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0" yWindow="0" windowWidth="28800" windowHeight="11985" tabRatio="866" firstSheet="2" activeTab="2"/>
  </bookViews>
  <sheets>
    <sheet name="Лимит" sheetId="58" state="hidden" r:id="rId1"/>
    <sheet name=" Лимит 2022" sheetId="86" state="hidden" r:id="rId2"/>
    <sheet name="Лось" sheetId="46" r:id="rId3"/>
    <sheet name="Марал" sheetId="79" r:id="rId4"/>
    <sheet name="Косуля" sheetId="78" r:id="rId5"/>
    <sheet name="Кабарга" sheetId="90" r:id="rId6"/>
    <sheet name="ДСО лесной" sheetId="80" r:id="rId7"/>
    <sheet name="Овцебык" sheetId="68" state="hidden" r:id="rId8"/>
    <sheet name="Сибирский горный козел" sheetId="72" state="hidden" r:id="rId9"/>
    <sheet name="ДСО тундр." sheetId="91" r:id="rId10"/>
    <sheet name=" Овцебык" sheetId="92" r:id="rId11"/>
    <sheet name="Козерог" sheetId="93" state="hidden" r:id="rId12"/>
    <sheet name="Соболь" sheetId="82" r:id="rId13"/>
    <sheet name="Рысь" sheetId="83" r:id="rId14"/>
    <sheet name="Медведь" sheetId="84" r:id="rId15"/>
    <sheet name="Барсук" sheetId="85" r:id="rId16"/>
    <sheet name="Охотпользователи" sheetId="31" state="hidden" r:id="rId17"/>
  </sheets>
  <externalReferences>
    <externalReference r:id="rId18"/>
  </externalReferences>
  <definedNames>
    <definedName name="_xlnm._FilterDatabase" localSheetId="10" hidden="1">' Овцебык'!$A$9:$W$13</definedName>
    <definedName name="_xlnm._FilterDatabase" localSheetId="15" hidden="1">Барсук!$A$9:$W$304</definedName>
    <definedName name="_xlnm._FilterDatabase" localSheetId="6" hidden="1">'ДСО лесной'!$A$9:$AD$498</definedName>
    <definedName name="_xlnm._FilterDatabase" localSheetId="9" hidden="1">'ДСО тундр.'!$A$7:$AF$82</definedName>
    <definedName name="_xlnm._FilterDatabase" localSheetId="5" hidden="1">Кабарга!$A$8:$Z$209</definedName>
    <definedName name="_xlnm._FilterDatabase" localSheetId="11" hidden="1">Козерог!$A$9:$AE$14</definedName>
    <definedName name="_xlnm._FilterDatabase" localSheetId="4" hidden="1">Косуля!$A$9:$AC$491</definedName>
    <definedName name="_xlnm._FilterDatabase" localSheetId="2" hidden="1">Лось!$A$9:$AD$468</definedName>
    <definedName name="_xlnm._FilterDatabase" localSheetId="3" hidden="1">Марал!$A$9:$AE$493</definedName>
    <definedName name="_xlnm._FilterDatabase" localSheetId="14" hidden="1">Медведь!$A$9:$W$426</definedName>
    <definedName name="_xlnm._FilterDatabase" localSheetId="7" hidden="1">Овцебык!$A$6:$P$498</definedName>
    <definedName name="_xlnm._FilterDatabase" localSheetId="16" hidden="1">Охотпользователи!$A$3:$AK$239</definedName>
    <definedName name="_xlnm._FilterDatabase" localSheetId="13" hidden="1">Рысь!$A$9:$W$500</definedName>
    <definedName name="_xlnm._FilterDatabase" localSheetId="8" hidden="1">'Сибирский горный козел'!$A$6:$P$498</definedName>
    <definedName name="_xlnm._FilterDatabase" localSheetId="12" hidden="1">Соболь!$A$9:$W$467</definedName>
    <definedName name="_xlnm.Print_Titles" localSheetId="10">' Овцебык'!$4:$8</definedName>
    <definedName name="_xlnm.Print_Titles" localSheetId="15">Барсук!$4:$8</definedName>
    <definedName name="_xlnm.Print_Titles" localSheetId="6">'ДСО лесной'!$4:$8</definedName>
    <definedName name="_xlnm.Print_Titles" localSheetId="9">'ДСО тундр.'!$7:$7</definedName>
    <definedName name="_xlnm.Print_Titles" localSheetId="11">Козерог!$4:$8</definedName>
    <definedName name="_xlnm.Print_Titles" localSheetId="4">Косуля!$4:$8</definedName>
    <definedName name="_xlnm.Print_Titles" localSheetId="2">Лось!$4:$8</definedName>
    <definedName name="_xlnm.Print_Titles" localSheetId="3">Марал!$4:$8</definedName>
    <definedName name="_xlnm.Print_Titles" localSheetId="14">Медведь!$4:$8</definedName>
    <definedName name="_xlnm.Print_Titles" localSheetId="7">Овцебык!$4:$5</definedName>
    <definedName name="_xlnm.Print_Titles" localSheetId="16">Охотпользователи!$1:$2</definedName>
    <definedName name="_xlnm.Print_Titles" localSheetId="13">Рысь!$4:$8</definedName>
    <definedName name="_xlnm.Print_Titles" localSheetId="8">'Сибирский горный козел'!$4:$5</definedName>
    <definedName name="_xlnm.Print_Titles" localSheetId="12">Соболь!$4:$8</definedName>
    <definedName name="_xlnm.Print_Area" localSheetId="1">' Лимит 2022'!$A$1:$Q$35</definedName>
    <definedName name="_xlnm.Print_Area" localSheetId="10">' Овцебык'!$A$1:$W$13</definedName>
    <definedName name="_xlnm.Print_Area" localSheetId="15">Барсук!$A$1:$W$304</definedName>
    <definedName name="_xlnm.Print_Area" localSheetId="6">'ДСО лесной'!$A$1:$AD$498</definedName>
    <definedName name="_xlnm.Print_Area" localSheetId="11">Козерог!$A$1:$AE$14</definedName>
    <definedName name="_xlnm.Print_Area" localSheetId="4">Косуля!$A$1:$AC$491</definedName>
    <definedName name="_xlnm.Print_Area" localSheetId="0">Лимит!$A$1:$R$21</definedName>
    <definedName name="_xlnm.Print_Area" localSheetId="2">Лось!$A$1:$AD$468</definedName>
    <definedName name="_xlnm.Print_Area" localSheetId="3">Марал!$A$1:$AE$493</definedName>
    <definedName name="_xlnm.Print_Area" localSheetId="14">Медведь!$A$1:$W$426</definedName>
    <definedName name="_xlnm.Print_Area" localSheetId="7">Овцебык!$A$1:$P$500</definedName>
    <definedName name="_xlnm.Print_Area" localSheetId="16">Охотпользователи!$A$1:$T$195</definedName>
    <definedName name="_xlnm.Print_Area" localSheetId="13">Рысь!$A$1:$W$500</definedName>
    <definedName name="_xlnm.Print_Area" localSheetId="8">'Сибирский горный козел'!$A$1:$P$500</definedName>
    <definedName name="_xlnm.Print_Area" localSheetId="12">Соболь!$A$1:$W$467</definedName>
    <definedName name="Учетчик_должность">#REF!</definedName>
    <definedName name="Учетчик_место_работы">#REF!</definedName>
    <definedName name="УчетчикФИО">#REF!</definedName>
  </definedNames>
  <calcPr calcId="145621" fullPrecision="0"/>
</workbook>
</file>

<file path=xl/calcChain.xml><?xml version="1.0" encoding="utf-8"?>
<calcChain xmlns="http://schemas.openxmlformats.org/spreadsheetml/2006/main">
  <c r="F300" i="85" l="1"/>
  <c r="F297" i="85"/>
  <c r="F296" i="85"/>
  <c r="F295" i="85"/>
  <c r="F294" i="85"/>
  <c r="F292" i="85"/>
  <c r="F291" i="85"/>
  <c r="F288" i="85"/>
  <c r="F287" i="85"/>
  <c r="F285" i="85"/>
  <c r="F284" i="85"/>
  <c r="F283" i="85"/>
  <c r="F282" i="85"/>
  <c r="F281" i="85"/>
  <c r="F279" i="85"/>
  <c r="F278" i="85"/>
  <c r="F277" i="85"/>
  <c r="F274" i="85"/>
  <c r="F272" i="85"/>
  <c r="F270" i="85"/>
  <c r="F269" i="85"/>
  <c r="F268" i="85"/>
  <c r="F267" i="85"/>
  <c r="F266" i="85"/>
  <c r="F265" i="85"/>
  <c r="F263" i="85"/>
  <c r="F262" i="85"/>
  <c r="F258" i="85"/>
  <c r="F256" i="85"/>
  <c r="F255" i="85"/>
  <c r="F252" i="85"/>
  <c r="F251" i="85"/>
  <c r="F250" i="85"/>
  <c r="F248" i="85"/>
  <c r="F247" i="85"/>
  <c r="F245" i="85"/>
  <c r="F242" i="85"/>
  <c r="F238" i="85"/>
  <c r="F236" i="85"/>
  <c r="F230" i="85"/>
  <c r="F224" i="85"/>
  <c r="F222" i="85"/>
  <c r="F221" i="85"/>
  <c r="F220" i="85"/>
  <c r="F219" i="85"/>
  <c r="F217" i="85"/>
  <c r="F216" i="85"/>
  <c r="F215" i="85"/>
  <c r="F214" i="85"/>
  <c r="F213" i="85"/>
  <c r="F212" i="85"/>
  <c r="F210" i="85"/>
  <c r="F209" i="85"/>
  <c r="F207" i="85"/>
  <c r="F205" i="85"/>
  <c r="F203" i="85"/>
  <c r="F199" i="85"/>
  <c r="F198" i="85"/>
  <c r="F197" i="85"/>
  <c r="F193" i="85"/>
  <c r="F190" i="85"/>
  <c r="F189" i="85"/>
  <c r="F188" i="85"/>
  <c r="F186" i="85"/>
  <c r="F185" i="85"/>
  <c r="F181" i="85"/>
  <c r="F179" i="85"/>
  <c r="F178" i="85"/>
  <c r="F176" i="85"/>
  <c r="F175" i="85"/>
  <c r="F174" i="85"/>
  <c r="F173" i="85"/>
  <c r="F166" i="85"/>
  <c r="F165" i="85"/>
  <c r="F164" i="85"/>
  <c r="F163" i="85"/>
  <c r="F161" i="85"/>
  <c r="F160" i="85"/>
  <c r="F159" i="85"/>
  <c r="F157" i="85"/>
  <c r="F156" i="85"/>
  <c r="F155" i="85"/>
  <c r="F154" i="85"/>
  <c r="F153" i="85"/>
  <c r="F151" i="85"/>
  <c r="F150" i="85"/>
  <c r="F149" i="85"/>
  <c r="F148" i="85"/>
  <c r="F146" i="85"/>
  <c r="F145" i="85"/>
  <c r="F143" i="85"/>
  <c r="F142" i="85"/>
  <c r="F140" i="85"/>
  <c r="F139" i="85"/>
  <c r="F137" i="85"/>
  <c r="E137" i="85"/>
  <c r="F133" i="85"/>
  <c r="F132" i="85"/>
  <c r="F130" i="85"/>
  <c r="F129" i="85"/>
  <c r="F128" i="85"/>
  <c r="F127" i="85"/>
  <c r="F125" i="85"/>
  <c r="F124" i="85"/>
  <c r="F123" i="85"/>
  <c r="F122" i="85"/>
  <c r="F120" i="85"/>
  <c r="E118" i="85"/>
  <c r="F118" i="85" s="1"/>
  <c r="F112" i="85"/>
  <c r="F111" i="85"/>
  <c r="F110" i="85"/>
  <c r="F104" i="85"/>
  <c r="F102" i="85"/>
  <c r="F100" i="85"/>
  <c r="F94" i="85"/>
  <c r="F92" i="85"/>
  <c r="F91" i="85"/>
  <c r="F89" i="85"/>
  <c r="F88" i="85"/>
  <c r="F86" i="85"/>
  <c r="F85" i="85"/>
  <c r="F82" i="85"/>
  <c r="F81" i="85"/>
  <c r="F79" i="85"/>
  <c r="F77" i="85"/>
  <c r="F71" i="85"/>
  <c r="F63" i="85"/>
  <c r="F58" i="85"/>
  <c r="F57" i="85"/>
  <c r="F55" i="85"/>
  <c r="F53" i="85"/>
  <c r="F52" i="85"/>
  <c r="E50" i="85"/>
  <c r="F50" i="85" s="1"/>
  <c r="F48" i="85"/>
  <c r="F41" i="85"/>
  <c r="F39" i="85"/>
  <c r="F37" i="85"/>
  <c r="F36" i="85"/>
  <c r="F35" i="85"/>
  <c r="F34" i="85"/>
  <c r="F33" i="85"/>
  <c r="F32" i="85"/>
  <c r="F28" i="85"/>
  <c r="F27" i="85"/>
  <c r="F26" i="85"/>
  <c r="F25" i="85"/>
  <c r="F23" i="85"/>
  <c r="F22" i="85"/>
  <c r="F18" i="85"/>
  <c r="F17" i="85"/>
  <c r="F15" i="85"/>
  <c r="F13" i="85"/>
  <c r="F12" i="85"/>
  <c r="E302" i="85"/>
  <c r="F302" i="85"/>
  <c r="C302" i="85"/>
  <c r="D302" i="85"/>
  <c r="B302" i="85"/>
  <c r="F419" i="84" l="1"/>
  <c r="F415" i="84"/>
  <c r="F413" i="84"/>
  <c r="F410" i="84"/>
  <c r="F408" i="84"/>
  <c r="F406" i="84"/>
  <c r="F404" i="84"/>
  <c r="F402" i="84"/>
  <c r="F400" i="84"/>
  <c r="F398" i="84"/>
  <c r="F396" i="84"/>
  <c r="F395" i="84"/>
  <c r="F394" i="84"/>
  <c r="F392" i="84"/>
  <c r="F391" i="84"/>
  <c r="F390" i="84"/>
  <c r="F389" i="84"/>
  <c r="F386" i="84"/>
  <c r="F384" i="84"/>
  <c r="F383" i="84"/>
  <c r="F382" i="84"/>
  <c r="F381" i="84"/>
  <c r="F380" i="84"/>
  <c r="F379" i="84"/>
  <c r="F376" i="84"/>
  <c r="F375" i="84"/>
  <c r="F374" i="84"/>
  <c r="F373" i="84"/>
  <c r="F372" i="84"/>
  <c r="F370" i="84"/>
  <c r="F368" i="84"/>
  <c r="F367" i="84"/>
  <c r="F366" i="84"/>
  <c r="F364" i="84"/>
  <c r="F363" i="84"/>
  <c r="F360" i="84"/>
  <c r="F359" i="84"/>
  <c r="F358" i="84"/>
  <c r="F356" i="84"/>
  <c r="F355" i="84"/>
  <c r="F354" i="84"/>
  <c r="F353" i="84"/>
  <c r="F351" i="84"/>
  <c r="F346" i="84"/>
  <c r="F345" i="84"/>
  <c r="F342" i="84"/>
  <c r="F341" i="84"/>
  <c r="F340" i="84"/>
  <c r="F339" i="84"/>
  <c r="F338" i="84"/>
  <c r="F337" i="84"/>
  <c r="F336" i="84"/>
  <c r="F335" i="84"/>
  <c r="F334" i="84"/>
  <c r="F333" i="84"/>
  <c r="F331" i="84"/>
  <c r="F330" i="84"/>
  <c r="F328" i="84"/>
  <c r="F326" i="84"/>
  <c r="E324" i="84"/>
  <c r="F324" i="84" s="1"/>
  <c r="F322" i="84"/>
  <c r="F320" i="84"/>
  <c r="F319" i="84"/>
  <c r="F318" i="84"/>
  <c r="F317" i="84"/>
  <c r="F316" i="84"/>
  <c r="F315" i="84"/>
  <c r="F276" i="84"/>
  <c r="F275" i="84"/>
  <c r="F273" i="84"/>
  <c r="F272" i="84"/>
  <c r="F271" i="84"/>
  <c r="F270" i="84"/>
  <c r="F269" i="84"/>
  <c r="F268" i="84"/>
  <c r="F267" i="84"/>
  <c r="F266" i="84"/>
  <c r="F265" i="84"/>
  <c r="F263" i="84"/>
  <c r="F261" i="84"/>
  <c r="F260" i="84"/>
  <c r="F259" i="84"/>
  <c r="F258" i="84"/>
  <c r="F257" i="84"/>
  <c r="F256" i="84"/>
  <c r="F255" i="84"/>
  <c r="F254" i="84"/>
  <c r="F253" i="84"/>
  <c r="F251" i="84"/>
  <c r="F248" i="84"/>
  <c r="F247" i="84"/>
  <c r="F246" i="84"/>
  <c r="F245" i="84"/>
  <c r="F243" i="84"/>
  <c r="F241" i="84"/>
  <c r="F239" i="84"/>
  <c r="F237" i="84"/>
  <c r="F236" i="84"/>
  <c r="F235" i="84"/>
  <c r="F234" i="84"/>
  <c r="F233" i="84"/>
  <c r="F232" i="84"/>
  <c r="F231" i="84"/>
  <c r="F230" i="84"/>
  <c r="F227" i="84"/>
  <c r="F226" i="84"/>
  <c r="F225" i="84"/>
  <c r="F224" i="84"/>
  <c r="F223" i="84"/>
  <c r="F222" i="84"/>
  <c r="F220" i="84"/>
  <c r="F219" i="84"/>
  <c r="F218" i="84"/>
  <c r="F217" i="84"/>
  <c r="F216" i="84"/>
  <c r="F215" i="84"/>
  <c r="F213" i="84"/>
  <c r="F212" i="84"/>
  <c r="F210" i="84"/>
  <c r="F209" i="84"/>
  <c r="F208" i="84"/>
  <c r="F207" i="84"/>
  <c r="F206" i="84"/>
  <c r="F205" i="84"/>
  <c r="F204" i="84"/>
  <c r="F198" i="84"/>
  <c r="F196" i="84"/>
  <c r="F193" i="84"/>
  <c r="F192" i="84"/>
  <c r="F191" i="84"/>
  <c r="F188" i="84"/>
  <c r="F187" i="84"/>
  <c r="F186" i="84"/>
  <c r="F185" i="84"/>
  <c r="F183" i="84"/>
  <c r="F181" i="84"/>
  <c r="F177" i="84"/>
  <c r="F176" i="84"/>
  <c r="F175" i="84"/>
  <c r="F174" i="84"/>
  <c r="F172" i="84"/>
  <c r="F170" i="84"/>
  <c r="F169" i="84"/>
  <c r="F167" i="84"/>
  <c r="F166" i="84"/>
  <c r="F165" i="84"/>
  <c r="F164" i="84"/>
  <c r="F162" i="84"/>
  <c r="F160" i="84"/>
  <c r="F158" i="84"/>
  <c r="F157" i="84"/>
  <c r="F156" i="84"/>
  <c r="F155" i="84"/>
  <c r="F154" i="84"/>
  <c r="F152" i="84"/>
  <c r="F151" i="84"/>
  <c r="F150" i="84"/>
  <c r="F149" i="84"/>
  <c r="F148" i="84"/>
  <c r="F147" i="84"/>
  <c r="F146" i="84"/>
  <c r="F145" i="84"/>
  <c r="F144" i="84"/>
  <c r="F143" i="84"/>
  <c r="F141" i="84"/>
  <c r="F140" i="84"/>
  <c r="F138" i="84"/>
  <c r="F136" i="84"/>
  <c r="F134" i="84"/>
  <c r="F133" i="84"/>
  <c r="F131" i="84"/>
  <c r="F130" i="84"/>
  <c r="F129" i="84"/>
  <c r="F128" i="84"/>
  <c r="F127" i="84"/>
  <c r="F126" i="84"/>
  <c r="F125" i="84"/>
  <c r="F124" i="84"/>
  <c r="F123" i="84"/>
  <c r="F122" i="84"/>
  <c r="F121" i="84"/>
  <c r="E119" i="84"/>
  <c r="F119" i="84" s="1"/>
  <c r="F117" i="84"/>
  <c r="F116" i="84"/>
  <c r="F115" i="84"/>
  <c r="F114" i="84"/>
  <c r="F113" i="84"/>
  <c r="F112" i="84"/>
  <c r="F111" i="84"/>
  <c r="F110" i="84"/>
  <c r="F109" i="84"/>
  <c r="F108" i="84"/>
  <c r="F107" i="84"/>
  <c r="F106" i="84"/>
  <c r="F105" i="84"/>
  <c r="F103" i="84"/>
  <c r="F101" i="84"/>
  <c r="F98" i="84"/>
  <c r="F95" i="84"/>
  <c r="F93" i="84"/>
  <c r="F92" i="84"/>
  <c r="F90" i="84"/>
  <c r="F89" i="84"/>
  <c r="F87" i="84"/>
  <c r="F86" i="84"/>
  <c r="F83" i="84"/>
  <c r="F82" i="84"/>
  <c r="F81" i="84"/>
  <c r="F80" i="84"/>
  <c r="F79" i="84"/>
  <c r="F78" i="84"/>
  <c r="F77" i="84"/>
  <c r="F75" i="84"/>
  <c r="F73" i="84"/>
  <c r="E72" i="84"/>
  <c r="F72" i="84" s="1"/>
  <c r="F71" i="84"/>
  <c r="F70" i="84"/>
  <c r="F69" i="84"/>
  <c r="F68" i="84"/>
  <c r="F67" i="84"/>
  <c r="F64" i="84"/>
  <c r="F62" i="84"/>
  <c r="F61" i="84"/>
  <c r="F59" i="84"/>
  <c r="F58" i="84"/>
  <c r="F57" i="84"/>
  <c r="F56" i="84"/>
  <c r="F55" i="84"/>
  <c r="F54" i="84"/>
  <c r="F53" i="84"/>
  <c r="E51" i="84"/>
  <c r="F51" i="84" s="1"/>
  <c r="F49" i="84"/>
  <c r="F47" i="84"/>
  <c r="F46" i="84"/>
  <c r="F45" i="84"/>
  <c r="F44" i="84"/>
  <c r="F42" i="84"/>
  <c r="F40" i="84"/>
  <c r="F39" i="84"/>
  <c r="F38" i="84"/>
  <c r="F37" i="84"/>
  <c r="F36" i="84"/>
  <c r="F35" i="84"/>
  <c r="F34" i="84"/>
  <c r="F33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19" i="84"/>
  <c r="F18" i="84"/>
  <c r="F16" i="84"/>
  <c r="F13" i="84"/>
  <c r="F12" i="84"/>
  <c r="F14" i="83" l="1"/>
  <c r="F15" i="83"/>
  <c r="F16" i="83"/>
  <c r="F17" i="83"/>
  <c r="F18" i="83"/>
  <c r="F19" i="83"/>
  <c r="F20" i="83"/>
  <c r="F21" i="83"/>
  <c r="F22" i="83"/>
  <c r="F24" i="83"/>
  <c r="F26" i="83"/>
  <c r="F28" i="83"/>
  <c r="F30" i="83"/>
  <c r="F31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7" i="83"/>
  <c r="F48" i="83"/>
  <c r="F49" i="83"/>
  <c r="F50" i="83"/>
  <c r="F52" i="83"/>
  <c r="F53" i="83"/>
  <c r="F55" i="83"/>
  <c r="F56" i="83"/>
  <c r="F57" i="83"/>
  <c r="F59" i="83"/>
  <c r="F60" i="83"/>
  <c r="F61" i="83"/>
  <c r="F62" i="83"/>
  <c r="F63" i="83"/>
  <c r="F64" i="83"/>
  <c r="F65" i="83"/>
  <c r="F66" i="83"/>
  <c r="F67" i="83"/>
  <c r="F69" i="83"/>
  <c r="F70" i="83"/>
  <c r="F72" i="83"/>
  <c r="F73" i="83"/>
  <c r="F74" i="83"/>
  <c r="F76" i="83"/>
  <c r="F78" i="83"/>
  <c r="F79" i="83"/>
  <c r="F80" i="83"/>
  <c r="F81" i="83"/>
  <c r="F83" i="83"/>
  <c r="F84" i="83"/>
  <c r="F85" i="83"/>
  <c r="F86" i="83"/>
  <c r="F87" i="83"/>
  <c r="F88" i="83"/>
  <c r="F90" i="83"/>
  <c r="F91" i="83"/>
  <c r="F92" i="83"/>
  <c r="F94" i="83"/>
  <c r="F96" i="83"/>
  <c r="F98" i="83"/>
  <c r="F100" i="83"/>
  <c r="F102" i="83"/>
  <c r="F105" i="83"/>
  <c r="F106" i="83"/>
  <c r="F107" i="83"/>
  <c r="F110" i="83"/>
  <c r="F111" i="83"/>
  <c r="F112" i="83"/>
  <c r="F114" i="83"/>
  <c r="F116" i="83"/>
  <c r="F117" i="83"/>
  <c r="F119" i="83"/>
  <c r="F121" i="83"/>
  <c r="F122" i="83"/>
  <c r="F123" i="83"/>
  <c r="F125" i="83"/>
  <c r="F126" i="83"/>
  <c r="F127" i="83"/>
  <c r="F128" i="83"/>
  <c r="F129" i="83"/>
  <c r="F131" i="83"/>
  <c r="F133" i="83"/>
  <c r="F135" i="83"/>
  <c r="F137" i="83"/>
  <c r="F138" i="83"/>
  <c r="F139" i="83"/>
  <c r="F140" i="83"/>
  <c r="F141" i="83"/>
  <c r="F142" i="83"/>
  <c r="F143" i="83"/>
  <c r="F144" i="83"/>
  <c r="F145" i="83"/>
  <c r="F146" i="83"/>
  <c r="F147" i="83"/>
  <c r="F148" i="83"/>
  <c r="F149" i="83"/>
  <c r="F150" i="83"/>
  <c r="F151" i="83"/>
  <c r="F152" i="83"/>
  <c r="F153" i="83"/>
  <c r="F154" i="83"/>
  <c r="F155" i="83"/>
  <c r="F156" i="83"/>
  <c r="F157" i="83"/>
  <c r="F158" i="83"/>
  <c r="F159" i="83"/>
  <c r="F160" i="83"/>
  <c r="F161" i="83"/>
  <c r="F162" i="83"/>
  <c r="F163" i="83"/>
  <c r="F164" i="83"/>
  <c r="F165" i="83"/>
  <c r="F166" i="83"/>
  <c r="F167" i="83"/>
  <c r="F168" i="83"/>
  <c r="F169" i="83"/>
  <c r="F170" i="83"/>
  <c r="F171" i="83"/>
  <c r="F172" i="83"/>
  <c r="F173" i="83"/>
  <c r="F174" i="83"/>
  <c r="F175" i="83"/>
  <c r="F176" i="83"/>
  <c r="F177" i="83"/>
  <c r="F178" i="83"/>
  <c r="F179" i="83"/>
  <c r="F180" i="83"/>
  <c r="F181" i="83"/>
  <c r="F182" i="83"/>
  <c r="F183" i="83"/>
  <c r="F184" i="83"/>
  <c r="F185" i="83"/>
  <c r="F186" i="83"/>
  <c r="F187" i="83"/>
  <c r="F188" i="83"/>
  <c r="F189" i="83"/>
  <c r="F190" i="83"/>
  <c r="F191" i="83"/>
  <c r="F192" i="83"/>
  <c r="F193" i="83"/>
  <c r="F194" i="83"/>
  <c r="F195" i="83"/>
  <c r="F196" i="83"/>
  <c r="F197" i="83"/>
  <c r="F198" i="83"/>
  <c r="F199" i="83"/>
  <c r="F200" i="83"/>
  <c r="F201" i="83"/>
  <c r="F202" i="83"/>
  <c r="F203" i="83"/>
  <c r="F12" i="83"/>
  <c r="F13" i="82"/>
  <c r="F14" i="82"/>
  <c r="F15" i="82"/>
  <c r="F16" i="82"/>
  <c r="F17" i="82"/>
  <c r="F19" i="82"/>
  <c r="F20" i="82"/>
  <c r="F21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2" i="82"/>
  <c r="F54" i="82"/>
  <c r="F55" i="82"/>
  <c r="F58" i="82"/>
  <c r="F60" i="82"/>
  <c r="F61" i="82"/>
  <c r="F62" i="82"/>
  <c r="F63" i="82"/>
  <c r="F64" i="82"/>
  <c r="F65" i="82"/>
  <c r="F66" i="82"/>
  <c r="F67" i="82"/>
  <c r="F68" i="82"/>
  <c r="F69" i="82"/>
  <c r="F71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1" i="82"/>
  <c r="F92" i="82"/>
  <c r="F93" i="82"/>
  <c r="F94" i="82"/>
  <c r="F95" i="82"/>
  <c r="F96" i="82"/>
  <c r="F97" i="82"/>
  <c r="F100" i="82"/>
  <c r="F101" i="82"/>
  <c r="F103" i="82"/>
  <c r="F105" i="82"/>
  <c r="F106" i="82"/>
  <c r="F107" i="82"/>
  <c r="F108" i="82"/>
  <c r="F109" i="82"/>
  <c r="F110" i="82"/>
  <c r="F111" i="82"/>
  <c r="F112" i="82"/>
  <c r="F114" i="82"/>
  <c r="F117" i="82"/>
  <c r="F118" i="82"/>
  <c r="F119" i="82"/>
  <c r="F120" i="82"/>
  <c r="F121" i="82"/>
  <c r="F122" i="82"/>
  <c r="F123" i="82"/>
  <c r="F124" i="82"/>
  <c r="F125" i="82"/>
  <c r="F126" i="82"/>
  <c r="F127" i="82"/>
  <c r="F128" i="82"/>
  <c r="F129" i="82"/>
  <c r="F130" i="82"/>
  <c r="F131" i="82"/>
  <c r="F132" i="82"/>
  <c r="F133" i="82"/>
  <c r="F134" i="82"/>
  <c r="F135" i="82"/>
  <c r="F136" i="82"/>
  <c r="F137" i="82"/>
  <c r="F138" i="82"/>
  <c r="F139" i="82"/>
  <c r="F140" i="82"/>
  <c r="F141" i="82"/>
  <c r="F143" i="82"/>
  <c r="F144" i="82"/>
  <c r="F145" i="82"/>
  <c r="F146" i="82"/>
  <c r="F147" i="82"/>
  <c r="F148" i="82"/>
  <c r="F149" i="82"/>
  <c r="F150" i="82"/>
  <c r="F151" i="82"/>
  <c r="F152" i="82"/>
  <c r="F153" i="82"/>
  <c r="F154" i="82"/>
  <c r="F155" i="82"/>
  <c r="F156" i="82"/>
  <c r="F157" i="82"/>
  <c r="F158" i="82"/>
  <c r="F159" i="82"/>
  <c r="F160" i="82"/>
  <c r="F161" i="82"/>
  <c r="F162" i="82"/>
  <c r="F163" i="82"/>
  <c r="F166" i="82"/>
  <c r="F167" i="82"/>
  <c r="F169" i="82"/>
  <c r="F170" i="82"/>
  <c r="F171" i="82"/>
  <c r="F173" i="82"/>
  <c r="F174" i="82"/>
  <c r="F175" i="82"/>
  <c r="F176" i="82"/>
  <c r="F177" i="82"/>
  <c r="F178" i="82"/>
  <c r="F179" i="82"/>
  <c r="F180" i="82"/>
  <c r="F181" i="82"/>
  <c r="F183" i="82"/>
  <c r="F185" i="82"/>
  <c r="F186" i="82"/>
  <c r="F187" i="82"/>
  <c r="F188" i="82"/>
  <c r="F189" i="82"/>
  <c r="F190" i="82"/>
  <c r="F191" i="82"/>
  <c r="F192" i="82"/>
  <c r="F194" i="82"/>
  <c r="F195" i="82"/>
  <c r="F197" i="82"/>
  <c r="F198" i="82"/>
  <c r="F199" i="82"/>
  <c r="F200" i="82"/>
  <c r="F201" i="82"/>
  <c r="F202" i="82"/>
  <c r="F203" i="82"/>
  <c r="F204" i="82"/>
  <c r="F206" i="82"/>
  <c r="F207" i="82"/>
  <c r="F208" i="82"/>
  <c r="F209" i="82"/>
  <c r="F210" i="82"/>
  <c r="F211" i="82"/>
  <c r="F213" i="82"/>
  <c r="F214" i="82"/>
  <c r="F215" i="82"/>
  <c r="F216" i="82"/>
  <c r="F217" i="82"/>
  <c r="F219" i="82"/>
  <c r="F221" i="82"/>
  <c r="F222" i="82"/>
  <c r="F223" i="82"/>
  <c r="F224" i="82"/>
  <c r="F225" i="82"/>
  <c r="F226" i="82"/>
  <c r="F227" i="82"/>
  <c r="F228" i="82"/>
  <c r="F229" i="82"/>
  <c r="F230" i="82"/>
  <c r="F231" i="82"/>
  <c r="F232" i="82"/>
  <c r="F233" i="82"/>
  <c r="F234" i="82"/>
  <c r="F236" i="82"/>
  <c r="F237" i="82"/>
  <c r="F238" i="82"/>
  <c r="F239" i="82"/>
  <c r="F241" i="82"/>
  <c r="F243" i="82"/>
  <c r="F245" i="82"/>
  <c r="F246" i="82"/>
  <c r="F247" i="82"/>
  <c r="F248" i="82"/>
  <c r="F249" i="82"/>
  <c r="F250" i="82"/>
  <c r="F251" i="82"/>
  <c r="F252" i="82"/>
  <c r="F253" i="82"/>
  <c r="F254" i="82"/>
  <c r="F255" i="82"/>
  <c r="F256" i="82"/>
  <c r="F257" i="82"/>
  <c r="F258" i="82"/>
  <c r="F259" i="82"/>
  <c r="F261" i="82"/>
  <c r="F263" i="82"/>
  <c r="F264" i="82"/>
  <c r="F265" i="82"/>
  <c r="F266" i="82"/>
  <c r="F267" i="82"/>
  <c r="F268" i="82"/>
  <c r="F269" i="82"/>
  <c r="F270" i="82"/>
  <c r="F271" i="82"/>
  <c r="F273" i="82"/>
  <c r="F274" i="82"/>
  <c r="F275" i="82"/>
  <c r="F277" i="82"/>
  <c r="F278" i="82"/>
  <c r="F279" i="82"/>
  <c r="F280" i="82"/>
  <c r="F281" i="82"/>
  <c r="F282" i="82"/>
  <c r="F283" i="82"/>
  <c r="F284" i="82"/>
  <c r="F285" i="82"/>
  <c r="F286" i="82"/>
  <c r="F287" i="82"/>
  <c r="F289" i="82"/>
  <c r="F291" i="82"/>
  <c r="F293" i="82"/>
  <c r="F294" i="82"/>
  <c r="F295" i="82"/>
  <c r="F296" i="82"/>
  <c r="F297" i="82"/>
  <c r="F298" i="82"/>
  <c r="F299" i="82"/>
  <c r="F301" i="82"/>
  <c r="F303" i="82"/>
  <c r="F304" i="82"/>
  <c r="F305" i="82"/>
  <c r="F306" i="82"/>
  <c r="F307" i="82"/>
  <c r="F308" i="82"/>
  <c r="F309" i="82"/>
  <c r="F310" i="82"/>
  <c r="F311" i="82"/>
  <c r="F313" i="82"/>
  <c r="F314" i="82"/>
  <c r="F315" i="82"/>
  <c r="F316" i="82"/>
  <c r="F317" i="82"/>
  <c r="F318" i="82"/>
  <c r="F319" i="82"/>
  <c r="F320" i="82"/>
  <c r="F321" i="82"/>
  <c r="F322" i="82"/>
  <c r="F323" i="82"/>
  <c r="F324" i="82"/>
  <c r="F325" i="82"/>
  <c r="F327" i="82"/>
  <c r="F328" i="82"/>
  <c r="F329" i="82"/>
  <c r="F331" i="82"/>
  <c r="F333" i="82"/>
  <c r="F334" i="82"/>
  <c r="F335" i="82"/>
  <c r="F336" i="82"/>
  <c r="F337" i="82"/>
  <c r="F338" i="82"/>
  <c r="F339" i="82"/>
  <c r="F341" i="82"/>
  <c r="F343" i="82"/>
  <c r="F344" i="82"/>
  <c r="F345" i="82"/>
  <c r="F346" i="82"/>
  <c r="F347" i="82"/>
  <c r="F348" i="82"/>
  <c r="F349" i="82"/>
  <c r="F350" i="82"/>
  <c r="F351" i="82"/>
  <c r="F352" i="82"/>
  <c r="F354" i="82"/>
  <c r="F355" i="82"/>
  <c r="F356" i="82"/>
  <c r="F357" i="82"/>
  <c r="F358" i="82"/>
  <c r="F359" i="82"/>
  <c r="F360" i="82"/>
  <c r="F361" i="82"/>
  <c r="F362" i="82"/>
  <c r="F363" i="82"/>
  <c r="F364" i="82"/>
  <c r="F365" i="82"/>
  <c r="F366" i="82"/>
  <c r="F368" i="82"/>
  <c r="F370" i="82"/>
  <c r="F372" i="82"/>
  <c r="F373" i="82"/>
  <c r="F375" i="82"/>
  <c r="F376" i="82"/>
  <c r="F377" i="82"/>
  <c r="F378" i="82"/>
  <c r="F379" i="82"/>
  <c r="F380" i="82"/>
  <c r="F381" i="82"/>
  <c r="F382" i="82"/>
  <c r="F383" i="82"/>
  <c r="F384" i="82"/>
  <c r="F385" i="82"/>
  <c r="F386" i="82"/>
  <c r="F387" i="82"/>
  <c r="F388" i="82"/>
  <c r="F389" i="82"/>
  <c r="F390" i="82"/>
  <c r="F391" i="82"/>
  <c r="F392" i="82"/>
  <c r="F393" i="82"/>
  <c r="F394" i="82"/>
  <c r="F395" i="82"/>
  <c r="F396" i="82"/>
  <c r="F397" i="82"/>
  <c r="F398" i="82"/>
  <c r="F399" i="82"/>
  <c r="F400" i="82"/>
  <c r="F401" i="82"/>
  <c r="F402" i="82"/>
  <c r="F403" i="82"/>
  <c r="F404" i="82"/>
  <c r="F405" i="82"/>
  <c r="F406" i="82"/>
  <c r="F407" i="82"/>
  <c r="F408" i="82"/>
  <c r="F409" i="82"/>
  <c r="F410" i="82"/>
  <c r="F411" i="82"/>
  <c r="F412" i="82"/>
  <c r="F413" i="82"/>
  <c r="F414" i="82"/>
  <c r="F415" i="82"/>
  <c r="F416" i="82"/>
  <c r="F417" i="82"/>
  <c r="F418" i="82"/>
  <c r="F419" i="82"/>
  <c r="F420" i="82"/>
  <c r="F421" i="82"/>
  <c r="F422" i="82"/>
  <c r="F423" i="82"/>
  <c r="F424" i="82"/>
  <c r="F425" i="82"/>
  <c r="F426" i="82"/>
  <c r="F427" i="82"/>
  <c r="F428" i="82"/>
  <c r="F429" i="82"/>
  <c r="F430" i="82"/>
  <c r="F431" i="82"/>
  <c r="F432" i="82"/>
  <c r="F433" i="82"/>
  <c r="F434" i="82"/>
  <c r="F435" i="82"/>
  <c r="F436" i="82"/>
  <c r="F437" i="82"/>
  <c r="F438" i="82"/>
  <c r="F439" i="82"/>
  <c r="F440" i="82"/>
  <c r="F441" i="82"/>
  <c r="F442" i="82"/>
  <c r="F443" i="82"/>
  <c r="F444" i="82"/>
  <c r="F445" i="82"/>
  <c r="F446" i="82"/>
  <c r="F447" i="82"/>
  <c r="F12" i="82"/>
  <c r="X9" i="91"/>
  <c r="X10" i="91"/>
  <c r="X11" i="91"/>
  <c r="X12" i="91"/>
  <c r="X13" i="91"/>
  <c r="X16" i="91"/>
  <c r="W9" i="91"/>
  <c r="W10" i="91"/>
  <c r="T8" i="91"/>
  <c r="T9" i="91"/>
  <c r="U9" i="91"/>
  <c r="T10" i="91"/>
  <c r="U10" i="91"/>
  <c r="S10" i="91"/>
  <c r="S9" i="91"/>
  <c r="W13" i="91"/>
  <c r="W12" i="91"/>
  <c r="W11" i="91"/>
  <c r="U12" i="91"/>
  <c r="U11" i="91" s="1"/>
  <c r="T12" i="91"/>
  <c r="T13" i="91"/>
  <c r="T11" i="91" s="1"/>
  <c r="U13" i="91"/>
  <c r="S12" i="91"/>
  <c r="S11" i="91" s="1"/>
  <c r="S13" i="91"/>
  <c r="W16" i="91"/>
  <c r="W15" i="91"/>
  <c r="W14" i="91"/>
  <c r="U14" i="91"/>
  <c r="T16" i="91"/>
  <c r="U16" i="91"/>
  <c r="T15" i="91"/>
  <c r="U15" i="91"/>
  <c r="T14" i="91"/>
  <c r="S14" i="91"/>
  <c r="S15" i="91"/>
  <c r="S16" i="91"/>
  <c r="U29" i="91"/>
  <c r="U27" i="91"/>
  <c r="W27" i="91" s="1"/>
  <c r="W79" i="91"/>
  <c r="W78" i="91"/>
  <c r="W77" i="91"/>
  <c r="W75" i="91"/>
  <c r="W74" i="91"/>
  <c r="W72" i="91"/>
  <c r="W71" i="91"/>
  <c r="W70" i="91"/>
  <c r="W69" i="91"/>
  <c r="W67" i="91"/>
  <c r="W66" i="91"/>
  <c r="W64" i="91"/>
  <c r="W63" i="91"/>
  <c r="W62" i="91"/>
  <c r="W60" i="91"/>
  <c r="W59" i="91"/>
  <c r="W58" i="91"/>
  <c r="W55" i="91"/>
  <c r="W54" i="91"/>
  <c r="W53" i="91"/>
  <c r="W52" i="91"/>
  <c r="W51" i="91"/>
  <c r="W50" i="91"/>
  <c r="W49" i="91"/>
  <c r="W48" i="91"/>
  <c r="W47" i="91"/>
  <c r="W46" i="91"/>
  <c r="W45" i="91"/>
  <c r="W43" i="91"/>
  <c r="W42" i="91"/>
  <c r="W41" i="91"/>
  <c r="W39" i="91"/>
  <c r="W38" i="91"/>
  <c r="W37" i="91"/>
  <c r="W36" i="91"/>
  <c r="W35" i="91"/>
  <c r="W34" i="91"/>
  <c r="W33" i="91"/>
  <c r="W32" i="91"/>
  <c r="W28" i="91"/>
  <c r="W26" i="91"/>
  <c r="W25" i="91"/>
  <c r="W17" i="91"/>
  <c r="L14" i="91" l="1"/>
  <c r="D16" i="91"/>
  <c r="D13" i="91"/>
  <c r="D10" i="91" s="1"/>
  <c r="R76" i="91"/>
  <c r="R73" i="91"/>
  <c r="R68" i="91"/>
  <c r="O68" i="91"/>
  <c r="R65" i="91"/>
  <c r="O65" i="91"/>
  <c r="R61" i="91"/>
  <c r="R57" i="91"/>
  <c r="O57" i="91"/>
  <c r="R56" i="91"/>
  <c r="O56" i="91"/>
  <c r="F13" i="80" l="1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17" i="80"/>
  <c r="F118" i="80"/>
  <c r="F119" i="80"/>
  <c r="F120" i="80"/>
  <c r="F121" i="80"/>
  <c r="F122" i="80"/>
  <c r="F123" i="80"/>
  <c r="F124" i="80"/>
  <c r="F125" i="80"/>
  <c r="F126" i="80"/>
  <c r="F127" i="80"/>
  <c r="F128" i="80"/>
  <c r="F12" i="80"/>
  <c r="E13" i="78"/>
  <c r="E14" i="78"/>
  <c r="E15" i="78"/>
  <c r="E17" i="78"/>
  <c r="E18" i="78"/>
  <c r="E19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7" i="78"/>
  <c r="E49" i="78"/>
  <c r="E51" i="78"/>
  <c r="E52" i="78"/>
  <c r="E53" i="78"/>
  <c r="E55" i="78"/>
  <c r="E57" i="78"/>
  <c r="E58" i="78"/>
  <c r="E60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6" i="78"/>
  <c r="E77" i="78"/>
  <c r="E78" i="78"/>
  <c r="E79" i="78"/>
  <c r="E80" i="78"/>
  <c r="E81" i="78"/>
  <c r="E83" i="78"/>
  <c r="E84" i="78"/>
  <c r="E86" i="78"/>
  <c r="E87" i="78"/>
  <c r="E89" i="78"/>
  <c r="E90" i="78"/>
  <c r="E91" i="78"/>
  <c r="E92" i="78"/>
  <c r="E93" i="78"/>
  <c r="E94" i="78"/>
  <c r="E95" i="78"/>
  <c r="E97" i="78"/>
  <c r="E99" i="78"/>
  <c r="E101" i="78"/>
  <c r="E102" i="78"/>
  <c r="E103" i="78"/>
  <c r="E104" i="78"/>
  <c r="E105" i="78"/>
  <c r="E106" i="78"/>
  <c r="E107" i="78"/>
  <c r="E108" i="78"/>
  <c r="E109" i="78"/>
  <c r="E110" i="78"/>
  <c r="E111" i="78"/>
  <c r="E112" i="78"/>
  <c r="E113" i="78"/>
  <c r="E114" i="78"/>
  <c r="E115" i="78"/>
  <c r="E116" i="78"/>
  <c r="E117" i="78"/>
  <c r="E118" i="78"/>
  <c r="E119" i="78"/>
  <c r="E120" i="78"/>
  <c r="E122" i="78"/>
  <c r="E123" i="78"/>
  <c r="E124" i="78"/>
  <c r="E126" i="78"/>
  <c r="E127" i="78"/>
  <c r="E129" i="78"/>
  <c r="E130" i="78"/>
  <c r="E131" i="78"/>
  <c r="E132" i="78"/>
  <c r="E133" i="78"/>
  <c r="E134" i="78"/>
  <c r="E135" i="78"/>
  <c r="E136" i="78"/>
  <c r="E138" i="78"/>
  <c r="E140" i="78"/>
  <c r="E141" i="78"/>
  <c r="E143" i="78"/>
  <c r="E144" i="78"/>
  <c r="E145" i="78"/>
  <c r="E146" i="78"/>
  <c r="E147" i="78"/>
  <c r="E149" i="78"/>
  <c r="E150" i="78"/>
  <c r="E151" i="78"/>
  <c r="E152" i="78"/>
  <c r="E153" i="78"/>
  <c r="E154" i="78"/>
  <c r="E155" i="78"/>
  <c r="E157" i="78"/>
  <c r="E158" i="78"/>
  <c r="E159" i="78"/>
  <c r="E160" i="78"/>
  <c r="E161" i="78"/>
  <c r="E163" i="78"/>
  <c r="E164" i="78"/>
  <c r="E165" i="78"/>
  <c r="E167" i="78"/>
  <c r="E168" i="78"/>
  <c r="E170" i="78"/>
  <c r="E172" i="78"/>
  <c r="E173" i="78"/>
  <c r="E175" i="78"/>
  <c r="E176" i="78"/>
  <c r="E177" i="78"/>
  <c r="E178" i="78"/>
  <c r="E180" i="78"/>
  <c r="E182" i="78"/>
  <c r="E184" i="78"/>
  <c r="E185" i="78"/>
  <c r="E186" i="78"/>
  <c r="E188" i="78"/>
  <c r="E189" i="78"/>
  <c r="E190" i="78"/>
  <c r="E192" i="78"/>
  <c r="E193" i="78"/>
  <c r="E194" i="78"/>
  <c r="E195" i="78"/>
  <c r="E196" i="78"/>
  <c r="E197" i="78"/>
  <c r="E198" i="78"/>
  <c r="E199" i="78"/>
  <c r="E200" i="78"/>
  <c r="E202" i="78"/>
  <c r="E203" i="78"/>
  <c r="E204" i="78"/>
  <c r="E205" i="78"/>
  <c r="E206" i="78"/>
  <c r="E207" i="78"/>
  <c r="E209" i="78"/>
  <c r="E210" i="78"/>
  <c r="E211" i="78"/>
  <c r="E212" i="78"/>
  <c r="E213" i="78"/>
  <c r="E214" i="78"/>
  <c r="E215" i="78"/>
  <c r="E216" i="78"/>
  <c r="E217" i="78"/>
  <c r="E218" i="78"/>
  <c r="E219" i="78"/>
  <c r="E221" i="78"/>
  <c r="E223" i="78"/>
  <c r="E225" i="78"/>
  <c r="E226" i="78"/>
  <c r="E227" i="78"/>
  <c r="E228" i="78"/>
  <c r="E229" i="78"/>
  <c r="E231" i="78"/>
  <c r="E232" i="78"/>
  <c r="E234" i="78"/>
  <c r="E235" i="78"/>
  <c r="E236" i="78"/>
  <c r="E237" i="78"/>
  <c r="E238" i="78"/>
  <c r="E239" i="78"/>
  <c r="E240" i="78"/>
  <c r="E241" i="78"/>
  <c r="E243" i="78"/>
  <c r="E244" i="78"/>
  <c r="E245" i="78"/>
  <c r="E247" i="78"/>
  <c r="E249" i="78"/>
  <c r="E250" i="78"/>
  <c r="E251" i="78"/>
  <c r="E252" i="78"/>
  <c r="E253" i="78"/>
  <c r="E254" i="78"/>
  <c r="E255" i="78"/>
  <c r="E257" i="78"/>
  <c r="E259" i="78"/>
  <c r="E260" i="78"/>
  <c r="E261" i="78"/>
  <c r="E262" i="78"/>
  <c r="E263" i="78"/>
  <c r="E264" i="78"/>
  <c r="E265" i="78"/>
  <c r="E266" i="78"/>
  <c r="E268" i="78"/>
  <c r="E269" i="78"/>
  <c r="E270" i="78"/>
  <c r="E272" i="78"/>
  <c r="E273" i="78"/>
  <c r="E275" i="78"/>
  <c r="E276" i="78"/>
  <c r="E277" i="78"/>
  <c r="E278" i="78"/>
  <c r="E279" i="78"/>
  <c r="E280" i="78"/>
  <c r="E281" i="78"/>
  <c r="E283" i="78"/>
  <c r="E284" i="78"/>
  <c r="E12" i="78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9" i="79"/>
  <c r="F41" i="79"/>
  <c r="F43" i="79"/>
  <c r="F44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60" i="79"/>
  <c r="F61" i="79"/>
  <c r="F62" i="79"/>
  <c r="F64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8" i="79"/>
  <c r="F89" i="79"/>
  <c r="F91" i="79"/>
  <c r="F93" i="79"/>
  <c r="F94" i="79"/>
  <c r="F95" i="79"/>
  <c r="F96" i="79"/>
  <c r="F97" i="79"/>
  <c r="F98" i="79"/>
  <c r="F99" i="79"/>
  <c r="F100" i="79"/>
  <c r="F101" i="79"/>
  <c r="F103" i="79"/>
  <c r="F105" i="79"/>
  <c r="F106" i="79"/>
  <c r="F107" i="79"/>
  <c r="F108" i="79"/>
  <c r="F109" i="79"/>
  <c r="F110" i="79"/>
  <c r="F111" i="79"/>
  <c r="F113" i="79"/>
  <c r="F114" i="79"/>
  <c r="F115" i="79"/>
  <c r="F116" i="79"/>
  <c r="F117" i="79"/>
  <c r="F118" i="79"/>
  <c r="F120" i="79"/>
  <c r="F121" i="79"/>
  <c r="F123" i="79"/>
  <c r="F125" i="79"/>
  <c r="F127" i="79"/>
  <c r="F128" i="79"/>
  <c r="F129" i="79"/>
  <c r="F130" i="79"/>
  <c r="F131" i="79"/>
  <c r="F132" i="79"/>
  <c r="F133" i="79"/>
  <c r="F134" i="79"/>
  <c r="F135" i="79"/>
  <c r="F136" i="79"/>
  <c r="F137" i="79"/>
  <c r="F139" i="79"/>
  <c r="F140" i="79"/>
  <c r="F141" i="79"/>
  <c r="F143" i="79"/>
  <c r="F145" i="79"/>
  <c r="F147" i="79"/>
  <c r="F148" i="79"/>
  <c r="F149" i="79"/>
  <c r="F150" i="79"/>
  <c r="F151" i="79"/>
  <c r="F153" i="79"/>
  <c r="F154" i="79"/>
  <c r="F155" i="79"/>
  <c r="F156" i="79"/>
  <c r="F157" i="79"/>
  <c r="F158" i="79"/>
  <c r="F159" i="79"/>
  <c r="F161" i="79"/>
  <c r="F162" i="79"/>
  <c r="F163" i="79"/>
  <c r="F164" i="79"/>
  <c r="F166" i="79"/>
  <c r="F167" i="79"/>
  <c r="F168" i="79"/>
  <c r="F169" i="79"/>
  <c r="F170" i="79"/>
  <c r="F171" i="79"/>
  <c r="F172" i="79"/>
  <c r="F173" i="79"/>
  <c r="F174" i="79"/>
  <c r="F176" i="79"/>
  <c r="F178" i="79"/>
  <c r="F180" i="79"/>
  <c r="F182" i="79"/>
  <c r="F183" i="79"/>
  <c r="F184" i="79"/>
  <c r="F185" i="79"/>
  <c r="F186" i="79"/>
  <c r="F187" i="79"/>
  <c r="F188" i="79"/>
  <c r="F189" i="79"/>
  <c r="F191" i="79"/>
  <c r="F193" i="79"/>
  <c r="F195" i="79"/>
  <c r="F196" i="79"/>
  <c r="F197" i="79"/>
  <c r="F199" i="79"/>
  <c r="F200" i="79"/>
  <c r="F202" i="79"/>
  <c r="F203" i="79"/>
  <c r="F12" i="79"/>
  <c r="F246" i="46" l="1"/>
  <c r="Q246" i="46" s="1"/>
  <c r="S246" i="46" s="1"/>
  <c r="R246" i="46" s="1"/>
  <c r="AC246" i="46" l="1"/>
  <c r="Y246" i="46"/>
  <c r="U246" i="46"/>
  <c r="T246" i="46" s="1"/>
  <c r="F81" i="46"/>
  <c r="Q81" i="46" s="1"/>
  <c r="X246" i="46" l="1"/>
  <c r="W246" i="46" s="1"/>
  <c r="AB246" i="46"/>
  <c r="AA246" i="46" s="1"/>
  <c r="Z246" i="46" s="1"/>
  <c r="Y81" i="46"/>
  <c r="S81" i="46"/>
  <c r="R81" i="46" s="1"/>
  <c r="V81" i="46"/>
  <c r="U81" i="46" s="1"/>
  <c r="T81" i="46" s="1"/>
  <c r="AC81" i="46"/>
  <c r="F18" i="46"/>
  <c r="Q18" i="46" s="1"/>
  <c r="X81" i="46" l="1"/>
  <c r="W81" i="46" s="1"/>
  <c r="AB81" i="46"/>
  <c r="AA81" i="46" s="1"/>
  <c r="Z81" i="46" s="1"/>
  <c r="S18" i="46"/>
  <c r="R18" i="46" s="1"/>
  <c r="V18" i="46"/>
  <c r="U18" i="46" s="1"/>
  <c r="T18" i="46" s="1"/>
  <c r="Y18" i="46"/>
  <c r="AC18" i="46"/>
  <c r="AB18" i="46" l="1"/>
  <c r="AA18" i="46" s="1"/>
  <c r="X18" i="46"/>
  <c r="W18" i="46" s="1"/>
  <c r="Q362" i="82"/>
  <c r="S362" i="82" s="1"/>
  <c r="R362" i="82" s="1"/>
  <c r="Q366" i="82"/>
  <c r="S366" i="82" s="1"/>
  <c r="R366" i="82" s="1"/>
  <c r="Q368" i="82"/>
  <c r="S368" i="82" s="1"/>
  <c r="R368" i="82" s="1"/>
  <c r="Q378" i="82"/>
  <c r="Q382" i="82"/>
  <c r="Q394" i="82"/>
  <c r="Q402" i="82"/>
  <c r="Q406" i="82"/>
  <c r="Q408" i="82"/>
  <c r="S408" i="82" s="1"/>
  <c r="R408" i="82" s="1"/>
  <c r="Q416" i="82"/>
  <c r="S416" i="82" s="1"/>
  <c r="R416" i="82" s="1"/>
  <c r="Q422" i="82"/>
  <c r="Q432" i="82"/>
  <c r="Q440" i="82"/>
  <c r="S440" i="82" s="1"/>
  <c r="R440" i="82" s="1"/>
  <c r="Q447" i="82"/>
  <c r="S447" i="82" s="1"/>
  <c r="R447" i="82" s="1"/>
  <c r="Q446" i="82"/>
  <c r="Q445" i="82"/>
  <c r="S445" i="82" s="1"/>
  <c r="R445" i="82" s="1"/>
  <c r="Q444" i="82"/>
  <c r="S444" i="82" s="1"/>
  <c r="R444" i="82" s="1"/>
  <c r="Q443" i="82"/>
  <c r="Q442" i="82"/>
  <c r="Q441" i="82"/>
  <c r="S441" i="82" s="1"/>
  <c r="R441" i="82" s="1"/>
  <c r="Q439" i="82"/>
  <c r="S439" i="82" s="1"/>
  <c r="R439" i="82" s="1"/>
  <c r="Q438" i="82"/>
  <c r="Q437" i="82"/>
  <c r="V437" i="82" s="1"/>
  <c r="U437" i="82" s="1"/>
  <c r="T437" i="82" s="1"/>
  <c r="Q436" i="82"/>
  <c r="Q435" i="82"/>
  <c r="Q434" i="82"/>
  <c r="Q433" i="82"/>
  <c r="S433" i="82" s="1"/>
  <c r="R433" i="82" s="1"/>
  <c r="Q431" i="82"/>
  <c r="S431" i="82" s="1"/>
  <c r="R431" i="82" s="1"/>
  <c r="Q430" i="82"/>
  <c r="Q429" i="82"/>
  <c r="S429" i="82" s="1"/>
  <c r="R429" i="82" s="1"/>
  <c r="Q428" i="82"/>
  <c r="Q427" i="82"/>
  <c r="S427" i="82" s="1"/>
  <c r="R427" i="82" s="1"/>
  <c r="Q426" i="82"/>
  <c r="Q425" i="82"/>
  <c r="S425" i="82" s="1"/>
  <c r="R425" i="82" s="1"/>
  <c r="Q424" i="82"/>
  <c r="Q423" i="82"/>
  <c r="V423" i="82" s="1"/>
  <c r="U423" i="82" s="1"/>
  <c r="T423" i="82" s="1"/>
  <c r="Q421" i="82"/>
  <c r="V421" i="82" s="1"/>
  <c r="U421" i="82" s="1"/>
  <c r="T421" i="82" s="1"/>
  <c r="Q420" i="82"/>
  <c r="Q419" i="82"/>
  <c r="V419" i="82" s="1"/>
  <c r="U419" i="82" s="1"/>
  <c r="T419" i="82" s="1"/>
  <c r="Q418" i="82"/>
  <c r="Q417" i="82"/>
  <c r="S417" i="82" s="1"/>
  <c r="R417" i="82" s="1"/>
  <c r="Q415" i="82"/>
  <c r="S415" i="82" s="1"/>
  <c r="R415" i="82" s="1"/>
  <c r="Q414" i="82"/>
  <c r="Q413" i="82"/>
  <c r="S413" i="82" s="1"/>
  <c r="R413" i="82" s="1"/>
  <c r="Q412" i="82"/>
  <c r="S412" i="82" s="1"/>
  <c r="R412" i="82" s="1"/>
  <c r="Q411" i="82"/>
  <c r="Q410" i="82"/>
  <c r="Q409" i="82"/>
  <c r="S409" i="82" s="1"/>
  <c r="R409" i="82" s="1"/>
  <c r="Q407" i="82"/>
  <c r="S407" i="82" s="1"/>
  <c r="R407" i="82" s="1"/>
  <c r="Q405" i="82"/>
  <c r="S405" i="82" s="1"/>
  <c r="R405" i="82" s="1"/>
  <c r="Q404" i="82"/>
  <c r="Q403" i="82"/>
  <c r="Q401" i="82"/>
  <c r="V401" i="82" s="1"/>
  <c r="U401" i="82" s="1"/>
  <c r="T401" i="82" s="1"/>
  <c r="Q400" i="82"/>
  <c r="Q399" i="82"/>
  <c r="V399" i="82" s="1"/>
  <c r="U399" i="82" s="1"/>
  <c r="T399" i="82" s="1"/>
  <c r="Q398" i="82"/>
  <c r="Q397" i="82"/>
  <c r="V397" i="82" s="1"/>
  <c r="U397" i="82" s="1"/>
  <c r="T397" i="82" s="1"/>
  <c r="Q396" i="82"/>
  <c r="S396" i="82" s="1"/>
  <c r="R396" i="82" s="1"/>
  <c r="Q395" i="82"/>
  <c r="Q393" i="82"/>
  <c r="V393" i="82" s="1"/>
  <c r="U393" i="82" s="1"/>
  <c r="T393" i="82" s="1"/>
  <c r="Q392" i="82"/>
  <c r="Q391" i="82"/>
  <c r="V391" i="82" s="1"/>
  <c r="U391" i="82" s="1"/>
  <c r="T391" i="82" s="1"/>
  <c r="Q390" i="82"/>
  <c r="Q389" i="82"/>
  <c r="V389" i="82" s="1"/>
  <c r="U389" i="82" s="1"/>
  <c r="T389" i="82" s="1"/>
  <c r="Q388" i="82"/>
  <c r="S388" i="82" s="1"/>
  <c r="R388" i="82" s="1"/>
  <c r="Q387" i="82"/>
  <c r="Q386" i="82"/>
  <c r="Q385" i="82"/>
  <c r="V385" i="82" s="1"/>
  <c r="U385" i="82" s="1"/>
  <c r="T385" i="82" s="1"/>
  <c r="Q384" i="82"/>
  <c r="Q383" i="82"/>
  <c r="V383" i="82" s="1"/>
  <c r="U383" i="82" s="1"/>
  <c r="T383" i="82" s="1"/>
  <c r="Q381" i="82"/>
  <c r="V381" i="82" s="1"/>
  <c r="U381" i="82" s="1"/>
  <c r="T381" i="82" s="1"/>
  <c r="Q380" i="82"/>
  <c r="Q379" i="82"/>
  <c r="Q377" i="82"/>
  <c r="V377" i="82" s="1"/>
  <c r="U377" i="82" s="1"/>
  <c r="T377" i="82" s="1"/>
  <c r="Q376" i="82"/>
  <c r="Q375" i="82"/>
  <c r="V375" i="82" s="1"/>
  <c r="U375" i="82" s="1"/>
  <c r="T375" i="82" s="1"/>
  <c r="Q373" i="82"/>
  <c r="V373" i="82" s="1"/>
  <c r="U373" i="82" s="1"/>
  <c r="T373" i="82" s="1"/>
  <c r="Q372" i="82"/>
  <c r="Q370" i="82"/>
  <c r="Q365" i="82"/>
  <c r="V365" i="82" s="1"/>
  <c r="U365" i="82" s="1"/>
  <c r="T365" i="82" s="1"/>
  <c r="Q364" i="82"/>
  <c r="Q363" i="82"/>
  <c r="V363" i="82" s="1"/>
  <c r="U363" i="82" s="1"/>
  <c r="T363" i="82" s="1"/>
  <c r="V11" i="93"/>
  <c r="Q11" i="93"/>
  <c r="I11" i="93"/>
  <c r="G11" i="93"/>
  <c r="U10" i="93"/>
  <c r="W11" i="92"/>
  <c r="V11" i="92"/>
  <c r="T11" i="92"/>
  <c r="S11" i="92" s="1"/>
  <c r="Q11" i="92"/>
  <c r="I11" i="92"/>
  <c r="G11" i="92"/>
  <c r="U10" i="92"/>
  <c r="V431" i="82" l="1"/>
  <c r="U431" i="82" s="1"/>
  <c r="T431" i="82" s="1"/>
  <c r="S401" i="82"/>
  <c r="R401" i="82" s="1"/>
  <c r="V407" i="82"/>
  <c r="U407" i="82" s="1"/>
  <c r="T407" i="82" s="1"/>
  <c r="S381" i="82"/>
  <c r="R381" i="82" s="1"/>
  <c r="V439" i="82"/>
  <c r="U439" i="82" s="1"/>
  <c r="T439" i="82" s="1"/>
  <c r="S421" i="82"/>
  <c r="R421" i="82" s="1"/>
  <c r="V441" i="82"/>
  <c r="U441" i="82" s="1"/>
  <c r="T441" i="82" s="1"/>
  <c r="V416" i="82"/>
  <c r="U416" i="82" s="1"/>
  <c r="T416" i="82" s="1"/>
  <c r="S393" i="82"/>
  <c r="R393" i="82" s="1"/>
  <c r="V366" i="82"/>
  <c r="U366" i="82" s="1"/>
  <c r="T366" i="82" s="1"/>
  <c r="S377" i="82"/>
  <c r="R377" i="82" s="1"/>
  <c r="S391" i="82"/>
  <c r="R391" i="82" s="1"/>
  <c r="S384" i="82"/>
  <c r="R384" i="82" s="1"/>
  <c r="V384" i="82"/>
  <c r="U384" i="82" s="1"/>
  <c r="T384" i="82" s="1"/>
  <c r="S372" i="82"/>
  <c r="R372" i="82" s="1"/>
  <c r="V372" i="82"/>
  <c r="U372" i="82" s="1"/>
  <c r="T372" i="82" s="1"/>
  <c r="V425" i="82"/>
  <c r="U425" i="82" s="1"/>
  <c r="T425" i="82" s="1"/>
  <c r="V412" i="82"/>
  <c r="U412" i="82" s="1"/>
  <c r="T412" i="82" s="1"/>
  <c r="S399" i="82"/>
  <c r="R399" i="82" s="1"/>
  <c r="S385" i="82"/>
  <c r="R385" i="82" s="1"/>
  <c r="S365" i="82"/>
  <c r="R365" i="82" s="1"/>
  <c r="Z18" i="46"/>
  <c r="V429" i="82"/>
  <c r="U429" i="82" s="1"/>
  <c r="T429" i="82" s="1"/>
  <c r="V388" i="82"/>
  <c r="U388" i="82" s="1"/>
  <c r="T388" i="82" s="1"/>
  <c r="V444" i="82"/>
  <c r="U444" i="82" s="1"/>
  <c r="T444" i="82" s="1"/>
  <c r="V433" i="82"/>
  <c r="U433" i="82" s="1"/>
  <c r="T433" i="82" s="1"/>
  <c r="S423" i="82"/>
  <c r="R423" i="82" s="1"/>
  <c r="V409" i="82"/>
  <c r="U409" i="82" s="1"/>
  <c r="T409" i="82" s="1"/>
  <c r="V396" i="82"/>
  <c r="U396" i="82" s="1"/>
  <c r="T396" i="82" s="1"/>
  <c r="V362" i="82"/>
  <c r="U362" i="82" s="1"/>
  <c r="T362" i="82" s="1"/>
  <c r="V418" i="82"/>
  <c r="U418" i="82" s="1"/>
  <c r="T418" i="82" s="1"/>
  <c r="S418" i="82"/>
  <c r="R418" i="82" s="1"/>
  <c r="V379" i="82"/>
  <c r="U379" i="82" s="1"/>
  <c r="T379" i="82" s="1"/>
  <c r="S379" i="82"/>
  <c r="R379" i="82" s="1"/>
  <c r="S403" i="82"/>
  <c r="R403" i="82" s="1"/>
  <c r="V403" i="82"/>
  <c r="U403" i="82" s="1"/>
  <c r="T403" i="82" s="1"/>
  <c r="S411" i="82"/>
  <c r="R411" i="82" s="1"/>
  <c r="V411" i="82"/>
  <c r="U411" i="82" s="1"/>
  <c r="T411" i="82" s="1"/>
  <c r="V435" i="82"/>
  <c r="U435" i="82" s="1"/>
  <c r="T435" i="82" s="1"/>
  <c r="S435" i="82"/>
  <c r="R435" i="82" s="1"/>
  <c r="S380" i="82"/>
  <c r="R380" i="82" s="1"/>
  <c r="V380" i="82"/>
  <c r="U380" i="82" s="1"/>
  <c r="T380" i="82" s="1"/>
  <c r="S404" i="82"/>
  <c r="R404" i="82" s="1"/>
  <c r="V404" i="82"/>
  <c r="U404" i="82" s="1"/>
  <c r="T404" i="82" s="1"/>
  <c r="V382" i="82"/>
  <c r="U382" i="82" s="1"/>
  <c r="T382" i="82" s="1"/>
  <c r="S382" i="82"/>
  <c r="R382" i="82" s="1"/>
  <c r="S432" i="82"/>
  <c r="R432" i="82" s="1"/>
  <c r="V432" i="82"/>
  <c r="U432" i="82" s="1"/>
  <c r="T432" i="82" s="1"/>
  <c r="S436" i="82"/>
  <c r="R436" i="82" s="1"/>
  <c r="V436" i="82"/>
  <c r="U436" i="82" s="1"/>
  <c r="T436" i="82" s="1"/>
  <c r="V395" i="82"/>
  <c r="U395" i="82" s="1"/>
  <c r="T395" i="82" s="1"/>
  <c r="S395" i="82"/>
  <c r="R395" i="82" s="1"/>
  <c r="V434" i="82"/>
  <c r="U434" i="82" s="1"/>
  <c r="T434" i="82" s="1"/>
  <c r="S434" i="82"/>
  <c r="R434" i="82" s="1"/>
  <c r="V370" i="82"/>
  <c r="U370" i="82" s="1"/>
  <c r="T370" i="82" s="1"/>
  <c r="S370" i="82"/>
  <c r="R370" i="82" s="1"/>
  <c r="S420" i="82"/>
  <c r="R420" i="82" s="1"/>
  <c r="V420" i="82"/>
  <c r="U420" i="82" s="1"/>
  <c r="T420" i="82" s="1"/>
  <c r="S419" i="82"/>
  <c r="R419" i="82" s="1"/>
  <c r="V430" i="82"/>
  <c r="U430" i="82" s="1"/>
  <c r="T430" i="82" s="1"/>
  <c r="S430" i="82"/>
  <c r="R430" i="82" s="1"/>
  <c r="V386" i="82"/>
  <c r="U386" i="82" s="1"/>
  <c r="T386" i="82" s="1"/>
  <c r="S386" i="82"/>
  <c r="R386" i="82" s="1"/>
  <c r="V426" i="82"/>
  <c r="U426" i="82" s="1"/>
  <c r="T426" i="82" s="1"/>
  <c r="S426" i="82"/>
  <c r="R426" i="82" s="1"/>
  <c r="V387" i="82"/>
  <c r="U387" i="82" s="1"/>
  <c r="T387" i="82" s="1"/>
  <c r="S387" i="82"/>
  <c r="R387" i="82" s="1"/>
  <c r="S443" i="82"/>
  <c r="R443" i="82" s="1"/>
  <c r="V443" i="82"/>
  <c r="U443" i="82" s="1"/>
  <c r="T443" i="82" s="1"/>
  <c r="V427" i="82"/>
  <c r="U427" i="82" s="1"/>
  <c r="T427" i="82" s="1"/>
  <c r="S428" i="82"/>
  <c r="R428" i="82" s="1"/>
  <c r="V428" i="82"/>
  <c r="U428" i="82" s="1"/>
  <c r="T428" i="82" s="1"/>
  <c r="AD11" i="93"/>
  <c r="AC11" i="93" s="1"/>
  <c r="AB11" i="93" s="1"/>
  <c r="AB10" i="93" s="1"/>
  <c r="Z11" i="93"/>
  <c r="Y11" i="93" s="1"/>
  <c r="X11" i="93" s="1"/>
  <c r="R11" i="93"/>
  <c r="T11" i="93" s="1"/>
  <c r="S11" i="93" s="1"/>
  <c r="S376" i="82"/>
  <c r="R376" i="82" s="1"/>
  <c r="V376" i="82"/>
  <c r="U376" i="82" s="1"/>
  <c r="T376" i="82" s="1"/>
  <c r="S392" i="82"/>
  <c r="R392" i="82" s="1"/>
  <c r="V392" i="82"/>
  <c r="U392" i="82" s="1"/>
  <c r="T392" i="82" s="1"/>
  <c r="S400" i="82"/>
  <c r="R400" i="82" s="1"/>
  <c r="V400" i="82"/>
  <c r="U400" i="82" s="1"/>
  <c r="T400" i="82" s="1"/>
  <c r="S424" i="82"/>
  <c r="R424" i="82" s="1"/>
  <c r="V424" i="82"/>
  <c r="U424" i="82" s="1"/>
  <c r="T424" i="82" s="1"/>
  <c r="V438" i="82"/>
  <c r="U438" i="82" s="1"/>
  <c r="T438" i="82" s="1"/>
  <c r="S438" i="82"/>
  <c r="R438" i="82" s="1"/>
  <c r="V410" i="82"/>
  <c r="U410" i="82" s="1"/>
  <c r="T410" i="82" s="1"/>
  <c r="S410" i="82"/>
  <c r="R410" i="82" s="1"/>
  <c r="V405" i="82"/>
  <c r="U405" i="82" s="1"/>
  <c r="T405" i="82" s="1"/>
  <c r="S373" i="82"/>
  <c r="R373" i="82" s="1"/>
  <c r="S437" i="82"/>
  <c r="R437" i="82" s="1"/>
  <c r="S363" i="82"/>
  <c r="R363" i="82" s="1"/>
  <c r="V447" i="82"/>
  <c r="U447" i="82" s="1"/>
  <c r="T447" i="82" s="1"/>
  <c r="V445" i="82"/>
  <c r="U445" i="82" s="1"/>
  <c r="T445" i="82" s="1"/>
  <c r="V415" i="82"/>
  <c r="U415" i="82" s="1"/>
  <c r="T415" i="82" s="1"/>
  <c r="V413" i="82"/>
  <c r="U413" i="82" s="1"/>
  <c r="T413" i="82" s="1"/>
  <c r="V398" i="82"/>
  <c r="U398" i="82" s="1"/>
  <c r="T398" i="82" s="1"/>
  <c r="S398" i="82"/>
  <c r="R398" i="82" s="1"/>
  <c r="V390" i="82"/>
  <c r="U390" i="82" s="1"/>
  <c r="T390" i="82" s="1"/>
  <c r="S390" i="82"/>
  <c r="R390" i="82" s="1"/>
  <c r="S383" i="82"/>
  <c r="R383" i="82" s="1"/>
  <c r="V394" i="82"/>
  <c r="U394" i="82" s="1"/>
  <c r="T394" i="82" s="1"/>
  <c r="S394" i="82"/>
  <c r="R394" i="82" s="1"/>
  <c r="V406" i="82"/>
  <c r="U406" i="82" s="1"/>
  <c r="T406" i="82" s="1"/>
  <c r="S406" i="82"/>
  <c r="R406" i="82" s="1"/>
  <c r="V446" i="82"/>
  <c r="U446" i="82" s="1"/>
  <c r="T446" i="82" s="1"/>
  <c r="S446" i="82"/>
  <c r="R446" i="82" s="1"/>
  <c r="V414" i="82"/>
  <c r="U414" i="82" s="1"/>
  <c r="T414" i="82" s="1"/>
  <c r="S414" i="82"/>
  <c r="R414" i="82" s="1"/>
  <c r="V422" i="82"/>
  <c r="U422" i="82" s="1"/>
  <c r="T422" i="82" s="1"/>
  <c r="S422" i="82"/>
  <c r="R422" i="82" s="1"/>
  <c r="V417" i="82"/>
  <c r="U417" i="82" s="1"/>
  <c r="T417" i="82" s="1"/>
  <c r="S397" i="82"/>
  <c r="R397" i="82" s="1"/>
  <c r="S389" i="82"/>
  <c r="R389" i="82" s="1"/>
  <c r="V402" i="82"/>
  <c r="U402" i="82" s="1"/>
  <c r="T402" i="82" s="1"/>
  <c r="S402" i="82"/>
  <c r="R402" i="82" s="1"/>
  <c r="V378" i="82"/>
  <c r="U378" i="82" s="1"/>
  <c r="T378" i="82" s="1"/>
  <c r="S378" i="82"/>
  <c r="R378" i="82" s="1"/>
  <c r="V442" i="82"/>
  <c r="U442" i="82" s="1"/>
  <c r="T442" i="82" s="1"/>
  <c r="S442" i="82"/>
  <c r="R442" i="82" s="1"/>
  <c r="V364" i="82"/>
  <c r="U364" i="82" s="1"/>
  <c r="T364" i="82" s="1"/>
  <c r="S364" i="82"/>
  <c r="R364" i="82" s="1"/>
  <c r="V440" i="82"/>
  <c r="U440" i="82" s="1"/>
  <c r="T440" i="82" s="1"/>
  <c r="V408" i="82"/>
  <c r="U408" i="82" s="1"/>
  <c r="T408" i="82" s="1"/>
  <c r="S375" i="82"/>
  <c r="R375" i="82" s="1"/>
  <c r="V368" i="82"/>
  <c r="U368" i="82" s="1"/>
  <c r="T368" i="82" s="1"/>
  <c r="X10" i="93" l="1"/>
  <c r="AA11" i="93"/>
  <c r="AA10" i="93" s="1"/>
  <c r="AC79" i="91" l="1"/>
  <c r="AC78" i="91"/>
  <c r="R78" i="91"/>
  <c r="N78" i="91"/>
  <c r="O78" i="91" s="1"/>
  <c r="AC77" i="91"/>
  <c r="R77" i="91"/>
  <c r="N77" i="91"/>
  <c r="O77" i="91" s="1"/>
  <c r="AC75" i="91"/>
  <c r="R75" i="91"/>
  <c r="O75" i="91"/>
  <c r="AC74" i="91"/>
  <c r="R74" i="91"/>
  <c r="N74" i="91"/>
  <c r="O74" i="91" s="1"/>
  <c r="AC72" i="91"/>
  <c r="R72" i="91"/>
  <c r="AC71" i="91"/>
  <c r="R71" i="91"/>
  <c r="N71" i="91"/>
  <c r="O71" i="91" s="1"/>
  <c r="AC70" i="91"/>
  <c r="R70" i="91"/>
  <c r="N70" i="91"/>
  <c r="O70" i="91" s="1"/>
  <c r="AC69" i="91"/>
  <c r="R69" i="91"/>
  <c r="N69" i="91"/>
  <c r="O69" i="91" s="1"/>
  <c r="AC67" i="91"/>
  <c r="R67" i="91"/>
  <c r="N67" i="91"/>
  <c r="O67" i="91" s="1"/>
  <c r="AC66" i="91"/>
  <c r="R66" i="91"/>
  <c r="N66" i="91"/>
  <c r="O66" i="91" s="1"/>
  <c r="AC64" i="91"/>
  <c r="R64" i="91"/>
  <c r="N64" i="91"/>
  <c r="O64" i="91" s="1"/>
  <c r="AC63" i="91"/>
  <c r="R63" i="91"/>
  <c r="N63" i="91"/>
  <c r="O63" i="91" s="1"/>
  <c r="AC62" i="91"/>
  <c r="R62" i="91"/>
  <c r="O62" i="91"/>
  <c r="AC60" i="91"/>
  <c r="R60" i="91"/>
  <c r="N60" i="91"/>
  <c r="O60" i="91" s="1"/>
  <c r="AC59" i="91"/>
  <c r="R59" i="91"/>
  <c r="N59" i="91"/>
  <c r="O59" i="91" s="1"/>
  <c r="AC58" i="91"/>
  <c r="R58" i="91"/>
  <c r="O58" i="91"/>
  <c r="AC55" i="91"/>
  <c r="AB55" i="91"/>
  <c r="AA55" i="91" s="1"/>
  <c r="AA15" i="91" s="1"/>
  <c r="R55" i="91"/>
  <c r="N55" i="91"/>
  <c r="O55" i="91" s="1"/>
  <c r="AC54" i="91"/>
  <c r="R54" i="91"/>
  <c r="O54" i="91"/>
  <c r="AC53" i="91"/>
  <c r="R53" i="91"/>
  <c r="O53" i="91"/>
  <c r="AC52" i="91"/>
  <c r="R52" i="91"/>
  <c r="O52" i="91"/>
  <c r="AC51" i="91"/>
  <c r="R51" i="91"/>
  <c r="O51" i="91"/>
  <c r="AC50" i="91"/>
  <c r="R50" i="91"/>
  <c r="O50" i="91"/>
  <c r="AC49" i="91"/>
  <c r="R49" i="91"/>
  <c r="O49" i="91"/>
  <c r="AC48" i="91"/>
  <c r="R48" i="91"/>
  <c r="O48" i="91"/>
  <c r="AC47" i="91"/>
  <c r="R47" i="91"/>
  <c r="O47" i="91"/>
  <c r="AC46" i="91"/>
  <c r="R46" i="91"/>
  <c r="O46" i="91"/>
  <c r="AC45" i="91"/>
  <c r="R45" i="91"/>
  <c r="O45" i="91"/>
  <c r="AC43" i="91"/>
  <c r="R43" i="91"/>
  <c r="O43" i="91"/>
  <c r="AC42" i="91"/>
  <c r="R42" i="91"/>
  <c r="O42" i="91"/>
  <c r="AC41" i="91"/>
  <c r="R41" i="91"/>
  <c r="O41" i="91"/>
  <c r="AC40" i="91"/>
  <c r="AC39" i="91"/>
  <c r="R39" i="91"/>
  <c r="O39" i="91"/>
  <c r="AC38" i="91"/>
  <c r="R38" i="91"/>
  <c r="O38" i="91"/>
  <c r="AC37" i="91"/>
  <c r="R37" i="91"/>
  <c r="O37" i="91"/>
  <c r="AC36" i="91"/>
  <c r="R36" i="91"/>
  <c r="O36" i="91"/>
  <c r="AC35" i="91"/>
  <c r="R35" i="91"/>
  <c r="O35" i="91"/>
  <c r="AC34" i="91"/>
  <c r="R34" i="91"/>
  <c r="O34" i="91"/>
  <c r="AC33" i="91"/>
  <c r="R33" i="91"/>
  <c r="O33" i="91"/>
  <c r="AC32" i="91"/>
  <c r="R32" i="91"/>
  <c r="O32" i="91"/>
  <c r="AC30" i="91"/>
  <c r="R29" i="91"/>
  <c r="O29" i="91"/>
  <c r="AC28" i="91"/>
  <c r="R28" i="91"/>
  <c r="O28" i="91"/>
  <c r="AC27" i="91"/>
  <c r="R27" i="91"/>
  <c r="O27" i="91"/>
  <c r="AC26" i="91"/>
  <c r="R26" i="91"/>
  <c r="O26" i="91"/>
  <c r="AC25" i="91"/>
  <c r="R25" i="91"/>
  <c r="O25" i="91"/>
  <c r="AC17" i="91"/>
  <c r="AB17" i="91" s="1"/>
  <c r="S17" i="91"/>
  <c r="R17" i="91"/>
  <c r="O17" i="91"/>
  <c r="D17" i="91"/>
  <c r="Y16" i="91"/>
  <c r="Y10" i="91" s="1"/>
  <c r="X14" i="91"/>
  <c r="Q16" i="91"/>
  <c r="R16" i="91" s="1"/>
  <c r="Z15" i="91"/>
  <c r="Z14" i="91" s="1"/>
  <c r="Y15" i="91"/>
  <c r="Q15" i="91"/>
  <c r="R15" i="91" s="1"/>
  <c r="M15" i="91"/>
  <c r="P14" i="91"/>
  <c r="M14" i="91"/>
  <c r="M16" i="91" s="1"/>
  <c r="L16" i="91"/>
  <c r="L10" i="91" s="1"/>
  <c r="K14" i="91"/>
  <c r="K16" i="91" s="1"/>
  <c r="K10" i="91" s="1"/>
  <c r="J14" i="91"/>
  <c r="J16" i="91" s="1"/>
  <c r="J10" i="91" s="1"/>
  <c r="I14" i="91"/>
  <c r="I16" i="91" s="1"/>
  <c r="I10" i="91" s="1"/>
  <c r="H14" i="91"/>
  <c r="G14" i="91"/>
  <c r="D14" i="91"/>
  <c r="Y13" i="91"/>
  <c r="Q13" i="91"/>
  <c r="R13" i="91" s="1"/>
  <c r="N13" i="91"/>
  <c r="O13" i="91" s="1"/>
  <c r="Z12" i="91"/>
  <c r="Z11" i="91" s="1"/>
  <c r="Y12" i="91"/>
  <c r="Y11" i="91" s="1"/>
  <c r="Q12" i="91"/>
  <c r="R12" i="91" s="1"/>
  <c r="N12" i="91"/>
  <c r="P11" i="91"/>
  <c r="M11" i="91"/>
  <c r="L11" i="91"/>
  <c r="K11" i="91"/>
  <c r="J11" i="91"/>
  <c r="I11" i="91"/>
  <c r="H11" i="91"/>
  <c r="G11" i="91"/>
  <c r="Z10" i="91"/>
  <c r="M10" i="91"/>
  <c r="M8" i="91" s="1"/>
  <c r="G10" i="91"/>
  <c r="L9" i="91"/>
  <c r="K9" i="91"/>
  <c r="J9" i="91"/>
  <c r="I9" i="91"/>
  <c r="H9" i="91"/>
  <c r="G9" i="91"/>
  <c r="U8" i="91"/>
  <c r="S8" i="91"/>
  <c r="W8" i="91" s="1"/>
  <c r="P8" i="91"/>
  <c r="H16" i="91" l="1"/>
  <c r="H10" i="91" s="1"/>
  <c r="H8" i="91" s="1"/>
  <c r="Y9" i="91"/>
  <c r="D12" i="91"/>
  <c r="D11" i="91" s="1"/>
  <c r="D9" i="91"/>
  <c r="D8" i="91" s="1"/>
  <c r="G8" i="91"/>
  <c r="N11" i="91"/>
  <c r="O11" i="91" s="1"/>
  <c r="Q10" i="91"/>
  <c r="R10" i="91" s="1"/>
  <c r="X8" i="91"/>
  <c r="L8" i="91"/>
  <c r="N14" i="91"/>
  <c r="O14" i="91" s="1"/>
  <c r="Z9" i="91"/>
  <c r="Z8" i="91" s="1"/>
  <c r="Y14" i="91"/>
  <c r="Y8" i="91" s="1"/>
  <c r="Q9" i="91"/>
  <c r="Q11" i="91"/>
  <c r="R11" i="91" s="1"/>
  <c r="I8" i="91"/>
  <c r="K8" i="91"/>
  <c r="J8" i="91"/>
  <c r="N15" i="91"/>
  <c r="AA17" i="91"/>
  <c r="AA12" i="91" s="1"/>
  <c r="AA9" i="91" s="1"/>
  <c r="AB12" i="91"/>
  <c r="O12" i="91"/>
  <c r="Q14" i="91"/>
  <c r="R14" i="91" s="1"/>
  <c r="AB15" i="91"/>
  <c r="O10" i="91"/>
  <c r="N16" i="91" l="1"/>
  <c r="O16" i="91" s="1"/>
  <c r="R9" i="91"/>
  <c r="Q8" i="91"/>
  <c r="R8" i="91" s="1"/>
  <c r="O15" i="91"/>
  <c r="N9" i="91"/>
  <c r="AB9" i="91"/>
  <c r="N8" i="91" l="1"/>
  <c r="O8" i="91" s="1"/>
  <c r="O9" i="91"/>
  <c r="Y113" i="80"/>
  <c r="AC115" i="80"/>
  <c r="Q116" i="80"/>
  <c r="Y116" i="80"/>
  <c r="Y120" i="80"/>
  <c r="Q121" i="80"/>
  <c r="AC123" i="80"/>
  <c r="Y127" i="80"/>
  <c r="Q128" i="80"/>
  <c r="AC127" i="80"/>
  <c r="AC126" i="80"/>
  <c r="AC125" i="80"/>
  <c r="Q124" i="80"/>
  <c r="Q123" i="80"/>
  <c r="AC121" i="80"/>
  <c r="AC120" i="80"/>
  <c r="AC119" i="80"/>
  <c r="AC118" i="80"/>
  <c r="AC117" i="80"/>
  <c r="AC116" i="80"/>
  <c r="Q115" i="80"/>
  <c r="AC113" i="80"/>
  <c r="AC112" i="80"/>
  <c r="U209" i="90"/>
  <c r="T209" i="90" s="1"/>
  <c r="S209" i="90" s="1"/>
  <c r="W209" i="90" s="1"/>
  <c r="V209" i="90" s="1"/>
  <c r="R209" i="90"/>
  <c r="Q209" i="90" s="1"/>
  <c r="E209" i="90"/>
  <c r="U208" i="90"/>
  <c r="T208" i="90" s="1"/>
  <c r="S208" i="90" s="1"/>
  <c r="R208" i="90"/>
  <c r="Q208" i="90" s="1"/>
  <c r="E208" i="90"/>
  <c r="U207" i="90"/>
  <c r="T207" i="90" s="1"/>
  <c r="S207" i="90" s="1"/>
  <c r="R207" i="90"/>
  <c r="Q207" i="90" s="1"/>
  <c r="E207" i="90"/>
  <c r="U206" i="90"/>
  <c r="T206" i="90" s="1"/>
  <c r="S206" i="90" s="1"/>
  <c r="W206" i="90" s="1"/>
  <c r="V206" i="90" s="1"/>
  <c r="R206" i="90"/>
  <c r="Q206" i="90" s="1"/>
  <c r="E206" i="90"/>
  <c r="U205" i="90"/>
  <c r="T205" i="90" s="1"/>
  <c r="S205" i="90" s="1"/>
  <c r="R205" i="90"/>
  <c r="Q205" i="90" s="1"/>
  <c r="E205" i="90"/>
  <c r="U204" i="90"/>
  <c r="T204" i="90"/>
  <c r="S204" i="90"/>
  <c r="R204" i="90"/>
  <c r="Q204" i="90" s="1"/>
  <c r="E204" i="90"/>
  <c r="U203" i="90"/>
  <c r="T203" i="90" s="1"/>
  <c r="S203" i="90" s="1"/>
  <c r="W203" i="90" s="1"/>
  <c r="V203" i="90" s="1"/>
  <c r="R203" i="90"/>
  <c r="Q203" i="90" s="1"/>
  <c r="E203" i="90"/>
  <c r="U202" i="90"/>
  <c r="T202" i="90" s="1"/>
  <c r="S202" i="90" s="1"/>
  <c r="R202" i="90"/>
  <c r="Q202" i="90"/>
  <c r="E202" i="90"/>
  <c r="U201" i="90"/>
  <c r="T201" i="90" s="1"/>
  <c r="S201" i="90" s="1"/>
  <c r="W201" i="90" s="1"/>
  <c r="V201" i="90" s="1"/>
  <c r="R201" i="90"/>
  <c r="Q201" i="90" s="1"/>
  <c r="E201" i="90"/>
  <c r="U200" i="90"/>
  <c r="T200" i="90" s="1"/>
  <c r="S200" i="90" s="1"/>
  <c r="R200" i="90"/>
  <c r="Q200" i="90"/>
  <c r="E200" i="90"/>
  <c r="U199" i="90"/>
  <c r="T199" i="90" s="1"/>
  <c r="S199" i="90" s="1"/>
  <c r="R199" i="90"/>
  <c r="Q199" i="90" s="1"/>
  <c r="E199" i="90"/>
  <c r="U198" i="90"/>
  <c r="T198" i="90" s="1"/>
  <c r="S198" i="90" s="1"/>
  <c r="W198" i="90" s="1"/>
  <c r="V198" i="90" s="1"/>
  <c r="R198" i="90"/>
  <c r="Q198" i="90"/>
  <c r="E198" i="90"/>
  <c r="U197" i="90"/>
  <c r="T197" i="90" s="1"/>
  <c r="S197" i="90" s="1"/>
  <c r="R197" i="90"/>
  <c r="Q197" i="90" s="1"/>
  <c r="E197" i="90"/>
  <c r="U196" i="90"/>
  <c r="T196" i="90" s="1"/>
  <c r="S196" i="90" s="1"/>
  <c r="W196" i="90" s="1"/>
  <c r="V196" i="90" s="1"/>
  <c r="R196" i="90"/>
  <c r="Q196" i="90" s="1"/>
  <c r="E196" i="90"/>
  <c r="U195" i="90"/>
  <c r="T195" i="90" s="1"/>
  <c r="S195" i="90" s="1"/>
  <c r="R195" i="90"/>
  <c r="Q195" i="90" s="1"/>
  <c r="E195" i="90"/>
  <c r="U194" i="90"/>
  <c r="T194" i="90" s="1"/>
  <c r="S194" i="90" s="1"/>
  <c r="R194" i="90"/>
  <c r="Q194" i="90" s="1"/>
  <c r="E194" i="90"/>
  <c r="U193" i="90"/>
  <c r="T193" i="90" s="1"/>
  <c r="S193" i="90" s="1"/>
  <c r="R193" i="90"/>
  <c r="Q193" i="90" s="1"/>
  <c r="E193" i="90"/>
  <c r="U192" i="90"/>
  <c r="T192" i="90" s="1"/>
  <c r="S192" i="90" s="1"/>
  <c r="R192" i="90"/>
  <c r="Q192" i="90" s="1"/>
  <c r="E192" i="90"/>
  <c r="U191" i="90"/>
  <c r="T191" i="90" s="1"/>
  <c r="S191" i="90" s="1"/>
  <c r="W191" i="90" s="1"/>
  <c r="V191" i="90" s="1"/>
  <c r="Y191" i="90" s="1"/>
  <c r="R191" i="90"/>
  <c r="Q191" i="90" s="1"/>
  <c r="E191" i="90"/>
  <c r="U190" i="90"/>
  <c r="T190" i="90" s="1"/>
  <c r="S190" i="90" s="1"/>
  <c r="R190" i="90"/>
  <c r="Q190" i="90" s="1"/>
  <c r="E190" i="90"/>
  <c r="U189" i="90"/>
  <c r="T189" i="90" s="1"/>
  <c r="S189" i="90" s="1"/>
  <c r="R189" i="90"/>
  <c r="U188" i="90"/>
  <c r="T188" i="90" s="1"/>
  <c r="S188" i="90" s="1"/>
  <c r="R188" i="90"/>
  <c r="Q188" i="90" s="1"/>
  <c r="E188" i="90"/>
  <c r="U187" i="90"/>
  <c r="T187" i="90" s="1"/>
  <c r="S187" i="90" s="1"/>
  <c r="W187" i="90" s="1"/>
  <c r="V187" i="90" s="1"/>
  <c r="R187" i="90"/>
  <c r="Q187" i="90" s="1"/>
  <c r="E187" i="90"/>
  <c r="U186" i="90"/>
  <c r="T186" i="90" s="1"/>
  <c r="S186" i="90" s="1"/>
  <c r="R186" i="90"/>
  <c r="U185" i="90"/>
  <c r="T185" i="90" s="1"/>
  <c r="S185" i="90" s="1"/>
  <c r="W185" i="90" s="1"/>
  <c r="V185" i="90" s="1"/>
  <c r="R185" i="90"/>
  <c r="Q185" i="90" s="1"/>
  <c r="E185" i="90"/>
  <c r="U184" i="90"/>
  <c r="T184" i="90" s="1"/>
  <c r="S184" i="90" s="1"/>
  <c r="W184" i="90" s="1"/>
  <c r="V184" i="90" s="1"/>
  <c r="Y184" i="90" s="1"/>
  <c r="R184" i="90"/>
  <c r="U183" i="90"/>
  <c r="T183" i="90" s="1"/>
  <c r="S183" i="90" s="1"/>
  <c r="W183" i="90" s="1"/>
  <c r="V183" i="90" s="1"/>
  <c r="R183" i="90"/>
  <c r="Q183" i="90" s="1"/>
  <c r="E183" i="90"/>
  <c r="U182" i="90"/>
  <c r="T182" i="90" s="1"/>
  <c r="S182" i="90" s="1"/>
  <c r="W182" i="90" s="1"/>
  <c r="V182" i="90" s="1"/>
  <c r="R182" i="90"/>
  <c r="U181" i="90"/>
  <c r="T181" i="90" s="1"/>
  <c r="S181" i="90" s="1"/>
  <c r="R181" i="90"/>
  <c r="Q181" i="90" s="1"/>
  <c r="E181" i="90"/>
  <c r="U180" i="90"/>
  <c r="T180" i="90" s="1"/>
  <c r="S180" i="90" s="1"/>
  <c r="R180" i="90"/>
  <c r="Q180" i="90" s="1"/>
  <c r="E180" i="90"/>
  <c r="U179" i="90"/>
  <c r="T179" i="90" s="1"/>
  <c r="S179" i="90" s="1"/>
  <c r="R179" i="90"/>
  <c r="Q179" i="90" s="1"/>
  <c r="E179" i="90"/>
  <c r="U178" i="90"/>
  <c r="T178" i="90" s="1"/>
  <c r="S178" i="90" s="1"/>
  <c r="R178" i="90"/>
  <c r="Q178" i="90" s="1"/>
  <c r="E178" i="90"/>
  <c r="U177" i="90"/>
  <c r="T177" i="90" s="1"/>
  <c r="S177" i="90" s="1"/>
  <c r="R177" i="90"/>
  <c r="Q177" i="90" s="1"/>
  <c r="E177" i="90"/>
  <c r="U176" i="90"/>
  <c r="T176" i="90" s="1"/>
  <c r="S176" i="90" s="1"/>
  <c r="W176" i="90" s="1"/>
  <c r="V176" i="90" s="1"/>
  <c r="R176" i="90"/>
  <c r="Q176" i="90" s="1"/>
  <c r="E176" i="90"/>
  <c r="U175" i="90"/>
  <c r="T175" i="90" s="1"/>
  <c r="S175" i="90" s="1"/>
  <c r="W175" i="90" s="1"/>
  <c r="V175" i="90" s="1"/>
  <c r="R175" i="90"/>
  <c r="Q175" i="90" s="1"/>
  <c r="E175" i="90"/>
  <c r="U174" i="90"/>
  <c r="T174" i="90" s="1"/>
  <c r="S174" i="90" s="1"/>
  <c r="R174" i="90"/>
  <c r="Q174" i="90"/>
  <c r="E174" i="90"/>
  <c r="U173" i="90"/>
  <c r="T173" i="90" s="1"/>
  <c r="S173" i="90" s="1"/>
  <c r="R173" i="90"/>
  <c r="Q173" i="90" s="1"/>
  <c r="E173" i="90"/>
  <c r="U172" i="90"/>
  <c r="T172" i="90" s="1"/>
  <c r="S172" i="90" s="1"/>
  <c r="R172" i="90"/>
  <c r="Q172" i="90"/>
  <c r="E172" i="90"/>
  <c r="U171" i="90"/>
  <c r="T171" i="90" s="1"/>
  <c r="S171" i="90" s="1"/>
  <c r="W171" i="90" s="1"/>
  <c r="V171" i="90" s="1"/>
  <c r="Y171" i="90" s="1"/>
  <c r="R171" i="90"/>
  <c r="Q171" i="90" s="1"/>
  <c r="E171" i="90"/>
  <c r="U170" i="90"/>
  <c r="T170" i="90" s="1"/>
  <c r="S170" i="90" s="1"/>
  <c r="W170" i="90" s="1"/>
  <c r="V170" i="90" s="1"/>
  <c r="R170" i="90"/>
  <c r="U169" i="90"/>
  <c r="T169" i="90" s="1"/>
  <c r="S169" i="90" s="1"/>
  <c r="R169" i="90"/>
  <c r="Q169" i="90" s="1"/>
  <c r="E169" i="90"/>
  <c r="U168" i="90"/>
  <c r="T168" i="90" s="1"/>
  <c r="S168" i="90" s="1"/>
  <c r="R168" i="90"/>
  <c r="Q168" i="90" s="1"/>
  <c r="E168" i="90"/>
  <c r="U167" i="90"/>
  <c r="T167" i="90" s="1"/>
  <c r="S167" i="90" s="1"/>
  <c r="R167" i="90"/>
  <c r="Q167" i="90" s="1"/>
  <c r="E167" i="90"/>
  <c r="U166" i="90"/>
  <c r="T166" i="90" s="1"/>
  <c r="S166" i="90" s="1"/>
  <c r="R166" i="90"/>
  <c r="Q166" i="90"/>
  <c r="E166" i="90"/>
  <c r="U165" i="90"/>
  <c r="T165" i="90" s="1"/>
  <c r="S165" i="90" s="1"/>
  <c r="W165" i="90" s="1"/>
  <c r="V165" i="90" s="1"/>
  <c r="R165" i="90"/>
  <c r="Q165" i="90" s="1"/>
  <c r="E165" i="90"/>
  <c r="U164" i="90"/>
  <c r="T164" i="90" s="1"/>
  <c r="S164" i="90" s="1"/>
  <c r="R164" i="90"/>
  <c r="Q164" i="90" s="1"/>
  <c r="E164" i="90"/>
  <c r="U163" i="90"/>
  <c r="T163" i="90"/>
  <c r="S163" i="90" s="1"/>
  <c r="W163" i="90" s="1"/>
  <c r="V163" i="90" s="1"/>
  <c r="Y163" i="90" s="1"/>
  <c r="R163" i="90"/>
  <c r="Q163" i="90"/>
  <c r="E163" i="90"/>
  <c r="U162" i="90"/>
  <c r="T162" i="90" s="1"/>
  <c r="S162" i="90" s="1"/>
  <c r="W162" i="90" s="1"/>
  <c r="V162" i="90" s="1"/>
  <c r="R162" i="90"/>
  <c r="Q162" i="90" s="1"/>
  <c r="E162" i="90"/>
  <c r="U161" i="90"/>
  <c r="T161" i="90" s="1"/>
  <c r="S161" i="90" s="1"/>
  <c r="R161" i="90"/>
  <c r="U160" i="90"/>
  <c r="T160" i="90"/>
  <c r="S160" i="90" s="1"/>
  <c r="W160" i="90" s="1"/>
  <c r="V160" i="90" s="1"/>
  <c r="R160" i="90"/>
  <c r="Q160" i="90" s="1"/>
  <c r="E160" i="90"/>
  <c r="U159" i="90"/>
  <c r="T159" i="90" s="1"/>
  <c r="S159" i="90" s="1"/>
  <c r="R159" i="90"/>
  <c r="U158" i="90"/>
  <c r="T158" i="90" s="1"/>
  <c r="S158" i="90" s="1"/>
  <c r="R158" i="90"/>
  <c r="Q158" i="90" s="1"/>
  <c r="E158" i="90"/>
  <c r="U157" i="90"/>
  <c r="T157" i="90" s="1"/>
  <c r="S157" i="90" s="1"/>
  <c r="W157" i="90" s="1"/>
  <c r="V157" i="90" s="1"/>
  <c r="R157" i="90"/>
  <c r="U156" i="90"/>
  <c r="T156" i="90" s="1"/>
  <c r="S156" i="90" s="1"/>
  <c r="R156" i="90"/>
  <c r="Q156" i="90"/>
  <c r="E156" i="90"/>
  <c r="U155" i="90"/>
  <c r="T155" i="90" s="1"/>
  <c r="S155" i="90" s="1"/>
  <c r="R155" i="90"/>
  <c r="Q155" i="90"/>
  <c r="E155" i="90"/>
  <c r="U154" i="90"/>
  <c r="T154" i="90" s="1"/>
  <c r="S154" i="90" s="1"/>
  <c r="W154" i="90" s="1"/>
  <c r="V154" i="90" s="1"/>
  <c r="R154" i="90"/>
  <c r="Q154" i="90" s="1"/>
  <c r="E154" i="90"/>
  <c r="U153" i="90"/>
  <c r="T153" i="90" s="1"/>
  <c r="S153" i="90" s="1"/>
  <c r="R153" i="90"/>
  <c r="Q153" i="90"/>
  <c r="E153" i="90"/>
  <c r="U152" i="90"/>
  <c r="T152" i="90"/>
  <c r="S152" i="90" s="1"/>
  <c r="R152" i="90"/>
  <c r="Q152" i="90" s="1"/>
  <c r="E152" i="90"/>
  <c r="U151" i="90"/>
  <c r="T151" i="90"/>
  <c r="S151" i="90"/>
  <c r="W151" i="90" s="1"/>
  <c r="V151" i="90" s="1"/>
  <c r="R151" i="90"/>
  <c r="Q151" i="90" s="1"/>
  <c r="E151" i="90"/>
  <c r="U150" i="90"/>
  <c r="T150" i="90" s="1"/>
  <c r="S150" i="90" s="1"/>
  <c r="R150" i="90"/>
  <c r="Q150" i="90" s="1"/>
  <c r="E150" i="90"/>
  <c r="U149" i="90"/>
  <c r="T149" i="90" s="1"/>
  <c r="S149" i="90" s="1"/>
  <c r="W149" i="90" s="1"/>
  <c r="V149" i="90" s="1"/>
  <c r="R149" i="90"/>
  <c r="U148" i="90"/>
  <c r="T148" i="90" s="1"/>
  <c r="S148" i="90" s="1"/>
  <c r="R148" i="90"/>
  <c r="Q148" i="90"/>
  <c r="E148" i="90"/>
  <c r="U147" i="90"/>
  <c r="T147" i="90" s="1"/>
  <c r="S147" i="90" s="1"/>
  <c r="R147" i="90"/>
  <c r="U146" i="90"/>
  <c r="T146" i="90" s="1"/>
  <c r="S146" i="90" s="1"/>
  <c r="W146" i="90" s="1"/>
  <c r="V146" i="90" s="1"/>
  <c r="R146" i="90"/>
  <c r="Q146" i="90" s="1"/>
  <c r="E146" i="90"/>
  <c r="U145" i="90"/>
  <c r="T145" i="90"/>
  <c r="S145" i="90" s="1"/>
  <c r="R145" i="90"/>
  <c r="Q145" i="90" s="1"/>
  <c r="E145" i="90"/>
  <c r="U144" i="90"/>
  <c r="T144" i="90" s="1"/>
  <c r="S144" i="90" s="1"/>
  <c r="R144" i="90"/>
  <c r="Q144" i="90" s="1"/>
  <c r="E144" i="90"/>
  <c r="U143" i="90"/>
  <c r="T143" i="90" s="1"/>
  <c r="S143" i="90" s="1"/>
  <c r="W143" i="90" s="1"/>
  <c r="V143" i="90" s="1"/>
  <c r="R143" i="90"/>
  <c r="Q143" i="90" s="1"/>
  <c r="E143" i="90"/>
  <c r="U142" i="90"/>
  <c r="T142" i="90" s="1"/>
  <c r="S142" i="90" s="1"/>
  <c r="R142" i="90"/>
  <c r="Q142" i="90" s="1"/>
  <c r="E142" i="90"/>
  <c r="U141" i="90"/>
  <c r="T141" i="90" s="1"/>
  <c r="S141" i="90" s="1"/>
  <c r="R141" i="90"/>
  <c r="Q141" i="90" s="1"/>
  <c r="E141" i="90"/>
  <c r="U140" i="90"/>
  <c r="T140" i="90" s="1"/>
  <c r="S140" i="90" s="1"/>
  <c r="R140" i="90"/>
  <c r="Q140" i="90" s="1"/>
  <c r="E140" i="90"/>
  <c r="U139" i="90"/>
  <c r="T139" i="90" s="1"/>
  <c r="S139" i="90" s="1"/>
  <c r="W139" i="90" s="1"/>
  <c r="V139" i="90" s="1"/>
  <c r="Y139" i="90" s="1"/>
  <c r="R139" i="90"/>
  <c r="Q139" i="90" s="1"/>
  <c r="E139" i="90"/>
  <c r="U138" i="90"/>
  <c r="T138" i="90" s="1"/>
  <c r="S138" i="90" s="1"/>
  <c r="W138" i="90" s="1"/>
  <c r="V138" i="90" s="1"/>
  <c r="R138" i="90"/>
  <c r="Q138" i="90" s="1"/>
  <c r="E138" i="90"/>
  <c r="U137" i="90"/>
  <c r="T137" i="90" s="1"/>
  <c r="S137" i="90" s="1"/>
  <c r="R137" i="90"/>
  <c r="Q137" i="90"/>
  <c r="E137" i="90"/>
  <c r="U136" i="90"/>
  <c r="T136" i="90" s="1"/>
  <c r="S136" i="90" s="1"/>
  <c r="R136" i="90"/>
  <c r="Q136" i="90" s="1"/>
  <c r="E136" i="90"/>
  <c r="U135" i="90"/>
  <c r="T135" i="90" s="1"/>
  <c r="S135" i="90" s="1"/>
  <c r="R135" i="90"/>
  <c r="Q135" i="90" s="1"/>
  <c r="E135" i="90"/>
  <c r="U134" i="90"/>
  <c r="T134" i="90" s="1"/>
  <c r="S134" i="90" s="1"/>
  <c r="R134" i="90"/>
  <c r="Q134" i="90" s="1"/>
  <c r="E134" i="90"/>
  <c r="U133" i="90"/>
  <c r="T133" i="90" s="1"/>
  <c r="S133" i="90" s="1"/>
  <c r="W133" i="90" s="1"/>
  <c r="V133" i="90" s="1"/>
  <c r="R133" i="90"/>
  <c r="Q133" i="90" s="1"/>
  <c r="E133" i="90"/>
  <c r="U132" i="90"/>
  <c r="T132" i="90" s="1"/>
  <c r="S132" i="90" s="1"/>
  <c r="R132" i="90"/>
  <c r="U131" i="90"/>
  <c r="T131" i="90" s="1"/>
  <c r="S131" i="90" s="1"/>
  <c r="W131" i="90" s="1"/>
  <c r="V131" i="90" s="1"/>
  <c r="Y131" i="90" s="1"/>
  <c r="R131" i="90"/>
  <c r="Q131" i="90" s="1"/>
  <c r="E131" i="90"/>
  <c r="U130" i="90"/>
  <c r="T130" i="90" s="1"/>
  <c r="S130" i="90" s="1"/>
  <c r="W130" i="90" s="1"/>
  <c r="V130" i="90" s="1"/>
  <c r="R130" i="90"/>
  <c r="U129" i="90"/>
  <c r="T129" i="90" s="1"/>
  <c r="S129" i="90" s="1"/>
  <c r="R129" i="90"/>
  <c r="Q129" i="90" s="1"/>
  <c r="E129" i="90"/>
  <c r="U128" i="90"/>
  <c r="T128" i="90" s="1"/>
  <c r="S128" i="90" s="1"/>
  <c r="W128" i="90" s="1"/>
  <c r="V128" i="90" s="1"/>
  <c r="R128" i="90"/>
  <c r="U127" i="90"/>
  <c r="T127" i="90" s="1"/>
  <c r="S127" i="90" s="1"/>
  <c r="R127" i="90"/>
  <c r="Q127" i="90" s="1"/>
  <c r="E127" i="90"/>
  <c r="U126" i="90"/>
  <c r="T126" i="90" s="1"/>
  <c r="S126" i="90" s="1"/>
  <c r="R126" i="90"/>
  <c r="Q126" i="90" s="1"/>
  <c r="E126" i="90"/>
  <c r="U125" i="90"/>
  <c r="T125" i="90" s="1"/>
  <c r="S125" i="90" s="1"/>
  <c r="R125" i="90"/>
  <c r="U124" i="90"/>
  <c r="T124" i="90" s="1"/>
  <c r="S124" i="90" s="1"/>
  <c r="R124" i="90"/>
  <c r="Q124" i="90" s="1"/>
  <c r="E124" i="90"/>
  <c r="U123" i="90"/>
  <c r="T123" i="90"/>
  <c r="S123" i="90" s="1"/>
  <c r="R123" i="90"/>
  <c r="Q123" i="90" s="1"/>
  <c r="E123" i="90"/>
  <c r="Y122" i="90"/>
  <c r="U122" i="90"/>
  <c r="T122" i="90" s="1"/>
  <c r="S122" i="90" s="1"/>
  <c r="W122" i="90" s="1"/>
  <c r="V122" i="90" s="1"/>
  <c r="R122" i="90"/>
  <c r="Q122" i="90" s="1"/>
  <c r="E122" i="90"/>
  <c r="U121" i="90"/>
  <c r="T121" i="90"/>
  <c r="S121" i="90" s="1"/>
  <c r="R121" i="90"/>
  <c r="Q121" i="90"/>
  <c r="E121" i="90"/>
  <c r="U120" i="90"/>
  <c r="T120" i="90" s="1"/>
  <c r="S120" i="90" s="1"/>
  <c r="R120" i="90"/>
  <c r="Q120" i="90" s="1"/>
  <c r="E120" i="90"/>
  <c r="U119" i="90"/>
  <c r="T119" i="90" s="1"/>
  <c r="S119" i="90" s="1"/>
  <c r="W119" i="90" s="1"/>
  <c r="V119" i="90" s="1"/>
  <c r="Y119" i="90" s="1"/>
  <c r="R119" i="90"/>
  <c r="Q119" i="90" s="1"/>
  <c r="E119" i="90"/>
  <c r="U118" i="90"/>
  <c r="T118" i="90"/>
  <c r="S118" i="90" s="1"/>
  <c r="R118" i="90"/>
  <c r="Q118" i="90"/>
  <c r="E118" i="90"/>
  <c r="U117" i="90"/>
  <c r="T117" i="90" s="1"/>
  <c r="S117" i="90" s="1"/>
  <c r="W117" i="90" s="1"/>
  <c r="V117" i="90" s="1"/>
  <c r="R117" i="90"/>
  <c r="Q117" i="90" s="1"/>
  <c r="E117" i="90"/>
  <c r="U116" i="90"/>
  <c r="T116" i="90" s="1"/>
  <c r="S116" i="90"/>
  <c r="R116" i="90"/>
  <c r="Q116" i="90" s="1"/>
  <c r="E116" i="90"/>
  <c r="U115" i="90"/>
  <c r="T115" i="90" s="1"/>
  <c r="S115" i="90" s="1"/>
  <c r="R115" i="90"/>
  <c r="Q115" i="90" s="1"/>
  <c r="E115" i="90"/>
  <c r="U114" i="90"/>
  <c r="T114" i="90" s="1"/>
  <c r="S114" i="90" s="1"/>
  <c r="W114" i="90" s="1"/>
  <c r="V114" i="90" s="1"/>
  <c r="R114" i="90"/>
  <c r="Q114" i="90" s="1"/>
  <c r="E114" i="90"/>
  <c r="U113" i="90"/>
  <c r="T113" i="90" s="1"/>
  <c r="S113" i="90" s="1"/>
  <c r="R113" i="90"/>
  <c r="Q113" i="90" s="1"/>
  <c r="E113" i="90"/>
  <c r="U112" i="90"/>
  <c r="T112" i="90" s="1"/>
  <c r="S112" i="90" s="1"/>
  <c r="R112" i="90"/>
  <c r="Q112" i="90" s="1"/>
  <c r="E112" i="90"/>
  <c r="U111" i="90"/>
  <c r="T111" i="90" s="1"/>
  <c r="S111" i="90" s="1"/>
  <c r="W111" i="90" s="1"/>
  <c r="V111" i="90" s="1"/>
  <c r="R111" i="90"/>
  <c r="U110" i="90"/>
  <c r="T110" i="90" s="1"/>
  <c r="S110" i="90" s="1"/>
  <c r="R110" i="90"/>
  <c r="Q110" i="90" s="1"/>
  <c r="E110" i="90"/>
  <c r="U109" i="90"/>
  <c r="T109" i="90" s="1"/>
  <c r="S109" i="90" s="1"/>
  <c r="W109" i="90" s="1"/>
  <c r="V109" i="90" s="1"/>
  <c r="R109" i="90"/>
  <c r="U108" i="90"/>
  <c r="T108" i="90" s="1"/>
  <c r="S108" i="90" s="1"/>
  <c r="R108" i="90"/>
  <c r="Q108" i="90"/>
  <c r="E108" i="90"/>
  <c r="U107" i="90"/>
  <c r="T107" i="90" s="1"/>
  <c r="S107" i="90" s="1"/>
  <c r="W107" i="90" s="1"/>
  <c r="V107" i="90" s="1"/>
  <c r="Y107" i="90" s="1"/>
  <c r="R107" i="90"/>
  <c r="Q107" i="90" s="1"/>
  <c r="E107" i="90"/>
  <c r="U106" i="90"/>
  <c r="T106" i="90" s="1"/>
  <c r="S106" i="90" s="1"/>
  <c r="W106" i="90" s="1"/>
  <c r="V106" i="90" s="1"/>
  <c r="Y106" i="90" s="1"/>
  <c r="R106" i="90"/>
  <c r="Q106" i="90" s="1"/>
  <c r="E106" i="90"/>
  <c r="U105" i="90"/>
  <c r="T105" i="90" s="1"/>
  <c r="S105" i="90" s="1"/>
  <c r="W105" i="90" s="1"/>
  <c r="V105" i="90" s="1"/>
  <c r="Y105" i="90" s="1"/>
  <c r="R105" i="90"/>
  <c r="Q105" i="90" s="1"/>
  <c r="E105" i="90"/>
  <c r="U104" i="90"/>
  <c r="T104" i="90"/>
  <c r="S104" i="90" s="1"/>
  <c r="R104" i="90"/>
  <c r="Q104" i="90" s="1"/>
  <c r="E104" i="90"/>
  <c r="U103" i="90"/>
  <c r="T103" i="90" s="1"/>
  <c r="S103" i="90" s="1"/>
  <c r="R103" i="90"/>
  <c r="U102" i="90"/>
  <c r="T102" i="90" s="1"/>
  <c r="S102" i="90" s="1"/>
  <c r="R102" i="90"/>
  <c r="Q102" i="90" s="1"/>
  <c r="E102" i="90"/>
  <c r="U101" i="90"/>
  <c r="T101" i="90" s="1"/>
  <c r="S101" i="90" s="1"/>
  <c r="R101" i="90"/>
  <c r="Q101" i="90" s="1"/>
  <c r="E101" i="90"/>
  <c r="U100" i="90"/>
  <c r="T100" i="90" s="1"/>
  <c r="S100" i="90" s="1"/>
  <c r="W100" i="90" s="1"/>
  <c r="V100" i="90" s="1"/>
  <c r="R100" i="90"/>
  <c r="Q100" i="90" s="1"/>
  <c r="E100" i="90"/>
  <c r="U99" i="90"/>
  <c r="T99" i="90"/>
  <c r="S99" i="90" s="1"/>
  <c r="W99" i="90" s="1"/>
  <c r="V99" i="90" s="1"/>
  <c r="R99" i="90"/>
  <c r="Q99" i="90" s="1"/>
  <c r="E99" i="90"/>
  <c r="U98" i="90"/>
  <c r="T98" i="90" s="1"/>
  <c r="S98" i="90" s="1"/>
  <c r="W98" i="90" s="1"/>
  <c r="V98" i="90" s="1"/>
  <c r="Y98" i="90" s="1"/>
  <c r="R98" i="90"/>
  <c r="U97" i="90"/>
  <c r="T97" i="90" s="1"/>
  <c r="S97" i="90" s="1"/>
  <c r="W97" i="90" s="1"/>
  <c r="V97" i="90" s="1"/>
  <c r="R97" i="90"/>
  <c r="Q97" i="90" s="1"/>
  <c r="E97" i="90"/>
  <c r="U96" i="90"/>
  <c r="T96" i="90" s="1"/>
  <c r="S96" i="90" s="1"/>
  <c r="R96" i="90"/>
  <c r="U95" i="90"/>
  <c r="T95" i="90" s="1"/>
  <c r="S95" i="90" s="1"/>
  <c r="R95" i="90"/>
  <c r="Q95" i="90" s="1"/>
  <c r="E95" i="90"/>
  <c r="U94" i="90"/>
  <c r="T94" i="90" s="1"/>
  <c r="S94" i="90" s="1"/>
  <c r="R94" i="90"/>
  <c r="Q94" i="90" s="1"/>
  <c r="E94" i="90"/>
  <c r="U93" i="90"/>
  <c r="T93" i="90" s="1"/>
  <c r="S93" i="90" s="1"/>
  <c r="R93" i="90"/>
  <c r="Q93" i="90" s="1"/>
  <c r="E93" i="90"/>
  <c r="U92" i="90"/>
  <c r="T92" i="90" s="1"/>
  <c r="S92" i="90" s="1"/>
  <c r="R92" i="90"/>
  <c r="Q92" i="90" s="1"/>
  <c r="E92" i="90"/>
  <c r="U91" i="90"/>
  <c r="T91" i="90" s="1"/>
  <c r="S91" i="90" s="1"/>
  <c r="W91" i="90" s="1"/>
  <c r="V91" i="90" s="1"/>
  <c r="R91" i="90"/>
  <c r="Q91" i="90" s="1"/>
  <c r="E91" i="90"/>
  <c r="U90" i="90"/>
  <c r="T90" i="90" s="1"/>
  <c r="S90" i="90" s="1"/>
  <c r="R90" i="90"/>
  <c r="Q90" i="90" s="1"/>
  <c r="E90" i="90"/>
  <c r="U89" i="90"/>
  <c r="T89" i="90"/>
  <c r="S89" i="90"/>
  <c r="W89" i="90" s="1"/>
  <c r="V89" i="90" s="1"/>
  <c r="R89" i="90"/>
  <c r="Q89" i="90" s="1"/>
  <c r="E89" i="90"/>
  <c r="U88" i="90"/>
  <c r="T88" i="90" s="1"/>
  <c r="S88" i="90" s="1"/>
  <c r="W88" i="90" s="1"/>
  <c r="V88" i="90" s="1"/>
  <c r="R88" i="90"/>
  <c r="Q88" i="90" s="1"/>
  <c r="E88" i="90"/>
  <c r="U87" i="90"/>
  <c r="T87" i="90"/>
  <c r="S87" i="90" s="1"/>
  <c r="W87" i="90" s="1"/>
  <c r="V87" i="90" s="1"/>
  <c r="R87" i="90"/>
  <c r="U86" i="90"/>
  <c r="T86" i="90" s="1"/>
  <c r="S86" i="90" s="1"/>
  <c r="R86" i="90"/>
  <c r="Q86" i="90" s="1"/>
  <c r="E86" i="90"/>
  <c r="U85" i="90"/>
  <c r="T85" i="90" s="1"/>
  <c r="S85" i="90" s="1"/>
  <c r="W85" i="90" s="1"/>
  <c r="V85" i="90" s="1"/>
  <c r="R85" i="90"/>
  <c r="Q85" i="90" s="1"/>
  <c r="E85" i="90"/>
  <c r="U84" i="90"/>
  <c r="T84" i="90" s="1"/>
  <c r="S84" i="90" s="1"/>
  <c r="R84" i="90"/>
  <c r="U83" i="90"/>
  <c r="T83" i="90" s="1"/>
  <c r="S83" i="90" s="1"/>
  <c r="R83" i="90"/>
  <c r="Q83" i="90" s="1"/>
  <c r="E83" i="90"/>
  <c r="U82" i="90"/>
  <c r="T82" i="90" s="1"/>
  <c r="S82" i="90" s="1"/>
  <c r="R82" i="90"/>
  <c r="Q82" i="90"/>
  <c r="E82" i="90"/>
  <c r="U81" i="90"/>
  <c r="T81" i="90" s="1"/>
  <c r="S81" i="90" s="1"/>
  <c r="R81" i="90"/>
  <c r="Q81" i="90"/>
  <c r="E81" i="90"/>
  <c r="U80" i="90"/>
  <c r="T80" i="90" s="1"/>
  <c r="S80" i="90" s="1"/>
  <c r="R80" i="90"/>
  <c r="Q80" i="90" s="1"/>
  <c r="E80" i="90"/>
  <c r="U79" i="90"/>
  <c r="T79" i="90" s="1"/>
  <c r="S79" i="90" s="1"/>
  <c r="R79" i="90"/>
  <c r="Q79" i="90" s="1"/>
  <c r="E79" i="90"/>
  <c r="U78" i="90"/>
  <c r="T78" i="90" s="1"/>
  <c r="S78" i="90" s="1"/>
  <c r="R78" i="90"/>
  <c r="Q78" i="90" s="1"/>
  <c r="E78" i="90"/>
  <c r="U77" i="90"/>
  <c r="T77" i="90"/>
  <c r="S77" i="90" s="1"/>
  <c r="W77" i="90" s="1"/>
  <c r="V77" i="90" s="1"/>
  <c r="R77" i="90"/>
  <c r="Q77" i="90" s="1"/>
  <c r="E77" i="90"/>
  <c r="U76" i="90"/>
  <c r="T76" i="90" s="1"/>
  <c r="S76" i="90" s="1"/>
  <c r="R76" i="90"/>
  <c r="Q76" i="90" s="1"/>
  <c r="E76" i="90"/>
  <c r="U75" i="90"/>
  <c r="T75" i="90" s="1"/>
  <c r="S75" i="90" s="1"/>
  <c r="R75" i="90"/>
  <c r="Q75" i="90" s="1"/>
  <c r="E75" i="90"/>
  <c r="U74" i="90"/>
  <c r="T74" i="90" s="1"/>
  <c r="S74" i="90" s="1"/>
  <c r="R74" i="90"/>
  <c r="Q74" i="90" s="1"/>
  <c r="E74" i="90"/>
  <c r="U73" i="90"/>
  <c r="T73" i="90" s="1"/>
  <c r="S73" i="90" s="1"/>
  <c r="R73" i="90"/>
  <c r="Q73" i="90" s="1"/>
  <c r="E73" i="90"/>
  <c r="U72" i="90"/>
  <c r="T72" i="90" s="1"/>
  <c r="S72" i="90" s="1"/>
  <c r="R72" i="90"/>
  <c r="Q72" i="90"/>
  <c r="E72" i="90"/>
  <c r="U71" i="90"/>
  <c r="T71" i="90" s="1"/>
  <c r="S71" i="90" s="1"/>
  <c r="R71" i="90"/>
  <c r="Q71" i="90" s="1"/>
  <c r="E71" i="90"/>
  <c r="U70" i="90"/>
  <c r="T70" i="90" s="1"/>
  <c r="S70" i="90" s="1"/>
  <c r="R70" i="90"/>
  <c r="Q70" i="90" s="1"/>
  <c r="E70" i="90"/>
  <c r="U69" i="90"/>
  <c r="T69" i="90" s="1"/>
  <c r="S69" i="90" s="1"/>
  <c r="R69" i="90"/>
  <c r="Q69" i="90" s="1"/>
  <c r="E69" i="90"/>
  <c r="U68" i="90"/>
  <c r="T68" i="90" s="1"/>
  <c r="S68" i="90" s="1"/>
  <c r="R68" i="90"/>
  <c r="Q68" i="90" s="1"/>
  <c r="E68" i="90"/>
  <c r="U67" i="90"/>
  <c r="T67" i="90" s="1"/>
  <c r="S67" i="90" s="1"/>
  <c r="R67" i="90"/>
  <c r="Q67" i="90" s="1"/>
  <c r="E67" i="90"/>
  <c r="U66" i="90"/>
  <c r="T66" i="90" s="1"/>
  <c r="S66" i="90" s="1"/>
  <c r="R66" i="90"/>
  <c r="Q66" i="90" s="1"/>
  <c r="E66" i="90"/>
  <c r="U65" i="90"/>
  <c r="T65" i="90" s="1"/>
  <c r="S65" i="90" s="1"/>
  <c r="W65" i="90" s="1"/>
  <c r="V65" i="90" s="1"/>
  <c r="R65" i="90"/>
  <c r="Q65" i="90"/>
  <c r="E65" i="90"/>
  <c r="U64" i="90"/>
  <c r="T64" i="90" s="1"/>
  <c r="S64" i="90" s="1"/>
  <c r="W64" i="90" s="1"/>
  <c r="V64" i="90" s="1"/>
  <c r="R64" i="90"/>
  <c r="U63" i="90"/>
  <c r="T63" i="90" s="1"/>
  <c r="S63" i="90" s="1"/>
  <c r="R63" i="90"/>
  <c r="Q63" i="90" s="1"/>
  <c r="E63" i="90"/>
  <c r="U62" i="90"/>
  <c r="T62" i="90" s="1"/>
  <c r="S62" i="90" s="1"/>
  <c r="R62" i="90"/>
  <c r="Q62" i="90" s="1"/>
  <c r="E62" i="90"/>
  <c r="U61" i="90"/>
  <c r="T61" i="90" s="1"/>
  <c r="S61" i="90" s="1"/>
  <c r="R61" i="90"/>
  <c r="Q61" i="90" s="1"/>
  <c r="E61" i="90"/>
  <c r="U60" i="90"/>
  <c r="T60" i="90" s="1"/>
  <c r="S60" i="90" s="1"/>
  <c r="R60" i="90"/>
  <c r="Q60" i="90" s="1"/>
  <c r="E60" i="90"/>
  <c r="U59" i="90"/>
  <c r="T59" i="90" s="1"/>
  <c r="S59" i="90" s="1"/>
  <c r="R59" i="90"/>
  <c r="U58" i="90"/>
  <c r="T58" i="90" s="1"/>
  <c r="S58" i="90" s="1"/>
  <c r="R58" i="90"/>
  <c r="Q58" i="90"/>
  <c r="E58" i="90"/>
  <c r="U57" i="90"/>
  <c r="T57" i="90"/>
  <c r="S57" i="90" s="1"/>
  <c r="W57" i="90" s="1"/>
  <c r="V57" i="90" s="1"/>
  <c r="R57" i="90"/>
  <c r="U56" i="90"/>
  <c r="T56" i="90" s="1"/>
  <c r="S56" i="90" s="1"/>
  <c r="W56" i="90" s="1"/>
  <c r="V56" i="90" s="1"/>
  <c r="R56" i="90"/>
  <c r="Q56" i="90" s="1"/>
  <c r="E56" i="90"/>
  <c r="U55" i="90"/>
  <c r="T55" i="90" s="1"/>
  <c r="S55" i="90" s="1"/>
  <c r="R55" i="90"/>
  <c r="Q55" i="90" s="1"/>
  <c r="E55" i="90"/>
  <c r="U54" i="90"/>
  <c r="T54" i="90" s="1"/>
  <c r="S54" i="90" s="1"/>
  <c r="R54" i="90"/>
  <c r="U53" i="90"/>
  <c r="T53" i="90" s="1"/>
  <c r="S53" i="90" s="1"/>
  <c r="R53" i="90"/>
  <c r="Q53" i="90" s="1"/>
  <c r="E53" i="90"/>
  <c r="U52" i="90"/>
  <c r="T52" i="90" s="1"/>
  <c r="S52" i="90" s="1"/>
  <c r="R52" i="90"/>
  <c r="Q52" i="90"/>
  <c r="E52" i="90"/>
  <c r="U51" i="90"/>
  <c r="T51" i="90" s="1"/>
  <c r="S51" i="90" s="1"/>
  <c r="R51" i="90"/>
  <c r="Q51" i="90" s="1"/>
  <c r="E51" i="90"/>
  <c r="U50" i="90"/>
  <c r="T50" i="90" s="1"/>
  <c r="S50" i="90" s="1"/>
  <c r="R50" i="90"/>
  <c r="Q50" i="90"/>
  <c r="E50" i="90"/>
  <c r="U49" i="90"/>
  <c r="T49" i="90"/>
  <c r="S49" i="90" s="1"/>
  <c r="W49" i="90" s="1"/>
  <c r="V49" i="90" s="1"/>
  <c r="R49" i="90"/>
  <c r="Q49" i="90"/>
  <c r="E49" i="90"/>
  <c r="U48" i="90"/>
  <c r="T48" i="90" s="1"/>
  <c r="S48" i="90" s="1"/>
  <c r="W48" i="90" s="1"/>
  <c r="V48" i="90" s="1"/>
  <c r="R48" i="90"/>
  <c r="Q48" i="90" s="1"/>
  <c r="E48" i="90"/>
  <c r="U47" i="90"/>
  <c r="T47" i="90" s="1"/>
  <c r="S47" i="90" s="1"/>
  <c r="R47" i="90"/>
  <c r="Q47" i="90" s="1"/>
  <c r="E47" i="90"/>
  <c r="U46" i="90"/>
  <c r="T46" i="90" s="1"/>
  <c r="S46" i="90" s="1"/>
  <c r="R46" i="90"/>
  <c r="Q46" i="90" s="1"/>
  <c r="E46" i="90"/>
  <c r="U45" i="90"/>
  <c r="T45" i="90" s="1"/>
  <c r="S45" i="90" s="1"/>
  <c r="R45" i="90"/>
  <c r="Q45" i="90" s="1"/>
  <c r="E45" i="90"/>
  <c r="U44" i="90"/>
  <c r="T44" i="90" s="1"/>
  <c r="S44" i="90" s="1"/>
  <c r="R44" i="90"/>
  <c r="Q44" i="90" s="1"/>
  <c r="E44" i="90"/>
  <c r="U43" i="90"/>
  <c r="T43" i="90" s="1"/>
  <c r="S43" i="90" s="1"/>
  <c r="R43" i="90"/>
  <c r="Q43" i="90" s="1"/>
  <c r="E43" i="90"/>
  <c r="U42" i="90"/>
  <c r="T42" i="90" s="1"/>
  <c r="S42" i="90" s="1"/>
  <c r="R42" i="90"/>
  <c r="Q42" i="90"/>
  <c r="E42" i="90"/>
  <c r="U41" i="90"/>
  <c r="T41" i="90" s="1"/>
  <c r="S41" i="90" s="1"/>
  <c r="W41" i="90" s="1"/>
  <c r="V41" i="90" s="1"/>
  <c r="R41" i="90"/>
  <c r="U40" i="90"/>
  <c r="T40" i="90" s="1"/>
  <c r="S40" i="90" s="1"/>
  <c r="W40" i="90" s="1"/>
  <c r="V40" i="90" s="1"/>
  <c r="R40" i="90"/>
  <c r="Q40" i="90" s="1"/>
  <c r="E40" i="90"/>
  <c r="U39" i="90"/>
  <c r="T39" i="90" s="1"/>
  <c r="S39" i="90" s="1"/>
  <c r="R39" i="90"/>
  <c r="Q39" i="90"/>
  <c r="E39" i="90"/>
  <c r="U38" i="90"/>
  <c r="T38" i="90"/>
  <c r="S38" i="90" s="1"/>
  <c r="R38" i="90"/>
  <c r="U37" i="90"/>
  <c r="T37" i="90" s="1"/>
  <c r="S37" i="90" s="1"/>
  <c r="R37" i="90"/>
  <c r="Q37" i="90" s="1"/>
  <c r="E37" i="90"/>
  <c r="U36" i="90"/>
  <c r="T36" i="90" s="1"/>
  <c r="S36" i="90" s="1"/>
  <c r="R36" i="90"/>
  <c r="U35" i="90"/>
  <c r="T35" i="90" s="1"/>
  <c r="S35" i="90" s="1"/>
  <c r="R35" i="90"/>
  <c r="Q35" i="90" s="1"/>
  <c r="E35" i="90"/>
  <c r="U34" i="90"/>
  <c r="T34" i="90" s="1"/>
  <c r="S34" i="90" s="1"/>
  <c r="R34" i="90"/>
  <c r="U33" i="90"/>
  <c r="T33" i="90" s="1"/>
  <c r="S33" i="90" s="1"/>
  <c r="W33" i="90" s="1"/>
  <c r="V33" i="90" s="1"/>
  <c r="R33" i="90"/>
  <c r="Q33" i="90" s="1"/>
  <c r="E33" i="90"/>
  <c r="U32" i="90"/>
  <c r="T32" i="90" s="1"/>
  <c r="S32" i="90" s="1"/>
  <c r="W32" i="90" s="1"/>
  <c r="V32" i="90" s="1"/>
  <c r="R32" i="90"/>
  <c r="Q32" i="90"/>
  <c r="E32" i="90"/>
  <c r="U31" i="90"/>
  <c r="T31" i="90"/>
  <c r="S31" i="90" s="1"/>
  <c r="R31" i="90"/>
  <c r="Q31" i="90"/>
  <c r="E31" i="90"/>
  <c r="U30" i="90"/>
  <c r="T30" i="90"/>
  <c r="S30" i="90" s="1"/>
  <c r="R30" i="90"/>
  <c r="Q30" i="90" s="1"/>
  <c r="E30" i="90"/>
  <c r="U29" i="90"/>
  <c r="T29" i="90" s="1"/>
  <c r="S29" i="90" s="1"/>
  <c r="R29" i="90"/>
  <c r="Q29" i="90" s="1"/>
  <c r="E29" i="90"/>
  <c r="U28" i="90"/>
  <c r="T28" i="90" s="1"/>
  <c r="S28" i="90" s="1"/>
  <c r="R28" i="90"/>
  <c r="Q28" i="90" s="1"/>
  <c r="E28" i="90"/>
  <c r="U27" i="90"/>
  <c r="T27" i="90" s="1"/>
  <c r="S27" i="90" s="1"/>
  <c r="R27" i="90"/>
  <c r="Q27" i="90" s="1"/>
  <c r="E27" i="90"/>
  <c r="U26" i="90"/>
  <c r="T26" i="90" s="1"/>
  <c r="S26" i="90" s="1"/>
  <c r="R26" i="90"/>
  <c r="Q26" i="90" s="1"/>
  <c r="E26" i="90"/>
  <c r="U25" i="90"/>
  <c r="T25" i="90" s="1"/>
  <c r="S25" i="90" s="1"/>
  <c r="W25" i="90" s="1"/>
  <c r="V25" i="90" s="1"/>
  <c r="R25" i="90"/>
  <c r="Q25" i="90" s="1"/>
  <c r="E25" i="90"/>
  <c r="U24" i="90"/>
  <c r="T24" i="90" s="1"/>
  <c r="S24" i="90" s="1"/>
  <c r="W24" i="90" s="1"/>
  <c r="V24" i="90" s="1"/>
  <c r="R24" i="90"/>
  <c r="Q24" i="90"/>
  <c r="E24" i="90"/>
  <c r="U23" i="90"/>
  <c r="T23" i="90" s="1"/>
  <c r="S23" i="90" s="1"/>
  <c r="R23" i="90"/>
  <c r="Q23" i="90"/>
  <c r="E23" i="90"/>
  <c r="U22" i="90"/>
  <c r="T22" i="90" s="1"/>
  <c r="S22" i="90" s="1"/>
  <c r="R22" i="90"/>
  <c r="Q22" i="90" s="1"/>
  <c r="E22" i="90"/>
  <c r="U21" i="90"/>
  <c r="T21" i="90" s="1"/>
  <c r="S21" i="90" s="1"/>
  <c r="R21" i="90"/>
  <c r="Q21" i="90" s="1"/>
  <c r="E21" i="90"/>
  <c r="U20" i="90"/>
  <c r="T20" i="90" s="1"/>
  <c r="S20" i="90" s="1"/>
  <c r="R20" i="90"/>
  <c r="Q20" i="90"/>
  <c r="E20" i="90"/>
  <c r="U19" i="90"/>
  <c r="T19" i="90" s="1"/>
  <c r="S19" i="90" s="1"/>
  <c r="R19" i="90"/>
  <c r="Q19" i="90" s="1"/>
  <c r="E19" i="90"/>
  <c r="U18" i="90"/>
  <c r="T18" i="90" s="1"/>
  <c r="S18" i="90" s="1"/>
  <c r="R18" i="90"/>
  <c r="Q18" i="90" s="1"/>
  <c r="E18" i="90"/>
  <c r="U17" i="90"/>
  <c r="T17" i="90" s="1"/>
  <c r="S17" i="90" s="1"/>
  <c r="W17" i="90" s="1"/>
  <c r="V17" i="90" s="1"/>
  <c r="R17" i="90"/>
  <c r="Q17" i="90" s="1"/>
  <c r="E17" i="90"/>
  <c r="U16" i="90"/>
  <c r="T16" i="90" s="1"/>
  <c r="S16" i="90" s="1"/>
  <c r="W16" i="90" s="1"/>
  <c r="V16" i="90" s="1"/>
  <c r="R16" i="90"/>
  <c r="Q16" i="90" s="1"/>
  <c r="E16" i="90"/>
  <c r="U15" i="90"/>
  <c r="T15" i="90" s="1"/>
  <c r="S15" i="90" s="1"/>
  <c r="R15" i="90"/>
  <c r="Q15" i="90" s="1"/>
  <c r="E15" i="90"/>
  <c r="U14" i="90"/>
  <c r="T14" i="90" s="1"/>
  <c r="S14" i="90" s="1"/>
  <c r="W14" i="90" s="1"/>
  <c r="V14" i="90" s="1"/>
  <c r="R14" i="90"/>
  <c r="Q14" i="90" s="1"/>
  <c r="E14" i="90"/>
  <c r="U13" i="90"/>
  <c r="T13" i="90"/>
  <c r="S13" i="90"/>
  <c r="R13" i="90"/>
  <c r="Q13" i="90" s="1"/>
  <c r="E13" i="90"/>
  <c r="Y182" i="90" l="1"/>
  <c r="Y114" i="90"/>
  <c r="Y187" i="90"/>
  <c r="W90" i="90"/>
  <c r="V90" i="90" s="1"/>
  <c r="Y90" i="90" s="1"/>
  <c r="S128" i="80"/>
  <c r="R128" i="80" s="1"/>
  <c r="V128" i="80"/>
  <c r="U128" i="80" s="1"/>
  <c r="T128" i="80" s="1"/>
  <c r="AB128" i="80" s="1"/>
  <c r="AA128" i="80" s="1"/>
  <c r="W207" i="90"/>
  <c r="V207" i="90" s="1"/>
  <c r="Y207" i="90" s="1"/>
  <c r="Y123" i="90"/>
  <c r="Y146" i="90"/>
  <c r="Y198" i="90"/>
  <c r="Y206" i="90"/>
  <c r="Y128" i="80"/>
  <c r="AC124" i="80"/>
  <c r="Q112" i="80"/>
  <c r="S112" i="80" s="1"/>
  <c r="R112" i="80" s="1"/>
  <c r="Q127" i="80"/>
  <c r="Y154" i="90"/>
  <c r="AC128" i="80"/>
  <c r="Y112" i="80"/>
  <c r="W123" i="90"/>
  <c r="V123" i="90" s="1"/>
  <c r="Y124" i="80"/>
  <c r="Q119" i="80"/>
  <c r="W155" i="90"/>
  <c r="V155" i="90" s="1"/>
  <c r="Y155" i="90" s="1"/>
  <c r="Q120" i="80"/>
  <c r="S120" i="80" s="1"/>
  <c r="R120" i="80" s="1"/>
  <c r="Y119" i="80"/>
  <c r="W108" i="90"/>
  <c r="V108" i="90" s="1"/>
  <c r="Y108" i="90" s="1"/>
  <c r="W13" i="90"/>
  <c r="V13" i="90" s="1"/>
  <c r="Y13" i="90"/>
  <c r="W37" i="90"/>
  <c r="V37" i="90" s="1"/>
  <c r="Y37" i="90" s="1"/>
  <c r="W51" i="90"/>
  <c r="V51" i="90" s="1"/>
  <c r="Y51" i="90" s="1"/>
  <c r="W18" i="90"/>
  <c r="V18" i="90" s="1"/>
  <c r="Y18" i="90" s="1"/>
  <c r="W28" i="90"/>
  <c r="V28" i="90" s="1"/>
  <c r="Y28" i="90" s="1"/>
  <c r="Y36" i="90"/>
  <c r="W36" i="90"/>
  <c r="V36" i="90" s="1"/>
  <c r="W42" i="90"/>
  <c r="V42" i="90" s="1"/>
  <c r="Y42" i="90" s="1"/>
  <c r="W52" i="90"/>
  <c r="V52" i="90" s="1"/>
  <c r="Y52" i="90" s="1"/>
  <c r="W58" i="90"/>
  <c r="V58" i="90" s="1"/>
  <c r="Y58" i="90" s="1"/>
  <c r="W68" i="90"/>
  <c r="V68" i="90" s="1"/>
  <c r="Y68" i="90" s="1"/>
  <c r="W103" i="90"/>
  <c r="V103" i="90" s="1"/>
  <c r="Y103" i="90" s="1"/>
  <c r="W73" i="90"/>
  <c r="V73" i="90" s="1"/>
  <c r="Y73" i="90" s="1"/>
  <c r="W75" i="90"/>
  <c r="V75" i="90" s="1"/>
  <c r="Y75" i="90" s="1"/>
  <c r="W135" i="90"/>
  <c r="V135" i="90" s="1"/>
  <c r="Y135" i="90" s="1"/>
  <c r="W140" i="90"/>
  <c r="V140" i="90" s="1"/>
  <c r="Y140" i="90" s="1"/>
  <c r="W144" i="90"/>
  <c r="V144" i="90" s="1"/>
  <c r="Y144" i="90" s="1"/>
  <c r="W164" i="90"/>
  <c r="V164" i="90" s="1"/>
  <c r="Y164" i="90" s="1"/>
  <c r="W82" i="90"/>
  <c r="V82" i="90" s="1"/>
  <c r="Y82" i="90" s="1"/>
  <c r="W27" i="90"/>
  <c r="V27" i="90" s="1"/>
  <c r="Y27" i="90"/>
  <c r="W35" i="90"/>
  <c r="V35" i="90" s="1"/>
  <c r="Y35" i="90" s="1"/>
  <c r="W45" i="90"/>
  <c r="V45" i="90" s="1"/>
  <c r="Y45" i="90" s="1"/>
  <c r="W67" i="90"/>
  <c r="V67" i="90" s="1"/>
  <c r="Y67" i="90" s="1"/>
  <c r="W20" i="90"/>
  <c r="V20" i="90" s="1"/>
  <c r="Y20" i="90" s="1"/>
  <c r="W26" i="90"/>
  <c r="V26" i="90" s="1"/>
  <c r="Y26" i="90" s="1"/>
  <c r="W34" i="90"/>
  <c r="V34" i="90" s="1"/>
  <c r="Y34" i="90" s="1"/>
  <c r="W44" i="90"/>
  <c r="V44" i="90" s="1"/>
  <c r="Y44" i="90" s="1"/>
  <c r="W50" i="90"/>
  <c r="V50" i="90" s="1"/>
  <c r="Y50" i="90" s="1"/>
  <c r="W60" i="90"/>
  <c r="V60" i="90" s="1"/>
  <c r="Y60" i="90" s="1"/>
  <c r="W66" i="90"/>
  <c r="V66" i="90" s="1"/>
  <c r="Y66" i="90" s="1"/>
  <c r="W168" i="90"/>
  <c r="V168" i="90" s="1"/>
  <c r="Y168" i="90" s="1"/>
  <c r="Y17" i="90"/>
  <c r="Y25" i="90"/>
  <c r="Y33" i="90"/>
  <c r="Y41" i="90"/>
  <c r="Y49" i="90"/>
  <c r="Y57" i="90"/>
  <c r="Y65" i="90"/>
  <c r="W80" i="90"/>
  <c r="V80" i="90" s="1"/>
  <c r="Y80" i="90" s="1"/>
  <c r="W84" i="90"/>
  <c r="V84" i="90" s="1"/>
  <c r="Y84" i="90" s="1"/>
  <c r="W95" i="90"/>
  <c r="V95" i="90" s="1"/>
  <c r="Y95" i="90" s="1"/>
  <c r="W159" i="90"/>
  <c r="V159" i="90" s="1"/>
  <c r="Y159" i="90" s="1"/>
  <c r="W126" i="90"/>
  <c r="V126" i="90" s="1"/>
  <c r="Y126" i="90" s="1"/>
  <c r="W21" i="90"/>
  <c r="V21" i="90" s="1"/>
  <c r="Y21" i="90" s="1"/>
  <c r="W43" i="90"/>
  <c r="V43" i="90" s="1"/>
  <c r="Y43" i="90" s="1"/>
  <c r="W53" i="90"/>
  <c r="V53" i="90" s="1"/>
  <c r="Y53" i="90" s="1"/>
  <c r="W61" i="90"/>
  <c r="V61" i="90" s="1"/>
  <c r="Y61" i="90" s="1"/>
  <c r="W195" i="90"/>
  <c r="V195" i="90" s="1"/>
  <c r="Y195" i="90" s="1"/>
  <c r="W72" i="90"/>
  <c r="V72" i="90" s="1"/>
  <c r="Y72" i="90" s="1"/>
  <c r="W112" i="90"/>
  <c r="V112" i="90" s="1"/>
  <c r="Y112" i="90" s="1"/>
  <c r="W132" i="90"/>
  <c r="V132" i="90" s="1"/>
  <c r="Y132" i="90" s="1"/>
  <c r="W172" i="90"/>
  <c r="V172" i="90" s="1"/>
  <c r="Y172" i="90" s="1"/>
  <c r="Y16" i="90"/>
  <c r="Y24" i="90"/>
  <c r="Y32" i="90"/>
  <c r="Y40" i="90"/>
  <c r="Y48" i="90"/>
  <c r="Y56" i="90"/>
  <c r="Y64" i="90"/>
  <c r="W74" i="90"/>
  <c r="V74" i="90" s="1"/>
  <c r="Y74" i="90" s="1"/>
  <c r="W81" i="90"/>
  <c r="V81" i="90" s="1"/>
  <c r="Y81" i="90" s="1"/>
  <c r="W83" i="90"/>
  <c r="V83" i="90" s="1"/>
  <c r="Y83" i="90" s="1"/>
  <c r="W94" i="90"/>
  <c r="V94" i="90" s="1"/>
  <c r="Y94" i="90" s="1"/>
  <c r="W96" i="90"/>
  <c r="V96" i="90" s="1"/>
  <c r="Y96" i="90" s="1"/>
  <c r="W127" i="90"/>
  <c r="V127" i="90" s="1"/>
  <c r="Y127" i="90" s="1"/>
  <c r="W208" i="90"/>
  <c r="V208" i="90" s="1"/>
  <c r="Y208" i="90" s="1"/>
  <c r="W19" i="90"/>
  <c r="V19" i="90" s="1"/>
  <c r="Y19" i="90" s="1"/>
  <c r="W29" i="90"/>
  <c r="V29" i="90" s="1"/>
  <c r="Y29" i="90" s="1"/>
  <c r="W59" i="90"/>
  <c r="V59" i="90" s="1"/>
  <c r="Y59" i="90" s="1"/>
  <c r="W69" i="90"/>
  <c r="V69" i="90" s="1"/>
  <c r="Y69" i="90" s="1"/>
  <c r="W136" i="90"/>
  <c r="V136" i="90" s="1"/>
  <c r="Y136" i="90" s="1"/>
  <c r="W76" i="90"/>
  <c r="V76" i="90" s="1"/>
  <c r="Y76" i="90" s="1"/>
  <c r="W104" i="90"/>
  <c r="V104" i="90" s="1"/>
  <c r="Y104" i="90" s="1"/>
  <c r="W167" i="90"/>
  <c r="V167" i="90" s="1"/>
  <c r="Y167" i="90" s="1"/>
  <c r="W158" i="90"/>
  <c r="V158" i="90" s="1"/>
  <c r="Y158" i="90" s="1"/>
  <c r="S115" i="80"/>
  <c r="R115" i="80" s="1"/>
  <c r="V115" i="80"/>
  <c r="U115" i="80" s="1"/>
  <c r="T115" i="80" s="1"/>
  <c r="W129" i="90"/>
  <c r="V129" i="90" s="1"/>
  <c r="Y129" i="90" s="1"/>
  <c r="W161" i="90"/>
  <c r="V161" i="90" s="1"/>
  <c r="Y161" i="90" s="1"/>
  <c r="W22" i="90"/>
  <c r="V22" i="90" s="1"/>
  <c r="Y22" i="90" s="1"/>
  <c r="W30" i="90"/>
  <c r="V30" i="90" s="1"/>
  <c r="Y30" i="90" s="1"/>
  <c r="W38" i="90"/>
  <c r="V38" i="90" s="1"/>
  <c r="Y38" i="90" s="1"/>
  <c r="W46" i="90"/>
  <c r="V46" i="90" s="1"/>
  <c r="Y46" i="90" s="1"/>
  <c r="W54" i="90"/>
  <c r="V54" i="90" s="1"/>
  <c r="Y54" i="90" s="1"/>
  <c r="W62" i="90"/>
  <c r="V62" i="90" s="1"/>
  <c r="Y62" i="90" s="1"/>
  <c r="W70" i="90"/>
  <c r="V70" i="90" s="1"/>
  <c r="Y70" i="90" s="1"/>
  <c r="W78" i="90"/>
  <c r="V78" i="90" s="1"/>
  <c r="Y78" i="90" s="1"/>
  <c r="Y85" i="90"/>
  <c r="Y87" i="90"/>
  <c r="Y100" i="90"/>
  <c r="W118" i="90"/>
  <c r="V118" i="90" s="1"/>
  <c r="Y118" i="90" s="1"/>
  <c r="W124" i="90"/>
  <c r="V124" i="90" s="1"/>
  <c r="Y124" i="90" s="1"/>
  <c r="W145" i="90"/>
  <c r="V145" i="90" s="1"/>
  <c r="Y145" i="90" s="1"/>
  <c r="W156" i="90"/>
  <c r="V156" i="90" s="1"/>
  <c r="Y156" i="90" s="1"/>
  <c r="Y14" i="90"/>
  <c r="W15" i="90"/>
  <c r="V15" i="90" s="1"/>
  <c r="Y15" i="90" s="1"/>
  <c r="W23" i="90"/>
  <c r="V23" i="90" s="1"/>
  <c r="Y23" i="90" s="1"/>
  <c r="W31" i="90"/>
  <c r="V31" i="90" s="1"/>
  <c r="Y31" i="90" s="1"/>
  <c r="W39" i="90"/>
  <c r="V39" i="90" s="1"/>
  <c r="Y39" i="90" s="1"/>
  <c r="W47" i="90"/>
  <c r="V47" i="90" s="1"/>
  <c r="Y47" i="90" s="1"/>
  <c r="W55" i="90"/>
  <c r="V55" i="90" s="1"/>
  <c r="Y55" i="90" s="1"/>
  <c r="W63" i="90"/>
  <c r="V63" i="90" s="1"/>
  <c r="Y63" i="90" s="1"/>
  <c r="W71" i="90"/>
  <c r="V71" i="90" s="1"/>
  <c r="Y71" i="90" s="1"/>
  <c r="W79" i="90"/>
  <c r="V79" i="90" s="1"/>
  <c r="Y79" i="90" s="1"/>
  <c r="Y89" i="90"/>
  <c r="Y91" i="90"/>
  <c r="W92" i="90"/>
  <c r="V92" i="90" s="1"/>
  <c r="Y92" i="90" s="1"/>
  <c r="W93" i="90"/>
  <c r="V93" i="90" s="1"/>
  <c r="Y93" i="90" s="1"/>
  <c r="Y97" i="90"/>
  <c r="Y176" i="90"/>
  <c r="W193" i="90"/>
  <c r="V193" i="90" s="1"/>
  <c r="Y193" i="90" s="1"/>
  <c r="W199" i="90"/>
  <c r="V199" i="90" s="1"/>
  <c r="Y199" i="90" s="1"/>
  <c r="W202" i="90"/>
  <c r="V202" i="90" s="1"/>
  <c r="Y202" i="90" s="1"/>
  <c r="W134" i="90"/>
  <c r="V134" i="90" s="1"/>
  <c r="Y134" i="90" s="1"/>
  <c r="W166" i="90"/>
  <c r="V166" i="90" s="1"/>
  <c r="Y166" i="90" s="1"/>
  <c r="W178" i="90"/>
  <c r="V178" i="90" s="1"/>
  <c r="Y178" i="90" s="1"/>
  <c r="Y77" i="90"/>
  <c r="W86" i="90"/>
  <c r="V86" i="90" s="1"/>
  <c r="Y86" i="90" s="1"/>
  <c r="Y88" i="90"/>
  <c r="Y99" i="90"/>
  <c r="W113" i="90"/>
  <c r="V113" i="90" s="1"/>
  <c r="Y113" i="90" s="1"/>
  <c r="W150" i="90"/>
  <c r="V150" i="90" s="1"/>
  <c r="Y150" i="90" s="1"/>
  <c r="Y151" i="90"/>
  <c r="Y173" i="90"/>
  <c r="W179" i="90"/>
  <c r="V179" i="90" s="1"/>
  <c r="Y179" i="90"/>
  <c r="W190" i="90"/>
  <c r="V190" i="90" s="1"/>
  <c r="Y190" i="90"/>
  <c r="Y203" i="90"/>
  <c r="Y117" i="90"/>
  <c r="W121" i="90"/>
  <c r="V121" i="90" s="1"/>
  <c r="Y121" i="90" s="1"/>
  <c r="W141" i="90"/>
  <c r="V141" i="90" s="1"/>
  <c r="Y141" i="90" s="1"/>
  <c r="Y149" i="90"/>
  <c r="W153" i="90"/>
  <c r="V153" i="90" s="1"/>
  <c r="Y153" i="90" s="1"/>
  <c r="W173" i="90"/>
  <c r="V173" i="90" s="1"/>
  <c r="W181" i="90"/>
  <c r="V181" i="90" s="1"/>
  <c r="Y181" i="90" s="1"/>
  <c r="Q114" i="80"/>
  <c r="Y114" i="80"/>
  <c r="AC114" i="80"/>
  <c r="Q122" i="80"/>
  <c r="Y122" i="80"/>
  <c r="AC122" i="80"/>
  <c r="Y162" i="90"/>
  <c r="W110" i="90"/>
  <c r="V110" i="90" s="1"/>
  <c r="Y110" i="90" s="1"/>
  <c r="Y128" i="90"/>
  <c r="Y160" i="90"/>
  <c r="W188" i="90"/>
  <c r="V188" i="90" s="1"/>
  <c r="Y188" i="90" s="1"/>
  <c r="W192" i="90"/>
  <c r="V192" i="90" s="1"/>
  <c r="Y192" i="90" s="1"/>
  <c r="W101" i="90"/>
  <c r="V101" i="90" s="1"/>
  <c r="Y101" i="90" s="1"/>
  <c r="Y109" i="90"/>
  <c r="Y111" i="90"/>
  <c r="W115" i="90"/>
  <c r="V115" i="90" s="1"/>
  <c r="Y115" i="90" s="1"/>
  <c r="W116" i="90"/>
  <c r="V116" i="90" s="1"/>
  <c r="Y116" i="90" s="1"/>
  <c r="W120" i="90"/>
  <c r="V120" i="90" s="1"/>
  <c r="Y120" i="90" s="1"/>
  <c r="W125" i="90"/>
  <c r="V125" i="90" s="1"/>
  <c r="Y125" i="90" s="1"/>
  <c r="Y133" i="90"/>
  <c r="W137" i="90"/>
  <c r="V137" i="90" s="1"/>
  <c r="Y137" i="90" s="1"/>
  <c r="Y138" i="90"/>
  <c r="W142" i="90"/>
  <c r="V142" i="90" s="1"/>
  <c r="Y142" i="90" s="1"/>
  <c r="Y143" i="90"/>
  <c r="W147" i="90"/>
  <c r="V147" i="90" s="1"/>
  <c r="Y147" i="90" s="1"/>
  <c r="W148" i="90"/>
  <c r="V148" i="90" s="1"/>
  <c r="Y148" i="90" s="1"/>
  <c r="W152" i="90"/>
  <c r="V152" i="90" s="1"/>
  <c r="Y152" i="90" s="1"/>
  <c r="Y165" i="90"/>
  <c r="W169" i="90"/>
  <c r="V169" i="90" s="1"/>
  <c r="Y169" i="90" s="1"/>
  <c r="Y170" i="90"/>
  <c r="W174" i="90"/>
  <c r="V174" i="90" s="1"/>
  <c r="Y174" i="90" s="1"/>
  <c r="Y175" i="90"/>
  <c r="Y183" i="90"/>
  <c r="W200" i="90"/>
  <c r="V200" i="90" s="1"/>
  <c r="Y200" i="90" s="1"/>
  <c r="Y209" i="90"/>
  <c r="W204" i="90"/>
  <c r="V204" i="90" s="1"/>
  <c r="Y204" i="90" s="1"/>
  <c r="S123" i="80"/>
  <c r="R123" i="80" s="1"/>
  <c r="V123" i="80"/>
  <c r="U123" i="80" s="1"/>
  <c r="T123" i="80" s="1"/>
  <c r="Y130" i="90"/>
  <c r="Y157" i="90"/>
  <c r="W186" i="90"/>
  <c r="V186" i="90" s="1"/>
  <c r="Y186" i="90" s="1"/>
  <c r="W197" i="90"/>
  <c r="V197" i="90" s="1"/>
  <c r="Y197" i="90" s="1"/>
  <c r="W102" i="90"/>
  <c r="V102" i="90" s="1"/>
  <c r="Y102" i="90" s="1"/>
  <c r="W177" i="90"/>
  <c r="V177" i="90" s="1"/>
  <c r="Y177" i="90" s="1"/>
  <c r="W180" i="90"/>
  <c r="V180" i="90" s="1"/>
  <c r="Y180" i="90" s="1"/>
  <c r="Y196" i="90"/>
  <c r="V121" i="80"/>
  <c r="U121" i="80" s="1"/>
  <c r="T121" i="80" s="1"/>
  <c r="S121" i="80"/>
  <c r="R121" i="80" s="1"/>
  <c r="V112" i="80"/>
  <c r="U112" i="80" s="1"/>
  <c r="T112" i="80" s="1"/>
  <c r="Y121" i="80"/>
  <c r="Q113" i="80"/>
  <c r="Y201" i="90"/>
  <c r="W205" i="90"/>
  <c r="V205" i="90" s="1"/>
  <c r="Y205" i="90" s="1"/>
  <c r="V124" i="80"/>
  <c r="U124" i="80" s="1"/>
  <c r="T124" i="80" s="1"/>
  <c r="S124" i="80"/>
  <c r="R124" i="80" s="1"/>
  <c r="Y185" i="90"/>
  <c r="W189" i="90"/>
  <c r="V189" i="90" s="1"/>
  <c r="Y189" i="90" s="1"/>
  <c r="W194" i="90"/>
  <c r="V194" i="90" s="1"/>
  <c r="Y194" i="90" s="1"/>
  <c r="Q117" i="80"/>
  <c r="Y117" i="80"/>
  <c r="Q125" i="80"/>
  <c r="Y125" i="80"/>
  <c r="V116" i="80"/>
  <c r="U116" i="80" s="1"/>
  <c r="T116" i="80" s="1"/>
  <c r="S116" i="80"/>
  <c r="R116" i="80" s="1"/>
  <c r="Y123" i="80"/>
  <c r="Y115" i="80"/>
  <c r="Y126" i="80"/>
  <c r="Q126" i="80"/>
  <c r="Y118" i="80"/>
  <c r="Q118" i="80"/>
  <c r="D272" i="80"/>
  <c r="D317" i="80"/>
  <c r="D475" i="80"/>
  <c r="D299" i="80"/>
  <c r="D424" i="80"/>
  <c r="D341" i="80"/>
  <c r="D207" i="80"/>
  <c r="D492" i="80"/>
  <c r="D363" i="80"/>
  <c r="D398" i="80"/>
  <c r="D200" i="80"/>
  <c r="D491" i="80"/>
  <c r="D484" i="80"/>
  <c r="D326" i="80"/>
  <c r="D352" i="80"/>
  <c r="D284" i="80"/>
  <c r="D356" i="80"/>
  <c r="D247" i="80"/>
  <c r="D415" i="80"/>
  <c r="D151" i="80"/>
  <c r="D255" i="80"/>
  <c r="D205" i="80"/>
  <c r="D269" i="80"/>
  <c r="D222" i="80"/>
  <c r="D152" i="80"/>
  <c r="D251" i="80"/>
  <c r="D477" i="80"/>
  <c r="D397" i="80"/>
  <c r="D176" i="80"/>
  <c r="D167" i="80"/>
  <c r="D275" i="80"/>
  <c r="D351" i="80"/>
  <c r="D428" i="80"/>
  <c r="D177" i="80"/>
  <c r="D137" i="80"/>
  <c r="D486" i="80"/>
  <c r="D232" i="80"/>
  <c r="D421" i="80"/>
  <c r="D333" i="80"/>
  <c r="D195" i="80"/>
  <c r="D342" i="80"/>
  <c r="D253" i="80"/>
  <c r="D183" i="80"/>
  <c r="D210" i="80"/>
  <c r="D489" i="80"/>
  <c r="D206" i="80"/>
  <c r="D256" i="80"/>
  <c r="D226" i="80"/>
  <c r="D426" i="80"/>
  <c r="D402" i="80"/>
  <c r="D364" i="80"/>
  <c r="D267" i="80"/>
  <c r="D240" i="80"/>
  <c r="D443" i="80"/>
  <c r="D372" i="80"/>
  <c r="D306" i="80"/>
  <c r="D320" i="80"/>
  <c r="D449" i="80"/>
  <c r="D370" i="80"/>
  <c r="D134" i="80"/>
  <c r="D316" i="80"/>
  <c r="D435" i="80"/>
  <c r="D228" i="80"/>
  <c r="D343" i="80"/>
  <c r="D471" i="80"/>
  <c r="D324" i="80"/>
  <c r="D307" i="80"/>
  <c r="D383" i="80"/>
  <c r="D358" i="80"/>
  <c r="D440" i="80"/>
  <c r="D473" i="80"/>
  <c r="D461" i="80"/>
  <c r="D391" i="80"/>
  <c r="D208" i="80"/>
  <c r="D488" i="80"/>
  <c r="D454" i="80"/>
  <c r="D339" i="80"/>
  <c r="D330" i="80"/>
  <c r="D142" i="80"/>
  <c r="D263" i="80"/>
  <c r="D248" i="80"/>
  <c r="D344" i="80"/>
  <c r="D483" i="80"/>
  <c r="D332" i="80"/>
  <c r="D216" i="80"/>
  <c r="D311" i="80"/>
  <c r="D249" i="80"/>
  <c r="D304" i="80"/>
  <c r="D305" i="80"/>
  <c r="D160" i="80"/>
  <c r="D392" i="80"/>
  <c r="D169" i="80"/>
  <c r="D291" i="80"/>
  <c r="D438" i="80"/>
  <c r="D446" i="80"/>
  <c r="D162" i="80"/>
  <c r="D423" i="80"/>
  <c r="D148" i="80"/>
  <c r="D405" i="80"/>
  <c r="D281" i="80"/>
  <c r="D157" i="80"/>
  <c r="D145" i="80"/>
  <c r="D399" i="80"/>
  <c r="D290" i="80"/>
  <c r="D337" i="80"/>
  <c r="D286" i="80"/>
  <c r="D181" i="80"/>
  <c r="D187" i="80"/>
  <c r="D289" i="80"/>
  <c r="D270" i="80"/>
  <c r="D260" i="80"/>
  <c r="D217" i="80"/>
  <c r="D131" i="80"/>
  <c r="D234" i="80"/>
  <c r="D452" i="80"/>
  <c r="D153" i="80"/>
  <c r="D201" i="80"/>
  <c r="D174" i="80"/>
  <c r="D357" i="80"/>
  <c r="D280" i="80"/>
  <c r="D288" i="80"/>
  <c r="D378" i="80"/>
  <c r="D347" i="80"/>
  <c r="D464" i="80"/>
  <c r="D158" i="80"/>
  <c r="D457" i="80"/>
  <c r="D168" i="80"/>
  <c r="D231" i="80"/>
  <c r="D178" i="80"/>
  <c r="D252" i="80"/>
  <c r="D463" i="80"/>
  <c r="D313" i="80"/>
  <c r="D367" i="80"/>
  <c r="D159" i="80"/>
  <c r="D258" i="80"/>
  <c r="D214" i="80"/>
  <c r="D336" i="80"/>
  <c r="D277" i="80"/>
  <c r="D476" i="80"/>
  <c r="D388" i="80"/>
  <c r="D371" i="80"/>
  <c r="D236" i="80"/>
  <c r="D379" i="80"/>
  <c r="D366" i="80"/>
  <c r="D361" i="80"/>
  <c r="D359" i="80"/>
  <c r="D474" i="80"/>
  <c r="D416" i="80"/>
  <c r="D325" i="80"/>
  <c r="D444" i="80"/>
  <c r="D172" i="80"/>
  <c r="D218" i="80"/>
  <c r="D329" i="80"/>
  <c r="D138" i="80"/>
  <c r="D283" i="80"/>
  <c r="D265" i="80"/>
  <c r="D410" i="80"/>
  <c r="D185" i="80"/>
  <c r="D376" i="80"/>
  <c r="D278" i="80"/>
  <c r="D171" i="80"/>
  <c r="D482" i="80"/>
  <c r="D149" i="80"/>
  <c r="D470" i="80"/>
  <c r="D279" i="80"/>
  <c r="D406" i="80"/>
  <c r="D165" i="80"/>
  <c r="D387" i="80"/>
  <c r="D213" i="80"/>
  <c r="D147" i="80"/>
  <c r="D238" i="80"/>
  <c r="D161" i="80"/>
  <c r="D458" i="80"/>
  <c r="D439" i="80"/>
  <c r="D430" i="80"/>
  <c r="D322" i="80"/>
  <c r="D418" i="80"/>
  <c r="D353" i="80"/>
  <c r="D328" i="80"/>
  <c r="D292" i="80"/>
  <c r="D437" i="80"/>
  <c r="D469" i="80"/>
  <c r="D294" i="80"/>
  <c r="D312" i="80"/>
  <c r="D338" i="80"/>
  <c r="D314" i="80"/>
  <c r="D212" i="80"/>
  <c r="D432" i="80"/>
  <c r="D262" i="80"/>
  <c r="D468" i="80"/>
  <c r="D215" i="80"/>
  <c r="D245" i="80"/>
  <c r="D133" i="80"/>
  <c r="D297" i="80"/>
  <c r="D377" i="80"/>
  <c r="D300" i="80"/>
  <c r="D400" i="80"/>
  <c r="D384" i="80"/>
  <c r="D243" i="80"/>
  <c r="D493" i="80"/>
  <c r="D254" i="80"/>
  <c r="D199" i="80"/>
  <c r="D257" i="80"/>
  <c r="D414" i="80"/>
  <c r="D323" i="80"/>
  <c r="D368" i="80"/>
  <c r="D273" i="80"/>
  <c r="D139" i="80"/>
  <c r="D394" i="80"/>
  <c r="D204" i="80"/>
  <c r="D362" i="80"/>
  <c r="D348" i="80"/>
  <c r="D420" i="80"/>
  <c r="D480" i="80"/>
  <c r="D141" i="80"/>
  <c r="D395" i="80"/>
  <c r="D310" i="80"/>
  <c r="D390" i="80"/>
  <c r="D237" i="80"/>
  <c r="D296" i="80"/>
  <c r="D485" i="80"/>
  <c r="D385" i="80"/>
  <c r="D155" i="80"/>
  <c r="D453" i="80"/>
  <c r="D496" i="80"/>
  <c r="D403" i="80"/>
  <c r="D129" i="80"/>
  <c r="D170" i="80"/>
  <c r="D186" i="80"/>
  <c r="D369" i="80"/>
  <c r="D380" i="80"/>
  <c r="D166" i="80"/>
  <c r="D427" i="80"/>
  <c r="D266" i="80"/>
  <c r="D373" i="80"/>
  <c r="D211" i="80"/>
  <c r="D479" i="80"/>
  <c r="D164" i="80"/>
  <c r="D495" i="80"/>
  <c r="D242" i="80"/>
  <c r="D229" i="80"/>
  <c r="D462" i="80"/>
  <c r="D156" i="80"/>
  <c r="D466" i="80"/>
  <c r="D194" i="80"/>
  <c r="D163" i="80"/>
  <c r="D481" i="80"/>
  <c r="D442" i="80"/>
  <c r="D431" i="80"/>
  <c r="D225" i="80"/>
  <c r="D309" i="80"/>
  <c r="D436" i="80"/>
  <c r="D393" i="80"/>
  <c r="D354" i="80"/>
  <c r="D321" i="80"/>
  <c r="D487" i="80"/>
  <c r="D404" i="80"/>
  <c r="D268" i="80"/>
  <c r="D173" i="80"/>
  <c r="D360" i="80"/>
  <c r="D192" i="80"/>
  <c r="D146" i="80"/>
  <c r="D298" i="80"/>
  <c r="D396" i="80"/>
  <c r="D447" i="80"/>
  <c r="D318" i="80"/>
  <c r="D224" i="80"/>
  <c r="D407" i="80"/>
  <c r="D401" i="80"/>
  <c r="D303" i="80"/>
  <c r="D196" i="80"/>
  <c r="D271" i="80"/>
  <c r="D331" i="80"/>
  <c r="D302" i="80"/>
  <c r="D472" i="80"/>
  <c r="D180" i="80"/>
  <c r="D308" i="80"/>
  <c r="D223" i="80"/>
  <c r="D264" i="80"/>
  <c r="D459" i="80"/>
  <c r="D250" i="80"/>
  <c r="D433" i="80"/>
  <c r="D425" i="80"/>
  <c r="D202" i="80"/>
  <c r="D334" i="80"/>
  <c r="D233" i="80"/>
  <c r="D130" i="80"/>
  <c r="D315" i="80"/>
  <c r="D408" i="80"/>
  <c r="D143" i="80"/>
  <c r="D494" i="80"/>
  <c r="D140" i="80"/>
  <c r="D239" i="80"/>
  <c r="D340" i="80"/>
  <c r="D293" i="80"/>
  <c r="D135" i="80"/>
  <c r="D355" i="80"/>
  <c r="D346" i="80"/>
  <c r="D241" i="80"/>
  <c r="D175" i="80"/>
  <c r="D490" i="80"/>
  <c r="D295" i="80"/>
  <c r="D467" i="80"/>
  <c r="D417" i="80"/>
  <c r="D227" i="80"/>
  <c r="D441" i="80"/>
  <c r="D375" i="80"/>
  <c r="D150" i="80"/>
  <c r="D456" i="80"/>
  <c r="D209" i="80"/>
  <c r="D179" i="80"/>
  <c r="D219" i="80"/>
  <c r="D235" i="80"/>
  <c r="D198" i="80"/>
  <c r="D246" i="80"/>
  <c r="D349" i="80"/>
  <c r="D434" i="80"/>
  <c r="D221" i="80"/>
  <c r="D276" i="80"/>
  <c r="D144" i="80"/>
  <c r="D381" i="80"/>
  <c r="D319" i="80"/>
  <c r="D259" i="80"/>
  <c r="D409" i="80"/>
  <c r="D261" i="80"/>
  <c r="D389" i="80"/>
  <c r="D335" i="80"/>
  <c r="D429" i="80"/>
  <c r="D419" i="80"/>
  <c r="D220" i="80"/>
  <c r="D460" i="80"/>
  <c r="D382" i="80"/>
  <c r="D365" i="80"/>
  <c r="D285" i="80"/>
  <c r="D193" i="80"/>
  <c r="D345" i="80"/>
  <c r="D191" i="80"/>
  <c r="D230" i="80"/>
  <c r="D282" i="80"/>
  <c r="D189" i="80"/>
  <c r="D411" i="80"/>
  <c r="D287" i="80"/>
  <c r="D327" i="80"/>
  <c r="D412" i="80"/>
  <c r="D244" i="80"/>
  <c r="D190" i="80"/>
  <c r="D203" i="80"/>
  <c r="D301" i="80"/>
  <c r="D451" i="80"/>
  <c r="D182" i="80"/>
  <c r="D274" i="80"/>
  <c r="D188" i="80"/>
  <c r="D422" i="80"/>
  <c r="D450" i="80"/>
  <c r="D374" i="80"/>
  <c r="D350" i="80"/>
  <c r="D455" i="80"/>
  <c r="D386" i="80"/>
  <c r="D413" i="80"/>
  <c r="D197" i="80"/>
  <c r="D136" i="80"/>
  <c r="D445" i="80"/>
  <c r="D465" i="80"/>
  <c r="D478" i="80"/>
  <c r="D184" i="80"/>
  <c r="D154" i="80"/>
  <c r="D448" i="80"/>
  <c r="D132" i="80"/>
  <c r="X128" i="80" l="1"/>
  <c r="W128" i="80" s="1"/>
  <c r="Z128" i="80" s="1"/>
  <c r="S127" i="80"/>
  <c r="R127" i="80" s="1"/>
  <c r="V127" i="80"/>
  <c r="U127" i="80" s="1"/>
  <c r="T127" i="80" s="1"/>
  <c r="S119" i="80"/>
  <c r="R119" i="80" s="1"/>
  <c r="V119" i="80"/>
  <c r="U119" i="80" s="1"/>
  <c r="T119" i="80" s="1"/>
  <c r="V120" i="80"/>
  <c r="U120" i="80" s="1"/>
  <c r="T120" i="80" s="1"/>
  <c r="X120" i="80" s="1"/>
  <c r="W120" i="80" s="1"/>
  <c r="AB116" i="80"/>
  <c r="AA116" i="80" s="1"/>
  <c r="X116" i="80"/>
  <c r="W116" i="80" s="1"/>
  <c r="V118" i="80"/>
  <c r="U118" i="80" s="1"/>
  <c r="T118" i="80" s="1"/>
  <c r="S118" i="80"/>
  <c r="R118" i="80" s="1"/>
  <c r="V125" i="80"/>
  <c r="U125" i="80" s="1"/>
  <c r="T125" i="80" s="1"/>
  <c r="S125" i="80"/>
  <c r="R125" i="80" s="1"/>
  <c r="V113" i="80"/>
  <c r="U113" i="80" s="1"/>
  <c r="T113" i="80" s="1"/>
  <c r="S113" i="80"/>
  <c r="R113" i="80" s="1"/>
  <c r="V122" i="80"/>
  <c r="U122" i="80" s="1"/>
  <c r="T122" i="80" s="1"/>
  <c r="S122" i="80"/>
  <c r="R122" i="80" s="1"/>
  <c r="X112" i="80"/>
  <c r="W112" i="80" s="1"/>
  <c r="AB112" i="80"/>
  <c r="AA112" i="80" s="1"/>
  <c r="V114" i="80"/>
  <c r="U114" i="80" s="1"/>
  <c r="T114" i="80" s="1"/>
  <c r="S114" i="80"/>
  <c r="R114" i="80" s="1"/>
  <c r="AB124" i="80"/>
  <c r="AA124" i="80" s="1"/>
  <c r="X124" i="80"/>
  <c r="W124" i="80" s="1"/>
  <c r="Z124" i="80"/>
  <c r="V117" i="80"/>
  <c r="U117" i="80" s="1"/>
  <c r="T117" i="80" s="1"/>
  <c r="S117" i="80"/>
  <c r="R117" i="80" s="1"/>
  <c r="AB115" i="80"/>
  <c r="AA115" i="80" s="1"/>
  <c r="X115" i="80"/>
  <c r="W115" i="80" s="1"/>
  <c r="V126" i="80"/>
  <c r="U126" i="80" s="1"/>
  <c r="T126" i="80" s="1"/>
  <c r="S126" i="80"/>
  <c r="R126" i="80" s="1"/>
  <c r="X121" i="80"/>
  <c r="W121" i="80" s="1"/>
  <c r="AB121" i="80"/>
  <c r="AA121" i="80" s="1"/>
  <c r="AB123" i="80"/>
  <c r="AA123" i="80" s="1"/>
  <c r="Z123" i="80" s="1"/>
  <c r="X123" i="80"/>
  <c r="W123" i="80" s="1"/>
  <c r="Z115" i="80" l="1"/>
  <c r="Z116" i="80"/>
  <c r="Z121" i="80"/>
  <c r="AB119" i="80"/>
  <c r="AA119" i="80" s="1"/>
  <c r="X119" i="80"/>
  <c r="W119" i="80" s="1"/>
  <c r="X127" i="80"/>
  <c r="W127" i="80" s="1"/>
  <c r="AB127" i="80"/>
  <c r="AA127" i="80" s="1"/>
  <c r="AB120" i="80"/>
  <c r="AA120" i="80" s="1"/>
  <c r="Z120" i="80" s="1"/>
  <c r="Z112" i="80"/>
  <c r="X113" i="80"/>
  <c r="W113" i="80" s="1"/>
  <c r="AB113" i="80"/>
  <c r="AA113" i="80" s="1"/>
  <c r="X114" i="80"/>
  <c r="W114" i="80" s="1"/>
  <c r="AB114" i="80"/>
  <c r="AA114" i="80" s="1"/>
  <c r="Z114" i="80" s="1"/>
  <c r="AB125" i="80"/>
  <c r="AA125" i="80" s="1"/>
  <c r="X125" i="80"/>
  <c r="W125" i="80" s="1"/>
  <c r="AB118" i="80"/>
  <c r="AA118" i="80" s="1"/>
  <c r="X118" i="80"/>
  <c r="W118" i="80" s="1"/>
  <c r="X122" i="80"/>
  <c r="W122" i="80" s="1"/>
  <c r="AB122" i="80"/>
  <c r="AA122" i="80" s="1"/>
  <c r="AB117" i="80"/>
  <c r="AA117" i="80" s="1"/>
  <c r="X117" i="80"/>
  <c r="W117" i="80" s="1"/>
  <c r="AB126" i="80"/>
  <c r="AA126" i="80" s="1"/>
  <c r="X126" i="80"/>
  <c r="W126" i="80" s="1"/>
  <c r="Z126" i="80" s="1"/>
  <c r="Z117" i="80" l="1"/>
  <c r="Z118" i="80"/>
  <c r="Z125" i="80"/>
  <c r="Z119" i="80"/>
  <c r="Z127" i="80"/>
  <c r="Z122" i="80"/>
  <c r="Z113" i="80"/>
  <c r="F13" i="46"/>
  <c r="F14" i="46"/>
  <c r="F15" i="46"/>
  <c r="F16" i="46"/>
  <c r="F17" i="46"/>
  <c r="F20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7" i="46"/>
  <c r="F39" i="46"/>
  <c r="F41" i="46"/>
  <c r="F42" i="46"/>
  <c r="F44" i="46"/>
  <c r="F48" i="46"/>
  <c r="F49" i="46"/>
  <c r="F50" i="46"/>
  <c r="F51" i="46"/>
  <c r="F52" i="46"/>
  <c r="F53" i="46"/>
  <c r="F54" i="46"/>
  <c r="F55" i="46"/>
  <c r="F56" i="46"/>
  <c r="F57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6" i="46"/>
  <c r="F77" i="46"/>
  <c r="F78" i="46"/>
  <c r="F79" i="46"/>
  <c r="F80" i="46"/>
  <c r="F82" i="46"/>
  <c r="F83" i="46"/>
  <c r="F85" i="46"/>
  <c r="F86" i="46"/>
  <c r="F88" i="46"/>
  <c r="F89" i="46"/>
  <c r="F91" i="46"/>
  <c r="F92" i="46"/>
  <c r="F93" i="46"/>
  <c r="F94" i="46"/>
  <c r="F95" i="46"/>
  <c r="F96" i="46"/>
  <c r="F97" i="46"/>
  <c r="F98" i="46"/>
  <c r="F100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3" i="46"/>
  <c r="F144" i="46"/>
  <c r="F146" i="46"/>
  <c r="F148" i="46"/>
  <c r="F149" i="46"/>
  <c r="F150" i="46"/>
  <c r="F151" i="46"/>
  <c r="F152" i="46"/>
  <c r="F153" i="46"/>
  <c r="F154" i="46"/>
  <c r="F155" i="46"/>
  <c r="F156" i="46"/>
  <c r="F158" i="46"/>
  <c r="F160" i="46"/>
  <c r="F161" i="46"/>
  <c r="F162" i="46"/>
  <c r="F163" i="46"/>
  <c r="F164" i="46"/>
  <c r="F165" i="46"/>
  <c r="F166" i="46"/>
  <c r="F167" i="46"/>
  <c r="F169" i="46"/>
  <c r="F170" i="46"/>
  <c r="F172" i="46"/>
  <c r="F173" i="46"/>
  <c r="F174" i="46"/>
  <c r="F175" i="46"/>
  <c r="F176" i="46"/>
  <c r="F177" i="46"/>
  <c r="F178" i="46"/>
  <c r="F180" i="46"/>
  <c r="F181" i="46"/>
  <c r="F182" i="46"/>
  <c r="F183" i="46"/>
  <c r="F184" i="46"/>
  <c r="F185" i="46"/>
  <c r="F187" i="46"/>
  <c r="F188" i="46"/>
  <c r="F189" i="46"/>
  <c r="F190" i="46"/>
  <c r="F191" i="46"/>
  <c r="F193" i="46"/>
  <c r="F195" i="46"/>
  <c r="F197" i="46"/>
  <c r="F198" i="46"/>
  <c r="F199" i="46"/>
  <c r="F200" i="46"/>
  <c r="F201" i="46"/>
  <c r="F202" i="46"/>
  <c r="F203" i="46"/>
  <c r="F204" i="46"/>
  <c r="F205" i="46"/>
  <c r="F206" i="46"/>
  <c r="F208" i="46"/>
  <c r="F209" i="46"/>
  <c r="F210" i="46"/>
  <c r="F211" i="46"/>
  <c r="F213" i="46"/>
  <c r="F215" i="46"/>
  <c r="F217" i="46"/>
  <c r="F218" i="46"/>
  <c r="F219" i="46"/>
  <c r="F220" i="46"/>
  <c r="F221" i="46"/>
  <c r="F222" i="46"/>
  <c r="F223" i="46"/>
  <c r="F224" i="46"/>
  <c r="F225" i="46"/>
  <c r="F226" i="46"/>
  <c r="F227" i="46"/>
  <c r="Q227" i="46" s="1"/>
  <c r="F228" i="46"/>
  <c r="F229" i="46"/>
  <c r="F230" i="46"/>
  <c r="F231" i="46"/>
  <c r="F233" i="46"/>
  <c r="F234" i="46"/>
  <c r="F235" i="46"/>
  <c r="F236" i="46"/>
  <c r="F237" i="46"/>
  <c r="F238" i="46"/>
  <c r="F239" i="46"/>
  <c r="F240" i="46"/>
  <c r="F241" i="46"/>
  <c r="F242" i="46"/>
  <c r="F244" i="46"/>
  <c r="F245" i="46"/>
  <c r="F247" i="46"/>
  <c r="F249" i="46"/>
  <c r="F250" i="46"/>
  <c r="F251" i="46"/>
  <c r="F252" i="46"/>
  <c r="F253" i="46"/>
  <c r="F254" i="46"/>
  <c r="F255" i="46"/>
  <c r="F256" i="46"/>
  <c r="F258" i="46"/>
  <c r="F260" i="46"/>
  <c r="F262" i="46"/>
  <c r="F263" i="46"/>
  <c r="F264" i="46"/>
  <c r="F265" i="46"/>
  <c r="F266" i="46"/>
  <c r="F267" i="46"/>
  <c r="F268" i="46"/>
  <c r="F270" i="46"/>
  <c r="F272" i="46"/>
  <c r="F273" i="46"/>
  <c r="F274" i="46"/>
  <c r="F275" i="46"/>
  <c r="F276" i="46"/>
  <c r="F277" i="46"/>
  <c r="F279" i="46"/>
  <c r="F280" i="46"/>
  <c r="F281" i="46"/>
  <c r="F282" i="46"/>
  <c r="F283" i="46"/>
  <c r="F284" i="46"/>
  <c r="F285" i="46"/>
  <c r="F286" i="46"/>
  <c r="F287" i="46"/>
  <c r="F288" i="46"/>
  <c r="F289" i="46"/>
  <c r="F290" i="46"/>
  <c r="F291" i="46"/>
  <c r="F293" i="46"/>
  <c r="F294" i="46"/>
  <c r="F296" i="46"/>
  <c r="F298" i="46"/>
  <c r="F299" i="46"/>
  <c r="F300" i="46"/>
  <c r="F301" i="46"/>
  <c r="F302" i="46"/>
  <c r="F303" i="46"/>
  <c r="F304" i="46"/>
  <c r="F306" i="46"/>
  <c r="F308" i="46"/>
  <c r="F309" i="46"/>
  <c r="F310" i="46"/>
  <c r="F311" i="46"/>
  <c r="F312" i="46"/>
  <c r="F313" i="46"/>
  <c r="F314" i="46"/>
  <c r="F315" i="46"/>
  <c r="F316" i="46"/>
  <c r="F317" i="46"/>
  <c r="F319" i="46"/>
  <c r="F320" i="46"/>
  <c r="F321" i="46"/>
  <c r="F322" i="46"/>
  <c r="F323" i="46"/>
  <c r="F324" i="46"/>
  <c r="F325" i="46"/>
  <c r="Q325" i="46" s="1"/>
  <c r="F326" i="46"/>
  <c r="F327" i="46"/>
  <c r="F328" i="46"/>
  <c r="F329" i="46"/>
  <c r="F330" i="46"/>
  <c r="F331" i="46"/>
  <c r="F333" i="46"/>
  <c r="F335" i="46"/>
  <c r="F336" i="46"/>
  <c r="F338" i="46"/>
  <c r="F339" i="46"/>
  <c r="F340" i="46"/>
  <c r="F341" i="46"/>
  <c r="F342" i="46"/>
  <c r="F343" i="46"/>
  <c r="F344" i="46"/>
  <c r="F345" i="46"/>
  <c r="F346" i="46"/>
  <c r="F347" i="46"/>
  <c r="F348" i="46"/>
  <c r="F349" i="46"/>
  <c r="F350" i="46"/>
  <c r="F351" i="46"/>
  <c r="F352" i="46"/>
  <c r="F353" i="46"/>
  <c r="F354" i="46"/>
  <c r="F355" i="46"/>
  <c r="F356" i="46"/>
  <c r="F357" i="46"/>
  <c r="F358" i="46"/>
  <c r="F359" i="46"/>
  <c r="F360" i="46"/>
  <c r="F361" i="46"/>
  <c r="F362" i="46"/>
  <c r="F363" i="46"/>
  <c r="F364" i="46"/>
  <c r="F365" i="46"/>
  <c r="F366" i="46"/>
  <c r="F367" i="46"/>
  <c r="F368" i="46"/>
  <c r="F369" i="46"/>
  <c r="F370" i="46"/>
  <c r="F371" i="46"/>
  <c r="F372" i="46"/>
  <c r="F373" i="46"/>
  <c r="F374" i="46"/>
  <c r="F375" i="46"/>
  <c r="F376" i="46"/>
  <c r="F377" i="46"/>
  <c r="F378" i="46"/>
  <c r="F379" i="46"/>
  <c r="F380" i="46"/>
  <c r="F381" i="46"/>
  <c r="F382" i="46"/>
  <c r="F383" i="46"/>
  <c r="F384" i="46"/>
  <c r="F385" i="46"/>
  <c r="F386" i="46"/>
  <c r="F387" i="46"/>
  <c r="F389" i="46"/>
  <c r="F390" i="46"/>
  <c r="F391" i="46"/>
  <c r="F392" i="46"/>
  <c r="F393" i="46"/>
  <c r="F394" i="46"/>
  <c r="F395" i="46"/>
  <c r="F396" i="46"/>
  <c r="F397" i="46"/>
  <c r="F398" i="46"/>
  <c r="F399" i="46"/>
  <c r="F400" i="46"/>
  <c r="F401" i="46"/>
  <c r="F402" i="46"/>
  <c r="F403" i="46"/>
  <c r="F404" i="46"/>
  <c r="F405" i="46"/>
  <c r="F406" i="46"/>
  <c r="F407" i="46"/>
  <c r="F408" i="46"/>
  <c r="F388" i="46"/>
  <c r="F409" i="46"/>
  <c r="F12" i="46"/>
  <c r="Q12" i="46" s="1"/>
  <c r="AC11" i="46" l="1"/>
  <c r="Y19" i="46"/>
  <c r="AC19" i="46"/>
  <c r="Y36" i="46"/>
  <c r="AC36" i="46"/>
  <c r="Y38" i="46"/>
  <c r="AC38" i="46"/>
  <c r="Y40" i="46"/>
  <c r="AC40" i="46"/>
  <c r="Y43" i="46"/>
  <c r="AC43" i="46"/>
  <c r="Y45" i="46"/>
  <c r="AC45" i="46"/>
  <c r="U58" i="46"/>
  <c r="Y58" i="46"/>
  <c r="AC58" i="46"/>
  <c r="U75" i="46"/>
  <c r="Y75" i="46"/>
  <c r="AC75" i="46"/>
  <c r="Y84" i="46"/>
  <c r="AC84" i="46"/>
  <c r="U87" i="46"/>
  <c r="Y87" i="46"/>
  <c r="AC87" i="46"/>
  <c r="Y90" i="46"/>
  <c r="AC90" i="46"/>
  <c r="U99" i="46"/>
  <c r="Y99" i="46"/>
  <c r="AC99" i="46"/>
  <c r="U101" i="46"/>
  <c r="Y101" i="46"/>
  <c r="AC101" i="46"/>
  <c r="Y126" i="46"/>
  <c r="AC126" i="46"/>
  <c r="Y142" i="46"/>
  <c r="AC142" i="46"/>
  <c r="Y145" i="46"/>
  <c r="AC145" i="46"/>
  <c r="U147" i="46"/>
  <c r="Y147" i="46"/>
  <c r="AC147" i="46"/>
  <c r="AC186" i="46"/>
  <c r="Y194" i="46"/>
  <c r="AC194" i="46"/>
  <c r="U207" i="46"/>
  <c r="Y207" i="46"/>
  <c r="AC207" i="46"/>
  <c r="Y212" i="46"/>
  <c r="AC212" i="46"/>
  <c r="AC214" i="46"/>
  <c r="AC216" i="46"/>
  <c r="Y232" i="46"/>
  <c r="AC232" i="46"/>
  <c r="AC243" i="46"/>
  <c r="AC248" i="46"/>
  <c r="Y257" i="46"/>
  <c r="AC257" i="46"/>
  <c r="Y259" i="46"/>
  <c r="AC259" i="46"/>
  <c r="AC261" i="46"/>
  <c r="Y278" i="46"/>
  <c r="AC278" i="46"/>
  <c r="AC295" i="46"/>
  <c r="AC297" i="46"/>
  <c r="AC305" i="46"/>
  <c r="AC318" i="46"/>
  <c r="AB87" i="46" l="1"/>
  <c r="U194" i="46"/>
  <c r="U90" i="46"/>
  <c r="X147" i="46"/>
  <c r="U232" i="46"/>
  <c r="U145" i="46"/>
  <c r="U43" i="46"/>
  <c r="AB43" i="46" s="1"/>
  <c r="U38" i="46"/>
  <c r="X38" i="46" s="1"/>
  <c r="U19" i="46"/>
  <c r="AB19" i="46" s="1"/>
  <c r="AB11" i="46"/>
  <c r="U257" i="46"/>
  <c r="X257" i="46" s="1"/>
  <c r="AB261" i="46"/>
  <c r="U278" i="46"/>
  <c r="AB318" i="46"/>
  <c r="AB305" i="46"/>
  <c r="AB297" i="46"/>
  <c r="X207" i="46"/>
  <c r="AB207" i="46"/>
  <c r="AB194" i="46"/>
  <c r="X194" i="46"/>
  <c r="U259" i="46"/>
  <c r="AB90" i="46"/>
  <c r="X90" i="46"/>
  <c r="AB147" i="46"/>
  <c r="U212" i="46"/>
  <c r="AB99" i="46"/>
  <c r="X99" i="46"/>
  <c r="U126" i="46"/>
  <c r="X87" i="46"/>
  <c r="U142" i="46"/>
  <c r="X101" i="46"/>
  <c r="AB101" i="46"/>
  <c r="U84" i="46"/>
  <c r="U45" i="46"/>
  <c r="AB75" i="46"/>
  <c r="X75" i="46"/>
  <c r="X58" i="46"/>
  <c r="AB58" i="46"/>
  <c r="U40" i="46"/>
  <c r="U36" i="46"/>
  <c r="I212" i="79"/>
  <c r="G377" i="83"/>
  <c r="AE397" i="79"/>
  <c r="G486" i="83"/>
  <c r="I425" i="79"/>
  <c r="G494" i="80"/>
  <c r="W179" i="83"/>
  <c r="K331" i="79"/>
  <c r="G134" i="80"/>
  <c r="K405" i="80"/>
  <c r="AD300" i="80"/>
  <c r="G332" i="79"/>
  <c r="G255" i="79"/>
  <c r="G327" i="83"/>
  <c r="J290" i="78"/>
  <c r="G337" i="80"/>
  <c r="G301" i="79"/>
  <c r="D358" i="83"/>
  <c r="G479" i="83"/>
  <c r="K354" i="80"/>
  <c r="G314" i="80"/>
  <c r="K207" i="80"/>
  <c r="G268" i="80"/>
  <c r="W367" i="83"/>
  <c r="K466" i="79"/>
  <c r="G402" i="84"/>
  <c r="H425" i="78"/>
  <c r="G354" i="83"/>
  <c r="H325" i="78"/>
  <c r="K248" i="80"/>
  <c r="K160" i="80"/>
  <c r="AD383" i="80"/>
  <c r="D432" i="83"/>
  <c r="F326" i="78"/>
  <c r="D415" i="83"/>
  <c r="D460" i="82"/>
  <c r="D240" i="83"/>
  <c r="G143" i="80"/>
  <c r="AE370" i="79"/>
  <c r="I443" i="79"/>
  <c r="W350" i="83"/>
  <c r="G418" i="84"/>
  <c r="H431" i="78"/>
  <c r="G451" i="80"/>
  <c r="K425" i="80"/>
  <c r="F307" i="78"/>
  <c r="J392" i="78"/>
  <c r="H331" i="78"/>
  <c r="F430" i="78"/>
  <c r="K493" i="80"/>
  <c r="AD429" i="80"/>
  <c r="W209" i="83"/>
  <c r="D290" i="83"/>
  <c r="K175" i="80"/>
  <c r="H403" i="78"/>
  <c r="D363" i="83"/>
  <c r="G287" i="79"/>
  <c r="D221" i="83"/>
  <c r="W272" i="83"/>
  <c r="I262" i="79"/>
  <c r="AD322" i="80"/>
  <c r="G249" i="83"/>
  <c r="W183" i="83"/>
  <c r="K186" i="80"/>
  <c r="D230" i="83"/>
  <c r="K289" i="80"/>
  <c r="AD195" i="80"/>
  <c r="G241" i="80"/>
  <c r="D496" i="83"/>
  <c r="K151" i="80"/>
  <c r="G317" i="83"/>
  <c r="W422" i="83"/>
  <c r="J398" i="78"/>
  <c r="AE459" i="79"/>
  <c r="G474" i="83"/>
  <c r="H439" i="78"/>
  <c r="G467" i="83"/>
  <c r="J416" i="78"/>
  <c r="G214" i="83"/>
  <c r="I296" i="79"/>
  <c r="H293" i="78"/>
  <c r="J458" i="78"/>
  <c r="G305" i="83"/>
  <c r="G382" i="79"/>
  <c r="AC294" i="78"/>
  <c r="K224" i="80"/>
  <c r="H428" i="78"/>
  <c r="K435" i="79"/>
  <c r="G453" i="82"/>
  <c r="W443" i="83"/>
  <c r="AD201" i="80"/>
  <c r="W172" i="83"/>
  <c r="AE408" i="79"/>
  <c r="W447" i="83"/>
  <c r="AD401" i="80"/>
  <c r="G271" i="83"/>
  <c r="I449" i="79"/>
  <c r="G265" i="79"/>
  <c r="I418" i="79"/>
  <c r="G227" i="83"/>
  <c r="I428" i="46"/>
  <c r="W401" i="83"/>
  <c r="G325" i="79"/>
  <c r="G311" i="79"/>
  <c r="W487" i="83"/>
  <c r="G233" i="80"/>
  <c r="K394" i="80"/>
  <c r="F450" i="78"/>
  <c r="G434" i="83"/>
  <c r="G373" i="83"/>
  <c r="K434" i="46"/>
  <c r="G459" i="82"/>
  <c r="AD164" i="80"/>
  <c r="AC331" i="78"/>
  <c r="G457" i="82"/>
  <c r="AD268" i="80"/>
  <c r="I305" i="79"/>
  <c r="W216" i="83"/>
  <c r="K311" i="79"/>
  <c r="AD474" i="80"/>
  <c r="I477" i="79"/>
  <c r="W331" i="83"/>
  <c r="G461" i="82"/>
  <c r="AE436" i="79"/>
  <c r="D288" i="83"/>
  <c r="AD294" i="80"/>
  <c r="J306" i="78"/>
  <c r="AD463" i="46"/>
  <c r="G139" i="80"/>
  <c r="B465" i="46"/>
  <c r="K305" i="80"/>
  <c r="W464" i="82"/>
  <c r="D276" i="83"/>
  <c r="G155" i="80"/>
  <c r="G228" i="80"/>
  <c r="AE296" i="79"/>
  <c r="AC438" i="78"/>
  <c r="AD304" i="80"/>
  <c r="G403" i="83"/>
  <c r="G294" i="79"/>
  <c r="H456" i="78"/>
  <c r="G436" i="80"/>
  <c r="K477" i="80"/>
  <c r="AD430" i="46"/>
  <c r="AE444" i="79"/>
  <c r="F459" i="78"/>
  <c r="K483" i="80"/>
  <c r="I282" i="79"/>
  <c r="AE467" i="79"/>
  <c r="G332" i="80"/>
  <c r="K168" i="80"/>
  <c r="G379" i="79"/>
  <c r="G212" i="79"/>
  <c r="K490" i="80"/>
  <c r="K442" i="79"/>
  <c r="G312" i="79"/>
  <c r="J432" i="78"/>
  <c r="D428" i="83"/>
  <c r="F469" i="78"/>
  <c r="D398" i="83"/>
  <c r="I336" i="79"/>
  <c r="AD191" i="80"/>
  <c r="K197" i="80"/>
  <c r="AE323" i="79"/>
  <c r="W214" i="83"/>
  <c r="AE278" i="79"/>
  <c r="H310" i="78"/>
  <c r="D437" i="83"/>
  <c r="G281" i="83"/>
  <c r="W290" i="83"/>
  <c r="G294" i="83"/>
  <c r="AE206" i="79"/>
  <c r="G269" i="79"/>
  <c r="D329" i="83"/>
  <c r="H440" i="78"/>
  <c r="F372" i="78"/>
  <c r="F374" i="78"/>
  <c r="AD132" i="80"/>
  <c r="AD197" i="80"/>
  <c r="K379" i="80"/>
  <c r="I224" i="79"/>
  <c r="W210" i="83"/>
  <c r="K447" i="46"/>
  <c r="H427" i="78"/>
  <c r="I441" i="46"/>
  <c r="G235" i="83"/>
  <c r="G450" i="46"/>
  <c r="G275" i="79"/>
  <c r="K357" i="80"/>
  <c r="K274" i="79"/>
  <c r="G307" i="80"/>
  <c r="G249" i="79"/>
  <c r="D246" i="83"/>
  <c r="K139" i="80"/>
  <c r="G296" i="80"/>
  <c r="G425" i="80"/>
  <c r="AD182" i="80"/>
  <c r="K255" i="79"/>
  <c r="G421" i="79"/>
  <c r="AE287" i="79"/>
  <c r="G291" i="79"/>
  <c r="H471" i="78"/>
  <c r="AE245" i="79"/>
  <c r="AE238" i="79"/>
  <c r="AE351" i="79"/>
  <c r="K398" i="80"/>
  <c r="G229" i="83"/>
  <c r="D405" i="83"/>
  <c r="K455" i="46"/>
  <c r="K333" i="79"/>
  <c r="AE312" i="79"/>
  <c r="AE357" i="79"/>
  <c r="H374" i="78"/>
  <c r="I211" i="79"/>
  <c r="G362" i="79"/>
  <c r="K394" i="79"/>
  <c r="D446" i="83"/>
  <c r="I471" i="79"/>
  <c r="AE352" i="79"/>
  <c r="G135" i="80"/>
  <c r="G404" i="83"/>
  <c r="G387" i="79"/>
  <c r="D455" i="82"/>
  <c r="W456" i="83"/>
  <c r="I419" i="46"/>
  <c r="G387" i="83"/>
  <c r="H461" i="78"/>
  <c r="W414" i="83"/>
  <c r="K414" i="79"/>
  <c r="G149" i="80"/>
  <c r="AC358" i="78"/>
  <c r="K455" i="79"/>
  <c r="W283" i="83"/>
  <c r="AE387" i="79"/>
  <c r="AE204" i="79"/>
  <c r="K447" i="79"/>
  <c r="G220" i="83"/>
  <c r="G370" i="80"/>
  <c r="I285" i="79"/>
  <c r="I439" i="46"/>
  <c r="F404" i="78"/>
  <c r="J342" i="78"/>
  <c r="W200" i="83"/>
  <c r="AC377" i="78"/>
  <c r="I297" i="79"/>
  <c r="D370" i="83"/>
  <c r="AD347" i="80"/>
  <c r="F487" i="78"/>
  <c r="AD420" i="80"/>
  <c r="AD152" i="80"/>
  <c r="AD415" i="46"/>
  <c r="H413" i="78"/>
  <c r="K253" i="80"/>
  <c r="AD243" i="80"/>
  <c r="K217" i="80"/>
  <c r="D317" i="83"/>
  <c r="W201" i="83"/>
  <c r="K286" i="80"/>
  <c r="AD313" i="80"/>
  <c r="G278" i="79"/>
  <c r="K475" i="79"/>
  <c r="G291" i="83"/>
  <c r="AD403" i="80"/>
  <c r="K423" i="79"/>
  <c r="G382" i="80"/>
  <c r="K454" i="79"/>
  <c r="G393" i="83"/>
  <c r="AC317" i="78"/>
  <c r="D237" i="83"/>
  <c r="G163" i="80"/>
  <c r="AD448" i="46"/>
  <c r="W489" i="83"/>
  <c r="K416" i="46"/>
  <c r="AD437" i="80"/>
  <c r="W313" i="83"/>
  <c r="G205" i="83"/>
  <c r="D306" i="83"/>
  <c r="G181" i="80"/>
  <c r="I368" i="79"/>
  <c r="J371" i="78"/>
  <c r="W293" i="83"/>
  <c r="AD181" i="80"/>
  <c r="AE330" i="79"/>
  <c r="G321" i="83"/>
  <c r="G464" i="83"/>
  <c r="F435" i="78"/>
  <c r="I226" i="79"/>
  <c r="W432" i="83"/>
  <c r="W242" i="83"/>
  <c r="G393" i="80"/>
  <c r="AE259" i="79"/>
  <c r="I286" i="79"/>
  <c r="F451" i="78"/>
  <c r="J421" i="78"/>
  <c r="G335" i="83"/>
  <c r="AD469" i="80"/>
  <c r="D431" i="83"/>
  <c r="I248" i="79"/>
  <c r="I326" i="79"/>
  <c r="G449" i="79"/>
  <c r="G377" i="79"/>
  <c r="G363" i="79"/>
  <c r="J348" i="78"/>
  <c r="AE325" i="79"/>
  <c r="G329" i="80"/>
  <c r="I276" i="79"/>
  <c r="K289" i="79"/>
  <c r="K254" i="80"/>
  <c r="AD133" i="80"/>
  <c r="G423" i="83"/>
  <c r="D242" i="83"/>
  <c r="W486" i="83"/>
  <c r="W237" i="83"/>
  <c r="K457" i="79"/>
  <c r="K309" i="79"/>
  <c r="G266" i="80"/>
  <c r="K253" i="79"/>
  <c r="J329" i="78"/>
  <c r="K263" i="79"/>
  <c r="G221" i="79"/>
  <c r="K194" i="80"/>
  <c r="G413" i="83"/>
  <c r="D423" i="83"/>
  <c r="AD291" i="80"/>
  <c r="F449" i="78"/>
  <c r="J396" i="78"/>
  <c r="AD315" i="80"/>
  <c r="G352" i="79"/>
  <c r="K308" i="80"/>
  <c r="I292" i="79"/>
  <c r="G462" i="80"/>
  <c r="AC300" i="78"/>
  <c r="K392" i="80"/>
  <c r="K349" i="79"/>
  <c r="J382" i="78"/>
  <c r="F292" i="78"/>
  <c r="K427" i="79"/>
  <c r="K252" i="79"/>
  <c r="G460" i="82"/>
  <c r="K298" i="79"/>
  <c r="K438" i="46"/>
  <c r="J291" i="78"/>
  <c r="D481" i="83"/>
  <c r="K320" i="80"/>
  <c r="G389" i="80"/>
  <c r="G285" i="83"/>
  <c r="G283" i="80"/>
  <c r="F296" i="78"/>
  <c r="K456" i="80"/>
  <c r="AD434" i="80"/>
  <c r="D461" i="83"/>
  <c r="K306" i="80"/>
  <c r="G257" i="80"/>
  <c r="D298" i="83"/>
  <c r="AD282" i="80"/>
  <c r="D219" i="83"/>
  <c r="K271" i="79"/>
  <c r="K296" i="79"/>
  <c r="G359" i="80"/>
  <c r="K383" i="80"/>
  <c r="AE417" i="79"/>
  <c r="W388" i="83"/>
  <c r="D243" i="83"/>
  <c r="K205" i="80"/>
  <c r="I350" i="79"/>
  <c r="J395" i="78"/>
  <c r="G399" i="83"/>
  <c r="G420" i="46"/>
  <c r="F390" i="78"/>
  <c r="K305" i="79"/>
  <c r="W343" i="83"/>
  <c r="K476" i="79"/>
  <c r="K261" i="80"/>
  <c r="H285" i="78"/>
  <c r="K371" i="80"/>
  <c r="D467" i="83"/>
  <c r="AE253" i="79"/>
  <c r="I281" i="79"/>
  <c r="AD174" i="80"/>
  <c r="AE328" i="79"/>
  <c r="G304" i="79"/>
  <c r="AE292" i="79"/>
  <c r="D344" i="83"/>
  <c r="W273" i="83"/>
  <c r="W197" i="83"/>
  <c r="K342" i="79"/>
  <c r="AD257" i="80"/>
  <c r="I217" i="79"/>
  <c r="F288" i="78"/>
  <c r="G371" i="80"/>
  <c r="K277" i="79"/>
  <c r="F324" i="78"/>
  <c r="W316" i="83"/>
  <c r="G272" i="79"/>
  <c r="I397" i="79"/>
  <c r="J285" i="78"/>
  <c r="F398" i="78"/>
  <c r="W430" i="83"/>
  <c r="K296" i="80"/>
  <c r="AC291" i="78"/>
  <c r="D357" i="83"/>
  <c r="AC365" i="78"/>
  <c r="K494" i="80"/>
  <c r="AD374" i="80"/>
  <c r="K379" i="79"/>
  <c r="J330" i="78"/>
  <c r="G250" i="79"/>
  <c r="G438" i="80"/>
  <c r="AE420" i="79"/>
  <c r="AE219" i="79"/>
  <c r="G230" i="83"/>
  <c r="I290" i="79"/>
  <c r="G166" i="80"/>
  <c r="G427" i="46"/>
  <c r="G260" i="83"/>
  <c r="D472" i="83"/>
  <c r="W446" i="83"/>
  <c r="K316" i="79"/>
  <c r="K400" i="79"/>
  <c r="AC462" i="78"/>
  <c r="W426" i="83"/>
  <c r="J331" i="78"/>
  <c r="AC410" i="78"/>
  <c r="K452" i="79"/>
  <c r="I373" i="79"/>
  <c r="D316" i="83"/>
  <c r="I454" i="46"/>
  <c r="G334" i="80"/>
  <c r="AD163" i="80"/>
  <c r="G241" i="83"/>
  <c r="AE318" i="79"/>
  <c r="F302" i="78"/>
  <c r="K250" i="79"/>
  <c r="J313" i="78"/>
  <c r="G340" i="79"/>
  <c r="K408" i="80"/>
  <c r="I462" i="79"/>
  <c r="K403" i="80"/>
  <c r="G415" i="84"/>
  <c r="G256" i="80"/>
  <c r="I424" i="79"/>
  <c r="K241" i="80"/>
  <c r="F440" i="78"/>
  <c r="AC335" i="78"/>
  <c r="G210" i="83"/>
  <c r="I261" i="79"/>
  <c r="G440" i="80"/>
  <c r="F420" i="78"/>
  <c r="H406" i="78"/>
  <c r="G341" i="79"/>
  <c r="D488" i="83"/>
  <c r="AC449" i="78"/>
  <c r="H307" i="78"/>
  <c r="F392" i="78"/>
  <c r="F446" i="78"/>
  <c r="AD310" i="80"/>
  <c r="D264" i="83"/>
  <c r="AE311" i="79"/>
  <c r="D498" i="83"/>
  <c r="G286" i="85"/>
  <c r="G420" i="79"/>
  <c r="AE378" i="79"/>
  <c r="K426" i="80"/>
  <c r="I353" i="79"/>
  <c r="AC388" i="78"/>
  <c r="G233" i="83"/>
  <c r="W229" i="83"/>
  <c r="AE440" i="79"/>
  <c r="AC348" i="78"/>
  <c r="W376" i="83"/>
  <c r="G455" i="79"/>
  <c r="I427" i="79"/>
  <c r="K489" i="80"/>
  <c r="G406" i="84"/>
  <c r="K307" i="80"/>
  <c r="W167" i="83"/>
  <c r="W454" i="83"/>
  <c r="D456" i="82"/>
  <c r="G336" i="80"/>
  <c r="G484" i="79"/>
  <c r="H466" i="78"/>
  <c r="G444" i="80"/>
  <c r="G404" i="79"/>
  <c r="AE452" i="79"/>
  <c r="F331" i="78"/>
  <c r="D259" i="83"/>
  <c r="AC484" i="78"/>
  <c r="K229" i="79"/>
  <c r="J355" i="78"/>
  <c r="D387" i="83"/>
  <c r="K327" i="80"/>
  <c r="AD271" i="80"/>
  <c r="G319" i="80"/>
  <c r="I429" i="79"/>
  <c r="G213" i="83"/>
  <c r="AD279" i="80"/>
  <c r="D301" i="83"/>
  <c r="G363" i="83"/>
  <c r="I465" i="46"/>
  <c r="G464" i="82"/>
  <c r="D356" i="83"/>
  <c r="AE264" i="79"/>
  <c r="I447" i="46"/>
  <c r="K153" i="80"/>
  <c r="K382" i="79"/>
  <c r="AD416" i="46"/>
  <c r="AD326" i="80"/>
  <c r="K332" i="79"/>
  <c r="AE291" i="79"/>
  <c r="G366" i="83"/>
  <c r="K442" i="46"/>
  <c r="W320" i="83"/>
  <c r="K307" i="79"/>
  <c r="AE395" i="79"/>
  <c r="G489" i="83"/>
  <c r="AD266" i="80"/>
  <c r="G493" i="80"/>
  <c r="D462" i="82"/>
  <c r="I283" i="79"/>
  <c r="W184" i="83"/>
  <c r="K324" i="79"/>
  <c r="G207" i="79"/>
  <c r="I410" i="79"/>
  <c r="D327" i="83"/>
  <c r="K439" i="80"/>
  <c r="D378" i="83"/>
  <c r="G175" i="80"/>
  <c r="G352" i="80"/>
  <c r="W265" i="83"/>
  <c r="J346" i="78"/>
  <c r="D320" i="83"/>
  <c r="I376" i="79"/>
  <c r="G309" i="79"/>
  <c r="H356" i="78"/>
  <c r="I364" i="79"/>
  <c r="J299" i="78"/>
  <c r="G207" i="83"/>
  <c r="G283" i="79"/>
  <c r="W166" i="83"/>
  <c r="W460" i="82"/>
  <c r="AD238" i="80"/>
  <c r="D207" i="83"/>
  <c r="AC480" i="78"/>
  <c r="G196" i="80"/>
  <c r="K234" i="80"/>
  <c r="W213" i="83"/>
  <c r="G446" i="80"/>
  <c r="I352" i="79"/>
  <c r="AE450" i="79"/>
  <c r="G253" i="80"/>
  <c r="W494" i="83"/>
  <c r="W326" i="83"/>
  <c r="W483" i="83"/>
  <c r="I414" i="79"/>
  <c r="AE474" i="79"/>
  <c r="AD371" i="80"/>
  <c r="J442" i="78"/>
  <c r="D439" i="83"/>
  <c r="G416" i="79"/>
  <c r="AC354" i="78"/>
  <c r="G470" i="83"/>
  <c r="J298" i="78"/>
  <c r="I409" i="79"/>
  <c r="K473" i="80"/>
  <c r="AD348" i="80"/>
  <c r="W406" i="83"/>
  <c r="F396" i="78"/>
  <c r="H357" i="78"/>
  <c r="W449" i="83"/>
  <c r="G460" i="79"/>
  <c r="J437" i="78"/>
  <c r="AD335" i="80"/>
  <c r="AC476" i="78"/>
  <c r="J475" i="78"/>
  <c r="W180" i="83"/>
  <c r="G476" i="83"/>
  <c r="J454" i="78"/>
  <c r="F426" i="78"/>
  <c r="J375" i="78"/>
  <c r="G386" i="80"/>
  <c r="AE419" i="79"/>
  <c r="J449" i="78"/>
  <c r="F369" i="78"/>
  <c r="F368" i="78"/>
  <c r="G462" i="46"/>
  <c r="AD460" i="80"/>
  <c r="G255" i="83"/>
  <c r="AD354" i="80"/>
  <c r="I207" i="79"/>
  <c r="AD248" i="80"/>
  <c r="G400" i="80"/>
  <c r="AD413" i="80"/>
  <c r="G443" i="79"/>
  <c r="AE367" i="79"/>
  <c r="K421" i="46"/>
  <c r="D445" i="83"/>
  <c r="J356" i="78"/>
  <c r="D304" i="83"/>
  <c r="I313" i="79"/>
  <c r="H483" i="78"/>
  <c r="G265" i="83"/>
  <c r="F305" i="78"/>
  <c r="K367" i="80"/>
  <c r="K421" i="80"/>
  <c r="W468" i="83"/>
  <c r="G394" i="79"/>
  <c r="J448" i="78"/>
  <c r="K352" i="79"/>
  <c r="W177" i="83"/>
  <c r="K432" i="79"/>
  <c r="K446" i="80"/>
  <c r="D347" i="83"/>
  <c r="AD459" i="80"/>
  <c r="I387" i="79"/>
  <c r="AE398" i="79"/>
  <c r="AE386" i="79"/>
  <c r="G478" i="83"/>
  <c r="D324" i="83"/>
  <c r="K308" i="79"/>
  <c r="AD418" i="80"/>
  <c r="G281" i="80"/>
  <c r="AD253" i="80"/>
  <c r="G488" i="79"/>
  <c r="G302" i="79"/>
  <c r="K378" i="80"/>
  <c r="AC470" i="78"/>
  <c r="J407" i="78"/>
  <c r="K149" i="80"/>
  <c r="G370" i="83"/>
  <c r="G498" i="83"/>
  <c r="G222" i="83"/>
  <c r="I355" i="79"/>
  <c r="G369" i="83"/>
  <c r="G337" i="79"/>
  <c r="AD144" i="80"/>
  <c r="I254" i="79"/>
  <c r="G291" i="80"/>
  <c r="J319" i="78"/>
  <c r="AE404" i="79"/>
  <c r="F468" i="78"/>
  <c r="AE229" i="79"/>
  <c r="K429" i="79"/>
  <c r="J389" i="78"/>
  <c r="G418" i="83"/>
  <c r="G258" i="83"/>
  <c r="AE385" i="79"/>
  <c r="AC386" i="78"/>
  <c r="W234" i="83"/>
  <c r="G451" i="83"/>
  <c r="K402" i="79"/>
  <c r="AD353" i="80"/>
  <c r="K372" i="80"/>
  <c r="G437" i="46"/>
  <c r="W353" i="83"/>
  <c r="AE240" i="79"/>
  <c r="AD448" i="80"/>
  <c r="K456" i="79"/>
  <c r="G288" i="83"/>
  <c r="G369" i="80"/>
  <c r="AD209" i="80"/>
  <c r="AC441" i="78"/>
  <c r="D360" i="83"/>
  <c r="I400" i="79"/>
  <c r="AC345" i="78"/>
  <c r="D386" i="83"/>
  <c r="G142" i="80"/>
  <c r="D277" i="83"/>
  <c r="D470" i="83"/>
  <c r="W205" i="83"/>
  <c r="W356" i="83"/>
  <c r="AE326" i="79"/>
  <c r="G296" i="79"/>
  <c r="W349" i="83"/>
  <c r="I435" i="46"/>
  <c r="F470" i="78"/>
  <c r="K429" i="80"/>
  <c r="K417" i="80"/>
  <c r="K362" i="79"/>
  <c r="AC428" i="78"/>
  <c r="K381" i="80"/>
  <c r="F411" i="78"/>
  <c r="G245" i="83"/>
  <c r="G445" i="83"/>
  <c r="F437" i="78"/>
  <c r="K192" i="80"/>
  <c r="AD316" i="80"/>
  <c r="W251" i="83"/>
  <c r="G430" i="80"/>
  <c r="W281" i="83"/>
  <c r="AD458" i="80"/>
  <c r="AC474" i="78"/>
  <c r="I450" i="79"/>
  <c r="AC460" i="78"/>
  <c r="I214" i="79"/>
  <c r="I422" i="46"/>
  <c r="G358" i="79"/>
  <c r="G478" i="79"/>
  <c r="AD309" i="80"/>
  <c r="AC321" i="78"/>
  <c r="AE242" i="79"/>
  <c r="AD413" i="46"/>
  <c r="K195" i="80"/>
  <c r="AD311" i="80"/>
  <c r="AD441" i="46"/>
  <c r="W168" i="83"/>
  <c r="I354" i="79"/>
  <c r="K339" i="79"/>
  <c r="F323" i="78"/>
  <c r="K360" i="79"/>
  <c r="D426" i="83"/>
  <c r="K442" i="80"/>
  <c r="K240" i="79"/>
  <c r="D468" i="83"/>
  <c r="AD227" i="80"/>
  <c r="G246" i="79"/>
  <c r="G286" i="80"/>
  <c r="G472" i="83"/>
  <c r="W280" i="83"/>
  <c r="I206" i="79"/>
  <c r="D235" i="83"/>
  <c r="AC463" i="78"/>
  <c r="W403" i="83"/>
  <c r="AC288" i="78"/>
  <c r="W407" i="83"/>
  <c r="K245" i="79"/>
  <c r="AD396" i="80"/>
  <c r="G470" i="79"/>
  <c r="D407" i="83"/>
  <c r="G286" i="79"/>
  <c r="G315" i="83"/>
  <c r="I475" i="79"/>
  <c r="I288" i="79"/>
  <c r="D256" i="83"/>
  <c r="AD327" i="80"/>
  <c r="AD467" i="80"/>
  <c r="K163" i="80"/>
  <c r="AD207" i="80"/>
  <c r="G415" i="83"/>
  <c r="I440" i="79"/>
  <c r="J400" i="78"/>
  <c r="K385" i="80"/>
  <c r="G477" i="83"/>
  <c r="K179" i="80"/>
  <c r="D497" i="83"/>
  <c r="AD494" i="80"/>
  <c r="J304" i="78"/>
  <c r="AD331" i="80"/>
  <c r="W412" i="83"/>
  <c r="K223" i="80"/>
  <c r="H455" i="78"/>
  <c r="G336" i="83"/>
  <c r="AC416" i="78"/>
  <c r="G425" i="79"/>
  <c r="G217" i="79"/>
  <c r="W189" i="83"/>
  <c r="I263" i="79"/>
  <c r="G295" i="83"/>
  <c r="AC327" i="78"/>
  <c r="W410" i="83"/>
  <c r="W164" i="83"/>
  <c r="AE266" i="79"/>
  <c r="K433" i="46"/>
  <c r="AC432" i="78"/>
  <c r="G442" i="80"/>
  <c r="AD317" i="80"/>
  <c r="K488" i="79"/>
  <c r="AD449" i="46"/>
  <c r="G384" i="83"/>
  <c r="AE224" i="79"/>
  <c r="AD476" i="80"/>
  <c r="AE414" i="79"/>
  <c r="J408" i="78"/>
  <c r="AC325" i="78"/>
  <c r="D410" i="83"/>
  <c r="AD192" i="80"/>
  <c r="G411" i="46"/>
  <c r="J450" i="78"/>
  <c r="I356" i="79"/>
  <c r="W421" i="83"/>
  <c r="J428" i="78"/>
  <c r="W323" i="83"/>
  <c r="W195" i="83"/>
  <c r="K327" i="79"/>
  <c r="G413" i="80"/>
  <c r="K344" i="80"/>
  <c r="G441" i="80"/>
  <c r="G338" i="80"/>
  <c r="G407" i="83"/>
  <c r="AD495" i="80"/>
  <c r="G174" i="80"/>
  <c r="G467" i="80"/>
  <c r="W481" i="83"/>
  <c r="K248" i="79"/>
  <c r="D381" i="83"/>
  <c r="D435" i="83"/>
  <c r="AC382" i="78"/>
  <c r="AC297" i="78"/>
  <c r="K465" i="79"/>
  <c r="W182" i="83"/>
  <c r="K476" i="80"/>
  <c r="H315" i="78"/>
  <c r="I478" i="79"/>
  <c r="AD329" i="80"/>
  <c r="G227" i="80"/>
  <c r="W381" i="83"/>
  <c r="D224" i="83"/>
  <c r="K295" i="80"/>
  <c r="G282" i="79"/>
  <c r="I339" i="79"/>
  <c r="I447" i="79"/>
  <c r="AD360" i="80"/>
  <c r="K330" i="79"/>
  <c r="K419" i="46"/>
  <c r="AD451" i="80"/>
  <c r="I267" i="79"/>
  <c r="AD430" i="80"/>
  <c r="D443" i="83"/>
  <c r="J430" i="78"/>
  <c r="K430" i="80"/>
  <c r="G171" i="80"/>
  <c r="G270" i="80"/>
  <c r="G178" i="80"/>
  <c r="I429" i="46"/>
  <c r="G298" i="85"/>
  <c r="D309" i="83"/>
  <c r="G381" i="79"/>
  <c r="W425" i="83"/>
  <c r="AE283" i="79"/>
  <c r="K369" i="80"/>
  <c r="G284" i="79"/>
  <c r="K460" i="80"/>
  <c r="AE244" i="79"/>
  <c r="F311" i="78"/>
  <c r="I472" i="79"/>
  <c r="W312" i="83"/>
  <c r="AD338" i="80"/>
  <c r="J326" i="78"/>
  <c r="W181" i="83"/>
  <c r="W453" i="82"/>
  <c r="F291" i="78"/>
  <c r="J339" i="78"/>
  <c r="G261" i="80"/>
  <c r="K434" i="79"/>
  <c r="I463" i="46"/>
  <c r="AD379" i="80"/>
  <c r="K328" i="80"/>
  <c r="H458" i="78"/>
  <c r="H463" i="78"/>
  <c r="AC399" i="78"/>
  <c r="G205" i="80"/>
  <c r="G496" i="80"/>
  <c r="AC440" i="78"/>
  <c r="H437" i="78"/>
  <c r="G307" i="79"/>
  <c r="K351" i="79"/>
  <c r="H312" i="78"/>
  <c r="G254" i="79"/>
  <c r="AD373" i="80"/>
  <c r="AE331" i="79"/>
  <c r="G438" i="83"/>
  <c r="H407" i="78"/>
  <c r="K280" i="80"/>
  <c r="J361" i="78"/>
  <c r="F489" i="78"/>
  <c r="G229" i="79"/>
  <c r="K230" i="80"/>
  <c r="G288" i="79"/>
  <c r="W339" i="83"/>
  <c r="K439" i="79"/>
  <c r="D442" i="83"/>
  <c r="K300" i="79"/>
  <c r="G188" i="80"/>
  <c r="AD460" i="46"/>
  <c r="I324" i="79"/>
  <c r="G318" i="83"/>
  <c r="K451" i="46"/>
  <c r="H460" i="78"/>
  <c r="W385" i="83"/>
  <c r="D213" i="83"/>
  <c r="H409" i="78"/>
  <c r="K400" i="80"/>
  <c r="AE466" i="79"/>
  <c r="D255" i="83"/>
  <c r="G491" i="83"/>
  <c r="G274" i="83"/>
  <c r="AC298" i="78"/>
  <c r="D399" i="83"/>
  <c r="G379" i="83"/>
  <c r="G484" i="83"/>
  <c r="W254" i="83"/>
  <c r="F358" i="78"/>
  <c r="AE372" i="79"/>
  <c r="AE354" i="79"/>
  <c r="J418" i="78"/>
  <c r="G156" i="80"/>
  <c r="W178" i="83"/>
  <c r="G209" i="80"/>
  <c r="G239" i="83"/>
  <c r="K338" i="80"/>
  <c r="AD341" i="80"/>
  <c r="G420" i="80"/>
  <c r="K420" i="80"/>
  <c r="K180" i="80"/>
  <c r="I359" i="79"/>
  <c r="W442" i="83"/>
  <c r="G348" i="79"/>
  <c r="G306" i="80"/>
  <c r="I236" i="79"/>
  <c r="AE270" i="79"/>
  <c r="G273" i="83"/>
  <c r="AD380" i="80"/>
  <c r="I310" i="79"/>
  <c r="K238" i="79"/>
  <c r="J354" i="78"/>
  <c r="F439" i="78"/>
  <c r="AD457" i="46"/>
  <c r="W463" i="82"/>
  <c r="AD153" i="80"/>
  <c r="I393" i="79"/>
  <c r="W332" i="83"/>
  <c r="K183" i="80"/>
  <c r="I259" i="79"/>
  <c r="W318" i="83"/>
  <c r="D403" i="83"/>
  <c r="G206" i="83"/>
  <c r="W355" i="83"/>
  <c r="I266" i="79"/>
  <c r="G246" i="80"/>
  <c r="AC307" i="78"/>
  <c r="I481" i="79"/>
  <c r="I462" i="46"/>
  <c r="AE246" i="79"/>
  <c r="AE464" i="79"/>
  <c r="G437" i="80"/>
  <c r="G371" i="83"/>
  <c r="AE479" i="79"/>
  <c r="G390" i="79"/>
  <c r="G429" i="80"/>
  <c r="AE447" i="79"/>
  <c r="G244" i="80"/>
  <c r="K218" i="79"/>
  <c r="K391" i="80"/>
  <c r="D390" i="83"/>
  <c r="K256" i="80"/>
  <c r="D449" i="83"/>
  <c r="D338" i="83"/>
  <c r="AE345" i="79"/>
  <c r="G292" i="79"/>
  <c r="F337" i="78"/>
  <c r="D268" i="83"/>
  <c r="G385" i="80"/>
  <c r="D350" i="83"/>
  <c r="AC413" i="78"/>
  <c r="W173" i="83"/>
  <c r="AC422" i="78"/>
  <c r="G169" i="80"/>
  <c r="I422" i="79"/>
  <c r="G452" i="82"/>
  <c r="G282" i="80"/>
  <c r="J287" i="78"/>
  <c r="AE349" i="79"/>
  <c r="G356" i="83"/>
  <c r="G411" i="84"/>
  <c r="W218" i="83"/>
  <c r="D448" i="83"/>
  <c r="AD165" i="80"/>
  <c r="AC380" i="78"/>
  <c r="I298" i="79"/>
  <c r="W193" i="83"/>
  <c r="G448" i="79"/>
  <c r="G228" i="83"/>
  <c r="K317" i="80"/>
  <c r="H380" i="78"/>
  <c r="K311" i="80"/>
  <c r="AD157" i="80"/>
  <c r="G316" i="83"/>
  <c r="D404" i="83"/>
  <c r="F346" i="78"/>
  <c r="G315" i="79"/>
  <c r="K292" i="79"/>
  <c r="I244" i="79"/>
  <c r="G274" i="80"/>
  <c r="D217" i="83"/>
  <c r="G424" i="46"/>
  <c r="AD263" i="80"/>
  <c r="I412" i="46"/>
  <c r="W460" i="83"/>
  <c r="AC318" i="78"/>
  <c r="AC350" i="78"/>
  <c r="W429" i="83"/>
  <c r="G279" i="79"/>
  <c r="K403" i="79"/>
  <c r="AE218" i="79"/>
  <c r="D225" i="83"/>
  <c r="AE430" i="79"/>
  <c r="W387" i="83"/>
  <c r="G471" i="79"/>
  <c r="AC390" i="78"/>
  <c r="G293" i="83"/>
  <c r="H341" i="78"/>
  <c r="AD421" i="80"/>
  <c r="G299" i="80"/>
  <c r="K441" i="79"/>
  <c r="K340" i="79"/>
  <c r="G234" i="79"/>
  <c r="AC359" i="78"/>
  <c r="G463" i="79"/>
  <c r="W256" i="83"/>
  <c r="G254" i="80"/>
  <c r="AC363" i="78"/>
  <c r="G245" i="80"/>
  <c r="G477" i="80"/>
  <c r="K466" i="80"/>
  <c r="H462" i="78"/>
  <c r="AC366" i="78"/>
  <c r="D485" i="83"/>
  <c r="AD464" i="46"/>
  <c r="G341" i="83"/>
  <c r="G440" i="79"/>
  <c r="G273" i="79"/>
  <c r="G251" i="80"/>
  <c r="I426" i="46"/>
  <c r="G285" i="85"/>
  <c r="K482" i="80"/>
  <c r="W391" i="83"/>
  <c r="AE230" i="79"/>
  <c r="D260" i="83"/>
  <c r="J462" i="78"/>
  <c r="G275" i="83"/>
  <c r="W315" i="83"/>
  <c r="D424" i="83"/>
  <c r="AD431" i="46"/>
  <c r="K424" i="79"/>
  <c r="K441" i="80"/>
  <c r="AE368" i="79"/>
  <c r="AC453" i="78"/>
  <c r="F335" i="78"/>
  <c r="K249" i="80"/>
  <c r="H338" i="78"/>
  <c r="AD489" i="80"/>
  <c r="K162" i="80"/>
  <c r="G414" i="80"/>
  <c r="J466" i="78"/>
  <c r="F343" i="78"/>
  <c r="D300" i="83"/>
  <c r="J461" i="78"/>
  <c r="K239" i="80"/>
  <c r="AD241" i="80"/>
  <c r="G372" i="79"/>
  <c r="W457" i="82"/>
  <c r="H405" i="78"/>
  <c r="AC323" i="78"/>
  <c r="F443" i="78"/>
  <c r="D384" i="83"/>
  <c r="G261" i="79"/>
  <c r="G158" i="80"/>
  <c r="G401" i="79"/>
  <c r="AD402" i="80"/>
  <c r="K337" i="80"/>
  <c r="G339" i="79"/>
  <c r="I204" i="79"/>
  <c r="G433" i="79"/>
  <c r="H376" i="78"/>
  <c r="I460" i="79"/>
  <c r="W490" i="83"/>
  <c r="G461" i="80"/>
  <c r="K405" i="79"/>
  <c r="AE337" i="79"/>
  <c r="G368" i="83"/>
  <c r="K393" i="80"/>
  <c r="K247" i="79"/>
  <c r="AE422" i="79"/>
  <c r="G347" i="79"/>
  <c r="AD230" i="80"/>
  <c r="K220" i="79"/>
  <c r="I232" i="79"/>
  <c r="H358" i="78"/>
  <c r="K146" i="80"/>
  <c r="G473" i="79"/>
  <c r="F395" i="78"/>
  <c r="G132" i="80"/>
  <c r="G410" i="46"/>
  <c r="AD162" i="80"/>
  <c r="W245" i="83"/>
  <c r="K204" i="80"/>
  <c r="G469" i="80"/>
  <c r="G454" i="82"/>
  <c r="AE280" i="79"/>
  <c r="F406" i="78"/>
  <c r="K443" i="46"/>
  <c r="G324" i="79"/>
  <c r="K389" i="79"/>
  <c r="W394" i="83"/>
  <c r="W454" i="82"/>
  <c r="AD244" i="80"/>
  <c r="K401" i="79"/>
  <c r="G230" i="79"/>
  <c r="AD475" i="80"/>
  <c r="F376" i="78"/>
  <c r="AC313" i="78"/>
  <c r="G420" i="84"/>
  <c r="W220" i="83"/>
  <c r="F341" i="78"/>
  <c r="D482" i="83"/>
  <c r="AD339" i="80"/>
  <c r="D425" i="83"/>
  <c r="AC330" i="78"/>
  <c r="AC361" i="78"/>
  <c r="AE284" i="79"/>
  <c r="AC370" i="78"/>
  <c r="K348" i="80"/>
  <c r="G382" i="83"/>
  <c r="G359" i="83"/>
  <c r="W418" i="83"/>
  <c r="G474" i="80"/>
  <c r="G239" i="80"/>
  <c r="AE394" i="79"/>
  <c r="W325" i="83"/>
  <c r="D236" i="83"/>
  <c r="G478" i="80"/>
  <c r="W450" i="83"/>
  <c r="AD269" i="80"/>
  <c r="G183" i="80"/>
  <c r="D454" i="83"/>
  <c r="AE438" i="79"/>
  <c r="K390" i="80"/>
  <c r="G329" i="83"/>
  <c r="I435" i="79"/>
  <c r="K430" i="46"/>
  <c r="AD408" i="80"/>
  <c r="D365" i="83"/>
  <c r="AD442" i="80"/>
  <c r="G443" i="46"/>
  <c r="AD141" i="80"/>
  <c r="G376" i="80"/>
  <c r="G397" i="84"/>
  <c r="K326" i="79"/>
  <c r="AD332" i="80"/>
  <c r="K434" i="80"/>
  <c r="D249" i="83"/>
  <c r="H305" i="78"/>
  <c r="AD357" i="80"/>
  <c r="AD208" i="80"/>
  <c r="G430" i="83"/>
  <c r="I215" i="79"/>
  <c r="H392" i="78"/>
  <c r="G416" i="80"/>
  <c r="G458" i="82"/>
  <c r="D211" i="83"/>
  <c r="J481" i="78"/>
  <c r="AD211" i="80"/>
  <c r="K474" i="79"/>
  <c r="AC425" i="78"/>
  <c r="G377" i="80"/>
  <c r="G466" i="80"/>
  <c r="G234" i="80"/>
  <c r="G494" i="83"/>
  <c r="AD154" i="80"/>
  <c r="W458" i="82"/>
  <c r="D258" i="83"/>
  <c r="G397" i="83"/>
  <c r="K271" i="80"/>
  <c r="H486" i="78"/>
  <c r="AD137" i="80"/>
  <c r="J360" i="78"/>
  <c r="AD372" i="80"/>
  <c r="D280" i="83"/>
  <c r="AD344" i="80"/>
  <c r="W263" i="83"/>
  <c r="G393" i="79"/>
  <c r="G402" i="83"/>
  <c r="F309" i="78"/>
  <c r="K402" i="80"/>
  <c r="H464" i="78"/>
  <c r="I360" i="79"/>
  <c r="AE488" i="79"/>
  <c r="I209" i="79"/>
  <c r="AD358" i="80"/>
  <c r="K420" i="79"/>
  <c r="K407" i="79"/>
  <c r="G446" i="83"/>
  <c r="I488" i="79"/>
  <c r="D218" i="83"/>
  <c r="AD156" i="80"/>
  <c r="AE346" i="79"/>
  <c r="K468" i="80"/>
  <c r="G322" i="79"/>
  <c r="W479" i="83"/>
  <c r="G335" i="79"/>
  <c r="G462" i="83"/>
  <c r="G225" i="80"/>
  <c r="AD409" i="80"/>
  <c r="H445" i="78"/>
  <c r="K413" i="79"/>
  <c r="AE412" i="79"/>
  <c r="AE303" i="79"/>
  <c r="I210" i="79"/>
  <c r="K156" i="80"/>
  <c r="F321" i="78"/>
  <c r="AD388" i="80"/>
  <c r="G413" i="79"/>
  <c r="K262" i="80"/>
  <c r="G447" i="83"/>
  <c r="K262" i="79"/>
  <c r="W433" i="83"/>
  <c r="G293" i="80"/>
  <c r="H443" i="78"/>
  <c r="G226" i="83"/>
  <c r="I253" i="79"/>
  <c r="AE324" i="79"/>
  <c r="G403" i="79"/>
  <c r="H469" i="78"/>
  <c r="W288" i="83"/>
  <c r="AC442" i="78"/>
  <c r="K265" i="79"/>
  <c r="K335" i="80"/>
  <c r="AE267" i="79"/>
  <c r="I464" i="79"/>
  <c r="G277" i="80"/>
  <c r="K458" i="79"/>
  <c r="AD423" i="80"/>
  <c r="G461" i="79"/>
  <c r="J386" i="78"/>
  <c r="G197" i="80"/>
  <c r="K283" i="80"/>
  <c r="K170" i="80"/>
  <c r="K313" i="80"/>
  <c r="F429" i="78"/>
  <c r="K462" i="80"/>
  <c r="I434" i="79"/>
  <c r="F294" i="78"/>
  <c r="G417" i="83"/>
  <c r="I395" i="79"/>
  <c r="K205" i="79"/>
  <c r="D220" i="83"/>
  <c r="I255" i="79"/>
  <c r="F316" i="78"/>
  <c r="K252" i="80"/>
  <c r="AE220" i="79"/>
  <c r="W246" i="83"/>
  <c r="AE231" i="79"/>
  <c r="G480" i="80"/>
  <c r="AD184" i="80"/>
  <c r="AD175" i="80"/>
  <c r="D391" i="83"/>
  <c r="AD455" i="46"/>
  <c r="G355" i="80"/>
  <c r="G422" i="46"/>
  <c r="AD143" i="80"/>
  <c r="K240" i="80"/>
  <c r="K385" i="79"/>
  <c r="H478" i="78"/>
  <c r="F304" i="78"/>
  <c r="G476" i="80"/>
  <c r="K243" i="79"/>
  <c r="J384" i="78"/>
  <c r="K418" i="79"/>
  <c r="G224" i="83"/>
  <c r="G439" i="80"/>
  <c r="K366" i="79"/>
  <c r="I362" i="79"/>
  <c r="G279" i="83"/>
  <c r="AD444" i="46"/>
  <c r="K353" i="80"/>
  <c r="AD452" i="80"/>
  <c r="K233" i="80"/>
  <c r="W211" i="83"/>
  <c r="I363" i="79"/>
  <c r="I300" i="79"/>
  <c r="J394" i="78"/>
  <c r="W395" i="83"/>
  <c r="AE217" i="79"/>
  <c r="H474" i="78"/>
  <c r="H346" i="78"/>
  <c r="D289" i="83"/>
  <c r="G189" i="80"/>
  <c r="G449" i="83"/>
  <c r="W374" i="83"/>
  <c r="D328" i="83"/>
  <c r="K473" i="79"/>
  <c r="I223" i="79"/>
  <c r="K185" i="80"/>
  <c r="I322" i="79"/>
  <c r="AD228" i="80"/>
  <c r="G343" i="83"/>
  <c r="I301" i="79"/>
  <c r="AD267" i="80"/>
  <c r="AD406" i="80"/>
  <c r="AE340" i="79"/>
  <c r="K221" i="79"/>
  <c r="G225" i="83"/>
  <c r="AC481" i="78"/>
  <c r="AE288" i="79"/>
  <c r="K323" i="79"/>
  <c r="G312" i="83"/>
  <c r="D359" i="83"/>
  <c r="G321" i="79"/>
  <c r="K445" i="46"/>
  <c r="G206" i="79"/>
  <c r="K355" i="79"/>
  <c r="J323" i="78"/>
  <c r="G490" i="79"/>
  <c r="K210" i="79"/>
  <c r="I284" i="79"/>
  <c r="AD237" i="80"/>
  <c r="K137" i="80"/>
  <c r="G223" i="79"/>
  <c r="AE221" i="79"/>
  <c r="G283" i="83"/>
  <c r="H317" i="78"/>
  <c r="K448" i="79"/>
  <c r="AE205" i="79"/>
  <c r="W358" i="83"/>
  <c r="W482" i="83"/>
  <c r="AD414" i="80"/>
  <c r="G304" i="83"/>
  <c r="AD359" i="80"/>
  <c r="J387" i="78"/>
  <c r="AD387" i="80"/>
  <c r="W411" i="83"/>
  <c r="AC336" i="78"/>
  <c r="W270" i="83"/>
  <c r="G397" i="80"/>
  <c r="K172" i="80"/>
  <c r="G288" i="85"/>
  <c r="G343" i="79"/>
  <c r="G428" i="83"/>
  <c r="AD482" i="80"/>
  <c r="W208" i="83"/>
  <c r="D312" i="83"/>
  <c r="D458" i="82"/>
  <c r="K446" i="46"/>
  <c r="D303" i="83"/>
  <c r="AC301" i="78"/>
  <c r="AC411" i="78"/>
  <c r="G464" i="46"/>
  <c r="AD219" i="80"/>
  <c r="H375" i="78"/>
  <c r="H424" i="78"/>
  <c r="K268" i="80"/>
  <c r="AC443" i="78"/>
  <c r="G410" i="84"/>
  <c r="F421" i="78"/>
  <c r="G355" i="83"/>
  <c r="G145" i="80"/>
  <c r="AD204" i="80"/>
  <c r="K336" i="80"/>
  <c r="K173" i="80"/>
  <c r="D463" i="82"/>
  <c r="G468" i="80"/>
  <c r="I380" i="79"/>
  <c r="G268" i="79"/>
  <c r="K224" i="79"/>
  <c r="D413" i="83"/>
  <c r="G424" i="84"/>
  <c r="F373" i="78"/>
  <c r="K424" i="46"/>
  <c r="D452" i="82"/>
  <c r="K214" i="79"/>
  <c r="AC374" i="78"/>
  <c r="W453" i="83"/>
  <c r="G395" i="83"/>
  <c r="F361" i="78"/>
  <c r="K452" i="46"/>
  <c r="I448" i="46"/>
  <c r="K359" i="80"/>
  <c r="K472" i="79"/>
  <c r="AE405" i="79"/>
  <c r="AD170" i="80"/>
  <c r="D208" i="83"/>
  <c r="K210" i="80"/>
  <c r="K425" i="79"/>
  <c r="AD245" i="80"/>
  <c r="AD449" i="80"/>
  <c r="H479" i="78"/>
  <c r="AD472" i="80"/>
  <c r="G235" i="80"/>
  <c r="G323" i="80"/>
  <c r="W250" i="83"/>
  <c r="W370" i="83"/>
  <c r="D247" i="83"/>
  <c r="AE381" i="79"/>
  <c r="G237" i="80"/>
  <c r="D266" i="83"/>
  <c r="G443" i="80"/>
  <c r="H438" i="78"/>
  <c r="H336" i="78"/>
  <c r="J292" i="78"/>
  <c r="AE441" i="79"/>
  <c r="I437" i="79"/>
  <c r="W259" i="83"/>
  <c r="G297" i="79"/>
  <c r="D216" i="83"/>
  <c r="K278" i="79"/>
  <c r="H475" i="78"/>
  <c r="D349" i="83"/>
  <c r="D232" i="83"/>
  <c r="J414" i="78"/>
  <c r="G447" i="80"/>
  <c r="AD432" i="46"/>
  <c r="F364" i="78"/>
  <c r="G348" i="83"/>
  <c r="G330" i="79"/>
  <c r="F477" i="78"/>
  <c r="AD193" i="80"/>
  <c r="G400" i="84"/>
  <c r="G419" i="80"/>
  <c r="AE282" i="79"/>
  <c r="K481" i="80"/>
  <c r="I270" i="79"/>
  <c r="W176" i="83"/>
  <c r="AD278" i="80"/>
  <c r="G479" i="80"/>
  <c r="F383" i="78"/>
  <c r="G281" i="79"/>
  <c r="G400" i="83"/>
  <c r="I273" i="79"/>
  <c r="AE271" i="79"/>
  <c r="H423" i="78"/>
  <c r="AD151" i="80"/>
  <c r="K346" i="80"/>
  <c r="I389" i="79"/>
  <c r="G332" i="83"/>
  <c r="H308" i="78"/>
  <c r="I457" i="79"/>
  <c r="H404" i="78"/>
  <c r="W428" i="83"/>
  <c r="K470" i="80"/>
  <c r="W448" i="82"/>
  <c r="K340" i="80"/>
  <c r="I344" i="79"/>
  <c r="I443" i="46"/>
  <c r="G391" i="79"/>
  <c r="K408" i="79"/>
  <c r="K359" i="79"/>
  <c r="G297" i="83"/>
  <c r="AD473" i="80"/>
  <c r="AD307" i="80"/>
  <c r="G481" i="79"/>
  <c r="AD249" i="80"/>
  <c r="K495" i="80"/>
  <c r="G162" i="80"/>
  <c r="W321" i="83"/>
  <c r="K422" i="79"/>
  <c r="G296" i="83"/>
  <c r="D491" i="83"/>
  <c r="AE265" i="79"/>
  <c r="K259" i="79"/>
  <c r="G468" i="83"/>
  <c r="G234" i="83"/>
  <c r="W314" i="83"/>
  <c r="J316" i="78"/>
  <c r="G434" i="46"/>
  <c r="G444" i="83"/>
  <c r="H296" i="78"/>
  <c r="G391" i="80"/>
  <c r="K251" i="79"/>
  <c r="D484" i="83"/>
  <c r="K258" i="79"/>
  <c r="K243" i="80"/>
  <c r="K321" i="79"/>
  <c r="AE471" i="79"/>
  <c r="AE409" i="79"/>
  <c r="K411" i="80"/>
  <c r="G262" i="79"/>
  <c r="G260" i="80"/>
  <c r="G453" i="46"/>
  <c r="K347" i="79"/>
  <c r="G250" i="83"/>
  <c r="D447" i="83"/>
  <c r="AD433" i="46"/>
  <c r="AC437" i="78"/>
  <c r="G271" i="80"/>
  <c r="K312" i="80"/>
  <c r="G362" i="83"/>
  <c r="K290" i="79"/>
  <c r="AD231" i="80"/>
  <c r="AD415" i="80"/>
  <c r="AD426" i="80"/>
  <c r="AC419" i="78"/>
  <c r="J347" i="78"/>
  <c r="G152" i="80"/>
  <c r="AD454" i="46"/>
  <c r="K421" i="79"/>
  <c r="AD297" i="80"/>
  <c r="K215" i="79"/>
  <c r="G257" i="83"/>
  <c r="K437" i="79"/>
  <c r="K242" i="80"/>
  <c r="AD135" i="80"/>
  <c r="H429" i="78"/>
  <c r="W301" i="83"/>
  <c r="AC316" i="78"/>
  <c r="I317" i="79"/>
  <c r="AD395" i="80"/>
  <c r="K133" i="80"/>
  <c r="AD364" i="80"/>
  <c r="F427" i="78"/>
  <c r="J365" i="78"/>
  <c r="H400" i="78"/>
  <c r="G416" i="84"/>
  <c r="H323" i="78"/>
  <c r="H448" i="78"/>
  <c r="G412" i="84"/>
  <c r="I469" i="79"/>
  <c r="AD426" i="46"/>
  <c r="G449" i="46"/>
  <c r="K443" i="79"/>
  <c r="K449" i="80"/>
  <c r="G141" i="80"/>
  <c r="G456" i="46"/>
  <c r="K250" i="80"/>
  <c r="F402" i="78"/>
  <c r="J417" i="78"/>
  <c r="AD349" i="80"/>
  <c r="W457" i="83"/>
  <c r="AD129" i="80"/>
  <c r="G195" i="80"/>
  <c r="K478" i="79"/>
  <c r="I349" i="79"/>
  <c r="G305" i="80"/>
  <c r="K325" i="80"/>
  <c r="G324" i="80"/>
  <c r="I249" i="79"/>
  <c r="G242" i="83"/>
  <c r="AD422" i="80"/>
  <c r="D234" i="83"/>
  <c r="G308" i="79"/>
  <c r="K336" i="79"/>
  <c r="AC461" i="78"/>
  <c r="K291" i="79"/>
  <c r="D364" i="83"/>
  <c r="AE342" i="79"/>
  <c r="G447" i="46"/>
  <c r="G320" i="83"/>
  <c r="AD456" i="80"/>
  <c r="G447" i="79"/>
  <c r="G496" i="83"/>
  <c r="AC371" i="78"/>
  <c r="W165" i="83"/>
  <c r="G293" i="79"/>
  <c r="I423" i="79"/>
  <c r="K449" i="79"/>
  <c r="K287" i="79"/>
  <c r="D210" i="83"/>
  <c r="H393" i="78"/>
  <c r="F482" i="78"/>
  <c r="K132" i="80"/>
  <c r="W477" i="83"/>
  <c r="I455" i="46"/>
  <c r="K416" i="79"/>
  <c r="F486" i="78"/>
  <c r="F366" i="78"/>
  <c r="G412" i="46"/>
  <c r="AD496" i="80"/>
  <c r="H402" i="78"/>
  <c r="K373" i="80"/>
  <c r="I414" i="46"/>
  <c r="AE481" i="79"/>
  <c r="H386" i="78"/>
  <c r="K216" i="79"/>
  <c r="I406" i="79"/>
  <c r="K404" i="79"/>
  <c r="G396" i="84"/>
  <c r="G397" i="79"/>
  <c r="K323" i="80"/>
  <c r="J307" i="78"/>
  <c r="G213" i="79"/>
  <c r="G229" i="80"/>
  <c r="I439" i="79"/>
  <c r="G186" i="80"/>
  <c r="I394" i="79"/>
  <c r="I425" i="46"/>
  <c r="K227" i="80"/>
  <c r="AE416" i="79"/>
  <c r="W475" i="83"/>
  <c r="AE286" i="79"/>
  <c r="K219" i="80"/>
  <c r="H373" i="78"/>
  <c r="AD287" i="80"/>
  <c r="G313" i="79"/>
  <c r="W207" i="83"/>
  <c r="W204" i="83"/>
  <c r="K277" i="80"/>
  <c r="G192" i="80"/>
  <c r="K338" i="79"/>
  <c r="K438" i="80"/>
  <c r="K314" i="80"/>
  <c r="I413" i="79"/>
  <c r="AE277" i="79"/>
  <c r="G400" i="79"/>
  <c r="F438" i="78"/>
  <c r="AE243" i="79"/>
  <c r="AC347" i="78"/>
  <c r="K299" i="80"/>
  <c r="K437" i="46"/>
  <c r="F422" i="78"/>
  <c r="W456" i="82"/>
  <c r="K275" i="79"/>
  <c r="AD447" i="80"/>
  <c r="K319" i="80"/>
  <c r="F466" i="78"/>
  <c r="D371" i="83"/>
  <c r="J321" i="78"/>
  <c r="AE260" i="79"/>
  <c r="D393" i="83"/>
  <c r="G202" i="80"/>
  <c r="D487" i="83"/>
  <c r="W194" i="83"/>
  <c r="H362" i="78"/>
  <c r="I445" i="46"/>
  <c r="K382" i="80"/>
  <c r="AD232" i="80"/>
  <c r="AC482" i="78"/>
  <c r="F455" i="78"/>
  <c r="W298" i="83"/>
  <c r="W274" i="83"/>
  <c r="AC400" i="78"/>
  <c r="K374" i="79"/>
  <c r="G387" i="80"/>
  <c r="AD134" i="80"/>
  <c r="W496" i="83"/>
  <c r="G357" i="79"/>
  <c r="AD343" i="80"/>
  <c r="D362" i="83"/>
  <c r="J447" i="78"/>
  <c r="K276" i="80"/>
  <c r="W448" i="83"/>
  <c r="K141" i="80"/>
  <c r="J404" i="78"/>
  <c r="K356" i="80"/>
  <c r="K432" i="46"/>
  <c r="H354" i="78"/>
  <c r="W488" i="83"/>
  <c r="G264" i="83"/>
  <c r="K391" i="79"/>
  <c r="I396" i="79"/>
  <c r="AE469" i="79"/>
  <c r="D451" i="83"/>
  <c r="AC456" i="78"/>
  <c r="W257" i="83"/>
  <c r="W249" i="83"/>
  <c r="G157" i="80"/>
  <c r="W455" i="83"/>
  <c r="G176" i="80"/>
  <c r="AD352" i="80"/>
  <c r="W449" i="82"/>
  <c r="K301" i="80"/>
  <c r="W450" i="82"/>
  <c r="W264" i="83"/>
  <c r="W285" i="83"/>
  <c r="G439" i="79"/>
  <c r="G410" i="79"/>
  <c r="G427" i="83"/>
  <c r="D206" i="83"/>
  <c r="W307" i="83"/>
  <c r="AE480" i="79"/>
  <c r="K190" i="80"/>
  <c r="G308" i="80"/>
  <c r="D430" i="83"/>
  <c r="G280" i="83"/>
  <c r="K471" i="80"/>
  <c r="G259" i="79"/>
  <c r="K467" i="80"/>
  <c r="H421" i="78"/>
  <c r="AE475" i="79"/>
  <c r="AC409" i="78"/>
  <c r="H371" i="78"/>
  <c r="AD363" i="80"/>
  <c r="F407" i="78"/>
  <c r="W261" i="83"/>
  <c r="AE373" i="79"/>
  <c r="AD178" i="80"/>
  <c r="D281" i="83"/>
  <c r="G314" i="79"/>
  <c r="G444" i="46"/>
  <c r="AD438" i="80"/>
  <c r="W485" i="83"/>
  <c r="AE329" i="79"/>
  <c r="K415" i="79"/>
  <c r="G219" i="79"/>
  <c r="W269" i="83"/>
  <c r="G442" i="83"/>
  <c r="H396" i="78"/>
  <c r="AD256" i="80"/>
  <c r="K436" i="79"/>
  <c r="AC293" i="78"/>
  <c r="J333" i="78"/>
  <c r="AC329" i="78"/>
  <c r="F478" i="78"/>
  <c r="D388" i="83"/>
  <c r="AD440" i="80"/>
  <c r="G409" i="84"/>
  <c r="AC489" i="78"/>
  <c r="J484" i="78"/>
  <c r="AD235" i="80"/>
  <c r="G492" i="83"/>
  <c r="G408" i="84"/>
  <c r="I219" i="79"/>
  <c r="K144" i="80"/>
  <c r="I412" i="79"/>
  <c r="G292" i="80"/>
  <c r="I392" i="79"/>
  <c r="W236" i="83"/>
  <c r="G238" i="79"/>
  <c r="J489" i="78"/>
  <c r="G322" i="83"/>
  <c r="G485" i="83"/>
  <c r="G364" i="83"/>
  <c r="AE477" i="79"/>
  <c r="K222" i="80"/>
  <c r="AC479" i="78"/>
  <c r="I242" i="79"/>
  <c r="K435" i="80"/>
  <c r="D373" i="83"/>
  <c r="W299" i="83"/>
  <c r="AE449" i="79"/>
  <c r="K225" i="79"/>
  <c r="AE289" i="79"/>
  <c r="J372" i="78"/>
  <c r="AD419" i="46"/>
  <c r="AD306" i="80"/>
  <c r="AE455" i="79"/>
  <c r="K428" i="80"/>
  <c r="J311" i="78"/>
  <c r="W228" i="83"/>
  <c r="AE483" i="79"/>
  <c r="G185" i="80"/>
  <c r="G301" i="80"/>
  <c r="G472" i="80"/>
  <c r="AD210" i="80"/>
  <c r="W198" i="83"/>
  <c r="G319" i="79"/>
  <c r="K482" i="79"/>
  <c r="K417" i="46"/>
  <c r="G454" i="83"/>
  <c r="W397" i="83"/>
  <c r="G378" i="83"/>
  <c r="K460" i="46"/>
  <c r="F397" i="78"/>
  <c r="G429" i="83"/>
  <c r="K371" i="79"/>
  <c r="W231" i="83"/>
  <c r="G292" i="83"/>
  <c r="K328" i="79"/>
  <c r="G170" i="80"/>
  <c r="W462" i="82"/>
  <c r="K279" i="79"/>
  <c r="H309" i="78"/>
  <c r="K241" i="79"/>
  <c r="AE215" i="79"/>
  <c r="F350" i="78"/>
  <c r="K373" i="79"/>
  <c r="G287" i="85"/>
  <c r="I366" i="79"/>
  <c r="AD277" i="80"/>
  <c r="AD146" i="80"/>
  <c r="H320" i="78"/>
  <c r="D226" i="83"/>
  <c r="AD412" i="80"/>
  <c r="K236" i="80"/>
  <c r="F349" i="78"/>
  <c r="G392" i="84"/>
  <c r="AD491" i="80"/>
  <c r="AD384" i="80"/>
  <c r="AD450" i="46"/>
  <c r="G439" i="83"/>
  <c r="J476" i="78"/>
  <c r="AD148" i="80"/>
  <c r="K310" i="80"/>
  <c r="AD220" i="80"/>
  <c r="W452" i="83"/>
  <c r="G349" i="80"/>
  <c r="AE213" i="79"/>
  <c r="G475" i="83"/>
  <c r="AD262" i="80"/>
  <c r="I302" i="79"/>
  <c r="I274" i="79"/>
  <c r="F297" i="78"/>
  <c r="G294" i="80"/>
  <c r="G239" i="79"/>
  <c r="AD389" i="80"/>
  <c r="K393" i="79"/>
  <c r="F356" i="78"/>
  <c r="G440" i="83"/>
  <c r="G331" i="80"/>
  <c r="G440" i="46"/>
  <c r="K436" i="80"/>
  <c r="AD200" i="80"/>
  <c r="W286" i="83"/>
  <c r="K332" i="80"/>
  <c r="F416" i="78"/>
  <c r="H389" i="78"/>
  <c r="G290" i="80"/>
  <c r="I340" i="79"/>
  <c r="W162" i="83"/>
  <c r="G358" i="83"/>
  <c r="G279" i="80"/>
  <c r="D310" i="83"/>
  <c r="G452" i="83"/>
  <c r="AD392" i="80"/>
  <c r="D212" i="83"/>
  <c r="G289" i="83"/>
  <c r="K157" i="80"/>
  <c r="G367" i="83"/>
  <c r="K201" i="80"/>
  <c r="I238" i="79"/>
  <c r="I441" i="79"/>
  <c r="AD440" i="46"/>
  <c r="W255" i="83"/>
  <c r="AD171" i="80"/>
  <c r="I411" i="46"/>
  <c r="G267" i="79"/>
  <c r="H327" i="78"/>
  <c r="I365" i="79"/>
  <c r="I256" i="79"/>
  <c r="G331" i="79"/>
  <c r="D352" i="83"/>
  <c r="D285" i="83"/>
  <c r="G348" i="80"/>
  <c r="K310" i="79"/>
  <c r="AD225" i="80"/>
  <c r="G267" i="80"/>
  <c r="F290" i="78"/>
  <c r="G270" i="79"/>
  <c r="G228" i="79"/>
  <c r="W341" i="83"/>
  <c r="G131" i="80"/>
  <c r="G269" i="80"/>
  <c r="F405" i="78"/>
  <c r="AD286" i="80"/>
  <c r="G429" i="79"/>
  <c r="D427" i="83"/>
  <c r="AC452" i="78"/>
  <c r="K397" i="79"/>
  <c r="AC421" i="78"/>
  <c r="AD394" i="80"/>
  <c r="K284" i="79"/>
  <c r="G252" i="80"/>
  <c r="D345" i="83"/>
  <c r="G493" i="83"/>
  <c r="I424" i="46"/>
  <c r="K274" i="80"/>
  <c r="AD381" i="80"/>
  <c r="K343" i="79"/>
  <c r="D238" i="83"/>
  <c r="K212" i="80"/>
  <c r="H299" i="78"/>
  <c r="G219" i="83"/>
  <c r="D271" i="83"/>
  <c r="AD468" i="80"/>
  <c r="AC355" i="78"/>
  <c r="G391" i="83"/>
  <c r="AD391" i="80"/>
  <c r="I403" i="79"/>
  <c r="AD138" i="80"/>
  <c r="G438" i="79"/>
  <c r="G242" i="80"/>
  <c r="G456" i="83"/>
  <c r="I222" i="79"/>
  <c r="AC339" i="78"/>
  <c r="G407" i="79"/>
  <c r="AD486" i="80"/>
  <c r="AC426" i="78"/>
  <c r="AE338" i="79"/>
  <c r="H450" i="78"/>
  <c r="G421" i="83"/>
  <c r="I431" i="79"/>
  <c r="G464" i="80"/>
  <c r="W459" i="82"/>
  <c r="J377" i="78"/>
  <c r="G313" i="83"/>
  <c r="K384" i="80"/>
  <c r="AD410" i="80"/>
  <c r="AD308" i="80"/>
  <c r="AC434" i="78"/>
  <c r="AE281" i="79"/>
  <c r="G459" i="46"/>
  <c r="I378" i="79"/>
  <c r="D465" i="83"/>
  <c r="G302" i="83"/>
  <c r="G242" i="79"/>
  <c r="G206" i="80"/>
  <c r="I321" i="79"/>
  <c r="AD159" i="80"/>
  <c r="I291" i="79"/>
  <c r="F460" i="78"/>
  <c r="J383" i="78"/>
  <c r="D262" i="83"/>
  <c r="AC445" i="78"/>
  <c r="AC342" i="78"/>
  <c r="G273" i="80"/>
  <c r="H414" i="78"/>
  <c r="AC387" i="78"/>
  <c r="I333" i="79"/>
  <c r="I459" i="79"/>
  <c r="D418" i="83"/>
  <c r="F453" i="78"/>
  <c r="D366" i="83"/>
  <c r="G380" i="83"/>
  <c r="I268" i="79"/>
  <c r="G468" i="79"/>
  <c r="I275" i="79"/>
  <c r="AE388" i="79"/>
  <c r="G349" i="79"/>
  <c r="K223" i="79"/>
  <c r="D416" i="83"/>
  <c r="D239" i="83"/>
  <c r="G357" i="80"/>
  <c r="K321" i="80"/>
  <c r="W497" i="83"/>
  <c r="F480" i="78"/>
  <c r="G215" i="80"/>
  <c r="K263" i="80"/>
  <c r="K246" i="79"/>
  <c r="K414" i="46"/>
  <c r="AE425" i="79"/>
  <c r="AE356" i="79"/>
  <c r="I452" i="46"/>
  <c r="AD442" i="46"/>
  <c r="K199" i="80"/>
  <c r="H291" i="78"/>
  <c r="K470" i="79"/>
  <c r="G299" i="85"/>
  <c r="K239" i="79"/>
  <c r="G491" i="80"/>
  <c r="K325" i="79"/>
  <c r="I423" i="46"/>
  <c r="I316" i="79"/>
  <c r="I436" i="46"/>
  <c r="AC357" i="78"/>
  <c r="K315" i="79"/>
  <c r="G470" i="80"/>
  <c r="I231" i="79"/>
  <c r="H381" i="78"/>
  <c r="G426" i="80"/>
  <c r="K312" i="79"/>
  <c r="AC415" i="78"/>
  <c r="I427" i="46"/>
  <c r="I269" i="79"/>
  <c r="G346" i="83"/>
  <c r="K426" i="79"/>
  <c r="K235" i="80"/>
  <c r="H477" i="78"/>
  <c r="I312" i="79"/>
  <c r="D293" i="83"/>
  <c r="G495" i="83"/>
  <c r="J385" i="78"/>
  <c r="K254" i="79"/>
  <c r="G199" i="80"/>
  <c r="D463" i="83"/>
  <c r="D453" i="82"/>
  <c r="I343" i="79"/>
  <c r="I415" i="79"/>
  <c r="F318" i="78"/>
  <c r="H355" i="78"/>
  <c r="G146" i="80"/>
  <c r="G244" i="83"/>
  <c r="G289" i="80"/>
  <c r="H432" i="78"/>
  <c r="I351" i="79"/>
  <c r="W187" i="83"/>
  <c r="G435" i="46"/>
  <c r="I318" i="79"/>
  <c r="AD196" i="80"/>
  <c r="K452" i="80"/>
  <c r="AD385" i="80"/>
  <c r="G366" i="79"/>
  <c r="G460" i="80"/>
  <c r="D473" i="83"/>
  <c r="G453" i="79"/>
  <c r="G426" i="46"/>
  <c r="I347" i="79"/>
  <c r="G390" i="80"/>
  <c r="K410" i="46"/>
  <c r="I382" i="79"/>
  <c r="W335" i="83"/>
  <c r="F400" i="78"/>
  <c r="AE472" i="79"/>
  <c r="AD425" i="46"/>
  <c r="J362" i="78"/>
  <c r="W212" i="83"/>
  <c r="AD461" i="80"/>
  <c r="K297" i="79"/>
  <c r="G295" i="79"/>
  <c r="G278" i="80"/>
  <c r="AE232" i="79"/>
  <c r="AC396" i="78"/>
  <c r="G237" i="79"/>
  <c r="AD443" i="46"/>
  <c r="H487" i="78"/>
  <c r="G231" i="80"/>
  <c r="K389" i="80"/>
  <c r="G308" i="83"/>
  <c r="W306" i="83"/>
  <c r="G482" i="79"/>
  <c r="AE456" i="79"/>
  <c r="I455" i="79"/>
  <c r="J410" i="78"/>
  <c r="G314" i="83"/>
  <c r="I230" i="79"/>
  <c r="G246" i="83"/>
  <c r="AC447" i="78"/>
  <c r="AD340" i="80"/>
  <c r="G262" i="80"/>
  <c r="W380" i="83"/>
  <c r="K301" i="79"/>
  <c r="K268" i="79"/>
  <c r="F387" i="78"/>
  <c r="AE234" i="79"/>
  <c r="K187" i="80"/>
  <c r="AD330" i="80"/>
  <c r="K448" i="80"/>
  <c r="H314" i="78"/>
  <c r="J470" i="78"/>
  <c r="D375" i="83"/>
  <c r="H342" i="78"/>
  <c r="H303" i="78"/>
  <c r="AE250" i="79"/>
  <c r="K287" i="80"/>
  <c r="F434" i="78"/>
  <c r="AD439" i="46"/>
  <c r="AE402" i="79"/>
  <c r="D372" i="83"/>
  <c r="J440" i="78"/>
  <c r="G441" i="83"/>
  <c r="G457" i="80"/>
  <c r="J303" i="78"/>
  <c r="AC304" i="78"/>
  <c r="AD431" i="80"/>
  <c r="K427" i="80"/>
  <c r="G217" i="83"/>
  <c r="W455" i="82"/>
  <c r="G371" i="79"/>
  <c r="K227" i="79"/>
  <c r="AD247" i="80"/>
  <c r="AC408" i="78"/>
  <c r="K283" i="79"/>
  <c r="AE445" i="79"/>
  <c r="AD436" i="46"/>
  <c r="K260" i="80"/>
  <c r="G317" i="79"/>
  <c r="W175" i="83"/>
  <c r="AC334" i="78"/>
  <c r="G399" i="80"/>
  <c r="AE454" i="79"/>
  <c r="G448" i="46"/>
  <c r="D422" i="83"/>
  <c r="F391" i="78"/>
  <c r="K487" i="80"/>
  <c r="AD242" i="80"/>
  <c r="AD217" i="80"/>
  <c r="AE432" i="79"/>
  <c r="I421" i="46"/>
  <c r="AC464" i="78"/>
  <c r="K265" i="80"/>
  <c r="F485" i="78"/>
  <c r="G487" i="80"/>
  <c r="AD351" i="80"/>
  <c r="F367" i="78"/>
  <c r="D335" i="83"/>
  <c r="D440" i="83"/>
  <c r="AD324" i="80"/>
  <c r="J340" i="78"/>
  <c r="J349" i="78"/>
  <c r="K322" i="80"/>
  <c r="K142" i="80"/>
  <c r="G339" i="80"/>
  <c r="K291" i="80"/>
  <c r="W300" i="83"/>
  <c r="AD423" i="46"/>
  <c r="G130" i="80"/>
  <c r="G320" i="79"/>
  <c r="G487" i="79"/>
  <c r="I293" i="79"/>
  <c r="W225" i="83"/>
  <c r="D417" i="83"/>
  <c r="F479" i="78"/>
  <c r="G318" i="79"/>
  <c r="K417" i="79"/>
  <c r="AD296" i="80"/>
  <c r="AD471" i="80"/>
  <c r="K450" i="46"/>
  <c r="H297" i="78"/>
  <c r="J305" i="78"/>
  <c r="AD479" i="80"/>
  <c r="F462" i="78"/>
  <c r="H467" i="78"/>
  <c r="F384" i="78"/>
  <c r="AD393" i="80"/>
  <c r="H295" i="78"/>
  <c r="G306" i="83"/>
  <c r="K475" i="80"/>
  <c r="D459" i="82"/>
  <c r="AC389" i="78"/>
  <c r="I258" i="79"/>
  <c r="AD295" i="80"/>
  <c r="K297" i="80"/>
  <c r="G422" i="83"/>
  <c r="K218" i="80"/>
  <c r="G278" i="83"/>
  <c r="AC404" i="78"/>
  <c r="W297" i="83"/>
  <c r="H347" i="78"/>
  <c r="K431" i="79"/>
  <c r="AD450" i="80"/>
  <c r="K334" i="80"/>
  <c r="I402" i="79"/>
  <c r="I243" i="79"/>
  <c r="AC311" i="78"/>
  <c r="G483" i="79"/>
  <c r="W369" i="83"/>
  <c r="W221" i="83"/>
  <c r="G454" i="80"/>
  <c r="AC292" i="78"/>
  <c r="D486" i="83"/>
  <c r="AE306" i="79"/>
  <c r="K344" i="79"/>
  <c r="D476" i="83"/>
  <c r="I404" i="79"/>
  <c r="K451" i="80"/>
  <c r="K260" i="79"/>
  <c r="F388" i="78"/>
  <c r="W365" i="83"/>
  <c r="K369" i="79"/>
  <c r="I220" i="79"/>
  <c r="AC312" i="78"/>
  <c r="D250" i="83"/>
  <c r="W473" i="83"/>
  <c r="W390" i="83"/>
  <c r="W252" i="83"/>
  <c r="AD199" i="80"/>
  <c r="H436" i="78"/>
  <c r="K413" i="80"/>
  <c r="D455" i="83"/>
  <c r="G297" i="80"/>
  <c r="K444" i="79"/>
  <c r="K282" i="79"/>
  <c r="W359" i="83"/>
  <c r="D307" i="83"/>
  <c r="G147" i="80"/>
  <c r="G351" i="79"/>
  <c r="G394" i="80"/>
  <c r="J446" i="78"/>
  <c r="AD399" i="80"/>
  <c r="G459" i="80"/>
  <c r="G430" i="79"/>
  <c r="I482" i="79"/>
  <c r="K361" i="79"/>
  <c r="W291" i="83"/>
  <c r="AD400" i="80"/>
  <c r="K464" i="80"/>
  <c r="D448" i="82"/>
  <c r="AD462" i="46"/>
  <c r="W348" i="83"/>
  <c r="H419" i="78"/>
  <c r="J429" i="78"/>
  <c r="H485" i="78"/>
  <c r="G465" i="46"/>
  <c r="K270" i="79"/>
  <c r="AD272" i="80"/>
  <c r="G263" i="80"/>
  <c r="G264" i="80"/>
  <c r="K281" i="79"/>
  <c r="AE391" i="79"/>
  <c r="I408" i="79"/>
  <c r="G320" i="80"/>
  <c r="AC444" i="78"/>
  <c r="D396" i="83"/>
  <c r="W277" i="83"/>
  <c r="D340" i="83"/>
  <c r="AD328" i="80"/>
  <c r="W262" i="83"/>
  <c r="AC286" i="78"/>
  <c r="AE317" i="79"/>
  <c r="J459" i="78"/>
  <c r="J431" i="78"/>
  <c r="G238" i="83"/>
  <c r="G232" i="83"/>
  <c r="AD264" i="80"/>
  <c r="I361" i="79"/>
  <c r="W302" i="83"/>
  <c r="H316" i="78"/>
  <c r="D331" i="83"/>
  <c r="I398" i="79"/>
  <c r="W393" i="83"/>
  <c r="I418" i="46"/>
  <c r="G418" i="79"/>
  <c r="H476" i="78"/>
  <c r="K343" i="80"/>
  <c r="I320" i="79"/>
  <c r="G497" i="83"/>
  <c r="I264" i="79"/>
  <c r="I434" i="46"/>
  <c r="G330" i="80"/>
  <c r="K368" i="79"/>
  <c r="G286" i="83"/>
  <c r="H465" i="78"/>
  <c r="AD432" i="80"/>
  <c r="K302" i="80"/>
  <c r="W289" i="83"/>
  <c r="G360" i="80"/>
  <c r="G435" i="80"/>
  <c r="AD337" i="80"/>
  <c r="G299" i="79"/>
  <c r="K304" i="80"/>
  <c r="AD463" i="80"/>
  <c r="K236" i="79"/>
  <c r="AE315" i="79"/>
  <c r="I446" i="79"/>
  <c r="J294" i="78"/>
  <c r="G424" i="83"/>
  <c r="W345" i="83"/>
  <c r="D460" i="83"/>
  <c r="G236" i="79"/>
  <c r="AD378" i="80"/>
  <c r="G403" i="80"/>
  <c r="I379" i="79"/>
  <c r="AE461" i="79"/>
  <c r="G456" i="82"/>
  <c r="D367" i="83"/>
  <c r="G182" i="80"/>
  <c r="K350" i="80"/>
  <c r="D453" i="83"/>
  <c r="K433" i="79"/>
  <c r="D462" i="83"/>
  <c r="AE273" i="79"/>
  <c r="D433" i="83"/>
  <c r="I456" i="79"/>
  <c r="I453" i="46"/>
  <c r="K158" i="80"/>
  <c r="G297" i="85"/>
  <c r="W484" i="83"/>
  <c r="AE364" i="79"/>
  <c r="AE486" i="79"/>
  <c r="G455" i="82"/>
  <c r="W303" i="83"/>
  <c r="J434" i="78"/>
  <c r="J486" i="78"/>
  <c r="AE442" i="79"/>
  <c r="AD346" i="80"/>
  <c r="W431" i="83"/>
  <c r="I246" i="79"/>
  <c r="AD314" i="80"/>
  <c r="AD361" i="80"/>
  <c r="K304" i="79"/>
  <c r="G216" i="83"/>
  <c r="G247" i="83"/>
  <c r="G203" i="80"/>
  <c r="K345" i="80"/>
  <c r="F300" i="78"/>
  <c r="K412" i="80"/>
  <c r="K486" i="80"/>
  <c r="K419" i="80"/>
  <c r="G243" i="80"/>
  <c r="I377" i="79"/>
  <c r="G367" i="79"/>
  <c r="K480" i="79"/>
  <c r="K235" i="79"/>
  <c r="G347" i="83"/>
  <c r="H444" i="78"/>
  <c r="AD292" i="80"/>
  <c r="G333" i="79"/>
  <c r="AC333" i="78"/>
  <c r="G423" i="80"/>
  <c r="W474" i="83"/>
  <c r="W363" i="83"/>
  <c r="AD312" i="80"/>
  <c r="AD140" i="80"/>
  <c r="G454" i="46"/>
  <c r="F473" i="78"/>
  <c r="H370" i="78"/>
  <c r="G406" i="79"/>
  <c r="W434" i="83"/>
  <c r="G238" i="80"/>
  <c r="J368" i="78"/>
  <c r="K381" i="79"/>
  <c r="J485" i="78"/>
  <c r="AD186" i="80"/>
  <c r="K208" i="79"/>
  <c r="D400" i="83"/>
  <c r="G209" i="83"/>
  <c r="AD136" i="80"/>
  <c r="D275" i="83"/>
  <c r="J296" i="78"/>
  <c r="H434" i="78"/>
  <c r="K209" i="80"/>
  <c r="F445" i="78"/>
  <c r="G432" i="80"/>
  <c r="K147" i="80"/>
  <c r="D269" i="83"/>
  <c r="AD484" i="80"/>
  <c r="I325" i="79"/>
  <c r="K358" i="80"/>
  <c r="G374" i="79"/>
  <c r="I314" i="79"/>
  <c r="AE379" i="79"/>
  <c r="AD424" i="80"/>
  <c r="W435" i="83"/>
  <c r="G302" i="80"/>
  <c r="K484" i="80"/>
  <c r="AC402" i="78"/>
  <c r="K458" i="46"/>
  <c r="G421" i="84"/>
  <c r="J399" i="78"/>
  <c r="J480" i="78"/>
  <c r="AD421" i="46"/>
  <c r="G210" i="79"/>
  <c r="G198" i="80"/>
  <c r="G343" i="80"/>
  <c r="AE434" i="79"/>
  <c r="K457" i="46"/>
  <c r="F412" i="78"/>
  <c r="G455" i="46"/>
  <c r="K134" i="80"/>
  <c r="K348" i="79"/>
  <c r="I374" i="79"/>
  <c r="K226" i="79"/>
  <c r="K244" i="79"/>
  <c r="G154" i="80"/>
  <c r="W333" i="83"/>
  <c r="K233" i="79"/>
  <c r="F425" i="78"/>
  <c r="K285" i="79"/>
  <c r="K331" i="80"/>
  <c r="G275" i="80"/>
  <c r="D294" i="83"/>
  <c r="G418" i="80"/>
  <c r="AD180" i="80"/>
  <c r="G374" i="80"/>
  <c r="H446" i="78"/>
  <c r="G256" i="79"/>
  <c r="AE415" i="79"/>
  <c r="G419" i="83"/>
  <c r="AE406" i="79"/>
  <c r="AE343" i="79"/>
  <c r="G290" i="79"/>
  <c r="F464" i="78"/>
  <c r="AC407" i="78"/>
  <c r="D311" i="83"/>
  <c r="G465" i="83"/>
  <c r="K278" i="80"/>
  <c r="G381" i="80"/>
  <c r="G480" i="83"/>
  <c r="G420" i="83"/>
  <c r="G342" i="83"/>
  <c r="W305" i="83"/>
  <c r="AD452" i="46"/>
  <c r="AD459" i="46"/>
  <c r="AD203" i="80"/>
  <c r="K455" i="80"/>
  <c r="G431" i="83"/>
  <c r="AC303" i="78"/>
  <c r="AE257" i="79"/>
  <c r="K258" i="80"/>
  <c r="D421" i="83"/>
  <c r="G431" i="46"/>
  <c r="AD483" i="80"/>
  <c r="AE276" i="79"/>
  <c r="AE490" i="79"/>
  <c r="G407" i="80"/>
  <c r="AD356" i="80"/>
  <c r="I319" i="79"/>
  <c r="W319" i="83"/>
  <c r="K360" i="80"/>
  <c r="D401" i="83"/>
  <c r="AC372" i="78"/>
  <c r="F417" i="78"/>
  <c r="W342" i="83"/>
  <c r="W340" i="83"/>
  <c r="AD461" i="46"/>
  <c r="G226" i="79"/>
  <c r="G408" i="79"/>
  <c r="G380" i="79"/>
  <c r="I417" i="46"/>
  <c r="AE301" i="79"/>
  <c r="K456" i="46"/>
  <c r="G366" i="80"/>
  <c r="I451" i="79"/>
  <c r="AD333" i="80"/>
  <c r="G437" i="83"/>
  <c r="K273" i="79"/>
  <c r="K130" i="80"/>
  <c r="F418" i="78"/>
  <c r="AE371" i="79"/>
  <c r="G269" i="83"/>
  <c r="G368" i="79"/>
  <c r="J350" i="78"/>
  <c r="G458" i="80"/>
  <c r="F310" i="78"/>
  <c r="K457" i="80"/>
  <c r="G446" i="46"/>
  <c r="G161" i="80"/>
  <c r="G429" i="46"/>
  <c r="AE485" i="79"/>
  <c r="F458" i="78"/>
  <c r="D346" i="83"/>
  <c r="W329" i="83"/>
  <c r="G442" i="46"/>
  <c r="W437" i="83"/>
  <c r="G217" i="80"/>
  <c r="G287" i="80"/>
  <c r="K273" i="80"/>
  <c r="G458" i="79"/>
  <c r="AC353" i="78"/>
  <c r="G346" i="79"/>
  <c r="G388" i="83"/>
  <c r="H418" i="78"/>
  <c r="G479" i="79"/>
  <c r="G193" i="80"/>
  <c r="G223" i="80"/>
  <c r="AD194" i="80"/>
  <c r="AE468" i="79"/>
  <c r="AE376" i="79"/>
  <c r="G445" i="79"/>
  <c r="K298" i="80"/>
  <c r="AD465" i="46"/>
  <c r="D251" i="83"/>
  <c r="G321" i="80"/>
  <c r="W409" i="83"/>
  <c r="W232" i="83"/>
  <c r="D436" i="83"/>
  <c r="D389" i="83"/>
  <c r="F314" i="78"/>
  <c r="AD215" i="80"/>
  <c r="D233" i="83"/>
  <c r="G353" i="80"/>
  <c r="K448" i="46"/>
  <c r="G212" i="80"/>
  <c r="J474" i="78"/>
  <c r="D452" i="83"/>
  <c r="I208" i="79"/>
  <c r="I239" i="79"/>
  <c r="G244" i="79"/>
  <c r="G456" i="79"/>
  <c r="W199" i="83"/>
  <c r="K294" i="79"/>
  <c r="K409" i="80"/>
  <c r="K362" i="80"/>
  <c r="K207" i="79"/>
  <c r="G342" i="80"/>
  <c r="K380" i="79"/>
  <c r="K215" i="80"/>
  <c r="AD198" i="80"/>
  <c r="F413" i="78"/>
  <c r="AC418" i="78"/>
  <c r="AD466" i="80"/>
  <c r="I444" i="79"/>
  <c r="G369" i="79"/>
  <c r="G417" i="46"/>
  <c r="G331" i="83"/>
  <c r="AE272" i="79"/>
  <c r="G360" i="83"/>
  <c r="K483" i="79"/>
  <c r="W362" i="83"/>
  <c r="D490" i="83"/>
  <c r="AE463" i="79"/>
  <c r="J300" i="78"/>
  <c r="AE426" i="79"/>
  <c r="F354" i="78"/>
  <c r="G484" i="80"/>
  <c r="J477" i="78"/>
  <c r="G349" i="83"/>
  <c r="J314" i="78"/>
  <c r="G172" i="80"/>
  <c r="H430" i="78"/>
  <c r="G211" i="83"/>
  <c r="AD214" i="80"/>
  <c r="AD382" i="80"/>
  <c r="G433" i="46"/>
  <c r="G317" i="80"/>
  <c r="AD188" i="80"/>
  <c r="H472" i="78"/>
  <c r="H484" i="78"/>
  <c r="AD411" i="46"/>
  <c r="K280" i="79"/>
  <c r="G247" i="79"/>
  <c r="AE210" i="79"/>
  <c r="G288" i="80"/>
  <c r="G165" i="80"/>
  <c r="I480" i="79"/>
  <c r="H415" i="78"/>
  <c r="D478" i="83"/>
  <c r="G224" i="79"/>
  <c r="I370" i="79"/>
  <c r="AD179" i="80"/>
  <c r="AE297" i="79"/>
  <c r="I436" i="79"/>
  <c r="AE465" i="79"/>
  <c r="K465" i="46"/>
  <c r="F385" i="78"/>
  <c r="I234" i="79"/>
  <c r="G385" i="83"/>
  <c r="G233" i="79"/>
  <c r="AE377" i="79"/>
  <c r="G364" i="80"/>
  <c r="AE380" i="79"/>
  <c r="H353" i="78"/>
  <c r="I467" i="79"/>
  <c r="H302" i="78"/>
  <c r="H334" i="78"/>
  <c r="H306" i="78"/>
  <c r="G168" i="80"/>
  <c r="W441" i="83"/>
  <c r="G207" i="80"/>
  <c r="W324" i="83"/>
  <c r="K422" i="80"/>
  <c r="G414" i="46"/>
  <c r="I229" i="79"/>
  <c r="AD183" i="80"/>
  <c r="G376" i="83"/>
  <c r="G337" i="83"/>
  <c r="F330" i="78"/>
  <c r="I278" i="79"/>
  <c r="AC429" i="78"/>
  <c r="G464" i="79"/>
  <c r="G398" i="79"/>
  <c r="G298" i="79"/>
  <c r="G395" i="79"/>
  <c r="K136" i="80"/>
  <c r="AD299" i="80"/>
  <c r="K370" i="80"/>
  <c r="G485" i="80"/>
  <c r="K191" i="80"/>
  <c r="K317" i="79"/>
  <c r="F322" i="78"/>
  <c r="J403" i="78"/>
  <c r="G417" i="79"/>
  <c r="G411" i="79"/>
  <c r="H360" i="78"/>
  <c r="G194" i="80"/>
  <c r="AC471" i="78"/>
  <c r="G370" i="79"/>
  <c r="G427" i="80"/>
  <c r="G426" i="83"/>
  <c r="G347" i="80"/>
  <c r="G306" i="79"/>
  <c r="F359" i="78"/>
  <c r="AE316" i="79"/>
  <c r="G220" i="79"/>
  <c r="W493" i="83"/>
  <c r="K438" i="79"/>
  <c r="G216" i="79"/>
  <c r="D204" i="83"/>
  <c r="G200" i="80"/>
  <c r="K374" i="80"/>
  <c r="K267" i="80"/>
  <c r="K427" i="46"/>
  <c r="G351" i="80"/>
  <c r="G481" i="83"/>
  <c r="F424" i="78"/>
  <c r="AD173" i="80"/>
  <c r="I465" i="79"/>
  <c r="AE403" i="79"/>
  <c r="AC310" i="78"/>
  <c r="F393" i="78"/>
  <c r="AE382" i="79"/>
  <c r="G215" i="83"/>
  <c r="K288" i="80"/>
  <c r="J453" i="78"/>
  <c r="AC290" i="78"/>
  <c r="G344" i="80"/>
  <c r="K461" i="80"/>
  <c r="I468" i="79"/>
  <c r="F353" i="78"/>
  <c r="I464" i="46"/>
  <c r="G335" i="80"/>
  <c r="AE431" i="79"/>
  <c r="G450" i="82"/>
  <c r="AE341" i="79"/>
  <c r="H318" i="78"/>
  <c r="AC488" i="78"/>
  <c r="K353" i="79"/>
  <c r="AE384" i="79"/>
  <c r="K485" i="80"/>
  <c r="K129" i="80"/>
  <c r="K319" i="79"/>
  <c r="I233" i="79"/>
  <c r="G144" i="80"/>
  <c r="G326" i="80"/>
  <c r="G268" i="83"/>
  <c r="I420" i="46"/>
  <c r="G230" i="80"/>
  <c r="D457" i="82"/>
  <c r="AD224" i="80"/>
  <c r="K472" i="80"/>
  <c r="H335" i="78"/>
  <c r="W451" i="83"/>
  <c r="K176" i="80"/>
  <c r="K341" i="80"/>
  <c r="AD139" i="80"/>
  <c r="F419" i="78"/>
  <c r="AE269" i="79"/>
  <c r="AC394" i="78"/>
  <c r="AC364" i="78"/>
  <c r="D318" i="83"/>
  <c r="W464" i="83"/>
  <c r="I405" i="79"/>
  <c r="J413" i="78"/>
  <c r="D263" i="83"/>
  <c r="W469" i="83"/>
  <c r="G436" i="79"/>
  <c r="G208" i="80"/>
  <c r="AD456" i="46"/>
  <c r="G458" i="46"/>
  <c r="G452" i="46"/>
  <c r="G421" i="80"/>
  <c r="J337" i="78"/>
  <c r="H298" i="78"/>
  <c r="K334" i="79"/>
  <c r="G353" i="79"/>
  <c r="AE421" i="79"/>
  <c r="AE458" i="79"/>
  <c r="W174" i="83"/>
  <c r="I486" i="79"/>
  <c r="AE491" i="79"/>
  <c r="G184" i="80"/>
  <c r="K396" i="79"/>
  <c r="F339" i="78"/>
  <c r="G312" i="80"/>
  <c r="K167" i="80"/>
  <c r="G365" i="83"/>
  <c r="W458" i="83"/>
  <c r="J286" i="78"/>
  <c r="G423" i="46"/>
  <c r="K288" i="79"/>
  <c r="K356" i="79"/>
  <c r="J439" i="78"/>
  <c r="G285" i="80"/>
  <c r="H435" i="78"/>
  <c r="AD436" i="80"/>
  <c r="H368" i="78"/>
  <c r="D330" i="83"/>
  <c r="W404" i="83"/>
  <c r="D456" i="83"/>
  <c r="K244" i="80"/>
  <c r="AD298" i="80"/>
  <c r="I388" i="79"/>
  <c r="K363" i="79"/>
  <c r="K445" i="79"/>
  <c r="K208" i="80"/>
  <c r="W302" i="85"/>
  <c r="K357" i="79"/>
  <c r="AD390" i="80"/>
  <c r="H332" i="78"/>
  <c r="W241" i="83"/>
  <c r="G398" i="80"/>
  <c r="I450" i="46"/>
  <c r="AC446" i="78"/>
  <c r="AD236" i="80"/>
  <c r="G433" i="83"/>
  <c r="K469" i="79"/>
  <c r="G389" i="83"/>
  <c r="G350" i="83"/>
  <c r="W402" i="83"/>
  <c r="F474" i="78"/>
  <c r="K318" i="79"/>
  <c r="AD190" i="80"/>
  <c r="H385" i="78"/>
  <c r="F444" i="78"/>
  <c r="W304" i="83"/>
  <c r="H398" i="78"/>
  <c r="K395" i="80"/>
  <c r="F295" i="78"/>
  <c r="G204" i="83"/>
  <c r="AD445" i="80"/>
  <c r="I445" i="79"/>
  <c r="G327" i="80"/>
  <c r="AD288" i="80"/>
  <c r="G226" i="80"/>
  <c r="W233" i="83"/>
  <c r="G160" i="80"/>
  <c r="I440" i="46"/>
  <c r="G471" i="83"/>
  <c r="AC285" i="78"/>
  <c r="AD464" i="80"/>
  <c r="G328" i="79"/>
  <c r="AD404" i="80"/>
  <c r="G300" i="83"/>
  <c r="H345" i="78"/>
  <c r="I386" i="79"/>
  <c r="H379" i="78"/>
  <c r="AD376" i="80"/>
  <c r="G251" i="79"/>
  <c r="G423" i="79"/>
  <c r="W444" i="83"/>
  <c r="D408" i="83"/>
  <c r="AE336" i="79"/>
  <c r="G218" i="79"/>
  <c r="G459" i="83"/>
  <c r="F312" i="78"/>
  <c r="W243" i="83"/>
  <c r="G375" i="83"/>
  <c r="AD218" i="80"/>
  <c r="G454" i="79"/>
  <c r="AC455" i="78"/>
  <c r="G376" i="79"/>
  <c r="W260" i="83"/>
  <c r="I237" i="79"/>
  <c r="AE262" i="79"/>
  <c r="W169" i="83"/>
  <c r="K375" i="79"/>
  <c r="K463" i="80"/>
  <c r="AD485" i="80"/>
  <c r="G450" i="80"/>
  <c r="AE360" i="79"/>
  <c r="K216" i="80"/>
  <c r="AD487" i="80"/>
  <c r="AD398" i="80"/>
  <c r="AD417" i="80"/>
  <c r="AC368" i="78"/>
  <c r="K460" i="79"/>
  <c r="G259" i="80"/>
  <c r="K228" i="80"/>
  <c r="I416" i="46"/>
  <c r="G451" i="82"/>
  <c r="G212" i="83"/>
  <c r="G133" i="80"/>
  <c r="G463" i="46"/>
  <c r="K411" i="46"/>
  <c r="G415" i="46"/>
  <c r="K435" i="46"/>
  <c r="H311" i="78"/>
  <c r="F414" i="78"/>
  <c r="D323" i="83"/>
  <c r="AD480" i="80"/>
  <c r="W226" i="83"/>
  <c r="I337" i="79"/>
  <c r="K202" i="80"/>
  <c r="K347" i="80"/>
  <c r="F381" i="78"/>
  <c r="I245" i="79"/>
  <c r="G445" i="46"/>
  <c r="F461" i="78"/>
  <c r="W327" i="83"/>
  <c r="F433" i="78"/>
  <c r="K211" i="79"/>
  <c r="I426" i="79"/>
  <c r="W415" i="83"/>
  <c r="W282" i="83"/>
  <c r="AD216" i="80"/>
  <c r="K364" i="79"/>
  <c r="F293" i="78"/>
  <c r="K383" i="79"/>
  <c r="AC315" i="78"/>
  <c r="F306" i="78"/>
  <c r="H287" i="78"/>
  <c r="G323" i="83"/>
  <c r="W196" i="83"/>
  <c r="G245" i="79"/>
  <c r="F432" i="78"/>
  <c r="G359" i="79"/>
  <c r="I390" i="79"/>
  <c r="G266" i="79"/>
  <c r="AD410" i="46"/>
  <c r="K464" i="46"/>
  <c r="G277" i="79"/>
  <c r="F313" i="78"/>
  <c r="G329" i="79"/>
  <c r="AE350" i="79"/>
  <c r="H433" i="78"/>
  <c r="D464" i="83"/>
  <c r="H457" i="78"/>
  <c r="K471" i="79"/>
  <c r="D292" i="83"/>
  <c r="H367" i="78"/>
  <c r="K238" i="80"/>
  <c r="AC427" i="78"/>
  <c r="G463" i="80"/>
  <c r="J301" i="78"/>
  <c r="F378" i="78"/>
  <c r="W471" i="83"/>
  <c r="I295" i="79"/>
  <c r="G180" i="80"/>
  <c r="G179" i="80"/>
  <c r="G223" i="83"/>
  <c r="G236" i="80"/>
  <c r="G475" i="79"/>
  <c r="G235" i="79"/>
  <c r="J438" i="78"/>
  <c r="AE226" i="79"/>
  <c r="G455" i="83"/>
  <c r="G285" i="79"/>
  <c r="I415" i="46"/>
  <c r="AE236" i="79"/>
  <c r="AE308" i="79"/>
  <c r="K409" i="79"/>
  <c r="AE365" i="79"/>
  <c r="I260" i="79"/>
  <c r="D215" i="83"/>
  <c r="G277" i="83"/>
  <c r="K232" i="80"/>
  <c r="AC473" i="78"/>
  <c r="AC457" i="78"/>
  <c r="I277" i="79"/>
  <c r="H417" i="78"/>
  <c r="K415" i="80"/>
  <c r="AC326" i="78"/>
  <c r="H322" i="78"/>
  <c r="D332" i="83"/>
  <c r="AD160" i="80"/>
  <c r="W377" i="83"/>
  <c r="G330" i="83"/>
  <c r="AC483" i="78"/>
  <c r="K459" i="46"/>
  <c r="G357" i="83"/>
  <c r="W398" i="83"/>
  <c r="K410" i="80"/>
  <c r="K376" i="80"/>
  <c r="AD169" i="80"/>
  <c r="J318" i="78"/>
  <c r="I327" i="79"/>
  <c r="AE363" i="79"/>
  <c r="H470" i="78"/>
  <c r="G425" i="46"/>
  <c r="D438" i="83"/>
  <c r="I411" i="79"/>
  <c r="K404" i="80"/>
  <c r="J445" i="78"/>
  <c r="F348" i="78"/>
  <c r="AD457" i="80"/>
  <c r="D308" i="83"/>
  <c r="W476" i="83"/>
  <c r="AE418" i="79"/>
  <c r="W378" i="83"/>
  <c r="J310" i="78"/>
  <c r="AC328" i="78"/>
  <c r="AD130" i="80"/>
  <c r="J426" i="78"/>
  <c r="AD149" i="80"/>
  <c r="G356" i="79"/>
  <c r="AC405" i="78"/>
  <c r="I332" i="79"/>
  <c r="K398" i="79"/>
  <c r="AD366" i="80"/>
  <c r="G402" i="79"/>
  <c r="AD418" i="46"/>
  <c r="K406" i="80"/>
  <c r="I401" i="79"/>
  <c r="K181" i="80"/>
  <c r="G412" i="83"/>
  <c r="F317" i="78"/>
  <c r="K272" i="80"/>
  <c r="AD290" i="80"/>
  <c r="F308" i="78"/>
  <c r="K213" i="79"/>
  <c r="G412" i="80"/>
  <c r="K463" i="46"/>
  <c r="AC420" i="78"/>
  <c r="W279" i="83"/>
  <c r="J363" i="78"/>
  <c r="G445" i="80"/>
  <c r="W360" i="83"/>
  <c r="K333" i="80"/>
  <c r="AE392" i="79"/>
  <c r="G295" i="85"/>
  <c r="J401" i="78"/>
  <c r="I461" i="46"/>
  <c r="J425" i="78"/>
  <c r="W240" i="83"/>
  <c r="W190" i="83"/>
  <c r="G249" i="80"/>
  <c r="G462" i="79"/>
  <c r="I489" i="79"/>
  <c r="K212" i="79"/>
  <c r="K491" i="79"/>
  <c r="K419" i="79"/>
  <c r="K375" i="80"/>
  <c r="G401" i="80"/>
  <c r="G334" i="83"/>
  <c r="D444" i="83"/>
  <c r="AD412" i="46"/>
  <c r="AE214" i="79"/>
  <c r="AD478" i="80"/>
  <c r="D241" i="83"/>
  <c r="K256" i="79"/>
  <c r="G415" i="79"/>
  <c r="K232" i="79"/>
  <c r="G472" i="79"/>
  <c r="G394" i="84"/>
  <c r="H397" i="78"/>
  <c r="D392" i="83"/>
  <c r="I251" i="79"/>
  <c r="K251" i="80"/>
  <c r="I330" i="79"/>
  <c r="F382" i="78"/>
  <c r="I334" i="79"/>
  <c r="H290" i="78"/>
  <c r="K423" i="46"/>
  <c r="H394" i="78"/>
  <c r="AD189" i="80"/>
  <c r="F315" i="78"/>
  <c r="AD428" i="80"/>
  <c r="AD424" i="46"/>
  <c r="I303" i="79"/>
  <c r="D385" i="83"/>
  <c r="J324" i="78"/>
  <c r="AD465" i="80"/>
  <c r="I227" i="79"/>
  <c r="G477" i="79"/>
  <c r="K292" i="80"/>
  <c r="K259" i="80"/>
  <c r="K441" i="46"/>
  <c r="J457" i="78"/>
  <c r="D459" i="83"/>
  <c r="G271" i="79"/>
  <c r="AE424" i="79"/>
  <c r="AD345" i="80"/>
  <c r="K491" i="80"/>
  <c r="I431" i="46"/>
  <c r="G434" i="79"/>
  <c r="D489" i="83"/>
  <c r="AE446" i="79"/>
  <c r="H454" i="78"/>
  <c r="AD429" i="46"/>
  <c r="AE275" i="79"/>
  <c r="K386" i="79"/>
  <c r="D394" i="83"/>
  <c r="J433" i="78"/>
  <c r="K469" i="80"/>
  <c r="W337" i="83"/>
  <c r="I381" i="79"/>
  <c r="D343" i="83"/>
  <c r="AE390" i="79"/>
  <c r="W186" i="83"/>
  <c r="K390" i="79"/>
  <c r="G340" i="83"/>
  <c r="AD289" i="80"/>
  <c r="AD458" i="46"/>
  <c r="G395" i="84"/>
  <c r="K363" i="80"/>
  <c r="K349" i="80"/>
  <c r="G318" i="80"/>
  <c r="AE322" i="79"/>
  <c r="G276" i="79"/>
  <c r="K380" i="80"/>
  <c r="AE298" i="79"/>
  <c r="W334" i="83"/>
  <c r="F286" i="78"/>
  <c r="AD259" i="80"/>
  <c r="G221" i="80"/>
  <c r="K377" i="80"/>
  <c r="G485" i="79"/>
  <c r="AE305" i="79"/>
  <c r="K219" i="79"/>
  <c r="G253" i="83"/>
  <c r="H304" i="78"/>
  <c r="I265" i="79"/>
  <c r="D282" i="83"/>
  <c r="AD425" i="80"/>
  <c r="K138" i="80"/>
  <c r="F299" i="78"/>
  <c r="D465" i="82"/>
  <c r="AE211" i="79"/>
  <c r="H412" i="78"/>
  <c r="AC360" i="78"/>
  <c r="J390" i="78"/>
  <c r="G232" i="79"/>
  <c r="G441" i="79"/>
  <c r="W202" i="83"/>
  <c r="W336" i="83"/>
  <c r="AD223" i="80"/>
  <c r="J464" i="78"/>
  <c r="AC381" i="78"/>
  <c r="AE423" i="79"/>
  <c r="G380" i="80"/>
  <c r="G414" i="83"/>
  <c r="AE366" i="79"/>
  <c r="AD293" i="80"/>
  <c r="AC436" i="78"/>
  <c r="G433" i="80"/>
  <c r="AD428" i="46"/>
  <c r="G325" i="80"/>
  <c r="G372" i="80"/>
  <c r="K351" i="80"/>
  <c r="W275" i="83"/>
  <c r="K249" i="79"/>
  <c r="K463" i="79"/>
  <c r="G257" i="79"/>
  <c r="F456" i="78"/>
  <c r="D420" i="83"/>
  <c r="AD419" i="80"/>
  <c r="W400" i="83"/>
  <c r="I474" i="79"/>
  <c r="W361" i="83"/>
  <c r="G372" i="83"/>
  <c r="AD166" i="80"/>
  <c r="AD261" i="80"/>
  <c r="G267" i="83"/>
  <c r="AC430" i="78"/>
  <c r="AD462" i="80"/>
  <c r="H468" i="78"/>
  <c r="K496" i="80"/>
  <c r="G374" i="83"/>
  <c r="W219" i="83"/>
  <c r="AD453" i="46"/>
  <c r="J288" i="78"/>
  <c r="G138" i="80"/>
  <c r="K155" i="80"/>
  <c r="AD212" i="80"/>
  <c r="K378" i="79"/>
  <c r="J344" i="78"/>
  <c r="J424" i="78"/>
  <c r="D253" i="83"/>
  <c r="I338" i="79"/>
  <c r="J463" i="78"/>
  <c r="K426" i="46"/>
  <c r="G443" i="83"/>
  <c r="W238" i="83"/>
  <c r="G415" i="80"/>
  <c r="K479" i="79"/>
  <c r="G428" i="80"/>
  <c r="G483" i="83"/>
  <c r="I490" i="79"/>
  <c r="K370" i="79"/>
  <c r="G398" i="84"/>
  <c r="G284" i="80"/>
  <c r="AE355" i="79"/>
  <c r="D355" i="83"/>
  <c r="K465" i="80"/>
  <c r="K479" i="80"/>
  <c r="J353" i="78"/>
  <c r="G418" i="46"/>
  <c r="G298" i="80"/>
  <c r="AD252" i="80"/>
  <c r="D353" i="83"/>
  <c r="K420" i="46"/>
  <c r="G488" i="83"/>
  <c r="AE321" i="79"/>
  <c r="AD240" i="80"/>
  <c r="H422" i="78"/>
  <c r="W308" i="83"/>
  <c r="K206" i="80"/>
  <c r="F415" i="78"/>
  <c r="F370" i="78"/>
  <c r="H333" i="78"/>
  <c r="W222" i="83"/>
  <c r="W372" i="83"/>
  <c r="I463" i="79"/>
  <c r="G436" i="46"/>
  <c r="AD145" i="80"/>
  <c r="AE251" i="79"/>
  <c r="G430" i="46"/>
  <c r="K431" i="46"/>
  <c r="K189" i="80"/>
  <c r="G461" i="83"/>
  <c r="AE261" i="79"/>
  <c r="G379" i="80"/>
  <c r="G354" i="80"/>
  <c r="AC393" i="78"/>
  <c r="K477" i="79"/>
  <c r="H364" i="78"/>
  <c r="H326" i="78"/>
  <c r="W419" i="83"/>
  <c r="AD206" i="80"/>
  <c r="K416" i="80"/>
  <c r="G392" i="83"/>
  <c r="G140" i="80"/>
  <c r="H416" i="78"/>
  <c r="I240" i="79"/>
  <c r="K269" i="80"/>
  <c r="J378" i="78"/>
  <c r="W347" i="83"/>
  <c r="J320" i="78"/>
  <c r="G466" i="79"/>
  <c r="J455" i="78"/>
  <c r="D339" i="83"/>
  <c r="AD270" i="80"/>
  <c r="G375" i="79"/>
  <c r="D376" i="83"/>
  <c r="AC465" i="78"/>
  <c r="AD172" i="80"/>
  <c r="K399" i="80"/>
  <c r="G492" i="80"/>
  <c r="G393" i="84"/>
  <c r="W384" i="83"/>
  <c r="W438" i="83"/>
  <c r="K418" i="46"/>
  <c r="I421" i="79"/>
  <c r="AE307" i="79"/>
  <c r="G449" i="80"/>
  <c r="K387" i="79"/>
  <c r="AC340" i="78"/>
  <c r="G386" i="79"/>
  <c r="G421" i="46"/>
  <c r="AE435" i="79"/>
  <c r="G432" i="83"/>
  <c r="K203" i="80"/>
  <c r="K410" i="79"/>
  <c r="K293" i="79"/>
  <c r="G232" i="80"/>
  <c r="K329" i="79"/>
  <c r="G148" i="80"/>
  <c r="AD150" i="80"/>
  <c r="G289" i="79"/>
  <c r="D273" i="83"/>
  <c r="G290" i="83"/>
  <c r="I280" i="79"/>
  <c r="H399" i="78"/>
  <c r="AD336" i="80"/>
  <c r="I299" i="79"/>
  <c r="AC378" i="78"/>
  <c r="K220" i="80"/>
  <c r="K182" i="80"/>
  <c r="AE443" i="79"/>
  <c r="G406" i="83"/>
  <c r="G310" i="83"/>
  <c r="W373" i="83"/>
  <c r="G396" i="83"/>
  <c r="J370" i="78"/>
  <c r="G491" i="79"/>
  <c r="AE393" i="79"/>
  <c r="G457" i="79"/>
  <c r="K322" i="79"/>
  <c r="G201" i="80"/>
  <c r="G276" i="83"/>
  <c r="I391" i="79"/>
  <c r="J345" i="78"/>
  <c r="G378" i="79"/>
  <c r="AE399" i="79"/>
  <c r="I460" i="46"/>
  <c r="AC412" i="78"/>
  <c r="K282" i="80"/>
  <c r="W268" i="83"/>
  <c r="F428" i="78"/>
  <c r="AC376" i="78"/>
  <c r="D272" i="83"/>
  <c r="G432" i="79"/>
  <c r="G334" i="79"/>
  <c r="AE233" i="79"/>
  <c r="W278" i="83"/>
  <c r="K440" i="79"/>
  <c r="W383" i="83"/>
  <c r="K423" i="80"/>
  <c r="G361" i="80"/>
  <c r="AE383" i="79"/>
  <c r="G410" i="80"/>
  <c r="G243" i="83"/>
  <c r="AC459" i="78"/>
  <c r="W436" i="83"/>
  <c r="H351" i="78"/>
  <c r="G236" i="83"/>
  <c r="G408" i="80"/>
  <c r="D337" i="83"/>
  <c r="H411" i="78"/>
  <c r="G173" i="80"/>
  <c r="AE369" i="79"/>
  <c r="G452" i="79"/>
  <c r="AD281" i="80"/>
  <c r="AC403" i="78"/>
  <c r="J402" i="78"/>
  <c r="H324" i="78"/>
  <c r="K342" i="80"/>
  <c r="K388" i="79"/>
  <c r="K424" i="80"/>
  <c r="AE239" i="79"/>
  <c r="I430" i="46"/>
  <c r="K462" i="46"/>
  <c r="J293" i="78"/>
  <c r="F481" i="78"/>
  <c r="AC448" i="78"/>
  <c r="W480" i="83"/>
  <c r="AD443" i="80"/>
  <c r="AE400" i="79"/>
  <c r="D287" i="83"/>
  <c r="AE237" i="79"/>
  <c r="D248" i="83"/>
  <c r="D315" i="83"/>
  <c r="K454" i="80"/>
  <c r="H420" i="78"/>
  <c r="J373" i="78"/>
  <c r="K166" i="80"/>
  <c r="G301" i="85"/>
  <c r="W382" i="83"/>
  <c r="G431" i="80"/>
  <c r="F303" i="78"/>
  <c r="G460" i="83"/>
  <c r="K306" i="79"/>
  <c r="AD369" i="80"/>
  <c r="F334" i="78"/>
  <c r="G448" i="83"/>
  <c r="K468" i="79"/>
  <c r="W445" i="83"/>
  <c r="K436" i="46"/>
  <c r="I442" i="46"/>
  <c r="W371" i="83"/>
  <c r="F301" i="78"/>
  <c r="G190" i="80"/>
  <c r="G471" i="80"/>
  <c r="K431" i="80"/>
  <c r="J302" i="78"/>
  <c r="AC332" i="78"/>
  <c r="G458" i="83"/>
  <c r="F410" i="78"/>
  <c r="AE389" i="79"/>
  <c r="G444" i="79"/>
  <c r="W440" i="83"/>
  <c r="F423" i="78"/>
  <c r="AD177" i="80"/>
  <c r="G361" i="79"/>
  <c r="AE310" i="79"/>
  <c r="AD435" i="46"/>
  <c r="AC299" i="78"/>
  <c r="G221" i="83"/>
  <c r="K489" i="79"/>
  <c r="D227" i="83"/>
  <c r="H449" i="78"/>
  <c r="AC469" i="78"/>
  <c r="K467" i="79"/>
  <c r="D341" i="83"/>
  <c r="G248" i="80"/>
  <c r="D254" i="83"/>
  <c r="I453" i="79"/>
  <c r="G345" i="79"/>
  <c r="G365" i="80"/>
  <c r="I342" i="79"/>
  <c r="G489" i="80"/>
  <c r="G383" i="80"/>
  <c r="G310" i="79"/>
  <c r="K152" i="80"/>
  <c r="F389" i="78"/>
  <c r="G362" i="80"/>
  <c r="AC309" i="78"/>
  <c r="D449" i="82"/>
  <c r="AE473" i="79"/>
  <c r="D495" i="83"/>
  <c r="AD342" i="80"/>
  <c r="D326" i="83"/>
  <c r="H349" i="78"/>
  <c r="AC356" i="78"/>
  <c r="D380" i="83"/>
  <c r="AE433" i="79"/>
  <c r="W379" i="83"/>
  <c r="F355" i="78"/>
  <c r="J338" i="78"/>
  <c r="AE347" i="79"/>
  <c r="K337" i="79"/>
  <c r="W491" i="83"/>
  <c r="AC435" i="78"/>
  <c r="G296" i="85"/>
  <c r="G437" i="79"/>
  <c r="K266" i="80"/>
  <c r="G167" i="80"/>
  <c r="I407" i="79"/>
  <c r="W292" i="83"/>
  <c r="AD187" i="80"/>
  <c r="G385" i="79"/>
  <c r="G311" i="83"/>
  <c r="AC367" i="78"/>
  <c r="AE314" i="79"/>
  <c r="AC424" i="78"/>
  <c r="G463" i="83"/>
  <c r="AE320" i="79"/>
  <c r="AC385" i="78"/>
  <c r="W461" i="83"/>
  <c r="G428" i="46"/>
  <c r="AD397" i="80"/>
  <c r="AE437" i="79"/>
  <c r="J436" i="78"/>
  <c r="W310" i="83"/>
  <c r="G482" i="83"/>
  <c r="J465" i="78"/>
  <c r="K293" i="80"/>
  <c r="AD490" i="80"/>
  <c r="D274" i="83"/>
  <c r="AE462" i="79"/>
  <c r="G473" i="83"/>
  <c r="I433" i="79"/>
  <c r="W223" i="83"/>
  <c r="AD254" i="80"/>
  <c r="H387" i="78"/>
  <c r="K231" i="80"/>
  <c r="W386" i="83"/>
  <c r="I437" i="46"/>
  <c r="W227" i="83"/>
  <c r="W420" i="83"/>
  <c r="D361" i="83"/>
  <c r="I369" i="79"/>
  <c r="I225" i="79"/>
  <c r="K339" i="80"/>
  <c r="G450" i="79"/>
  <c r="AD375" i="80"/>
  <c r="G210" i="80"/>
  <c r="AD434" i="46"/>
  <c r="J327" i="78"/>
  <c r="K461" i="79"/>
  <c r="G323" i="79"/>
  <c r="G407" i="84"/>
  <c r="H408" i="78"/>
  <c r="K285" i="80"/>
  <c r="K204" i="79"/>
  <c r="K177" i="80"/>
  <c r="AD221" i="80"/>
  <c r="AC346" i="78"/>
  <c r="H377" i="78"/>
  <c r="W389" i="83"/>
  <c r="AD222" i="80"/>
  <c r="I399" i="79"/>
  <c r="K368" i="80"/>
  <c r="AD321" i="80"/>
  <c r="AE293" i="79"/>
  <c r="G401" i="84"/>
  <c r="K414" i="80"/>
  <c r="F351" i="78"/>
  <c r="J358" i="78"/>
  <c r="F298" i="78"/>
  <c r="D461" i="82"/>
  <c r="G300" i="80"/>
  <c r="J295" i="78"/>
  <c r="J405" i="78"/>
  <c r="AC351" i="78"/>
  <c r="AE484" i="79"/>
  <c r="G428" i="79"/>
  <c r="AD260" i="80"/>
  <c r="D291" i="83"/>
  <c r="K246" i="80"/>
  <c r="G322" i="80"/>
  <c r="AD488" i="80"/>
  <c r="G255" i="80"/>
  <c r="W396" i="83"/>
  <c r="K450" i="79"/>
  <c r="K217" i="79"/>
  <c r="AC487" i="78"/>
  <c r="K169" i="80"/>
  <c r="H289" i="78"/>
  <c r="K237" i="80"/>
  <c r="F333" i="78"/>
  <c r="I448" i="79"/>
  <c r="D409" i="83"/>
  <c r="K295" i="79"/>
  <c r="J308" i="78"/>
  <c r="J364" i="78"/>
  <c r="G344" i="83"/>
  <c r="G399" i="79"/>
  <c r="K264" i="79"/>
  <c r="W248" i="83"/>
  <c r="AD276" i="80"/>
  <c r="K257" i="80"/>
  <c r="H369" i="78"/>
  <c r="K415" i="46"/>
  <c r="W206" i="83"/>
  <c r="AD213" i="80"/>
  <c r="F287" i="78"/>
  <c r="AE235" i="79"/>
  <c r="W258" i="83"/>
  <c r="W467" i="83"/>
  <c r="AD320" i="80"/>
  <c r="G436" i="83"/>
  <c r="H382" i="78"/>
  <c r="W413" i="83"/>
  <c r="AD451" i="46"/>
  <c r="AD446" i="80"/>
  <c r="J297" i="78"/>
  <c r="F454" i="78"/>
  <c r="I247" i="79"/>
  <c r="I271" i="79"/>
  <c r="AE427" i="79"/>
  <c r="G423" i="84"/>
  <c r="D336" i="83"/>
  <c r="K145" i="80"/>
  <c r="G270" i="83"/>
  <c r="G241" i="79"/>
  <c r="W253" i="83"/>
  <c r="AE476" i="79"/>
  <c r="AE413" i="79"/>
  <c r="AE439" i="79"/>
  <c r="K444" i="46"/>
  <c r="G258" i="80"/>
  <c r="AE309" i="79"/>
  <c r="G345" i="83"/>
  <c r="K320" i="79"/>
  <c r="K440" i="80"/>
  <c r="AE457" i="79"/>
  <c r="G301" i="83"/>
  <c r="AD350" i="80"/>
  <c r="AE313" i="79"/>
  <c r="G388" i="80"/>
  <c r="H451" i="78"/>
  <c r="W357" i="83"/>
  <c r="D286" i="83"/>
  <c r="AC467" i="78"/>
  <c r="J393" i="78"/>
  <c r="G448" i="80"/>
  <c r="D402" i="83"/>
  <c r="AC439" i="78"/>
  <c r="F360" i="78"/>
  <c r="K462" i="79"/>
  <c r="AD454" i="80"/>
  <c r="H388" i="78"/>
  <c r="K406" i="79"/>
  <c r="H288" i="78"/>
  <c r="K164" i="80"/>
  <c r="K447" i="80"/>
  <c r="AC373" i="78"/>
  <c r="K234" i="79"/>
  <c r="K453" i="80"/>
  <c r="I346" i="79"/>
  <c r="J381" i="78"/>
  <c r="W405" i="83"/>
  <c r="AE470" i="79"/>
  <c r="G248" i="83"/>
  <c r="AC352" i="78"/>
  <c r="AD368" i="80"/>
  <c r="W346" i="83"/>
  <c r="G248" i="79"/>
  <c r="D397" i="83"/>
  <c r="K209" i="79"/>
  <c r="I413" i="46"/>
  <c r="AD305" i="80"/>
  <c r="K485" i="79"/>
  <c r="I454" i="79"/>
  <c r="H383" i="78"/>
  <c r="AE258" i="79"/>
  <c r="J334" i="78"/>
  <c r="I311" i="79"/>
  <c r="W287" i="83"/>
  <c r="G463" i="82"/>
  <c r="G465" i="80"/>
  <c r="G390" i="83"/>
  <c r="AD481" i="80"/>
  <c r="K315" i="80"/>
  <c r="W295" i="83"/>
  <c r="W230" i="83"/>
  <c r="K330" i="80"/>
  <c r="W417" i="83"/>
  <c r="J336" i="78"/>
  <c r="I241" i="79"/>
  <c r="AD455" i="80"/>
  <c r="I449" i="46"/>
  <c r="I307" i="79"/>
  <c r="G431" i="79"/>
  <c r="D483" i="83"/>
  <c r="G411" i="80"/>
  <c r="I438" i="79"/>
  <c r="AE225" i="79"/>
  <c r="K294" i="80"/>
  <c r="K418" i="80"/>
  <c r="I304" i="79"/>
  <c r="AE334" i="79"/>
  <c r="F465" i="78"/>
  <c r="F336" i="78"/>
  <c r="G411" i="83"/>
  <c r="G254" i="83"/>
  <c r="G218" i="80"/>
  <c r="G272" i="80"/>
  <c r="AE396" i="79"/>
  <c r="AC324" i="78"/>
  <c r="H391" i="78"/>
  <c r="D322" i="83"/>
  <c r="G231" i="83"/>
  <c r="D270" i="83"/>
  <c r="K247" i="80"/>
  <c r="G220" i="80"/>
  <c r="W239" i="83"/>
  <c r="AD318" i="80"/>
  <c r="K412" i="46"/>
  <c r="AC423" i="78"/>
  <c r="AD416" i="80"/>
  <c r="W399" i="83"/>
  <c r="G136" i="80"/>
  <c r="K407" i="80"/>
  <c r="G298" i="83"/>
  <c r="G490" i="83"/>
  <c r="H441" i="78"/>
  <c r="AE487" i="79"/>
  <c r="G480" i="79"/>
  <c r="F329" i="78"/>
  <c r="W284" i="83"/>
  <c r="D457" i="83"/>
  <c r="I348" i="79"/>
  <c r="F375" i="78"/>
  <c r="H395" i="78"/>
  <c r="K425" i="46"/>
  <c r="F380" i="78"/>
  <c r="K159" i="80"/>
  <c r="J391" i="78"/>
  <c r="G352" i="83"/>
  <c r="D493" i="83"/>
  <c r="K213" i="80"/>
  <c r="J289" i="78"/>
  <c r="K352" i="80"/>
  <c r="AD427" i="46"/>
  <c r="K178" i="80"/>
  <c r="G325" i="83"/>
  <c r="W224" i="83"/>
  <c r="K388" i="80"/>
  <c r="H488" i="78"/>
  <c r="AE428" i="79"/>
  <c r="G214" i="80"/>
  <c r="J460" i="78"/>
  <c r="G383" i="83"/>
  <c r="F285" i="78"/>
  <c r="K326" i="80"/>
  <c r="F362" i="78"/>
  <c r="J419" i="78"/>
  <c r="AE410" i="79"/>
  <c r="G356" i="80"/>
  <c r="W338" i="83"/>
  <c r="AC414" i="78"/>
  <c r="AD274" i="80"/>
  <c r="D474" i="83"/>
  <c r="I235" i="79"/>
  <c r="H378" i="78"/>
  <c r="G368" i="80"/>
  <c r="G276" i="80"/>
  <c r="AD185" i="80"/>
  <c r="AC486" i="78"/>
  <c r="K487" i="79"/>
  <c r="H292" i="78"/>
  <c r="G309" i="80"/>
  <c r="J487" i="78"/>
  <c r="K422" i="46"/>
  <c r="I410" i="46"/>
  <c r="G300" i="85"/>
  <c r="AD365" i="80"/>
  <c r="W427" i="83"/>
  <c r="G215" i="79"/>
  <c r="J423" i="78"/>
  <c r="I331" i="79"/>
  <c r="G344" i="79"/>
  <c r="K396" i="80"/>
  <c r="G476" i="79"/>
  <c r="K148" i="80"/>
  <c r="K174" i="80"/>
  <c r="H447" i="78"/>
  <c r="AE375" i="79"/>
  <c r="AC314" i="78"/>
  <c r="K196" i="80"/>
  <c r="G422" i="79"/>
  <c r="AD155" i="80"/>
  <c r="G316" i="79"/>
  <c r="G398" i="83"/>
  <c r="J452" i="78"/>
  <c r="G488" i="80"/>
  <c r="W462" i="83"/>
  <c r="I257" i="79"/>
  <c r="W459" i="83"/>
  <c r="AD258" i="80"/>
  <c r="K230" i="79"/>
  <c r="AC306" i="78"/>
  <c r="G260" i="79"/>
  <c r="D333" i="83"/>
  <c r="K354" i="79"/>
  <c r="G451" i="79"/>
  <c r="G153" i="80"/>
  <c r="W322" i="83"/>
  <c r="K364" i="80"/>
  <c r="I438" i="46"/>
  <c r="AC477" i="78"/>
  <c r="G495" i="80"/>
  <c r="K345" i="79"/>
  <c r="AC349" i="78"/>
  <c r="J317" i="78"/>
  <c r="J456" i="78"/>
  <c r="W492" i="83"/>
  <c r="G373" i="79"/>
  <c r="G408" i="83"/>
  <c r="H344" i="78"/>
  <c r="D278" i="83"/>
  <c r="G453" i="80"/>
  <c r="F447" i="78"/>
  <c r="W375" i="83"/>
  <c r="I484" i="79"/>
  <c r="K309" i="80"/>
  <c r="W465" i="82"/>
  <c r="D342" i="83"/>
  <c r="G434" i="80"/>
  <c r="W423" i="83"/>
  <c r="AD323" i="80"/>
  <c r="W466" i="83"/>
  <c r="I328" i="79"/>
  <c r="F463" i="78"/>
  <c r="G413" i="46"/>
  <c r="G247" i="80"/>
  <c r="I479" i="79"/>
  <c r="AD439" i="80"/>
  <c r="AC375" i="78"/>
  <c r="G363" i="80"/>
  <c r="K214" i="80"/>
  <c r="D477" i="83"/>
  <c r="D411" i="83"/>
  <c r="G237" i="83"/>
  <c r="G282" i="83"/>
  <c r="G419" i="79"/>
  <c r="K377" i="79"/>
  <c r="G373" i="80"/>
  <c r="F325" i="78"/>
  <c r="AE302" i="79"/>
  <c r="AD386" i="80"/>
  <c r="D471" i="83"/>
  <c r="D494" i="83"/>
  <c r="W294" i="83"/>
  <c r="K446" i="79"/>
  <c r="F377" i="78"/>
  <c r="G424" i="79"/>
  <c r="J472" i="78"/>
  <c r="G392" i="79"/>
  <c r="G345" i="80"/>
  <c r="H359" i="78"/>
  <c r="I476" i="79"/>
  <c r="AE300" i="79"/>
  <c r="W267" i="83"/>
  <c r="I458" i="79"/>
  <c r="H442" i="78"/>
  <c r="G350" i="79"/>
  <c r="G405" i="79"/>
  <c r="G280" i="80"/>
  <c r="I446" i="46"/>
  <c r="K355" i="80"/>
  <c r="D222" i="83"/>
  <c r="K228" i="79"/>
  <c r="K284" i="80"/>
  <c r="H340" i="78"/>
  <c r="H481" i="78"/>
  <c r="AE299" i="79"/>
  <c r="G360" i="79"/>
  <c r="AE228" i="79"/>
  <c r="AD470" i="80"/>
  <c r="D454" i="82"/>
  <c r="AE333" i="79"/>
  <c r="I385" i="79"/>
  <c r="F441" i="78"/>
  <c r="AE319" i="79"/>
  <c r="K443" i="80"/>
  <c r="K264" i="80"/>
  <c r="J367" i="78"/>
  <c r="J374" i="78"/>
  <c r="G216" i="80"/>
  <c r="K255" i="80"/>
  <c r="AD280" i="80"/>
  <c r="G272" i="83"/>
  <c r="I294" i="79"/>
  <c r="W170" i="83"/>
  <c r="D321" i="83"/>
  <c r="G213" i="80"/>
  <c r="J388" i="78"/>
  <c r="H426" i="78"/>
  <c r="H301" i="78"/>
  <c r="K480" i="80"/>
  <c r="AC466" i="78"/>
  <c r="W495" i="83"/>
  <c r="D205" i="83"/>
  <c r="AC308" i="78"/>
  <c r="G252" i="79"/>
  <c r="G409" i="79"/>
  <c r="H337" i="78"/>
  <c r="H350" i="78"/>
  <c r="K131" i="80"/>
  <c r="AE332" i="79"/>
  <c r="F409" i="78"/>
  <c r="W366" i="83"/>
  <c r="J411" i="78"/>
  <c r="D412" i="83"/>
  <c r="D369" i="83"/>
  <c r="G333" i="80"/>
  <c r="AC287" i="78"/>
  <c r="G339" i="83"/>
  <c r="AD446" i="46"/>
  <c r="AC344" i="78"/>
  <c r="H453" i="78"/>
  <c r="W163" i="83"/>
  <c r="I485" i="79"/>
  <c r="G365" i="79"/>
  <c r="AC319" i="78"/>
  <c r="G461" i="46"/>
  <c r="H384" i="78"/>
  <c r="I432" i="79"/>
  <c r="AE222" i="79"/>
  <c r="D450" i="82"/>
  <c r="W185" i="83"/>
  <c r="G316" i="80"/>
  <c r="W344" i="83"/>
  <c r="K399" i="79"/>
  <c r="G252" i="83"/>
  <c r="G225" i="79"/>
  <c r="K171" i="80"/>
  <c r="D267" i="83"/>
  <c r="H452" i="78"/>
  <c r="J359" i="78"/>
  <c r="K237" i="79"/>
  <c r="G204" i="80"/>
  <c r="K387" i="80"/>
  <c r="G227" i="79"/>
  <c r="AD325" i="80"/>
  <c r="W461" i="82"/>
  <c r="J415" i="78"/>
  <c r="AE339" i="79"/>
  <c r="G204" i="79"/>
  <c r="G416" i="83"/>
  <c r="I279" i="79"/>
  <c r="AD176" i="80"/>
  <c r="D414" i="83"/>
  <c r="K206" i="79"/>
  <c r="I420" i="79"/>
  <c r="K135" i="80"/>
  <c r="I456" i="46"/>
  <c r="I329" i="79"/>
  <c r="G303" i="79"/>
  <c r="G486" i="80"/>
  <c r="H390" i="78"/>
  <c r="AE241" i="79"/>
  <c r="D325" i="83"/>
  <c r="G211" i="79"/>
  <c r="AC384" i="78"/>
  <c r="J435" i="78"/>
  <c r="H410" i="78"/>
  <c r="AE216" i="79"/>
  <c r="I383" i="79"/>
  <c r="J335" i="78"/>
  <c r="W478" i="83"/>
  <c r="AE401" i="79"/>
  <c r="AC397" i="78"/>
  <c r="AE274" i="79"/>
  <c r="W191" i="83"/>
  <c r="D475" i="83"/>
  <c r="G469" i="79"/>
  <c r="W451" i="82"/>
  <c r="W311" i="83"/>
  <c r="AD407" i="80"/>
  <c r="G302" i="85"/>
  <c r="D395" i="83"/>
  <c r="G263" i="83"/>
  <c r="I444" i="46"/>
  <c r="K432" i="80"/>
  <c r="G404" i="84"/>
  <c r="AD285" i="80"/>
  <c r="W408" i="83"/>
  <c r="G191" i="80"/>
  <c r="G482" i="80"/>
  <c r="G224" i="80"/>
  <c r="G481" i="80"/>
  <c r="D314" i="83"/>
  <c r="D302" i="83"/>
  <c r="F328" i="78"/>
  <c r="G259" i="83"/>
  <c r="J309" i="78"/>
  <c r="AE209" i="79"/>
  <c r="I306" i="79"/>
  <c r="G383" i="79"/>
  <c r="W392" i="83"/>
  <c r="G159" i="80"/>
  <c r="I357" i="79"/>
  <c r="G243" i="79"/>
  <c r="G299" i="83"/>
  <c r="G457" i="46"/>
  <c r="G129" i="80"/>
  <c r="G305" i="79"/>
  <c r="G459" i="79"/>
  <c r="G280" i="79"/>
  <c r="D469" i="83"/>
  <c r="AC296" i="78"/>
  <c r="W215" i="83"/>
  <c r="K361" i="80"/>
  <c r="G303" i="83"/>
  <c r="W192" i="83"/>
  <c r="K411" i="79"/>
  <c r="F467" i="78"/>
  <c r="AD492" i="80"/>
  <c r="G455" i="80"/>
  <c r="AE248" i="79"/>
  <c r="AE247" i="79"/>
  <c r="AD131" i="80"/>
  <c r="K430" i="79"/>
  <c r="G263" i="79"/>
  <c r="AD367" i="80"/>
  <c r="G350" i="80"/>
  <c r="G446" i="79"/>
  <c r="K242" i="79"/>
  <c r="AD370" i="80"/>
  <c r="K140" i="80"/>
  <c r="H363" i="78"/>
  <c r="I432" i="46"/>
  <c r="J406" i="78"/>
  <c r="D382" i="83"/>
  <c r="G326" i="83"/>
  <c r="AC379" i="78"/>
  <c r="D244" i="83"/>
  <c r="G319" i="83"/>
  <c r="H489" i="78"/>
  <c r="K392" i="79"/>
  <c r="G151" i="80"/>
  <c r="D297" i="83"/>
  <c r="AD303" i="80"/>
  <c r="G409" i="83"/>
  <c r="AE411" i="79"/>
  <c r="AE254" i="79"/>
  <c r="K229" i="80"/>
  <c r="AE249" i="79"/>
  <c r="F484" i="78"/>
  <c r="D348" i="83"/>
  <c r="AE207" i="79"/>
  <c r="AC362" i="78"/>
  <c r="H372" i="78"/>
  <c r="AD246" i="80"/>
  <c r="H401" i="78"/>
  <c r="G405" i="83"/>
  <c r="K143" i="80"/>
  <c r="G401" i="83"/>
  <c r="D379" i="83"/>
  <c r="F436" i="78"/>
  <c r="AE344" i="79"/>
  <c r="K453" i="79"/>
  <c r="F365" i="78"/>
  <c r="I428" i="79"/>
  <c r="AE460" i="79"/>
  <c r="F342" i="78"/>
  <c r="K459" i="80"/>
  <c r="G388" i="79"/>
  <c r="F442" i="78"/>
  <c r="G435" i="83"/>
  <c r="D466" i="83"/>
  <c r="I487" i="79"/>
  <c r="G465" i="82"/>
  <c r="G327" i="79"/>
  <c r="G164" i="80"/>
  <c r="K300" i="80"/>
  <c r="W452" i="82"/>
  <c r="G405" i="80"/>
  <c r="G449" i="82"/>
  <c r="K458" i="80"/>
  <c r="G475" i="80"/>
  <c r="K329" i="80"/>
  <c r="D419" i="83"/>
  <c r="G414" i="84"/>
  <c r="H365" i="78"/>
  <c r="K269" i="79"/>
  <c r="AC338" i="78"/>
  <c r="AE407" i="79"/>
  <c r="G265" i="80"/>
  <c r="G392" i="80"/>
  <c r="G209" i="79"/>
  <c r="F320" i="78"/>
  <c r="AC401" i="78"/>
  <c r="G426" i="79"/>
  <c r="D252" i="83"/>
  <c r="K335" i="79"/>
  <c r="AD302" i="80"/>
  <c r="K429" i="46"/>
  <c r="K488" i="80"/>
  <c r="G150" i="80"/>
  <c r="G295" i="80"/>
  <c r="I417" i="79"/>
  <c r="W188" i="83"/>
  <c r="AD377" i="80"/>
  <c r="J427" i="78"/>
  <c r="K279" i="80"/>
  <c r="K198" i="80"/>
  <c r="AD427" i="80"/>
  <c r="AD433" i="80"/>
  <c r="W352" i="83"/>
  <c r="AD251" i="80"/>
  <c r="I228" i="79"/>
  <c r="W217" i="83"/>
  <c r="J366" i="78"/>
  <c r="I375" i="79"/>
  <c r="AE358" i="79"/>
  <c r="J422" i="78"/>
  <c r="AE362" i="79"/>
  <c r="AC478" i="78"/>
  <c r="W354" i="83"/>
  <c r="J325" i="78"/>
  <c r="AD255" i="80"/>
  <c r="AD437" i="46"/>
  <c r="G300" i="79"/>
  <c r="K211" i="80"/>
  <c r="D441" i="83"/>
  <c r="AC433" i="78"/>
  <c r="K439" i="46"/>
  <c r="F476" i="78"/>
  <c r="G328" i="83"/>
  <c r="G328" i="80"/>
  <c r="K341" i="79"/>
  <c r="D305" i="83"/>
  <c r="W463" i="83"/>
  <c r="K302" i="79"/>
  <c r="G419" i="84"/>
  <c r="G395" i="80"/>
  <c r="AC395" i="78"/>
  <c r="K384" i="79"/>
  <c r="K440" i="46"/>
  <c r="W328" i="83"/>
  <c r="G424" i="80"/>
  <c r="W203" i="83"/>
  <c r="AD147" i="80"/>
  <c r="K281" i="80"/>
  <c r="AE327" i="79"/>
  <c r="AE255" i="79"/>
  <c r="G425" i="83"/>
  <c r="J332" i="78"/>
  <c r="AD233" i="80"/>
  <c r="D368" i="83"/>
  <c r="I309" i="79"/>
  <c r="D223" i="83"/>
  <c r="K367" i="79"/>
  <c r="J357" i="78"/>
  <c r="AE256" i="79"/>
  <c r="W317" i="83"/>
  <c r="AD435" i="80"/>
  <c r="I335" i="79"/>
  <c r="D261" i="83"/>
  <c r="K444" i="80"/>
  <c r="K449" i="46"/>
  <c r="K365" i="79"/>
  <c r="G353" i="83"/>
  <c r="J379" i="78"/>
  <c r="AE335" i="79"/>
  <c r="G351" i="83"/>
  <c r="K358" i="79"/>
  <c r="AC458" i="78"/>
  <c r="G231" i="79"/>
  <c r="K316" i="80"/>
  <c r="G326" i="79"/>
  <c r="D492" i="83"/>
  <c r="H482" i="78"/>
  <c r="H300" i="78"/>
  <c r="K490" i="79"/>
  <c r="AE223" i="79"/>
  <c r="G403" i="84"/>
  <c r="H321" i="78"/>
  <c r="J412" i="78"/>
  <c r="H329" i="78"/>
  <c r="AD420" i="46"/>
  <c r="K437" i="80"/>
  <c r="K290" i="80"/>
  <c r="G409" i="80"/>
  <c r="G467" i="79"/>
  <c r="J376" i="78"/>
  <c r="AC302" i="78"/>
  <c r="AC450" i="78"/>
  <c r="G205" i="79"/>
  <c r="G396" i="79"/>
  <c r="AD422" i="46"/>
  <c r="AE429" i="79"/>
  <c r="H328" i="78"/>
  <c r="G310" i="80"/>
  <c r="I491" i="79"/>
  <c r="K428" i="46"/>
  <c r="G258" i="79"/>
  <c r="G417" i="80"/>
  <c r="G460" i="46"/>
  <c r="G438" i="46"/>
  <c r="AC451" i="78"/>
  <c r="D319" i="83"/>
  <c r="G355" i="79"/>
  <c r="G427" i="79"/>
  <c r="W247" i="83"/>
  <c r="G489" i="79"/>
  <c r="K303" i="80"/>
  <c r="I372" i="79"/>
  <c r="AC320" i="78"/>
  <c r="AD301" i="80"/>
  <c r="AC475" i="78"/>
  <c r="AD405" i="80"/>
  <c r="G340" i="80"/>
  <c r="D458" i="83"/>
  <c r="J369" i="78"/>
  <c r="G442" i="79"/>
  <c r="I459" i="46"/>
  <c r="AC406" i="78"/>
  <c r="W296" i="83"/>
  <c r="F394" i="78"/>
  <c r="D429" i="83"/>
  <c r="G253" i="79"/>
  <c r="AD275" i="80"/>
  <c r="J473" i="78"/>
  <c r="G346" i="80"/>
  <c r="I457" i="46"/>
  <c r="G466" i="83"/>
  <c r="H343" i="78"/>
  <c r="F289" i="78"/>
  <c r="G410" i="83"/>
  <c r="G214" i="79"/>
  <c r="K386" i="80"/>
  <c r="D374" i="83"/>
  <c r="W465" i="83"/>
  <c r="I323" i="79"/>
  <c r="I473" i="79"/>
  <c r="AC305" i="78"/>
  <c r="K200" i="80"/>
  <c r="J471" i="78"/>
  <c r="AD142" i="80"/>
  <c r="AE304" i="79"/>
  <c r="J328" i="78"/>
  <c r="D296" i="83"/>
  <c r="AD284" i="80"/>
  <c r="K412" i="79"/>
  <c r="F357" i="78"/>
  <c r="W330" i="83"/>
  <c r="I358" i="79"/>
  <c r="G473" i="80"/>
  <c r="W271" i="83"/>
  <c r="J488" i="78"/>
  <c r="D283" i="83"/>
  <c r="G222" i="80"/>
  <c r="G311" i="80"/>
  <c r="K453" i="46"/>
  <c r="AD226" i="80"/>
  <c r="J397" i="78"/>
  <c r="J343" i="78"/>
  <c r="G303" i="80"/>
  <c r="I315" i="79"/>
  <c r="J341" i="78"/>
  <c r="AE489" i="79"/>
  <c r="K376" i="79"/>
  <c r="G474" i="79"/>
  <c r="F338" i="78"/>
  <c r="G412" i="79"/>
  <c r="I483" i="79"/>
  <c r="I466" i="79"/>
  <c r="K286" i="79"/>
  <c r="G483" i="80"/>
  <c r="W424" i="83"/>
  <c r="AC341" i="78"/>
  <c r="W235" i="83"/>
  <c r="G336" i="79"/>
  <c r="G384" i="79"/>
  <c r="K270" i="80"/>
  <c r="I205" i="79"/>
  <c r="K401" i="80"/>
  <c r="K397" i="80"/>
  <c r="K395" i="79"/>
  <c r="AD438" i="46"/>
  <c r="J451" i="78"/>
  <c r="F344" i="78"/>
  <c r="G419" i="46"/>
  <c r="K484" i="79"/>
  <c r="G406" i="80"/>
  <c r="G399" i="84"/>
  <c r="AE348" i="79"/>
  <c r="G256" i="83"/>
  <c r="AD411" i="80"/>
  <c r="I218" i="79"/>
  <c r="G208" i="83"/>
  <c r="G378" i="80"/>
  <c r="K225" i="80"/>
  <c r="G333" i="83"/>
  <c r="G364" i="79"/>
  <c r="G251" i="83"/>
  <c r="G358" i="80"/>
  <c r="K303" i="79"/>
  <c r="F352" i="78"/>
  <c r="J352" i="78"/>
  <c r="G341" i="80"/>
  <c r="I416" i="79"/>
  <c r="F431" i="78"/>
  <c r="H361" i="78"/>
  <c r="AE268" i="79"/>
  <c r="AD234" i="80"/>
  <c r="K324" i="80"/>
  <c r="D313" i="83"/>
  <c r="F319" i="78"/>
  <c r="F332" i="78"/>
  <c r="J468" i="78"/>
  <c r="D299" i="83"/>
  <c r="G240" i="83"/>
  <c r="I442" i="79"/>
  <c r="AE451" i="79"/>
  <c r="AC454" i="78"/>
  <c r="I341" i="79"/>
  <c r="G266" i="83"/>
  <c r="J322" i="78"/>
  <c r="K350" i="79"/>
  <c r="G422" i="84"/>
  <c r="D377" i="83"/>
  <c r="F401" i="78"/>
  <c r="H480" i="78"/>
  <c r="AD445" i="46"/>
  <c r="K161" i="80"/>
  <c r="G208" i="79"/>
  <c r="G490" i="80"/>
  <c r="I345" i="79"/>
  <c r="G240" i="80"/>
  <c r="G218" i="83"/>
  <c r="AE453" i="79"/>
  <c r="G384" i="80"/>
  <c r="J479" i="78"/>
  <c r="G324" i="83"/>
  <c r="K478" i="80"/>
  <c r="F371" i="78"/>
  <c r="D383" i="83"/>
  <c r="F408" i="78"/>
  <c r="AD319" i="80"/>
  <c r="G457" i="83"/>
  <c r="AD202" i="80"/>
  <c r="G435" i="79"/>
  <c r="D351" i="83"/>
  <c r="AD229" i="80"/>
  <c r="G413" i="84"/>
  <c r="I289" i="79"/>
  <c r="D265" i="83"/>
  <c r="H459" i="78"/>
  <c r="H313" i="78"/>
  <c r="F363" i="78"/>
  <c r="J312" i="78"/>
  <c r="W364" i="83"/>
  <c r="G451" i="46"/>
  <c r="AD273" i="80"/>
  <c r="K464" i="79"/>
  <c r="G262" i="83"/>
  <c r="AC391" i="78"/>
  <c r="G287" i="83"/>
  <c r="G375" i="80"/>
  <c r="G469" i="83"/>
  <c r="AC343" i="78"/>
  <c r="J420" i="78"/>
  <c r="H319" i="78"/>
  <c r="K313" i="79"/>
  <c r="D279" i="83"/>
  <c r="D257" i="83"/>
  <c r="W416" i="83"/>
  <c r="W351" i="83"/>
  <c r="K451" i="79"/>
  <c r="G304" i="80"/>
  <c r="D228" i="83"/>
  <c r="W439" i="83"/>
  <c r="K481" i="79"/>
  <c r="G402" i="80"/>
  <c r="G354" i="79"/>
  <c r="J478" i="78"/>
  <c r="G367" i="80"/>
  <c r="K221" i="80"/>
  <c r="AE252" i="79"/>
  <c r="G486" i="79"/>
  <c r="AC369" i="78"/>
  <c r="AD265" i="80"/>
  <c r="D214" i="83"/>
  <c r="K165" i="80"/>
  <c r="G137" i="80"/>
  <c r="AD362" i="80"/>
  <c r="J351" i="78"/>
  <c r="I461" i="79"/>
  <c r="AC383" i="78"/>
  <c r="G448" i="82"/>
  <c r="D434" i="83"/>
  <c r="D480" i="83"/>
  <c r="AD334" i="80"/>
  <c r="F457" i="78"/>
  <c r="J409" i="78"/>
  <c r="G386" i="83"/>
  <c r="AC295" i="78"/>
  <c r="G439" i="46"/>
  <c r="I458" i="46"/>
  <c r="G452" i="80"/>
  <c r="K231" i="79"/>
  <c r="G219" i="80"/>
  <c r="I433" i="46"/>
  <c r="G309" i="83"/>
  <c r="AC398" i="78"/>
  <c r="H348" i="78"/>
  <c r="F472" i="78"/>
  <c r="K365" i="80"/>
  <c r="K474" i="80"/>
  <c r="G389" i="79"/>
  <c r="F345" i="78"/>
  <c r="F403" i="78"/>
  <c r="K454" i="46"/>
  <c r="G396" i="80"/>
  <c r="G338" i="83"/>
  <c r="K428" i="79"/>
  <c r="G361" i="83"/>
  <c r="F483" i="78"/>
  <c r="K150" i="80"/>
  <c r="K486" i="79"/>
  <c r="F340" i="78"/>
  <c r="F399" i="78"/>
  <c r="AD239" i="80"/>
  <c r="F327" i="78"/>
  <c r="I470" i="79"/>
  <c r="AD158" i="80"/>
  <c r="AE290" i="79"/>
  <c r="K261" i="79"/>
  <c r="H473" i="78"/>
  <c r="AD283" i="80"/>
  <c r="I250" i="79"/>
  <c r="D231" i="83"/>
  <c r="H294" i="78"/>
  <c r="G465" i="79"/>
  <c r="AD414" i="46"/>
  <c r="AD417" i="46"/>
  <c r="W472" i="83"/>
  <c r="D464" i="82"/>
  <c r="G417" i="84"/>
  <c r="K433" i="80"/>
  <c r="K266" i="79"/>
  <c r="K372" i="79"/>
  <c r="J482" i="78"/>
  <c r="I430" i="79"/>
  <c r="AD161" i="80"/>
  <c r="K299" i="79"/>
  <c r="K346" i="79"/>
  <c r="J483" i="78"/>
  <c r="K154" i="80"/>
  <c r="K459" i="79"/>
  <c r="G307" i="83"/>
  <c r="I252" i="79"/>
  <c r="K226" i="80"/>
  <c r="W171" i="83"/>
  <c r="H366" i="78"/>
  <c r="I272" i="79"/>
  <c r="G487" i="83"/>
  <c r="K245" i="80"/>
  <c r="K450" i="80"/>
  <c r="W470" i="83"/>
  <c r="AC417" i="78"/>
  <c r="G274" i="79"/>
  <c r="F448" i="78"/>
  <c r="AC322" i="78"/>
  <c r="G441" i="46"/>
  <c r="K257" i="79"/>
  <c r="F386" i="78"/>
  <c r="F347" i="78"/>
  <c r="G342" i="79"/>
  <c r="D284" i="83"/>
  <c r="AE263" i="79"/>
  <c r="G211" i="80"/>
  <c r="AE448" i="79"/>
  <c r="D406" i="83"/>
  <c r="AC392" i="78"/>
  <c r="AC468" i="78"/>
  <c r="AD205" i="80"/>
  <c r="G453" i="83"/>
  <c r="K222" i="79"/>
  <c r="K492" i="80"/>
  <c r="G187" i="80"/>
  <c r="AE374" i="79"/>
  <c r="J443" i="78"/>
  <c r="I221" i="79"/>
  <c r="J467" i="78"/>
  <c r="G177" i="80"/>
  <c r="K267" i="79"/>
  <c r="G313" i="80"/>
  <c r="I451" i="46"/>
  <c r="K276" i="79"/>
  <c r="W498" i="83"/>
  <c r="AE353" i="79"/>
  <c r="D229" i="83"/>
  <c r="K445" i="80"/>
  <c r="G432" i="46"/>
  <c r="AE212" i="79"/>
  <c r="I384" i="79"/>
  <c r="AD168" i="80"/>
  <c r="AD250" i="80"/>
  <c r="I216" i="79"/>
  <c r="G315" i="80"/>
  <c r="AD441" i="80"/>
  <c r="F452" i="78"/>
  <c r="D209" i="83"/>
  <c r="W368" i="83"/>
  <c r="G338" i="79"/>
  <c r="AE227" i="79"/>
  <c r="G462" i="82"/>
  <c r="D245" i="83"/>
  <c r="K193" i="80"/>
  <c r="J315" i="78"/>
  <c r="AD477" i="80"/>
  <c r="AE279" i="79"/>
  <c r="I371" i="79"/>
  <c r="K413" i="46"/>
  <c r="K318" i="80"/>
  <c r="W276" i="83"/>
  <c r="AE478" i="79"/>
  <c r="G250" i="80"/>
  <c r="W244" i="83"/>
  <c r="F471" i="78"/>
  <c r="J444" i="78"/>
  <c r="H352" i="78"/>
  <c r="G404" i="80"/>
  <c r="F379" i="78"/>
  <c r="AD355" i="80"/>
  <c r="AC472" i="78"/>
  <c r="AD447" i="46"/>
  <c r="D479" i="83"/>
  <c r="W309" i="83"/>
  <c r="G456" i="80"/>
  <c r="I452" i="79"/>
  <c r="AD167" i="80"/>
  <c r="AC431" i="78"/>
  <c r="G381" i="83"/>
  <c r="J380" i="78"/>
  <c r="AE294" i="79"/>
  <c r="G284" i="83"/>
  <c r="D354" i="83"/>
  <c r="AE361" i="79"/>
  <c r="AE208" i="79"/>
  <c r="J469" i="78"/>
  <c r="I367" i="79"/>
  <c r="AD453" i="80"/>
  <c r="G422" i="80"/>
  <c r="AE359" i="79"/>
  <c r="I213" i="79"/>
  <c r="K188" i="80"/>
  <c r="H330" i="78"/>
  <c r="G450" i="83"/>
  <c r="K314" i="79"/>
  <c r="I287" i="79"/>
  <c r="G261" i="83"/>
  <c r="G222" i="79"/>
  <c r="AC485" i="78"/>
  <c r="W266" i="83"/>
  <c r="AE482" i="79"/>
  <c r="K184" i="80"/>
  <c r="G240" i="79"/>
  <c r="H339" i="78"/>
  <c r="H286" i="78"/>
  <c r="G416" i="46"/>
  <c r="D451" i="82"/>
  <c r="I419" i="79"/>
  <c r="AE285" i="79"/>
  <c r="AD444" i="80"/>
  <c r="K366" i="80"/>
  <c r="D295" i="83"/>
  <c r="G414" i="79"/>
  <c r="G264" i="79"/>
  <c r="K461" i="46"/>
  <c r="AD493" i="80"/>
  <c r="F488" i="78"/>
  <c r="D334" i="83"/>
  <c r="AE295" i="79"/>
  <c r="F475" i="78"/>
  <c r="I308" i="79"/>
  <c r="J441" i="78"/>
  <c r="AC289" i="78"/>
  <c r="AC337" i="78"/>
  <c r="K275" i="80"/>
  <c r="D450" i="83"/>
  <c r="K272" i="79"/>
  <c r="G405" i="84"/>
  <c r="G394" i="83"/>
  <c r="X43" i="46" l="1"/>
  <c r="X19" i="46"/>
  <c r="X232" i="46"/>
  <c r="AB232" i="46"/>
  <c r="X145" i="46"/>
  <c r="AB145" i="46"/>
  <c r="AB257" i="46"/>
  <c r="AB38" i="46"/>
  <c r="X278" i="46"/>
  <c r="AB278" i="46"/>
  <c r="AC22" i="46"/>
  <c r="Y22" i="46"/>
  <c r="Q22" i="46"/>
  <c r="AC23" i="46"/>
  <c r="Q23" i="46"/>
  <c r="Y23" i="46"/>
  <c r="Q34" i="46"/>
  <c r="Y34" i="46"/>
  <c r="AC34" i="46"/>
  <c r="AC37" i="46"/>
  <c r="Y37" i="46"/>
  <c r="Q37" i="46"/>
  <c r="Y53" i="46"/>
  <c r="AC53" i="46"/>
  <c r="Q53" i="46"/>
  <c r="Q62" i="46"/>
  <c r="AC62" i="46"/>
  <c r="Y62" i="46"/>
  <c r="AC83" i="46"/>
  <c r="Q83" i="46"/>
  <c r="Y83" i="46"/>
  <c r="Y60" i="46"/>
  <c r="Q60" i="46"/>
  <c r="AC60" i="46"/>
  <c r="Q71" i="46"/>
  <c r="Y71" i="46"/>
  <c r="AC71" i="46"/>
  <c r="AC115" i="46"/>
  <c r="Q115" i="46"/>
  <c r="Y115" i="46"/>
  <c r="AC131" i="46"/>
  <c r="Q131" i="46"/>
  <c r="Y131" i="46"/>
  <c r="Y70" i="46"/>
  <c r="AC70" i="46"/>
  <c r="Q70" i="46"/>
  <c r="Q105" i="46"/>
  <c r="Y105" i="46"/>
  <c r="AC105" i="46"/>
  <c r="Q121" i="46"/>
  <c r="Y121" i="46"/>
  <c r="AC121" i="46"/>
  <c r="Q137" i="46"/>
  <c r="Y137" i="46"/>
  <c r="AC137" i="46"/>
  <c r="Y120" i="46"/>
  <c r="AC120" i="46"/>
  <c r="Q120" i="46"/>
  <c r="Y108" i="46"/>
  <c r="Q108" i="46"/>
  <c r="AC108" i="46"/>
  <c r="Q93" i="46"/>
  <c r="Y93" i="46"/>
  <c r="AC93" i="46"/>
  <c r="Q215" i="46"/>
  <c r="Y215" i="46"/>
  <c r="AC215" i="46"/>
  <c r="Q187" i="46"/>
  <c r="Y187" i="46"/>
  <c r="AC187" i="46"/>
  <c r="AC252" i="46"/>
  <c r="Q252" i="46"/>
  <c r="Y252" i="46"/>
  <c r="Y96" i="46"/>
  <c r="Q96" i="46"/>
  <c r="AC96" i="46"/>
  <c r="AC249" i="46"/>
  <c r="Q249" i="46"/>
  <c r="Y249" i="46"/>
  <c r="Y138" i="46"/>
  <c r="AC138" i="46"/>
  <c r="Q138" i="46"/>
  <c r="Q180" i="46"/>
  <c r="AC180" i="46"/>
  <c r="Y180" i="46"/>
  <c r="Q220" i="46"/>
  <c r="Y220" i="46"/>
  <c r="AC220" i="46"/>
  <c r="AC267" i="46"/>
  <c r="Q267" i="46"/>
  <c r="Y267" i="46"/>
  <c r="Q190" i="46"/>
  <c r="Y190" i="46"/>
  <c r="AC190" i="46"/>
  <c r="Q219" i="46"/>
  <c r="Y219" i="46"/>
  <c r="AC219" i="46"/>
  <c r="Q262" i="46"/>
  <c r="Y262" i="46"/>
  <c r="AC262" i="46"/>
  <c r="Y208" i="46"/>
  <c r="Q208" i="46"/>
  <c r="AC208" i="46"/>
  <c r="Q308" i="46"/>
  <c r="Y308" i="46"/>
  <c r="AC308" i="46"/>
  <c r="AC303" i="46"/>
  <c r="Q303" i="46"/>
  <c r="Y303" i="46"/>
  <c r="AC312" i="46"/>
  <c r="Q312" i="46"/>
  <c r="Y312" i="46"/>
  <c r="Y150" i="46"/>
  <c r="Q150" i="46"/>
  <c r="AC150" i="46"/>
  <c r="Y44" i="46"/>
  <c r="AC44" i="46"/>
  <c r="Q44" i="46"/>
  <c r="AC91" i="46"/>
  <c r="Y91" i="46"/>
  <c r="Q91" i="46"/>
  <c r="Y92" i="46"/>
  <c r="AC92" i="46"/>
  <c r="Q92" i="46"/>
  <c r="AC63" i="46"/>
  <c r="Y63" i="46"/>
  <c r="Q63" i="46"/>
  <c r="AC165" i="46"/>
  <c r="Y165" i="46"/>
  <c r="Q165" i="46"/>
  <c r="AC181" i="46"/>
  <c r="Y181" i="46"/>
  <c r="Q181" i="46"/>
  <c r="Y100" i="46"/>
  <c r="AC100" i="46"/>
  <c r="Q100" i="46"/>
  <c r="AC144" i="46"/>
  <c r="Q144" i="46"/>
  <c r="Y144" i="46"/>
  <c r="Q175" i="46"/>
  <c r="Y175" i="46"/>
  <c r="AC175" i="46"/>
  <c r="AC189" i="46"/>
  <c r="Q189" i="46"/>
  <c r="Y189" i="46"/>
  <c r="AC205" i="46"/>
  <c r="Q205" i="46"/>
  <c r="Y205" i="46"/>
  <c r="Y114" i="46"/>
  <c r="AC114" i="46"/>
  <c r="Q114" i="46"/>
  <c r="Y170" i="46"/>
  <c r="AC170" i="46"/>
  <c r="Q170" i="46"/>
  <c r="Y65" i="46"/>
  <c r="AC65" i="46"/>
  <c r="Q65" i="46"/>
  <c r="Y106" i="46"/>
  <c r="AC106" i="46"/>
  <c r="Q106" i="46"/>
  <c r="Q155" i="46"/>
  <c r="Y155" i="46"/>
  <c r="AC155" i="46"/>
  <c r="Q203" i="46"/>
  <c r="Y203" i="46"/>
  <c r="AC203" i="46"/>
  <c r="Y154" i="46"/>
  <c r="Q154" i="46"/>
  <c r="AC154" i="46"/>
  <c r="AC222" i="46"/>
  <c r="Q222" i="46"/>
  <c r="Y222" i="46"/>
  <c r="Q242" i="46"/>
  <c r="Y242" i="46"/>
  <c r="AC242" i="46"/>
  <c r="Q237" i="46"/>
  <c r="Y237" i="46"/>
  <c r="AC237" i="46"/>
  <c r="AC275" i="46"/>
  <c r="Y275" i="46"/>
  <c r="Q275" i="46"/>
  <c r="AC291" i="46"/>
  <c r="Y291" i="46"/>
  <c r="Q291" i="46"/>
  <c r="Q245" i="46"/>
  <c r="Y245" i="46"/>
  <c r="AC245" i="46"/>
  <c r="Q223" i="46"/>
  <c r="Y223" i="46"/>
  <c r="AC223" i="46"/>
  <c r="AC260" i="46"/>
  <c r="Q260" i="46"/>
  <c r="Y260" i="46"/>
  <c r="AC276" i="46"/>
  <c r="Q276" i="46"/>
  <c r="Y276" i="46"/>
  <c r="Q286" i="46"/>
  <c r="Y286" i="46"/>
  <c r="AC286" i="46"/>
  <c r="Q302" i="46"/>
  <c r="AC302" i="46"/>
  <c r="Y302" i="46"/>
  <c r="Q265" i="46"/>
  <c r="Y265" i="46"/>
  <c r="AC265" i="46"/>
  <c r="Q313" i="46"/>
  <c r="Y313" i="46"/>
  <c r="AC313" i="46"/>
  <c r="AC17" i="46"/>
  <c r="Q17" i="46"/>
  <c r="Y17" i="46"/>
  <c r="AC14" i="46"/>
  <c r="Q14" i="46"/>
  <c r="Y14" i="46"/>
  <c r="Y12" i="46"/>
  <c r="AC12" i="46"/>
  <c r="Q25" i="46"/>
  <c r="Y25" i="46"/>
  <c r="AC25" i="46"/>
  <c r="Q55" i="46"/>
  <c r="AC55" i="46"/>
  <c r="Y55" i="46"/>
  <c r="Y72" i="46"/>
  <c r="AC72" i="46"/>
  <c r="Q72" i="46"/>
  <c r="Q30" i="46"/>
  <c r="AC30" i="46"/>
  <c r="Y30" i="46"/>
  <c r="Y61" i="46"/>
  <c r="Q61" i="46"/>
  <c r="AC61" i="46"/>
  <c r="Q39" i="46"/>
  <c r="Y39" i="46"/>
  <c r="AC39" i="46"/>
  <c r="AC107" i="46"/>
  <c r="Q107" i="46"/>
  <c r="Y107" i="46"/>
  <c r="AC123" i="46"/>
  <c r="Q123" i="46"/>
  <c r="Y123" i="46"/>
  <c r="AC139" i="46"/>
  <c r="Q139" i="46"/>
  <c r="Y139" i="46"/>
  <c r="Q113" i="46"/>
  <c r="Y113" i="46"/>
  <c r="AC113" i="46"/>
  <c r="Q129" i="46"/>
  <c r="Y129" i="46"/>
  <c r="AC129" i="46"/>
  <c r="Y94" i="46"/>
  <c r="Q94" i="46"/>
  <c r="AC94" i="46"/>
  <c r="Y140" i="46"/>
  <c r="AC140" i="46"/>
  <c r="Q140" i="46"/>
  <c r="Y128" i="46"/>
  <c r="AC128" i="46"/>
  <c r="Q128" i="46"/>
  <c r="AC112" i="46"/>
  <c r="Q112" i="46"/>
  <c r="Y112" i="46"/>
  <c r="AC225" i="46"/>
  <c r="Y225" i="46"/>
  <c r="Q225" i="46"/>
  <c r="AC239" i="46"/>
  <c r="Y239" i="46"/>
  <c r="Q239" i="46"/>
  <c r="Q183" i="46"/>
  <c r="Y183" i="46"/>
  <c r="AC183" i="46"/>
  <c r="AC240" i="46"/>
  <c r="Q240" i="46"/>
  <c r="Y240" i="46"/>
  <c r="Q86" i="46"/>
  <c r="Y86" i="46"/>
  <c r="AC86" i="46"/>
  <c r="AC160" i="46"/>
  <c r="Y160" i="46"/>
  <c r="Q160" i="46"/>
  <c r="AC204" i="46"/>
  <c r="Q204" i="46"/>
  <c r="Y204" i="46"/>
  <c r="Q228" i="46"/>
  <c r="Y228" i="46"/>
  <c r="AC228" i="46"/>
  <c r="Q296" i="46"/>
  <c r="Y296" i="46"/>
  <c r="AC296" i="46"/>
  <c r="Q250" i="46"/>
  <c r="Y250" i="46"/>
  <c r="AC250" i="46"/>
  <c r="Q270" i="46"/>
  <c r="Y270" i="46"/>
  <c r="AC270" i="46"/>
  <c r="AC315" i="46"/>
  <c r="Q315" i="46"/>
  <c r="Y315" i="46"/>
  <c r="Q293" i="46"/>
  <c r="Y293" i="46"/>
  <c r="AC293" i="46"/>
  <c r="Y202" i="46"/>
  <c r="Q202" i="46"/>
  <c r="V202" i="46" s="1"/>
  <c r="AC202" i="46"/>
  <c r="Q289" i="46"/>
  <c r="Y289" i="46"/>
  <c r="AC289" i="46"/>
  <c r="Q277" i="46"/>
  <c r="Y277" i="46"/>
  <c r="AC277" i="46"/>
  <c r="AB216" i="46"/>
  <c r="AB214" i="46"/>
  <c r="X259" i="46"/>
  <c r="AB259" i="46"/>
  <c r="Q27" i="46"/>
  <c r="Y27" i="46"/>
  <c r="AC27" i="46"/>
  <c r="Q15" i="46"/>
  <c r="Y15" i="46"/>
  <c r="AC15" i="46"/>
  <c r="AC35" i="46"/>
  <c r="Q35" i="46"/>
  <c r="Y35" i="46"/>
  <c r="Q16" i="46"/>
  <c r="Y16" i="46"/>
  <c r="AC16" i="46"/>
  <c r="Q33" i="46"/>
  <c r="Y33" i="46"/>
  <c r="AC33" i="46"/>
  <c r="Y67" i="46"/>
  <c r="AC67" i="46"/>
  <c r="Q67" i="46"/>
  <c r="Q49" i="46"/>
  <c r="Y49" i="46"/>
  <c r="AC49" i="46"/>
  <c r="Q76" i="46"/>
  <c r="Y76" i="46"/>
  <c r="AC76" i="46"/>
  <c r="AC103" i="46"/>
  <c r="Q103" i="46"/>
  <c r="Y103" i="46"/>
  <c r="AC119" i="46"/>
  <c r="Q119" i="46"/>
  <c r="Y119" i="46"/>
  <c r="AC135" i="46"/>
  <c r="Q135" i="46"/>
  <c r="Y135" i="46"/>
  <c r="Q79" i="46"/>
  <c r="AC79" i="46"/>
  <c r="Y79" i="46"/>
  <c r="Q109" i="46"/>
  <c r="Y109" i="46"/>
  <c r="AC109" i="46"/>
  <c r="Q125" i="46"/>
  <c r="Y125" i="46"/>
  <c r="AC125" i="46"/>
  <c r="Q141" i="46"/>
  <c r="Y141" i="46"/>
  <c r="AC141" i="46"/>
  <c r="Y130" i="46"/>
  <c r="AC130" i="46"/>
  <c r="Q130" i="46"/>
  <c r="Y118" i="46"/>
  <c r="Q118" i="46"/>
  <c r="AC118" i="46"/>
  <c r="Q77" i="46"/>
  <c r="AC77" i="46"/>
  <c r="Y77" i="46"/>
  <c r="AC221" i="46"/>
  <c r="Q221" i="46"/>
  <c r="Y221" i="46"/>
  <c r="AC235" i="46"/>
  <c r="Q235" i="46"/>
  <c r="Y235" i="46"/>
  <c r="Q163" i="46"/>
  <c r="Y163" i="46"/>
  <c r="AC163" i="46"/>
  <c r="AC236" i="46"/>
  <c r="Q236" i="46"/>
  <c r="Y236" i="46"/>
  <c r="AC253" i="46"/>
  <c r="Q253" i="46"/>
  <c r="Y253" i="46"/>
  <c r="Q156" i="46"/>
  <c r="Y156" i="46"/>
  <c r="AC156" i="46"/>
  <c r="Q224" i="46"/>
  <c r="Y224" i="46"/>
  <c r="AC224" i="46"/>
  <c r="Y227" i="46"/>
  <c r="AC227" i="46"/>
  <c r="Q266" i="46"/>
  <c r="Y266" i="46"/>
  <c r="AC266" i="46"/>
  <c r="Q241" i="46"/>
  <c r="Y241" i="46"/>
  <c r="AC241" i="46"/>
  <c r="Q304" i="46"/>
  <c r="Y304" i="46"/>
  <c r="AC304" i="46"/>
  <c r="AC319" i="46"/>
  <c r="Q319" i="46"/>
  <c r="Y319" i="46"/>
  <c r="Q316" i="46"/>
  <c r="Y316" i="46"/>
  <c r="AC316" i="46"/>
  <c r="X40" i="46"/>
  <c r="AB40" i="46"/>
  <c r="AB142" i="46"/>
  <c r="X142" i="46"/>
  <c r="X126" i="46"/>
  <c r="AB126" i="46"/>
  <c r="X212" i="46"/>
  <c r="AB212" i="46"/>
  <c r="AB248" i="46"/>
  <c r="AC13" i="46"/>
  <c r="Y13" i="46"/>
  <c r="Q13" i="46"/>
  <c r="AC26" i="46"/>
  <c r="Q26" i="46"/>
  <c r="Y26" i="46"/>
  <c r="AC59" i="46"/>
  <c r="Y59" i="46"/>
  <c r="Q59" i="46"/>
  <c r="Q28" i="46"/>
  <c r="Y28" i="46"/>
  <c r="AC28" i="46"/>
  <c r="Q89" i="46"/>
  <c r="Y89" i="46"/>
  <c r="AC89" i="46"/>
  <c r="Q151" i="46"/>
  <c r="Y151" i="46"/>
  <c r="AC151" i="46"/>
  <c r="AC161" i="46"/>
  <c r="Y161" i="46"/>
  <c r="Q161" i="46"/>
  <c r="AC177" i="46"/>
  <c r="Q177" i="46"/>
  <c r="Y177" i="46"/>
  <c r="AC73" i="46"/>
  <c r="Q73" i="46"/>
  <c r="Y73" i="46"/>
  <c r="Q134" i="46"/>
  <c r="AC134" i="46"/>
  <c r="Y134" i="46"/>
  <c r="Y172" i="46"/>
  <c r="Q172" i="46"/>
  <c r="AC172" i="46"/>
  <c r="Q124" i="46"/>
  <c r="AC124" i="46"/>
  <c r="Y124" i="46"/>
  <c r="AC201" i="46"/>
  <c r="Q201" i="46"/>
  <c r="Y201" i="46"/>
  <c r="AC217" i="46"/>
  <c r="Y217" i="46"/>
  <c r="Q217" i="46"/>
  <c r="Q167" i="46"/>
  <c r="Y167" i="46"/>
  <c r="AC167" i="46"/>
  <c r="Q50" i="46"/>
  <c r="AC50" i="46"/>
  <c r="Y50" i="46"/>
  <c r="Q98" i="46"/>
  <c r="AC98" i="46"/>
  <c r="Y98" i="46"/>
  <c r="AC152" i="46"/>
  <c r="Y152" i="46"/>
  <c r="Q152" i="46"/>
  <c r="Q199" i="46"/>
  <c r="Y199" i="46"/>
  <c r="AC199" i="46"/>
  <c r="AC218" i="46"/>
  <c r="Q218" i="46"/>
  <c r="Y218" i="46"/>
  <c r="Q238" i="46"/>
  <c r="Y238" i="46"/>
  <c r="AC238" i="46"/>
  <c r="Q255" i="46"/>
  <c r="AC255" i="46"/>
  <c r="Y255" i="46"/>
  <c r="AC287" i="46"/>
  <c r="Y287" i="46"/>
  <c r="Q287" i="46"/>
  <c r="Q198" i="46"/>
  <c r="Y198" i="46"/>
  <c r="AC198" i="46"/>
  <c r="AC256" i="46"/>
  <c r="Q256" i="46"/>
  <c r="Y256" i="46"/>
  <c r="AC272" i="46"/>
  <c r="Q272" i="46"/>
  <c r="Y272" i="46"/>
  <c r="AC288" i="46"/>
  <c r="Q288" i="46"/>
  <c r="Y288" i="46"/>
  <c r="Q282" i="46"/>
  <c r="Y282" i="46"/>
  <c r="AC282" i="46"/>
  <c r="Q233" i="46"/>
  <c r="Y233" i="46"/>
  <c r="AC233" i="46"/>
  <c r="Q298" i="46"/>
  <c r="AC298" i="46"/>
  <c r="Y298" i="46"/>
  <c r="Q314" i="46"/>
  <c r="AC314" i="46"/>
  <c r="Y314" i="46"/>
  <c r="Y309" i="46"/>
  <c r="Q309" i="46"/>
  <c r="AC309" i="46"/>
  <c r="X36" i="46"/>
  <c r="AB36" i="46"/>
  <c r="X45" i="46"/>
  <c r="AB45" i="46"/>
  <c r="AB186" i="46"/>
  <c r="Q24" i="46"/>
  <c r="Y24" i="46"/>
  <c r="AC24" i="46"/>
  <c r="Q41" i="46"/>
  <c r="AC41" i="46"/>
  <c r="Y41" i="46"/>
  <c r="Y51" i="46"/>
  <c r="Q51" i="46"/>
  <c r="AC51" i="46"/>
  <c r="AC95" i="46"/>
  <c r="Q95" i="46"/>
  <c r="Y95" i="46"/>
  <c r="Q42" i="46"/>
  <c r="Y42" i="46"/>
  <c r="AC42" i="46"/>
  <c r="Q97" i="46"/>
  <c r="Y97" i="46"/>
  <c r="AC97" i="46"/>
  <c r="Q57" i="46"/>
  <c r="AC57" i="46"/>
  <c r="Y57" i="46"/>
  <c r="AC169" i="46"/>
  <c r="Q169" i="46"/>
  <c r="Y169" i="46"/>
  <c r="AC185" i="46"/>
  <c r="Y185" i="46"/>
  <c r="Q185" i="46"/>
  <c r="Y104" i="46"/>
  <c r="Q104" i="46"/>
  <c r="AC104" i="46"/>
  <c r="Q149" i="46"/>
  <c r="Y149" i="46"/>
  <c r="AC149" i="46"/>
  <c r="Y178" i="46"/>
  <c r="Q178" i="46"/>
  <c r="AC178" i="46"/>
  <c r="AC193" i="46"/>
  <c r="Q193" i="46"/>
  <c r="Y193" i="46"/>
  <c r="AC209" i="46"/>
  <c r="Q209" i="46"/>
  <c r="Y209" i="46"/>
  <c r="AC132" i="46"/>
  <c r="Q132" i="46"/>
  <c r="Y132" i="46"/>
  <c r="AC174" i="46"/>
  <c r="Y174" i="46"/>
  <c r="Q174" i="46"/>
  <c r="Q74" i="46"/>
  <c r="AC74" i="46"/>
  <c r="Y74" i="46"/>
  <c r="Y116" i="46"/>
  <c r="AC116" i="46"/>
  <c r="Q116" i="46"/>
  <c r="Q191" i="46"/>
  <c r="Y191" i="46"/>
  <c r="AC191" i="46"/>
  <c r="AC184" i="46"/>
  <c r="Q184" i="46"/>
  <c r="Y184" i="46"/>
  <c r="AC226" i="46"/>
  <c r="Q226" i="46"/>
  <c r="Y226" i="46"/>
  <c r="Q247" i="46"/>
  <c r="Y247" i="46"/>
  <c r="AC247" i="46"/>
  <c r="AC279" i="46"/>
  <c r="Y279" i="46"/>
  <c r="Q279" i="46"/>
  <c r="Y146" i="46"/>
  <c r="Q146" i="46"/>
  <c r="AC146" i="46"/>
  <c r="Q231" i="46"/>
  <c r="Y231" i="46"/>
  <c r="AC231" i="46"/>
  <c r="AC264" i="46"/>
  <c r="Q264" i="46"/>
  <c r="Y264" i="46"/>
  <c r="AC280" i="46"/>
  <c r="Q280" i="46"/>
  <c r="Y280" i="46"/>
  <c r="Q290" i="46"/>
  <c r="Y290" i="46"/>
  <c r="AC290" i="46"/>
  <c r="Y306" i="46"/>
  <c r="AC306" i="46"/>
  <c r="Q306" i="46"/>
  <c r="AC299" i="46"/>
  <c r="Q299" i="46"/>
  <c r="Y299" i="46"/>
  <c r="Q273" i="46"/>
  <c r="Y273" i="46"/>
  <c r="AC273" i="46"/>
  <c r="Q317" i="46"/>
  <c r="Y317" i="46"/>
  <c r="AC317" i="46"/>
  <c r="X84" i="46"/>
  <c r="AB84" i="46"/>
  <c r="AB295" i="46"/>
  <c r="Y32" i="46"/>
  <c r="Q32" i="46"/>
  <c r="AC32" i="46"/>
  <c r="Q31" i="46"/>
  <c r="Y31" i="46"/>
  <c r="AC31" i="46"/>
  <c r="AC78" i="46"/>
  <c r="Y78" i="46"/>
  <c r="Q78" i="46"/>
  <c r="Q20" i="46"/>
  <c r="Y20" i="46"/>
  <c r="AC20" i="46"/>
  <c r="Q54" i="46"/>
  <c r="AC54" i="46"/>
  <c r="Y54" i="46"/>
  <c r="AC66" i="46"/>
  <c r="Q66" i="46"/>
  <c r="Y66" i="46"/>
  <c r="AC111" i="46"/>
  <c r="Q111" i="46"/>
  <c r="Y111" i="46"/>
  <c r="AC127" i="46"/>
  <c r="Q127" i="46"/>
  <c r="Y127" i="46"/>
  <c r="AC143" i="46"/>
  <c r="Q143" i="46"/>
  <c r="Y143" i="46"/>
  <c r="Q52" i="46"/>
  <c r="Y52" i="46"/>
  <c r="AC52" i="46"/>
  <c r="Q117" i="46"/>
  <c r="Y117" i="46"/>
  <c r="AC117" i="46"/>
  <c r="Q133" i="46"/>
  <c r="Y133" i="46"/>
  <c r="AC133" i="46"/>
  <c r="AC102" i="46"/>
  <c r="Q102" i="46"/>
  <c r="Y102" i="46"/>
  <c r="AC68" i="46"/>
  <c r="Q68" i="46"/>
  <c r="Y68" i="46"/>
  <c r="AC153" i="46"/>
  <c r="Q153" i="46"/>
  <c r="Y153" i="46"/>
  <c r="Q211" i="46"/>
  <c r="Y211" i="46"/>
  <c r="AC211" i="46"/>
  <c r="Q176" i="46"/>
  <c r="AC176" i="46"/>
  <c r="Y176" i="46"/>
  <c r="AC229" i="46"/>
  <c r="Q229" i="46"/>
  <c r="Y229" i="46"/>
  <c r="AC244" i="46"/>
  <c r="Q244" i="46"/>
  <c r="Y244" i="46"/>
  <c r="Q122" i="46"/>
  <c r="AC122" i="46"/>
  <c r="Y122" i="46"/>
  <c r="Q166" i="46"/>
  <c r="AC166" i="46"/>
  <c r="Y166" i="46"/>
  <c r="Q210" i="46"/>
  <c r="AC210" i="46"/>
  <c r="Y210" i="46"/>
  <c r="AC263" i="46"/>
  <c r="Y263" i="46"/>
  <c r="Q263" i="46"/>
  <c r="Y158" i="46"/>
  <c r="Q158" i="46"/>
  <c r="AC158" i="46"/>
  <c r="Q206" i="46"/>
  <c r="Y206" i="46"/>
  <c r="AC206" i="46"/>
  <c r="Q258" i="46"/>
  <c r="Y258" i="46"/>
  <c r="AC258" i="46"/>
  <c r="Q274" i="46"/>
  <c r="Y274" i="46"/>
  <c r="AC274" i="46"/>
  <c r="Y148" i="46"/>
  <c r="AC148" i="46"/>
  <c r="Q148" i="46"/>
  <c r="Q281" i="46"/>
  <c r="Y281" i="46"/>
  <c r="AC281" i="46"/>
  <c r="AC300" i="46"/>
  <c r="Q300" i="46"/>
  <c r="Y300" i="46"/>
  <c r="Q69" i="46"/>
  <c r="AC69" i="46"/>
  <c r="Y69" i="46"/>
  <c r="Q301" i="46"/>
  <c r="Y301" i="46"/>
  <c r="AC301" i="46"/>
  <c r="AB243" i="46"/>
  <c r="AC29" i="46"/>
  <c r="Q29" i="46"/>
  <c r="Y29" i="46"/>
  <c r="Y48" i="46"/>
  <c r="AC48" i="46"/>
  <c r="Q48" i="46"/>
  <c r="Y56" i="46"/>
  <c r="AC56" i="46"/>
  <c r="Q56" i="46"/>
  <c r="Y82" i="46"/>
  <c r="AC82" i="46"/>
  <c r="Q82" i="46"/>
  <c r="Q85" i="46"/>
  <c r="Y85" i="46"/>
  <c r="AC85" i="46"/>
  <c r="Q110" i="46"/>
  <c r="AC110" i="46"/>
  <c r="Y110" i="46"/>
  <c r="AC173" i="46"/>
  <c r="Q173" i="46"/>
  <c r="Y173" i="46"/>
  <c r="AC64" i="46"/>
  <c r="Q64" i="46"/>
  <c r="Y64" i="46"/>
  <c r="Q80" i="46"/>
  <c r="Y80" i="46"/>
  <c r="AC80" i="46"/>
  <c r="Y182" i="46"/>
  <c r="AC182" i="46"/>
  <c r="Q182" i="46"/>
  <c r="AC197" i="46"/>
  <c r="Q197" i="46"/>
  <c r="Y197" i="46"/>
  <c r="AC213" i="46"/>
  <c r="Q213" i="46"/>
  <c r="Y213" i="46"/>
  <c r="Y164" i="46"/>
  <c r="Q164" i="46"/>
  <c r="AC164" i="46"/>
  <c r="Q188" i="46"/>
  <c r="AC188" i="46"/>
  <c r="Y188" i="46"/>
  <c r="Q88" i="46"/>
  <c r="Y88" i="46"/>
  <c r="AC88" i="46"/>
  <c r="Q136" i="46"/>
  <c r="Y136" i="46"/>
  <c r="AC136" i="46"/>
  <c r="Q195" i="46"/>
  <c r="Y195" i="46"/>
  <c r="AC195" i="46"/>
  <c r="AC200" i="46"/>
  <c r="Y200" i="46"/>
  <c r="Q200" i="46"/>
  <c r="AC230" i="46"/>
  <c r="Q230" i="46"/>
  <c r="Y230" i="46"/>
  <c r="Q234" i="46"/>
  <c r="Y234" i="46"/>
  <c r="AC234" i="46"/>
  <c r="Q251" i="46"/>
  <c r="Y251" i="46"/>
  <c r="AC251" i="46"/>
  <c r="AC283" i="46"/>
  <c r="Q283" i="46"/>
  <c r="Y283" i="46"/>
  <c r="Y162" i="46"/>
  <c r="Q162" i="46"/>
  <c r="AC162" i="46"/>
  <c r="Q254" i="46"/>
  <c r="Y254" i="46"/>
  <c r="AC254" i="46"/>
  <c r="AC268" i="46"/>
  <c r="Q268" i="46"/>
  <c r="Y268" i="46"/>
  <c r="AC284" i="46"/>
  <c r="Q284" i="46"/>
  <c r="Y284" i="46"/>
  <c r="Q294" i="46"/>
  <c r="Y294" i="46"/>
  <c r="AC294" i="46"/>
  <c r="Q285" i="46"/>
  <c r="Y285" i="46"/>
  <c r="AC285" i="46"/>
  <c r="AC310" i="46"/>
  <c r="Y310" i="46"/>
  <c r="Q310" i="46"/>
  <c r="AC311" i="46"/>
  <c r="Q311" i="46"/>
  <c r="Y311" i="46"/>
  <c r="AC320" i="46"/>
  <c r="Q320" i="46"/>
  <c r="Y320" i="46"/>
  <c r="Q269" i="85"/>
  <c r="V269" i="85" s="1"/>
  <c r="U269" i="85" s="1"/>
  <c r="T269" i="85" s="1"/>
  <c r="Q272" i="85"/>
  <c r="V257" i="85"/>
  <c r="U257" i="85" s="1"/>
  <c r="T257" i="85" s="1"/>
  <c r="Q220" i="85"/>
  <c r="V220" i="85" s="1"/>
  <c r="U220" i="85" s="1"/>
  <c r="T220" i="85" s="1"/>
  <c r="Q149" i="85"/>
  <c r="Q228" i="85"/>
  <c r="V228" i="85" s="1"/>
  <c r="U228" i="85" s="1"/>
  <c r="T228" i="85" s="1"/>
  <c r="Q282" i="85"/>
  <c r="Q255" i="85"/>
  <c r="Q141" i="85"/>
  <c r="V141" i="85" s="1"/>
  <c r="U141" i="85" s="1"/>
  <c r="T141" i="85" s="1"/>
  <c r="Q147" i="85"/>
  <c r="V147" i="85" s="1"/>
  <c r="U147" i="85" s="1"/>
  <c r="T147" i="85" s="1"/>
  <c r="Q263" i="85"/>
  <c r="V263" i="85" s="1"/>
  <c r="U263" i="85" s="1"/>
  <c r="T263" i="85" s="1"/>
  <c r="Q173" i="85"/>
  <c r="V173" i="85" s="1"/>
  <c r="U173" i="85" s="1"/>
  <c r="T173" i="85" s="1"/>
  <c r="Q194" i="85"/>
  <c r="V194" i="85" s="1"/>
  <c r="U194" i="85" s="1"/>
  <c r="T194" i="85" s="1"/>
  <c r="Q131" i="85"/>
  <c r="Q193" i="85"/>
  <c r="V193" i="85" s="1"/>
  <c r="U193" i="85" s="1"/>
  <c r="T193" i="85" s="1"/>
  <c r="Q302" i="85"/>
  <c r="V302" i="85" s="1"/>
  <c r="U302" i="85" s="1"/>
  <c r="T302" i="85" s="1"/>
  <c r="Q288" i="85"/>
  <c r="Q284" i="85"/>
  <c r="V284" i="85" s="1"/>
  <c r="U284" i="85" s="1"/>
  <c r="T284" i="85" s="1"/>
  <c r="Q270" i="85"/>
  <c r="Q251" i="85"/>
  <c r="V251" i="85" s="1"/>
  <c r="U251" i="85" s="1"/>
  <c r="T251" i="85" s="1"/>
  <c r="Q222" i="85"/>
  <c r="V222" i="85" s="1"/>
  <c r="U222" i="85" s="1"/>
  <c r="T222" i="85" s="1"/>
  <c r="Q41" i="85"/>
  <c r="V41" i="85" s="1"/>
  <c r="U41" i="85" s="1"/>
  <c r="T41" i="85" s="1"/>
  <c r="Q201" i="85"/>
  <c r="Q179" i="85"/>
  <c r="V179" i="85" s="1"/>
  <c r="U179" i="85" s="1"/>
  <c r="T179" i="85" s="1"/>
  <c r="Q133" i="85"/>
  <c r="V133" i="85" s="1"/>
  <c r="U133" i="85" s="1"/>
  <c r="T133" i="85" s="1"/>
  <c r="Q225" i="85"/>
  <c r="V225" i="85" s="1"/>
  <c r="U225" i="85" s="1"/>
  <c r="T225" i="85" s="1"/>
  <c r="Q143" i="85"/>
  <c r="V143" i="85" s="1"/>
  <c r="U143" i="85" s="1"/>
  <c r="T143" i="85" s="1"/>
  <c r="Q299" i="85"/>
  <c r="V299" i="85" s="1"/>
  <c r="U299" i="85" s="1"/>
  <c r="T299" i="85" s="1"/>
  <c r="Q276" i="85"/>
  <c r="V276" i="85" s="1"/>
  <c r="U276" i="85" s="1"/>
  <c r="T276" i="85" s="1"/>
  <c r="Q261" i="85"/>
  <c r="V261" i="85" s="1"/>
  <c r="U261" i="85" s="1"/>
  <c r="T261" i="85" s="1"/>
  <c r="Q198" i="85"/>
  <c r="V198" i="85" s="1"/>
  <c r="U198" i="85" s="1"/>
  <c r="T198" i="85" s="1"/>
  <c r="Q298" i="85"/>
  <c r="Q247" i="85"/>
  <c r="V247" i="85" s="1"/>
  <c r="U247" i="85" s="1"/>
  <c r="T247" i="85" s="1"/>
  <c r="Q244" i="85"/>
  <c r="V244" i="85" s="1"/>
  <c r="U244" i="85" s="1"/>
  <c r="T244" i="85" s="1"/>
  <c r="Q202" i="85"/>
  <c r="V202" i="85" s="1"/>
  <c r="U202" i="85" s="1"/>
  <c r="T202" i="85" s="1"/>
  <c r="Q180" i="85"/>
  <c r="V180" i="85" s="1"/>
  <c r="U180" i="85" s="1"/>
  <c r="T180" i="85" s="1"/>
  <c r="Q140" i="85"/>
  <c r="V140" i="85" s="1"/>
  <c r="U140" i="85" s="1"/>
  <c r="T140" i="85" s="1"/>
  <c r="Q300" i="85"/>
  <c r="V300" i="85" s="1"/>
  <c r="U300" i="85" s="1"/>
  <c r="T300" i="85" s="1"/>
  <c r="Q280" i="85"/>
  <c r="V280" i="85" s="1"/>
  <c r="U280" i="85" s="1"/>
  <c r="T280" i="85" s="1"/>
  <c r="Q266" i="85"/>
  <c r="Q262" i="85"/>
  <c r="V262" i="85" s="1"/>
  <c r="U262" i="85" s="1"/>
  <c r="T262" i="85" s="1"/>
  <c r="Q246" i="85"/>
  <c r="V246" i="85" s="1"/>
  <c r="U246" i="85" s="1"/>
  <c r="T246" i="85" s="1"/>
  <c r="Q230" i="85"/>
  <c r="V230" i="85" s="1"/>
  <c r="U230" i="85" s="1"/>
  <c r="T230" i="85" s="1"/>
  <c r="Q113" i="85"/>
  <c r="V113" i="85" s="1"/>
  <c r="U113" i="85" s="1"/>
  <c r="T113" i="85" s="1"/>
  <c r="Q296" i="85"/>
  <c r="Q232" i="85"/>
  <c r="Q203" i="85"/>
  <c r="V203" i="85" s="1"/>
  <c r="U203" i="85" s="1"/>
  <c r="T203" i="85" s="1"/>
  <c r="Q157" i="85"/>
  <c r="V157" i="85" s="1"/>
  <c r="U157" i="85" s="1"/>
  <c r="T157" i="85" s="1"/>
  <c r="Q301" i="85"/>
  <c r="V301" i="85" s="1"/>
  <c r="U301" i="85" s="1"/>
  <c r="T301" i="85" s="1"/>
  <c r="Q271" i="85"/>
  <c r="V271" i="85" s="1"/>
  <c r="U271" i="85" s="1"/>
  <c r="T271" i="85" s="1"/>
  <c r="Q178" i="85"/>
  <c r="Q172" i="85"/>
  <c r="V172" i="85" s="1"/>
  <c r="U172" i="85" s="1"/>
  <c r="T172" i="85" s="1"/>
  <c r="Q112" i="85"/>
  <c r="V112" i="85" s="1"/>
  <c r="U112" i="85" s="1"/>
  <c r="T112" i="85" s="1"/>
  <c r="Q268" i="85"/>
  <c r="V268" i="85" s="1"/>
  <c r="U268" i="85" s="1"/>
  <c r="T268" i="85" s="1"/>
  <c r="Q264" i="85"/>
  <c r="V264" i="85" s="1"/>
  <c r="U264" i="85" s="1"/>
  <c r="T264" i="85" s="1"/>
  <c r="Q249" i="85"/>
  <c r="Q216" i="85"/>
  <c r="V216" i="85" s="1"/>
  <c r="U216" i="85" s="1"/>
  <c r="T216" i="85" s="1"/>
  <c r="Q214" i="85"/>
  <c r="V214" i="85" s="1"/>
  <c r="U214" i="85" s="1"/>
  <c r="T214" i="85" s="1"/>
  <c r="Q195" i="85"/>
  <c r="V195" i="85" s="1"/>
  <c r="U195" i="85" s="1"/>
  <c r="T195" i="85" s="1"/>
  <c r="Q165" i="85"/>
  <c r="V165" i="85" s="1"/>
  <c r="U165" i="85" s="1"/>
  <c r="T165" i="85" s="1"/>
  <c r="Q104" i="85"/>
  <c r="V104" i="85" s="1"/>
  <c r="U104" i="85" s="1"/>
  <c r="T104" i="85" s="1"/>
  <c r="V60" i="85"/>
  <c r="U60" i="85" s="1"/>
  <c r="T60" i="85" s="1"/>
  <c r="Q47" i="85"/>
  <c r="V47" i="85" s="1"/>
  <c r="U47" i="85" s="1"/>
  <c r="T47" i="85" s="1"/>
  <c r="Q34" i="85"/>
  <c r="Q238" i="85"/>
  <c r="Q219" i="85"/>
  <c r="Q169" i="85"/>
  <c r="V169" i="85" s="1"/>
  <c r="U169" i="85" s="1"/>
  <c r="T169" i="85" s="1"/>
  <c r="Q33" i="85"/>
  <c r="V33" i="85" s="1"/>
  <c r="U33" i="85" s="1"/>
  <c r="T33" i="85" s="1"/>
  <c r="Q274" i="85"/>
  <c r="V274" i="85" s="1"/>
  <c r="U274" i="85" s="1"/>
  <c r="T274" i="85" s="1"/>
  <c r="Q260" i="85"/>
  <c r="V260" i="85" s="1"/>
  <c r="U260" i="85" s="1"/>
  <c r="T260" i="85" s="1"/>
  <c r="Q224" i="85"/>
  <c r="V224" i="85" s="1"/>
  <c r="U224" i="85" s="1"/>
  <c r="T224" i="85" s="1"/>
  <c r="Q212" i="85"/>
  <c r="Q171" i="85"/>
  <c r="Q164" i="85"/>
  <c r="V164" i="85" s="1"/>
  <c r="U164" i="85" s="1"/>
  <c r="T164" i="85" s="1"/>
  <c r="Q148" i="85"/>
  <c r="V148" i="85" s="1"/>
  <c r="U148" i="85" s="1"/>
  <c r="T148" i="85" s="1"/>
  <c r="Q139" i="85"/>
  <c r="V139" i="85" s="1"/>
  <c r="U139" i="85" s="1"/>
  <c r="T139" i="85" s="1"/>
  <c r="Q118" i="85"/>
  <c r="V45" i="85"/>
  <c r="U45" i="85" s="1"/>
  <c r="T45" i="85" s="1"/>
  <c r="Q114" i="85"/>
  <c r="V114" i="85" s="1"/>
  <c r="U114" i="85" s="1"/>
  <c r="T114" i="85" s="1"/>
  <c r="Q87" i="85"/>
  <c r="Q287" i="85"/>
  <c r="V287" i="85" s="1"/>
  <c r="U287" i="85" s="1"/>
  <c r="T287" i="85" s="1"/>
  <c r="Q286" i="85"/>
  <c r="V286" i="85" s="1"/>
  <c r="U286" i="85" s="1"/>
  <c r="T286" i="85" s="1"/>
  <c r="Q226" i="85"/>
  <c r="Q217" i="85"/>
  <c r="V217" i="85" s="1"/>
  <c r="U217" i="85" s="1"/>
  <c r="T217" i="85" s="1"/>
  <c r="Q199" i="85"/>
  <c r="V199" i="85" s="1"/>
  <c r="U199" i="85" s="1"/>
  <c r="T199" i="85" s="1"/>
  <c r="Q186" i="85"/>
  <c r="V186" i="85" s="1"/>
  <c r="U186" i="85" s="1"/>
  <c r="T186" i="85" s="1"/>
  <c r="Q175" i="85"/>
  <c r="V175" i="85" s="1"/>
  <c r="U175" i="85" s="1"/>
  <c r="T175" i="85" s="1"/>
  <c r="Q163" i="85"/>
  <c r="Q156" i="85"/>
  <c r="V156" i="85" s="1"/>
  <c r="U156" i="85" s="1"/>
  <c r="T156" i="85" s="1"/>
  <c r="Q144" i="85"/>
  <c r="V144" i="85" s="1"/>
  <c r="U144" i="85" s="1"/>
  <c r="T144" i="85" s="1"/>
  <c r="Q132" i="85"/>
  <c r="Q125" i="85"/>
  <c r="Q95" i="85"/>
  <c r="V95" i="85" s="1"/>
  <c r="U95" i="85" s="1"/>
  <c r="T95" i="85" s="1"/>
  <c r="Q89" i="85"/>
  <c r="V89" i="85" s="1"/>
  <c r="U89" i="85" s="1"/>
  <c r="T89" i="85" s="1"/>
  <c r="Q25" i="85"/>
  <c r="Q279" i="85"/>
  <c r="V279" i="85" s="1"/>
  <c r="U279" i="85" s="1"/>
  <c r="T279" i="85" s="1"/>
  <c r="Q278" i="85"/>
  <c r="V278" i="85" s="1"/>
  <c r="U278" i="85" s="1"/>
  <c r="T278" i="85" s="1"/>
  <c r="Q277" i="85"/>
  <c r="Q254" i="85"/>
  <c r="V254" i="85" s="1"/>
  <c r="U254" i="85" s="1"/>
  <c r="T254" i="85" s="1"/>
  <c r="Q253" i="85"/>
  <c r="V253" i="85" s="1"/>
  <c r="U253" i="85" s="1"/>
  <c r="T253" i="85" s="1"/>
  <c r="Q252" i="85"/>
  <c r="V252" i="85" s="1"/>
  <c r="U252" i="85" s="1"/>
  <c r="T252" i="85" s="1"/>
  <c r="Q240" i="85"/>
  <c r="V240" i="85" s="1"/>
  <c r="U240" i="85" s="1"/>
  <c r="T240" i="85" s="1"/>
  <c r="Q236" i="85"/>
  <c r="V236" i="85" s="1"/>
  <c r="U236" i="85" s="1"/>
  <c r="T236" i="85" s="1"/>
  <c r="Q227" i="85"/>
  <c r="V227" i="85" s="1"/>
  <c r="U227" i="85" s="1"/>
  <c r="T227" i="85" s="1"/>
  <c r="Q218" i="85"/>
  <c r="Q207" i="85"/>
  <c r="V207" i="85" s="1"/>
  <c r="U207" i="85" s="1"/>
  <c r="T207" i="85" s="1"/>
  <c r="Q135" i="85"/>
  <c r="Q91" i="85"/>
  <c r="V91" i="85" s="1"/>
  <c r="U91" i="85" s="1"/>
  <c r="T91" i="85" s="1"/>
  <c r="Q73" i="85"/>
  <c r="V73" i="85" s="1"/>
  <c r="U73" i="85" s="1"/>
  <c r="T73" i="85" s="1"/>
  <c r="Q69" i="85"/>
  <c r="V69" i="85" s="1"/>
  <c r="U69" i="85" s="1"/>
  <c r="T69" i="85" s="1"/>
  <c r="V61" i="85"/>
  <c r="U61" i="85" s="1"/>
  <c r="T61" i="85" s="1"/>
  <c r="Q53" i="85"/>
  <c r="V53" i="85" s="1"/>
  <c r="U53" i="85" s="1"/>
  <c r="T53" i="85" s="1"/>
  <c r="Q49" i="85"/>
  <c r="V49" i="85" s="1"/>
  <c r="U49" i="85" s="1"/>
  <c r="T49" i="85" s="1"/>
  <c r="Q295" i="85"/>
  <c r="V295" i="85" s="1"/>
  <c r="U295" i="85" s="1"/>
  <c r="T295" i="85" s="1"/>
  <c r="Q281" i="85"/>
  <c r="V281" i="85" s="1"/>
  <c r="U281" i="85" s="1"/>
  <c r="T281" i="85" s="1"/>
  <c r="Q273" i="85"/>
  <c r="V273" i="85" s="1"/>
  <c r="U273" i="85" s="1"/>
  <c r="T273" i="85" s="1"/>
  <c r="Q265" i="85"/>
  <c r="V265" i="85" s="1"/>
  <c r="U265" i="85" s="1"/>
  <c r="T265" i="85" s="1"/>
  <c r="Q256" i="85"/>
  <c r="V256" i="85" s="1"/>
  <c r="U256" i="85" s="1"/>
  <c r="T256" i="85" s="1"/>
  <c r="Q248" i="85"/>
  <c r="V248" i="85" s="1"/>
  <c r="U248" i="85" s="1"/>
  <c r="T248" i="85" s="1"/>
  <c r="Q243" i="85"/>
  <c r="Q242" i="85"/>
  <c r="V242" i="85" s="1"/>
  <c r="U242" i="85" s="1"/>
  <c r="T242" i="85" s="1"/>
  <c r="Q241" i="85"/>
  <c r="V241" i="85" s="1"/>
  <c r="U241" i="85" s="1"/>
  <c r="T241" i="85" s="1"/>
  <c r="Q211" i="85"/>
  <c r="Q205" i="85"/>
  <c r="Q187" i="85"/>
  <c r="Q176" i="85"/>
  <c r="V176" i="85" s="1"/>
  <c r="U176" i="85" s="1"/>
  <c r="T176" i="85" s="1"/>
  <c r="Q167" i="85"/>
  <c r="V167" i="85" s="1"/>
  <c r="U167" i="85" s="1"/>
  <c r="T167" i="85" s="1"/>
  <c r="Q145" i="85"/>
  <c r="V145" i="85" s="1"/>
  <c r="U145" i="85" s="1"/>
  <c r="T145" i="85" s="1"/>
  <c r="Q136" i="85"/>
  <c r="V136" i="85" s="1"/>
  <c r="U136" i="85" s="1"/>
  <c r="T136" i="85" s="1"/>
  <c r="Q123" i="85"/>
  <c r="V123" i="85" s="1"/>
  <c r="U123" i="85" s="1"/>
  <c r="T123" i="85" s="1"/>
  <c r="Q117" i="85"/>
  <c r="V117" i="85" s="1"/>
  <c r="U117" i="85" s="1"/>
  <c r="T117" i="85" s="1"/>
  <c r="Q105" i="85"/>
  <c r="V105" i="85" s="1"/>
  <c r="U105" i="85" s="1"/>
  <c r="T105" i="85" s="1"/>
  <c r="Q297" i="85"/>
  <c r="Q283" i="85"/>
  <c r="V283" i="85" s="1"/>
  <c r="U283" i="85" s="1"/>
  <c r="T283" i="85" s="1"/>
  <c r="Q275" i="85"/>
  <c r="V275" i="85" s="1"/>
  <c r="U275" i="85" s="1"/>
  <c r="T275" i="85" s="1"/>
  <c r="Q267" i="85"/>
  <c r="Q259" i="85"/>
  <c r="V259" i="85" s="1"/>
  <c r="U259" i="85" s="1"/>
  <c r="T259" i="85" s="1"/>
  <c r="Q258" i="85"/>
  <c r="V258" i="85" s="1"/>
  <c r="U258" i="85" s="1"/>
  <c r="T258" i="85" s="1"/>
  <c r="Q250" i="85"/>
  <c r="V250" i="85" s="1"/>
  <c r="U250" i="85" s="1"/>
  <c r="T250" i="85" s="1"/>
  <c r="Q235" i="85"/>
  <c r="V235" i="85" s="1"/>
  <c r="U235" i="85" s="1"/>
  <c r="T235" i="85" s="1"/>
  <c r="Q234" i="85"/>
  <c r="Q233" i="85"/>
  <c r="V233" i="85" s="1"/>
  <c r="U233" i="85" s="1"/>
  <c r="T233" i="85" s="1"/>
  <c r="Q206" i="85"/>
  <c r="V206" i="85" s="1"/>
  <c r="U206" i="85" s="1"/>
  <c r="T206" i="85" s="1"/>
  <c r="Q197" i="85"/>
  <c r="V197" i="85" s="1"/>
  <c r="U197" i="85" s="1"/>
  <c r="T197" i="85" s="1"/>
  <c r="Q168" i="85"/>
  <c r="V168" i="85" s="1"/>
  <c r="U168" i="85" s="1"/>
  <c r="T168" i="85" s="1"/>
  <c r="Q155" i="85"/>
  <c r="Q137" i="85"/>
  <c r="V137" i="85" s="1"/>
  <c r="U137" i="85" s="1"/>
  <c r="T137" i="85" s="1"/>
  <c r="Q124" i="85"/>
  <c r="Q120" i="85"/>
  <c r="V120" i="85" s="1"/>
  <c r="U120" i="85" s="1"/>
  <c r="T120" i="85" s="1"/>
  <c r="Q36" i="85"/>
  <c r="V36" i="85" s="1"/>
  <c r="U36" i="85" s="1"/>
  <c r="T36" i="85" s="1"/>
  <c r="Q27" i="85"/>
  <c r="V21" i="85"/>
  <c r="U21" i="85" s="1"/>
  <c r="T21" i="85" s="1"/>
  <c r="Q245" i="85"/>
  <c r="V245" i="85" s="1"/>
  <c r="U245" i="85" s="1"/>
  <c r="T245" i="85" s="1"/>
  <c r="Q237" i="85"/>
  <c r="V237" i="85" s="1"/>
  <c r="U237" i="85" s="1"/>
  <c r="T237" i="85" s="1"/>
  <c r="Q229" i="85"/>
  <c r="V229" i="85" s="1"/>
  <c r="U229" i="85" s="1"/>
  <c r="T229" i="85" s="1"/>
  <c r="Q221" i="85"/>
  <c r="Q213" i="85"/>
  <c r="V213" i="85" s="1"/>
  <c r="U213" i="85" s="1"/>
  <c r="T213" i="85" s="1"/>
  <c r="Q210" i="85"/>
  <c r="V210" i="85" s="1"/>
  <c r="U210" i="85" s="1"/>
  <c r="T210" i="85" s="1"/>
  <c r="Q191" i="85"/>
  <c r="V191" i="85" s="1"/>
  <c r="U191" i="85" s="1"/>
  <c r="T191" i="85" s="1"/>
  <c r="Q190" i="85"/>
  <c r="V190" i="85" s="1"/>
  <c r="U190" i="85" s="1"/>
  <c r="T190" i="85" s="1"/>
  <c r="Q189" i="85"/>
  <c r="V189" i="85" s="1"/>
  <c r="U189" i="85" s="1"/>
  <c r="T189" i="85" s="1"/>
  <c r="Q161" i="85"/>
  <c r="V161" i="85" s="1"/>
  <c r="U161" i="85" s="1"/>
  <c r="T161" i="85" s="1"/>
  <c r="Q160" i="85"/>
  <c r="V160" i="85" s="1"/>
  <c r="U160" i="85" s="1"/>
  <c r="T160" i="85" s="1"/>
  <c r="Q159" i="85"/>
  <c r="V159" i="85" s="1"/>
  <c r="U159" i="85" s="1"/>
  <c r="T159" i="85" s="1"/>
  <c r="Q129" i="85"/>
  <c r="V129" i="85" s="1"/>
  <c r="U129" i="85" s="1"/>
  <c r="T129" i="85" s="1"/>
  <c r="Q128" i="85"/>
  <c r="V128" i="85" s="1"/>
  <c r="U128" i="85" s="1"/>
  <c r="T128" i="85" s="1"/>
  <c r="Q127" i="85"/>
  <c r="V127" i="85" s="1"/>
  <c r="U127" i="85" s="1"/>
  <c r="T127" i="85" s="1"/>
  <c r="Q106" i="85"/>
  <c r="V106" i="85" s="1"/>
  <c r="U106" i="85" s="1"/>
  <c r="T106" i="85" s="1"/>
  <c r="Q102" i="85"/>
  <c r="V102" i="85" s="1"/>
  <c r="U102" i="85" s="1"/>
  <c r="T102" i="85" s="1"/>
  <c r="V97" i="85"/>
  <c r="U97" i="85" s="1"/>
  <c r="T97" i="85" s="1"/>
  <c r="Q85" i="85"/>
  <c r="V85" i="85" s="1"/>
  <c r="U85" i="85" s="1"/>
  <c r="T85" i="85" s="1"/>
  <c r="Q67" i="85"/>
  <c r="V67" i="85" s="1"/>
  <c r="U67" i="85" s="1"/>
  <c r="T67" i="85" s="1"/>
  <c r="Q65" i="85"/>
  <c r="V65" i="85" s="1"/>
  <c r="U65" i="85" s="1"/>
  <c r="T65" i="85" s="1"/>
  <c r="Q58" i="85"/>
  <c r="V58" i="85" s="1"/>
  <c r="U58" i="85" s="1"/>
  <c r="T58" i="85" s="1"/>
  <c r="Q239" i="85"/>
  <c r="V239" i="85" s="1"/>
  <c r="U239" i="85" s="1"/>
  <c r="T239" i="85" s="1"/>
  <c r="Q231" i="85"/>
  <c r="V231" i="85" s="1"/>
  <c r="U231" i="85" s="1"/>
  <c r="T231" i="85" s="1"/>
  <c r="Q223" i="85"/>
  <c r="V223" i="85" s="1"/>
  <c r="U223" i="85" s="1"/>
  <c r="T223" i="85" s="1"/>
  <c r="Q215" i="85"/>
  <c r="V215" i="85" s="1"/>
  <c r="U215" i="85" s="1"/>
  <c r="T215" i="85" s="1"/>
  <c r="Q209" i="85"/>
  <c r="V209" i="85" s="1"/>
  <c r="U209" i="85" s="1"/>
  <c r="T209" i="85" s="1"/>
  <c r="Q184" i="85"/>
  <c r="V184" i="85" s="1"/>
  <c r="U184" i="85" s="1"/>
  <c r="T184" i="85" s="1"/>
  <c r="Q183" i="85"/>
  <c r="V183" i="85" s="1"/>
  <c r="U183" i="85" s="1"/>
  <c r="T183" i="85" s="1"/>
  <c r="Q182" i="85"/>
  <c r="V182" i="85" s="1"/>
  <c r="U182" i="85" s="1"/>
  <c r="T182" i="85" s="1"/>
  <c r="Q153" i="85"/>
  <c r="V153" i="85" s="1"/>
  <c r="U153" i="85" s="1"/>
  <c r="T153" i="85" s="1"/>
  <c r="Q151" i="85"/>
  <c r="V151" i="85" s="1"/>
  <c r="U151" i="85" s="1"/>
  <c r="T151" i="85" s="1"/>
  <c r="Q121" i="85"/>
  <c r="V121" i="85" s="1"/>
  <c r="U121" i="85" s="1"/>
  <c r="T121" i="85" s="1"/>
  <c r="Q116" i="85"/>
  <c r="V116" i="85" s="1"/>
  <c r="U116" i="85" s="1"/>
  <c r="T116" i="85" s="1"/>
  <c r="Q93" i="85"/>
  <c r="V93" i="85" s="1"/>
  <c r="U93" i="85" s="1"/>
  <c r="T93" i="85" s="1"/>
  <c r="Q71" i="85"/>
  <c r="V71" i="85" s="1"/>
  <c r="U71" i="85" s="1"/>
  <c r="T71" i="85" s="1"/>
  <c r="Q55" i="85"/>
  <c r="V55" i="85" s="1"/>
  <c r="U55" i="85" s="1"/>
  <c r="T55" i="85" s="1"/>
  <c r="Q39" i="85"/>
  <c r="V39" i="85" s="1"/>
  <c r="U39" i="85" s="1"/>
  <c r="T39" i="85" s="1"/>
  <c r="Q23" i="85"/>
  <c r="V23" i="85" s="1"/>
  <c r="U23" i="85" s="1"/>
  <c r="T23" i="85" s="1"/>
  <c r="Q208" i="85"/>
  <c r="V208" i="85" s="1"/>
  <c r="U208" i="85" s="1"/>
  <c r="T208" i="85" s="1"/>
  <c r="Q200" i="85"/>
  <c r="V200" i="85" s="1"/>
  <c r="U200" i="85" s="1"/>
  <c r="T200" i="85" s="1"/>
  <c r="Q192" i="85"/>
  <c r="V192" i="85" s="1"/>
  <c r="U192" i="85" s="1"/>
  <c r="T192" i="85" s="1"/>
  <c r="Q185" i="85"/>
  <c r="V185" i="85" s="1"/>
  <c r="U185" i="85" s="1"/>
  <c r="T185" i="85" s="1"/>
  <c r="Q177" i="85"/>
  <c r="V177" i="85" s="1"/>
  <c r="U177" i="85" s="1"/>
  <c r="T177" i="85" s="1"/>
  <c r="Q170" i="85"/>
  <c r="V170" i="85" s="1"/>
  <c r="U170" i="85" s="1"/>
  <c r="T170" i="85" s="1"/>
  <c r="Q162" i="85"/>
  <c r="V162" i="85" s="1"/>
  <c r="U162" i="85" s="1"/>
  <c r="T162" i="85" s="1"/>
  <c r="Q154" i="85"/>
  <c r="V154" i="85" s="1"/>
  <c r="U154" i="85" s="1"/>
  <c r="T154" i="85" s="1"/>
  <c r="Q146" i="85"/>
  <c r="V146" i="85" s="1"/>
  <c r="U146" i="85" s="1"/>
  <c r="T146" i="85" s="1"/>
  <c r="Q138" i="85"/>
  <c r="V138" i="85" s="1"/>
  <c r="U138" i="85" s="1"/>
  <c r="T138" i="85" s="1"/>
  <c r="Q130" i="85"/>
  <c r="V130" i="85" s="1"/>
  <c r="U130" i="85" s="1"/>
  <c r="T130" i="85" s="1"/>
  <c r="Q122" i="85"/>
  <c r="V122" i="85" s="1"/>
  <c r="U122" i="85" s="1"/>
  <c r="T122" i="85" s="1"/>
  <c r="Q110" i="85"/>
  <c r="V110" i="85" s="1"/>
  <c r="U110" i="85" s="1"/>
  <c r="T110" i="85" s="1"/>
  <c r="Q109" i="85"/>
  <c r="V109" i="85" s="1"/>
  <c r="U109" i="85" s="1"/>
  <c r="T109" i="85" s="1"/>
  <c r="Q108" i="85"/>
  <c r="V108" i="85" s="1"/>
  <c r="U108" i="85" s="1"/>
  <c r="T108" i="85" s="1"/>
  <c r="Q101" i="85"/>
  <c r="V101" i="85" s="1"/>
  <c r="U101" i="85" s="1"/>
  <c r="T101" i="85" s="1"/>
  <c r="Q92" i="85"/>
  <c r="V92" i="85" s="1"/>
  <c r="U92" i="85" s="1"/>
  <c r="T92" i="85" s="1"/>
  <c r="Q57" i="85"/>
  <c r="V57" i="85" s="1"/>
  <c r="U57" i="85" s="1"/>
  <c r="T57" i="85" s="1"/>
  <c r="V31" i="85"/>
  <c r="U31" i="85" s="1"/>
  <c r="T31" i="85" s="1"/>
  <c r="Q204" i="85"/>
  <c r="V204" i="85" s="1"/>
  <c r="U204" i="85" s="1"/>
  <c r="T204" i="85" s="1"/>
  <c r="Q196" i="85"/>
  <c r="V196" i="85" s="1"/>
  <c r="U196" i="85" s="1"/>
  <c r="T196" i="85" s="1"/>
  <c r="Q188" i="85"/>
  <c r="V188" i="85" s="1"/>
  <c r="U188" i="85" s="1"/>
  <c r="T188" i="85" s="1"/>
  <c r="Q181" i="85"/>
  <c r="V181" i="85" s="1"/>
  <c r="U181" i="85" s="1"/>
  <c r="T181" i="85" s="1"/>
  <c r="Q174" i="85"/>
  <c r="V174" i="85" s="1"/>
  <c r="U174" i="85" s="1"/>
  <c r="T174" i="85" s="1"/>
  <c r="Q166" i="85"/>
  <c r="V166" i="85" s="1"/>
  <c r="U166" i="85" s="1"/>
  <c r="T166" i="85" s="1"/>
  <c r="Q158" i="85"/>
  <c r="V158" i="85" s="1"/>
  <c r="U158" i="85" s="1"/>
  <c r="T158" i="85" s="1"/>
  <c r="Q150" i="85"/>
  <c r="V150" i="85" s="1"/>
  <c r="U150" i="85" s="1"/>
  <c r="T150" i="85" s="1"/>
  <c r="Q142" i="85"/>
  <c r="V142" i="85" s="1"/>
  <c r="U142" i="85" s="1"/>
  <c r="T142" i="85" s="1"/>
  <c r="Q134" i="85"/>
  <c r="V134" i="85" s="1"/>
  <c r="U134" i="85" s="1"/>
  <c r="T134" i="85" s="1"/>
  <c r="Q126" i="85"/>
  <c r="V126" i="85" s="1"/>
  <c r="U126" i="85" s="1"/>
  <c r="T126" i="85" s="1"/>
  <c r="Q90" i="85"/>
  <c r="V90" i="85" s="1"/>
  <c r="U90" i="85" s="1"/>
  <c r="T90" i="85" s="1"/>
  <c r="Q63" i="85"/>
  <c r="V63" i="85" s="1"/>
  <c r="U63" i="85" s="1"/>
  <c r="T63" i="85" s="1"/>
  <c r="Q37" i="85"/>
  <c r="V37" i="85" s="1"/>
  <c r="U37" i="85" s="1"/>
  <c r="T37" i="85" s="1"/>
  <c r="Q119" i="85"/>
  <c r="V119" i="85" s="1"/>
  <c r="U119" i="85" s="1"/>
  <c r="T119" i="85" s="1"/>
  <c r="Q111" i="85"/>
  <c r="V111" i="85" s="1"/>
  <c r="U111" i="85" s="1"/>
  <c r="T111" i="85" s="1"/>
  <c r="Q103" i="85"/>
  <c r="V103" i="85" s="1"/>
  <c r="U103" i="85" s="1"/>
  <c r="T103" i="85" s="1"/>
  <c r="Q84" i="85"/>
  <c r="V84" i="85" s="1"/>
  <c r="U84" i="85" s="1"/>
  <c r="T84" i="85" s="1"/>
  <c r="Q79" i="85"/>
  <c r="V79" i="85" s="1"/>
  <c r="U79" i="85" s="1"/>
  <c r="T79" i="85" s="1"/>
  <c r="Q66" i="85"/>
  <c r="V66" i="85" s="1"/>
  <c r="U66" i="85" s="1"/>
  <c r="T66" i="85" s="1"/>
  <c r="Q35" i="85"/>
  <c r="V35" i="85" s="1"/>
  <c r="U35" i="85" s="1"/>
  <c r="T35" i="85" s="1"/>
  <c r="Q26" i="85"/>
  <c r="V26" i="85" s="1"/>
  <c r="U26" i="85" s="1"/>
  <c r="T26" i="85" s="1"/>
  <c r="Q17" i="85"/>
  <c r="V17" i="85" s="1"/>
  <c r="U17" i="85" s="1"/>
  <c r="T17" i="85" s="1"/>
  <c r="Q115" i="85"/>
  <c r="V115" i="85" s="1"/>
  <c r="U115" i="85" s="1"/>
  <c r="T115" i="85" s="1"/>
  <c r="Q107" i="85"/>
  <c r="V107" i="85" s="1"/>
  <c r="U107" i="85" s="1"/>
  <c r="T107" i="85" s="1"/>
  <c r="Q100" i="85"/>
  <c r="V100" i="85" s="1"/>
  <c r="U100" i="85" s="1"/>
  <c r="T100" i="85" s="1"/>
  <c r="Q99" i="85"/>
  <c r="V99" i="85" s="1"/>
  <c r="U99" i="85" s="1"/>
  <c r="T99" i="85" s="1"/>
  <c r="Q98" i="85"/>
  <c r="V98" i="85" s="1"/>
  <c r="U98" i="85" s="1"/>
  <c r="T98" i="85" s="1"/>
  <c r="Q81" i="85"/>
  <c r="V81" i="85" s="1"/>
  <c r="U81" i="85" s="1"/>
  <c r="T81" i="85" s="1"/>
  <c r="Q77" i="85"/>
  <c r="V77" i="85" s="1"/>
  <c r="U77" i="85" s="1"/>
  <c r="T77" i="85" s="1"/>
  <c r="Q68" i="85"/>
  <c r="V68" i="85" s="1"/>
  <c r="U68" i="85" s="1"/>
  <c r="T68" i="85" s="1"/>
  <c r="Q59" i="85"/>
  <c r="V59" i="85" s="1"/>
  <c r="U59" i="85" s="1"/>
  <c r="T59" i="85" s="1"/>
  <c r="Q28" i="85"/>
  <c r="V28" i="85" s="1"/>
  <c r="U28" i="85" s="1"/>
  <c r="T28" i="85" s="1"/>
  <c r="Q15" i="85"/>
  <c r="V15" i="85" s="1"/>
  <c r="U15" i="85" s="1"/>
  <c r="T15" i="85" s="1"/>
  <c r="Q94" i="85"/>
  <c r="V94" i="85" s="1"/>
  <c r="U94" i="85" s="1"/>
  <c r="T94" i="85" s="1"/>
  <c r="Q86" i="85"/>
  <c r="V86" i="85" s="1"/>
  <c r="U86" i="85" s="1"/>
  <c r="T86" i="85" s="1"/>
  <c r="Q83" i="85"/>
  <c r="V83" i="85" s="1"/>
  <c r="U83" i="85" s="1"/>
  <c r="T83" i="85" s="1"/>
  <c r="Q82" i="85"/>
  <c r="V82" i="85" s="1"/>
  <c r="U82" i="85" s="1"/>
  <c r="T82" i="85" s="1"/>
  <c r="Q52" i="85"/>
  <c r="V52" i="85" s="1"/>
  <c r="U52" i="85" s="1"/>
  <c r="T52" i="85" s="1"/>
  <c r="Q51" i="85"/>
  <c r="V51" i="85" s="1"/>
  <c r="U51" i="85" s="1"/>
  <c r="T51" i="85" s="1"/>
  <c r="Q50" i="85"/>
  <c r="V50" i="85" s="1"/>
  <c r="U50" i="85" s="1"/>
  <c r="T50" i="85" s="1"/>
  <c r="V20" i="85"/>
  <c r="U20" i="85" s="1"/>
  <c r="T20" i="85" s="1"/>
  <c r="Q19" i="85"/>
  <c r="V19" i="85" s="1"/>
  <c r="U19" i="85" s="1"/>
  <c r="T19" i="85" s="1"/>
  <c r="Q18" i="85"/>
  <c r="V18" i="85" s="1"/>
  <c r="U18" i="85" s="1"/>
  <c r="T18" i="85" s="1"/>
  <c r="Q96" i="85"/>
  <c r="V96" i="85" s="1"/>
  <c r="U96" i="85" s="1"/>
  <c r="T96" i="85" s="1"/>
  <c r="Q88" i="85"/>
  <c r="V88" i="85" s="1"/>
  <c r="U88" i="85" s="1"/>
  <c r="T88" i="85" s="1"/>
  <c r="V76" i="85"/>
  <c r="U76" i="85" s="1"/>
  <c r="T76" i="85" s="1"/>
  <c r="Q75" i="85"/>
  <c r="V75" i="85" s="1"/>
  <c r="U75" i="85" s="1"/>
  <c r="T75" i="85" s="1"/>
  <c r="Q74" i="85"/>
  <c r="V74" i="85" s="1"/>
  <c r="U74" i="85" s="1"/>
  <c r="T74" i="85" s="1"/>
  <c r="V44" i="85"/>
  <c r="U44" i="85" s="1"/>
  <c r="T44" i="85" s="1"/>
  <c r="V43" i="85"/>
  <c r="U43" i="85" s="1"/>
  <c r="T43" i="85" s="1"/>
  <c r="Q42" i="85"/>
  <c r="V42" i="85" s="1"/>
  <c r="U42" i="85" s="1"/>
  <c r="T42" i="85" s="1"/>
  <c r="Q13" i="85"/>
  <c r="V13" i="85" s="1"/>
  <c r="U13" i="85" s="1"/>
  <c r="T13" i="85" s="1"/>
  <c r="Q12" i="85"/>
  <c r="V12" i="85" s="1"/>
  <c r="U12" i="85" s="1"/>
  <c r="T12" i="85" s="1"/>
  <c r="V78" i="85"/>
  <c r="U78" i="85" s="1"/>
  <c r="T78" i="85" s="1"/>
  <c r="Q70" i="85"/>
  <c r="V70" i="85" s="1"/>
  <c r="U70" i="85" s="1"/>
  <c r="T70" i="85" s="1"/>
  <c r="Q62" i="85"/>
  <c r="V62" i="85" s="1"/>
  <c r="U62" i="85" s="1"/>
  <c r="T62" i="85" s="1"/>
  <c r="V54" i="85"/>
  <c r="U54" i="85" s="1"/>
  <c r="T54" i="85" s="1"/>
  <c r="V46" i="85"/>
  <c r="U46" i="85" s="1"/>
  <c r="T46" i="85" s="1"/>
  <c r="V38" i="85"/>
  <c r="U38" i="85" s="1"/>
  <c r="T38" i="85" s="1"/>
  <c r="V30" i="85"/>
  <c r="U30" i="85" s="1"/>
  <c r="T30" i="85" s="1"/>
  <c r="Q22" i="85"/>
  <c r="V22" i="85" s="1"/>
  <c r="U22" i="85" s="1"/>
  <c r="T22" i="85" s="1"/>
  <c r="Q14" i="85"/>
  <c r="V14" i="85" s="1"/>
  <c r="U14" i="85" s="1"/>
  <c r="T14" i="85" s="1"/>
  <c r="V80" i="85"/>
  <c r="U80" i="85" s="1"/>
  <c r="T80" i="85" s="1"/>
  <c r="Q72" i="85"/>
  <c r="V72" i="85" s="1"/>
  <c r="U72" i="85" s="1"/>
  <c r="T72" i="85" s="1"/>
  <c r="Q64" i="85"/>
  <c r="V64" i="85" s="1"/>
  <c r="U64" i="85" s="1"/>
  <c r="T64" i="85" s="1"/>
  <c r="V56" i="85"/>
  <c r="U56" i="85" s="1"/>
  <c r="T56" i="85" s="1"/>
  <c r="Q48" i="85"/>
  <c r="V48" i="85" s="1"/>
  <c r="U48" i="85" s="1"/>
  <c r="T48" i="85" s="1"/>
  <c r="Q40" i="85"/>
  <c r="V40" i="85" s="1"/>
  <c r="U40" i="85" s="1"/>
  <c r="T40" i="85" s="1"/>
  <c r="Q32" i="85"/>
  <c r="V32" i="85" s="1"/>
  <c r="U32" i="85" s="1"/>
  <c r="T32" i="85" s="1"/>
  <c r="V24" i="85"/>
  <c r="U24" i="85" s="1"/>
  <c r="T24" i="85" s="1"/>
  <c r="Q16" i="85"/>
  <c r="V16" i="85" s="1"/>
  <c r="U16" i="85" s="1"/>
  <c r="T16" i="85" s="1"/>
  <c r="J432" i="46"/>
  <c r="J438" i="46"/>
  <c r="J452" i="46"/>
  <c r="J436" i="46"/>
  <c r="J420" i="46"/>
  <c r="J458" i="46"/>
  <c r="J442" i="46"/>
  <c r="J426" i="46"/>
  <c r="J410" i="46"/>
  <c r="J448" i="46"/>
  <c r="J416" i="46"/>
  <c r="J422" i="46"/>
  <c r="J460" i="46"/>
  <c r="J444" i="46"/>
  <c r="J434" i="46"/>
  <c r="J456" i="46"/>
  <c r="J440" i="46"/>
  <c r="J424" i="46"/>
  <c r="J464" i="46"/>
  <c r="J454" i="46"/>
  <c r="J428" i="46"/>
  <c r="J412" i="46"/>
  <c r="J450" i="46"/>
  <c r="J418" i="46"/>
  <c r="J462" i="46"/>
  <c r="J446" i="46"/>
  <c r="J430" i="46"/>
  <c r="J414" i="46"/>
  <c r="J465" i="46"/>
  <c r="J463" i="46"/>
  <c r="J461" i="46"/>
  <c r="J459" i="46"/>
  <c r="J457" i="46"/>
  <c r="J455" i="46"/>
  <c r="J453" i="46"/>
  <c r="J451" i="46"/>
  <c r="J449" i="46"/>
  <c r="J447" i="46"/>
  <c r="J445" i="46"/>
  <c r="J443" i="46"/>
  <c r="J441" i="46"/>
  <c r="J439" i="46"/>
  <c r="J437" i="46"/>
  <c r="J435" i="46"/>
  <c r="J433" i="46"/>
  <c r="J431" i="46"/>
  <c r="J429" i="46"/>
  <c r="J427" i="46"/>
  <c r="J425" i="46"/>
  <c r="J423" i="46"/>
  <c r="J421" i="46"/>
  <c r="J419" i="46"/>
  <c r="J417" i="46"/>
  <c r="J415" i="46"/>
  <c r="J413" i="46"/>
  <c r="J411" i="46"/>
  <c r="Q228" i="84"/>
  <c r="V228" i="84" s="1"/>
  <c r="U228" i="84" s="1"/>
  <c r="T228" i="84" s="1"/>
  <c r="Q16" i="84"/>
  <c r="V16" i="84" s="1"/>
  <c r="U16" i="84" s="1"/>
  <c r="T16" i="84" s="1"/>
  <c r="Q195" i="84"/>
  <c r="V195" i="84" s="1"/>
  <c r="U195" i="84" s="1"/>
  <c r="T195" i="84" s="1"/>
  <c r="Q192" i="84"/>
  <c r="V192" i="84" s="1"/>
  <c r="U192" i="84" s="1"/>
  <c r="T192" i="84" s="1"/>
  <c r="Q134" i="84"/>
  <c r="V134" i="84" s="1"/>
  <c r="U134" i="84" s="1"/>
  <c r="T134" i="84" s="1"/>
  <c r="Q343" i="84"/>
  <c r="V343" i="84" s="1"/>
  <c r="U343" i="84" s="1"/>
  <c r="T343" i="84" s="1"/>
  <c r="Q299" i="84"/>
  <c r="V299" i="84" s="1"/>
  <c r="U299" i="84" s="1"/>
  <c r="T299" i="84" s="1"/>
  <c r="Q90" i="84"/>
  <c r="V90" i="84" s="1"/>
  <c r="U90" i="84" s="1"/>
  <c r="T90" i="84" s="1"/>
  <c r="Q390" i="84"/>
  <c r="V390" i="84" s="1"/>
  <c r="U390" i="84" s="1"/>
  <c r="T390" i="84" s="1"/>
  <c r="Q321" i="84"/>
  <c r="V321" i="84" s="1"/>
  <c r="U321" i="84" s="1"/>
  <c r="T321" i="84" s="1"/>
  <c r="Q282" i="84"/>
  <c r="V282" i="84" s="1"/>
  <c r="U282" i="84" s="1"/>
  <c r="T282" i="84" s="1"/>
  <c r="Q148" i="84"/>
  <c r="V148" i="84" s="1"/>
  <c r="U148" i="84" s="1"/>
  <c r="T148" i="84" s="1"/>
  <c r="Q127" i="84"/>
  <c r="V127" i="84" s="1"/>
  <c r="U127" i="84" s="1"/>
  <c r="T127" i="84" s="1"/>
  <c r="Q210" i="84"/>
  <c r="V210" i="84" s="1"/>
  <c r="U210" i="84" s="1"/>
  <c r="T210" i="84" s="1"/>
  <c r="Q30" i="84"/>
  <c r="V30" i="84" s="1"/>
  <c r="U30" i="84" s="1"/>
  <c r="T30" i="84" s="1"/>
  <c r="Q194" i="84"/>
  <c r="V194" i="84" s="1"/>
  <c r="U194" i="84" s="1"/>
  <c r="T194" i="84" s="1"/>
  <c r="Q184" i="84"/>
  <c r="V184" i="84" s="1"/>
  <c r="U184" i="84" s="1"/>
  <c r="T184" i="84" s="1"/>
  <c r="Q279" i="84"/>
  <c r="V279" i="84" s="1"/>
  <c r="U279" i="84" s="1"/>
  <c r="T279" i="84" s="1"/>
  <c r="Q117" i="84"/>
  <c r="V117" i="84" s="1"/>
  <c r="U117" i="84" s="1"/>
  <c r="T117" i="84" s="1"/>
  <c r="Q46" i="84"/>
  <c r="V46" i="84" s="1"/>
  <c r="U46" i="84" s="1"/>
  <c r="T46" i="84" s="1"/>
  <c r="Q157" i="84"/>
  <c r="V157" i="84" s="1"/>
  <c r="U157" i="84" s="1"/>
  <c r="T157" i="84" s="1"/>
  <c r="Q201" i="84"/>
  <c r="V201" i="84" s="1"/>
  <c r="U201" i="84" s="1"/>
  <c r="T201" i="84" s="1"/>
  <c r="Q311" i="84"/>
  <c r="V311" i="84" s="1"/>
  <c r="U311" i="84" s="1"/>
  <c r="T311" i="84" s="1"/>
  <c r="Q189" i="84"/>
  <c r="V189" i="84" s="1"/>
  <c r="U189" i="84" s="1"/>
  <c r="T189" i="84" s="1"/>
  <c r="Q164" i="84"/>
  <c r="V164" i="84" s="1"/>
  <c r="U164" i="84" s="1"/>
  <c r="T164" i="84" s="1"/>
  <c r="Q320" i="84"/>
  <c r="V320" i="84" s="1"/>
  <c r="U320" i="84" s="1"/>
  <c r="T320" i="84" s="1"/>
  <c r="Q380" i="84"/>
  <c r="V380" i="84" s="1"/>
  <c r="U380" i="84" s="1"/>
  <c r="T380" i="84" s="1"/>
  <c r="Q259" i="84"/>
  <c r="V259" i="84" s="1"/>
  <c r="U259" i="84" s="1"/>
  <c r="T259" i="84" s="1"/>
  <c r="Q408" i="84"/>
  <c r="V408" i="84" s="1"/>
  <c r="U408" i="84" s="1"/>
  <c r="T408" i="84" s="1"/>
  <c r="Q172" i="84"/>
  <c r="V172" i="84" s="1"/>
  <c r="U172" i="84" s="1"/>
  <c r="T172" i="84" s="1"/>
  <c r="Q268" i="84"/>
  <c r="V268" i="84" s="1"/>
  <c r="U268" i="84" s="1"/>
  <c r="T268" i="84" s="1"/>
  <c r="Q235" i="84"/>
  <c r="V235" i="84" s="1"/>
  <c r="U235" i="84" s="1"/>
  <c r="T235" i="84" s="1"/>
  <c r="Q209" i="84"/>
  <c r="V209" i="84" s="1"/>
  <c r="U209" i="84" s="1"/>
  <c r="T209" i="84" s="1"/>
  <c r="Q316" i="84"/>
  <c r="V316" i="84" s="1"/>
  <c r="U316" i="84" s="1"/>
  <c r="T316" i="84" s="1"/>
  <c r="Q93" i="84"/>
  <c r="V93" i="84" s="1"/>
  <c r="U93" i="84" s="1"/>
  <c r="T93" i="84" s="1"/>
  <c r="Q200" i="84"/>
  <c r="V200" i="84" s="1"/>
  <c r="U200" i="84" s="1"/>
  <c r="T200" i="84" s="1"/>
  <c r="Q382" i="84"/>
  <c r="V382" i="84" s="1"/>
  <c r="U382" i="84" s="1"/>
  <c r="T382" i="84" s="1"/>
  <c r="Q169" i="84"/>
  <c r="V169" i="84" s="1"/>
  <c r="U169" i="84" s="1"/>
  <c r="T169" i="84" s="1"/>
  <c r="Q289" i="84"/>
  <c r="V289" i="84" s="1"/>
  <c r="U289" i="84" s="1"/>
  <c r="T289" i="84" s="1"/>
  <c r="Q99" i="84"/>
  <c r="V99" i="84" s="1"/>
  <c r="U99" i="84" s="1"/>
  <c r="T99" i="84" s="1"/>
  <c r="Q270" i="84"/>
  <c r="V270" i="84" s="1"/>
  <c r="U270" i="84" s="1"/>
  <c r="T270" i="84" s="1"/>
  <c r="Q116" i="84"/>
  <c r="V116" i="84" s="1"/>
  <c r="U116" i="84" s="1"/>
  <c r="T116" i="84" s="1"/>
  <c r="Q277" i="84"/>
  <c r="Q92" i="84"/>
  <c r="V92" i="84" s="1"/>
  <c r="U92" i="84" s="1"/>
  <c r="T92" i="84" s="1"/>
  <c r="Q250" i="84"/>
  <c r="V250" i="84" s="1"/>
  <c r="U250" i="84" s="1"/>
  <c r="T250" i="84" s="1"/>
  <c r="Q325" i="84"/>
  <c r="V325" i="84" s="1"/>
  <c r="U325" i="84" s="1"/>
  <c r="T325" i="84" s="1"/>
  <c r="Q98" i="84"/>
  <c r="V98" i="84" s="1"/>
  <c r="U98" i="84" s="1"/>
  <c r="T98" i="84" s="1"/>
  <c r="Q276" i="84"/>
  <c r="V276" i="84" s="1"/>
  <c r="U276" i="84" s="1"/>
  <c r="T276" i="84" s="1"/>
  <c r="Q107" i="84"/>
  <c r="V107" i="84" s="1"/>
  <c r="U107" i="84" s="1"/>
  <c r="T107" i="84" s="1"/>
  <c r="Q294" i="84"/>
  <c r="V294" i="84" s="1"/>
  <c r="U294" i="84" s="1"/>
  <c r="T294" i="84" s="1"/>
  <c r="Q278" i="84"/>
  <c r="V278" i="84" s="1"/>
  <c r="U278" i="84" s="1"/>
  <c r="T278" i="84" s="1"/>
  <c r="Q222" i="84"/>
  <c r="V222" i="84" s="1"/>
  <c r="U222" i="84" s="1"/>
  <c r="T222" i="84" s="1"/>
  <c r="Q124" i="84"/>
  <c r="V124" i="84" s="1"/>
  <c r="U124" i="84" s="1"/>
  <c r="T124" i="84" s="1"/>
  <c r="Q272" i="84"/>
  <c r="V272" i="84" s="1"/>
  <c r="U272" i="84" s="1"/>
  <c r="T272" i="84" s="1"/>
  <c r="Q326" i="84"/>
  <c r="V326" i="84" s="1"/>
  <c r="U326" i="84" s="1"/>
  <c r="T326" i="84" s="1"/>
  <c r="Q83" i="84"/>
  <c r="V83" i="84" s="1"/>
  <c r="U83" i="84" s="1"/>
  <c r="T83" i="84" s="1"/>
  <c r="Q101" i="84"/>
  <c r="V101" i="84" s="1"/>
  <c r="U101" i="84" s="1"/>
  <c r="T101" i="84" s="1"/>
  <c r="Q342" i="84"/>
  <c r="V342" i="84" s="1"/>
  <c r="U342" i="84" s="1"/>
  <c r="T342" i="84" s="1"/>
  <c r="Q29" i="84"/>
  <c r="V29" i="84" s="1"/>
  <c r="U29" i="84" s="1"/>
  <c r="T29" i="84" s="1"/>
  <c r="Q104" i="84"/>
  <c r="V104" i="84" s="1"/>
  <c r="U104" i="84" s="1"/>
  <c r="T104" i="84" s="1"/>
  <c r="Q359" i="84"/>
  <c r="V359" i="84" s="1"/>
  <c r="U359" i="84" s="1"/>
  <c r="T359" i="84" s="1"/>
  <c r="Q18" i="84"/>
  <c r="Q26" i="84"/>
  <c r="V26" i="84" s="1"/>
  <c r="U26" i="84" s="1"/>
  <c r="T26" i="84" s="1"/>
  <c r="Q422" i="84"/>
  <c r="V422" i="84" s="1"/>
  <c r="U422" i="84" s="1"/>
  <c r="T422" i="84" s="1"/>
  <c r="Q122" i="84"/>
  <c r="V122" i="84" s="1"/>
  <c r="U122" i="84" s="1"/>
  <c r="T122" i="84" s="1"/>
  <c r="Q267" i="84"/>
  <c r="V267" i="84" s="1"/>
  <c r="U267" i="84" s="1"/>
  <c r="T267" i="84" s="1"/>
  <c r="Q41" i="84"/>
  <c r="V41" i="84" s="1"/>
  <c r="U41" i="84" s="1"/>
  <c r="T41" i="84" s="1"/>
  <c r="Q198" i="84"/>
  <c r="V198" i="84" s="1"/>
  <c r="U198" i="84" s="1"/>
  <c r="T198" i="84" s="1"/>
  <c r="Q364" i="84"/>
  <c r="V364" i="84" s="1"/>
  <c r="U364" i="84" s="1"/>
  <c r="T364" i="84" s="1"/>
  <c r="Q403" i="84"/>
  <c r="V403" i="84" s="1"/>
  <c r="U403" i="84" s="1"/>
  <c r="T403" i="84" s="1"/>
  <c r="Q393" i="84"/>
  <c r="V393" i="84" s="1"/>
  <c r="U393" i="84" s="1"/>
  <c r="T393" i="84" s="1"/>
  <c r="Q231" i="84"/>
  <c r="V231" i="84" s="1"/>
  <c r="U231" i="84" s="1"/>
  <c r="T231" i="84" s="1"/>
  <c r="Q238" i="84"/>
  <c r="V238" i="84" s="1"/>
  <c r="U238" i="84" s="1"/>
  <c r="T238" i="84" s="1"/>
  <c r="Q233" i="84"/>
  <c r="V233" i="84" s="1"/>
  <c r="U233" i="84" s="1"/>
  <c r="T233" i="84" s="1"/>
  <c r="Q269" i="84"/>
  <c r="Q183" i="84"/>
  <c r="V183" i="84" s="1"/>
  <c r="U183" i="84" s="1"/>
  <c r="T183" i="84" s="1"/>
  <c r="Q71" i="84"/>
  <c r="V71" i="84" s="1"/>
  <c r="U71" i="84" s="1"/>
  <c r="T71" i="84" s="1"/>
  <c r="Q288" i="84"/>
  <c r="Q369" i="84"/>
  <c r="V369" i="84" s="1"/>
  <c r="U369" i="84" s="1"/>
  <c r="T369" i="84" s="1"/>
  <c r="Q261" i="84"/>
  <c r="V261" i="84" s="1"/>
  <c r="U261" i="84" s="1"/>
  <c r="T261" i="84" s="1"/>
  <c r="Q152" i="84"/>
  <c r="V152" i="84" s="1"/>
  <c r="U152" i="84" s="1"/>
  <c r="T152" i="84" s="1"/>
  <c r="Q248" i="84"/>
  <c r="V248" i="84" s="1"/>
  <c r="U248" i="84" s="1"/>
  <c r="T248" i="84" s="1"/>
  <c r="Q249" i="84"/>
  <c r="V249" i="84" s="1"/>
  <c r="U249" i="84" s="1"/>
  <c r="T249" i="84" s="1"/>
  <c r="Q245" i="84"/>
  <c r="V245" i="84" s="1"/>
  <c r="U245" i="84" s="1"/>
  <c r="T245" i="84" s="1"/>
  <c r="Q410" i="84"/>
  <c r="V410" i="84" s="1"/>
  <c r="U410" i="84" s="1"/>
  <c r="T410" i="84" s="1"/>
  <c r="Q324" i="84"/>
  <c r="V324" i="84" s="1"/>
  <c r="U324" i="84" s="1"/>
  <c r="T324" i="84" s="1"/>
  <c r="Q315" i="84"/>
  <c r="V315" i="84" s="1"/>
  <c r="U315" i="84" s="1"/>
  <c r="T315" i="84" s="1"/>
  <c r="Q341" i="84"/>
  <c r="V341" i="84" s="1"/>
  <c r="U341" i="84" s="1"/>
  <c r="T341" i="84" s="1"/>
  <c r="Q72" i="84"/>
  <c r="V72" i="84" s="1"/>
  <c r="U72" i="84" s="1"/>
  <c r="T72" i="84" s="1"/>
  <c r="Q166" i="84"/>
  <c r="V166" i="84" s="1"/>
  <c r="U166" i="84" s="1"/>
  <c r="T166" i="84" s="1"/>
  <c r="Q290" i="84"/>
  <c r="V290" i="84" s="1"/>
  <c r="U290" i="84" s="1"/>
  <c r="T290" i="84" s="1"/>
  <c r="Q77" i="84"/>
  <c r="V77" i="84" s="1"/>
  <c r="U77" i="84" s="1"/>
  <c r="T77" i="84" s="1"/>
  <c r="Q252" i="84"/>
  <c r="V252" i="84" s="1"/>
  <c r="U252" i="84" s="1"/>
  <c r="T252" i="84" s="1"/>
  <c r="Q144" i="84"/>
  <c r="V144" i="84" s="1"/>
  <c r="U144" i="84" s="1"/>
  <c r="T144" i="84" s="1"/>
  <c r="Q138" i="84"/>
  <c r="V138" i="84" s="1"/>
  <c r="U138" i="84" s="1"/>
  <c r="T138" i="84" s="1"/>
  <c r="Q76" i="84"/>
  <c r="V76" i="84" s="1"/>
  <c r="U76" i="84" s="1"/>
  <c r="T76" i="84" s="1"/>
  <c r="Q336" i="84"/>
  <c r="V336" i="84" s="1"/>
  <c r="U336" i="84" s="1"/>
  <c r="T336" i="84" s="1"/>
  <c r="Q171" i="84"/>
  <c r="Q37" i="84"/>
  <c r="V37" i="84" s="1"/>
  <c r="U37" i="84" s="1"/>
  <c r="T37" i="84" s="1"/>
  <c r="Q306" i="84"/>
  <c r="V306" i="84" s="1"/>
  <c r="U306" i="84" s="1"/>
  <c r="T306" i="84" s="1"/>
  <c r="Q251" i="84"/>
  <c r="V251" i="84" s="1"/>
  <c r="U251" i="84" s="1"/>
  <c r="T251" i="84" s="1"/>
  <c r="Q242" i="84"/>
  <c r="V242" i="84" s="1"/>
  <c r="U242" i="84" s="1"/>
  <c r="T242" i="84" s="1"/>
  <c r="Q260" i="84"/>
  <c r="V260" i="84" s="1"/>
  <c r="U260" i="84" s="1"/>
  <c r="T260" i="84" s="1"/>
  <c r="Q334" i="84"/>
  <c r="V334" i="84" s="1"/>
  <c r="U334" i="84" s="1"/>
  <c r="T334" i="84" s="1"/>
  <c r="Q190" i="84"/>
  <c r="Q44" i="84"/>
  <c r="V44" i="84" s="1"/>
  <c r="U44" i="84" s="1"/>
  <c r="T44" i="84" s="1"/>
  <c r="Q218" i="84"/>
  <c r="V218" i="84" s="1"/>
  <c r="U218" i="84" s="1"/>
  <c r="T218" i="84" s="1"/>
  <c r="Q361" i="84"/>
  <c r="V361" i="84" s="1"/>
  <c r="U361" i="84" s="1"/>
  <c r="T361" i="84" s="1"/>
  <c r="Q202" i="84"/>
  <c r="V202" i="84" s="1"/>
  <c r="U202" i="84" s="1"/>
  <c r="T202" i="84" s="1"/>
  <c r="Q82" i="84"/>
  <c r="V82" i="84" s="1"/>
  <c r="U82" i="84" s="1"/>
  <c r="T82" i="84" s="1"/>
  <c r="Q160" i="84"/>
  <c r="Q317" i="84"/>
  <c r="V317" i="84" s="1"/>
  <c r="U317" i="84" s="1"/>
  <c r="T317" i="84" s="1"/>
  <c r="Q63" i="84"/>
  <c r="V63" i="84" s="1"/>
  <c r="U63" i="84" s="1"/>
  <c r="T63" i="84" s="1"/>
  <c r="Q132" i="84"/>
  <c r="V132" i="84" s="1"/>
  <c r="U132" i="84" s="1"/>
  <c r="T132" i="84" s="1"/>
  <c r="Q219" i="84"/>
  <c r="V219" i="84" s="1"/>
  <c r="U219" i="84" s="1"/>
  <c r="T219" i="84" s="1"/>
  <c r="Q295" i="84"/>
  <c r="V295" i="84" s="1"/>
  <c r="U295" i="84" s="1"/>
  <c r="T295" i="84" s="1"/>
  <c r="Q346" i="84"/>
  <c r="V346" i="84" s="1"/>
  <c r="U346" i="84" s="1"/>
  <c r="T346" i="84" s="1"/>
  <c r="Q100" i="84"/>
  <c r="V100" i="84" s="1"/>
  <c r="U100" i="84" s="1"/>
  <c r="T100" i="84" s="1"/>
  <c r="Q402" i="84"/>
  <c r="V402" i="84" s="1"/>
  <c r="U402" i="84" s="1"/>
  <c r="T402" i="84" s="1"/>
  <c r="Q381" i="84"/>
  <c r="V381" i="84" s="1"/>
  <c r="U381" i="84" s="1"/>
  <c r="T381" i="84" s="1"/>
  <c r="Q353" i="84"/>
  <c r="V353" i="84" s="1"/>
  <c r="U353" i="84" s="1"/>
  <c r="T353" i="84" s="1"/>
  <c r="Q110" i="84"/>
  <c r="V110" i="84" s="1"/>
  <c r="U110" i="84" s="1"/>
  <c r="T110" i="84" s="1"/>
  <c r="Q53" i="84"/>
  <c r="V53" i="84" s="1"/>
  <c r="U53" i="84" s="1"/>
  <c r="T53" i="84" s="1"/>
  <c r="Q142" i="84"/>
  <c r="V142" i="84" s="1"/>
  <c r="U142" i="84" s="1"/>
  <c r="T142" i="84" s="1"/>
  <c r="Q313" i="84"/>
  <c r="V313" i="84" s="1"/>
  <c r="U313" i="84" s="1"/>
  <c r="T313" i="84" s="1"/>
  <c r="Q96" i="84"/>
  <c r="V96" i="84" s="1"/>
  <c r="U96" i="84" s="1"/>
  <c r="T96" i="84" s="1"/>
  <c r="Q227" i="84"/>
  <c r="Q185" i="84"/>
  <c r="V185" i="84" s="1"/>
  <c r="U185" i="84" s="1"/>
  <c r="T185" i="84" s="1"/>
  <c r="Q237" i="84"/>
  <c r="V237" i="84" s="1"/>
  <c r="U237" i="84" s="1"/>
  <c r="T237" i="84" s="1"/>
  <c r="Q340" i="84"/>
  <c r="V340" i="84" s="1"/>
  <c r="U340" i="84" s="1"/>
  <c r="T340" i="84" s="1"/>
  <c r="Q131" i="84"/>
  <c r="V131" i="84" s="1"/>
  <c r="U131" i="84" s="1"/>
  <c r="T131" i="84" s="1"/>
  <c r="Q350" i="84"/>
  <c r="V350" i="84" s="1"/>
  <c r="U350" i="84" s="1"/>
  <c r="T350" i="84" s="1"/>
  <c r="Q399" i="84"/>
  <c r="V399" i="84" s="1"/>
  <c r="U399" i="84" s="1"/>
  <c r="T399" i="84" s="1"/>
  <c r="Q147" i="84"/>
  <c r="V147" i="84" s="1"/>
  <c r="U147" i="84" s="1"/>
  <c r="T147" i="84" s="1"/>
  <c r="Q154" i="84"/>
  <c r="V154" i="84" s="1"/>
  <c r="U154" i="84" s="1"/>
  <c r="T154" i="84" s="1"/>
  <c r="Q84" i="84"/>
  <c r="V84" i="84" s="1"/>
  <c r="U84" i="84" s="1"/>
  <c r="T84" i="84" s="1"/>
  <c r="Q75" i="84"/>
  <c r="V75" i="84" s="1"/>
  <c r="U75" i="84" s="1"/>
  <c r="T75" i="84" s="1"/>
  <c r="Q80" i="84"/>
  <c r="V80" i="84" s="1"/>
  <c r="U80" i="84" s="1"/>
  <c r="T80" i="84" s="1"/>
  <c r="Q191" i="84"/>
  <c r="V191" i="84" s="1"/>
  <c r="U191" i="84" s="1"/>
  <c r="T191" i="84" s="1"/>
  <c r="Q52" i="84"/>
  <c r="V52" i="84" s="1"/>
  <c r="U52" i="84" s="1"/>
  <c r="T52" i="84" s="1"/>
  <c r="Q186" i="84"/>
  <c r="V186" i="84" s="1"/>
  <c r="U186" i="84" s="1"/>
  <c r="T186" i="84" s="1"/>
  <c r="Q165" i="84"/>
  <c r="V165" i="84" s="1"/>
  <c r="U165" i="84" s="1"/>
  <c r="T165" i="84" s="1"/>
  <c r="Q34" i="84"/>
  <c r="V34" i="84" s="1"/>
  <c r="U34" i="84" s="1"/>
  <c r="T34" i="84" s="1"/>
  <c r="Q318" i="84"/>
  <c r="V318" i="84" s="1"/>
  <c r="U318" i="84" s="1"/>
  <c r="T318" i="84" s="1"/>
  <c r="Q337" i="84"/>
  <c r="V337" i="84" s="1"/>
  <c r="U337" i="84" s="1"/>
  <c r="T337" i="84" s="1"/>
  <c r="Q62" i="84"/>
  <c r="V62" i="84" s="1"/>
  <c r="U62" i="84" s="1"/>
  <c r="T62" i="84" s="1"/>
  <c r="Q366" i="84"/>
  <c r="V366" i="84" s="1"/>
  <c r="U366" i="84" s="1"/>
  <c r="T366" i="84" s="1"/>
  <c r="Q375" i="84"/>
  <c r="V375" i="84" s="1"/>
  <c r="U375" i="84" s="1"/>
  <c r="T375" i="84" s="1"/>
  <c r="Q358" i="84"/>
  <c r="V358" i="84" s="1"/>
  <c r="U358" i="84" s="1"/>
  <c r="T358" i="84" s="1"/>
  <c r="Q239" i="84"/>
  <c r="V239" i="84" s="1"/>
  <c r="U239" i="84" s="1"/>
  <c r="T239" i="84" s="1"/>
  <c r="Q377" i="84"/>
  <c r="V377" i="84" s="1"/>
  <c r="U377" i="84" s="1"/>
  <c r="T377" i="84" s="1"/>
  <c r="Q33" i="84"/>
  <c r="V33" i="84" s="1"/>
  <c r="U33" i="84" s="1"/>
  <c r="T33" i="84" s="1"/>
  <c r="Q161" i="84"/>
  <c r="V161" i="84" s="1"/>
  <c r="U161" i="84" s="1"/>
  <c r="T161" i="84" s="1"/>
  <c r="Q283" i="84"/>
  <c r="V283" i="84" s="1"/>
  <c r="U283" i="84" s="1"/>
  <c r="T283" i="84" s="1"/>
  <c r="Q329" i="84"/>
  <c r="V329" i="84" s="1"/>
  <c r="U329" i="84" s="1"/>
  <c r="T329" i="84" s="1"/>
  <c r="Q273" i="84"/>
  <c r="V273" i="84" s="1"/>
  <c r="U273" i="84" s="1"/>
  <c r="T273" i="84" s="1"/>
  <c r="Q293" i="84"/>
  <c r="V293" i="84" s="1"/>
  <c r="U293" i="84" s="1"/>
  <c r="T293" i="84" s="1"/>
  <c r="Q19" i="84"/>
  <c r="V19" i="84" s="1"/>
  <c r="U19" i="84" s="1"/>
  <c r="T19" i="84" s="1"/>
  <c r="Q141" i="84"/>
  <c r="V141" i="84" s="1"/>
  <c r="U141" i="84" s="1"/>
  <c r="T141" i="84" s="1"/>
  <c r="Q307" i="84"/>
  <c r="V307" i="84" s="1"/>
  <c r="U307" i="84" s="1"/>
  <c r="T307" i="84" s="1"/>
  <c r="Q211" i="84"/>
  <c r="V211" i="84" s="1"/>
  <c r="U211" i="84" s="1"/>
  <c r="T211" i="84" s="1"/>
  <c r="Q310" i="84"/>
  <c r="V310" i="84" s="1"/>
  <c r="U310" i="84" s="1"/>
  <c r="T310" i="84" s="1"/>
  <c r="Q126" i="84"/>
  <c r="V126" i="84" s="1"/>
  <c r="U126" i="84" s="1"/>
  <c r="T126" i="84" s="1"/>
  <c r="Q170" i="84"/>
  <c r="V170" i="84" s="1"/>
  <c r="U170" i="84" s="1"/>
  <c r="T170" i="84" s="1"/>
  <c r="Q367" i="84"/>
  <c r="V367" i="84" s="1"/>
  <c r="U367" i="84" s="1"/>
  <c r="T367" i="84" s="1"/>
  <c r="Q21" i="84"/>
  <c r="V21" i="84" s="1"/>
  <c r="U21" i="84" s="1"/>
  <c r="T21" i="84" s="1"/>
  <c r="Q174" i="84"/>
  <c r="V174" i="84" s="1"/>
  <c r="U174" i="84" s="1"/>
  <c r="T174" i="84" s="1"/>
  <c r="Q371" i="84"/>
  <c r="V371" i="84" s="1"/>
  <c r="U371" i="84" s="1"/>
  <c r="T371" i="84" s="1"/>
  <c r="Q421" i="84"/>
  <c r="V421" i="84" s="1"/>
  <c r="U421" i="84" s="1"/>
  <c r="T421" i="84" s="1"/>
  <c r="Q409" i="84"/>
  <c r="V409" i="84" s="1"/>
  <c r="U409" i="84" s="1"/>
  <c r="T409" i="84" s="1"/>
  <c r="Q91" i="84"/>
  <c r="V91" i="84" s="1"/>
  <c r="U91" i="84" s="1"/>
  <c r="T91" i="84" s="1"/>
  <c r="Q378" i="84"/>
  <c r="V378" i="84" s="1"/>
  <c r="U378" i="84" s="1"/>
  <c r="T378" i="84" s="1"/>
  <c r="Q81" i="84"/>
  <c r="V81" i="84" s="1"/>
  <c r="U81" i="84" s="1"/>
  <c r="T81" i="84" s="1"/>
  <c r="Q112" i="84"/>
  <c r="V112" i="84" s="1"/>
  <c r="U112" i="84" s="1"/>
  <c r="T112" i="84" s="1"/>
  <c r="Q204" i="84"/>
  <c r="V204" i="84" s="1"/>
  <c r="U204" i="84" s="1"/>
  <c r="T204" i="84" s="1"/>
  <c r="Q137" i="84"/>
  <c r="V137" i="84" s="1"/>
  <c r="U137" i="84" s="1"/>
  <c r="T137" i="84" s="1"/>
  <c r="Q263" i="84"/>
  <c r="V263" i="84" s="1"/>
  <c r="U263" i="84" s="1"/>
  <c r="T263" i="84" s="1"/>
  <c r="Q121" i="84"/>
  <c r="V121" i="84" s="1"/>
  <c r="U121" i="84" s="1"/>
  <c r="T121" i="84" s="1"/>
  <c r="Q175" i="84"/>
  <c r="V175" i="84" s="1"/>
  <c r="U175" i="84" s="1"/>
  <c r="T175" i="84" s="1"/>
  <c r="Q226" i="84"/>
  <c r="V226" i="84" s="1"/>
  <c r="U226" i="84" s="1"/>
  <c r="T226" i="84" s="1"/>
  <c r="Q159" i="84"/>
  <c r="V159" i="84" s="1"/>
  <c r="U159" i="84" s="1"/>
  <c r="T159" i="84" s="1"/>
  <c r="Q178" i="84"/>
  <c r="V178" i="84" s="1"/>
  <c r="U178" i="84" s="1"/>
  <c r="T178" i="84" s="1"/>
  <c r="Q109" i="84"/>
  <c r="V109" i="84" s="1"/>
  <c r="U109" i="84" s="1"/>
  <c r="T109" i="84" s="1"/>
  <c r="Q65" i="84"/>
  <c r="V65" i="84" s="1"/>
  <c r="U65" i="84" s="1"/>
  <c r="T65" i="84" s="1"/>
  <c r="Q400" i="84"/>
  <c r="V400" i="84" s="1"/>
  <c r="U400" i="84" s="1"/>
  <c r="T400" i="84" s="1"/>
  <c r="Q241" i="84"/>
  <c r="V241" i="84" s="1"/>
  <c r="U241" i="84" s="1"/>
  <c r="T241" i="84" s="1"/>
  <c r="Q284" i="84"/>
  <c r="V284" i="84" s="1"/>
  <c r="U284" i="84" s="1"/>
  <c r="T284" i="84" s="1"/>
  <c r="Q61" i="84"/>
  <c r="V61" i="84" s="1"/>
  <c r="U61" i="84" s="1"/>
  <c r="T61" i="84" s="1"/>
  <c r="Q217" i="84"/>
  <c r="V217" i="84" s="1"/>
  <c r="U217" i="84" s="1"/>
  <c r="T217" i="84" s="1"/>
  <c r="Q365" i="84"/>
  <c r="V365" i="84" s="1"/>
  <c r="U365" i="84" s="1"/>
  <c r="T365" i="84" s="1"/>
  <c r="Q59" i="84"/>
  <c r="Q158" i="84"/>
  <c r="V158" i="84" s="1"/>
  <c r="U158" i="84" s="1"/>
  <c r="T158" i="84" s="1"/>
  <c r="Q257" i="84"/>
  <c r="V257" i="84" s="1"/>
  <c r="U257" i="84" s="1"/>
  <c r="T257" i="84" s="1"/>
  <c r="Q348" i="84"/>
  <c r="V348" i="84" s="1"/>
  <c r="U348" i="84" s="1"/>
  <c r="T348" i="84" s="1"/>
  <c r="Q155" i="84"/>
  <c r="V155" i="84" s="1"/>
  <c r="U155" i="84" s="1"/>
  <c r="T155" i="84" s="1"/>
  <c r="Q38" i="84"/>
  <c r="V38" i="84" s="1"/>
  <c r="U38" i="84" s="1"/>
  <c r="T38" i="84" s="1"/>
  <c r="Q87" i="84"/>
  <c r="V87" i="84" s="1"/>
  <c r="U87" i="84" s="1"/>
  <c r="T87" i="84" s="1"/>
  <c r="Q345" i="84"/>
  <c r="V345" i="84" s="1"/>
  <c r="U345" i="84" s="1"/>
  <c r="T345" i="84" s="1"/>
  <c r="Q332" i="84"/>
  <c r="Q103" i="84"/>
  <c r="V103" i="84" s="1"/>
  <c r="U103" i="84" s="1"/>
  <c r="T103" i="84" s="1"/>
  <c r="Q22" i="84"/>
  <c r="V22" i="84" s="1"/>
  <c r="U22" i="84" s="1"/>
  <c r="T22" i="84" s="1"/>
  <c r="Q128" i="84"/>
  <c r="V128" i="84" s="1"/>
  <c r="U128" i="84" s="1"/>
  <c r="T128" i="84" s="1"/>
  <c r="Q181" i="84"/>
  <c r="V181" i="84" s="1"/>
  <c r="U181" i="84" s="1"/>
  <c r="T181" i="84" s="1"/>
  <c r="Q70" i="84"/>
  <c r="Q255" i="84"/>
  <c r="V255" i="84" s="1"/>
  <c r="U255" i="84" s="1"/>
  <c r="T255" i="84" s="1"/>
  <c r="Q25" i="84"/>
  <c r="V25" i="84" s="1"/>
  <c r="U25" i="84" s="1"/>
  <c r="T25" i="84" s="1"/>
  <c r="Q388" i="84"/>
  <c r="V388" i="84" s="1"/>
  <c r="U388" i="84" s="1"/>
  <c r="T388" i="84" s="1"/>
  <c r="Q12" i="84"/>
  <c r="V12" i="84" s="1"/>
  <c r="U12" i="84" s="1"/>
  <c r="T12" i="84" s="1"/>
  <c r="Q55" i="84"/>
  <c r="V55" i="84" s="1"/>
  <c r="U55" i="84" s="1"/>
  <c r="T55" i="84" s="1"/>
  <c r="Q108" i="84"/>
  <c r="V108" i="84" s="1"/>
  <c r="U108" i="84" s="1"/>
  <c r="T108" i="84" s="1"/>
  <c r="Q150" i="84"/>
  <c r="V150" i="84" s="1"/>
  <c r="U150" i="84" s="1"/>
  <c r="T150" i="84" s="1"/>
  <c r="Q308" i="84"/>
  <c r="V308" i="84" s="1"/>
  <c r="U308" i="84" s="1"/>
  <c r="T308" i="84" s="1"/>
  <c r="Q415" i="84"/>
  <c r="V415" i="84" s="1"/>
  <c r="U415" i="84" s="1"/>
  <c r="T415" i="84" s="1"/>
  <c r="Q115" i="84"/>
  <c r="V115" i="84" s="1"/>
  <c r="U115" i="84" s="1"/>
  <c r="T115" i="84" s="1"/>
  <c r="Q216" i="84"/>
  <c r="V216" i="84" s="1"/>
  <c r="U216" i="84" s="1"/>
  <c r="T216" i="84" s="1"/>
  <c r="Q314" i="84"/>
  <c r="V314" i="84" s="1"/>
  <c r="U314" i="84" s="1"/>
  <c r="T314" i="84" s="1"/>
  <c r="Q370" i="84"/>
  <c r="V370" i="84" s="1"/>
  <c r="U370" i="84" s="1"/>
  <c r="T370" i="84" s="1"/>
  <c r="Q414" i="84"/>
  <c r="V414" i="84" s="1"/>
  <c r="U414" i="84" s="1"/>
  <c r="T414" i="84" s="1"/>
  <c r="Q27" i="84"/>
  <c r="V27" i="84" s="1"/>
  <c r="U27" i="84" s="1"/>
  <c r="T27" i="84" s="1"/>
  <c r="Q383" i="84"/>
  <c r="V383" i="84" s="1"/>
  <c r="U383" i="84" s="1"/>
  <c r="T383" i="84" s="1"/>
  <c r="Q351" i="84"/>
  <c r="V351" i="84" s="1"/>
  <c r="U351" i="84" s="1"/>
  <c r="T351" i="84" s="1"/>
  <c r="Q42" i="84"/>
  <c r="V42" i="84" s="1"/>
  <c r="U42" i="84" s="1"/>
  <c r="T42" i="84" s="1"/>
  <c r="Q129" i="84"/>
  <c r="V129" i="84" s="1"/>
  <c r="U129" i="84" s="1"/>
  <c r="T129" i="84" s="1"/>
  <c r="Q199" i="84"/>
  <c r="V199" i="84" s="1"/>
  <c r="U199" i="84" s="1"/>
  <c r="T199" i="84" s="1"/>
  <c r="Q291" i="84"/>
  <c r="V291" i="84" s="1"/>
  <c r="U291" i="84" s="1"/>
  <c r="T291" i="84" s="1"/>
  <c r="Q349" i="84"/>
  <c r="V349" i="84" s="1"/>
  <c r="U349" i="84" s="1"/>
  <c r="T349" i="84" s="1"/>
  <c r="Q113" i="84"/>
  <c r="V113" i="84" s="1"/>
  <c r="U113" i="84" s="1"/>
  <c r="T113" i="84" s="1"/>
  <c r="Q302" i="84"/>
  <c r="V302" i="84" s="1"/>
  <c r="U302" i="84" s="1"/>
  <c r="T302" i="84" s="1"/>
  <c r="Q395" i="84"/>
  <c r="V395" i="84" s="1"/>
  <c r="U395" i="84" s="1"/>
  <c r="T395" i="84" s="1"/>
  <c r="Q51" i="84"/>
  <c r="V51" i="84" s="1"/>
  <c r="U51" i="84" s="1"/>
  <c r="T51" i="84" s="1"/>
  <c r="Q139" i="84"/>
  <c r="V139" i="84" s="1"/>
  <c r="U139" i="84" s="1"/>
  <c r="T139" i="84" s="1"/>
  <c r="Q208" i="84"/>
  <c r="V208" i="84" s="1"/>
  <c r="U208" i="84" s="1"/>
  <c r="T208" i="84" s="1"/>
  <c r="Q300" i="84"/>
  <c r="V300" i="84" s="1"/>
  <c r="U300" i="84" s="1"/>
  <c r="T300" i="84" s="1"/>
  <c r="Q357" i="84"/>
  <c r="V357" i="84" s="1"/>
  <c r="U357" i="84" s="1"/>
  <c r="T357" i="84" s="1"/>
  <c r="Q385" i="84"/>
  <c r="V385" i="84" s="1"/>
  <c r="U385" i="84" s="1"/>
  <c r="T385" i="84" s="1"/>
  <c r="Q179" i="84"/>
  <c r="V179" i="84" s="1"/>
  <c r="U179" i="84" s="1"/>
  <c r="T179" i="84" s="1"/>
  <c r="Q229" i="84"/>
  <c r="V229" i="84" s="1"/>
  <c r="U229" i="84" s="1"/>
  <c r="T229" i="84" s="1"/>
  <c r="Q328" i="84"/>
  <c r="V328" i="84" s="1"/>
  <c r="U328" i="84" s="1"/>
  <c r="T328" i="84" s="1"/>
  <c r="Q135" i="84"/>
  <c r="V135" i="84" s="1"/>
  <c r="U135" i="84" s="1"/>
  <c r="T135" i="84" s="1"/>
  <c r="Q297" i="84"/>
  <c r="V297" i="84" s="1"/>
  <c r="U297" i="84" s="1"/>
  <c r="T297" i="84" s="1"/>
  <c r="Q386" i="84"/>
  <c r="V386" i="84" s="1"/>
  <c r="U386" i="84" s="1"/>
  <c r="T386" i="84" s="1"/>
  <c r="Q374" i="84"/>
  <c r="V374" i="84" s="1"/>
  <c r="U374" i="84" s="1"/>
  <c r="T374" i="84" s="1"/>
  <c r="Q43" i="84"/>
  <c r="Q258" i="84"/>
  <c r="V258" i="84" s="1"/>
  <c r="U258" i="84" s="1"/>
  <c r="T258" i="84" s="1"/>
  <c r="Q394" i="84"/>
  <c r="V394" i="84" s="1"/>
  <c r="U394" i="84" s="1"/>
  <c r="T394" i="84" s="1"/>
  <c r="Q74" i="84"/>
  <c r="V74" i="84" s="1"/>
  <c r="U74" i="84" s="1"/>
  <c r="T74" i="84" s="1"/>
  <c r="Q232" i="84"/>
  <c r="V232" i="84" s="1"/>
  <c r="U232" i="84" s="1"/>
  <c r="T232" i="84" s="1"/>
  <c r="Q221" i="84"/>
  <c r="V221" i="84" s="1"/>
  <c r="U221" i="84" s="1"/>
  <c r="T221" i="84" s="1"/>
  <c r="Q86" i="84"/>
  <c r="V86" i="84" s="1"/>
  <c r="U86" i="84" s="1"/>
  <c r="T86" i="84" s="1"/>
  <c r="Q244" i="84"/>
  <c r="V244" i="84" s="1"/>
  <c r="U244" i="84" s="1"/>
  <c r="T244" i="84" s="1"/>
  <c r="Q118" i="84"/>
  <c r="V118" i="84" s="1"/>
  <c r="U118" i="84" s="1"/>
  <c r="T118" i="84" s="1"/>
  <c r="Q274" i="84"/>
  <c r="V274" i="84" s="1"/>
  <c r="U274" i="84" s="1"/>
  <c r="T274" i="84" s="1"/>
  <c r="Q136" i="84"/>
  <c r="V136" i="84" s="1"/>
  <c r="U136" i="84" s="1"/>
  <c r="T136" i="84" s="1"/>
  <c r="Q333" i="84"/>
  <c r="V333" i="84" s="1"/>
  <c r="U333" i="84" s="1"/>
  <c r="T333" i="84" s="1"/>
  <c r="Q79" i="84"/>
  <c r="V79" i="84" s="1"/>
  <c r="U79" i="84" s="1"/>
  <c r="T79" i="84" s="1"/>
  <c r="Q236" i="84"/>
  <c r="Q392" i="84"/>
  <c r="V392" i="84" s="1"/>
  <c r="U392" i="84" s="1"/>
  <c r="T392" i="84" s="1"/>
  <c r="Q398" i="84"/>
  <c r="V398" i="84" s="1"/>
  <c r="U398" i="84" s="1"/>
  <c r="T398" i="84" s="1"/>
  <c r="Q35" i="84"/>
  <c r="V35" i="84" s="1"/>
  <c r="U35" i="84" s="1"/>
  <c r="T35" i="84" s="1"/>
  <c r="Q213" i="84"/>
  <c r="V213" i="84" s="1"/>
  <c r="U213" i="84" s="1"/>
  <c r="T213" i="84" s="1"/>
  <c r="Q264" i="84"/>
  <c r="V264" i="84" s="1"/>
  <c r="U264" i="84" s="1"/>
  <c r="T264" i="84" s="1"/>
  <c r="Q405" i="84"/>
  <c r="V405" i="84" s="1"/>
  <c r="U405" i="84" s="1"/>
  <c r="T405" i="84" s="1"/>
  <c r="Q280" i="84"/>
  <c r="V280" i="84" s="1"/>
  <c r="U280" i="84" s="1"/>
  <c r="T280" i="84" s="1"/>
  <c r="Q47" i="84"/>
  <c r="V47" i="84" s="1"/>
  <c r="U47" i="84" s="1"/>
  <c r="T47" i="84" s="1"/>
  <c r="Q205" i="84"/>
  <c r="V205" i="84" s="1"/>
  <c r="U205" i="84" s="1"/>
  <c r="T205" i="84" s="1"/>
  <c r="Q354" i="84"/>
  <c r="V354" i="84" s="1"/>
  <c r="U354" i="84" s="1"/>
  <c r="T354" i="84" s="1"/>
  <c r="Q56" i="84"/>
  <c r="V56" i="84" s="1"/>
  <c r="U56" i="84" s="1"/>
  <c r="T56" i="84" s="1"/>
  <c r="Q214" i="84"/>
  <c r="V214" i="84" s="1"/>
  <c r="U214" i="84" s="1"/>
  <c r="T214" i="84" s="1"/>
  <c r="Q362" i="84"/>
  <c r="V362" i="84" s="1"/>
  <c r="U362" i="84" s="1"/>
  <c r="T362" i="84" s="1"/>
  <c r="Q298" i="84"/>
  <c r="V298" i="84" s="1"/>
  <c r="U298" i="84" s="1"/>
  <c r="T298" i="84" s="1"/>
  <c r="Q24" i="84"/>
  <c r="V24" i="84" s="1"/>
  <c r="U24" i="84" s="1"/>
  <c r="T24" i="84" s="1"/>
  <c r="Q177" i="84"/>
  <c r="V177" i="84" s="1"/>
  <c r="U177" i="84" s="1"/>
  <c r="T177" i="84" s="1"/>
  <c r="Q331" i="84"/>
  <c r="V331" i="84" s="1"/>
  <c r="U331" i="84" s="1"/>
  <c r="T331" i="84" s="1"/>
  <c r="Q406" i="84"/>
  <c r="V406" i="84" s="1"/>
  <c r="U406" i="84" s="1"/>
  <c r="T406" i="84" s="1"/>
  <c r="Q149" i="84"/>
  <c r="Q143" i="84"/>
  <c r="V143" i="84" s="1"/>
  <c r="U143" i="84" s="1"/>
  <c r="T143" i="84" s="1"/>
  <c r="Q303" i="84"/>
  <c r="V303" i="84" s="1"/>
  <c r="U303" i="84" s="1"/>
  <c r="T303" i="84" s="1"/>
  <c r="Q397" i="84"/>
  <c r="V397" i="84" s="1"/>
  <c r="U397" i="84" s="1"/>
  <c r="T397" i="84" s="1"/>
  <c r="Q376" i="84"/>
  <c r="V376" i="84" s="1"/>
  <c r="U376" i="84" s="1"/>
  <c r="T376" i="84" s="1"/>
  <c r="Q389" i="84"/>
  <c r="V389" i="84" s="1"/>
  <c r="U389" i="84" s="1"/>
  <c r="T389" i="84" s="1"/>
  <c r="Q95" i="84"/>
  <c r="V95" i="84" s="1"/>
  <c r="U95" i="84" s="1"/>
  <c r="T95" i="84" s="1"/>
  <c r="Q254" i="84"/>
  <c r="V254" i="84" s="1"/>
  <c r="U254" i="84" s="1"/>
  <c r="T254" i="84" s="1"/>
  <c r="Q15" i="84"/>
  <c r="V15" i="84" s="1"/>
  <c r="U15" i="84" s="1"/>
  <c r="T15" i="84" s="1"/>
  <c r="Q32" i="84"/>
  <c r="V32" i="84" s="1"/>
  <c r="U32" i="84" s="1"/>
  <c r="T32" i="84" s="1"/>
  <c r="Q50" i="84"/>
  <c r="V50" i="84" s="1"/>
  <c r="U50" i="84" s="1"/>
  <c r="T50" i="84" s="1"/>
  <c r="Q68" i="84"/>
  <c r="V68" i="84" s="1"/>
  <c r="U68" i="84" s="1"/>
  <c r="T68" i="84" s="1"/>
  <c r="Q89" i="84"/>
  <c r="V89" i="84" s="1"/>
  <c r="U89" i="84" s="1"/>
  <c r="T89" i="84" s="1"/>
  <c r="Q106" i="84"/>
  <c r="V106" i="84" s="1"/>
  <c r="U106" i="84" s="1"/>
  <c r="T106" i="84" s="1"/>
  <c r="Q125" i="84"/>
  <c r="V125" i="84" s="1"/>
  <c r="U125" i="84" s="1"/>
  <c r="T125" i="84" s="1"/>
  <c r="Q146" i="84"/>
  <c r="V146" i="84" s="1"/>
  <c r="U146" i="84" s="1"/>
  <c r="T146" i="84" s="1"/>
  <c r="Q168" i="84"/>
  <c r="V168" i="84" s="1"/>
  <c r="U168" i="84" s="1"/>
  <c r="T168" i="84" s="1"/>
  <c r="Q188" i="84"/>
  <c r="V188" i="84" s="1"/>
  <c r="U188" i="84" s="1"/>
  <c r="T188" i="84" s="1"/>
  <c r="Q207" i="84"/>
  <c r="V207" i="84" s="1"/>
  <c r="U207" i="84" s="1"/>
  <c r="T207" i="84" s="1"/>
  <c r="Q225" i="84"/>
  <c r="V225" i="84" s="1"/>
  <c r="U225" i="84" s="1"/>
  <c r="T225" i="84" s="1"/>
  <c r="Q247" i="84"/>
  <c r="V247" i="84" s="1"/>
  <c r="U247" i="84" s="1"/>
  <c r="T247" i="84" s="1"/>
  <c r="Q266" i="84"/>
  <c r="V266" i="84" s="1"/>
  <c r="U266" i="84" s="1"/>
  <c r="T266" i="84" s="1"/>
  <c r="Q287" i="84"/>
  <c r="V287" i="84" s="1"/>
  <c r="U287" i="84" s="1"/>
  <c r="T287" i="84" s="1"/>
  <c r="Q305" i="84"/>
  <c r="V305" i="84" s="1"/>
  <c r="U305" i="84" s="1"/>
  <c r="T305" i="84" s="1"/>
  <c r="Q323" i="84"/>
  <c r="V323" i="84" s="1"/>
  <c r="U323" i="84" s="1"/>
  <c r="T323" i="84" s="1"/>
  <c r="Q339" i="84"/>
  <c r="V339" i="84" s="1"/>
  <c r="U339" i="84" s="1"/>
  <c r="T339" i="84" s="1"/>
  <c r="Q356" i="84"/>
  <c r="V356" i="84" s="1"/>
  <c r="U356" i="84" s="1"/>
  <c r="T356" i="84" s="1"/>
  <c r="Q413" i="84"/>
  <c r="V413" i="84" s="1"/>
  <c r="U413" i="84" s="1"/>
  <c r="T413" i="84" s="1"/>
  <c r="Q423" i="84"/>
  <c r="V423" i="84" s="1"/>
  <c r="U423" i="84" s="1"/>
  <c r="T423" i="84" s="1"/>
  <c r="Q419" i="84"/>
  <c r="V419" i="84" s="1"/>
  <c r="U419" i="84" s="1"/>
  <c r="T419" i="84" s="1"/>
  <c r="Q373" i="84"/>
  <c r="V373" i="84" s="1"/>
  <c r="U373" i="84" s="1"/>
  <c r="T373" i="84" s="1"/>
  <c r="Q196" i="84"/>
  <c r="V196" i="84" s="1"/>
  <c r="U196" i="84" s="1"/>
  <c r="T196" i="84" s="1"/>
  <c r="Q66" i="84"/>
  <c r="V66" i="84" s="1"/>
  <c r="U66" i="84" s="1"/>
  <c r="T66" i="84" s="1"/>
  <c r="Q223" i="84"/>
  <c r="V223" i="84" s="1"/>
  <c r="U223" i="84" s="1"/>
  <c r="T223" i="84" s="1"/>
  <c r="Q407" i="84"/>
  <c r="V407" i="84" s="1"/>
  <c r="U407" i="84" s="1"/>
  <c r="T407" i="84" s="1"/>
  <c r="Q424" i="84"/>
  <c r="V424" i="84" s="1"/>
  <c r="U424" i="84" s="1"/>
  <c r="T424" i="84" s="1"/>
  <c r="Q13" i="84"/>
  <c r="V13" i="84" s="1"/>
  <c r="U13" i="84" s="1"/>
  <c r="T13" i="84" s="1"/>
  <c r="Q31" i="84"/>
  <c r="V31" i="84" s="1"/>
  <c r="U31" i="84" s="1"/>
  <c r="T31" i="84" s="1"/>
  <c r="Q49" i="84"/>
  <c r="V49" i="84" s="1"/>
  <c r="U49" i="84" s="1"/>
  <c r="T49" i="84" s="1"/>
  <c r="Q67" i="84"/>
  <c r="Q88" i="84"/>
  <c r="V88" i="84" s="1"/>
  <c r="U88" i="84" s="1"/>
  <c r="T88" i="84" s="1"/>
  <c r="Q105" i="84"/>
  <c r="V105" i="84" s="1"/>
  <c r="U105" i="84" s="1"/>
  <c r="T105" i="84" s="1"/>
  <c r="Q123" i="84"/>
  <c r="V123" i="84" s="1"/>
  <c r="U123" i="84" s="1"/>
  <c r="T123" i="84" s="1"/>
  <c r="Q145" i="84"/>
  <c r="Q167" i="84"/>
  <c r="V167" i="84" s="1"/>
  <c r="U167" i="84" s="1"/>
  <c r="T167" i="84" s="1"/>
  <c r="Q187" i="84"/>
  <c r="V187" i="84" s="1"/>
  <c r="U187" i="84" s="1"/>
  <c r="T187" i="84" s="1"/>
  <c r="Q206" i="84"/>
  <c r="V206" i="84" s="1"/>
  <c r="U206" i="84" s="1"/>
  <c r="T206" i="84" s="1"/>
  <c r="Q224" i="84"/>
  <c r="Q246" i="84"/>
  <c r="Q265" i="84"/>
  <c r="V265" i="84" s="1"/>
  <c r="U265" i="84" s="1"/>
  <c r="T265" i="84" s="1"/>
  <c r="Q286" i="84"/>
  <c r="V286" i="84" s="1"/>
  <c r="U286" i="84" s="1"/>
  <c r="T286" i="84" s="1"/>
  <c r="Q304" i="84"/>
  <c r="V304" i="84" s="1"/>
  <c r="U304" i="84" s="1"/>
  <c r="T304" i="84" s="1"/>
  <c r="Q322" i="84"/>
  <c r="V322" i="84" s="1"/>
  <c r="U322" i="84" s="1"/>
  <c r="T322" i="84" s="1"/>
  <c r="Q338" i="84"/>
  <c r="V338" i="84" s="1"/>
  <c r="U338" i="84" s="1"/>
  <c r="T338" i="84" s="1"/>
  <c r="Q355" i="84"/>
  <c r="Q372" i="84"/>
  <c r="V372" i="84" s="1"/>
  <c r="U372" i="84" s="1"/>
  <c r="T372" i="84" s="1"/>
  <c r="Q28" i="84"/>
  <c r="V28" i="84" s="1"/>
  <c r="U28" i="84" s="1"/>
  <c r="T28" i="84" s="1"/>
  <c r="Q45" i="84"/>
  <c r="V45" i="84" s="1"/>
  <c r="U45" i="84" s="1"/>
  <c r="T45" i="84" s="1"/>
  <c r="Q64" i="84"/>
  <c r="V64" i="84" s="1"/>
  <c r="U64" i="84" s="1"/>
  <c r="T64" i="84" s="1"/>
  <c r="Q85" i="84"/>
  <c r="V85" i="84" s="1"/>
  <c r="U85" i="84" s="1"/>
  <c r="T85" i="84" s="1"/>
  <c r="Q102" i="84"/>
  <c r="V102" i="84" s="1"/>
  <c r="U102" i="84" s="1"/>
  <c r="T102" i="84" s="1"/>
  <c r="Q120" i="84"/>
  <c r="V120" i="84" s="1"/>
  <c r="U120" i="84" s="1"/>
  <c r="T120" i="84" s="1"/>
  <c r="Q140" i="84"/>
  <c r="V140" i="84" s="1"/>
  <c r="U140" i="84" s="1"/>
  <c r="T140" i="84" s="1"/>
  <c r="Q163" i="84"/>
  <c r="V163" i="84" s="1"/>
  <c r="U163" i="84" s="1"/>
  <c r="T163" i="84" s="1"/>
  <c r="Q182" i="84"/>
  <c r="V182" i="84" s="1"/>
  <c r="U182" i="84" s="1"/>
  <c r="T182" i="84" s="1"/>
  <c r="Q203" i="84"/>
  <c r="V203" i="84" s="1"/>
  <c r="U203" i="84" s="1"/>
  <c r="T203" i="84" s="1"/>
  <c r="Q220" i="84"/>
  <c r="V220" i="84" s="1"/>
  <c r="U220" i="84" s="1"/>
  <c r="T220" i="84" s="1"/>
  <c r="Q243" i="84"/>
  <c r="V243" i="84" s="1"/>
  <c r="U243" i="84" s="1"/>
  <c r="T243" i="84" s="1"/>
  <c r="Q262" i="84"/>
  <c r="V262" i="84" s="1"/>
  <c r="U262" i="84" s="1"/>
  <c r="T262" i="84" s="1"/>
  <c r="Q281" i="84"/>
  <c r="V281" i="84" s="1"/>
  <c r="U281" i="84" s="1"/>
  <c r="T281" i="84" s="1"/>
  <c r="Q301" i="84"/>
  <c r="V301" i="84" s="1"/>
  <c r="U301" i="84" s="1"/>
  <c r="T301" i="84" s="1"/>
  <c r="Q319" i="84"/>
  <c r="V319" i="84" s="1"/>
  <c r="U319" i="84" s="1"/>
  <c r="T319" i="84" s="1"/>
  <c r="Q335" i="84"/>
  <c r="V335" i="84" s="1"/>
  <c r="U335" i="84" s="1"/>
  <c r="T335" i="84" s="1"/>
  <c r="Q352" i="84"/>
  <c r="V352" i="84" s="1"/>
  <c r="U352" i="84" s="1"/>
  <c r="T352" i="84" s="1"/>
  <c r="Q368" i="84"/>
  <c r="V368" i="84" s="1"/>
  <c r="U368" i="84" s="1"/>
  <c r="T368" i="84" s="1"/>
  <c r="Q379" i="84"/>
  <c r="V379" i="84" s="1"/>
  <c r="U379" i="84" s="1"/>
  <c r="T379" i="84" s="1"/>
  <c r="Q396" i="84"/>
  <c r="V396" i="84" s="1"/>
  <c r="U396" i="84" s="1"/>
  <c r="T396" i="84" s="1"/>
  <c r="Q412" i="84"/>
  <c r="V412" i="84" s="1"/>
  <c r="U412" i="84" s="1"/>
  <c r="T412" i="84" s="1"/>
  <c r="Q418" i="84"/>
  <c r="V418" i="84" s="1"/>
  <c r="U418" i="84" s="1"/>
  <c r="T418" i="84" s="1"/>
  <c r="Q23" i="84"/>
  <c r="Q39" i="84"/>
  <c r="Q57" i="84"/>
  <c r="V57" i="84" s="1"/>
  <c r="U57" i="84" s="1"/>
  <c r="T57" i="84" s="1"/>
  <c r="Q78" i="84"/>
  <c r="Q97" i="84"/>
  <c r="Q114" i="84"/>
  <c r="Q133" i="84"/>
  <c r="V133" i="84" s="1"/>
  <c r="U133" i="84" s="1"/>
  <c r="T133" i="84" s="1"/>
  <c r="Q156" i="84"/>
  <c r="V156" i="84" s="1"/>
  <c r="U156" i="84" s="1"/>
  <c r="T156" i="84" s="1"/>
  <c r="Q176" i="84"/>
  <c r="Q197" i="84"/>
  <c r="V197" i="84" s="1"/>
  <c r="U197" i="84" s="1"/>
  <c r="T197" i="84" s="1"/>
  <c r="Q215" i="84"/>
  <c r="V215" i="84" s="1"/>
  <c r="U215" i="84" s="1"/>
  <c r="T215" i="84" s="1"/>
  <c r="Q234" i="84"/>
  <c r="V234" i="84" s="1"/>
  <c r="U234" i="84" s="1"/>
  <c r="T234" i="84" s="1"/>
  <c r="Q256" i="84"/>
  <c r="V256" i="84" s="1"/>
  <c r="U256" i="84" s="1"/>
  <c r="T256" i="84" s="1"/>
  <c r="Q275" i="84"/>
  <c r="V275" i="84" s="1"/>
  <c r="U275" i="84" s="1"/>
  <c r="T275" i="84" s="1"/>
  <c r="Q296" i="84"/>
  <c r="V296" i="84" s="1"/>
  <c r="U296" i="84" s="1"/>
  <c r="T296" i="84" s="1"/>
  <c r="Q312" i="84"/>
  <c r="Q330" i="84"/>
  <c r="V330" i="84" s="1"/>
  <c r="U330" i="84" s="1"/>
  <c r="T330" i="84" s="1"/>
  <c r="Q347" i="84"/>
  <c r="V347" i="84" s="1"/>
  <c r="U347" i="84" s="1"/>
  <c r="T347" i="84" s="1"/>
  <c r="Q363" i="84"/>
  <c r="V363" i="84" s="1"/>
  <c r="U363" i="84" s="1"/>
  <c r="T363" i="84" s="1"/>
  <c r="Q411" i="84"/>
  <c r="V411" i="84" s="1"/>
  <c r="U411" i="84" s="1"/>
  <c r="T411" i="84" s="1"/>
  <c r="Q20" i="84"/>
  <c r="V20" i="84" s="1"/>
  <c r="U20" i="84" s="1"/>
  <c r="T20" i="84" s="1"/>
  <c r="Q36" i="84"/>
  <c r="V36" i="84" s="1"/>
  <c r="U36" i="84" s="1"/>
  <c r="T36" i="84" s="1"/>
  <c r="Q54" i="84"/>
  <c r="V54" i="84" s="1"/>
  <c r="U54" i="84" s="1"/>
  <c r="T54" i="84" s="1"/>
  <c r="Q73" i="84"/>
  <c r="V73" i="84" s="1"/>
  <c r="U73" i="84" s="1"/>
  <c r="T73" i="84" s="1"/>
  <c r="Q94" i="84"/>
  <c r="V94" i="84" s="1"/>
  <c r="U94" i="84" s="1"/>
  <c r="T94" i="84" s="1"/>
  <c r="Q111" i="84"/>
  <c r="Q130" i="84"/>
  <c r="V130" i="84" s="1"/>
  <c r="U130" i="84" s="1"/>
  <c r="T130" i="84" s="1"/>
  <c r="Q151" i="84"/>
  <c r="V151" i="84" s="1"/>
  <c r="U151" i="84" s="1"/>
  <c r="T151" i="84" s="1"/>
  <c r="Q173" i="84"/>
  <c r="V173" i="84" s="1"/>
  <c r="U173" i="84" s="1"/>
  <c r="T173" i="84" s="1"/>
  <c r="Q193" i="84"/>
  <c r="V193" i="84" s="1"/>
  <c r="U193" i="84" s="1"/>
  <c r="T193" i="84" s="1"/>
  <c r="Q212" i="84"/>
  <c r="V212" i="84" s="1"/>
  <c r="U212" i="84" s="1"/>
  <c r="T212" i="84" s="1"/>
  <c r="Q230" i="84"/>
  <c r="V230" i="84" s="1"/>
  <c r="U230" i="84" s="1"/>
  <c r="T230" i="84" s="1"/>
  <c r="Q253" i="84"/>
  <c r="V253" i="84" s="1"/>
  <c r="U253" i="84" s="1"/>
  <c r="T253" i="84" s="1"/>
  <c r="Q271" i="84"/>
  <c r="V271" i="84" s="1"/>
  <c r="U271" i="84" s="1"/>
  <c r="T271" i="84" s="1"/>
  <c r="Q292" i="84"/>
  <c r="V292" i="84" s="1"/>
  <c r="U292" i="84" s="1"/>
  <c r="T292" i="84" s="1"/>
  <c r="Q309" i="84"/>
  <c r="V309" i="84" s="1"/>
  <c r="U309" i="84" s="1"/>
  <c r="T309" i="84" s="1"/>
  <c r="Q327" i="84"/>
  <c r="V327" i="84" s="1"/>
  <c r="U327" i="84" s="1"/>
  <c r="T327" i="84" s="1"/>
  <c r="Q344" i="84"/>
  <c r="V344" i="84" s="1"/>
  <c r="U344" i="84" s="1"/>
  <c r="T344" i="84" s="1"/>
  <c r="Q360" i="84"/>
  <c r="V360" i="84" s="1"/>
  <c r="U360" i="84" s="1"/>
  <c r="T360" i="84" s="1"/>
  <c r="Q387" i="84"/>
  <c r="V387" i="84" s="1"/>
  <c r="U387" i="84" s="1"/>
  <c r="T387" i="84" s="1"/>
  <c r="Q404" i="84"/>
  <c r="V404" i="84" s="1"/>
  <c r="U404" i="84" s="1"/>
  <c r="T404" i="84" s="1"/>
  <c r="Q420" i="84"/>
  <c r="Q416" i="84"/>
  <c r="V416" i="84" s="1"/>
  <c r="U416" i="84" s="1"/>
  <c r="T416" i="84" s="1"/>
  <c r="Q384" i="84"/>
  <c r="V384" i="84" s="1"/>
  <c r="U384" i="84" s="1"/>
  <c r="T384" i="84" s="1"/>
  <c r="Q401" i="84"/>
  <c r="V401" i="84" s="1"/>
  <c r="U401" i="84" s="1"/>
  <c r="T401" i="84" s="1"/>
  <c r="Q417" i="84"/>
  <c r="V417" i="84" s="1"/>
  <c r="U417" i="84" s="1"/>
  <c r="T417" i="84" s="1"/>
  <c r="S251" i="46" l="1"/>
  <c r="R251" i="46" s="1"/>
  <c r="V251" i="46"/>
  <c r="U251" i="46" s="1"/>
  <c r="T251" i="46" s="1"/>
  <c r="V274" i="46"/>
  <c r="U274" i="46" s="1"/>
  <c r="T274" i="46" s="1"/>
  <c r="S274" i="46"/>
  <c r="R274" i="46" s="1"/>
  <c r="S57" i="46"/>
  <c r="R57" i="46" s="1"/>
  <c r="U57" i="46"/>
  <c r="T57" i="46" s="1"/>
  <c r="V167" i="46"/>
  <c r="U167" i="46" s="1"/>
  <c r="T167" i="46" s="1"/>
  <c r="S167" i="46"/>
  <c r="R167" i="46" s="1"/>
  <c r="V77" i="46"/>
  <c r="U77" i="46" s="1"/>
  <c r="T77" i="46" s="1"/>
  <c r="S77" i="46"/>
  <c r="R77" i="46" s="1"/>
  <c r="S12" i="46"/>
  <c r="R12" i="46" s="1"/>
  <c r="V12" i="46"/>
  <c r="U12" i="46" s="1"/>
  <c r="T12" i="46" s="1"/>
  <c r="S170" i="46"/>
  <c r="R170" i="46" s="1"/>
  <c r="U170" i="46"/>
  <c r="T170" i="46" s="1"/>
  <c r="U71" i="46"/>
  <c r="T71" i="46" s="1"/>
  <c r="S71" i="46"/>
  <c r="R71" i="46" s="1"/>
  <c r="S320" i="46"/>
  <c r="R320" i="46" s="1"/>
  <c r="V320" i="46"/>
  <c r="U320" i="46" s="1"/>
  <c r="T320" i="46" s="1"/>
  <c r="S282" i="46"/>
  <c r="R282" i="46" s="1"/>
  <c r="V282" i="46"/>
  <c r="U282" i="46" s="1"/>
  <c r="T282" i="46" s="1"/>
  <c r="U73" i="46"/>
  <c r="T73" i="46" s="1"/>
  <c r="S73" i="46"/>
  <c r="R73" i="46" s="1"/>
  <c r="S316" i="46"/>
  <c r="R316" i="46" s="1"/>
  <c r="U316" i="46"/>
  <c r="T316" i="46" s="1"/>
  <c r="V235" i="46"/>
  <c r="U235" i="46" s="1"/>
  <c r="T235" i="46" s="1"/>
  <c r="S235" i="46"/>
  <c r="R235" i="46" s="1"/>
  <c r="S245" i="46"/>
  <c r="R245" i="46" s="1"/>
  <c r="V245" i="46"/>
  <c r="U245" i="46" s="1"/>
  <c r="T245" i="46" s="1"/>
  <c r="V91" i="46"/>
  <c r="U91" i="46" s="1"/>
  <c r="T91" i="46" s="1"/>
  <c r="S91" i="46"/>
  <c r="R91" i="46" s="1"/>
  <c r="U121" i="46"/>
  <c r="T121" i="46" s="1"/>
  <c r="S121" i="46"/>
  <c r="R121" i="46" s="1"/>
  <c r="V62" i="46"/>
  <c r="U62" i="46" s="1"/>
  <c r="T62" i="46" s="1"/>
  <c r="S62" i="46"/>
  <c r="R62" i="46" s="1"/>
  <c r="S88" i="46"/>
  <c r="R88" i="46" s="1"/>
  <c r="V88" i="46"/>
  <c r="U88" i="46" s="1"/>
  <c r="T88" i="46" s="1"/>
  <c r="V213" i="46"/>
  <c r="U213" i="46" s="1"/>
  <c r="T213" i="46" s="1"/>
  <c r="S213" i="46"/>
  <c r="R213" i="46" s="1"/>
  <c r="S281" i="46"/>
  <c r="R281" i="46" s="1"/>
  <c r="V281" i="46"/>
  <c r="U281" i="46" s="1"/>
  <c r="T281" i="46" s="1"/>
  <c r="V263" i="46"/>
  <c r="U263" i="46" s="1"/>
  <c r="T263" i="46" s="1"/>
  <c r="S263" i="46"/>
  <c r="R263" i="46" s="1"/>
  <c r="S166" i="46"/>
  <c r="R166" i="46" s="1"/>
  <c r="V166" i="46"/>
  <c r="U166" i="46" s="1"/>
  <c r="T166" i="46" s="1"/>
  <c r="V229" i="46"/>
  <c r="U229" i="46" s="1"/>
  <c r="T229" i="46" s="1"/>
  <c r="S229" i="46"/>
  <c r="R229" i="46" s="1"/>
  <c r="U54" i="46"/>
  <c r="T54" i="46" s="1"/>
  <c r="S54" i="46"/>
  <c r="R54" i="46" s="1"/>
  <c r="V299" i="46"/>
  <c r="U299" i="46" s="1"/>
  <c r="T299" i="46" s="1"/>
  <c r="S299" i="46"/>
  <c r="R299" i="46" s="1"/>
  <c r="S231" i="46"/>
  <c r="R231" i="46" s="1"/>
  <c r="V231" i="46"/>
  <c r="U231" i="46" s="1"/>
  <c r="T231" i="46" s="1"/>
  <c r="U74" i="46"/>
  <c r="T74" i="46" s="1"/>
  <c r="S74" i="46"/>
  <c r="R74" i="46" s="1"/>
  <c r="V209" i="46"/>
  <c r="U209" i="46" s="1"/>
  <c r="T209" i="46" s="1"/>
  <c r="S209" i="46"/>
  <c r="R209" i="46" s="1"/>
  <c r="V98" i="46"/>
  <c r="U98" i="46" s="1"/>
  <c r="T98" i="46" s="1"/>
  <c r="S98" i="46"/>
  <c r="R98" i="46" s="1"/>
  <c r="V59" i="46"/>
  <c r="U59" i="46" s="1"/>
  <c r="T59" i="46" s="1"/>
  <c r="S59" i="46"/>
  <c r="R59" i="46" s="1"/>
  <c r="S241" i="46"/>
  <c r="R241" i="46" s="1"/>
  <c r="V241" i="46"/>
  <c r="U241" i="46" s="1"/>
  <c r="T241" i="46" s="1"/>
  <c r="U118" i="46"/>
  <c r="T118" i="46" s="1"/>
  <c r="S118" i="46"/>
  <c r="R118" i="46" s="1"/>
  <c r="S79" i="46"/>
  <c r="R79" i="46" s="1"/>
  <c r="V79" i="46"/>
  <c r="U79" i="46" s="1"/>
  <c r="T79" i="46" s="1"/>
  <c r="V103" i="46"/>
  <c r="U103" i="46" s="1"/>
  <c r="T103" i="46" s="1"/>
  <c r="S103" i="46"/>
  <c r="R103" i="46" s="1"/>
  <c r="V67" i="46"/>
  <c r="U67" i="46" s="1"/>
  <c r="T67" i="46" s="1"/>
  <c r="S67" i="46"/>
  <c r="R67" i="46" s="1"/>
  <c r="V16" i="46"/>
  <c r="U16" i="46" s="1"/>
  <c r="T16" i="46" s="1"/>
  <c r="S16" i="46"/>
  <c r="R16" i="46" s="1"/>
  <c r="S250" i="46"/>
  <c r="R250" i="46" s="1"/>
  <c r="V250" i="46"/>
  <c r="U250" i="46" s="1"/>
  <c r="T250" i="46" s="1"/>
  <c r="V204" i="46"/>
  <c r="U204" i="46" s="1"/>
  <c r="T204" i="46" s="1"/>
  <c r="S204" i="46"/>
  <c r="R204" i="46" s="1"/>
  <c r="S72" i="46"/>
  <c r="R72" i="46" s="1"/>
  <c r="U72" i="46"/>
  <c r="T72" i="46" s="1"/>
  <c r="V25" i="46"/>
  <c r="U25" i="46" s="1"/>
  <c r="T25" i="46" s="1"/>
  <c r="S25" i="46"/>
  <c r="R25" i="46" s="1"/>
  <c r="S14" i="46"/>
  <c r="R14" i="46" s="1"/>
  <c r="V14" i="46"/>
  <c r="U14" i="46" s="1"/>
  <c r="T14" i="46" s="1"/>
  <c r="V302" i="46"/>
  <c r="U302" i="46" s="1"/>
  <c r="T302" i="46" s="1"/>
  <c r="S302" i="46"/>
  <c r="R302" i="46" s="1"/>
  <c r="S260" i="46"/>
  <c r="R260" i="46" s="1"/>
  <c r="V260" i="46"/>
  <c r="U260" i="46" s="1"/>
  <c r="T260" i="46" s="1"/>
  <c r="V291" i="46"/>
  <c r="U291" i="46" s="1"/>
  <c r="T291" i="46" s="1"/>
  <c r="S291" i="46"/>
  <c r="R291" i="46" s="1"/>
  <c r="S237" i="46"/>
  <c r="R237" i="46" s="1"/>
  <c r="V237" i="46"/>
  <c r="U237" i="46" s="1"/>
  <c r="T237" i="46" s="1"/>
  <c r="S154" i="46"/>
  <c r="R154" i="46" s="1"/>
  <c r="V154" i="46"/>
  <c r="U154" i="46" s="1"/>
  <c r="T154" i="46" s="1"/>
  <c r="V106" i="46"/>
  <c r="U106" i="46" s="1"/>
  <c r="T106" i="46" s="1"/>
  <c r="S106" i="46"/>
  <c r="R106" i="46" s="1"/>
  <c r="U189" i="46"/>
  <c r="T189" i="46" s="1"/>
  <c r="S189" i="46"/>
  <c r="R189" i="46" s="1"/>
  <c r="S100" i="46"/>
  <c r="R100" i="46" s="1"/>
  <c r="V100" i="46"/>
  <c r="U100" i="46" s="1"/>
  <c r="T100" i="46" s="1"/>
  <c r="V208" i="46"/>
  <c r="U208" i="46" s="1"/>
  <c r="T208" i="46" s="1"/>
  <c r="S208" i="46"/>
  <c r="R208" i="46" s="1"/>
  <c r="S220" i="46"/>
  <c r="R220" i="46" s="1"/>
  <c r="V220" i="46"/>
  <c r="U220" i="46" s="1"/>
  <c r="T220" i="46" s="1"/>
  <c r="S249" i="46"/>
  <c r="R249" i="46" s="1"/>
  <c r="V249" i="46"/>
  <c r="U249" i="46" s="1"/>
  <c r="T249" i="46" s="1"/>
  <c r="S215" i="46"/>
  <c r="R215" i="46" s="1"/>
  <c r="V215" i="46"/>
  <c r="U215" i="46" s="1"/>
  <c r="T215" i="46" s="1"/>
  <c r="S60" i="46"/>
  <c r="R60" i="46" s="1"/>
  <c r="V60" i="46"/>
  <c r="U60" i="46" s="1"/>
  <c r="T60" i="46" s="1"/>
  <c r="U53" i="46"/>
  <c r="T53" i="46" s="1"/>
  <c r="S53" i="46"/>
  <c r="R53" i="46" s="1"/>
  <c r="S34" i="46"/>
  <c r="R34" i="46" s="1"/>
  <c r="V34" i="46"/>
  <c r="U34" i="46" s="1"/>
  <c r="T34" i="46" s="1"/>
  <c r="S285" i="46"/>
  <c r="R285" i="46" s="1"/>
  <c r="U285" i="46"/>
  <c r="T285" i="46" s="1"/>
  <c r="S268" i="46"/>
  <c r="R268" i="46" s="1"/>
  <c r="V268" i="46"/>
  <c r="U268" i="46" s="1"/>
  <c r="T268" i="46" s="1"/>
  <c r="S234" i="46"/>
  <c r="R234" i="46" s="1"/>
  <c r="V234" i="46"/>
  <c r="U234" i="46" s="1"/>
  <c r="T234" i="46" s="1"/>
  <c r="S148" i="46"/>
  <c r="R148" i="46" s="1"/>
  <c r="V148" i="46"/>
  <c r="U148" i="46" s="1"/>
  <c r="T148" i="46" s="1"/>
  <c r="S258" i="46"/>
  <c r="R258" i="46" s="1"/>
  <c r="V258" i="46"/>
  <c r="U258" i="46" s="1"/>
  <c r="T258" i="46" s="1"/>
  <c r="V153" i="46"/>
  <c r="U153" i="46" s="1"/>
  <c r="T153" i="46" s="1"/>
  <c r="S153" i="46"/>
  <c r="R153" i="46" s="1"/>
  <c r="U52" i="46"/>
  <c r="T52" i="46" s="1"/>
  <c r="S52" i="46"/>
  <c r="R52" i="46" s="1"/>
  <c r="V111" i="46"/>
  <c r="U111" i="46" s="1"/>
  <c r="T111" i="46" s="1"/>
  <c r="S111" i="46"/>
  <c r="R111" i="46" s="1"/>
  <c r="S280" i="46"/>
  <c r="R280" i="46" s="1"/>
  <c r="V280" i="46"/>
  <c r="U280" i="46" s="1"/>
  <c r="T280" i="46" s="1"/>
  <c r="S247" i="46"/>
  <c r="R247" i="46" s="1"/>
  <c r="V247" i="46"/>
  <c r="U247" i="46" s="1"/>
  <c r="T247" i="46" s="1"/>
  <c r="S174" i="46"/>
  <c r="R174" i="46" s="1"/>
  <c r="V174" i="46"/>
  <c r="U174" i="46" s="1"/>
  <c r="T174" i="46" s="1"/>
  <c r="S97" i="46"/>
  <c r="R97" i="46" s="1"/>
  <c r="V97" i="46"/>
  <c r="U97" i="46" s="1"/>
  <c r="T97" i="46" s="1"/>
  <c r="V51" i="46"/>
  <c r="U51" i="46" s="1"/>
  <c r="T51" i="46" s="1"/>
  <c r="S51" i="46"/>
  <c r="R51" i="46" s="1"/>
  <c r="V298" i="46"/>
  <c r="U298" i="46" s="1"/>
  <c r="T298" i="46" s="1"/>
  <c r="S298" i="46"/>
  <c r="R298" i="46" s="1"/>
  <c r="S288" i="46"/>
  <c r="R288" i="46" s="1"/>
  <c r="U288" i="46"/>
  <c r="T288" i="46" s="1"/>
  <c r="V255" i="46"/>
  <c r="U255" i="46" s="1"/>
  <c r="T255" i="46" s="1"/>
  <c r="S255" i="46"/>
  <c r="R255" i="46" s="1"/>
  <c r="V172" i="46"/>
  <c r="U172" i="46" s="1"/>
  <c r="T172" i="46" s="1"/>
  <c r="S172" i="46"/>
  <c r="R172" i="46" s="1"/>
  <c r="V151" i="46"/>
  <c r="U151" i="46" s="1"/>
  <c r="T151" i="46" s="1"/>
  <c r="S151" i="46"/>
  <c r="R151" i="46" s="1"/>
  <c r="S319" i="46"/>
  <c r="R319" i="46" s="1"/>
  <c r="V319" i="46"/>
  <c r="U319" i="46" s="1"/>
  <c r="T319" i="46" s="1"/>
  <c r="V224" i="46"/>
  <c r="U224" i="46" s="1"/>
  <c r="T224" i="46" s="1"/>
  <c r="S224" i="46"/>
  <c r="R224" i="46" s="1"/>
  <c r="S236" i="46"/>
  <c r="R236" i="46" s="1"/>
  <c r="V236" i="46"/>
  <c r="U236" i="46" s="1"/>
  <c r="T236" i="46" s="1"/>
  <c r="S27" i="46"/>
  <c r="R27" i="46" s="1"/>
  <c r="V27" i="46"/>
  <c r="U27" i="46" s="1"/>
  <c r="T27" i="46" s="1"/>
  <c r="S289" i="46"/>
  <c r="R289" i="46" s="1"/>
  <c r="V289" i="46"/>
  <c r="U289" i="46" s="1"/>
  <c r="T289" i="46" s="1"/>
  <c r="S315" i="46"/>
  <c r="R315" i="46" s="1"/>
  <c r="V315" i="46"/>
  <c r="U315" i="46" s="1"/>
  <c r="T315" i="46" s="1"/>
  <c r="S240" i="46"/>
  <c r="R240" i="46" s="1"/>
  <c r="U240" i="46"/>
  <c r="T240" i="46" s="1"/>
  <c r="V225" i="46"/>
  <c r="U225" i="46" s="1"/>
  <c r="T225" i="46" s="1"/>
  <c r="S225" i="46"/>
  <c r="R225" i="46" s="1"/>
  <c r="V39" i="46"/>
  <c r="U39" i="46" s="1"/>
  <c r="T39" i="46" s="1"/>
  <c r="S39" i="46"/>
  <c r="R39" i="46" s="1"/>
  <c r="V114" i="46"/>
  <c r="U114" i="46" s="1"/>
  <c r="T114" i="46" s="1"/>
  <c r="S114" i="46"/>
  <c r="R114" i="46" s="1"/>
  <c r="V63" i="46"/>
  <c r="U63" i="46" s="1"/>
  <c r="T63" i="46" s="1"/>
  <c r="S63" i="46"/>
  <c r="R63" i="46" s="1"/>
  <c r="S284" i="46"/>
  <c r="R284" i="46" s="1"/>
  <c r="V284" i="46"/>
  <c r="U284" i="46" s="1"/>
  <c r="T284" i="46" s="1"/>
  <c r="V85" i="46"/>
  <c r="U85" i="46" s="1"/>
  <c r="T85" i="46" s="1"/>
  <c r="S85" i="46"/>
  <c r="R85" i="46" s="1"/>
  <c r="S127" i="46"/>
  <c r="R127" i="46" s="1"/>
  <c r="V127" i="46"/>
  <c r="U127" i="46" s="1"/>
  <c r="T127" i="46" s="1"/>
  <c r="S178" i="46"/>
  <c r="R178" i="46" s="1"/>
  <c r="V178" i="46"/>
  <c r="U178" i="46" s="1"/>
  <c r="T178" i="46" s="1"/>
  <c r="S227" i="46"/>
  <c r="R227" i="46" s="1"/>
  <c r="V227" i="46"/>
  <c r="U227" i="46" s="1"/>
  <c r="T227" i="46" s="1"/>
  <c r="S15" i="46"/>
  <c r="R15" i="46" s="1"/>
  <c r="U15" i="46"/>
  <c r="T15" i="46" s="1"/>
  <c r="S228" i="46"/>
  <c r="R228" i="46" s="1"/>
  <c r="V228" i="46"/>
  <c r="U228" i="46" s="1"/>
  <c r="T228" i="46" s="1"/>
  <c r="S144" i="46"/>
  <c r="R144" i="46" s="1"/>
  <c r="V144" i="46"/>
  <c r="U144" i="46" s="1"/>
  <c r="T144" i="46" s="1"/>
  <c r="S211" i="46"/>
  <c r="R211" i="46" s="1"/>
  <c r="V211" i="46"/>
  <c r="U211" i="46" s="1"/>
  <c r="T211" i="46" s="1"/>
  <c r="S124" i="46"/>
  <c r="R124" i="46" s="1"/>
  <c r="V124" i="46"/>
  <c r="U124" i="46" s="1"/>
  <c r="T124" i="46" s="1"/>
  <c r="S293" i="46"/>
  <c r="R293" i="46" s="1"/>
  <c r="V293" i="46"/>
  <c r="U293" i="46" s="1"/>
  <c r="T293" i="46" s="1"/>
  <c r="S128" i="46"/>
  <c r="R128" i="46" s="1"/>
  <c r="V128" i="46"/>
  <c r="U128" i="46" s="1"/>
  <c r="T128" i="46" s="1"/>
  <c r="V30" i="46"/>
  <c r="U30" i="46" s="1"/>
  <c r="T30" i="46" s="1"/>
  <c r="S30" i="46"/>
  <c r="R30" i="46" s="1"/>
  <c r="S219" i="46"/>
  <c r="R219" i="46" s="1"/>
  <c r="V219" i="46"/>
  <c r="U219" i="46" s="1"/>
  <c r="T219" i="46" s="1"/>
  <c r="S311" i="46"/>
  <c r="R311" i="46" s="1"/>
  <c r="V311" i="46"/>
  <c r="U311" i="46" s="1"/>
  <c r="T311" i="46" s="1"/>
  <c r="U283" i="46"/>
  <c r="T283" i="46" s="1"/>
  <c r="S283" i="46"/>
  <c r="R283" i="46" s="1"/>
  <c r="V195" i="46"/>
  <c r="U195" i="46" s="1"/>
  <c r="T195" i="46" s="1"/>
  <c r="S195" i="46"/>
  <c r="R195" i="46" s="1"/>
  <c r="V80" i="46"/>
  <c r="U80" i="46" s="1"/>
  <c r="T80" i="46" s="1"/>
  <c r="S80" i="46"/>
  <c r="R80" i="46" s="1"/>
  <c r="U191" i="46"/>
  <c r="T191" i="46" s="1"/>
  <c r="S191" i="46"/>
  <c r="R191" i="46" s="1"/>
  <c r="S149" i="46"/>
  <c r="R149" i="46" s="1"/>
  <c r="V149" i="46"/>
  <c r="U149" i="46" s="1"/>
  <c r="T149" i="46" s="1"/>
  <c r="V309" i="46"/>
  <c r="U309" i="46" s="1"/>
  <c r="T309" i="46" s="1"/>
  <c r="S309" i="46"/>
  <c r="R309" i="46" s="1"/>
  <c r="S125" i="46"/>
  <c r="R125" i="46" s="1"/>
  <c r="V125" i="46"/>
  <c r="U125" i="46" s="1"/>
  <c r="T125" i="46" s="1"/>
  <c r="S123" i="46"/>
  <c r="R123" i="46" s="1"/>
  <c r="V123" i="46"/>
  <c r="U123" i="46" s="1"/>
  <c r="T123" i="46" s="1"/>
  <c r="S190" i="46"/>
  <c r="R190" i="46" s="1"/>
  <c r="U190" i="46"/>
  <c r="T190" i="46" s="1"/>
  <c r="S115" i="46"/>
  <c r="R115" i="46" s="1"/>
  <c r="V115" i="46"/>
  <c r="U115" i="46" s="1"/>
  <c r="T115" i="46" s="1"/>
  <c r="S23" i="46"/>
  <c r="R23" i="46" s="1"/>
  <c r="V23" i="46"/>
  <c r="U23" i="46" s="1"/>
  <c r="T23" i="46" s="1"/>
  <c r="S230" i="46"/>
  <c r="R230" i="46" s="1"/>
  <c r="U230" i="46"/>
  <c r="T230" i="46" s="1"/>
  <c r="V188" i="46"/>
  <c r="U188" i="46" s="1"/>
  <c r="T188" i="46" s="1"/>
  <c r="S188" i="46"/>
  <c r="R188" i="46" s="1"/>
  <c r="V197" i="46"/>
  <c r="U197" i="46" s="1"/>
  <c r="T197" i="46" s="1"/>
  <c r="S197" i="46"/>
  <c r="R197" i="46" s="1"/>
  <c r="U110" i="46"/>
  <c r="T110" i="46" s="1"/>
  <c r="S110" i="46"/>
  <c r="R110" i="46" s="1"/>
  <c r="V122" i="46"/>
  <c r="U122" i="46" s="1"/>
  <c r="T122" i="46" s="1"/>
  <c r="S122" i="46"/>
  <c r="R122" i="46" s="1"/>
  <c r="V133" i="46"/>
  <c r="U133" i="46" s="1"/>
  <c r="T133" i="46" s="1"/>
  <c r="S133" i="46"/>
  <c r="R133" i="46" s="1"/>
  <c r="V143" i="46"/>
  <c r="U143" i="46" s="1"/>
  <c r="T143" i="46" s="1"/>
  <c r="S143" i="46"/>
  <c r="R143" i="46" s="1"/>
  <c r="S20" i="46"/>
  <c r="R20" i="46" s="1"/>
  <c r="V20" i="46"/>
  <c r="U20" i="46" s="1"/>
  <c r="T20" i="46" s="1"/>
  <c r="V317" i="46"/>
  <c r="U317" i="46" s="1"/>
  <c r="T317" i="46" s="1"/>
  <c r="S317" i="46"/>
  <c r="R317" i="46" s="1"/>
  <c r="S226" i="46"/>
  <c r="R226" i="46" s="1"/>
  <c r="V226" i="46"/>
  <c r="U226" i="46" s="1"/>
  <c r="T226" i="46" s="1"/>
  <c r="S116" i="46"/>
  <c r="R116" i="46" s="1"/>
  <c r="U116" i="46"/>
  <c r="T116" i="46" s="1"/>
  <c r="V193" i="46"/>
  <c r="U193" i="46" s="1"/>
  <c r="T193" i="46" s="1"/>
  <c r="S193" i="46"/>
  <c r="R193" i="46" s="1"/>
  <c r="S24" i="46"/>
  <c r="R24" i="46" s="1"/>
  <c r="V24" i="46"/>
  <c r="U24" i="46" s="1"/>
  <c r="T24" i="46" s="1"/>
  <c r="S198" i="46"/>
  <c r="R198" i="46" s="1"/>
  <c r="V198" i="46"/>
  <c r="U198" i="46" s="1"/>
  <c r="T198" i="46" s="1"/>
  <c r="V152" i="46"/>
  <c r="U152" i="46" s="1"/>
  <c r="T152" i="46" s="1"/>
  <c r="S152" i="46"/>
  <c r="R152" i="46" s="1"/>
  <c r="V50" i="46"/>
  <c r="U50" i="46" s="1"/>
  <c r="T50" i="46" s="1"/>
  <c r="S50" i="46"/>
  <c r="R50" i="46" s="1"/>
  <c r="V201" i="46"/>
  <c r="U201" i="46" s="1"/>
  <c r="T201" i="46" s="1"/>
  <c r="S201" i="46"/>
  <c r="R201" i="46" s="1"/>
  <c r="S266" i="46"/>
  <c r="R266" i="46" s="1"/>
  <c r="V266" i="46"/>
  <c r="U266" i="46" s="1"/>
  <c r="T266" i="46" s="1"/>
  <c r="S202" i="46"/>
  <c r="R202" i="46" s="1"/>
  <c r="U202" i="46"/>
  <c r="T202" i="46" s="1"/>
  <c r="U296" i="46"/>
  <c r="T296" i="46" s="1"/>
  <c r="S296" i="46"/>
  <c r="R296" i="46" s="1"/>
  <c r="V61" i="46"/>
  <c r="U61" i="46" s="1"/>
  <c r="T61" i="46" s="1"/>
  <c r="S61" i="46"/>
  <c r="R61" i="46" s="1"/>
  <c r="V17" i="46"/>
  <c r="U17" i="46" s="1"/>
  <c r="T17" i="46" s="1"/>
  <c r="S17" i="46"/>
  <c r="R17" i="46" s="1"/>
  <c r="S286" i="46"/>
  <c r="R286" i="46" s="1"/>
  <c r="U286" i="46"/>
  <c r="T286" i="46" s="1"/>
  <c r="V275" i="46"/>
  <c r="U275" i="46" s="1"/>
  <c r="T275" i="46" s="1"/>
  <c r="S275" i="46"/>
  <c r="R275" i="46" s="1"/>
  <c r="S242" i="46"/>
  <c r="R242" i="46" s="1"/>
  <c r="V242" i="46"/>
  <c r="U242" i="46" s="1"/>
  <c r="T242" i="46" s="1"/>
  <c r="U65" i="46"/>
  <c r="T65" i="46" s="1"/>
  <c r="S65" i="46"/>
  <c r="R65" i="46" s="1"/>
  <c r="S181" i="46"/>
  <c r="R181" i="46" s="1"/>
  <c r="V181" i="46"/>
  <c r="U181" i="46" s="1"/>
  <c r="T181" i="46" s="1"/>
  <c r="V180" i="46"/>
  <c r="U180" i="46" s="1"/>
  <c r="T180" i="46" s="1"/>
  <c r="S180" i="46"/>
  <c r="R180" i="46" s="1"/>
  <c r="S96" i="46"/>
  <c r="R96" i="46" s="1"/>
  <c r="V96" i="46"/>
  <c r="U96" i="46" s="1"/>
  <c r="T96" i="46" s="1"/>
  <c r="V93" i="46"/>
  <c r="U93" i="46" s="1"/>
  <c r="T93" i="46" s="1"/>
  <c r="S93" i="46"/>
  <c r="R93" i="46" s="1"/>
  <c r="V70" i="46"/>
  <c r="U70" i="46" s="1"/>
  <c r="T70" i="46" s="1"/>
  <c r="S70" i="46"/>
  <c r="R70" i="46" s="1"/>
  <c r="V83" i="46"/>
  <c r="U83" i="46" s="1"/>
  <c r="T83" i="46" s="1"/>
  <c r="S83" i="46"/>
  <c r="R83" i="46" s="1"/>
  <c r="V37" i="46"/>
  <c r="U37" i="46" s="1"/>
  <c r="T37" i="46" s="1"/>
  <c r="S37" i="46"/>
  <c r="R37" i="46" s="1"/>
  <c r="S158" i="46"/>
  <c r="R158" i="46" s="1"/>
  <c r="V158" i="46"/>
  <c r="U158" i="46" s="1"/>
  <c r="T158" i="46" s="1"/>
  <c r="S273" i="46"/>
  <c r="R273" i="46" s="1"/>
  <c r="U273" i="46"/>
  <c r="T273" i="46" s="1"/>
  <c r="V184" i="46"/>
  <c r="U184" i="46" s="1"/>
  <c r="T184" i="46" s="1"/>
  <c r="S184" i="46"/>
  <c r="R184" i="46" s="1"/>
  <c r="S185" i="46"/>
  <c r="R185" i="46" s="1"/>
  <c r="V185" i="46"/>
  <c r="U185" i="46" s="1"/>
  <c r="T185" i="46" s="1"/>
  <c r="S253" i="46"/>
  <c r="R253" i="46" s="1"/>
  <c r="V253" i="46"/>
  <c r="U253" i="46" s="1"/>
  <c r="T253" i="46" s="1"/>
  <c r="S94" i="46"/>
  <c r="R94" i="46" s="1"/>
  <c r="V94" i="46"/>
  <c r="U94" i="46" s="1"/>
  <c r="T94" i="46" s="1"/>
  <c r="U252" i="46"/>
  <c r="T252" i="46" s="1"/>
  <c r="S252" i="46"/>
  <c r="R252" i="46" s="1"/>
  <c r="S173" i="46"/>
  <c r="R173" i="46" s="1"/>
  <c r="V173" i="46"/>
  <c r="U173" i="46" s="1"/>
  <c r="T173" i="46" s="1"/>
  <c r="V301" i="46"/>
  <c r="U301" i="46" s="1"/>
  <c r="T301" i="46" s="1"/>
  <c r="S301" i="46"/>
  <c r="R301" i="46" s="1"/>
  <c r="V102" i="46"/>
  <c r="U102" i="46" s="1"/>
  <c r="T102" i="46" s="1"/>
  <c r="S102" i="46"/>
  <c r="R102" i="46" s="1"/>
  <c r="S256" i="46"/>
  <c r="R256" i="46" s="1"/>
  <c r="V256" i="46"/>
  <c r="U256" i="46" s="1"/>
  <c r="T256" i="46" s="1"/>
  <c r="S141" i="46"/>
  <c r="R141" i="46" s="1"/>
  <c r="V141" i="46"/>
  <c r="U141" i="46" s="1"/>
  <c r="T141" i="46" s="1"/>
  <c r="V49" i="46"/>
  <c r="U49" i="46" s="1"/>
  <c r="T49" i="46" s="1"/>
  <c r="S49" i="46"/>
  <c r="R49" i="46" s="1"/>
  <c r="S120" i="46"/>
  <c r="R120" i="46" s="1"/>
  <c r="U120" i="46"/>
  <c r="T120" i="46" s="1"/>
  <c r="U56" i="46"/>
  <c r="T56" i="46" s="1"/>
  <c r="S56" i="46"/>
  <c r="R56" i="46" s="1"/>
  <c r="V69" i="46"/>
  <c r="U69" i="46" s="1"/>
  <c r="T69" i="46" s="1"/>
  <c r="S69" i="46"/>
  <c r="R69" i="46" s="1"/>
  <c r="V146" i="46"/>
  <c r="U146" i="46" s="1"/>
  <c r="T146" i="46" s="1"/>
  <c r="S146" i="46"/>
  <c r="R146" i="46" s="1"/>
  <c r="S169" i="46"/>
  <c r="R169" i="46" s="1"/>
  <c r="U169" i="46"/>
  <c r="T169" i="46" s="1"/>
  <c r="V199" i="46"/>
  <c r="U199" i="46" s="1"/>
  <c r="T199" i="46" s="1"/>
  <c r="S199" i="46"/>
  <c r="R199" i="46" s="1"/>
  <c r="S177" i="46"/>
  <c r="R177" i="46" s="1"/>
  <c r="U177" i="46"/>
  <c r="T177" i="46" s="1"/>
  <c r="V221" i="46"/>
  <c r="U221" i="46" s="1"/>
  <c r="T221" i="46" s="1"/>
  <c r="S221" i="46"/>
  <c r="R221" i="46" s="1"/>
  <c r="S140" i="46"/>
  <c r="R140" i="46" s="1"/>
  <c r="V140" i="46"/>
  <c r="U140" i="46" s="1"/>
  <c r="T140" i="46" s="1"/>
  <c r="V313" i="46"/>
  <c r="U313" i="46" s="1"/>
  <c r="T313" i="46" s="1"/>
  <c r="S313" i="46"/>
  <c r="R313" i="46" s="1"/>
  <c r="V44" i="46"/>
  <c r="U44" i="46" s="1"/>
  <c r="T44" i="46" s="1"/>
  <c r="S44" i="46"/>
  <c r="R44" i="46" s="1"/>
  <c r="S105" i="46"/>
  <c r="R105" i="46" s="1"/>
  <c r="V105" i="46"/>
  <c r="U105" i="46" s="1"/>
  <c r="T105" i="46" s="1"/>
  <c r="V310" i="46"/>
  <c r="U310" i="46" s="1"/>
  <c r="T310" i="46" s="1"/>
  <c r="S310" i="46"/>
  <c r="R310" i="46" s="1"/>
  <c r="S294" i="46"/>
  <c r="R294" i="46" s="1"/>
  <c r="V294" i="46"/>
  <c r="U294" i="46" s="1"/>
  <c r="T294" i="46" s="1"/>
  <c r="S64" i="46"/>
  <c r="R64" i="46" s="1"/>
  <c r="V64" i="46"/>
  <c r="U64" i="46" s="1"/>
  <c r="T64" i="46" s="1"/>
  <c r="V29" i="46"/>
  <c r="U29" i="46" s="1"/>
  <c r="T29" i="46" s="1"/>
  <c r="S29" i="46"/>
  <c r="R29" i="46" s="1"/>
  <c r="S300" i="46"/>
  <c r="R300" i="46" s="1"/>
  <c r="V300" i="46"/>
  <c r="U300" i="46" s="1"/>
  <c r="T300" i="46" s="1"/>
  <c r="S206" i="46"/>
  <c r="R206" i="46" s="1"/>
  <c r="U206" i="46"/>
  <c r="T206" i="46" s="1"/>
  <c r="U176" i="46"/>
  <c r="T176" i="46" s="1"/>
  <c r="S176" i="46"/>
  <c r="R176" i="46" s="1"/>
  <c r="V68" i="46"/>
  <c r="U68" i="46" s="1"/>
  <c r="T68" i="46" s="1"/>
  <c r="S68" i="46"/>
  <c r="R68" i="46" s="1"/>
  <c r="U66" i="46"/>
  <c r="T66" i="46" s="1"/>
  <c r="S66" i="46"/>
  <c r="R66" i="46" s="1"/>
  <c r="S78" i="46"/>
  <c r="R78" i="46" s="1"/>
  <c r="U78" i="46"/>
  <c r="T78" i="46" s="1"/>
  <c r="V31" i="46"/>
  <c r="U31" i="46" s="1"/>
  <c r="T31" i="46" s="1"/>
  <c r="S31" i="46"/>
  <c r="R31" i="46" s="1"/>
  <c r="S264" i="46"/>
  <c r="R264" i="46" s="1"/>
  <c r="V264" i="46"/>
  <c r="U264" i="46" s="1"/>
  <c r="T264" i="46" s="1"/>
  <c r="V279" i="46"/>
  <c r="U279" i="46" s="1"/>
  <c r="T279" i="46" s="1"/>
  <c r="S279" i="46"/>
  <c r="R279" i="46" s="1"/>
  <c r="S104" i="46"/>
  <c r="R104" i="46" s="1"/>
  <c r="V104" i="46"/>
  <c r="U104" i="46" s="1"/>
  <c r="T104" i="46" s="1"/>
  <c r="V42" i="46"/>
  <c r="U42" i="46" s="1"/>
  <c r="T42" i="46" s="1"/>
  <c r="S42" i="46"/>
  <c r="R42" i="46" s="1"/>
  <c r="S233" i="46"/>
  <c r="R233" i="46" s="1"/>
  <c r="V233" i="46"/>
  <c r="U233" i="46" s="1"/>
  <c r="T233" i="46" s="1"/>
  <c r="S272" i="46"/>
  <c r="R272" i="46" s="1"/>
  <c r="V272" i="46"/>
  <c r="U272" i="46" s="1"/>
  <c r="T272" i="46" s="1"/>
  <c r="U287" i="46"/>
  <c r="T287" i="46" s="1"/>
  <c r="S287" i="46"/>
  <c r="R287" i="46" s="1"/>
  <c r="V238" i="46"/>
  <c r="U238" i="46" s="1"/>
  <c r="T238" i="46" s="1"/>
  <c r="S238" i="46"/>
  <c r="R238" i="46" s="1"/>
  <c r="V161" i="46"/>
  <c r="U161" i="46" s="1"/>
  <c r="T161" i="46" s="1"/>
  <c r="S161" i="46"/>
  <c r="R161" i="46" s="1"/>
  <c r="U89" i="46"/>
  <c r="T89" i="46" s="1"/>
  <c r="S89" i="46"/>
  <c r="R89" i="46" s="1"/>
  <c r="V13" i="46"/>
  <c r="U13" i="46" s="1"/>
  <c r="T13" i="46" s="1"/>
  <c r="S13" i="46"/>
  <c r="R13" i="46" s="1"/>
  <c r="V156" i="46"/>
  <c r="U156" i="46" s="1"/>
  <c r="T156" i="46" s="1"/>
  <c r="S156" i="46"/>
  <c r="R156" i="46" s="1"/>
  <c r="V76" i="46"/>
  <c r="U76" i="46" s="1"/>
  <c r="T76" i="46" s="1"/>
  <c r="S76" i="46"/>
  <c r="R76" i="46" s="1"/>
  <c r="S223" i="46"/>
  <c r="R223" i="46" s="1"/>
  <c r="V223" i="46"/>
  <c r="U223" i="46" s="1"/>
  <c r="T223" i="46" s="1"/>
  <c r="U203" i="46"/>
  <c r="T203" i="46" s="1"/>
  <c r="S203" i="46"/>
  <c r="R203" i="46" s="1"/>
  <c r="U175" i="46"/>
  <c r="T175" i="46" s="1"/>
  <c r="S175" i="46"/>
  <c r="R175" i="46" s="1"/>
  <c r="S92" i="46"/>
  <c r="R92" i="46" s="1"/>
  <c r="U92" i="46"/>
  <c r="T92" i="46" s="1"/>
  <c r="V150" i="46"/>
  <c r="U150" i="46" s="1"/>
  <c r="T150" i="46" s="1"/>
  <c r="S150" i="46"/>
  <c r="R150" i="46" s="1"/>
  <c r="V262" i="46"/>
  <c r="U262" i="46" s="1"/>
  <c r="T262" i="46" s="1"/>
  <c r="S262" i="46"/>
  <c r="R262" i="46" s="1"/>
  <c r="V267" i="46"/>
  <c r="U267" i="46" s="1"/>
  <c r="T267" i="46" s="1"/>
  <c r="S267" i="46"/>
  <c r="R267" i="46" s="1"/>
  <c r="V138" i="46"/>
  <c r="U138" i="46" s="1"/>
  <c r="T138" i="46" s="1"/>
  <c r="S138" i="46"/>
  <c r="R138" i="46" s="1"/>
  <c r="V137" i="46"/>
  <c r="U137" i="46" s="1"/>
  <c r="T137" i="46" s="1"/>
  <c r="S137" i="46"/>
  <c r="R137" i="46" s="1"/>
  <c r="V22" i="46"/>
  <c r="U22" i="46" s="1"/>
  <c r="T22" i="46" s="1"/>
  <c r="S22" i="46"/>
  <c r="R22" i="46" s="1"/>
  <c r="S117" i="46"/>
  <c r="R117" i="46" s="1"/>
  <c r="U117" i="46"/>
  <c r="T117" i="46" s="1"/>
  <c r="S32" i="46"/>
  <c r="R32" i="46" s="1"/>
  <c r="V32" i="46"/>
  <c r="U32" i="46" s="1"/>
  <c r="T32" i="46" s="1"/>
  <c r="S95" i="46"/>
  <c r="R95" i="46" s="1"/>
  <c r="V95" i="46"/>
  <c r="U95" i="46" s="1"/>
  <c r="T95" i="46" s="1"/>
  <c r="V314" i="46"/>
  <c r="U314" i="46" s="1"/>
  <c r="T314" i="46" s="1"/>
  <c r="S314" i="46"/>
  <c r="R314" i="46" s="1"/>
  <c r="S218" i="46"/>
  <c r="R218" i="46" s="1"/>
  <c r="V218" i="46"/>
  <c r="U218" i="46" s="1"/>
  <c r="T218" i="46" s="1"/>
  <c r="S277" i="46"/>
  <c r="R277" i="46" s="1"/>
  <c r="U277" i="46"/>
  <c r="T277" i="46" s="1"/>
  <c r="V239" i="46"/>
  <c r="U239" i="46" s="1"/>
  <c r="T239" i="46" s="1"/>
  <c r="S239" i="46"/>
  <c r="R239" i="46" s="1"/>
  <c r="V165" i="46"/>
  <c r="U165" i="46" s="1"/>
  <c r="T165" i="46" s="1"/>
  <c r="S165" i="46"/>
  <c r="R165" i="46" s="1"/>
  <c r="S308" i="46"/>
  <c r="R308" i="46" s="1"/>
  <c r="V308" i="46"/>
  <c r="U308" i="46" s="1"/>
  <c r="T308" i="46" s="1"/>
  <c r="S162" i="46"/>
  <c r="R162" i="46" s="1"/>
  <c r="V162" i="46"/>
  <c r="U162" i="46" s="1"/>
  <c r="T162" i="46" s="1"/>
  <c r="S82" i="46"/>
  <c r="R82" i="46" s="1"/>
  <c r="U82" i="46"/>
  <c r="T82" i="46" s="1"/>
  <c r="S290" i="46"/>
  <c r="R290" i="46" s="1"/>
  <c r="V290" i="46"/>
  <c r="U290" i="46" s="1"/>
  <c r="T290" i="46" s="1"/>
  <c r="V217" i="46"/>
  <c r="U217" i="46" s="1"/>
  <c r="T217" i="46" s="1"/>
  <c r="S217" i="46"/>
  <c r="R217" i="46" s="1"/>
  <c r="S28" i="46"/>
  <c r="R28" i="46" s="1"/>
  <c r="V28" i="46"/>
  <c r="U28" i="46" s="1"/>
  <c r="T28" i="46" s="1"/>
  <c r="U86" i="46"/>
  <c r="T86" i="46" s="1"/>
  <c r="S86" i="46"/>
  <c r="R86" i="46" s="1"/>
  <c r="S139" i="46"/>
  <c r="R139" i="46" s="1"/>
  <c r="V139" i="46"/>
  <c r="U139" i="46" s="1"/>
  <c r="T139" i="46" s="1"/>
  <c r="S155" i="46"/>
  <c r="R155" i="46" s="1"/>
  <c r="V155" i="46"/>
  <c r="U155" i="46" s="1"/>
  <c r="T155" i="46" s="1"/>
  <c r="S312" i="46"/>
  <c r="R312" i="46" s="1"/>
  <c r="U312" i="46"/>
  <c r="T312" i="46" s="1"/>
  <c r="S131" i="46"/>
  <c r="R131" i="46" s="1"/>
  <c r="V131" i="46"/>
  <c r="U131" i="46" s="1"/>
  <c r="T131" i="46" s="1"/>
  <c r="V306" i="46"/>
  <c r="U306" i="46" s="1"/>
  <c r="T306" i="46" s="1"/>
  <c r="S306" i="46"/>
  <c r="R306" i="46" s="1"/>
  <c r="V26" i="46"/>
  <c r="U26" i="46" s="1"/>
  <c r="T26" i="46" s="1"/>
  <c r="S26" i="46"/>
  <c r="R26" i="46" s="1"/>
  <c r="V130" i="46"/>
  <c r="U130" i="46" s="1"/>
  <c r="T130" i="46" s="1"/>
  <c r="S130" i="46"/>
  <c r="R130" i="46" s="1"/>
  <c r="S135" i="46"/>
  <c r="R135" i="46" s="1"/>
  <c r="V135" i="46"/>
  <c r="U135" i="46" s="1"/>
  <c r="T135" i="46" s="1"/>
  <c r="S35" i="46"/>
  <c r="R35" i="46" s="1"/>
  <c r="V35" i="46"/>
  <c r="U35" i="46" s="1"/>
  <c r="T35" i="46" s="1"/>
  <c r="V160" i="46"/>
  <c r="U160" i="46" s="1"/>
  <c r="T160" i="46" s="1"/>
  <c r="S160" i="46"/>
  <c r="R160" i="46" s="1"/>
  <c r="S129" i="46"/>
  <c r="R129" i="46" s="1"/>
  <c r="V129" i="46"/>
  <c r="U129" i="46" s="1"/>
  <c r="T129" i="46" s="1"/>
  <c r="S303" i="46"/>
  <c r="R303" i="46" s="1"/>
  <c r="V303" i="46"/>
  <c r="U303" i="46" s="1"/>
  <c r="T303" i="46" s="1"/>
  <c r="S254" i="46"/>
  <c r="R254" i="46" s="1"/>
  <c r="V254" i="46"/>
  <c r="U254" i="46" s="1"/>
  <c r="T254" i="46" s="1"/>
  <c r="V200" i="46"/>
  <c r="U200" i="46" s="1"/>
  <c r="T200" i="46" s="1"/>
  <c r="S200" i="46"/>
  <c r="R200" i="46" s="1"/>
  <c r="S136" i="46"/>
  <c r="R136" i="46" s="1"/>
  <c r="V136" i="46"/>
  <c r="U136" i="46" s="1"/>
  <c r="T136" i="46" s="1"/>
  <c r="U164" i="46"/>
  <c r="T164" i="46" s="1"/>
  <c r="S164" i="46"/>
  <c r="R164" i="46" s="1"/>
  <c r="S182" i="46"/>
  <c r="R182" i="46" s="1"/>
  <c r="V182" i="46"/>
  <c r="U182" i="46" s="1"/>
  <c r="T182" i="46" s="1"/>
  <c r="V48" i="46"/>
  <c r="U48" i="46" s="1"/>
  <c r="T48" i="46" s="1"/>
  <c r="S48" i="46"/>
  <c r="R48" i="46" s="1"/>
  <c r="S210" i="46"/>
  <c r="R210" i="46" s="1"/>
  <c r="V210" i="46"/>
  <c r="U210" i="46" s="1"/>
  <c r="T210" i="46" s="1"/>
  <c r="S244" i="46"/>
  <c r="R244" i="46" s="1"/>
  <c r="V244" i="46"/>
  <c r="U244" i="46" s="1"/>
  <c r="T244" i="46" s="1"/>
  <c r="S132" i="46"/>
  <c r="R132" i="46" s="1"/>
  <c r="V132" i="46"/>
  <c r="U132" i="46" s="1"/>
  <c r="T132" i="46" s="1"/>
  <c r="V41" i="46"/>
  <c r="U41" i="46" s="1"/>
  <c r="T41" i="46" s="1"/>
  <c r="S41" i="46"/>
  <c r="R41" i="46" s="1"/>
  <c r="V134" i="46"/>
  <c r="U134" i="46" s="1"/>
  <c r="T134" i="46" s="1"/>
  <c r="S134" i="46"/>
  <c r="R134" i="46" s="1"/>
  <c r="S304" i="46"/>
  <c r="R304" i="46" s="1"/>
  <c r="U304" i="46"/>
  <c r="T304" i="46" s="1"/>
  <c r="S163" i="46"/>
  <c r="R163" i="46" s="1"/>
  <c r="V163" i="46"/>
  <c r="U163" i="46" s="1"/>
  <c r="T163" i="46" s="1"/>
  <c r="S109" i="46"/>
  <c r="R109" i="46" s="1"/>
  <c r="U109" i="46"/>
  <c r="T109" i="46" s="1"/>
  <c r="S119" i="46"/>
  <c r="R119" i="46" s="1"/>
  <c r="U119" i="46"/>
  <c r="T119" i="46" s="1"/>
  <c r="V33" i="46"/>
  <c r="U33" i="46" s="1"/>
  <c r="T33" i="46" s="1"/>
  <c r="S33" i="46"/>
  <c r="R33" i="46" s="1"/>
  <c r="V270" i="46"/>
  <c r="U270" i="46" s="1"/>
  <c r="T270" i="46" s="1"/>
  <c r="S270" i="46"/>
  <c r="R270" i="46" s="1"/>
  <c r="S183" i="46"/>
  <c r="R183" i="46" s="1"/>
  <c r="U183" i="46"/>
  <c r="T183" i="46" s="1"/>
  <c r="S112" i="46"/>
  <c r="R112" i="46" s="1"/>
  <c r="U112" i="46"/>
  <c r="T112" i="46" s="1"/>
  <c r="V113" i="46"/>
  <c r="U113" i="46" s="1"/>
  <c r="T113" i="46" s="1"/>
  <c r="S113" i="46"/>
  <c r="R113" i="46" s="1"/>
  <c r="S107" i="46"/>
  <c r="R107" i="46" s="1"/>
  <c r="U107" i="46"/>
  <c r="T107" i="46" s="1"/>
  <c r="V55" i="46"/>
  <c r="U55" i="46" s="1"/>
  <c r="T55" i="46" s="1"/>
  <c r="S55" i="46"/>
  <c r="R55" i="46" s="1"/>
  <c r="S265" i="46"/>
  <c r="R265" i="46" s="1"/>
  <c r="U265" i="46"/>
  <c r="T265" i="46" s="1"/>
  <c r="S276" i="46"/>
  <c r="R276" i="46" s="1"/>
  <c r="V276" i="46"/>
  <c r="U276" i="46" s="1"/>
  <c r="T276" i="46" s="1"/>
  <c r="S222" i="46"/>
  <c r="R222" i="46" s="1"/>
  <c r="V222" i="46"/>
  <c r="U222" i="46" s="1"/>
  <c r="T222" i="46" s="1"/>
  <c r="U205" i="46"/>
  <c r="T205" i="46" s="1"/>
  <c r="S205" i="46"/>
  <c r="R205" i="46" s="1"/>
  <c r="S187" i="46"/>
  <c r="R187" i="46" s="1"/>
  <c r="V187" i="46"/>
  <c r="U187" i="46" s="1"/>
  <c r="T187" i="46" s="1"/>
  <c r="S108" i="46"/>
  <c r="R108" i="46" s="1"/>
  <c r="U108" i="46"/>
  <c r="T108" i="46" s="1"/>
  <c r="S269" i="85"/>
  <c r="R269" i="85" s="1"/>
  <c r="S15" i="85"/>
  <c r="R15" i="85" s="1"/>
  <c r="S117" i="85"/>
  <c r="R117" i="85" s="1"/>
  <c r="S12" i="85"/>
  <c r="R12" i="85" s="1"/>
  <c r="S258" i="85"/>
  <c r="R258" i="85" s="1"/>
  <c r="S120" i="85"/>
  <c r="R120" i="85" s="1"/>
  <c r="S206" i="85"/>
  <c r="R206" i="85" s="1"/>
  <c r="S252" i="85"/>
  <c r="R252" i="85" s="1"/>
  <c r="S161" i="85"/>
  <c r="R161" i="85" s="1"/>
  <c r="S264" i="85"/>
  <c r="R264" i="85" s="1"/>
  <c r="S75" i="85"/>
  <c r="R75" i="85" s="1"/>
  <c r="S169" i="85"/>
  <c r="R169" i="85" s="1"/>
  <c r="S254" i="85"/>
  <c r="R254" i="85" s="1"/>
  <c r="S77" i="85"/>
  <c r="R77" i="85" s="1"/>
  <c r="S274" i="85"/>
  <c r="R274" i="85" s="1"/>
  <c r="S257" i="85"/>
  <c r="S47" i="85"/>
  <c r="R47" i="85" s="1"/>
  <c r="S121" i="85"/>
  <c r="R121" i="85" s="1"/>
  <c r="S250" i="85"/>
  <c r="R250" i="85" s="1"/>
  <c r="S81" i="85"/>
  <c r="R81" i="85" s="1"/>
  <c r="S51" i="85"/>
  <c r="R51" i="85" s="1"/>
  <c r="S237" i="85"/>
  <c r="R237" i="85" s="1"/>
  <c r="S114" i="85"/>
  <c r="R114" i="85" s="1"/>
  <c r="S24" i="85"/>
  <c r="S79" i="85"/>
  <c r="R79" i="85" s="1"/>
  <c r="S67" i="85"/>
  <c r="R67" i="85" s="1"/>
  <c r="S283" i="85"/>
  <c r="R283" i="85" s="1"/>
  <c r="S273" i="85"/>
  <c r="R273" i="85" s="1"/>
  <c r="S222" i="85"/>
  <c r="R222" i="85" s="1"/>
  <c r="S133" i="85"/>
  <c r="R133" i="85" s="1"/>
  <c r="S145" i="85"/>
  <c r="R145" i="85" s="1"/>
  <c r="S271" i="85"/>
  <c r="R271" i="85" s="1"/>
  <c r="S143" i="85"/>
  <c r="R143" i="85" s="1"/>
  <c r="S76" i="85"/>
  <c r="S94" i="85"/>
  <c r="R94" i="85" s="1"/>
  <c r="S251" i="85"/>
  <c r="R251" i="85" s="1"/>
  <c r="S74" i="85"/>
  <c r="R74" i="85" s="1"/>
  <c r="S90" i="85"/>
  <c r="R90" i="85" s="1"/>
  <c r="S122" i="85"/>
  <c r="R122" i="85" s="1"/>
  <c r="S39" i="85"/>
  <c r="R39" i="85" s="1"/>
  <c r="S231" i="85"/>
  <c r="R231" i="85" s="1"/>
  <c r="S230" i="85"/>
  <c r="R230" i="85" s="1"/>
  <c r="S141" i="85"/>
  <c r="R141" i="85" s="1"/>
  <c r="S82" i="85"/>
  <c r="R82" i="85" s="1"/>
  <c r="S210" i="85"/>
  <c r="R210" i="85" s="1"/>
  <c r="S95" i="85"/>
  <c r="R95" i="85" s="1"/>
  <c r="S216" i="85"/>
  <c r="R216" i="85" s="1"/>
  <c r="S202" i="85"/>
  <c r="R202" i="85" s="1"/>
  <c r="S14" i="85"/>
  <c r="R14" i="85" s="1"/>
  <c r="S13" i="85"/>
  <c r="R13" i="85" s="1"/>
  <c r="S181" i="85"/>
  <c r="R181" i="85" s="1"/>
  <c r="S192" i="85"/>
  <c r="R192" i="85" s="1"/>
  <c r="S55" i="85"/>
  <c r="R55" i="85" s="1"/>
  <c r="S184" i="85"/>
  <c r="R184" i="85" s="1"/>
  <c r="S203" i="85"/>
  <c r="R203" i="85" s="1"/>
  <c r="S42" i="85"/>
  <c r="R42" i="85" s="1"/>
  <c r="S19" i="85"/>
  <c r="R19" i="85" s="1"/>
  <c r="S119" i="85"/>
  <c r="R119" i="85" s="1"/>
  <c r="S275" i="85"/>
  <c r="R275" i="85" s="1"/>
  <c r="S240" i="85"/>
  <c r="R240" i="85" s="1"/>
  <c r="S278" i="85"/>
  <c r="R278" i="85" s="1"/>
  <c r="S287" i="85"/>
  <c r="R287" i="85" s="1"/>
  <c r="S148" i="85"/>
  <c r="R148" i="85" s="1"/>
  <c r="S195" i="85"/>
  <c r="R195" i="85" s="1"/>
  <c r="S173" i="85"/>
  <c r="R173" i="85" s="1"/>
  <c r="S68" i="85"/>
  <c r="R68" i="85" s="1"/>
  <c r="S111" i="85"/>
  <c r="R111" i="85" s="1"/>
  <c r="S223" i="85"/>
  <c r="R223" i="85" s="1"/>
  <c r="S26" i="85"/>
  <c r="R26" i="85" s="1"/>
  <c r="S295" i="85"/>
  <c r="R295" i="85" s="1"/>
  <c r="S112" i="85"/>
  <c r="R112" i="85" s="1"/>
  <c r="S140" i="85"/>
  <c r="R140" i="85" s="1"/>
  <c r="S56" i="85"/>
  <c r="S46" i="85"/>
  <c r="S96" i="85"/>
  <c r="R96" i="85" s="1"/>
  <c r="S107" i="85"/>
  <c r="R107" i="85" s="1"/>
  <c r="S126" i="85"/>
  <c r="R126" i="85" s="1"/>
  <c r="S209" i="85"/>
  <c r="R209" i="85" s="1"/>
  <c r="S21" i="85"/>
  <c r="S256" i="85"/>
  <c r="R256" i="85" s="1"/>
  <c r="S279" i="85"/>
  <c r="R279" i="85" s="1"/>
  <c r="S180" i="85"/>
  <c r="R180" i="85" s="1"/>
  <c r="S247" i="85"/>
  <c r="R247" i="85" s="1"/>
  <c r="S263" i="85"/>
  <c r="R263" i="85" s="1"/>
  <c r="S139" i="85"/>
  <c r="R139" i="85" s="1"/>
  <c r="S41" i="85"/>
  <c r="R41" i="85" s="1"/>
  <c r="S159" i="85"/>
  <c r="R159" i="85" s="1"/>
  <c r="S64" i="85"/>
  <c r="R64" i="85" s="1"/>
  <c r="S54" i="85"/>
  <c r="S44" i="85"/>
  <c r="S18" i="85"/>
  <c r="R18" i="85" s="1"/>
  <c r="S37" i="85"/>
  <c r="R37" i="85" s="1"/>
  <c r="S188" i="85"/>
  <c r="R188" i="85" s="1"/>
  <c r="S23" i="85"/>
  <c r="R23" i="85" s="1"/>
  <c r="S183" i="85"/>
  <c r="R183" i="85" s="1"/>
  <c r="S215" i="85"/>
  <c r="R215" i="85" s="1"/>
  <c r="S128" i="85"/>
  <c r="R128" i="85" s="1"/>
  <c r="S235" i="85"/>
  <c r="R235" i="85" s="1"/>
  <c r="S259" i="85"/>
  <c r="R259" i="85" s="1"/>
  <c r="S281" i="85"/>
  <c r="R281" i="85" s="1"/>
  <c r="S175" i="85"/>
  <c r="R175" i="85" s="1"/>
  <c r="S45" i="85"/>
  <c r="S164" i="85"/>
  <c r="R164" i="85" s="1"/>
  <c r="S214" i="85"/>
  <c r="R214" i="85" s="1"/>
  <c r="S113" i="85"/>
  <c r="R113" i="85" s="1"/>
  <c r="S179" i="85"/>
  <c r="R179" i="85" s="1"/>
  <c r="S99" i="85"/>
  <c r="R99" i="85" s="1"/>
  <c r="S162" i="85"/>
  <c r="R162" i="85" s="1"/>
  <c r="S276" i="85"/>
  <c r="R276" i="85" s="1"/>
  <c r="S78" i="85"/>
  <c r="S116" i="85"/>
  <c r="R116" i="85" s="1"/>
  <c r="S71" i="85"/>
  <c r="R71" i="85" s="1"/>
  <c r="S265" i="85"/>
  <c r="R265" i="85" s="1"/>
  <c r="S104" i="85"/>
  <c r="R104" i="85" s="1"/>
  <c r="S301" i="85"/>
  <c r="R301" i="85" s="1"/>
  <c r="S193" i="85"/>
  <c r="R193" i="85" s="1"/>
  <c r="S147" i="85"/>
  <c r="R147" i="85" s="1"/>
  <c r="S168" i="85"/>
  <c r="R168" i="85" s="1"/>
  <c r="S16" i="85"/>
  <c r="R16" i="85" s="1"/>
  <c r="S246" i="85"/>
  <c r="R246" i="85" s="1"/>
  <c r="S83" i="85"/>
  <c r="R83" i="85" s="1"/>
  <c r="S30" i="85"/>
  <c r="S52" i="85"/>
  <c r="R52" i="85" s="1"/>
  <c r="S66" i="85"/>
  <c r="R66" i="85" s="1"/>
  <c r="S63" i="85"/>
  <c r="R63" i="85" s="1"/>
  <c r="S134" i="85"/>
  <c r="R134" i="85" s="1"/>
  <c r="S174" i="85"/>
  <c r="R174" i="85" s="1"/>
  <c r="S110" i="85"/>
  <c r="R110" i="85" s="1"/>
  <c r="S185" i="85"/>
  <c r="R185" i="85" s="1"/>
  <c r="S58" i="85"/>
  <c r="R58" i="85" s="1"/>
  <c r="S129" i="85"/>
  <c r="R129" i="85" s="1"/>
  <c r="S229" i="85"/>
  <c r="R229" i="85" s="1"/>
  <c r="S197" i="85"/>
  <c r="R197" i="85" s="1"/>
  <c r="S176" i="85"/>
  <c r="R176" i="85" s="1"/>
  <c r="S248" i="85"/>
  <c r="R248" i="85" s="1"/>
  <c r="S53" i="85"/>
  <c r="R53" i="85" s="1"/>
  <c r="S207" i="85"/>
  <c r="R207" i="85" s="1"/>
  <c r="S144" i="85"/>
  <c r="R144" i="85" s="1"/>
  <c r="S199" i="85"/>
  <c r="R199" i="85" s="1"/>
  <c r="S286" i="85"/>
  <c r="R286" i="85" s="1"/>
  <c r="S260" i="85"/>
  <c r="R260" i="85" s="1"/>
  <c r="S165" i="85"/>
  <c r="R165" i="85" s="1"/>
  <c r="S268" i="85"/>
  <c r="R268" i="85" s="1"/>
  <c r="S157" i="85"/>
  <c r="R157" i="85" s="1"/>
  <c r="S225" i="85"/>
  <c r="R225" i="85" s="1"/>
  <c r="S20" i="85"/>
  <c r="S146" i="85"/>
  <c r="R146" i="85" s="1"/>
  <c r="S151" i="85"/>
  <c r="R151" i="85" s="1"/>
  <c r="S189" i="85"/>
  <c r="R189" i="85" s="1"/>
  <c r="V187" i="85"/>
  <c r="U187" i="85" s="1"/>
  <c r="T187" i="85" s="1"/>
  <c r="S187" i="85"/>
  <c r="R187" i="85" s="1"/>
  <c r="S49" i="85"/>
  <c r="R49" i="85" s="1"/>
  <c r="V218" i="85"/>
  <c r="U218" i="85" s="1"/>
  <c r="T218" i="85" s="1"/>
  <c r="S218" i="85"/>
  <c r="R218" i="85" s="1"/>
  <c r="S89" i="85"/>
  <c r="R89" i="85" s="1"/>
  <c r="V226" i="85"/>
  <c r="U226" i="85" s="1"/>
  <c r="T226" i="85" s="1"/>
  <c r="S226" i="85"/>
  <c r="R226" i="85" s="1"/>
  <c r="S300" i="85"/>
  <c r="R300" i="85" s="1"/>
  <c r="V282" i="85"/>
  <c r="U282" i="85" s="1"/>
  <c r="T282" i="85" s="1"/>
  <c r="S282" i="85"/>
  <c r="R282" i="85" s="1"/>
  <c r="S48" i="85"/>
  <c r="R48" i="85" s="1"/>
  <c r="S38" i="85"/>
  <c r="S86" i="85"/>
  <c r="R86" i="85" s="1"/>
  <c r="S100" i="85"/>
  <c r="R100" i="85" s="1"/>
  <c r="S35" i="85"/>
  <c r="R35" i="85" s="1"/>
  <c r="S150" i="85"/>
  <c r="R150" i="85" s="1"/>
  <c r="S31" i="85"/>
  <c r="S101" i="85"/>
  <c r="R101" i="85" s="1"/>
  <c r="S109" i="85"/>
  <c r="R109" i="85" s="1"/>
  <c r="S130" i="85"/>
  <c r="R130" i="85" s="1"/>
  <c r="S170" i="85"/>
  <c r="R170" i="85" s="1"/>
  <c r="S182" i="85"/>
  <c r="R182" i="85" s="1"/>
  <c r="S85" i="85"/>
  <c r="R85" i="85" s="1"/>
  <c r="S106" i="85"/>
  <c r="R106" i="85" s="1"/>
  <c r="S160" i="85"/>
  <c r="R160" i="85" s="1"/>
  <c r="V297" i="85"/>
  <c r="U297" i="85" s="1"/>
  <c r="T297" i="85" s="1"/>
  <c r="S297" i="85"/>
  <c r="R297" i="85" s="1"/>
  <c r="S91" i="85"/>
  <c r="R91" i="85" s="1"/>
  <c r="V277" i="85"/>
  <c r="U277" i="85" s="1"/>
  <c r="T277" i="85" s="1"/>
  <c r="S277" i="85"/>
  <c r="R277" i="85" s="1"/>
  <c r="S224" i="85"/>
  <c r="R224" i="85" s="1"/>
  <c r="V34" i="85"/>
  <c r="U34" i="85" s="1"/>
  <c r="T34" i="85" s="1"/>
  <c r="S34" i="85"/>
  <c r="R34" i="85" s="1"/>
  <c r="S172" i="85"/>
  <c r="R172" i="85" s="1"/>
  <c r="V298" i="85"/>
  <c r="U298" i="85" s="1"/>
  <c r="T298" i="85" s="1"/>
  <c r="S298" i="85"/>
  <c r="R298" i="85" s="1"/>
  <c r="S261" i="85"/>
  <c r="R261" i="85" s="1"/>
  <c r="V201" i="85"/>
  <c r="U201" i="85" s="1"/>
  <c r="T201" i="85" s="1"/>
  <c r="S201" i="85"/>
  <c r="R201" i="85" s="1"/>
  <c r="V272" i="85"/>
  <c r="U272" i="85" s="1"/>
  <c r="T272" i="85" s="1"/>
  <c r="S272" i="85"/>
  <c r="R272" i="85" s="1"/>
  <c r="V238" i="85"/>
  <c r="U238" i="85" s="1"/>
  <c r="T238" i="85" s="1"/>
  <c r="S238" i="85"/>
  <c r="R238" i="85" s="1"/>
  <c r="V205" i="85"/>
  <c r="U205" i="85" s="1"/>
  <c r="T205" i="85" s="1"/>
  <c r="S205" i="85"/>
  <c r="R205" i="85" s="1"/>
  <c r="S154" i="85"/>
  <c r="R154" i="85" s="1"/>
  <c r="S213" i="85"/>
  <c r="R213" i="85" s="1"/>
  <c r="V211" i="85"/>
  <c r="U211" i="85" s="1"/>
  <c r="T211" i="85" s="1"/>
  <c r="S211" i="85"/>
  <c r="R211" i="85" s="1"/>
  <c r="S72" i="85"/>
  <c r="R72" i="85" s="1"/>
  <c r="S22" i="85"/>
  <c r="R22" i="85" s="1"/>
  <c r="S43" i="85"/>
  <c r="S88" i="85"/>
  <c r="R88" i="85" s="1"/>
  <c r="S50" i="85"/>
  <c r="R50" i="85" s="1"/>
  <c r="S28" i="85"/>
  <c r="R28" i="85" s="1"/>
  <c r="S84" i="85"/>
  <c r="R84" i="85" s="1"/>
  <c r="S158" i="85"/>
  <c r="R158" i="85" s="1"/>
  <c r="S177" i="85"/>
  <c r="R177" i="85" s="1"/>
  <c r="S153" i="85"/>
  <c r="R153" i="85" s="1"/>
  <c r="S65" i="85"/>
  <c r="R65" i="85" s="1"/>
  <c r="S191" i="85"/>
  <c r="R191" i="85" s="1"/>
  <c r="S245" i="85"/>
  <c r="R245" i="85" s="1"/>
  <c r="S137" i="85"/>
  <c r="R137" i="85" s="1"/>
  <c r="S233" i="85"/>
  <c r="R233" i="85" s="1"/>
  <c r="S123" i="85"/>
  <c r="R123" i="85" s="1"/>
  <c r="S167" i="85"/>
  <c r="R167" i="85" s="1"/>
  <c r="S61" i="85"/>
  <c r="S236" i="85"/>
  <c r="R236" i="85" s="1"/>
  <c r="S253" i="85"/>
  <c r="R253" i="85" s="1"/>
  <c r="V25" i="85"/>
  <c r="U25" i="85" s="1"/>
  <c r="T25" i="85" s="1"/>
  <c r="S25" i="85"/>
  <c r="R25" i="85" s="1"/>
  <c r="S156" i="85"/>
  <c r="R156" i="85" s="1"/>
  <c r="V118" i="85"/>
  <c r="U118" i="85" s="1"/>
  <c r="T118" i="85" s="1"/>
  <c r="S118" i="85"/>
  <c r="R118" i="85" s="1"/>
  <c r="V296" i="85"/>
  <c r="U296" i="85" s="1"/>
  <c r="T296" i="85" s="1"/>
  <c r="S296" i="85"/>
  <c r="R296" i="85" s="1"/>
  <c r="S262" i="85"/>
  <c r="R262" i="85" s="1"/>
  <c r="S299" i="85"/>
  <c r="R299" i="85" s="1"/>
  <c r="S302" i="85"/>
  <c r="R302" i="85" s="1"/>
  <c r="S194" i="85"/>
  <c r="R194" i="85" s="1"/>
  <c r="V212" i="85"/>
  <c r="U212" i="85" s="1"/>
  <c r="T212" i="85" s="1"/>
  <c r="S212" i="85"/>
  <c r="R212" i="85" s="1"/>
  <c r="V27" i="85"/>
  <c r="U27" i="85" s="1"/>
  <c r="T27" i="85" s="1"/>
  <c r="S27" i="85"/>
  <c r="R27" i="85" s="1"/>
  <c r="V131" i="85"/>
  <c r="U131" i="85" s="1"/>
  <c r="T131" i="85" s="1"/>
  <c r="S131" i="85"/>
  <c r="R131" i="85" s="1"/>
  <c r="S98" i="85"/>
  <c r="R98" i="85" s="1"/>
  <c r="S190" i="85"/>
  <c r="R190" i="85" s="1"/>
  <c r="V135" i="85"/>
  <c r="U135" i="85" s="1"/>
  <c r="T135" i="85" s="1"/>
  <c r="S135" i="85"/>
  <c r="R135" i="85" s="1"/>
  <c r="S186" i="85"/>
  <c r="R186" i="85" s="1"/>
  <c r="V178" i="85"/>
  <c r="U178" i="85" s="1"/>
  <c r="T178" i="85" s="1"/>
  <c r="S178" i="85"/>
  <c r="R178" i="85" s="1"/>
  <c r="V288" i="85"/>
  <c r="U288" i="85" s="1"/>
  <c r="T288" i="85" s="1"/>
  <c r="S288" i="85"/>
  <c r="R288" i="85" s="1"/>
  <c r="S32" i="85"/>
  <c r="R32" i="85" s="1"/>
  <c r="S17" i="85"/>
  <c r="R17" i="85" s="1"/>
  <c r="S57" i="85"/>
  <c r="R57" i="85" s="1"/>
  <c r="S138" i="85"/>
  <c r="R138" i="85" s="1"/>
  <c r="S200" i="85"/>
  <c r="R200" i="85" s="1"/>
  <c r="S93" i="85"/>
  <c r="R93" i="85" s="1"/>
  <c r="S97" i="85"/>
  <c r="V221" i="85"/>
  <c r="U221" i="85" s="1"/>
  <c r="T221" i="85" s="1"/>
  <c r="S221" i="85"/>
  <c r="R221" i="85" s="1"/>
  <c r="V125" i="85"/>
  <c r="U125" i="85" s="1"/>
  <c r="T125" i="85" s="1"/>
  <c r="S125" i="85"/>
  <c r="R125" i="85" s="1"/>
  <c r="V163" i="85"/>
  <c r="U163" i="85" s="1"/>
  <c r="T163" i="85" s="1"/>
  <c r="S163" i="85"/>
  <c r="R163" i="85" s="1"/>
  <c r="V171" i="85"/>
  <c r="U171" i="85" s="1"/>
  <c r="T171" i="85" s="1"/>
  <c r="S171" i="85"/>
  <c r="R171" i="85" s="1"/>
  <c r="V219" i="85"/>
  <c r="U219" i="85" s="1"/>
  <c r="T219" i="85" s="1"/>
  <c r="S219" i="85"/>
  <c r="R219" i="85" s="1"/>
  <c r="V249" i="85"/>
  <c r="U249" i="85" s="1"/>
  <c r="T249" i="85" s="1"/>
  <c r="S249" i="85"/>
  <c r="R249" i="85" s="1"/>
  <c r="V232" i="85"/>
  <c r="U232" i="85" s="1"/>
  <c r="T232" i="85" s="1"/>
  <c r="S232" i="85"/>
  <c r="R232" i="85" s="1"/>
  <c r="V266" i="85"/>
  <c r="U266" i="85" s="1"/>
  <c r="T266" i="85" s="1"/>
  <c r="S266" i="85"/>
  <c r="R266" i="85" s="1"/>
  <c r="V149" i="85"/>
  <c r="U149" i="85" s="1"/>
  <c r="T149" i="85" s="1"/>
  <c r="S149" i="85"/>
  <c r="R149" i="85" s="1"/>
  <c r="V124" i="85"/>
  <c r="U124" i="85" s="1"/>
  <c r="T124" i="85" s="1"/>
  <c r="S124" i="85"/>
  <c r="R124" i="85" s="1"/>
  <c r="S62" i="85"/>
  <c r="R62" i="85" s="1"/>
  <c r="S196" i="85"/>
  <c r="R196" i="85" s="1"/>
  <c r="V267" i="85"/>
  <c r="U267" i="85" s="1"/>
  <c r="T267" i="85" s="1"/>
  <c r="S267" i="85"/>
  <c r="R267" i="85" s="1"/>
  <c r="V243" i="85"/>
  <c r="U243" i="85" s="1"/>
  <c r="T243" i="85" s="1"/>
  <c r="S243" i="85"/>
  <c r="R243" i="85" s="1"/>
  <c r="S40" i="85"/>
  <c r="R40" i="85" s="1"/>
  <c r="S80" i="85"/>
  <c r="S70" i="85"/>
  <c r="R70" i="85" s="1"/>
  <c r="S59" i="85"/>
  <c r="R59" i="85" s="1"/>
  <c r="S115" i="85"/>
  <c r="R115" i="85" s="1"/>
  <c r="S103" i="85"/>
  <c r="R103" i="85" s="1"/>
  <c r="S142" i="85"/>
  <c r="R142" i="85" s="1"/>
  <c r="S166" i="85"/>
  <c r="R166" i="85" s="1"/>
  <c r="S204" i="85"/>
  <c r="R204" i="85" s="1"/>
  <c r="S92" i="85"/>
  <c r="R92" i="85" s="1"/>
  <c r="S108" i="85"/>
  <c r="R108" i="85" s="1"/>
  <c r="S208" i="85"/>
  <c r="R208" i="85" s="1"/>
  <c r="S239" i="85"/>
  <c r="R239" i="85" s="1"/>
  <c r="S102" i="85"/>
  <c r="R102" i="85" s="1"/>
  <c r="S127" i="85"/>
  <c r="R127" i="85" s="1"/>
  <c r="S36" i="85"/>
  <c r="R36" i="85" s="1"/>
  <c r="V155" i="85"/>
  <c r="U155" i="85" s="1"/>
  <c r="T155" i="85" s="1"/>
  <c r="S155" i="85"/>
  <c r="R155" i="85" s="1"/>
  <c r="V234" i="85"/>
  <c r="U234" i="85" s="1"/>
  <c r="T234" i="85" s="1"/>
  <c r="S234" i="85"/>
  <c r="R234" i="85" s="1"/>
  <c r="S105" i="85"/>
  <c r="R105" i="85" s="1"/>
  <c r="S136" i="85"/>
  <c r="R136" i="85" s="1"/>
  <c r="S241" i="85"/>
  <c r="R241" i="85" s="1"/>
  <c r="S69" i="85"/>
  <c r="R69" i="85" s="1"/>
  <c r="V29" i="85"/>
  <c r="U29" i="85" s="1"/>
  <c r="T29" i="85" s="1"/>
  <c r="S29" i="85"/>
  <c r="V132" i="85"/>
  <c r="U132" i="85" s="1"/>
  <c r="T132" i="85" s="1"/>
  <c r="S132" i="85"/>
  <c r="R132" i="85" s="1"/>
  <c r="S217" i="85"/>
  <c r="R217" i="85" s="1"/>
  <c r="V87" i="85"/>
  <c r="U87" i="85" s="1"/>
  <c r="T87" i="85" s="1"/>
  <c r="S87" i="85"/>
  <c r="R87" i="85" s="1"/>
  <c r="S60" i="85"/>
  <c r="S280" i="85"/>
  <c r="R280" i="85" s="1"/>
  <c r="S244" i="85"/>
  <c r="R244" i="85" s="1"/>
  <c r="V270" i="85"/>
  <c r="U270" i="85" s="1"/>
  <c r="T270" i="85" s="1"/>
  <c r="S270" i="85"/>
  <c r="R270" i="85" s="1"/>
  <c r="V255" i="85"/>
  <c r="U255" i="85" s="1"/>
  <c r="T255" i="85" s="1"/>
  <c r="S255" i="85"/>
  <c r="R255" i="85" s="1"/>
  <c r="S227" i="85"/>
  <c r="R227" i="85" s="1"/>
  <c r="S198" i="85"/>
  <c r="R198" i="85" s="1"/>
  <c r="S228" i="85"/>
  <c r="R228" i="85" s="1"/>
  <c r="S220" i="85"/>
  <c r="R220" i="85" s="1"/>
  <c r="S242" i="85"/>
  <c r="R242" i="85" s="1"/>
  <c r="S73" i="85"/>
  <c r="R73" i="85" s="1"/>
  <c r="S33" i="85"/>
  <c r="R33" i="85" s="1"/>
  <c r="S284" i="85"/>
  <c r="R284" i="85" s="1"/>
  <c r="S148" i="84"/>
  <c r="R148" i="84" s="1"/>
  <c r="S115" i="84"/>
  <c r="R115" i="84" s="1"/>
  <c r="S345" i="84"/>
  <c r="R345" i="84" s="1"/>
  <c r="S238" i="84"/>
  <c r="R238" i="84" s="1"/>
  <c r="S173" i="84"/>
  <c r="R173" i="84" s="1"/>
  <c r="S36" i="84"/>
  <c r="R36" i="84" s="1"/>
  <c r="S356" i="84"/>
  <c r="R356" i="84" s="1"/>
  <c r="S28" i="84"/>
  <c r="R28" i="84" s="1"/>
  <c r="S194" i="84"/>
  <c r="R194" i="84" s="1"/>
  <c r="S206" i="84"/>
  <c r="R206" i="84" s="1"/>
  <c r="S125" i="84"/>
  <c r="R125" i="84" s="1"/>
  <c r="S241" i="84"/>
  <c r="R241" i="84" s="1"/>
  <c r="S165" i="84"/>
  <c r="R165" i="84" s="1"/>
  <c r="S275" i="84"/>
  <c r="R275" i="84" s="1"/>
  <c r="S418" i="84"/>
  <c r="R418" i="84" s="1"/>
  <c r="S357" i="84"/>
  <c r="R357" i="84" s="1"/>
  <c r="S257" i="84"/>
  <c r="R257" i="84" s="1"/>
  <c r="S230" i="84"/>
  <c r="R230" i="84" s="1"/>
  <c r="S379" i="84"/>
  <c r="R379" i="84" s="1"/>
  <c r="S223" i="84"/>
  <c r="R223" i="84" s="1"/>
  <c r="S306" i="84"/>
  <c r="R306" i="84" s="1"/>
  <c r="S252" i="84"/>
  <c r="R252" i="84" s="1"/>
  <c r="S397" i="84"/>
  <c r="R397" i="84" s="1"/>
  <c r="S342" i="84"/>
  <c r="R342" i="84" s="1"/>
  <c r="S330" i="84"/>
  <c r="R330" i="84" s="1"/>
  <c r="S243" i="84"/>
  <c r="R243" i="84" s="1"/>
  <c r="S406" i="84"/>
  <c r="R406" i="84" s="1"/>
  <c r="S12" i="84"/>
  <c r="R12" i="84" s="1"/>
  <c r="S263" i="84"/>
  <c r="R263" i="84" s="1"/>
  <c r="S91" i="84"/>
  <c r="R91" i="84" s="1"/>
  <c r="S182" i="84"/>
  <c r="R182" i="84" s="1"/>
  <c r="S187" i="84"/>
  <c r="R187" i="84" s="1"/>
  <c r="S362" i="84"/>
  <c r="R362" i="84" s="1"/>
  <c r="S280" i="84"/>
  <c r="R280" i="84" s="1"/>
  <c r="S349" i="84"/>
  <c r="R349" i="84" s="1"/>
  <c r="S84" i="84"/>
  <c r="R84" i="84" s="1"/>
  <c r="S104" i="84"/>
  <c r="R104" i="84" s="1"/>
  <c r="S292" i="84"/>
  <c r="R292" i="84" s="1"/>
  <c r="S339" i="84"/>
  <c r="R339" i="84" s="1"/>
  <c r="S68" i="84"/>
  <c r="R68" i="84" s="1"/>
  <c r="S248" i="84"/>
  <c r="R248" i="84" s="1"/>
  <c r="S24" i="84"/>
  <c r="R24" i="84" s="1"/>
  <c r="S205" i="84"/>
  <c r="R205" i="84" s="1"/>
  <c r="S121" i="84"/>
  <c r="R121" i="84" s="1"/>
  <c r="S361" i="84"/>
  <c r="R361" i="84" s="1"/>
  <c r="S341" i="84"/>
  <c r="R341" i="84" s="1"/>
  <c r="S41" i="84"/>
  <c r="R41" i="84" s="1"/>
  <c r="S322" i="84"/>
  <c r="R322" i="84" s="1"/>
  <c r="S424" i="84"/>
  <c r="R424" i="84" s="1"/>
  <c r="S50" i="84"/>
  <c r="R50" i="84" s="1"/>
  <c r="S143" i="84"/>
  <c r="R143" i="84" s="1"/>
  <c r="S331" i="84"/>
  <c r="R331" i="84" s="1"/>
  <c r="S405" i="84"/>
  <c r="R405" i="84" s="1"/>
  <c r="S74" i="84"/>
  <c r="R74" i="84" s="1"/>
  <c r="S181" i="84"/>
  <c r="R181" i="84" s="1"/>
  <c r="S367" i="84"/>
  <c r="R367" i="84" s="1"/>
  <c r="S366" i="84"/>
  <c r="R366" i="84" s="1"/>
  <c r="S324" i="84"/>
  <c r="R324" i="84" s="1"/>
  <c r="S192" i="84"/>
  <c r="R192" i="84" s="1"/>
  <c r="S293" i="84"/>
  <c r="R293" i="84" s="1"/>
  <c r="S346" i="84"/>
  <c r="R346" i="84" s="1"/>
  <c r="S126" i="84"/>
  <c r="R126" i="84" s="1"/>
  <c r="S116" i="84"/>
  <c r="R116" i="84" s="1"/>
  <c r="S93" i="84"/>
  <c r="R93" i="84" s="1"/>
  <c r="S73" i="84"/>
  <c r="R73" i="84" s="1"/>
  <c r="S363" i="84"/>
  <c r="R363" i="84" s="1"/>
  <c r="S412" i="84"/>
  <c r="R412" i="84" s="1"/>
  <c r="S220" i="84"/>
  <c r="R220" i="84" s="1"/>
  <c r="S102" i="84"/>
  <c r="R102" i="84" s="1"/>
  <c r="S225" i="84"/>
  <c r="R225" i="84" s="1"/>
  <c r="S35" i="84"/>
  <c r="R35" i="84" s="1"/>
  <c r="S229" i="84"/>
  <c r="R229" i="84" s="1"/>
  <c r="S208" i="84"/>
  <c r="R208" i="84" s="1"/>
  <c r="S103" i="84"/>
  <c r="R103" i="84" s="1"/>
  <c r="S178" i="84"/>
  <c r="R178" i="84" s="1"/>
  <c r="S273" i="84"/>
  <c r="R273" i="84" s="1"/>
  <c r="S364" i="84"/>
  <c r="R364" i="84" s="1"/>
  <c r="S124" i="84"/>
  <c r="R124" i="84" s="1"/>
  <c r="S196" i="84"/>
  <c r="R196" i="84" s="1"/>
  <c r="S22" i="84"/>
  <c r="R22" i="84" s="1"/>
  <c r="S38" i="84"/>
  <c r="R38" i="84" s="1"/>
  <c r="S329" i="84"/>
  <c r="R329" i="84" s="1"/>
  <c r="S239" i="84"/>
  <c r="R239" i="84" s="1"/>
  <c r="S313" i="84"/>
  <c r="R313" i="84" s="1"/>
  <c r="S336" i="84"/>
  <c r="R336" i="84" s="1"/>
  <c r="S278" i="84"/>
  <c r="R278" i="84" s="1"/>
  <c r="S408" i="84"/>
  <c r="R408" i="84" s="1"/>
  <c r="S189" i="84"/>
  <c r="R189" i="84" s="1"/>
  <c r="S130" i="84"/>
  <c r="R130" i="84" s="1"/>
  <c r="S197" i="84"/>
  <c r="R197" i="84" s="1"/>
  <c r="S85" i="84"/>
  <c r="R85" i="84" s="1"/>
  <c r="S305" i="84"/>
  <c r="R305" i="84" s="1"/>
  <c r="S207" i="84"/>
  <c r="R207" i="84" s="1"/>
  <c r="S106" i="84"/>
  <c r="R106" i="84" s="1"/>
  <c r="S264" i="84"/>
  <c r="R264" i="84" s="1"/>
  <c r="S308" i="84"/>
  <c r="R308" i="84" s="1"/>
  <c r="S365" i="84"/>
  <c r="R365" i="84" s="1"/>
  <c r="S80" i="84"/>
  <c r="R80" i="84" s="1"/>
  <c r="S340" i="84"/>
  <c r="R340" i="84" s="1"/>
  <c r="S242" i="84"/>
  <c r="R242" i="84" s="1"/>
  <c r="S99" i="84"/>
  <c r="R99" i="84" s="1"/>
  <c r="S327" i="84"/>
  <c r="R327" i="84" s="1"/>
  <c r="S338" i="84"/>
  <c r="R338" i="84" s="1"/>
  <c r="S373" i="84"/>
  <c r="R373" i="84" s="1"/>
  <c r="S287" i="84"/>
  <c r="R287" i="84" s="1"/>
  <c r="S188" i="84"/>
  <c r="R188" i="84" s="1"/>
  <c r="S314" i="84"/>
  <c r="R314" i="84" s="1"/>
  <c r="S109" i="84"/>
  <c r="R109" i="84" s="1"/>
  <c r="S161" i="84"/>
  <c r="R161" i="84" s="1"/>
  <c r="S402" i="84"/>
  <c r="R402" i="84" s="1"/>
  <c r="S63" i="84"/>
  <c r="R63" i="84" s="1"/>
  <c r="S183" i="84"/>
  <c r="R183" i="84" s="1"/>
  <c r="V67" i="84"/>
  <c r="U67" i="84" s="1"/>
  <c r="T67" i="84" s="1"/>
  <c r="S67" i="84"/>
  <c r="R67" i="84" s="1"/>
  <c r="V277" i="84"/>
  <c r="U277" i="84" s="1"/>
  <c r="T277" i="84" s="1"/>
  <c r="S277" i="84"/>
  <c r="R277" i="84" s="1"/>
  <c r="V149" i="84"/>
  <c r="U149" i="84" s="1"/>
  <c r="T149" i="84" s="1"/>
  <c r="S149" i="84"/>
  <c r="R149" i="84" s="1"/>
  <c r="S309" i="84"/>
  <c r="R309" i="84" s="1"/>
  <c r="S212" i="84"/>
  <c r="R212" i="84" s="1"/>
  <c r="S215" i="84"/>
  <c r="R215" i="84" s="1"/>
  <c r="S368" i="84"/>
  <c r="R368" i="84" s="1"/>
  <c r="S262" i="84"/>
  <c r="R262" i="84" s="1"/>
  <c r="S64" i="84"/>
  <c r="R64" i="84" s="1"/>
  <c r="S265" i="84"/>
  <c r="R265" i="84" s="1"/>
  <c r="S167" i="84"/>
  <c r="R167" i="84" s="1"/>
  <c r="S32" i="84"/>
  <c r="R32" i="84" s="1"/>
  <c r="S298" i="84"/>
  <c r="R298" i="84" s="1"/>
  <c r="S392" i="84"/>
  <c r="R392" i="84" s="1"/>
  <c r="S221" i="84"/>
  <c r="R221" i="84" s="1"/>
  <c r="S302" i="84"/>
  <c r="R302" i="84" s="1"/>
  <c r="S42" i="84"/>
  <c r="R42" i="84" s="1"/>
  <c r="S112" i="84"/>
  <c r="R112" i="84" s="1"/>
  <c r="S409" i="84"/>
  <c r="R409" i="84" s="1"/>
  <c r="S174" i="84"/>
  <c r="R174" i="84" s="1"/>
  <c r="S142" i="84"/>
  <c r="R142" i="84" s="1"/>
  <c r="S29" i="84"/>
  <c r="R29" i="84" s="1"/>
  <c r="S250" i="84"/>
  <c r="R250" i="84" s="1"/>
  <c r="S200" i="84"/>
  <c r="R200" i="84" s="1"/>
  <c r="S235" i="84"/>
  <c r="R235" i="84" s="1"/>
  <c r="S141" i="84"/>
  <c r="R141" i="84" s="1"/>
  <c r="S62" i="84"/>
  <c r="R62" i="84" s="1"/>
  <c r="S251" i="84"/>
  <c r="R251" i="84" s="1"/>
  <c r="S72" i="84"/>
  <c r="R72" i="84" s="1"/>
  <c r="S222" i="84"/>
  <c r="R222" i="84" s="1"/>
  <c r="S46" i="84"/>
  <c r="R46" i="84" s="1"/>
  <c r="S210" i="84"/>
  <c r="R210" i="84" s="1"/>
  <c r="S90" i="84"/>
  <c r="R90" i="84" s="1"/>
  <c r="S417" i="84"/>
  <c r="R417" i="84" s="1"/>
  <c r="S404" i="84"/>
  <c r="R404" i="84" s="1"/>
  <c r="S151" i="84"/>
  <c r="R151" i="84" s="1"/>
  <c r="S54" i="84"/>
  <c r="R54" i="84" s="1"/>
  <c r="S256" i="84"/>
  <c r="R256" i="84" s="1"/>
  <c r="S156" i="84"/>
  <c r="R156" i="84" s="1"/>
  <c r="S301" i="84"/>
  <c r="R301" i="84" s="1"/>
  <c r="S88" i="84"/>
  <c r="R88" i="84" s="1"/>
  <c r="S13" i="84"/>
  <c r="R13" i="84" s="1"/>
  <c r="S419" i="84"/>
  <c r="R419" i="84" s="1"/>
  <c r="S136" i="84"/>
  <c r="R136" i="84" s="1"/>
  <c r="S244" i="84"/>
  <c r="R244" i="84" s="1"/>
  <c r="S297" i="84"/>
  <c r="R297" i="84" s="1"/>
  <c r="S51" i="84"/>
  <c r="R51" i="84" s="1"/>
  <c r="S217" i="84"/>
  <c r="R217" i="84" s="1"/>
  <c r="S65" i="84"/>
  <c r="R65" i="84" s="1"/>
  <c r="S137" i="84"/>
  <c r="R137" i="84" s="1"/>
  <c r="S170" i="84"/>
  <c r="R170" i="84" s="1"/>
  <c r="S358" i="84"/>
  <c r="R358" i="84" s="1"/>
  <c r="S44" i="84"/>
  <c r="R44" i="84" s="1"/>
  <c r="S122" i="84"/>
  <c r="R122" i="84" s="1"/>
  <c r="S169" i="84"/>
  <c r="R169" i="84" s="1"/>
  <c r="V224" i="84"/>
  <c r="U224" i="84" s="1"/>
  <c r="T224" i="84" s="1"/>
  <c r="S224" i="84"/>
  <c r="R224" i="84" s="1"/>
  <c r="V269" i="84"/>
  <c r="U269" i="84" s="1"/>
  <c r="T269" i="84" s="1"/>
  <c r="S269" i="84"/>
  <c r="R269" i="84" s="1"/>
  <c r="V23" i="84"/>
  <c r="U23" i="84" s="1"/>
  <c r="T23" i="84" s="1"/>
  <c r="S23" i="84"/>
  <c r="R23" i="84" s="1"/>
  <c r="S270" i="84"/>
  <c r="R270" i="84" s="1"/>
  <c r="S416" i="84"/>
  <c r="R416" i="84" s="1"/>
  <c r="S253" i="84"/>
  <c r="R253" i="84" s="1"/>
  <c r="S411" i="84"/>
  <c r="R411" i="84" s="1"/>
  <c r="S296" i="84"/>
  <c r="R296" i="84" s="1"/>
  <c r="S319" i="84"/>
  <c r="R319" i="84" s="1"/>
  <c r="S140" i="84"/>
  <c r="R140" i="84" s="1"/>
  <c r="S31" i="84"/>
  <c r="R31" i="84" s="1"/>
  <c r="S146" i="84"/>
  <c r="R146" i="84" s="1"/>
  <c r="S95" i="84"/>
  <c r="R95" i="84" s="1"/>
  <c r="S354" i="84"/>
  <c r="R354" i="84" s="1"/>
  <c r="S398" i="84"/>
  <c r="R398" i="84" s="1"/>
  <c r="S79" i="84"/>
  <c r="R79" i="84" s="1"/>
  <c r="S199" i="84"/>
  <c r="R199" i="84" s="1"/>
  <c r="S108" i="84"/>
  <c r="R108" i="84" s="1"/>
  <c r="S284" i="84"/>
  <c r="R284" i="84" s="1"/>
  <c r="S371" i="84"/>
  <c r="R371" i="84" s="1"/>
  <c r="S307" i="84"/>
  <c r="R307" i="84" s="1"/>
  <c r="S377" i="84"/>
  <c r="R377" i="84" s="1"/>
  <c r="S350" i="84"/>
  <c r="R350" i="84" s="1"/>
  <c r="S219" i="84"/>
  <c r="R219" i="84" s="1"/>
  <c r="S334" i="84"/>
  <c r="R334" i="84" s="1"/>
  <c r="S245" i="84"/>
  <c r="R245" i="84" s="1"/>
  <c r="S83" i="84"/>
  <c r="R83" i="84" s="1"/>
  <c r="S209" i="84"/>
  <c r="R209" i="84" s="1"/>
  <c r="S320" i="84"/>
  <c r="R320" i="84" s="1"/>
  <c r="S321" i="84"/>
  <c r="R321" i="84" s="1"/>
  <c r="S353" i="84"/>
  <c r="R353" i="84" s="1"/>
  <c r="S290" i="84"/>
  <c r="R290" i="84" s="1"/>
  <c r="S393" i="84"/>
  <c r="R393" i="84" s="1"/>
  <c r="S326" i="84"/>
  <c r="R326" i="84" s="1"/>
  <c r="S98" i="84"/>
  <c r="R98" i="84" s="1"/>
  <c r="S268" i="84"/>
  <c r="R268" i="84" s="1"/>
  <c r="S279" i="84"/>
  <c r="R279" i="84" s="1"/>
  <c r="S16" i="84"/>
  <c r="R16" i="84" s="1"/>
  <c r="S376" i="84"/>
  <c r="R376" i="84" s="1"/>
  <c r="S384" i="84"/>
  <c r="R384" i="84" s="1"/>
  <c r="S360" i="84"/>
  <c r="R360" i="84" s="1"/>
  <c r="S335" i="84"/>
  <c r="R335" i="84" s="1"/>
  <c r="S163" i="84"/>
  <c r="R163" i="84" s="1"/>
  <c r="S304" i="84"/>
  <c r="R304" i="84" s="1"/>
  <c r="S123" i="84"/>
  <c r="R123" i="84" s="1"/>
  <c r="S407" i="84"/>
  <c r="R407" i="84" s="1"/>
  <c r="S423" i="84"/>
  <c r="R423" i="84" s="1"/>
  <c r="S266" i="84"/>
  <c r="R266" i="84" s="1"/>
  <c r="S254" i="84"/>
  <c r="R254" i="84" s="1"/>
  <c r="S56" i="84"/>
  <c r="R56" i="84" s="1"/>
  <c r="S274" i="84"/>
  <c r="R274" i="84" s="1"/>
  <c r="S258" i="84"/>
  <c r="R258" i="84" s="1"/>
  <c r="S383" i="84"/>
  <c r="R383" i="84" s="1"/>
  <c r="S25" i="84"/>
  <c r="R25" i="84" s="1"/>
  <c r="S226" i="84"/>
  <c r="R226" i="84" s="1"/>
  <c r="S81" i="84"/>
  <c r="R81" i="84" s="1"/>
  <c r="S211" i="84"/>
  <c r="R211" i="84" s="1"/>
  <c r="S33" i="84"/>
  <c r="R33" i="84" s="1"/>
  <c r="S337" i="84"/>
  <c r="R337" i="84" s="1"/>
  <c r="S52" i="84"/>
  <c r="R52" i="84" s="1"/>
  <c r="S185" i="84"/>
  <c r="R185" i="84" s="1"/>
  <c r="S138" i="84"/>
  <c r="R138" i="84" s="1"/>
  <c r="S261" i="84"/>
  <c r="R261" i="84" s="1"/>
  <c r="S359" i="84"/>
  <c r="R359" i="84" s="1"/>
  <c r="S107" i="84"/>
  <c r="R107" i="84" s="1"/>
  <c r="S201" i="84"/>
  <c r="R201" i="84" s="1"/>
  <c r="S343" i="84"/>
  <c r="R343" i="84" s="1"/>
  <c r="V236" i="84"/>
  <c r="U236" i="84" s="1"/>
  <c r="T236" i="84" s="1"/>
  <c r="S236" i="84"/>
  <c r="R236" i="84" s="1"/>
  <c r="V190" i="84"/>
  <c r="U190" i="84" s="1"/>
  <c r="T190" i="84" s="1"/>
  <c r="S190" i="84"/>
  <c r="R190" i="84" s="1"/>
  <c r="V114" i="84"/>
  <c r="U114" i="84" s="1"/>
  <c r="T114" i="84" s="1"/>
  <c r="S114" i="84"/>
  <c r="R114" i="84" s="1"/>
  <c r="V43" i="84"/>
  <c r="U43" i="84" s="1"/>
  <c r="T43" i="84" s="1"/>
  <c r="S43" i="84"/>
  <c r="R43" i="84" s="1"/>
  <c r="V59" i="84"/>
  <c r="U59" i="84" s="1"/>
  <c r="T59" i="84" s="1"/>
  <c r="S59" i="84"/>
  <c r="R59" i="84" s="1"/>
  <c r="V97" i="84"/>
  <c r="U97" i="84" s="1"/>
  <c r="T97" i="84" s="1"/>
  <c r="S97" i="84"/>
  <c r="R97" i="84" s="1"/>
  <c r="V355" i="84"/>
  <c r="U355" i="84" s="1"/>
  <c r="T355" i="84" s="1"/>
  <c r="S355" i="84"/>
  <c r="R355" i="84" s="1"/>
  <c r="V70" i="84"/>
  <c r="U70" i="84" s="1"/>
  <c r="T70" i="84" s="1"/>
  <c r="S70" i="84"/>
  <c r="R70" i="84" s="1"/>
  <c r="V227" i="84"/>
  <c r="U227" i="84" s="1"/>
  <c r="T227" i="84" s="1"/>
  <c r="S227" i="84"/>
  <c r="R227" i="84" s="1"/>
  <c r="V288" i="84"/>
  <c r="U288" i="84" s="1"/>
  <c r="T288" i="84" s="1"/>
  <c r="S288" i="84"/>
  <c r="R288" i="84" s="1"/>
  <c r="V246" i="84"/>
  <c r="U246" i="84" s="1"/>
  <c r="T246" i="84" s="1"/>
  <c r="S246" i="84"/>
  <c r="R246" i="84" s="1"/>
  <c r="V18" i="84"/>
  <c r="U18" i="84" s="1"/>
  <c r="T18" i="84" s="1"/>
  <c r="S18" i="84"/>
  <c r="R18" i="84" s="1"/>
  <c r="V39" i="84"/>
  <c r="U39" i="84" s="1"/>
  <c r="T39" i="84" s="1"/>
  <c r="S39" i="84"/>
  <c r="R39" i="84" s="1"/>
  <c r="V312" i="84"/>
  <c r="U312" i="84" s="1"/>
  <c r="T312" i="84" s="1"/>
  <c r="S312" i="84"/>
  <c r="R312" i="84" s="1"/>
  <c r="V171" i="84"/>
  <c r="U171" i="84" s="1"/>
  <c r="T171" i="84" s="1"/>
  <c r="S171" i="84"/>
  <c r="R171" i="84" s="1"/>
  <c r="V176" i="84"/>
  <c r="U176" i="84" s="1"/>
  <c r="T176" i="84" s="1"/>
  <c r="S176" i="84"/>
  <c r="R176" i="84" s="1"/>
  <c r="V111" i="84"/>
  <c r="U111" i="84" s="1"/>
  <c r="T111" i="84" s="1"/>
  <c r="S111" i="84"/>
  <c r="R111" i="84" s="1"/>
  <c r="V145" i="84"/>
  <c r="U145" i="84" s="1"/>
  <c r="T145" i="84" s="1"/>
  <c r="S145" i="84"/>
  <c r="R145" i="84" s="1"/>
  <c r="V78" i="84"/>
  <c r="U78" i="84" s="1"/>
  <c r="T78" i="84" s="1"/>
  <c r="S78" i="84"/>
  <c r="R78" i="84" s="1"/>
  <c r="V332" i="84"/>
  <c r="U332" i="84" s="1"/>
  <c r="T332" i="84" s="1"/>
  <c r="S332" i="84"/>
  <c r="R332" i="84" s="1"/>
  <c r="V420" i="84"/>
  <c r="U420" i="84" s="1"/>
  <c r="T420" i="84" s="1"/>
  <c r="S420" i="84"/>
  <c r="R420" i="84" s="1"/>
  <c r="V160" i="84"/>
  <c r="U160" i="84" s="1"/>
  <c r="T160" i="84" s="1"/>
  <c r="S160" i="84"/>
  <c r="R160" i="84" s="1"/>
  <c r="S34" i="84"/>
  <c r="R34" i="84" s="1"/>
  <c r="S110" i="84"/>
  <c r="R110" i="84" s="1"/>
  <c r="S94" i="84"/>
  <c r="R94" i="84" s="1"/>
  <c r="S20" i="84"/>
  <c r="R20" i="84" s="1"/>
  <c r="S347" i="84"/>
  <c r="R347" i="84" s="1"/>
  <c r="S133" i="84"/>
  <c r="R133" i="84" s="1"/>
  <c r="S286" i="84"/>
  <c r="R286" i="84" s="1"/>
  <c r="S333" i="84"/>
  <c r="R333" i="84" s="1"/>
  <c r="S118" i="84"/>
  <c r="R118" i="84" s="1"/>
  <c r="S86" i="84"/>
  <c r="R86" i="84" s="1"/>
  <c r="S394" i="84"/>
  <c r="R394" i="84" s="1"/>
  <c r="S374" i="84"/>
  <c r="R374" i="84" s="1"/>
  <c r="S135" i="84"/>
  <c r="R135" i="84" s="1"/>
  <c r="S179" i="84"/>
  <c r="R179" i="84" s="1"/>
  <c r="S300" i="84"/>
  <c r="R300" i="84" s="1"/>
  <c r="S395" i="84"/>
  <c r="R395" i="84" s="1"/>
  <c r="S291" i="84"/>
  <c r="R291" i="84" s="1"/>
  <c r="S351" i="84"/>
  <c r="R351" i="84" s="1"/>
  <c r="S414" i="84"/>
  <c r="R414" i="84" s="1"/>
  <c r="S216" i="84"/>
  <c r="R216" i="84" s="1"/>
  <c r="S150" i="84"/>
  <c r="R150" i="84" s="1"/>
  <c r="S388" i="84"/>
  <c r="R388" i="84" s="1"/>
  <c r="S87" i="84"/>
  <c r="R87" i="84" s="1"/>
  <c r="S348" i="84"/>
  <c r="R348" i="84" s="1"/>
  <c r="S191" i="84"/>
  <c r="R191" i="84" s="1"/>
  <c r="S147" i="84"/>
  <c r="R147" i="84" s="1"/>
  <c r="S131" i="84"/>
  <c r="R131" i="84" s="1"/>
  <c r="S295" i="84"/>
  <c r="R295" i="84" s="1"/>
  <c r="S317" i="84"/>
  <c r="R317" i="84" s="1"/>
  <c r="S202" i="84"/>
  <c r="R202" i="84" s="1"/>
  <c r="S144" i="84"/>
  <c r="R144" i="84" s="1"/>
  <c r="S166" i="84"/>
  <c r="R166" i="84" s="1"/>
  <c r="S315" i="84"/>
  <c r="R315" i="84" s="1"/>
  <c r="S249" i="84"/>
  <c r="R249" i="84" s="1"/>
  <c r="S369" i="84"/>
  <c r="R369" i="84" s="1"/>
  <c r="S231" i="84"/>
  <c r="R231" i="84" s="1"/>
  <c r="S198" i="84"/>
  <c r="R198" i="84" s="1"/>
  <c r="S422" i="84"/>
  <c r="R422" i="84" s="1"/>
  <c r="S325" i="84"/>
  <c r="R325" i="84" s="1"/>
  <c r="S289" i="84"/>
  <c r="R289" i="84" s="1"/>
  <c r="S380" i="84"/>
  <c r="R380" i="84" s="1"/>
  <c r="S311" i="84"/>
  <c r="R311" i="84" s="1"/>
  <c r="S117" i="84"/>
  <c r="R117" i="84" s="1"/>
  <c r="S30" i="84"/>
  <c r="R30" i="84" s="1"/>
  <c r="S282" i="84"/>
  <c r="R282" i="84" s="1"/>
  <c r="S299" i="84"/>
  <c r="R299" i="84" s="1"/>
  <c r="S195" i="84"/>
  <c r="R195" i="84" s="1"/>
  <c r="S49" i="84"/>
  <c r="R49" i="84" s="1"/>
  <c r="S303" i="84"/>
  <c r="R303" i="84" s="1"/>
  <c r="S232" i="84"/>
  <c r="R232" i="84" s="1"/>
  <c r="S386" i="84"/>
  <c r="R386" i="84" s="1"/>
  <c r="S328" i="84"/>
  <c r="R328" i="84" s="1"/>
  <c r="S385" i="84"/>
  <c r="R385" i="84" s="1"/>
  <c r="S139" i="84"/>
  <c r="R139" i="84" s="1"/>
  <c r="S113" i="84"/>
  <c r="R113" i="84" s="1"/>
  <c r="S129" i="84"/>
  <c r="R129" i="84" s="1"/>
  <c r="S27" i="84"/>
  <c r="R27" i="84" s="1"/>
  <c r="S370" i="84"/>
  <c r="R370" i="84" s="1"/>
  <c r="S415" i="84"/>
  <c r="R415" i="84" s="1"/>
  <c r="S55" i="84"/>
  <c r="R55" i="84" s="1"/>
  <c r="S255" i="84"/>
  <c r="R255" i="84" s="1"/>
  <c r="S155" i="84"/>
  <c r="R155" i="84" s="1"/>
  <c r="S158" i="84"/>
  <c r="R158" i="84" s="1"/>
  <c r="S186" i="84"/>
  <c r="R186" i="84" s="1"/>
  <c r="S75" i="84"/>
  <c r="R75" i="84" s="1"/>
  <c r="S154" i="84"/>
  <c r="R154" i="84" s="1"/>
  <c r="S399" i="84"/>
  <c r="R399" i="84" s="1"/>
  <c r="S237" i="84"/>
  <c r="R237" i="84" s="1"/>
  <c r="S381" i="84"/>
  <c r="R381" i="84" s="1"/>
  <c r="S100" i="84"/>
  <c r="R100" i="84" s="1"/>
  <c r="S132" i="84"/>
  <c r="R132" i="84" s="1"/>
  <c r="S218" i="84"/>
  <c r="R218" i="84" s="1"/>
  <c r="S76" i="84"/>
  <c r="R76" i="84" s="1"/>
  <c r="S77" i="84"/>
  <c r="R77" i="84" s="1"/>
  <c r="S410" i="84"/>
  <c r="R410" i="84" s="1"/>
  <c r="S152" i="84"/>
  <c r="R152" i="84" s="1"/>
  <c r="S233" i="84"/>
  <c r="R233" i="84" s="1"/>
  <c r="S403" i="84"/>
  <c r="R403" i="84" s="1"/>
  <c r="S267" i="84"/>
  <c r="R267" i="84" s="1"/>
  <c r="S26" i="84"/>
  <c r="R26" i="84" s="1"/>
  <c r="S276" i="84"/>
  <c r="R276" i="84" s="1"/>
  <c r="S92" i="84"/>
  <c r="R92" i="84" s="1"/>
  <c r="S382" i="84"/>
  <c r="R382" i="84" s="1"/>
  <c r="S164" i="84"/>
  <c r="R164" i="84" s="1"/>
  <c r="S157" i="84"/>
  <c r="R157" i="84" s="1"/>
  <c r="S184" i="84"/>
  <c r="R184" i="84" s="1"/>
  <c r="S127" i="84"/>
  <c r="R127" i="84" s="1"/>
  <c r="S390" i="84"/>
  <c r="R390" i="84" s="1"/>
  <c r="S134" i="84"/>
  <c r="R134" i="84" s="1"/>
  <c r="S228" i="84"/>
  <c r="R228" i="84" s="1"/>
  <c r="S401" i="84"/>
  <c r="R401" i="84" s="1"/>
  <c r="S387" i="84"/>
  <c r="R387" i="84" s="1"/>
  <c r="S344" i="84"/>
  <c r="R344" i="84" s="1"/>
  <c r="S271" i="84"/>
  <c r="R271" i="84" s="1"/>
  <c r="S193" i="84"/>
  <c r="R193" i="84" s="1"/>
  <c r="S234" i="84"/>
  <c r="R234" i="84" s="1"/>
  <c r="S57" i="84"/>
  <c r="R57" i="84" s="1"/>
  <c r="S396" i="84"/>
  <c r="R396" i="84" s="1"/>
  <c r="S352" i="84"/>
  <c r="R352" i="84" s="1"/>
  <c r="S281" i="84"/>
  <c r="R281" i="84" s="1"/>
  <c r="S203" i="84"/>
  <c r="R203" i="84" s="1"/>
  <c r="S120" i="84"/>
  <c r="R120" i="84" s="1"/>
  <c r="S45" i="84"/>
  <c r="R45" i="84" s="1"/>
  <c r="S372" i="84"/>
  <c r="R372" i="84" s="1"/>
  <c r="S105" i="84"/>
  <c r="R105" i="84" s="1"/>
  <c r="S66" i="84"/>
  <c r="R66" i="84" s="1"/>
  <c r="S413" i="84"/>
  <c r="R413" i="84" s="1"/>
  <c r="S323" i="84"/>
  <c r="R323" i="84" s="1"/>
  <c r="S247" i="84"/>
  <c r="R247" i="84" s="1"/>
  <c r="S168" i="84"/>
  <c r="R168" i="84" s="1"/>
  <c r="S89" i="84"/>
  <c r="R89" i="84" s="1"/>
  <c r="S15" i="84"/>
  <c r="R15" i="84" s="1"/>
  <c r="S389" i="84"/>
  <c r="R389" i="84" s="1"/>
  <c r="S177" i="84"/>
  <c r="R177" i="84" s="1"/>
  <c r="S214" i="84"/>
  <c r="R214" i="84" s="1"/>
  <c r="S47" i="84"/>
  <c r="R47" i="84" s="1"/>
  <c r="S213" i="84"/>
  <c r="R213" i="84" s="1"/>
  <c r="S128" i="84"/>
  <c r="R128" i="84" s="1"/>
  <c r="S61" i="84"/>
  <c r="R61" i="84" s="1"/>
  <c r="S400" i="84"/>
  <c r="R400" i="84" s="1"/>
  <c r="S159" i="84"/>
  <c r="R159" i="84" s="1"/>
  <c r="S175" i="84"/>
  <c r="R175" i="84" s="1"/>
  <c r="S204" i="84"/>
  <c r="R204" i="84" s="1"/>
  <c r="S378" i="84"/>
  <c r="R378" i="84" s="1"/>
  <c r="S421" i="84"/>
  <c r="R421" i="84" s="1"/>
  <c r="S21" i="84"/>
  <c r="R21" i="84" s="1"/>
  <c r="S310" i="84"/>
  <c r="R310" i="84" s="1"/>
  <c r="S19" i="84"/>
  <c r="R19" i="84" s="1"/>
  <c r="S283" i="84"/>
  <c r="R283" i="84" s="1"/>
  <c r="S375" i="84"/>
  <c r="R375" i="84" s="1"/>
  <c r="S318" i="84"/>
  <c r="R318" i="84" s="1"/>
  <c r="S96" i="84"/>
  <c r="R96" i="84" s="1"/>
  <c r="S53" i="84"/>
  <c r="R53" i="84" s="1"/>
  <c r="S82" i="84"/>
  <c r="R82" i="84" s="1"/>
  <c r="S260" i="84"/>
  <c r="R260" i="84" s="1"/>
  <c r="S37" i="84"/>
  <c r="R37" i="84" s="1"/>
  <c r="S71" i="84"/>
  <c r="R71" i="84" s="1"/>
  <c r="S101" i="84"/>
  <c r="R101" i="84" s="1"/>
  <c r="S272" i="84"/>
  <c r="R272" i="84" s="1"/>
  <c r="S294" i="84"/>
  <c r="R294" i="84" s="1"/>
  <c r="S316" i="84"/>
  <c r="R316" i="84" s="1"/>
  <c r="S172" i="84"/>
  <c r="R172" i="84" s="1"/>
  <c r="S259" i="84"/>
  <c r="R259" i="84" s="1"/>
  <c r="AB107" i="46" l="1"/>
  <c r="AA107" i="46" s="1"/>
  <c r="X107" i="46"/>
  <c r="W107" i="46" s="1"/>
  <c r="X312" i="46"/>
  <c r="W312" i="46" s="1"/>
  <c r="AB312" i="46"/>
  <c r="AA312" i="46" s="1"/>
  <c r="X32" i="46"/>
  <c r="W32" i="46" s="1"/>
  <c r="AB32" i="46"/>
  <c r="AA32" i="46" s="1"/>
  <c r="X300" i="46"/>
  <c r="W300" i="46" s="1"/>
  <c r="AB300" i="46"/>
  <c r="AA300" i="46" s="1"/>
  <c r="AB120" i="46"/>
  <c r="AA120" i="46" s="1"/>
  <c r="X120" i="46"/>
  <c r="W120" i="46" s="1"/>
  <c r="AB198" i="46"/>
  <c r="AA198" i="46" s="1"/>
  <c r="X198" i="46"/>
  <c r="W198" i="46" s="1"/>
  <c r="X149" i="46"/>
  <c r="W149" i="46" s="1"/>
  <c r="AB149" i="46"/>
  <c r="AA149" i="46" s="1"/>
  <c r="AB60" i="46"/>
  <c r="AA60" i="46" s="1"/>
  <c r="X60" i="46"/>
  <c r="W60" i="46" s="1"/>
  <c r="X270" i="46"/>
  <c r="W270" i="46" s="1"/>
  <c r="AB270" i="46"/>
  <c r="AA270" i="46" s="1"/>
  <c r="X200" i="46"/>
  <c r="W200" i="46" s="1"/>
  <c r="AB200" i="46"/>
  <c r="AA200" i="46" s="1"/>
  <c r="X138" i="46"/>
  <c r="W138" i="46" s="1"/>
  <c r="AB138" i="46"/>
  <c r="AA138" i="46" s="1"/>
  <c r="AB310" i="46"/>
  <c r="AA310" i="46" s="1"/>
  <c r="X310" i="46"/>
  <c r="W310" i="46" s="1"/>
  <c r="X61" i="46"/>
  <c r="W61" i="46" s="1"/>
  <c r="AB61" i="46"/>
  <c r="AA61" i="46" s="1"/>
  <c r="X283" i="46"/>
  <c r="W283" i="46" s="1"/>
  <c r="AB283" i="46"/>
  <c r="AA283" i="46" s="1"/>
  <c r="X172" i="46"/>
  <c r="W172" i="46" s="1"/>
  <c r="AB172" i="46"/>
  <c r="AA172" i="46" s="1"/>
  <c r="AB302" i="46"/>
  <c r="AA302" i="46" s="1"/>
  <c r="X302" i="46"/>
  <c r="W302" i="46" s="1"/>
  <c r="X74" i="46"/>
  <c r="W74" i="46" s="1"/>
  <c r="AB74" i="46"/>
  <c r="AA74" i="46" s="1"/>
  <c r="X182" i="46"/>
  <c r="W182" i="46" s="1"/>
  <c r="AB182" i="46"/>
  <c r="AA182" i="46" s="1"/>
  <c r="AB218" i="46"/>
  <c r="AA218" i="46" s="1"/>
  <c r="X218" i="46"/>
  <c r="W218" i="46" s="1"/>
  <c r="X24" i="46"/>
  <c r="W24" i="46" s="1"/>
  <c r="AB24" i="46"/>
  <c r="AA24" i="46" s="1"/>
  <c r="AB311" i="46"/>
  <c r="AA311" i="46" s="1"/>
  <c r="X311" i="46"/>
  <c r="W311" i="46" s="1"/>
  <c r="AB285" i="46"/>
  <c r="AA285" i="46" s="1"/>
  <c r="X285" i="46"/>
  <c r="W285" i="46" s="1"/>
  <c r="AB14" i="46"/>
  <c r="AA14" i="46" s="1"/>
  <c r="X14" i="46"/>
  <c r="W14" i="46" s="1"/>
  <c r="X231" i="46"/>
  <c r="W231" i="46" s="1"/>
  <c r="AB231" i="46"/>
  <c r="AA231" i="46" s="1"/>
  <c r="AB245" i="46"/>
  <c r="AA245" i="46" s="1"/>
  <c r="X245" i="46"/>
  <c r="W245" i="46" s="1"/>
  <c r="AB102" i="46"/>
  <c r="AA102" i="46" s="1"/>
  <c r="X102" i="46"/>
  <c r="W102" i="46" s="1"/>
  <c r="Z102" i="46" s="1"/>
  <c r="AB180" i="46"/>
  <c r="AA180" i="46" s="1"/>
  <c r="X180" i="46"/>
  <c r="W180" i="46" s="1"/>
  <c r="X191" i="46"/>
  <c r="W191" i="46" s="1"/>
  <c r="AB191" i="46"/>
  <c r="AA191" i="46" s="1"/>
  <c r="X224" i="46"/>
  <c r="W224" i="46" s="1"/>
  <c r="AB224" i="46"/>
  <c r="AA224" i="46" s="1"/>
  <c r="X73" i="46"/>
  <c r="W73" i="46" s="1"/>
  <c r="AB73" i="46"/>
  <c r="AA73" i="46" s="1"/>
  <c r="X187" i="46"/>
  <c r="W187" i="46" s="1"/>
  <c r="AB187" i="46"/>
  <c r="AA187" i="46" s="1"/>
  <c r="X265" i="46"/>
  <c r="W265" i="46" s="1"/>
  <c r="AB265" i="46"/>
  <c r="AA265" i="46" s="1"/>
  <c r="X112" i="46"/>
  <c r="W112" i="46" s="1"/>
  <c r="AB112" i="46"/>
  <c r="AA112" i="46" s="1"/>
  <c r="AB119" i="46"/>
  <c r="AA119" i="46" s="1"/>
  <c r="X119" i="46"/>
  <c r="W119" i="46" s="1"/>
  <c r="AB244" i="46"/>
  <c r="AA244" i="46" s="1"/>
  <c r="X244" i="46"/>
  <c r="W244" i="46" s="1"/>
  <c r="AB303" i="46"/>
  <c r="AA303" i="46" s="1"/>
  <c r="X303" i="46"/>
  <c r="W303" i="46" s="1"/>
  <c r="AB135" i="46"/>
  <c r="AA135" i="46" s="1"/>
  <c r="X135" i="46"/>
  <c r="W135" i="46" s="1"/>
  <c r="AB139" i="46"/>
  <c r="AA139" i="46" s="1"/>
  <c r="X139" i="46"/>
  <c r="W139" i="46" s="1"/>
  <c r="Z139" i="46" s="1"/>
  <c r="X290" i="46"/>
  <c r="W290" i="46" s="1"/>
  <c r="AB290" i="46"/>
  <c r="AA290" i="46" s="1"/>
  <c r="AB64" i="46"/>
  <c r="AA64" i="46" s="1"/>
  <c r="X64" i="46"/>
  <c r="W64" i="46" s="1"/>
  <c r="AB177" i="46"/>
  <c r="AA177" i="46" s="1"/>
  <c r="X177" i="46"/>
  <c r="W177" i="46" s="1"/>
  <c r="X273" i="46"/>
  <c r="W273" i="46" s="1"/>
  <c r="AB273" i="46"/>
  <c r="AA273" i="46" s="1"/>
  <c r="AB181" i="46"/>
  <c r="AA181" i="46" s="1"/>
  <c r="X181" i="46"/>
  <c r="W181" i="46" s="1"/>
  <c r="X286" i="46"/>
  <c r="W286" i="46" s="1"/>
  <c r="AB286" i="46"/>
  <c r="AA286" i="46" s="1"/>
  <c r="AB202" i="46"/>
  <c r="AA202" i="46" s="1"/>
  <c r="X202" i="46"/>
  <c r="W202" i="46" s="1"/>
  <c r="X20" i="46"/>
  <c r="W20" i="46" s="1"/>
  <c r="AB20" i="46"/>
  <c r="AA20" i="46" s="1"/>
  <c r="AB23" i="46"/>
  <c r="AA23" i="46" s="1"/>
  <c r="X23" i="46"/>
  <c r="W23" i="46" s="1"/>
  <c r="X125" i="46"/>
  <c r="W125" i="46" s="1"/>
  <c r="AB125" i="46"/>
  <c r="AA125" i="46" s="1"/>
  <c r="X219" i="46"/>
  <c r="W219" i="46" s="1"/>
  <c r="AB219" i="46"/>
  <c r="AA219" i="46" s="1"/>
  <c r="X124" i="46"/>
  <c r="W124" i="46" s="1"/>
  <c r="AB124" i="46"/>
  <c r="AA124" i="46" s="1"/>
  <c r="X228" i="46"/>
  <c r="W228" i="46" s="1"/>
  <c r="AB228" i="46"/>
  <c r="AA228" i="46" s="1"/>
  <c r="AB127" i="46"/>
  <c r="AA127" i="46" s="1"/>
  <c r="X127" i="46"/>
  <c r="W127" i="46" s="1"/>
  <c r="X289" i="46"/>
  <c r="W289" i="46" s="1"/>
  <c r="AB289" i="46"/>
  <c r="AA289" i="46" s="1"/>
  <c r="AB319" i="46"/>
  <c r="AA319" i="46" s="1"/>
  <c r="X319" i="46"/>
  <c r="W319" i="46" s="1"/>
  <c r="AB288" i="46"/>
  <c r="AA288" i="46" s="1"/>
  <c r="X288" i="46"/>
  <c r="W288" i="46" s="1"/>
  <c r="AB174" i="46"/>
  <c r="AA174" i="46" s="1"/>
  <c r="X174" i="46"/>
  <c r="W174" i="46" s="1"/>
  <c r="X148" i="46"/>
  <c r="W148" i="46" s="1"/>
  <c r="AB148" i="46"/>
  <c r="AA148" i="46" s="1"/>
  <c r="AB34" i="46"/>
  <c r="AA34" i="46" s="1"/>
  <c r="X34" i="46"/>
  <c r="W34" i="46" s="1"/>
  <c r="Z34" i="46" s="1"/>
  <c r="AB249" i="46"/>
  <c r="AA249" i="46" s="1"/>
  <c r="X249" i="46"/>
  <c r="W249" i="46" s="1"/>
  <c r="X282" i="46"/>
  <c r="W282" i="46" s="1"/>
  <c r="AB282" i="46"/>
  <c r="AA282" i="46" s="1"/>
  <c r="X12" i="46"/>
  <c r="W12" i="46" s="1"/>
  <c r="AB12" i="46"/>
  <c r="AA12" i="46" s="1"/>
  <c r="AB28" i="46"/>
  <c r="AA28" i="46" s="1"/>
  <c r="X28" i="46"/>
  <c r="W28" i="46" s="1"/>
  <c r="X92" i="46"/>
  <c r="W92" i="46" s="1"/>
  <c r="AB92" i="46"/>
  <c r="AA92" i="46" s="1"/>
  <c r="AB169" i="46"/>
  <c r="AA169" i="46" s="1"/>
  <c r="X169" i="46"/>
  <c r="W169" i="46" s="1"/>
  <c r="AB185" i="46"/>
  <c r="AA185" i="46" s="1"/>
  <c r="X185" i="46"/>
  <c r="W185" i="46" s="1"/>
  <c r="AB190" i="46"/>
  <c r="AA190" i="46" s="1"/>
  <c r="X190" i="46"/>
  <c r="W190" i="46" s="1"/>
  <c r="AB227" i="46"/>
  <c r="AA227" i="46" s="1"/>
  <c r="X227" i="46"/>
  <c r="W227" i="46" s="1"/>
  <c r="AB236" i="46"/>
  <c r="AA236" i="46" s="1"/>
  <c r="X236" i="46"/>
  <c r="W236" i="46" s="1"/>
  <c r="AB268" i="46"/>
  <c r="AA268" i="46" s="1"/>
  <c r="X268" i="46"/>
  <c r="W268" i="46" s="1"/>
  <c r="AB48" i="46"/>
  <c r="AA48" i="46" s="1"/>
  <c r="X48" i="46"/>
  <c r="W48" i="46" s="1"/>
  <c r="X66" i="46"/>
  <c r="W66" i="46" s="1"/>
  <c r="AB66" i="46"/>
  <c r="AA66" i="46" s="1"/>
  <c r="X37" i="46"/>
  <c r="W37" i="46" s="1"/>
  <c r="AB37" i="46"/>
  <c r="AA37" i="46" s="1"/>
  <c r="AB153" i="46"/>
  <c r="AA153" i="46" s="1"/>
  <c r="X153" i="46"/>
  <c r="W153" i="46" s="1"/>
  <c r="AB59" i="46"/>
  <c r="AA59" i="46" s="1"/>
  <c r="X59" i="46"/>
  <c r="W59" i="46" s="1"/>
  <c r="X91" i="46"/>
  <c r="W91" i="46" s="1"/>
  <c r="AB91" i="46"/>
  <c r="AA91" i="46" s="1"/>
  <c r="X254" i="46"/>
  <c r="W254" i="46" s="1"/>
  <c r="AB254" i="46"/>
  <c r="AA254" i="46" s="1"/>
  <c r="AB123" i="46"/>
  <c r="AA123" i="46" s="1"/>
  <c r="X123" i="46"/>
  <c r="W123" i="46" s="1"/>
  <c r="X144" i="46"/>
  <c r="W144" i="46" s="1"/>
  <c r="AB144" i="46"/>
  <c r="AA144" i="46" s="1"/>
  <c r="AB315" i="46"/>
  <c r="AA315" i="46" s="1"/>
  <c r="X315" i="46"/>
  <c r="W315" i="46" s="1"/>
  <c r="X258" i="46"/>
  <c r="W258" i="46" s="1"/>
  <c r="AB258" i="46"/>
  <c r="AA258" i="46" s="1"/>
  <c r="X237" i="46"/>
  <c r="W237" i="46" s="1"/>
  <c r="AB237" i="46"/>
  <c r="AA237" i="46" s="1"/>
  <c r="AB57" i="46"/>
  <c r="AA57" i="46" s="1"/>
  <c r="X57" i="46"/>
  <c r="W57" i="46" s="1"/>
  <c r="X113" i="46"/>
  <c r="W113" i="46" s="1"/>
  <c r="AB113" i="46"/>
  <c r="AA113" i="46" s="1"/>
  <c r="AB267" i="46"/>
  <c r="AA267" i="46" s="1"/>
  <c r="X267" i="46"/>
  <c r="W267" i="46" s="1"/>
  <c r="AB161" i="46"/>
  <c r="AA161" i="46" s="1"/>
  <c r="X161" i="46"/>
  <c r="W161" i="46" s="1"/>
  <c r="X29" i="46"/>
  <c r="W29" i="46" s="1"/>
  <c r="AB29" i="46"/>
  <c r="AA29" i="46" s="1"/>
  <c r="AB83" i="46"/>
  <c r="AA83" i="46" s="1"/>
  <c r="X83" i="46"/>
  <c r="W83" i="46" s="1"/>
  <c r="AB201" i="46"/>
  <c r="AA201" i="46" s="1"/>
  <c r="X201" i="46"/>
  <c r="W201" i="46" s="1"/>
  <c r="X134" i="46"/>
  <c r="W134" i="46" s="1"/>
  <c r="AB134" i="46"/>
  <c r="AA134" i="46" s="1"/>
  <c r="X164" i="46"/>
  <c r="W164" i="46" s="1"/>
  <c r="AB164" i="46"/>
  <c r="AA164" i="46" s="1"/>
  <c r="AB165" i="46"/>
  <c r="AA165" i="46" s="1"/>
  <c r="X165" i="46"/>
  <c r="W165" i="46" s="1"/>
  <c r="AB314" i="46"/>
  <c r="AA314" i="46" s="1"/>
  <c r="X314" i="46"/>
  <c r="W314" i="46" s="1"/>
  <c r="X22" i="46"/>
  <c r="W22" i="46" s="1"/>
  <c r="AB22" i="46"/>
  <c r="AA22" i="46" s="1"/>
  <c r="X262" i="46"/>
  <c r="W262" i="46" s="1"/>
  <c r="AB262" i="46"/>
  <c r="AA262" i="46" s="1"/>
  <c r="X203" i="46"/>
  <c r="W203" i="46" s="1"/>
  <c r="AB203" i="46"/>
  <c r="AA203" i="46" s="1"/>
  <c r="X156" i="46"/>
  <c r="W156" i="46" s="1"/>
  <c r="AB156" i="46"/>
  <c r="AA156" i="46" s="1"/>
  <c r="X238" i="46"/>
  <c r="W238" i="46" s="1"/>
  <c r="AB238" i="46"/>
  <c r="AA238" i="46" s="1"/>
  <c r="AB42" i="46"/>
  <c r="AA42" i="46" s="1"/>
  <c r="X42" i="46"/>
  <c r="W42" i="46" s="1"/>
  <c r="AB31" i="46"/>
  <c r="AA31" i="46" s="1"/>
  <c r="X31" i="46"/>
  <c r="W31" i="46" s="1"/>
  <c r="AB176" i="46"/>
  <c r="AA176" i="46" s="1"/>
  <c r="X176" i="46"/>
  <c r="W176" i="46" s="1"/>
  <c r="X44" i="46"/>
  <c r="W44" i="46" s="1"/>
  <c r="AB44" i="46"/>
  <c r="AA44" i="46" s="1"/>
  <c r="X69" i="46"/>
  <c r="W69" i="46" s="1"/>
  <c r="AB69" i="46"/>
  <c r="AA69" i="46" s="1"/>
  <c r="AB49" i="46"/>
  <c r="AA49" i="46" s="1"/>
  <c r="X49" i="46"/>
  <c r="W49" i="46" s="1"/>
  <c r="X301" i="46"/>
  <c r="W301" i="46" s="1"/>
  <c r="AB301" i="46"/>
  <c r="AA301" i="46" s="1"/>
  <c r="X70" i="46"/>
  <c r="W70" i="46" s="1"/>
  <c r="AB70" i="46"/>
  <c r="AA70" i="46" s="1"/>
  <c r="X50" i="46"/>
  <c r="W50" i="46" s="1"/>
  <c r="AB50" i="46"/>
  <c r="AA50" i="46" s="1"/>
  <c r="AB193" i="46"/>
  <c r="AA193" i="46" s="1"/>
  <c r="X193" i="46"/>
  <c r="W193" i="46" s="1"/>
  <c r="AB110" i="46"/>
  <c r="AA110" i="46" s="1"/>
  <c r="X110" i="46"/>
  <c r="W110" i="46" s="1"/>
  <c r="AB80" i="46"/>
  <c r="AA80" i="46" s="1"/>
  <c r="X80" i="46"/>
  <c r="W80" i="46" s="1"/>
  <c r="X39" i="46"/>
  <c r="W39" i="46" s="1"/>
  <c r="AB39" i="46"/>
  <c r="AA39" i="46" s="1"/>
  <c r="AB111" i="46"/>
  <c r="AA111" i="46" s="1"/>
  <c r="X111" i="46"/>
  <c r="W111" i="46" s="1"/>
  <c r="AB189" i="46"/>
  <c r="AA189" i="46" s="1"/>
  <c r="X189" i="46"/>
  <c r="W189" i="46" s="1"/>
  <c r="X291" i="46"/>
  <c r="W291" i="46" s="1"/>
  <c r="AB291" i="46"/>
  <c r="AA291" i="46" s="1"/>
  <c r="X25" i="46"/>
  <c r="W25" i="46" s="1"/>
  <c r="AB25" i="46"/>
  <c r="AA25" i="46" s="1"/>
  <c r="X16" i="46"/>
  <c r="W16" i="46" s="1"/>
  <c r="AB16" i="46"/>
  <c r="AA16" i="46" s="1"/>
  <c r="X118" i="46"/>
  <c r="W118" i="46" s="1"/>
  <c r="AB118" i="46"/>
  <c r="AA118" i="46" s="1"/>
  <c r="AB299" i="46"/>
  <c r="AA299" i="46" s="1"/>
  <c r="X299" i="46"/>
  <c r="W299" i="46" s="1"/>
  <c r="AB263" i="46"/>
  <c r="AA263" i="46" s="1"/>
  <c r="X263" i="46"/>
  <c r="W263" i="46" s="1"/>
  <c r="X62" i="46"/>
  <c r="W62" i="46" s="1"/>
  <c r="AB62" i="46"/>
  <c r="AA62" i="46" s="1"/>
  <c r="AB235" i="46"/>
  <c r="AA235" i="46" s="1"/>
  <c r="X235" i="46"/>
  <c r="W235" i="46" s="1"/>
  <c r="X274" i="46"/>
  <c r="W274" i="46" s="1"/>
  <c r="AB274" i="46"/>
  <c r="AA274" i="46" s="1"/>
  <c r="AB222" i="46"/>
  <c r="AA222" i="46" s="1"/>
  <c r="X222" i="46"/>
  <c r="W222" i="46" s="1"/>
  <c r="AB162" i="46"/>
  <c r="AA162" i="46" s="1"/>
  <c r="X162" i="46"/>
  <c r="W162" i="46" s="1"/>
  <c r="AB272" i="46"/>
  <c r="AA272" i="46" s="1"/>
  <c r="X272" i="46"/>
  <c r="W272" i="46" s="1"/>
  <c r="AB256" i="46"/>
  <c r="AA256" i="46" s="1"/>
  <c r="X256" i="46"/>
  <c r="W256" i="46" s="1"/>
  <c r="AB96" i="46"/>
  <c r="AA96" i="46" s="1"/>
  <c r="X96" i="46"/>
  <c r="W96" i="46" s="1"/>
  <c r="X128" i="46"/>
  <c r="W128" i="46" s="1"/>
  <c r="AB128" i="46"/>
  <c r="AA128" i="46" s="1"/>
  <c r="AB240" i="46"/>
  <c r="AA240" i="46" s="1"/>
  <c r="X240" i="46"/>
  <c r="W240" i="46" s="1"/>
  <c r="AB280" i="46"/>
  <c r="AA280" i="46" s="1"/>
  <c r="X280" i="46"/>
  <c r="W280" i="46" s="1"/>
  <c r="X154" i="46"/>
  <c r="W154" i="46" s="1"/>
  <c r="AB154" i="46"/>
  <c r="AA154" i="46" s="1"/>
  <c r="X41" i="46"/>
  <c r="W41" i="46" s="1"/>
  <c r="AB41" i="46"/>
  <c r="AA41" i="46" s="1"/>
  <c r="X160" i="46"/>
  <c r="W160" i="46" s="1"/>
  <c r="AB160" i="46"/>
  <c r="AA160" i="46" s="1"/>
  <c r="X279" i="46"/>
  <c r="W279" i="46" s="1"/>
  <c r="AB279" i="46"/>
  <c r="AA279" i="46" s="1"/>
  <c r="AB252" i="46"/>
  <c r="AA252" i="46" s="1"/>
  <c r="X252" i="46"/>
  <c r="W252" i="46" s="1"/>
  <c r="X133" i="46"/>
  <c r="W133" i="46" s="1"/>
  <c r="AB133" i="46"/>
  <c r="AA133" i="46" s="1"/>
  <c r="X114" i="46"/>
  <c r="W114" i="46" s="1"/>
  <c r="AB114" i="46"/>
  <c r="AA114" i="46" s="1"/>
  <c r="X51" i="46"/>
  <c r="W51" i="46" s="1"/>
  <c r="AB51" i="46"/>
  <c r="AA51" i="46" s="1"/>
  <c r="X208" i="46"/>
  <c r="W208" i="46" s="1"/>
  <c r="AB208" i="46"/>
  <c r="AA208" i="46" s="1"/>
  <c r="X204" i="46"/>
  <c r="W204" i="46" s="1"/>
  <c r="AB204" i="46"/>
  <c r="AA204" i="46" s="1"/>
  <c r="AB229" i="46"/>
  <c r="AA229" i="46" s="1"/>
  <c r="X229" i="46"/>
  <c r="W229" i="46" s="1"/>
  <c r="X167" i="46"/>
  <c r="W167" i="46" s="1"/>
  <c r="AB167" i="46"/>
  <c r="AA167" i="46" s="1"/>
  <c r="AB276" i="46"/>
  <c r="AA276" i="46" s="1"/>
  <c r="X276" i="46"/>
  <c r="W276" i="46" s="1"/>
  <c r="AB132" i="46"/>
  <c r="AA132" i="46" s="1"/>
  <c r="X132" i="46"/>
  <c r="W132" i="46" s="1"/>
  <c r="X155" i="46"/>
  <c r="W155" i="46" s="1"/>
  <c r="AB155" i="46"/>
  <c r="AA155" i="46" s="1"/>
  <c r="X117" i="46"/>
  <c r="W117" i="46" s="1"/>
  <c r="AB117" i="46"/>
  <c r="AA117" i="46" s="1"/>
  <c r="X233" i="46"/>
  <c r="W233" i="46" s="1"/>
  <c r="AB233" i="46"/>
  <c r="AA233" i="46" s="1"/>
  <c r="X105" i="46"/>
  <c r="W105" i="46" s="1"/>
  <c r="AB105" i="46"/>
  <c r="AA105" i="46" s="1"/>
  <c r="AB94" i="46"/>
  <c r="AA94" i="46" s="1"/>
  <c r="X94" i="46"/>
  <c r="W94" i="46" s="1"/>
  <c r="AB230" i="46"/>
  <c r="AA230" i="46" s="1"/>
  <c r="X230" i="46"/>
  <c r="W230" i="46" s="1"/>
  <c r="AB293" i="46"/>
  <c r="AA293" i="46" s="1"/>
  <c r="X293" i="46"/>
  <c r="W293" i="46" s="1"/>
  <c r="Z293" i="46" s="1"/>
  <c r="X97" i="46"/>
  <c r="W97" i="46" s="1"/>
  <c r="AB97" i="46"/>
  <c r="AA97" i="46" s="1"/>
  <c r="X215" i="46"/>
  <c r="W215" i="46" s="1"/>
  <c r="AB215" i="46"/>
  <c r="AA215" i="46" s="1"/>
  <c r="X250" i="46"/>
  <c r="W250" i="46" s="1"/>
  <c r="AB250" i="46"/>
  <c r="AA250" i="46" s="1"/>
  <c r="X166" i="46"/>
  <c r="W166" i="46" s="1"/>
  <c r="AB166" i="46"/>
  <c r="AA166" i="46" s="1"/>
  <c r="AB170" i="46"/>
  <c r="AA170" i="46" s="1"/>
  <c r="X170" i="46"/>
  <c r="W170" i="46" s="1"/>
  <c r="AB306" i="46"/>
  <c r="AA306" i="46" s="1"/>
  <c r="X306" i="46"/>
  <c r="W306" i="46" s="1"/>
  <c r="AB76" i="46"/>
  <c r="AA76" i="46" s="1"/>
  <c r="X76" i="46"/>
  <c r="W76" i="46" s="1"/>
  <c r="AB68" i="46"/>
  <c r="AA68" i="46" s="1"/>
  <c r="X68" i="46"/>
  <c r="W68" i="46" s="1"/>
  <c r="Z68" i="46" s="1"/>
  <c r="AB221" i="46"/>
  <c r="AA221" i="46" s="1"/>
  <c r="X221" i="46"/>
  <c r="W221" i="46" s="1"/>
  <c r="X184" i="46"/>
  <c r="W184" i="46" s="1"/>
  <c r="AB184" i="46"/>
  <c r="AA184" i="46" s="1"/>
  <c r="X296" i="46"/>
  <c r="W296" i="46" s="1"/>
  <c r="AB296" i="46"/>
  <c r="AA296" i="46" s="1"/>
  <c r="X317" i="46"/>
  <c r="W317" i="46" s="1"/>
  <c r="AB317" i="46"/>
  <c r="AA317" i="46" s="1"/>
  <c r="X98" i="46"/>
  <c r="W98" i="46" s="1"/>
  <c r="AB98" i="46"/>
  <c r="AA98" i="46" s="1"/>
  <c r="X183" i="46"/>
  <c r="W183" i="46" s="1"/>
  <c r="AB183" i="46"/>
  <c r="AA183" i="46" s="1"/>
  <c r="X109" i="46"/>
  <c r="W109" i="46" s="1"/>
  <c r="AB109" i="46"/>
  <c r="AA109" i="46" s="1"/>
  <c r="AB210" i="46"/>
  <c r="AA210" i="46" s="1"/>
  <c r="X210" i="46"/>
  <c r="W210" i="46" s="1"/>
  <c r="X136" i="46"/>
  <c r="W136" i="46" s="1"/>
  <c r="AB136" i="46"/>
  <c r="AA136" i="46" s="1"/>
  <c r="X129" i="46"/>
  <c r="W129" i="46" s="1"/>
  <c r="AB129" i="46"/>
  <c r="AA129" i="46" s="1"/>
  <c r="AB131" i="46"/>
  <c r="AA131" i="46" s="1"/>
  <c r="X131" i="46"/>
  <c r="W131" i="46" s="1"/>
  <c r="AB82" i="46"/>
  <c r="AA82" i="46" s="1"/>
  <c r="X82" i="46"/>
  <c r="W82" i="46" s="1"/>
  <c r="X95" i="46"/>
  <c r="W95" i="46" s="1"/>
  <c r="AB95" i="46"/>
  <c r="AA95" i="46" s="1"/>
  <c r="X223" i="46"/>
  <c r="W223" i="46" s="1"/>
  <c r="AB223" i="46"/>
  <c r="AA223" i="46" s="1"/>
  <c r="X104" i="46"/>
  <c r="W104" i="46" s="1"/>
  <c r="AB104" i="46"/>
  <c r="AA104" i="46" s="1"/>
  <c r="X78" i="46"/>
  <c r="W78" i="46" s="1"/>
  <c r="AB78" i="46"/>
  <c r="AA78" i="46" s="1"/>
  <c r="AB206" i="46"/>
  <c r="AA206" i="46" s="1"/>
  <c r="X206" i="46"/>
  <c r="W206" i="46" s="1"/>
  <c r="X294" i="46"/>
  <c r="W294" i="46" s="1"/>
  <c r="AB294" i="46"/>
  <c r="AA294" i="46" s="1"/>
  <c r="X141" i="46"/>
  <c r="W141" i="46" s="1"/>
  <c r="AB141" i="46"/>
  <c r="AA141" i="46" s="1"/>
  <c r="AB173" i="46"/>
  <c r="AA173" i="46" s="1"/>
  <c r="X173" i="46"/>
  <c r="W173" i="46" s="1"/>
  <c r="AB253" i="46"/>
  <c r="AA253" i="46" s="1"/>
  <c r="X253" i="46"/>
  <c r="W253" i="46" s="1"/>
  <c r="AB158" i="46"/>
  <c r="AA158" i="46" s="1"/>
  <c r="X158" i="46"/>
  <c r="W158" i="46" s="1"/>
  <c r="X266" i="46"/>
  <c r="W266" i="46" s="1"/>
  <c r="AB266" i="46"/>
  <c r="AA266" i="46" s="1"/>
  <c r="X116" i="46"/>
  <c r="W116" i="46" s="1"/>
  <c r="AB116" i="46"/>
  <c r="AA116" i="46" s="1"/>
  <c r="AB115" i="46"/>
  <c r="AA115" i="46" s="1"/>
  <c r="X115" i="46"/>
  <c r="W115" i="46" s="1"/>
  <c r="X211" i="46"/>
  <c r="W211" i="46" s="1"/>
  <c r="AB211" i="46"/>
  <c r="AA211" i="46" s="1"/>
  <c r="AB15" i="46"/>
  <c r="AA15" i="46" s="1"/>
  <c r="X15" i="46"/>
  <c r="W15" i="46" s="1"/>
  <c r="AB27" i="46"/>
  <c r="AA27" i="46" s="1"/>
  <c r="X27" i="46"/>
  <c r="W27" i="46" s="1"/>
  <c r="X247" i="46"/>
  <c r="W247" i="46" s="1"/>
  <c r="AB247" i="46"/>
  <c r="AA247" i="46" s="1"/>
  <c r="X234" i="46"/>
  <c r="W234" i="46" s="1"/>
  <c r="AB234" i="46"/>
  <c r="AA234" i="46" s="1"/>
  <c r="X220" i="46"/>
  <c r="W220" i="46" s="1"/>
  <c r="AB220" i="46"/>
  <c r="AA220" i="46" s="1"/>
  <c r="AB260" i="46"/>
  <c r="AA260" i="46" s="1"/>
  <c r="X260" i="46"/>
  <c r="W260" i="46" s="1"/>
  <c r="AB72" i="46"/>
  <c r="AA72" i="46" s="1"/>
  <c r="X72" i="46"/>
  <c r="W72" i="46" s="1"/>
  <c r="X241" i="46"/>
  <c r="W241" i="46" s="1"/>
  <c r="AB241" i="46"/>
  <c r="AA241" i="46" s="1"/>
  <c r="X281" i="46"/>
  <c r="W281" i="46" s="1"/>
  <c r="AB281" i="46"/>
  <c r="AA281" i="46" s="1"/>
  <c r="X316" i="46"/>
  <c r="W316" i="46" s="1"/>
  <c r="AB316" i="46"/>
  <c r="AA316" i="46" s="1"/>
  <c r="X320" i="46"/>
  <c r="W320" i="46" s="1"/>
  <c r="AB320" i="46"/>
  <c r="AA320" i="46" s="1"/>
  <c r="X251" i="46"/>
  <c r="W251" i="46" s="1"/>
  <c r="AB251" i="46"/>
  <c r="AA251" i="46" s="1"/>
  <c r="X163" i="46"/>
  <c r="W163" i="46" s="1"/>
  <c r="AB163" i="46"/>
  <c r="AA163" i="46" s="1"/>
  <c r="X277" i="46"/>
  <c r="W277" i="46" s="1"/>
  <c r="AB277" i="46"/>
  <c r="AA277" i="46" s="1"/>
  <c r="X140" i="46"/>
  <c r="W140" i="46" s="1"/>
  <c r="AB140" i="46"/>
  <c r="AA140" i="46" s="1"/>
  <c r="X242" i="46"/>
  <c r="W242" i="46" s="1"/>
  <c r="AB242" i="46"/>
  <c r="AA242" i="46" s="1"/>
  <c r="AB226" i="46"/>
  <c r="AA226" i="46" s="1"/>
  <c r="X226" i="46"/>
  <c r="W226" i="46" s="1"/>
  <c r="AB284" i="46"/>
  <c r="AA284" i="46" s="1"/>
  <c r="X284" i="46"/>
  <c r="W284" i="46" s="1"/>
  <c r="Z284" i="46" s="1"/>
  <c r="AB26" i="46"/>
  <c r="AA26" i="46" s="1"/>
  <c r="X26" i="46"/>
  <c r="W26" i="46" s="1"/>
  <c r="X89" i="46"/>
  <c r="W89" i="46" s="1"/>
  <c r="AB89" i="46"/>
  <c r="AA89" i="46" s="1"/>
  <c r="X188" i="46"/>
  <c r="W188" i="46" s="1"/>
  <c r="AB188" i="46"/>
  <c r="AA188" i="46" s="1"/>
  <c r="AB103" i="46"/>
  <c r="AA103" i="46" s="1"/>
  <c r="X103" i="46"/>
  <c r="W103" i="46" s="1"/>
  <c r="AB213" i="46"/>
  <c r="AA213" i="46" s="1"/>
  <c r="X213" i="46"/>
  <c r="W213" i="46" s="1"/>
  <c r="AB71" i="46"/>
  <c r="AA71" i="46" s="1"/>
  <c r="X71" i="46"/>
  <c r="W71" i="46" s="1"/>
  <c r="X108" i="46"/>
  <c r="W108" i="46" s="1"/>
  <c r="AB108" i="46"/>
  <c r="AA108" i="46" s="1"/>
  <c r="X304" i="46"/>
  <c r="W304" i="46" s="1"/>
  <c r="AB304" i="46"/>
  <c r="AA304" i="46" s="1"/>
  <c r="X35" i="46"/>
  <c r="W35" i="46" s="1"/>
  <c r="AB35" i="46"/>
  <c r="AA35" i="46" s="1"/>
  <c r="X308" i="46"/>
  <c r="W308" i="46" s="1"/>
  <c r="AB308" i="46"/>
  <c r="AA308" i="46" s="1"/>
  <c r="AB264" i="46"/>
  <c r="AA264" i="46" s="1"/>
  <c r="X264" i="46"/>
  <c r="W264" i="46" s="1"/>
  <c r="X178" i="46"/>
  <c r="W178" i="46" s="1"/>
  <c r="AB178" i="46"/>
  <c r="AA178" i="46" s="1"/>
  <c r="X100" i="46"/>
  <c r="W100" i="46" s="1"/>
  <c r="AB100" i="46"/>
  <c r="AA100" i="46" s="1"/>
  <c r="X79" i="46"/>
  <c r="W79" i="46" s="1"/>
  <c r="AB79" i="46"/>
  <c r="AA79" i="46" s="1"/>
  <c r="X88" i="46"/>
  <c r="W88" i="46" s="1"/>
  <c r="AB88" i="46"/>
  <c r="AA88" i="46" s="1"/>
  <c r="AB33" i="46"/>
  <c r="AA33" i="46" s="1"/>
  <c r="X33" i="46"/>
  <c r="W33" i="46" s="1"/>
  <c r="Z33" i="46" s="1"/>
  <c r="X217" i="46"/>
  <c r="W217" i="46" s="1"/>
  <c r="AB217" i="46"/>
  <c r="AA217" i="46" s="1"/>
  <c r="X175" i="46"/>
  <c r="W175" i="46" s="1"/>
  <c r="AB175" i="46"/>
  <c r="AA175" i="46" s="1"/>
  <c r="X146" i="46"/>
  <c r="W146" i="46" s="1"/>
  <c r="AB146" i="46"/>
  <c r="AA146" i="46" s="1"/>
  <c r="X275" i="46"/>
  <c r="W275" i="46" s="1"/>
  <c r="AB275" i="46"/>
  <c r="AA275" i="46" s="1"/>
  <c r="Z275" i="46" s="1"/>
  <c r="AB122" i="46"/>
  <c r="AA122" i="46" s="1"/>
  <c r="X122" i="46"/>
  <c r="W122" i="46" s="1"/>
  <c r="AB255" i="46"/>
  <c r="AA255" i="46" s="1"/>
  <c r="X255" i="46"/>
  <c r="W255" i="46" s="1"/>
  <c r="AB205" i="46"/>
  <c r="AA205" i="46" s="1"/>
  <c r="X205" i="46"/>
  <c r="W205" i="46" s="1"/>
  <c r="Z205" i="46"/>
  <c r="X55" i="46"/>
  <c r="W55" i="46" s="1"/>
  <c r="AB55" i="46"/>
  <c r="AA55" i="46" s="1"/>
  <c r="AB130" i="46"/>
  <c r="AA130" i="46" s="1"/>
  <c r="X130" i="46"/>
  <c r="W130" i="46" s="1"/>
  <c r="AB86" i="46"/>
  <c r="AA86" i="46" s="1"/>
  <c r="X86" i="46"/>
  <c r="W86" i="46" s="1"/>
  <c r="AB239" i="46"/>
  <c r="AA239" i="46" s="1"/>
  <c r="X239" i="46"/>
  <c r="W239" i="46" s="1"/>
  <c r="Z239" i="46" s="1"/>
  <c r="X137" i="46"/>
  <c r="W137" i="46" s="1"/>
  <c r="AB137" i="46"/>
  <c r="AA137" i="46" s="1"/>
  <c r="AB150" i="46"/>
  <c r="AA150" i="46" s="1"/>
  <c r="X150" i="46"/>
  <c r="W150" i="46" s="1"/>
  <c r="X13" i="46"/>
  <c r="W13" i="46" s="1"/>
  <c r="AB13" i="46"/>
  <c r="AA13" i="46" s="1"/>
  <c r="X287" i="46"/>
  <c r="W287" i="46" s="1"/>
  <c r="AB287" i="46"/>
  <c r="AA287" i="46" s="1"/>
  <c r="X313" i="46"/>
  <c r="W313" i="46" s="1"/>
  <c r="AB313" i="46"/>
  <c r="AA313" i="46" s="1"/>
  <c r="X199" i="46"/>
  <c r="W199" i="46" s="1"/>
  <c r="AB199" i="46"/>
  <c r="AA199" i="46" s="1"/>
  <c r="AB56" i="46"/>
  <c r="AA56" i="46" s="1"/>
  <c r="X56" i="46"/>
  <c r="W56" i="46" s="1"/>
  <c r="AB93" i="46"/>
  <c r="AA93" i="46" s="1"/>
  <c r="X93" i="46"/>
  <c r="W93" i="46" s="1"/>
  <c r="Z93" i="46" s="1"/>
  <c r="X65" i="46"/>
  <c r="W65" i="46" s="1"/>
  <c r="AB65" i="46"/>
  <c r="AA65" i="46" s="1"/>
  <c r="AB17" i="46"/>
  <c r="AA17" i="46" s="1"/>
  <c r="X17" i="46"/>
  <c r="W17" i="46" s="1"/>
  <c r="AB152" i="46"/>
  <c r="AA152" i="46" s="1"/>
  <c r="X152" i="46"/>
  <c r="W152" i="46" s="1"/>
  <c r="AB143" i="46"/>
  <c r="AA143" i="46" s="1"/>
  <c r="X143" i="46"/>
  <c r="W143" i="46" s="1"/>
  <c r="AB197" i="46"/>
  <c r="AA197" i="46" s="1"/>
  <c r="X197" i="46"/>
  <c r="W197" i="46" s="1"/>
  <c r="X309" i="46"/>
  <c r="W309" i="46" s="1"/>
  <c r="AB309" i="46"/>
  <c r="AA309" i="46" s="1"/>
  <c r="X195" i="46"/>
  <c r="W195" i="46" s="1"/>
  <c r="AB195" i="46"/>
  <c r="AA195" i="46" s="1"/>
  <c r="AB30" i="46"/>
  <c r="AA30" i="46" s="1"/>
  <c r="X30" i="46"/>
  <c r="W30" i="46" s="1"/>
  <c r="Z30" i="46" s="1"/>
  <c r="X85" i="46"/>
  <c r="W85" i="46" s="1"/>
  <c r="AB85" i="46"/>
  <c r="AA85" i="46" s="1"/>
  <c r="AB63" i="46"/>
  <c r="AA63" i="46" s="1"/>
  <c r="X63" i="46"/>
  <c r="W63" i="46" s="1"/>
  <c r="X225" i="46"/>
  <c r="W225" i="46" s="1"/>
  <c r="AB225" i="46"/>
  <c r="AA225" i="46" s="1"/>
  <c r="X151" i="46"/>
  <c r="W151" i="46" s="1"/>
  <c r="AB151" i="46"/>
  <c r="AA151" i="46" s="1"/>
  <c r="AB298" i="46"/>
  <c r="AA298" i="46" s="1"/>
  <c r="X298" i="46"/>
  <c r="W298" i="46" s="1"/>
  <c r="AB52" i="46"/>
  <c r="AA52" i="46" s="1"/>
  <c r="X52" i="46"/>
  <c r="W52" i="46" s="1"/>
  <c r="AB53" i="46"/>
  <c r="AA53" i="46" s="1"/>
  <c r="X53" i="46"/>
  <c r="W53" i="46" s="1"/>
  <c r="X106" i="46"/>
  <c r="W106" i="46" s="1"/>
  <c r="AB106" i="46"/>
  <c r="AA106" i="46" s="1"/>
  <c r="AB67" i="46"/>
  <c r="AA67" i="46" s="1"/>
  <c r="X67" i="46"/>
  <c r="W67" i="46" s="1"/>
  <c r="AB209" i="46"/>
  <c r="AA209" i="46" s="1"/>
  <c r="X209" i="46"/>
  <c r="W209" i="46" s="1"/>
  <c r="Z209" i="46" s="1"/>
  <c r="X54" i="46"/>
  <c r="W54" i="46" s="1"/>
  <c r="AB54" i="46"/>
  <c r="AA54" i="46" s="1"/>
  <c r="X121" i="46"/>
  <c r="W121" i="46" s="1"/>
  <c r="AB121" i="46"/>
  <c r="AA121" i="46" s="1"/>
  <c r="AB77" i="46"/>
  <c r="AA77" i="46" s="1"/>
  <c r="X77" i="46"/>
  <c r="W77" i="46" s="1"/>
  <c r="Z103" i="46" l="1"/>
  <c r="Z200" i="46"/>
  <c r="Z198" i="46"/>
  <c r="Z312" i="46"/>
  <c r="Z285" i="46"/>
  <c r="Z153" i="46"/>
  <c r="Z185" i="46"/>
  <c r="Z12" i="46"/>
  <c r="Z311" i="46"/>
  <c r="Z61" i="46"/>
  <c r="Z120" i="46"/>
  <c r="Z107" i="46"/>
  <c r="Z82" i="46"/>
  <c r="Z74" i="46"/>
  <c r="Z114" i="46"/>
  <c r="Z204" i="46"/>
  <c r="Z128" i="46"/>
  <c r="Z62" i="46"/>
  <c r="Z92" i="46"/>
  <c r="Z23" i="46"/>
  <c r="Z181" i="46"/>
  <c r="Z244" i="46"/>
  <c r="Z255" i="46"/>
  <c r="Z117" i="46"/>
  <c r="Z310" i="46"/>
  <c r="Z60" i="46"/>
  <c r="Z164" i="46"/>
  <c r="Z51" i="46"/>
  <c r="Z44" i="46"/>
  <c r="Z22" i="46"/>
  <c r="Z161" i="46"/>
  <c r="Z237" i="46"/>
  <c r="Z123" i="46"/>
  <c r="Z298" i="46"/>
  <c r="Z17" i="46"/>
  <c r="Z199" i="46"/>
  <c r="Z130" i="46"/>
  <c r="Z71" i="46"/>
  <c r="Z225" i="46"/>
  <c r="Z281" i="46"/>
  <c r="Z220" i="46"/>
  <c r="Z15" i="46"/>
  <c r="Z131" i="46"/>
  <c r="Z109" i="46"/>
  <c r="Z76" i="46"/>
  <c r="Z230" i="46"/>
  <c r="Z96" i="46"/>
  <c r="Z222" i="46"/>
  <c r="Z263" i="46"/>
  <c r="Z50" i="46"/>
  <c r="Z180" i="46"/>
  <c r="Z218" i="46"/>
  <c r="Z138" i="46"/>
  <c r="Z279" i="46"/>
  <c r="Z111" i="46"/>
  <c r="Z67" i="46"/>
  <c r="Z197" i="46"/>
  <c r="Z72" i="46"/>
  <c r="Z247" i="46"/>
  <c r="Z115" i="46"/>
  <c r="Z253" i="46"/>
  <c r="Z206" i="46"/>
  <c r="Z235" i="46"/>
  <c r="Z118" i="46"/>
  <c r="Z156" i="46"/>
  <c r="Z314" i="46"/>
  <c r="Z201" i="46"/>
  <c r="Z135" i="46"/>
  <c r="Z309" i="46"/>
  <c r="Z25" i="46"/>
  <c r="Z24" i="46"/>
  <c r="Z122" i="46"/>
  <c r="Z175" i="46"/>
  <c r="Z89" i="46"/>
  <c r="Z211" i="46"/>
  <c r="Z294" i="46"/>
  <c r="Z306" i="46"/>
  <c r="Z94" i="46"/>
  <c r="Z167" i="46"/>
  <c r="Z280" i="46"/>
  <c r="Z14" i="46"/>
  <c r="Z313" i="46"/>
  <c r="Z238" i="46"/>
  <c r="Z273" i="46"/>
  <c r="Z95" i="46"/>
  <c r="Z97" i="46"/>
  <c r="Z160" i="46"/>
  <c r="Z202" i="46"/>
  <c r="Z177" i="46"/>
  <c r="Z137" i="46"/>
  <c r="Z155" i="46"/>
  <c r="Z124" i="46"/>
  <c r="Z65" i="46"/>
  <c r="Z70" i="46"/>
  <c r="Z20" i="46"/>
  <c r="Z119" i="46"/>
  <c r="Z277" i="46"/>
  <c r="Z316" i="46"/>
  <c r="Z116" i="46"/>
  <c r="Z78" i="46"/>
  <c r="Z276" i="46"/>
  <c r="Z16" i="46"/>
  <c r="Z49" i="46"/>
  <c r="Z31" i="46"/>
  <c r="Z258" i="46"/>
  <c r="Z254" i="46"/>
  <c r="Z169" i="46"/>
  <c r="Z174" i="46"/>
  <c r="Z127" i="46"/>
  <c r="Z125" i="46"/>
  <c r="Z286" i="46"/>
  <c r="Z303" i="46"/>
  <c r="Z88" i="46"/>
  <c r="Z66" i="46"/>
  <c r="Z300" i="46"/>
  <c r="Z63" i="46"/>
  <c r="Z152" i="46"/>
  <c r="Z26" i="46"/>
  <c r="Z266" i="46"/>
  <c r="Z104" i="46"/>
  <c r="Z210" i="46"/>
  <c r="Z166" i="46"/>
  <c r="Z233" i="46"/>
  <c r="Z240" i="46"/>
  <c r="Z272" i="46"/>
  <c r="Z299" i="46"/>
  <c r="Z165" i="46"/>
  <c r="Z29" i="46"/>
  <c r="Z144" i="46"/>
  <c r="Z190" i="46"/>
  <c r="Z249" i="46"/>
  <c r="Z288" i="46"/>
  <c r="Z265" i="46"/>
  <c r="Z191" i="46"/>
  <c r="Z195" i="46"/>
  <c r="Z208" i="46"/>
  <c r="Z85" i="46"/>
  <c r="Z100" i="46"/>
  <c r="Z35" i="46"/>
  <c r="Z320" i="46"/>
  <c r="Z283" i="46"/>
  <c r="Z106" i="46"/>
  <c r="Z213" i="46"/>
  <c r="Z226" i="46"/>
  <c r="Z215" i="46"/>
  <c r="Z228" i="46"/>
  <c r="Z13" i="46"/>
  <c r="Z296" i="46"/>
  <c r="Z39" i="46"/>
  <c r="Z53" i="46"/>
  <c r="Z304" i="46"/>
  <c r="Z260" i="46"/>
  <c r="Z27" i="46"/>
  <c r="Z173" i="46"/>
  <c r="Z136" i="46"/>
  <c r="Z229" i="46"/>
  <c r="Z154" i="46"/>
  <c r="Z176" i="46"/>
  <c r="Z83" i="46"/>
  <c r="Z315" i="46"/>
  <c r="Z290" i="46"/>
  <c r="Z224" i="46"/>
  <c r="Z270" i="46"/>
  <c r="Z183" i="46"/>
  <c r="Z289" i="46"/>
  <c r="Z308" i="46"/>
  <c r="Z105" i="46"/>
  <c r="Z41" i="46"/>
  <c r="Z110" i="46"/>
  <c r="Z48" i="46"/>
  <c r="Z112" i="46"/>
  <c r="Z32" i="46"/>
  <c r="Z77" i="46"/>
  <c r="Z52" i="46"/>
  <c r="Z143" i="46"/>
  <c r="Z242" i="46"/>
  <c r="Z163" i="46"/>
  <c r="Z158" i="46"/>
  <c r="Z141" i="46"/>
  <c r="Z98" i="46"/>
  <c r="Z221" i="46"/>
  <c r="Z132" i="46"/>
  <c r="Z252" i="46"/>
  <c r="Z193" i="46"/>
  <c r="Z301" i="46"/>
  <c r="Z267" i="46"/>
  <c r="Z268" i="46"/>
  <c r="Z28" i="46"/>
  <c r="Z245" i="46"/>
  <c r="Z302" i="46"/>
  <c r="Z274" i="46"/>
  <c r="Z79" i="46"/>
  <c r="Z184" i="46"/>
  <c r="Z140" i="46"/>
  <c r="Z317" i="46"/>
  <c r="Z162" i="46"/>
  <c r="Z134" i="46"/>
  <c r="Z37" i="46"/>
  <c r="Z236" i="46"/>
  <c r="Z219" i="46"/>
  <c r="Z64" i="46"/>
  <c r="Z231" i="46"/>
  <c r="Z182" i="46"/>
  <c r="Z133" i="46"/>
  <c r="Z262" i="46"/>
  <c r="Z217" i="46"/>
  <c r="Z287" i="46"/>
  <c r="Z146" i="46"/>
  <c r="Z178" i="46"/>
  <c r="Z251" i="46"/>
  <c r="Z223" i="46"/>
  <c r="Z170" i="46"/>
  <c r="Z291" i="46"/>
  <c r="Z113" i="46"/>
  <c r="Z91" i="46"/>
  <c r="Z187" i="46"/>
  <c r="Z172" i="46"/>
  <c r="Z151" i="46"/>
  <c r="Z148" i="46"/>
  <c r="Z150" i="46"/>
  <c r="Z108" i="46"/>
  <c r="Z250" i="46"/>
  <c r="Z121" i="46"/>
  <c r="Z54" i="46"/>
  <c r="Z56" i="46"/>
  <c r="Z86" i="46"/>
  <c r="Z55" i="46"/>
  <c r="Z264" i="46"/>
  <c r="Z188" i="46"/>
  <c r="Z241" i="46"/>
  <c r="Z234" i="46"/>
  <c r="Z129" i="46"/>
  <c r="Z256" i="46"/>
  <c r="Z189" i="46"/>
  <c r="Z80" i="46"/>
  <c r="Z69" i="46"/>
  <c r="Z42" i="46"/>
  <c r="Z203" i="46"/>
  <c r="Z57" i="46"/>
  <c r="Z59" i="46"/>
  <c r="Z227" i="46"/>
  <c r="Z282" i="46"/>
  <c r="Z319" i="46"/>
  <c r="Z73" i="46"/>
  <c r="Z149" i="46"/>
  <c r="F9" i="86" l="1"/>
  <c r="F10" i="86"/>
  <c r="R33" i="86" l="1"/>
  <c r="L33" i="86"/>
  <c r="J33" i="86"/>
  <c r="F33" i="86"/>
  <c r="R32" i="86"/>
  <c r="L32" i="86"/>
  <c r="J32" i="86"/>
  <c r="F32" i="86"/>
  <c r="R31" i="86"/>
  <c r="L31" i="86"/>
  <c r="J31" i="86"/>
  <c r="F31" i="86"/>
  <c r="R30" i="86"/>
  <c r="L30" i="86"/>
  <c r="J30" i="86"/>
  <c r="F30" i="86"/>
  <c r="R29" i="86"/>
  <c r="L29" i="86"/>
  <c r="J29" i="86"/>
  <c r="F29" i="86"/>
  <c r="R28" i="86"/>
  <c r="L28" i="86"/>
  <c r="H28" i="86"/>
  <c r="J28" i="86" s="1"/>
  <c r="F28" i="86"/>
  <c r="M27" i="86"/>
  <c r="H27" i="86"/>
  <c r="J27" i="86" s="1"/>
  <c r="D27" i="86"/>
  <c r="F27" i="86" s="1"/>
  <c r="O26" i="86"/>
  <c r="I26" i="86"/>
  <c r="H26" i="86"/>
  <c r="G26" i="86"/>
  <c r="E26" i="86"/>
  <c r="D26" i="86"/>
  <c r="N25" i="86"/>
  <c r="J25" i="86"/>
  <c r="F25" i="86"/>
  <c r="M26" i="86"/>
  <c r="J24" i="86"/>
  <c r="F24" i="86"/>
  <c r="I23" i="86"/>
  <c r="G23" i="86"/>
  <c r="D23" i="86"/>
  <c r="J22" i="86"/>
  <c r="O23" i="86"/>
  <c r="K23" i="86"/>
  <c r="L23" i="86" s="1"/>
  <c r="J21" i="86"/>
  <c r="H23" i="86"/>
  <c r="E23" i="86"/>
  <c r="F23" i="86" s="1"/>
  <c r="O20" i="86"/>
  <c r="I20" i="86"/>
  <c r="H20" i="86"/>
  <c r="G20" i="86"/>
  <c r="N19" i="86"/>
  <c r="J19" i="86"/>
  <c r="F19" i="86"/>
  <c r="N18" i="86"/>
  <c r="M20" i="86"/>
  <c r="E20" i="86"/>
  <c r="D20" i="86"/>
  <c r="O17" i="86"/>
  <c r="I17" i="86"/>
  <c r="H17" i="86"/>
  <c r="J17" i="86" s="1"/>
  <c r="G17" i="86"/>
  <c r="E17" i="86"/>
  <c r="D17" i="86"/>
  <c r="L16" i="86"/>
  <c r="J16" i="86"/>
  <c r="F16" i="86"/>
  <c r="M17" i="86"/>
  <c r="L15" i="86"/>
  <c r="J15" i="86"/>
  <c r="F15" i="86"/>
  <c r="O14" i="86"/>
  <c r="M14" i="86"/>
  <c r="I14" i="86"/>
  <c r="G14" i="86"/>
  <c r="E14" i="86"/>
  <c r="D14" i="86"/>
  <c r="N13" i="86"/>
  <c r="L13" i="86"/>
  <c r="J13" i="86"/>
  <c r="F13" i="86"/>
  <c r="N12" i="86"/>
  <c r="L12" i="86"/>
  <c r="H14" i="86"/>
  <c r="F12" i="86"/>
  <c r="O11" i="86"/>
  <c r="I11" i="86"/>
  <c r="H11" i="86"/>
  <c r="J11" i="86" s="1"/>
  <c r="G11" i="86"/>
  <c r="E11" i="86"/>
  <c r="D11" i="86"/>
  <c r="N10" i="86"/>
  <c r="L10" i="86"/>
  <c r="J10" i="86"/>
  <c r="L9" i="86"/>
  <c r="K11" i="86"/>
  <c r="J9" i="86"/>
  <c r="R14" i="86" l="1"/>
  <c r="F26" i="86"/>
  <c r="R20" i="86"/>
  <c r="J20" i="86"/>
  <c r="F17" i="86"/>
  <c r="J14" i="86"/>
  <c r="F14" i="86"/>
  <c r="F11" i="86"/>
  <c r="L11" i="86"/>
  <c r="K26" i="86"/>
  <c r="L26" i="86" s="1"/>
  <c r="M11" i="86"/>
  <c r="N11" i="86" s="1"/>
  <c r="K14" i="86"/>
  <c r="L14" i="86" s="1"/>
  <c r="J23" i="86"/>
  <c r="N29" i="86"/>
  <c r="M23" i="86"/>
  <c r="R23" i="86" s="1"/>
  <c r="K27" i="86"/>
  <c r="L27" i="86" s="1"/>
  <c r="N28" i="86"/>
  <c r="N16" i="86"/>
  <c r="K20" i="86"/>
  <c r="N20" i="86" s="1"/>
  <c r="R27" i="86"/>
  <c r="K17" i="86"/>
  <c r="L17" i="86" s="1"/>
  <c r="N17" i="86"/>
  <c r="R17" i="86"/>
  <c r="F20" i="86"/>
  <c r="R26" i="86"/>
  <c r="N26" i="86"/>
  <c r="L20" i="86"/>
  <c r="J26" i="86"/>
  <c r="F18" i="86"/>
  <c r="N9" i="86"/>
  <c r="J12" i="86"/>
  <c r="J18" i="86"/>
  <c r="N30" i="86"/>
  <c r="N31" i="86"/>
  <c r="N32" i="86"/>
  <c r="N33" i="86"/>
  <c r="N15" i="86"/>
  <c r="N24" i="86"/>
  <c r="R11" i="86" l="1"/>
  <c r="N14" i="86"/>
  <c r="N23" i="86"/>
  <c r="N27" i="86"/>
  <c r="K10" i="58" l="1"/>
  <c r="K11" i="58"/>
  <c r="K12" i="58"/>
  <c r="K13" i="58"/>
  <c r="K14" i="58"/>
  <c r="K15" i="58"/>
  <c r="K16" i="58"/>
  <c r="K17" i="58"/>
  <c r="K18" i="58"/>
  <c r="K19" i="58"/>
  <c r="K9" i="58"/>
  <c r="Q19" i="58" l="1"/>
  <c r="Q18" i="58"/>
  <c r="Q17" i="58"/>
  <c r="Q16" i="58"/>
  <c r="Q15" i="58" l="1"/>
  <c r="Q14" i="58"/>
  <c r="R14" i="58" s="1"/>
  <c r="Q345" i="46" l="1"/>
  <c r="Y409" i="46"/>
  <c r="Y349" i="46"/>
  <c r="AC402" i="46"/>
  <c r="AC339" i="46"/>
  <c r="AC364" i="46"/>
  <c r="Q355" i="46"/>
  <c r="AC393" i="46"/>
  <c r="AC330" i="46"/>
  <c r="Q342" i="46"/>
  <c r="Y381" i="46"/>
  <c r="Y325" i="46"/>
  <c r="Y344" i="46"/>
  <c r="Y348" i="46"/>
  <c r="Y395" i="46"/>
  <c r="Y362" i="46"/>
  <c r="Y373" i="46"/>
  <c r="Y390" i="46"/>
  <c r="Y346" i="46"/>
  <c r="Q379" i="46"/>
  <c r="Q389" i="46"/>
  <c r="U389" i="46" s="1"/>
  <c r="T389" i="46" s="1"/>
  <c r="Q372" i="46"/>
  <c r="U372" i="46" s="1"/>
  <c r="T372" i="46" s="1"/>
  <c r="Q323" i="46"/>
  <c r="AC399" i="46"/>
  <c r="Y387" i="46"/>
  <c r="Q338" i="46"/>
  <c r="Y360" i="46"/>
  <c r="AC383" i="46"/>
  <c r="Y408" i="46"/>
  <c r="Q324" i="46"/>
  <c r="U324" i="46" s="1"/>
  <c r="T324" i="46" s="1"/>
  <c r="Q326" i="46"/>
  <c r="V326" i="46" s="1"/>
  <c r="U326" i="46" s="1"/>
  <c r="T326" i="46" s="1"/>
  <c r="X104" i="78"/>
  <c r="AB104" i="78"/>
  <c r="P104" i="78"/>
  <c r="U104" i="78" s="1"/>
  <c r="T104" i="78" s="1"/>
  <c r="S104" i="78" s="1"/>
  <c r="Q27" i="82"/>
  <c r="V27" i="82" s="1"/>
  <c r="U27" i="82" s="1"/>
  <c r="T27" i="82" s="1"/>
  <c r="Y376" i="46"/>
  <c r="AC376" i="46"/>
  <c r="Q376" i="46"/>
  <c r="V376" i="46" s="1"/>
  <c r="U376" i="46" s="1"/>
  <c r="T376" i="46" s="1"/>
  <c r="AC405" i="46"/>
  <c r="Y405" i="46"/>
  <c r="Q405" i="46"/>
  <c r="AB89" i="78"/>
  <c r="X89" i="78"/>
  <c r="P89" i="78"/>
  <c r="U89" i="78" s="1"/>
  <c r="T89" i="78" s="1"/>
  <c r="S89" i="78" s="1"/>
  <c r="Y49" i="80"/>
  <c r="AC49" i="80"/>
  <c r="Q49" i="80"/>
  <c r="V49" i="80" s="1"/>
  <c r="U49" i="80" s="1"/>
  <c r="T49" i="80" s="1"/>
  <c r="X92" i="78"/>
  <c r="P92" i="78"/>
  <c r="U92" i="78" s="1"/>
  <c r="T92" i="78" s="1"/>
  <c r="S92" i="78" s="1"/>
  <c r="AB92" i="78"/>
  <c r="X192" i="78"/>
  <c r="AB192" i="78"/>
  <c r="P192" i="78"/>
  <c r="Y41" i="80"/>
  <c r="Q41" i="80"/>
  <c r="V41" i="80" s="1"/>
  <c r="U41" i="80" s="1"/>
  <c r="T41" i="80" s="1"/>
  <c r="AC41" i="80"/>
  <c r="AB180" i="78"/>
  <c r="X180" i="78"/>
  <c r="P180" i="78"/>
  <c r="Q26" i="82"/>
  <c r="AB167" i="78"/>
  <c r="P167" i="78"/>
  <c r="X167" i="78"/>
  <c r="AB190" i="78"/>
  <c r="P190" i="78"/>
  <c r="R190" i="78" s="1"/>
  <c r="Q190" i="78" s="1"/>
  <c r="X190" i="78"/>
  <c r="Q325" i="82"/>
  <c r="V325" i="82" s="1"/>
  <c r="U325" i="82" s="1"/>
  <c r="T325" i="82" s="1"/>
  <c r="Q229" i="82"/>
  <c r="Y103" i="80"/>
  <c r="Q103" i="80"/>
  <c r="S103" i="80" s="1"/>
  <c r="R103" i="80" s="1"/>
  <c r="AC103" i="80"/>
  <c r="P30" i="78"/>
  <c r="U30" i="78" s="1"/>
  <c r="T30" i="78" s="1"/>
  <c r="S30" i="78" s="1"/>
  <c r="X30" i="78"/>
  <c r="AB30" i="78"/>
  <c r="X69" i="78"/>
  <c r="P69" i="78"/>
  <c r="AB69" i="78"/>
  <c r="Q371" i="46"/>
  <c r="U371" i="46" s="1"/>
  <c r="T371" i="46" s="1"/>
  <c r="Y371" i="46"/>
  <c r="AC371" i="46"/>
  <c r="P12" i="78"/>
  <c r="U12" i="78" s="1"/>
  <c r="T12" i="78" s="1"/>
  <c r="S12" i="78" s="1"/>
  <c r="AB12" i="78"/>
  <c r="X12" i="78"/>
  <c r="Q99" i="80"/>
  <c r="S99" i="80" s="1"/>
  <c r="R99" i="80" s="1"/>
  <c r="AC99" i="80"/>
  <c r="Y99" i="80"/>
  <c r="Y397" i="46"/>
  <c r="AC397" i="46"/>
  <c r="Q397" i="46"/>
  <c r="AC89" i="80"/>
  <c r="Y89" i="80"/>
  <c r="Q89" i="80"/>
  <c r="Q243" i="82"/>
  <c r="V243" i="82" s="1"/>
  <c r="U243" i="82" s="1"/>
  <c r="T243" i="82" s="1"/>
  <c r="AC18" i="80"/>
  <c r="Q18" i="80"/>
  <c r="V18" i="80" s="1"/>
  <c r="U18" i="80" s="1"/>
  <c r="T18" i="80" s="1"/>
  <c r="Y18" i="80"/>
  <c r="AC396" i="46"/>
  <c r="Y396" i="46"/>
  <c r="Q396" i="46"/>
  <c r="U396" i="46" s="1"/>
  <c r="T396" i="46" s="1"/>
  <c r="P197" i="78"/>
  <c r="AB197" i="78"/>
  <c r="X197" i="78"/>
  <c r="Q35" i="83"/>
  <c r="S35" i="83" s="1"/>
  <c r="R35" i="83" s="1"/>
  <c r="Q77" i="80"/>
  <c r="AC77" i="80"/>
  <c r="Y77" i="80"/>
  <c r="P43" i="78"/>
  <c r="U43" i="78" s="1"/>
  <c r="T43" i="78" s="1"/>
  <c r="S43" i="78" s="1"/>
  <c r="AB43" i="78"/>
  <c r="X43" i="78"/>
  <c r="Q356" i="82"/>
  <c r="V356" i="82" s="1"/>
  <c r="U356" i="82" s="1"/>
  <c r="T356" i="82" s="1"/>
  <c r="Q392" i="46"/>
  <c r="U392" i="46" s="1"/>
  <c r="T392" i="46" s="1"/>
  <c r="Y392" i="46"/>
  <c r="AC392" i="46"/>
  <c r="Y74" i="80"/>
  <c r="Q74" i="80"/>
  <c r="S74" i="80" s="1"/>
  <c r="R74" i="80" s="1"/>
  <c r="AC74" i="80"/>
  <c r="X199" i="78"/>
  <c r="P199" i="78"/>
  <c r="AB199" i="78"/>
  <c r="Q71" i="82"/>
  <c r="Y388" i="46"/>
  <c r="Q388" i="46"/>
  <c r="U388" i="46" s="1"/>
  <c r="T388" i="46" s="1"/>
  <c r="AC388" i="46"/>
  <c r="Q369" i="46"/>
  <c r="Y369" i="46"/>
  <c r="AC369" i="46"/>
  <c r="X13" i="78"/>
  <c r="P13" i="78"/>
  <c r="U13" i="78" s="1"/>
  <c r="T13" i="78" s="1"/>
  <c r="S13" i="78" s="1"/>
  <c r="AB13" i="78"/>
  <c r="AC372" i="46"/>
  <c r="P86" i="78"/>
  <c r="U86" i="78" s="1"/>
  <c r="T86" i="78" s="1"/>
  <c r="S86" i="78" s="1"/>
  <c r="X86" i="78"/>
  <c r="AB86" i="78"/>
  <c r="P177" i="78"/>
  <c r="U177" i="78" s="1"/>
  <c r="T177" i="78" s="1"/>
  <c r="S177" i="78" s="1"/>
  <c r="AB177" i="78"/>
  <c r="X177" i="78"/>
  <c r="X202" i="78"/>
  <c r="P202" i="78"/>
  <c r="U202" i="78" s="1"/>
  <c r="T202" i="78" s="1"/>
  <c r="S202" i="78" s="1"/>
  <c r="AB202" i="78"/>
  <c r="Y340" i="46"/>
  <c r="AC340" i="46"/>
  <c r="Q340" i="46"/>
  <c r="S340" i="46" s="1"/>
  <c r="R340" i="46" s="1"/>
  <c r="X87" i="78"/>
  <c r="P87" i="78"/>
  <c r="AB87" i="78"/>
  <c r="Q65" i="80"/>
  <c r="V65" i="80" s="1"/>
  <c r="U65" i="80" s="1"/>
  <c r="T65" i="80" s="1"/>
  <c r="Y65" i="80"/>
  <c r="AC65" i="80"/>
  <c r="Q86" i="83"/>
  <c r="P68" i="78"/>
  <c r="U68" i="78" s="1"/>
  <c r="T68" i="78" s="1"/>
  <c r="S68" i="78" s="1"/>
  <c r="X68" i="78"/>
  <c r="AB68" i="78"/>
  <c r="P91" i="78"/>
  <c r="AB91" i="78"/>
  <c r="X91" i="78"/>
  <c r="Q315" i="82"/>
  <c r="Q54" i="82"/>
  <c r="AC108" i="80"/>
  <c r="Q108" i="80"/>
  <c r="Y108" i="80"/>
  <c r="P17" i="78"/>
  <c r="U17" i="78" s="1"/>
  <c r="T17" i="78" s="1"/>
  <c r="S17" i="78" s="1"/>
  <c r="AB17" i="78"/>
  <c r="X17" i="78"/>
  <c r="AB71" i="78"/>
  <c r="X71" i="78"/>
  <c r="P71" i="78"/>
  <c r="R71" i="78" s="1"/>
  <c r="Q71" i="78" s="1"/>
  <c r="Y407" i="46"/>
  <c r="Q407" i="46"/>
  <c r="V407" i="46" s="1"/>
  <c r="U407" i="46" s="1"/>
  <c r="T407" i="46" s="1"/>
  <c r="AC407" i="46"/>
  <c r="P132" i="78"/>
  <c r="U132" i="78" s="1"/>
  <c r="T132" i="78" s="1"/>
  <c r="S132" i="78" s="1"/>
  <c r="AB132" i="78"/>
  <c r="X132" i="78"/>
  <c r="Y383" i="46"/>
  <c r="Q30" i="80"/>
  <c r="Y30" i="80"/>
  <c r="AC30" i="80"/>
  <c r="AB35" i="78"/>
  <c r="X35" i="78"/>
  <c r="P35" i="78"/>
  <c r="X134" i="78"/>
  <c r="AB134" i="78"/>
  <c r="P134" i="78"/>
  <c r="U134" i="78" s="1"/>
  <c r="T134" i="78" s="1"/>
  <c r="S134" i="78" s="1"/>
  <c r="Q69" i="80"/>
  <c r="V69" i="80" s="1"/>
  <c r="U69" i="80" s="1"/>
  <c r="T69" i="80" s="1"/>
  <c r="AC69" i="80"/>
  <c r="Y69" i="80"/>
  <c r="Q29" i="80"/>
  <c r="Y29" i="80"/>
  <c r="AC29" i="80"/>
  <c r="AC385" i="46"/>
  <c r="Q385" i="46"/>
  <c r="U385" i="46" s="1"/>
  <c r="T385" i="46" s="1"/>
  <c r="Y385" i="46"/>
  <c r="AC404" i="46"/>
  <c r="Q404" i="46"/>
  <c r="Y404" i="46"/>
  <c r="Q46" i="80"/>
  <c r="AC46" i="80"/>
  <c r="Y46" i="80"/>
  <c r="Q117" i="82"/>
  <c r="Y44" i="80"/>
  <c r="Q44" i="80"/>
  <c r="AC44" i="80"/>
  <c r="X57" i="78"/>
  <c r="P57" i="78"/>
  <c r="R57" i="78" s="1"/>
  <c r="Q57" i="78" s="1"/>
  <c r="AB57" i="78"/>
  <c r="X173" i="78"/>
  <c r="AB173" i="78"/>
  <c r="P173" i="78"/>
  <c r="U173" i="78" s="1"/>
  <c r="T173" i="78" s="1"/>
  <c r="S173" i="78" s="1"/>
  <c r="Q347" i="46"/>
  <c r="AC347" i="46"/>
  <c r="Y347" i="46"/>
  <c r="P110" i="78"/>
  <c r="AB110" i="78"/>
  <c r="X110" i="78"/>
  <c r="P151" i="78"/>
  <c r="U151" i="78" s="1"/>
  <c r="T151" i="78" s="1"/>
  <c r="S151" i="78" s="1"/>
  <c r="AB151" i="78"/>
  <c r="X151" i="78"/>
  <c r="Q394" i="46"/>
  <c r="V394" i="46" s="1"/>
  <c r="U394" i="46" s="1"/>
  <c r="T394" i="46" s="1"/>
  <c r="AC394" i="46"/>
  <c r="Y394" i="46"/>
  <c r="Q120" i="82"/>
  <c r="P95" i="78"/>
  <c r="U95" i="78" s="1"/>
  <c r="T95" i="78" s="1"/>
  <c r="S95" i="78" s="1"/>
  <c r="X95" i="78"/>
  <c r="AB95" i="78"/>
  <c r="X172" i="78"/>
  <c r="P172" i="78"/>
  <c r="AB172" i="78"/>
  <c r="Y42" i="80"/>
  <c r="Q42" i="80"/>
  <c r="V42" i="80" s="1"/>
  <c r="U42" i="80" s="1"/>
  <c r="T42" i="80" s="1"/>
  <c r="AC42" i="80"/>
  <c r="Y330" i="46"/>
  <c r="Q354" i="46"/>
  <c r="V354" i="46" s="1"/>
  <c r="U354" i="46" s="1"/>
  <c r="T354" i="46" s="1"/>
  <c r="AC354" i="46"/>
  <c r="Y354" i="46"/>
  <c r="Q401" i="46"/>
  <c r="AC401" i="46"/>
  <c r="Y401" i="46"/>
  <c r="Q408" i="46"/>
  <c r="U408" i="46" s="1"/>
  <c r="T408" i="46" s="1"/>
  <c r="P144" i="78"/>
  <c r="X144" i="78"/>
  <c r="AB144" i="78"/>
  <c r="AC381" i="46"/>
  <c r="Q381" i="46"/>
  <c r="Q125" i="83"/>
  <c r="S125" i="83" s="1"/>
  <c r="R125" i="83" s="1"/>
  <c r="AC406" i="46"/>
  <c r="Y406" i="46"/>
  <c r="Q406" i="46"/>
  <c r="Q47" i="80"/>
  <c r="AC47" i="80"/>
  <c r="Y47" i="80"/>
  <c r="Q94" i="80"/>
  <c r="V94" i="80" s="1"/>
  <c r="U94" i="80" s="1"/>
  <c r="T94" i="80" s="1"/>
  <c r="AC94" i="80"/>
  <c r="Y94" i="80"/>
  <c r="P39" i="78"/>
  <c r="U39" i="78" s="1"/>
  <c r="T39" i="78" s="1"/>
  <c r="S39" i="78" s="1"/>
  <c r="X39" i="78"/>
  <c r="AB39" i="78"/>
  <c r="P154" i="78"/>
  <c r="AB154" i="78"/>
  <c r="X154" i="78"/>
  <c r="Y20" i="80"/>
  <c r="AC20" i="80"/>
  <c r="Q20" i="80"/>
  <c r="X63" i="78"/>
  <c r="P63" i="78"/>
  <c r="U63" i="78" s="1"/>
  <c r="T63" i="78" s="1"/>
  <c r="S63" i="78" s="1"/>
  <c r="AB63" i="78"/>
  <c r="AC366" i="46"/>
  <c r="Q366" i="46"/>
  <c r="S366" i="46" s="1"/>
  <c r="R366" i="46" s="1"/>
  <c r="Y366" i="46"/>
  <c r="AB159" i="78"/>
  <c r="X159" i="78"/>
  <c r="P159" i="78"/>
  <c r="X77" i="78"/>
  <c r="P77" i="78"/>
  <c r="U77" i="78" s="1"/>
  <c r="T77" i="78" s="1"/>
  <c r="S77" i="78" s="1"/>
  <c r="AB77" i="78"/>
  <c r="Q14" i="82"/>
  <c r="Q285" i="82"/>
  <c r="AC24" i="80"/>
  <c r="Y24" i="80"/>
  <c r="Q24" i="80"/>
  <c r="Y368" i="46"/>
  <c r="Q368" i="46"/>
  <c r="AC368" i="46"/>
  <c r="Q50" i="80"/>
  <c r="AC50" i="80"/>
  <c r="Y50" i="80"/>
  <c r="P65" i="78"/>
  <c r="X65" i="78"/>
  <c r="AB65" i="78"/>
  <c r="Q363" i="46"/>
  <c r="Y363" i="46"/>
  <c r="AC363" i="46"/>
  <c r="Y353" i="46"/>
  <c r="AC353" i="46"/>
  <c r="Q353" i="46"/>
  <c r="AC39" i="80"/>
  <c r="Y39" i="80"/>
  <c r="Q39" i="80"/>
  <c r="S39" i="80" s="1"/>
  <c r="R39" i="80" s="1"/>
  <c r="P58" i="78"/>
  <c r="AB58" i="78"/>
  <c r="X58" i="78"/>
  <c r="X178" i="78"/>
  <c r="AB178" i="78"/>
  <c r="P178" i="78"/>
  <c r="X49" i="78"/>
  <c r="P49" i="78"/>
  <c r="AB49" i="78"/>
  <c r="P70" i="78"/>
  <c r="AB70" i="78"/>
  <c r="X70" i="78"/>
  <c r="AB116" i="78"/>
  <c r="X116" i="78"/>
  <c r="P116" i="78"/>
  <c r="AC378" i="46"/>
  <c r="Y378" i="46"/>
  <c r="Q378" i="46"/>
  <c r="X99" i="78"/>
  <c r="P99" i="78"/>
  <c r="AB99" i="78"/>
  <c r="Q355" i="82"/>
  <c r="AC350" i="46"/>
  <c r="Y350" i="46"/>
  <c r="Q350" i="46"/>
  <c r="P157" i="78"/>
  <c r="X157" i="78"/>
  <c r="AB157" i="78"/>
  <c r="Y105" i="80"/>
  <c r="Q105" i="80"/>
  <c r="V105" i="80" s="1"/>
  <c r="U105" i="80" s="1"/>
  <c r="T105" i="80" s="1"/>
  <c r="AC105" i="80"/>
  <c r="Q83" i="82"/>
  <c r="V83" i="82" s="1"/>
  <c r="U83" i="82" s="1"/>
  <c r="T83" i="82" s="1"/>
  <c r="Q373" i="46"/>
  <c r="Q398" i="46"/>
  <c r="S398" i="46" s="1"/>
  <c r="R398" i="46" s="1"/>
  <c r="Y398" i="46"/>
  <c r="AC398" i="46"/>
  <c r="Q87" i="82"/>
  <c r="V87" i="82" s="1"/>
  <c r="U87" i="82" s="1"/>
  <c r="T87" i="82" s="1"/>
  <c r="Q298" i="82"/>
  <c r="S298" i="82" s="1"/>
  <c r="R298" i="82" s="1"/>
  <c r="Q35" i="80"/>
  <c r="S35" i="80" s="1"/>
  <c r="R35" i="80" s="1"/>
  <c r="AC35" i="80"/>
  <c r="Y35" i="80"/>
  <c r="AB22" i="78"/>
  <c r="P22" i="78"/>
  <c r="X22" i="78"/>
  <c r="X40" i="78"/>
  <c r="P40" i="78"/>
  <c r="R40" i="78" s="1"/>
  <c r="Q40" i="78" s="1"/>
  <c r="AB40" i="78"/>
  <c r="X93" i="78"/>
  <c r="P93" i="78"/>
  <c r="AB93" i="78"/>
  <c r="Y355" i="46"/>
  <c r="AC355" i="46"/>
  <c r="X79" i="78"/>
  <c r="AB79" i="78"/>
  <c r="P79" i="78"/>
  <c r="AC57" i="80"/>
  <c r="Q57" i="80"/>
  <c r="Y57" i="80"/>
  <c r="AB23" i="78"/>
  <c r="X23" i="78"/>
  <c r="P23" i="78"/>
  <c r="Y375" i="46"/>
  <c r="AC375" i="46"/>
  <c r="Q375" i="46"/>
  <c r="P105" i="78"/>
  <c r="X105" i="78"/>
  <c r="AB105" i="78"/>
  <c r="Q31" i="80"/>
  <c r="AC31" i="80"/>
  <c r="Y31" i="80"/>
  <c r="Q17" i="80"/>
  <c r="Y17" i="80"/>
  <c r="AC17" i="80"/>
  <c r="Q61" i="80"/>
  <c r="S61" i="80" s="1"/>
  <c r="R61" i="80" s="1"/>
  <c r="AC61" i="80"/>
  <c r="Y61" i="80"/>
  <c r="AC337" i="46"/>
  <c r="Y337" i="46"/>
  <c r="X107" i="78"/>
  <c r="P107" i="78"/>
  <c r="AB107" i="78"/>
  <c r="X126" i="78"/>
  <c r="P126" i="78"/>
  <c r="AB126" i="78"/>
  <c r="Q206" i="82"/>
  <c r="P112" i="78"/>
  <c r="X112" i="78"/>
  <c r="AB112" i="78"/>
  <c r="P203" i="78"/>
  <c r="U203" i="78" s="1"/>
  <c r="T203" i="78" s="1"/>
  <c r="S203" i="78" s="1"/>
  <c r="AB203" i="78"/>
  <c r="X203" i="78"/>
  <c r="Y379" i="46"/>
  <c r="AB184" i="78"/>
  <c r="X184" i="78"/>
  <c r="P184" i="78"/>
  <c r="Q203" i="82"/>
  <c r="V203" i="82" s="1"/>
  <c r="U203" i="82" s="1"/>
  <c r="T203" i="82" s="1"/>
  <c r="X28" i="78"/>
  <c r="P28" i="78"/>
  <c r="AB28" i="78"/>
  <c r="P143" i="78"/>
  <c r="X143" i="78"/>
  <c r="AB143" i="78"/>
  <c r="Q16" i="80"/>
  <c r="AC16" i="80"/>
  <c r="Y16" i="80"/>
  <c r="Y21" i="80"/>
  <c r="Q21" i="80"/>
  <c r="AC21" i="80"/>
  <c r="Q40" i="80"/>
  <c r="Y40" i="80"/>
  <c r="AC40" i="80"/>
  <c r="P113" i="78"/>
  <c r="U113" i="78" s="1"/>
  <c r="T113" i="78" s="1"/>
  <c r="S113" i="78" s="1"/>
  <c r="AB113" i="78"/>
  <c r="X113" i="78"/>
  <c r="Q112" i="82"/>
  <c r="S112" i="82" s="1"/>
  <c r="R112" i="82" s="1"/>
  <c r="AC87" i="80"/>
  <c r="Y87" i="80"/>
  <c r="Q87" i="80"/>
  <c r="Q374" i="46"/>
  <c r="V374" i="46" s="1"/>
  <c r="U374" i="46" s="1"/>
  <c r="T374" i="46" s="1"/>
  <c r="Y374" i="46"/>
  <c r="AC374" i="46"/>
  <c r="P44" i="78"/>
  <c r="AB44" i="78"/>
  <c r="X44" i="78"/>
  <c r="AC386" i="46"/>
  <c r="Y386" i="46"/>
  <c r="Q386" i="46"/>
  <c r="P53" i="78"/>
  <c r="X53" i="78"/>
  <c r="AB53" i="78"/>
  <c r="Y333" i="46"/>
  <c r="Q333" i="46"/>
  <c r="AC333" i="46"/>
  <c r="Q12" i="79"/>
  <c r="AD12" i="79"/>
  <c r="Y12" i="79"/>
  <c r="AB74" i="78"/>
  <c r="X74" i="78"/>
  <c r="P74" i="78"/>
  <c r="R74" i="78" s="1"/>
  <c r="Q74" i="78" s="1"/>
  <c r="P161" i="78"/>
  <c r="AB161" i="78"/>
  <c r="X161" i="78"/>
  <c r="Q51" i="80"/>
  <c r="V51" i="80" s="1"/>
  <c r="U51" i="80" s="1"/>
  <c r="T51" i="80" s="1"/>
  <c r="AC51" i="80"/>
  <c r="Y51" i="80"/>
  <c r="X106" i="78"/>
  <c r="AB106" i="78"/>
  <c r="P106" i="78"/>
  <c r="AB24" i="78"/>
  <c r="X24" i="78"/>
  <c r="P24" i="78"/>
  <c r="X155" i="78"/>
  <c r="AB155" i="78"/>
  <c r="P155" i="78"/>
  <c r="Q345" i="82"/>
  <c r="Q358" i="82"/>
  <c r="Q151" i="82"/>
  <c r="AB47" i="78"/>
  <c r="P47" i="78"/>
  <c r="U47" i="78" s="1"/>
  <c r="T47" i="78" s="1"/>
  <c r="S47" i="78" s="1"/>
  <c r="X47" i="78"/>
  <c r="AB211" i="78"/>
  <c r="X211" i="78"/>
  <c r="P211" i="78"/>
  <c r="AC382" i="46"/>
  <c r="Y382" i="46"/>
  <c r="Q382" i="46"/>
  <c r="P120" i="78"/>
  <c r="X120" i="78"/>
  <c r="AB120" i="78"/>
  <c r="Q393" i="46"/>
  <c r="Y393" i="46"/>
  <c r="AC63" i="80"/>
  <c r="Q63" i="80"/>
  <c r="Y63" i="80"/>
  <c r="Q34" i="80"/>
  <c r="V34" i="80" s="1"/>
  <c r="U34" i="80" s="1"/>
  <c r="T34" i="80" s="1"/>
  <c r="Y34" i="80"/>
  <c r="AC34" i="80"/>
  <c r="X45" i="78"/>
  <c r="P45" i="78"/>
  <c r="AB45" i="78"/>
  <c r="AB101" i="78"/>
  <c r="P101" i="78"/>
  <c r="X101" i="78"/>
  <c r="Y28" i="80"/>
  <c r="AC384" i="46"/>
  <c r="Q384" i="46"/>
  <c r="Y384" i="46"/>
  <c r="Q364" i="46"/>
  <c r="Q322" i="46"/>
  <c r="Y322" i="46"/>
  <c r="AC322" i="46"/>
  <c r="P160" i="78"/>
  <c r="AB160" i="78"/>
  <c r="X160" i="78"/>
  <c r="P133" i="78"/>
  <c r="X133" i="78"/>
  <c r="AB133" i="78"/>
  <c r="AB204" i="78"/>
  <c r="P204" i="78"/>
  <c r="X204" i="78"/>
  <c r="Y335" i="46"/>
  <c r="Q335" i="46"/>
  <c r="AC335" i="46"/>
  <c r="Y25" i="80"/>
  <c r="AC25" i="80"/>
  <c r="Q25" i="80"/>
  <c r="P131" i="78"/>
  <c r="X131" i="78"/>
  <c r="AB131" i="78"/>
  <c r="P214" i="78"/>
  <c r="AB214" i="78"/>
  <c r="X214" i="78"/>
  <c r="P145" i="78"/>
  <c r="X145" i="78"/>
  <c r="AB145" i="78"/>
  <c r="AC72" i="80"/>
  <c r="Q72" i="80"/>
  <c r="V72" i="80" s="1"/>
  <c r="U72" i="80" s="1"/>
  <c r="T72" i="80" s="1"/>
  <c r="Y72" i="80"/>
  <c r="Q256" i="82"/>
  <c r="V256" i="82" s="1"/>
  <c r="U256" i="82" s="1"/>
  <c r="T256" i="82" s="1"/>
  <c r="Q377" i="46"/>
  <c r="Y377" i="46"/>
  <c r="AC377" i="46"/>
  <c r="Q80" i="82"/>
  <c r="X215" i="78"/>
  <c r="P215" i="78"/>
  <c r="AB215" i="78"/>
  <c r="AB97" i="78"/>
  <c r="P97" i="78"/>
  <c r="X97" i="78"/>
  <c r="Q161" i="82"/>
  <c r="S161" i="82" s="1"/>
  <c r="R161" i="82" s="1"/>
  <c r="Q343" i="46"/>
  <c r="U343" i="46" s="1"/>
  <c r="T343" i="46" s="1"/>
  <c r="AC343" i="46"/>
  <c r="Y343" i="46"/>
  <c r="AB165" i="78"/>
  <c r="P165" i="78"/>
  <c r="U165" i="78" s="1"/>
  <c r="T165" i="78" s="1"/>
  <c r="S165" i="78" s="1"/>
  <c r="X165" i="78"/>
  <c r="AB33" i="78"/>
  <c r="X33" i="78"/>
  <c r="P33" i="78"/>
  <c r="U33" i="78" s="1"/>
  <c r="T33" i="78" s="1"/>
  <c r="S33" i="78" s="1"/>
  <c r="Y327" i="46"/>
  <c r="AC327" i="46"/>
  <c r="Q327" i="46"/>
  <c r="Q55" i="82"/>
  <c r="AB130" i="78"/>
  <c r="P130" i="78"/>
  <c r="X130" i="78"/>
  <c r="Y71" i="80"/>
  <c r="Q71" i="80"/>
  <c r="AC71" i="80"/>
  <c r="P41" i="78"/>
  <c r="AB41" i="78"/>
  <c r="X41" i="78"/>
  <c r="X176" i="78"/>
  <c r="P176" i="78"/>
  <c r="AB176" i="78"/>
  <c r="AB194" i="78"/>
  <c r="P194" i="78"/>
  <c r="U194" i="78" s="1"/>
  <c r="T194" i="78" s="1"/>
  <c r="S194" i="78" s="1"/>
  <c r="X194" i="78"/>
  <c r="Q309" i="82"/>
  <c r="V309" i="82" s="1"/>
  <c r="U309" i="82" s="1"/>
  <c r="T309" i="82" s="1"/>
  <c r="AC380" i="46"/>
  <c r="Q380" i="46"/>
  <c r="Y380" i="46"/>
  <c r="X117" i="78"/>
  <c r="AB117" i="78"/>
  <c r="P117" i="78"/>
  <c r="Y109" i="80"/>
  <c r="AC109" i="80"/>
  <c r="Q109" i="80"/>
  <c r="V109" i="80" s="1"/>
  <c r="U109" i="80" s="1"/>
  <c r="T109" i="80" s="1"/>
  <c r="Q252" i="82"/>
  <c r="V252" i="82" s="1"/>
  <c r="U252" i="82" s="1"/>
  <c r="T252" i="82" s="1"/>
  <c r="X213" i="78"/>
  <c r="AB213" i="78"/>
  <c r="P213" i="78"/>
  <c r="Q100" i="80"/>
  <c r="Y100" i="80"/>
  <c r="AC100" i="80"/>
  <c r="Y110" i="80"/>
  <c r="Q110" i="80"/>
  <c r="S110" i="80" s="1"/>
  <c r="R110" i="80" s="1"/>
  <c r="AC110" i="80"/>
  <c r="Y399" i="46"/>
  <c r="Q399" i="46"/>
  <c r="U399" i="46" s="1"/>
  <c r="T399" i="46" s="1"/>
  <c r="Y389" i="46"/>
  <c r="AC389" i="46"/>
  <c r="Q255" i="82"/>
  <c r="Q92" i="80"/>
  <c r="AC92" i="80"/>
  <c r="Y92" i="80"/>
  <c r="X140" i="78"/>
  <c r="AB140" i="78"/>
  <c r="P140" i="78"/>
  <c r="X94" i="78"/>
  <c r="AB94" i="78"/>
  <c r="P94" i="78"/>
  <c r="R94" i="78" s="1"/>
  <c r="Q94" i="78" s="1"/>
  <c r="Y27" i="80"/>
  <c r="Q27" i="80"/>
  <c r="V27" i="80" s="1"/>
  <c r="U27" i="80" s="1"/>
  <c r="T27" i="80" s="1"/>
  <c r="AC27" i="80"/>
  <c r="Y402" i="46"/>
  <c r="Q402" i="46"/>
  <c r="Y66" i="80"/>
  <c r="Q66" i="80"/>
  <c r="AC66" i="80"/>
  <c r="Q331" i="46"/>
  <c r="AC331" i="46"/>
  <c r="Y331" i="46"/>
  <c r="Q362" i="46"/>
  <c r="S362" i="46" s="1"/>
  <c r="R362" i="46" s="1"/>
  <c r="AC362" i="46"/>
  <c r="Y341" i="46"/>
  <c r="Q341" i="46"/>
  <c r="AC341" i="46"/>
  <c r="X153" i="78"/>
  <c r="AB153" i="78"/>
  <c r="P153" i="78"/>
  <c r="Q133" i="83"/>
  <c r="V133" i="83" s="1"/>
  <c r="U133" i="83" s="1"/>
  <c r="T133" i="83" s="1"/>
  <c r="Q194" i="82"/>
  <c r="V194" i="82" s="1"/>
  <c r="U194" i="82" s="1"/>
  <c r="T194" i="82" s="1"/>
  <c r="Q246" i="82"/>
  <c r="V246" i="82" s="1"/>
  <c r="U246" i="82" s="1"/>
  <c r="T246" i="82" s="1"/>
  <c r="Q108" i="82"/>
  <c r="Q199" i="82"/>
  <c r="X115" i="78"/>
  <c r="P115" i="78"/>
  <c r="AB115" i="78"/>
  <c r="Y14" i="80"/>
  <c r="Q14" i="80"/>
  <c r="AC14" i="80"/>
  <c r="AB19" i="78"/>
  <c r="X19" i="78"/>
  <c r="P19" i="78"/>
  <c r="X182" i="78"/>
  <c r="P182" i="78"/>
  <c r="R182" i="78" s="1"/>
  <c r="Q182" i="78" s="1"/>
  <c r="AB182" i="78"/>
  <c r="Y22" i="80"/>
  <c r="Q22" i="80"/>
  <c r="AC22" i="80"/>
  <c r="Q79" i="80"/>
  <c r="S79" i="80" s="1"/>
  <c r="R79" i="80" s="1"/>
  <c r="AC79" i="80"/>
  <c r="Y79" i="80"/>
  <c r="AC329" i="46"/>
  <c r="Q329" i="46"/>
  <c r="V329" i="46" s="1"/>
  <c r="U329" i="46" s="1"/>
  <c r="T329" i="46" s="1"/>
  <c r="Y329" i="46"/>
  <c r="Q217" i="82"/>
  <c r="Q321" i="46"/>
  <c r="Y321" i="46"/>
  <c r="AC321" i="46"/>
  <c r="X209" i="78"/>
  <c r="AB209" i="78"/>
  <c r="P209" i="78"/>
  <c r="P118" i="78"/>
  <c r="U118" i="78" s="1"/>
  <c r="T118" i="78" s="1"/>
  <c r="S118" i="78" s="1"/>
  <c r="AB118" i="78"/>
  <c r="X118" i="78"/>
  <c r="Q83" i="80"/>
  <c r="AC83" i="80"/>
  <c r="Y83" i="80"/>
  <c r="AC60" i="80"/>
  <c r="Y60" i="80"/>
  <c r="Q60" i="80"/>
  <c r="Y96" i="80"/>
  <c r="AC96" i="80"/>
  <c r="Q96" i="80"/>
  <c r="Q62" i="82"/>
  <c r="P170" i="78"/>
  <c r="X170" i="78"/>
  <c r="AB170" i="78"/>
  <c r="Q179" i="82"/>
  <c r="V179" i="82" s="1"/>
  <c r="U179" i="82" s="1"/>
  <c r="T179" i="82" s="1"/>
  <c r="Q308" i="82"/>
  <c r="V308" i="82" s="1"/>
  <c r="U308" i="82" s="1"/>
  <c r="T308" i="82" s="1"/>
  <c r="Y391" i="46"/>
  <c r="Q391" i="46"/>
  <c r="AC391" i="46"/>
  <c r="AC12" i="80"/>
  <c r="Q12" i="80"/>
  <c r="Y12" i="80"/>
  <c r="Y43" i="80"/>
  <c r="Q53" i="83"/>
  <c r="Q77" i="82"/>
  <c r="V77" i="82" s="1"/>
  <c r="U77" i="82" s="1"/>
  <c r="T77" i="82" s="1"/>
  <c r="Y358" i="46"/>
  <c r="Q358" i="46"/>
  <c r="AC358" i="46"/>
  <c r="AB141" i="78"/>
  <c r="X141" i="78"/>
  <c r="P141" i="78"/>
  <c r="X205" i="78"/>
  <c r="P205" i="78"/>
  <c r="AB205" i="78"/>
  <c r="X27" i="78"/>
  <c r="P27" i="78"/>
  <c r="AB27" i="78"/>
  <c r="AC111" i="80"/>
  <c r="Y111" i="80"/>
  <c r="Q111" i="80"/>
  <c r="AC328" i="46"/>
  <c r="Q328" i="46"/>
  <c r="Y328" i="46"/>
  <c r="AC15" i="80"/>
  <c r="Q15" i="80"/>
  <c r="Y15" i="80"/>
  <c r="Q67" i="80"/>
  <c r="V67" i="80" s="1"/>
  <c r="U67" i="80" s="1"/>
  <c r="T67" i="80" s="1"/>
  <c r="AC67" i="80"/>
  <c r="Y67" i="80"/>
  <c r="P149" i="78"/>
  <c r="R149" i="78" s="1"/>
  <c r="Q149" i="78" s="1"/>
  <c r="X149" i="78"/>
  <c r="AB149" i="78"/>
  <c r="P51" i="78"/>
  <c r="R51" i="78" s="1"/>
  <c r="Q51" i="78" s="1"/>
  <c r="AB51" i="78"/>
  <c r="X51" i="78"/>
  <c r="AB29" i="78"/>
  <c r="P29" i="78"/>
  <c r="X29" i="78"/>
  <c r="Q357" i="46"/>
  <c r="V357" i="46" s="1"/>
  <c r="Y357" i="46"/>
  <c r="AC357" i="46"/>
  <c r="AB26" i="78"/>
  <c r="P26" i="78"/>
  <c r="U26" i="78" s="1"/>
  <c r="T26" i="78" s="1"/>
  <c r="S26" i="78" s="1"/>
  <c r="X26" i="78"/>
  <c r="P80" i="78"/>
  <c r="U80" i="78" s="1"/>
  <c r="T80" i="78" s="1"/>
  <c r="S80" i="78" s="1"/>
  <c r="AB80" i="78"/>
  <c r="X80" i="78"/>
  <c r="Q221" i="82"/>
  <c r="Q254" i="82"/>
  <c r="V254" i="82" s="1"/>
  <c r="U254" i="82" s="1"/>
  <c r="T254" i="82" s="1"/>
  <c r="AC26" i="80"/>
  <c r="Y26" i="80"/>
  <c r="Q26" i="80"/>
  <c r="Q101" i="80"/>
  <c r="AC101" i="80"/>
  <c r="Y101" i="80"/>
  <c r="Q33" i="82"/>
  <c r="V33" i="82" s="1"/>
  <c r="U33" i="82" s="1"/>
  <c r="T33" i="82" s="1"/>
  <c r="P164" i="78"/>
  <c r="X164" i="78"/>
  <c r="AB164" i="78"/>
  <c r="Q123" i="83"/>
  <c r="Q213" i="82"/>
  <c r="P73" i="78"/>
  <c r="AB73" i="78"/>
  <c r="X73" i="78"/>
  <c r="AB212" i="78"/>
  <c r="P212" i="78"/>
  <c r="X212" i="78"/>
  <c r="X67" i="78"/>
  <c r="P67" i="78"/>
  <c r="AB67" i="78"/>
  <c r="Q81" i="80"/>
  <c r="AC81" i="80"/>
  <c r="Y81" i="80"/>
  <c r="AC36" i="80"/>
  <c r="Y36" i="80"/>
  <c r="Q36" i="80"/>
  <c r="Y45" i="80"/>
  <c r="AC45" i="80"/>
  <c r="Q45" i="80"/>
  <c r="P64" i="78"/>
  <c r="AB64" i="78"/>
  <c r="X64" i="78"/>
  <c r="AC336" i="46"/>
  <c r="Q336" i="46"/>
  <c r="Y336" i="46"/>
  <c r="X136" i="78"/>
  <c r="P136" i="78"/>
  <c r="R136" i="78" s="1"/>
  <c r="Q136" i="78" s="1"/>
  <c r="AB136" i="78"/>
  <c r="Q367" i="46"/>
  <c r="S367" i="46" s="1"/>
  <c r="R367" i="46" s="1"/>
  <c r="AC367" i="46"/>
  <c r="Y367" i="46"/>
  <c r="P55" i="78"/>
  <c r="AB55" i="78"/>
  <c r="X55" i="78"/>
  <c r="P216" i="78"/>
  <c r="X216" i="78"/>
  <c r="AB216" i="78"/>
  <c r="AB186" i="78"/>
  <c r="X186" i="78"/>
  <c r="P186" i="78"/>
  <c r="R186" i="78" s="1"/>
  <c r="Q186" i="78" s="1"/>
  <c r="AC400" i="46"/>
  <c r="Q400" i="46"/>
  <c r="U400" i="46" s="1"/>
  <c r="T400" i="46" s="1"/>
  <c r="Y400" i="46"/>
  <c r="Q387" i="46"/>
  <c r="AC387" i="46"/>
  <c r="AC351" i="46"/>
  <c r="Q351" i="46"/>
  <c r="Y351" i="46"/>
  <c r="Y403" i="46"/>
  <c r="Q403" i="46"/>
  <c r="V403" i="46" s="1"/>
  <c r="U403" i="46" s="1"/>
  <c r="T403" i="46" s="1"/>
  <c r="AC403" i="46"/>
  <c r="Q136" i="82"/>
  <c r="S136" i="82" s="1"/>
  <c r="R136" i="82" s="1"/>
  <c r="Q351" i="82"/>
  <c r="Q106" i="82"/>
  <c r="AC348" i="46"/>
  <c r="Q348" i="46"/>
  <c r="S348" i="46" s="1"/>
  <c r="R348" i="46" s="1"/>
  <c r="Y52" i="80"/>
  <c r="AC52" i="80"/>
  <c r="Q52" i="80"/>
  <c r="AB111" i="78"/>
  <c r="P111" i="78"/>
  <c r="U111" i="78" s="1"/>
  <c r="T111" i="78" s="1"/>
  <c r="S111" i="78" s="1"/>
  <c r="X111" i="78"/>
  <c r="AB18" i="78"/>
  <c r="X18" i="78"/>
  <c r="P18" i="78"/>
  <c r="P108" i="78"/>
  <c r="X108" i="78"/>
  <c r="AB108" i="78"/>
  <c r="Q88" i="82"/>
  <c r="X103" i="78"/>
  <c r="P103" i="78"/>
  <c r="U103" i="78" s="1"/>
  <c r="T103" i="78" s="1"/>
  <c r="S103" i="78" s="1"/>
  <c r="AB103" i="78"/>
  <c r="P124" i="78"/>
  <c r="R124" i="78" s="1"/>
  <c r="Q124" i="78" s="1"/>
  <c r="AB124" i="78"/>
  <c r="X124" i="78"/>
  <c r="Y48" i="80"/>
  <c r="AC48" i="80"/>
  <c r="Q48" i="80"/>
  <c r="P146" i="78"/>
  <c r="X146" i="78"/>
  <c r="AB146" i="78"/>
  <c r="AC365" i="46"/>
  <c r="Y365" i="46"/>
  <c r="Q365" i="46"/>
  <c r="Y339" i="46"/>
  <c r="Q339" i="46"/>
  <c r="Q40" i="83"/>
  <c r="Y86" i="80"/>
  <c r="Q86" i="80"/>
  <c r="AC86" i="80"/>
  <c r="Y338" i="46"/>
  <c r="AC338" i="46"/>
  <c r="Q273" i="82"/>
  <c r="AC84" i="80"/>
  <c r="Y84" i="80"/>
  <c r="Q84" i="80"/>
  <c r="V84" i="80" s="1"/>
  <c r="U84" i="80" s="1"/>
  <c r="T84" i="80" s="1"/>
  <c r="Q287" i="82"/>
  <c r="Q94" i="82"/>
  <c r="Q310" i="82"/>
  <c r="Q226" i="82"/>
  <c r="P32" i="78"/>
  <c r="X32" i="78"/>
  <c r="AB32" i="78"/>
  <c r="Q197" i="82"/>
  <c r="Q352" i="46"/>
  <c r="AC352" i="46"/>
  <c r="Y352" i="46"/>
  <c r="AC390" i="46"/>
  <c r="Q390" i="46"/>
  <c r="V390" i="46" s="1"/>
  <c r="U390" i="46" s="1"/>
  <c r="T390" i="46" s="1"/>
  <c r="AB147" i="78"/>
  <c r="P147" i="78"/>
  <c r="R147" i="78" s="1"/>
  <c r="Q147" i="78" s="1"/>
  <c r="X147" i="78"/>
  <c r="AC55" i="80"/>
  <c r="Y55" i="80"/>
  <c r="Q55" i="80"/>
  <c r="V55" i="80" s="1"/>
  <c r="U55" i="80" s="1"/>
  <c r="T55" i="80" s="1"/>
  <c r="Q156" i="82"/>
  <c r="AC64" i="80"/>
  <c r="Y64" i="80"/>
  <c r="Q64" i="80"/>
  <c r="Q223" i="82"/>
  <c r="Q100" i="82"/>
  <c r="S100" i="82" s="1"/>
  <c r="R100" i="82" s="1"/>
  <c r="Y370" i="46"/>
  <c r="AC370" i="46"/>
  <c r="Q370" i="46"/>
  <c r="Q129" i="83"/>
  <c r="P198" i="78"/>
  <c r="R198" i="78" s="1"/>
  <c r="Q198" i="78" s="1"/>
  <c r="X198" i="78"/>
  <c r="AB198" i="78"/>
  <c r="AB21" i="78"/>
  <c r="P21" i="78"/>
  <c r="X21" i="78"/>
  <c r="P37" i="78"/>
  <c r="AB37" i="78"/>
  <c r="X37" i="78"/>
  <c r="Q44" i="82"/>
  <c r="Q37" i="82"/>
  <c r="Q154" i="82"/>
  <c r="Q20" i="83"/>
  <c r="P168" i="78"/>
  <c r="AB168" i="78"/>
  <c r="X168" i="78"/>
  <c r="Q107" i="80"/>
  <c r="S107" i="80" s="1"/>
  <c r="R107" i="80" s="1"/>
  <c r="AC107" i="80"/>
  <c r="Y107" i="80"/>
  <c r="Q201" i="82"/>
  <c r="S201" i="82" s="1"/>
  <c r="R201" i="82" s="1"/>
  <c r="Q105" i="83"/>
  <c r="Q190" i="82"/>
  <c r="S190" i="82" s="1"/>
  <c r="R190" i="82" s="1"/>
  <c r="X14" i="78"/>
  <c r="AB14" i="78"/>
  <c r="P14" i="78"/>
  <c r="Y342" i="46"/>
  <c r="AC342" i="46"/>
  <c r="Y53" i="80"/>
  <c r="Q53" i="80"/>
  <c r="AC53" i="80"/>
  <c r="Q322" i="82"/>
  <c r="Q107" i="83"/>
  <c r="S107" i="83" s="1"/>
  <c r="R107" i="83" s="1"/>
  <c r="Y85" i="80"/>
  <c r="Q85" i="80"/>
  <c r="AC85" i="80"/>
  <c r="Y80" i="80"/>
  <c r="AC80" i="80"/>
  <c r="Q80" i="80"/>
  <c r="V80" i="80" s="1"/>
  <c r="U80" i="80" s="1"/>
  <c r="T80" i="80" s="1"/>
  <c r="Q42" i="82"/>
  <c r="X81" i="78"/>
  <c r="AB81" i="78"/>
  <c r="P81" i="78"/>
  <c r="U81" i="78" s="1"/>
  <c r="T81" i="78" s="1"/>
  <c r="S81" i="78" s="1"/>
  <c r="X102" i="78"/>
  <c r="AB102" i="78"/>
  <c r="P102" i="78"/>
  <c r="X129" i="78"/>
  <c r="P129" i="78"/>
  <c r="AB129" i="78"/>
  <c r="P135" i="78"/>
  <c r="AB135" i="78"/>
  <c r="X135" i="78"/>
  <c r="Q306" i="82"/>
  <c r="Q146" i="82"/>
  <c r="V146" i="82" s="1"/>
  <c r="U146" i="82" s="1"/>
  <c r="T146" i="82" s="1"/>
  <c r="X207" i="78"/>
  <c r="P207" i="78"/>
  <c r="AB207" i="78"/>
  <c r="AB127" i="78"/>
  <c r="X127" i="78"/>
  <c r="P127" i="78"/>
  <c r="Q19" i="83"/>
  <c r="P60" i="78"/>
  <c r="AB60" i="78"/>
  <c r="X60" i="78"/>
  <c r="X76" i="78"/>
  <c r="P76" i="78"/>
  <c r="AB76" i="78"/>
  <c r="Q295" i="82"/>
  <c r="Q12" i="83"/>
  <c r="Q33" i="80"/>
  <c r="AC33" i="80"/>
  <c r="Y33" i="80"/>
  <c r="Q73" i="80"/>
  <c r="S73" i="80" s="1"/>
  <c r="R73" i="80" s="1"/>
  <c r="Y73" i="80"/>
  <c r="AC73" i="80"/>
  <c r="Y97" i="80"/>
  <c r="Q97" i="80"/>
  <c r="AC97" i="80"/>
  <c r="Y23" i="80"/>
  <c r="AC23" i="80"/>
  <c r="Q23" i="80"/>
  <c r="P196" i="78"/>
  <c r="R196" i="78" s="1"/>
  <c r="Q196" i="78" s="1"/>
  <c r="X196" i="78"/>
  <c r="AB196" i="78"/>
  <c r="P175" i="78"/>
  <c r="X175" i="78"/>
  <c r="AB175" i="78"/>
  <c r="Q339" i="82"/>
  <c r="AC102" i="80"/>
  <c r="Q102" i="80"/>
  <c r="Y102" i="80"/>
  <c r="AC32" i="80"/>
  <c r="Q32" i="80"/>
  <c r="S32" i="80" s="1"/>
  <c r="R32" i="80" s="1"/>
  <c r="Y32" i="80"/>
  <c r="V46" i="83"/>
  <c r="U46" i="83" s="1"/>
  <c r="Y38" i="80"/>
  <c r="AC82" i="80"/>
  <c r="Q82" i="80"/>
  <c r="V82" i="80" s="1"/>
  <c r="U82" i="80" s="1"/>
  <c r="T82" i="80" s="1"/>
  <c r="Y82" i="80"/>
  <c r="P122" i="78"/>
  <c r="X122" i="78"/>
  <c r="AB122" i="78"/>
  <c r="P138" i="78"/>
  <c r="X138" i="78"/>
  <c r="AB138" i="78"/>
  <c r="P83" i="78"/>
  <c r="AB83" i="78"/>
  <c r="X83" i="78"/>
  <c r="Q329" i="82"/>
  <c r="Q192" i="82"/>
  <c r="V192" i="82" s="1"/>
  <c r="U192" i="82" s="1"/>
  <c r="T192" i="82" s="1"/>
  <c r="AB114" i="78"/>
  <c r="X114" i="78"/>
  <c r="P114" i="78"/>
  <c r="X36" i="78"/>
  <c r="AB36" i="78"/>
  <c r="P36" i="78"/>
  <c r="Q359" i="46"/>
  <c r="AC359" i="46"/>
  <c r="Y359" i="46"/>
  <c r="X84" i="78"/>
  <c r="AB84" i="78"/>
  <c r="P84" i="78"/>
  <c r="U84" i="78" s="1"/>
  <c r="T84" i="78" s="1"/>
  <c r="S84" i="78" s="1"/>
  <c r="AC62" i="80"/>
  <c r="Y62" i="80"/>
  <c r="Q62" i="80"/>
  <c r="Q356" i="46"/>
  <c r="V356" i="46" s="1"/>
  <c r="U356" i="46" s="1"/>
  <c r="T356" i="46" s="1"/>
  <c r="AC356" i="46"/>
  <c r="Y356" i="46"/>
  <c r="X52" i="78"/>
  <c r="AB52" i="78"/>
  <c r="P52" i="78"/>
  <c r="P109" i="78"/>
  <c r="AB109" i="78"/>
  <c r="X109" i="78"/>
  <c r="Y13" i="80"/>
  <c r="Q13" i="80"/>
  <c r="V13" i="80" s="1"/>
  <c r="U13" i="80" s="1"/>
  <c r="T13" i="80" s="1"/>
  <c r="AC13" i="80"/>
  <c r="Q58" i="80"/>
  <c r="AC58" i="80"/>
  <c r="Y58" i="80"/>
  <c r="Q195" i="82"/>
  <c r="V195" i="82" s="1"/>
  <c r="U195" i="82" s="1"/>
  <c r="T195" i="82" s="1"/>
  <c r="Q63" i="82"/>
  <c r="AB15" i="78"/>
  <c r="X15" i="78"/>
  <c r="P15" i="78"/>
  <c r="X31" i="78"/>
  <c r="P31" i="78"/>
  <c r="AB31" i="78"/>
  <c r="Q79" i="83"/>
  <c r="X210" i="78"/>
  <c r="AB210" i="78"/>
  <c r="P210" i="78"/>
  <c r="Q283" i="82"/>
  <c r="P185" i="78"/>
  <c r="X185" i="78"/>
  <c r="AB185" i="78"/>
  <c r="P62" i="78"/>
  <c r="X62" i="78"/>
  <c r="AB62" i="78"/>
  <c r="AC88" i="80"/>
  <c r="Y88" i="80"/>
  <c r="Q88" i="80"/>
  <c r="V88" i="80" s="1"/>
  <c r="U88" i="80" s="1"/>
  <c r="T88" i="80" s="1"/>
  <c r="Y104" i="80"/>
  <c r="Q104" i="80"/>
  <c r="V104" i="80" s="1"/>
  <c r="U104" i="80" s="1"/>
  <c r="T104" i="80" s="1"/>
  <c r="AC104" i="80"/>
  <c r="Q21" i="83"/>
  <c r="Q41" i="82"/>
  <c r="Q29" i="82"/>
  <c r="Q227" i="82"/>
  <c r="X206" i="78"/>
  <c r="AB206" i="78"/>
  <c r="P206" i="78"/>
  <c r="Q395" i="46"/>
  <c r="AC395" i="46"/>
  <c r="Q232" i="82"/>
  <c r="S232" i="82" s="1"/>
  <c r="R232" i="82" s="1"/>
  <c r="Q58" i="82"/>
  <c r="Q76" i="83"/>
  <c r="P189" i="78"/>
  <c r="AB189" i="78"/>
  <c r="X189" i="78"/>
  <c r="X217" i="78"/>
  <c r="P217" i="78"/>
  <c r="AB217" i="78"/>
  <c r="Q128" i="83"/>
  <c r="Q90" i="83"/>
  <c r="V90" i="83" s="1"/>
  <c r="U90" i="83" s="1"/>
  <c r="T90" i="83" s="1"/>
  <c r="Q82" i="82"/>
  <c r="X78" i="78"/>
  <c r="P78" i="78"/>
  <c r="AB78" i="78"/>
  <c r="Q107" i="82"/>
  <c r="P163" i="78"/>
  <c r="R163" i="78" s="1"/>
  <c r="Q163" i="78" s="1"/>
  <c r="AB163" i="78"/>
  <c r="X163" i="78"/>
  <c r="Q176" i="82"/>
  <c r="V176" i="82" s="1"/>
  <c r="U176" i="82" s="1"/>
  <c r="T176" i="82" s="1"/>
  <c r="Q204" i="82"/>
  <c r="Q138" i="82"/>
  <c r="Q79" i="82"/>
  <c r="Q359" i="82"/>
  <c r="V359" i="82" s="1"/>
  <c r="U359" i="82" s="1"/>
  <c r="T359" i="82" s="1"/>
  <c r="AC90" i="80"/>
  <c r="Q90" i="80"/>
  <c r="V90" i="80" s="1"/>
  <c r="U90" i="80" s="1"/>
  <c r="T90" i="80" s="1"/>
  <c r="Y90" i="80"/>
  <c r="P123" i="78"/>
  <c r="AB123" i="78"/>
  <c r="X123" i="78"/>
  <c r="AB188" i="78"/>
  <c r="X188" i="78"/>
  <c r="P188" i="78"/>
  <c r="Q91" i="82"/>
  <c r="V91" i="82" s="1"/>
  <c r="U91" i="82" s="1"/>
  <c r="T91" i="82" s="1"/>
  <c r="Y37" i="80"/>
  <c r="Q37" i="80"/>
  <c r="AC37" i="80"/>
  <c r="AB90" i="78"/>
  <c r="X90" i="78"/>
  <c r="P90" i="78"/>
  <c r="U90" i="78" s="1"/>
  <c r="T90" i="78" s="1"/>
  <c r="S90" i="78" s="1"/>
  <c r="Q76" i="82"/>
  <c r="AB158" i="78"/>
  <c r="P158" i="78"/>
  <c r="R158" i="78" s="1"/>
  <c r="Q158" i="78" s="1"/>
  <c r="X158" i="78"/>
  <c r="Y11" i="80"/>
  <c r="Q76" i="80"/>
  <c r="V76" i="80" s="1"/>
  <c r="U76" i="80" s="1"/>
  <c r="T76" i="80" s="1"/>
  <c r="AC76" i="80"/>
  <c r="Y76" i="80"/>
  <c r="Q56" i="80"/>
  <c r="Y56" i="80"/>
  <c r="AC56" i="80"/>
  <c r="Q320" i="82"/>
  <c r="V320" i="82" s="1"/>
  <c r="U320" i="82" s="1"/>
  <c r="T320" i="82" s="1"/>
  <c r="Q324" i="82"/>
  <c r="S324" i="82" s="1"/>
  <c r="R324" i="82" s="1"/>
  <c r="Q131" i="83"/>
  <c r="V120" i="83"/>
  <c r="U120" i="83" s="1"/>
  <c r="AB34" i="78"/>
  <c r="X34" i="78"/>
  <c r="P34" i="78"/>
  <c r="X38" i="78"/>
  <c r="P38" i="78"/>
  <c r="AB38" i="78"/>
  <c r="AB193" i="78"/>
  <c r="X193" i="78"/>
  <c r="P193" i="78"/>
  <c r="U193" i="78" s="1"/>
  <c r="T193" i="78" s="1"/>
  <c r="S193" i="78" s="1"/>
  <c r="Q60" i="82"/>
  <c r="Q21" i="82"/>
  <c r="V21" i="82" s="1"/>
  <c r="U21" i="82" s="1"/>
  <c r="T21" i="82" s="1"/>
  <c r="AC19" i="80"/>
  <c r="Q19" i="80"/>
  <c r="S19" i="80" s="1"/>
  <c r="R19" i="80" s="1"/>
  <c r="Y19" i="80"/>
  <c r="Q160" i="82"/>
  <c r="Q331" i="82"/>
  <c r="Q163" i="82"/>
  <c r="Q200" i="82"/>
  <c r="Q349" i="82"/>
  <c r="Q323" i="82"/>
  <c r="S323" i="82" s="1"/>
  <c r="R323" i="82" s="1"/>
  <c r="Q139" i="82"/>
  <c r="Q338" i="82"/>
  <c r="Q162" i="82"/>
  <c r="S162" i="82" s="1"/>
  <c r="R162" i="82" s="1"/>
  <c r="Q361" i="82"/>
  <c r="AC361" i="46"/>
  <c r="Q361" i="46"/>
  <c r="S361" i="46" s="1"/>
  <c r="R361" i="46" s="1"/>
  <c r="Y361" i="46"/>
  <c r="Y106" i="80"/>
  <c r="Q106" i="80"/>
  <c r="V106" i="80" s="1"/>
  <c r="U106" i="80" s="1"/>
  <c r="T106" i="80" s="1"/>
  <c r="AC106" i="80"/>
  <c r="Q318" i="82"/>
  <c r="V318" i="82" s="1"/>
  <c r="U318" i="82" s="1"/>
  <c r="T318" i="82" s="1"/>
  <c r="AC93" i="80"/>
  <c r="Y93" i="80"/>
  <c r="Q93" i="80"/>
  <c r="Q257" i="82"/>
  <c r="Q111" i="83"/>
  <c r="V111" i="83" s="1"/>
  <c r="U111" i="83" s="1"/>
  <c r="T111" i="83" s="1"/>
  <c r="Q159" i="82"/>
  <c r="Q153" i="82"/>
  <c r="Q98" i="80"/>
  <c r="S98" i="80" s="1"/>
  <c r="R98" i="80" s="1"/>
  <c r="AC98" i="80"/>
  <c r="Y98" i="80"/>
  <c r="AC78" i="80"/>
  <c r="Q78" i="80"/>
  <c r="Y78" i="80"/>
  <c r="AC59" i="80"/>
  <c r="Q59" i="80"/>
  <c r="Y59" i="80"/>
  <c r="Q75" i="80"/>
  <c r="Y75" i="80"/>
  <c r="AC75" i="80"/>
  <c r="Q215" i="82"/>
  <c r="Q117" i="83"/>
  <c r="Q91" i="80"/>
  <c r="Y91" i="80"/>
  <c r="AC91" i="80"/>
  <c r="AB152" i="78"/>
  <c r="X152" i="78"/>
  <c r="P152" i="78"/>
  <c r="U152" i="78" s="1"/>
  <c r="T152" i="78" s="1"/>
  <c r="S152" i="78" s="1"/>
  <c r="Y68" i="80"/>
  <c r="Q68" i="80"/>
  <c r="AC68" i="80"/>
  <c r="Q32" i="82"/>
  <c r="Q150" i="82"/>
  <c r="Q270" i="82"/>
  <c r="AB72" i="78"/>
  <c r="X72" i="78"/>
  <c r="P72" i="78"/>
  <c r="U72" i="78" s="1"/>
  <c r="T72" i="78" s="1"/>
  <c r="S72" i="78" s="1"/>
  <c r="AC70" i="80"/>
  <c r="Y70" i="80"/>
  <c r="Q70" i="80"/>
  <c r="Q137" i="83"/>
  <c r="X195" i="78"/>
  <c r="AB195" i="78"/>
  <c r="P195" i="78"/>
  <c r="Q36" i="82"/>
  <c r="Q304" i="82"/>
  <c r="Q123" i="82"/>
  <c r="AB119" i="78"/>
  <c r="P119" i="78"/>
  <c r="U119" i="78" s="1"/>
  <c r="T119" i="78" s="1"/>
  <c r="S119" i="78" s="1"/>
  <c r="X119" i="78"/>
  <c r="Q149" i="82"/>
  <c r="Q127" i="83"/>
  <c r="Q178" i="82"/>
  <c r="Q167" i="82"/>
  <c r="Q64" i="83"/>
  <c r="V64" i="83" s="1"/>
  <c r="U64" i="83" s="1"/>
  <c r="T64" i="83" s="1"/>
  <c r="Q102" i="83"/>
  <c r="S102" i="83" s="1"/>
  <c r="R102" i="83" s="1"/>
  <c r="Q73" i="83"/>
  <c r="P66" i="78"/>
  <c r="U66" i="78" s="1"/>
  <c r="T66" i="78" s="1"/>
  <c r="S66" i="78" s="1"/>
  <c r="X66" i="78"/>
  <c r="AB66" i="78"/>
  <c r="Q317" i="82"/>
  <c r="AC54" i="80"/>
  <c r="Y54" i="80"/>
  <c r="Q54" i="80"/>
  <c r="V54" i="80" s="1"/>
  <c r="U54" i="80" s="1"/>
  <c r="T54" i="80" s="1"/>
  <c r="Q28" i="82"/>
  <c r="Q143" i="82"/>
  <c r="S143" i="82" s="1"/>
  <c r="R143" i="82" s="1"/>
  <c r="AB25" i="78"/>
  <c r="X25" i="78"/>
  <c r="P25" i="78"/>
  <c r="Q334" i="82"/>
  <c r="Q286" i="82"/>
  <c r="Q251" i="82"/>
  <c r="Q173" i="82"/>
  <c r="Q225" i="82"/>
  <c r="Q95" i="80"/>
  <c r="AC95" i="80"/>
  <c r="Y95" i="80"/>
  <c r="Q211" i="82"/>
  <c r="Q284" i="82"/>
  <c r="Q185" i="82"/>
  <c r="V185" i="82" s="1"/>
  <c r="U185" i="82" s="1"/>
  <c r="T185" i="82" s="1"/>
  <c r="X150" i="78"/>
  <c r="P150" i="78"/>
  <c r="AB150" i="78"/>
  <c r="Q105" i="82"/>
  <c r="Q353" i="82"/>
  <c r="S353" i="82" s="1"/>
  <c r="R353" i="82" s="1"/>
  <c r="Q35" i="82"/>
  <c r="V35" i="82" s="1"/>
  <c r="U35" i="82" s="1"/>
  <c r="T35" i="82" s="1"/>
  <c r="Q12" i="82"/>
  <c r="V12" i="82" s="1"/>
  <c r="U12" i="82" s="1"/>
  <c r="T12" i="82" s="1"/>
  <c r="Q62" i="83"/>
  <c r="V62" i="83" s="1"/>
  <c r="U62" i="83" s="1"/>
  <c r="T62" i="83" s="1"/>
  <c r="Q279" i="82"/>
  <c r="V279" i="82" s="1"/>
  <c r="U279" i="82" s="1"/>
  <c r="T279" i="82" s="1"/>
  <c r="Q289" i="82"/>
  <c r="Q259" i="82"/>
  <c r="S259" i="82" s="1"/>
  <c r="R259" i="82" s="1"/>
  <c r="Q74" i="82"/>
  <c r="Q75" i="82"/>
  <c r="Q127" i="82"/>
  <c r="Q121" i="82"/>
  <c r="Q18" i="83"/>
  <c r="Q125" i="82"/>
  <c r="Q294" i="82"/>
  <c r="Q84" i="83"/>
  <c r="S84" i="83" s="1"/>
  <c r="R84" i="83" s="1"/>
  <c r="Q350" i="82"/>
  <c r="Q152" i="82"/>
  <c r="Q119" i="82"/>
  <c r="Q73" i="82"/>
  <c r="Q347" i="82"/>
  <c r="Q209" i="82"/>
  <c r="Q133" i="82"/>
  <c r="Q14" i="83"/>
  <c r="Q321" i="82"/>
  <c r="Q39" i="82"/>
  <c r="S39" i="82" s="1"/>
  <c r="R39" i="82" s="1"/>
  <c r="Q16" i="82"/>
  <c r="Q57" i="83"/>
  <c r="Q297" i="82"/>
  <c r="Q346" i="82"/>
  <c r="Q337" i="82"/>
  <c r="V337" i="82" s="1"/>
  <c r="U337" i="82" s="1"/>
  <c r="T337" i="82" s="1"/>
  <c r="Q30" i="82"/>
  <c r="Q68" i="82"/>
  <c r="Q61" i="83"/>
  <c r="Q31" i="83"/>
  <c r="Q96" i="82"/>
  <c r="Q186" i="82"/>
  <c r="Q64" i="82"/>
  <c r="V64" i="82" s="1"/>
  <c r="U64" i="82" s="1"/>
  <c r="T64" i="82" s="1"/>
  <c r="Q305" i="82"/>
  <c r="Q86" i="82"/>
  <c r="Q39" i="83"/>
  <c r="Q38" i="82"/>
  <c r="V38" i="82" s="1"/>
  <c r="U38" i="82" s="1"/>
  <c r="T38" i="82" s="1"/>
  <c r="Q319" i="82"/>
  <c r="V319" i="82" s="1"/>
  <c r="U319" i="82" s="1"/>
  <c r="T319" i="82" s="1"/>
  <c r="Q261" i="82"/>
  <c r="V261" i="82" s="1"/>
  <c r="U261" i="82" s="1"/>
  <c r="T261" i="82" s="1"/>
  <c r="Q248" i="82"/>
  <c r="Q25" i="82"/>
  <c r="Q36" i="83"/>
  <c r="Q210" i="82"/>
  <c r="Q69" i="82"/>
  <c r="Q61" i="82"/>
  <c r="Q180" i="82"/>
  <c r="Q313" i="82"/>
  <c r="Q109" i="82"/>
  <c r="Q121" i="83"/>
  <c r="Q103" i="82"/>
  <c r="V103" i="82" s="1"/>
  <c r="U103" i="82" s="1"/>
  <c r="T103" i="82" s="1"/>
  <c r="Q222" i="82"/>
  <c r="Q34" i="83"/>
  <c r="V34" i="83" s="1"/>
  <c r="U34" i="83" s="1"/>
  <c r="T34" i="83" s="1"/>
  <c r="Q234" i="82"/>
  <c r="Q360" i="82"/>
  <c r="Q126" i="82"/>
  <c r="Q228" i="82"/>
  <c r="Q267" i="82"/>
  <c r="Q174" i="82"/>
  <c r="Q59" i="83"/>
  <c r="Q111" i="82"/>
  <c r="V111" i="82" s="1"/>
  <c r="U111" i="82" s="1"/>
  <c r="T111" i="82" s="1"/>
  <c r="Q271" i="82"/>
  <c r="Q87" i="83"/>
  <c r="Q78" i="82"/>
  <c r="Q84" i="82"/>
  <c r="Q66" i="82"/>
  <c r="Q42" i="83"/>
  <c r="S42" i="83" s="1"/>
  <c r="R42" i="83" s="1"/>
  <c r="Q264" i="82"/>
  <c r="Q282" i="82"/>
  <c r="Q236" i="82"/>
  <c r="Q327" i="82"/>
  <c r="Q31" i="82"/>
  <c r="V31" i="82" s="1"/>
  <c r="U31" i="82" s="1"/>
  <c r="T31" i="82" s="1"/>
  <c r="Q132" i="82"/>
  <c r="Q24" i="83"/>
  <c r="Q41" i="83"/>
  <c r="Q85" i="82"/>
  <c r="Q316" i="82"/>
  <c r="Q343" i="82"/>
  <c r="Q344" i="82"/>
  <c r="V344" i="82" s="1"/>
  <c r="U344" i="82" s="1"/>
  <c r="T344" i="82" s="1"/>
  <c r="Q333" i="82"/>
  <c r="Q268" i="82"/>
  <c r="Q80" i="83"/>
  <c r="Q207" i="82"/>
  <c r="Q93" i="82"/>
  <c r="AB42" i="78"/>
  <c r="X42" i="78"/>
  <c r="P42" i="78"/>
  <c r="Q311" i="82"/>
  <c r="V311" i="82" s="1"/>
  <c r="U311" i="82" s="1"/>
  <c r="T311" i="82" s="1"/>
  <c r="Q249" i="82"/>
  <c r="Q131" i="82"/>
  <c r="Q354" i="82"/>
  <c r="Q130" i="82"/>
  <c r="Q15" i="82"/>
  <c r="V15" i="82" s="1"/>
  <c r="U15" i="82" s="1"/>
  <c r="T15" i="82" s="1"/>
  <c r="Q191" i="82"/>
  <c r="Q49" i="83"/>
  <c r="S49" i="83" s="1"/>
  <c r="R49" i="83" s="1"/>
  <c r="Q296" i="82"/>
  <c r="Q216" i="82"/>
  <c r="Q335" i="82"/>
  <c r="X200" i="78"/>
  <c r="AB200" i="78"/>
  <c r="P200" i="78"/>
  <c r="R200" i="78" s="1"/>
  <c r="Q200" i="78" s="1"/>
  <c r="Q91" i="83"/>
  <c r="V91" i="83" s="1"/>
  <c r="U91" i="83" s="1"/>
  <c r="T91" i="83" s="1"/>
  <c r="Q275" i="82"/>
  <c r="Q114" i="83"/>
  <c r="Q13" i="82"/>
  <c r="Q69" i="83"/>
  <c r="Q247" i="82"/>
  <c r="S247" i="82" s="1"/>
  <c r="R247" i="82" s="1"/>
  <c r="Q281" i="82"/>
  <c r="Q224" i="82"/>
  <c r="V224" i="82" s="1"/>
  <c r="U224" i="82" s="1"/>
  <c r="T224" i="82" s="1"/>
  <c r="Q17" i="83"/>
  <c r="Q129" i="82"/>
  <c r="Q280" i="82"/>
  <c r="Q140" i="82"/>
  <c r="Q348" i="82"/>
  <c r="Q114" i="82"/>
  <c r="Q97" i="82"/>
  <c r="Q171" i="82"/>
  <c r="Q341" i="82"/>
  <c r="Q177" i="82"/>
  <c r="Q148" i="82"/>
  <c r="V97" i="83"/>
  <c r="U97" i="83" s="1"/>
  <c r="Q277" i="82"/>
  <c r="Q137" i="82"/>
  <c r="Q183" i="82"/>
  <c r="S183" i="82" s="1"/>
  <c r="R183" i="82" s="1"/>
  <c r="Q299" i="82"/>
  <c r="V29" i="83"/>
  <c r="U29" i="83" s="1"/>
  <c r="Q22" i="83"/>
  <c r="Q245" i="82"/>
  <c r="Q122" i="83"/>
  <c r="Q301" i="82"/>
  <c r="Q170" i="82"/>
  <c r="Q157" i="82"/>
  <c r="Q67" i="83"/>
  <c r="Q46" i="82"/>
  <c r="S118" i="83"/>
  <c r="Q50" i="82"/>
  <c r="V50" i="82" s="1"/>
  <c r="U50" i="82" s="1"/>
  <c r="T50" i="82" s="1"/>
  <c r="Q40" i="82"/>
  <c r="Q352" i="82"/>
  <c r="Q126" i="83"/>
  <c r="Q19" i="82"/>
  <c r="Q135" i="82"/>
  <c r="Q303" i="82"/>
  <c r="Q307" i="82"/>
  <c r="Q47" i="83"/>
  <c r="S47" i="83" s="1"/>
  <c r="R47" i="83" s="1"/>
  <c r="Q269" i="82"/>
  <c r="Q65" i="83"/>
  <c r="Q266" i="82"/>
  <c r="V266" i="82" s="1"/>
  <c r="U266" i="82" s="1"/>
  <c r="T266" i="82" s="1"/>
  <c r="Q238" i="82"/>
  <c r="Q336" i="82"/>
  <c r="Q110" i="82"/>
  <c r="Q134" i="82"/>
  <c r="Q37" i="83"/>
  <c r="Q44" i="83"/>
  <c r="S44" i="83" s="1"/>
  <c r="R44" i="83" s="1"/>
  <c r="Q48" i="82"/>
  <c r="V48" i="82" s="1"/>
  <c r="U48" i="82" s="1"/>
  <c r="T48" i="82" s="1"/>
  <c r="Q118" i="82"/>
  <c r="V118" i="82" s="1"/>
  <c r="U118" i="82" s="1"/>
  <c r="T118" i="82" s="1"/>
  <c r="Q50" i="83"/>
  <c r="V50" i="83" s="1"/>
  <c r="U50" i="83" s="1"/>
  <c r="T50" i="83" s="1"/>
  <c r="Q357" i="82"/>
  <c r="Q34" i="82"/>
  <c r="Q145" i="82"/>
  <c r="Q230" i="82"/>
  <c r="S230" i="82" s="1"/>
  <c r="R230" i="82" s="1"/>
  <c r="Q33" i="83"/>
  <c r="V136" i="83"/>
  <c r="U136" i="83" s="1"/>
  <c r="S77" i="83"/>
  <c r="V95" i="83"/>
  <c r="U95" i="83" s="1"/>
  <c r="Q258" i="82"/>
  <c r="Q128" i="82"/>
  <c r="S128" i="82" s="1"/>
  <c r="R128" i="82" s="1"/>
  <c r="Q328" i="82"/>
  <c r="Q116" i="83"/>
  <c r="V116" i="83" s="1"/>
  <c r="U116" i="83" s="1"/>
  <c r="T116" i="83" s="1"/>
  <c r="Q291" i="82"/>
  <c r="Q55" i="83"/>
  <c r="V55" i="83" s="1"/>
  <c r="U55" i="83" s="1"/>
  <c r="T55" i="83" s="1"/>
  <c r="V130" i="83"/>
  <c r="U130" i="83" s="1"/>
  <c r="Q47" i="82"/>
  <c r="Q253" i="82"/>
  <c r="Q155" i="82"/>
  <c r="Q314" i="82"/>
  <c r="Q119" i="83"/>
  <c r="V119" i="83" s="1"/>
  <c r="U119" i="83" s="1"/>
  <c r="T119" i="83" s="1"/>
  <c r="Q188" i="82"/>
  <c r="V188" i="82" s="1"/>
  <c r="U188" i="82" s="1"/>
  <c r="T188" i="82" s="1"/>
  <c r="Q74" i="83"/>
  <c r="V74" i="83" s="1"/>
  <c r="U74" i="83" s="1"/>
  <c r="T74" i="83" s="1"/>
  <c r="Q135" i="83"/>
  <c r="Q16" i="83"/>
  <c r="Q70" i="83"/>
  <c r="Q202" i="82"/>
  <c r="Q52" i="83"/>
  <c r="R15" i="58"/>
  <c r="X221" i="78" l="1"/>
  <c r="Q193" i="83"/>
  <c r="Q169" i="83"/>
  <c r="V169" i="83" s="1"/>
  <c r="U169" i="83" s="1"/>
  <c r="T169" i="83" s="1"/>
  <c r="P265" i="78"/>
  <c r="R265" i="78" s="1"/>
  <c r="Q265" i="78" s="1"/>
  <c r="AB261" i="78"/>
  <c r="Q192" i="83"/>
  <c r="Q187" i="83"/>
  <c r="S187" i="83" s="1"/>
  <c r="R187" i="83" s="1"/>
  <c r="X251" i="78"/>
  <c r="Q11" i="85"/>
  <c r="Q191" i="83"/>
  <c r="S191" i="83" s="1"/>
  <c r="R191" i="83" s="1"/>
  <c r="Q180" i="83"/>
  <c r="Q153" i="83"/>
  <c r="S153" i="83" s="1"/>
  <c r="R153" i="83" s="1"/>
  <c r="Q152" i="83"/>
  <c r="V152" i="83" s="1"/>
  <c r="U152" i="83" s="1"/>
  <c r="T152" i="83" s="1"/>
  <c r="X243" i="78"/>
  <c r="X263" i="78"/>
  <c r="Q188" i="83"/>
  <c r="V188" i="83" s="1"/>
  <c r="U188" i="83" s="1"/>
  <c r="T188" i="83" s="1"/>
  <c r="Q186" i="83"/>
  <c r="S186" i="83" s="1"/>
  <c r="R186" i="83" s="1"/>
  <c r="Q159" i="83"/>
  <c r="S159" i="83" s="1"/>
  <c r="R159" i="83" s="1"/>
  <c r="Q154" i="83"/>
  <c r="S154" i="83" s="1"/>
  <c r="R154" i="83" s="1"/>
  <c r="Q161" i="83"/>
  <c r="S161" i="83" s="1"/>
  <c r="R161" i="83" s="1"/>
  <c r="P260" i="78"/>
  <c r="R260" i="78" s="1"/>
  <c r="Q260" i="78" s="1"/>
  <c r="AB254" i="78"/>
  <c r="Q150" i="83"/>
  <c r="Q175" i="83"/>
  <c r="V175" i="83" s="1"/>
  <c r="U175" i="83" s="1"/>
  <c r="T175" i="83" s="1"/>
  <c r="Q194" i="83"/>
  <c r="S194" i="83" s="1"/>
  <c r="R194" i="83" s="1"/>
  <c r="Q162" i="83"/>
  <c r="S162" i="83" s="1"/>
  <c r="R162" i="83" s="1"/>
  <c r="Q165" i="83"/>
  <c r="Q139" i="83"/>
  <c r="V139" i="83" s="1"/>
  <c r="U139" i="83" s="1"/>
  <c r="T139" i="83" s="1"/>
  <c r="Q200" i="83"/>
  <c r="Q190" i="83"/>
  <c r="V190" i="83" s="1"/>
  <c r="U190" i="83" s="1"/>
  <c r="T190" i="83" s="1"/>
  <c r="Q172" i="83"/>
  <c r="V172" i="83" s="1"/>
  <c r="U172" i="83" s="1"/>
  <c r="T172" i="83" s="1"/>
  <c r="X237" i="78"/>
  <c r="Q170" i="83"/>
  <c r="S170" i="83" s="1"/>
  <c r="R170" i="83" s="1"/>
  <c r="Q176" i="83"/>
  <c r="S176" i="83" s="1"/>
  <c r="R176" i="83" s="1"/>
  <c r="Q156" i="83"/>
  <c r="X227" i="78"/>
  <c r="Q149" i="83"/>
  <c r="X229" i="78"/>
  <c r="AB234" i="78"/>
  <c r="Q144" i="83"/>
  <c r="AB241" i="78"/>
  <c r="P259" i="78"/>
  <c r="U259" i="78" s="1"/>
  <c r="T259" i="78" s="1"/>
  <c r="S259" i="78" s="1"/>
  <c r="AB269" i="78"/>
  <c r="Q148" i="83"/>
  <c r="S148" i="83" s="1"/>
  <c r="R148" i="83" s="1"/>
  <c r="Q163" i="83"/>
  <c r="S163" i="83" s="1"/>
  <c r="R163" i="83" s="1"/>
  <c r="Q189" i="83"/>
  <c r="P249" i="78"/>
  <c r="Q195" i="83"/>
  <c r="Q174" i="83"/>
  <c r="V174" i="83" s="1"/>
  <c r="U174" i="83" s="1"/>
  <c r="T174" i="83" s="1"/>
  <c r="Q197" i="83"/>
  <c r="S197" i="83" s="1"/>
  <c r="R197" i="83" s="1"/>
  <c r="Q140" i="83"/>
  <c r="Q181" i="83"/>
  <c r="S181" i="83" s="1"/>
  <c r="R181" i="83" s="1"/>
  <c r="Q183" i="83"/>
  <c r="S183" i="83" s="1"/>
  <c r="R183" i="83" s="1"/>
  <c r="X252" i="78"/>
  <c r="X278" i="78"/>
  <c r="Q143" i="83"/>
  <c r="S143" i="83" s="1"/>
  <c r="R143" i="83" s="1"/>
  <c r="AB268" i="78"/>
  <c r="Q164" i="83"/>
  <c r="S164" i="83" s="1"/>
  <c r="R164" i="83" s="1"/>
  <c r="X255" i="78"/>
  <c r="Q155" i="83"/>
  <c r="P218" i="78"/>
  <c r="U218" i="78" s="1"/>
  <c r="T218" i="78" s="1"/>
  <c r="S218" i="78" s="1"/>
  <c r="X231" i="78"/>
  <c r="Q141" i="83"/>
  <c r="P245" i="78"/>
  <c r="U245" i="78" s="1"/>
  <c r="T245" i="78" s="1"/>
  <c r="S245" i="78" s="1"/>
  <c r="Q202" i="83"/>
  <c r="AB244" i="78"/>
  <c r="Q196" i="83"/>
  <c r="V196" i="83" s="1"/>
  <c r="U196" i="83" s="1"/>
  <c r="T196" i="83" s="1"/>
  <c r="Q138" i="83"/>
  <c r="V138" i="83" s="1"/>
  <c r="U138" i="83" s="1"/>
  <c r="T138" i="83" s="1"/>
  <c r="Q160" i="83"/>
  <c r="V160" i="83" s="1"/>
  <c r="U160" i="83" s="1"/>
  <c r="T160" i="83" s="1"/>
  <c r="Q178" i="83"/>
  <c r="Q179" i="83"/>
  <c r="V179" i="83" s="1"/>
  <c r="U179" i="83" s="1"/>
  <c r="T179" i="83" s="1"/>
  <c r="Q173" i="83"/>
  <c r="S173" i="83" s="1"/>
  <c r="R173" i="83" s="1"/>
  <c r="P273" i="78"/>
  <c r="R273" i="78" s="1"/>
  <c r="Q273" i="78" s="1"/>
  <c r="Q157" i="83"/>
  <c r="V157" i="83" s="1"/>
  <c r="U157" i="83" s="1"/>
  <c r="T157" i="83" s="1"/>
  <c r="X239" i="78"/>
  <c r="Q203" i="83"/>
  <c r="Q198" i="83"/>
  <c r="S198" i="83" s="1"/>
  <c r="R198" i="83" s="1"/>
  <c r="Q145" i="83"/>
  <c r="V145" i="83" s="1"/>
  <c r="U145" i="83" s="1"/>
  <c r="T145" i="83" s="1"/>
  <c r="Q177" i="83"/>
  <c r="V177" i="83" s="1"/>
  <c r="U177" i="83" s="1"/>
  <c r="T177" i="83" s="1"/>
  <c r="AB270" i="78"/>
  <c r="Q184" i="83"/>
  <c r="Q168" i="83"/>
  <c r="X240" i="78"/>
  <c r="Q158" i="83"/>
  <c r="P279" i="78"/>
  <c r="U279" i="78" s="1"/>
  <c r="T279" i="78" s="1"/>
  <c r="S279" i="78" s="1"/>
  <c r="P228" i="78"/>
  <c r="U228" i="78" s="1"/>
  <c r="T228" i="78" s="1"/>
  <c r="S228" i="78" s="1"/>
  <c r="X228" i="78"/>
  <c r="AB228" i="78"/>
  <c r="AB225" i="78"/>
  <c r="Q146" i="83"/>
  <c r="AB253" i="78"/>
  <c r="Q166" i="83"/>
  <c r="V166" i="83" s="1"/>
  <c r="U166" i="83" s="1"/>
  <c r="T166" i="83" s="1"/>
  <c r="Q142" i="83"/>
  <c r="Q199" i="83"/>
  <c r="AB232" i="78"/>
  <c r="P262" i="78"/>
  <c r="R262" i="78" s="1"/>
  <c r="Q262" i="78" s="1"/>
  <c r="Q147" i="83"/>
  <c r="V147" i="83" s="1"/>
  <c r="U147" i="83" s="1"/>
  <c r="T147" i="83" s="1"/>
  <c r="Q151" i="83"/>
  <c r="AB250" i="78"/>
  <c r="Q182" i="83"/>
  <c r="V182" i="83" s="1"/>
  <c r="U182" i="83" s="1"/>
  <c r="T182" i="83" s="1"/>
  <c r="Q201" i="83"/>
  <c r="S201" i="83" s="1"/>
  <c r="R201" i="83" s="1"/>
  <c r="Q185" i="83"/>
  <c r="V185" i="83" s="1"/>
  <c r="U185" i="83" s="1"/>
  <c r="T185" i="83" s="1"/>
  <c r="X266" i="78"/>
  <c r="AB266" i="78"/>
  <c r="P264" i="78"/>
  <c r="U264" i="78" s="1"/>
  <c r="T264" i="78" s="1"/>
  <c r="S264" i="78" s="1"/>
  <c r="Q167" i="83"/>
  <c r="Q171" i="83"/>
  <c r="AC325" i="46"/>
  <c r="Q360" i="46"/>
  <c r="V360" i="46" s="1"/>
  <c r="U360" i="46" s="1"/>
  <c r="T360" i="46" s="1"/>
  <c r="Y345" i="46"/>
  <c r="V325" i="46"/>
  <c r="U325" i="46" s="1"/>
  <c r="T325" i="46" s="1"/>
  <c r="Y364" i="46"/>
  <c r="AC373" i="46"/>
  <c r="Q383" i="46"/>
  <c r="S383" i="46" s="1"/>
  <c r="R383" i="46" s="1"/>
  <c r="Y372" i="46"/>
  <c r="X372" i="46" s="1"/>
  <c r="W372" i="46" s="1"/>
  <c r="Y324" i="46"/>
  <c r="X324" i="46" s="1"/>
  <c r="W324" i="46" s="1"/>
  <c r="Q346" i="46"/>
  <c r="V346" i="46" s="1"/>
  <c r="U346" i="46" s="1"/>
  <c r="T346" i="46" s="1"/>
  <c r="AC323" i="46"/>
  <c r="AC408" i="46"/>
  <c r="AB408" i="46" s="1"/>
  <c r="AA408" i="46" s="1"/>
  <c r="Q330" i="46"/>
  <c r="V330" i="46" s="1"/>
  <c r="U330" i="46" s="1"/>
  <c r="T330" i="46" s="1"/>
  <c r="AB330" i="46" s="1"/>
  <c r="AA330" i="46" s="1"/>
  <c r="AC324" i="46"/>
  <c r="AB324" i="46" s="1"/>
  <c r="AA324" i="46" s="1"/>
  <c r="X270" i="78"/>
  <c r="Q409" i="46"/>
  <c r="S409" i="46" s="1"/>
  <c r="R409" i="46" s="1"/>
  <c r="AC346" i="46"/>
  <c r="Y323" i="46"/>
  <c r="Q349" i="46"/>
  <c r="Q344" i="46"/>
  <c r="S344" i="46" s="1"/>
  <c r="R344" i="46" s="1"/>
  <c r="AC326" i="46"/>
  <c r="AB326" i="46" s="1"/>
  <c r="AA326" i="46" s="1"/>
  <c r="P270" i="78"/>
  <c r="U270" i="78" s="1"/>
  <c r="T270" i="78" s="1"/>
  <c r="S270" i="78" s="1"/>
  <c r="AC409" i="46"/>
  <c r="AC379" i="46"/>
  <c r="AC360" i="46"/>
  <c r="AC349" i="46"/>
  <c r="AC344" i="46"/>
  <c r="Y326" i="46"/>
  <c r="X326" i="46" s="1"/>
  <c r="W326" i="46" s="1"/>
  <c r="AC345" i="46"/>
  <c r="X354" i="46"/>
  <c r="W354" i="46" s="1"/>
  <c r="S371" i="46"/>
  <c r="R371" i="46" s="1"/>
  <c r="R177" i="78"/>
  <c r="Q177" i="78" s="1"/>
  <c r="S243" i="82"/>
  <c r="R243" i="82" s="1"/>
  <c r="V340" i="46"/>
  <c r="U340" i="46" s="1"/>
  <c r="T340" i="46" s="1"/>
  <c r="AB340" i="46" s="1"/>
  <c r="AA340" i="46" s="1"/>
  <c r="R89" i="78"/>
  <c r="Q89" i="78" s="1"/>
  <c r="S394" i="46"/>
  <c r="R394" i="46" s="1"/>
  <c r="V35" i="83"/>
  <c r="U35" i="83" s="1"/>
  <c r="T35" i="83" s="1"/>
  <c r="W13" i="78"/>
  <c r="V13" i="78" s="1"/>
  <c r="X394" i="46"/>
  <c r="W394" i="46" s="1"/>
  <c r="S49" i="80"/>
  <c r="R49" i="80" s="1"/>
  <c r="S326" i="46"/>
  <c r="R326" i="46" s="1"/>
  <c r="AB394" i="46"/>
  <c r="AA394" i="46" s="1"/>
  <c r="AB385" i="46"/>
  <c r="AA385" i="46" s="1"/>
  <c r="X371" i="46"/>
  <c r="W371" i="46" s="1"/>
  <c r="W30" i="78"/>
  <c r="V30" i="78" s="1"/>
  <c r="R68" i="78"/>
  <c r="Q68" i="78" s="1"/>
  <c r="R17" i="78"/>
  <c r="Q17" i="78" s="1"/>
  <c r="AB94" i="80"/>
  <c r="AA94" i="80" s="1"/>
  <c r="X42" i="80"/>
  <c r="W42" i="80" s="1"/>
  <c r="AA177" i="78"/>
  <c r="Z177" i="78" s="1"/>
  <c r="X396" i="46"/>
  <c r="W396" i="46" s="1"/>
  <c r="V99" i="80"/>
  <c r="U99" i="80" s="1"/>
  <c r="T99" i="80" s="1"/>
  <c r="X99" i="80" s="1"/>
  <c r="W99" i="80" s="1"/>
  <c r="S407" i="46"/>
  <c r="R407" i="46" s="1"/>
  <c r="S354" i="46"/>
  <c r="R354" i="46" s="1"/>
  <c r="AB372" i="46"/>
  <c r="AA372" i="46" s="1"/>
  <c r="AA30" i="78"/>
  <c r="Z30" i="78" s="1"/>
  <c r="R30" i="78"/>
  <c r="Q30" i="78" s="1"/>
  <c r="S27" i="82"/>
  <c r="R27" i="82" s="1"/>
  <c r="S325" i="82"/>
  <c r="R325" i="82" s="1"/>
  <c r="V74" i="80"/>
  <c r="U74" i="80" s="1"/>
  <c r="T74" i="80" s="1"/>
  <c r="X74" i="80" s="1"/>
  <c r="W74" i="80" s="1"/>
  <c r="S372" i="46"/>
  <c r="R372" i="46" s="1"/>
  <c r="S69" i="80"/>
  <c r="R69" i="80" s="1"/>
  <c r="R77" i="78"/>
  <c r="Q77" i="78" s="1"/>
  <c r="U57" i="78"/>
  <c r="T57" i="78" s="1"/>
  <c r="S57" i="78" s="1"/>
  <c r="W57" i="78" s="1"/>
  <c r="V57" i="78" s="1"/>
  <c r="R132" i="78"/>
  <c r="Q132" i="78" s="1"/>
  <c r="U190" i="78"/>
  <c r="T190" i="78" s="1"/>
  <c r="S190" i="78" s="1"/>
  <c r="AA190" i="78" s="1"/>
  <c r="Z190" i="78" s="1"/>
  <c r="S385" i="46"/>
  <c r="R385" i="46" s="1"/>
  <c r="AB69" i="80"/>
  <c r="AA69" i="80" s="1"/>
  <c r="S65" i="80"/>
  <c r="R65" i="80" s="1"/>
  <c r="V103" i="80"/>
  <c r="U103" i="80" s="1"/>
  <c r="T103" i="80" s="1"/>
  <c r="X103" i="80" s="1"/>
  <c r="W103" i="80" s="1"/>
  <c r="X41" i="80"/>
  <c r="W41" i="80" s="1"/>
  <c r="AA104" i="78"/>
  <c r="Z104" i="78" s="1"/>
  <c r="S18" i="80"/>
  <c r="R18" i="80" s="1"/>
  <c r="R13" i="78"/>
  <c r="Q13" i="78" s="1"/>
  <c r="R134" i="78"/>
  <c r="Q134" i="78" s="1"/>
  <c r="W151" i="78"/>
  <c r="V151" i="78" s="1"/>
  <c r="R95" i="78"/>
  <c r="Q95" i="78" s="1"/>
  <c r="S396" i="46"/>
  <c r="R396" i="46" s="1"/>
  <c r="W95" i="78"/>
  <c r="V95" i="78" s="1"/>
  <c r="AB354" i="46"/>
  <c r="AA354" i="46" s="1"/>
  <c r="X51" i="80"/>
  <c r="W51" i="80" s="1"/>
  <c r="W12" i="78"/>
  <c r="V12" i="78" s="1"/>
  <c r="AA89" i="78"/>
  <c r="Z89" i="78" s="1"/>
  <c r="S50" i="83"/>
  <c r="R50" i="83" s="1"/>
  <c r="S192" i="82"/>
  <c r="R192" i="82" s="1"/>
  <c r="V259" i="82"/>
  <c r="U259" i="82" s="1"/>
  <c r="T259" i="82" s="1"/>
  <c r="X329" i="46"/>
  <c r="W329" i="46" s="1"/>
  <c r="R152" i="78"/>
  <c r="Q152" i="78" s="1"/>
  <c r="S74" i="83"/>
  <c r="R74" i="83" s="1"/>
  <c r="V79" i="80"/>
  <c r="U79" i="80" s="1"/>
  <c r="T79" i="80" s="1"/>
  <c r="X79" i="80" s="1"/>
  <c r="W79" i="80" s="1"/>
  <c r="S109" i="80"/>
  <c r="R109" i="80" s="1"/>
  <c r="W152" i="78"/>
  <c r="V152" i="78" s="1"/>
  <c r="AB51" i="80"/>
  <c r="AA51" i="80" s="1"/>
  <c r="W77" i="78"/>
  <c r="V77" i="78" s="1"/>
  <c r="AA202" i="78"/>
  <c r="Z202" i="78" s="1"/>
  <c r="S324" i="46"/>
  <c r="R324" i="46" s="1"/>
  <c r="U205" i="78"/>
  <c r="T205" i="78" s="1"/>
  <c r="S205" i="78" s="1"/>
  <c r="W205" i="78" s="1"/>
  <c r="V205" i="78" s="1"/>
  <c r="R205" i="78"/>
  <c r="Q205" i="78" s="1"/>
  <c r="U44" i="78"/>
  <c r="T44" i="78" s="1"/>
  <c r="S44" i="78" s="1"/>
  <c r="R44" i="78"/>
  <c r="Q44" i="78" s="1"/>
  <c r="R119" i="78"/>
  <c r="Q119" i="78" s="1"/>
  <c r="V21" i="83"/>
  <c r="U21" i="83" s="1"/>
  <c r="T21" i="83" s="1"/>
  <c r="S21" i="83"/>
  <c r="R21" i="83" s="1"/>
  <c r="R21" i="78"/>
  <c r="Q21" i="78" s="1"/>
  <c r="U21" i="78"/>
  <c r="T21" i="78" s="1"/>
  <c r="S21" i="78" s="1"/>
  <c r="W21" i="78" s="1"/>
  <c r="V21" i="78" s="1"/>
  <c r="U155" i="78"/>
  <c r="T155" i="78" s="1"/>
  <c r="S155" i="78" s="1"/>
  <c r="W155" i="78" s="1"/>
  <c r="V155" i="78" s="1"/>
  <c r="R155" i="78"/>
  <c r="Q155" i="78" s="1"/>
  <c r="U143" i="78"/>
  <c r="T143" i="78" s="1"/>
  <c r="S143" i="78" s="1"/>
  <c r="R143" i="78"/>
  <c r="Q143" i="78" s="1"/>
  <c r="V163" i="82"/>
  <c r="U163" i="82" s="1"/>
  <c r="T163" i="82" s="1"/>
  <c r="S163" i="82"/>
  <c r="R163" i="82" s="1"/>
  <c r="S91" i="82"/>
  <c r="R91" i="82" s="1"/>
  <c r="S146" i="82"/>
  <c r="R146" i="82" s="1"/>
  <c r="S103" i="82"/>
  <c r="R103" i="82" s="1"/>
  <c r="S64" i="82"/>
  <c r="R64" i="82" s="1"/>
  <c r="S125" i="82"/>
  <c r="R125" i="82" s="1"/>
  <c r="V125" i="82"/>
  <c r="U125" i="82" s="1"/>
  <c r="T125" i="82" s="1"/>
  <c r="S25" i="83"/>
  <c r="V25" i="83"/>
  <c r="U25" i="83" s="1"/>
  <c r="V81" i="80"/>
  <c r="U81" i="80" s="1"/>
  <c r="T81" i="80" s="1"/>
  <c r="X81" i="80" s="1"/>
  <c r="W81" i="80" s="1"/>
  <c r="S81" i="80"/>
  <c r="R81" i="80" s="1"/>
  <c r="V83" i="80"/>
  <c r="U83" i="80" s="1"/>
  <c r="T83" i="80" s="1"/>
  <c r="X83" i="80" s="1"/>
  <c r="W83" i="80" s="1"/>
  <c r="S83" i="80"/>
  <c r="R83" i="80" s="1"/>
  <c r="S400" i="46"/>
  <c r="R400" i="46" s="1"/>
  <c r="V253" i="82"/>
  <c r="U253" i="82" s="1"/>
  <c r="T253" i="82" s="1"/>
  <c r="S253" i="82"/>
  <c r="R253" i="82" s="1"/>
  <c r="V126" i="83"/>
  <c r="U126" i="83" s="1"/>
  <c r="T126" i="83" s="1"/>
  <c r="S126" i="83"/>
  <c r="R126" i="83" s="1"/>
  <c r="V78" i="82"/>
  <c r="U78" i="82" s="1"/>
  <c r="T78" i="82" s="1"/>
  <c r="S78" i="82"/>
  <c r="R78" i="82" s="1"/>
  <c r="S127" i="83"/>
  <c r="R127" i="83" s="1"/>
  <c r="V127" i="83"/>
  <c r="U127" i="83" s="1"/>
  <c r="T127" i="83" s="1"/>
  <c r="R15" i="78"/>
  <c r="Q15" i="78" s="1"/>
  <c r="U15" i="78"/>
  <c r="T15" i="78" s="1"/>
  <c r="S15" i="78" s="1"/>
  <c r="W15" i="78" s="1"/>
  <c r="V15" i="78" s="1"/>
  <c r="V48" i="80"/>
  <c r="U48" i="80" s="1"/>
  <c r="T48" i="80" s="1"/>
  <c r="AB48" i="80" s="1"/>
  <c r="AA48" i="80" s="1"/>
  <c r="S48" i="80"/>
  <c r="R48" i="80" s="1"/>
  <c r="U140" i="78"/>
  <c r="T140" i="78" s="1"/>
  <c r="S140" i="78" s="1"/>
  <c r="R140" i="78"/>
  <c r="Q140" i="78" s="1"/>
  <c r="S355" i="82"/>
  <c r="R355" i="82" s="1"/>
  <c r="V355" i="82"/>
  <c r="U355" i="82" s="1"/>
  <c r="T355" i="82" s="1"/>
  <c r="V353" i="46"/>
  <c r="U353" i="46" s="1"/>
  <c r="T353" i="46" s="1"/>
  <c r="X353" i="46" s="1"/>
  <c r="W353" i="46" s="1"/>
  <c r="S353" i="46"/>
  <c r="R353" i="46" s="1"/>
  <c r="V24" i="80"/>
  <c r="U24" i="80" s="1"/>
  <c r="T24" i="80" s="1"/>
  <c r="AB24" i="80" s="1"/>
  <c r="AA24" i="80" s="1"/>
  <c r="S24" i="80"/>
  <c r="R24" i="80" s="1"/>
  <c r="S29" i="83"/>
  <c r="AB329" i="46"/>
  <c r="AA329" i="46" s="1"/>
  <c r="S97" i="83"/>
  <c r="V161" i="82"/>
  <c r="U161" i="82" s="1"/>
  <c r="T161" i="82" s="1"/>
  <c r="U370" i="46"/>
  <c r="T370" i="46" s="1"/>
  <c r="X370" i="46" s="1"/>
  <c r="W370" i="46" s="1"/>
  <c r="S370" i="46"/>
  <c r="R370" i="46" s="1"/>
  <c r="U209" i="78"/>
  <c r="T209" i="78" s="1"/>
  <c r="S209" i="78" s="1"/>
  <c r="W209" i="78" s="1"/>
  <c r="V209" i="78" s="1"/>
  <c r="R209" i="78"/>
  <c r="Q209" i="78" s="1"/>
  <c r="S155" i="82"/>
  <c r="R155" i="82" s="1"/>
  <c r="V155" i="82"/>
  <c r="U155" i="82" s="1"/>
  <c r="T155" i="82" s="1"/>
  <c r="S264" i="82"/>
  <c r="R264" i="82" s="1"/>
  <c r="V264" i="82"/>
  <c r="U264" i="82" s="1"/>
  <c r="T264" i="82" s="1"/>
  <c r="S59" i="80"/>
  <c r="R59" i="80" s="1"/>
  <c r="V59" i="80"/>
  <c r="U59" i="80" s="1"/>
  <c r="T59" i="80" s="1"/>
  <c r="AB59" i="80" s="1"/>
  <c r="AA59" i="80" s="1"/>
  <c r="S227" i="82"/>
  <c r="R227" i="82" s="1"/>
  <c r="V227" i="82"/>
  <c r="U227" i="82" s="1"/>
  <c r="T227" i="82" s="1"/>
  <c r="V323" i="46"/>
  <c r="U323" i="46" s="1"/>
  <c r="T323" i="46" s="1"/>
  <c r="S323" i="46"/>
  <c r="R323" i="46" s="1"/>
  <c r="V61" i="83"/>
  <c r="U61" i="83" s="1"/>
  <c r="T61" i="83" s="1"/>
  <c r="S61" i="83"/>
  <c r="R61" i="83" s="1"/>
  <c r="X374" i="46"/>
  <c r="W374" i="46" s="1"/>
  <c r="AA39" i="78"/>
  <c r="Z39" i="78" s="1"/>
  <c r="S34" i="83"/>
  <c r="R34" i="83" s="1"/>
  <c r="V49" i="83"/>
  <c r="U49" i="83" s="1"/>
  <c r="T49" i="83" s="1"/>
  <c r="R203" i="78"/>
  <c r="Q203" i="78" s="1"/>
  <c r="U182" i="78"/>
  <c r="T182" i="78" s="1"/>
  <c r="S182" i="78" s="1"/>
  <c r="W182" i="78" s="1"/>
  <c r="V182" i="78" s="1"/>
  <c r="R63" i="78"/>
  <c r="Q63" i="78" s="1"/>
  <c r="S87" i="82"/>
  <c r="R87" i="82" s="1"/>
  <c r="S51" i="80"/>
  <c r="R51" i="80" s="1"/>
  <c r="V305" i="82"/>
  <c r="U305" i="82" s="1"/>
  <c r="T305" i="82" s="1"/>
  <c r="S305" i="82"/>
  <c r="R305" i="82" s="1"/>
  <c r="V51" i="83"/>
  <c r="U51" i="83" s="1"/>
  <c r="S51" i="83"/>
  <c r="V60" i="82"/>
  <c r="U60" i="82" s="1"/>
  <c r="T60" i="82" s="1"/>
  <c r="S60" i="82"/>
  <c r="R60" i="82" s="1"/>
  <c r="V66" i="80"/>
  <c r="U66" i="80" s="1"/>
  <c r="T66" i="80" s="1"/>
  <c r="X66" i="80" s="1"/>
  <c r="W66" i="80" s="1"/>
  <c r="S66" i="80"/>
  <c r="R66" i="80" s="1"/>
  <c r="V18" i="83"/>
  <c r="U18" i="83" s="1"/>
  <c r="T18" i="83" s="1"/>
  <c r="S18" i="83"/>
  <c r="R18" i="83" s="1"/>
  <c r="V159" i="82"/>
  <c r="U159" i="82" s="1"/>
  <c r="T159" i="82" s="1"/>
  <c r="S159" i="82"/>
  <c r="R159" i="82" s="1"/>
  <c r="V199" i="82"/>
  <c r="U199" i="82" s="1"/>
  <c r="T199" i="82" s="1"/>
  <c r="S199" i="82"/>
  <c r="R199" i="82" s="1"/>
  <c r="S170" i="82"/>
  <c r="R170" i="82" s="1"/>
  <c r="V170" i="82"/>
  <c r="U170" i="82" s="1"/>
  <c r="T170" i="82" s="1"/>
  <c r="U391" i="46"/>
  <c r="T391" i="46" s="1"/>
  <c r="AB391" i="46" s="1"/>
  <c r="AA391" i="46" s="1"/>
  <c r="S391" i="46"/>
  <c r="R391" i="46" s="1"/>
  <c r="U51" i="78"/>
  <c r="T51" i="78" s="1"/>
  <c r="S51" i="78" s="1"/>
  <c r="S329" i="46"/>
  <c r="R329" i="46" s="1"/>
  <c r="S64" i="83"/>
  <c r="R64" i="83" s="1"/>
  <c r="S118" i="82"/>
  <c r="R118" i="82" s="1"/>
  <c r="V110" i="80"/>
  <c r="U110" i="80" s="1"/>
  <c r="T110" i="80" s="1"/>
  <c r="AB110" i="80" s="1"/>
  <c r="AA110" i="80" s="1"/>
  <c r="W111" i="78"/>
  <c r="V111" i="78" s="1"/>
  <c r="X84" i="80"/>
  <c r="W84" i="80" s="1"/>
  <c r="V93" i="82"/>
  <c r="U93" i="82" s="1"/>
  <c r="T93" i="82" s="1"/>
  <c r="S93" i="82"/>
  <c r="R93" i="82" s="1"/>
  <c r="V36" i="83"/>
  <c r="U36" i="83" s="1"/>
  <c r="T36" i="83" s="1"/>
  <c r="S36" i="83"/>
  <c r="R36" i="83" s="1"/>
  <c r="V82" i="83"/>
  <c r="U82" i="83" s="1"/>
  <c r="S82" i="83"/>
  <c r="S120" i="83"/>
  <c r="S83" i="82"/>
  <c r="R83" i="82" s="1"/>
  <c r="S58" i="80"/>
  <c r="R58" i="80" s="1"/>
  <c r="V58" i="80"/>
  <c r="U58" i="80" s="1"/>
  <c r="T58" i="80" s="1"/>
  <c r="X58" i="80" s="1"/>
  <c r="W58" i="80" s="1"/>
  <c r="U36" i="78"/>
  <c r="T36" i="78" s="1"/>
  <c r="S36" i="78" s="1"/>
  <c r="W36" i="78" s="1"/>
  <c r="V36" i="78" s="1"/>
  <c r="R36" i="78"/>
  <c r="Q36" i="78" s="1"/>
  <c r="U114" i="78"/>
  <c r="T114" i="78" s="1"/>
  <c r="S114" i="78" s="1"/>
  <c r="R114" i="78"/>
  <c r="Q114" i="78" s="1"/>
  <c r="U14" i="78"/>
  <c r="T14" i="78" s="1"/>
  <c r="S14" i="78" s="1"/>
  <c r="W14" i="78" s="1"/>
  <c r="V14" i="78" s="1"/>
  <c r="R14" i="78"/>
  <c r="Q14" i="78" s="1"/>
  <c r="U64" i="78"/>
  <c r="T64" i="78" s="1"/>
  <c r="S64" i="78" s="1"/>
  <c r="AA64" i="78" s="1"/>
  <c r="Z64" i="78" s="1"/>
  <c r="R64" i="78"/>
  <c r="Q64" i="78" s="1"/>
  <c r="U131" i="78"/>
  <c r="T131" i="78" s="1"/>
  <c r="S131" i="78" s="1"/>
  <c r="AA131" i="78" s="1"/>
  <c r="Z131" i="78" s="1"/>
  <c r="R131" i="78"/>
  <c r="Q131" i="78" s="1"/>
  <c r="V57" i="80"/>
  <c r="U57" i="80" s="1"/>
  <c r="T57" i="80" s="1"/>
  <c r="S57" i="80"/>
  <c r="R57" i="80" s="1"/>
  <c r="S266" i="82"/>
  <c r="R266" i="82" s="1"/>
  <c r="V143" i="82"/>
  <c r="U143" i="82" s="1"/>
  <c r="T143" i="82" s="1"/>
  <c r="S374" i="46"/>
  <c r="R374" i="46" s="1"/>
  <c r="V102" i="83"/>
  <c r="U102" i="83" s="1"/>
  <c r="T102" i="83" s="1"/>
  <c r="V37" i="82"/>
  <c r="U37" i="82" s="1"/>
  <c r="T37" i="82" s="1"/>
  <c r="S37" i="82"/>
  <c r="R37" i="82" s="1"/>
  <c r="AB403" i="46"/>
  <c r="AA403" i="46" s="1"/>
  <c r="W47" i="78"/>
  <c r="V47" i="78" s="1"/>
  <c r="S319" i="82"/>
  <c r="R319" i="82" s="1"/>
  <c r="S261" i="82"/>
  <c r="R261" i="82" s="1"/>
  <c r="U40" i="78"/>
  <c r="T40" i="78" s="1"/>
  <c r="S40" i="78" s="1"/>
  <c r="W40" i="78" s="1"/>
  <c r="V40" i="78" s="1"/>
  <c r="V66" i="82"/>
  <c r="U66" i="82" s="1"/>
  <c r="T66" i="82" s="1"/>
  <c r="S66" i="82"/>
  <c r="R66" i="82" s="1"/>
  <c r="S137" i="83"/>
  <c r="R137" i="83" s="1"/>
  <c r="V137" i="83"/>
  <c r="U137" i="83" s="1"/>
  <c r="T137" i="83" s="1"/>
  <c r="S283" i="82"/>
  <c r="R283" i="82" s="1"/>
  <c r="V283" i="82"/>
  <c r="U283" i="82" s="1"/>
  <c r="T283" i="82" s="1"/>
  <c r="V64" i="80"/>
  <c r="U64" i="80" s="1"/>
  <c r="T64" i="80" s="1"/>
  <c r="AB64" i="80" s="1"/>
  <c r="AA64" i="80" s="1"/>
  <c r="S64" i="80"/>
  <c r="R64" i="80" s="1"/>
  <c r="V36" i="80"/>
  <c r="U36" i="80" s="1"/>
  <c r="T36" i="80" s="1"/>
  <c r="X36" i="80" s="1"/>
  <c r="W36" i="80" s="1"/>
  <c r="S36" i="80"/>
  <c r="R36" i="80" s="1"/>
  <c r="U380" i="46"/>
  <c r="T380" i="46" s="1"/>
  <c r="AB380" i="46" s="1"/>
  <c r="AA380" i="46" s="1"/>
  <c r="S380" i="46"/>
  <c r="R380" i="46" s="1"/>
  <c r="V322" i="46"/>
  <c r="U322" i="46" s="1"/>
  <c r="T322" i="46" s="1"/>
  <c r="X322" i="46" s="1"/>
  <c r="W322" i="46" s="1"/>
  <c r="S322" i="46"/>
  <c r="R322" i="46" s="1"/>
  <c r="S359" i="82"/>
  <c r="R359" i="82" s="1"/>
  <c r="V65" i="83"/>
  <c r="U65" i="83" s="1"/>
  <c r="T65" i="83" s="1"/>
  <c r="S65" i="83"/>
  <c r="R65" i="83" s="1"/>
  <c r="V13" i="82"/>
  <c r="U13" i="82" s="1"/>
  <c r="T13" i="82" s="1"/>
  <c r="S13" i="82"/>
  <c r="R13" i="82" s="1"/>
  <c r="S308" i="82"/>
  <c r="R308" i="82" s="1"/>
  <c r="V84" i="83"/>
  <c r="U84" i="83" s="1"/>
  <c r="T84" i="83" s="1"/>
  <c r="V323" i="82"/>
  <c r="U323" i="82" s="1"/>
  <c r="T323" i="82" s="1"/>
  <c r="S197" i="82"/>
  <c r="R197" i="82" s="1"/>
  <c r="V197" i="82"/>
  <c r="U197" i="82" s="1"/>
  <c r="T197" i="82" s="1"/>
  <c r="V99" i="83"/>
  <c r="U99" i="83" s="1"/>
  <c r="S99" i="83"/>
  <c r="R70" i="78"/>
  <c r="Q70" i="78" s="1"/>
  <c r="U70" i="78"/>
  <c r="T70" i="78" s="1"/>
  <c r="S70" i="78" s="1"/>
  <c r="W70" i="78" s="1"/>
  <c r="V70" i="78" s="1"/>
  <c r="V269" i="82"/>
  <c r="U269" i="82" s="1"/>
  <c r="T269" i="82" s="1"/>
  <c r="S269" i="82"/>
  <c r="R269" i="82" s="1"/>
  <c r="V154" i="82"/>
  <c r="U154" i="82" s="1"/>
  <c r="T154" i="82" s="1"/>
  <c r="S154" i="82"/>
  <c r="R154" i="82" s="1"/>
  <c r="S88" i="80"/>
  <c r="R88" i="80" s="1"/>
  <c r="AB109" i="80"/>
  <c r="AA109" i="80" s="1"/>
  <c r="AB396" i="46"/>
  <c r="AA396" i="46" s="1"/>
  <c r="X385" i="46"/>
  <c r="W385" i="46" s="1"/>
  <c r="AB374" i="46"/>
  <c r="AA374" i="46" s="1"/>
  <c r="U381" i="46"/>
  <c r="T381" i="46" s="1"/>
  <c r="AB381" i="46" s="1"/>
  <c r="AA381" i="46" s="1"/>
  <c r="S381" i="46"/>
  <c r="R381" i="46" s="1"/>
  <c r="S54" i="82"/>
  <c r="R54" i="82" s="1"/>
  <c r="V54" i="82"/>
  <c r="U54" i="82" s="1"/>
  <c r="T54" i="82" s="1"/>
  <c r="S129" i="83"/>
  <c r="R129" i="83" s="1"/>
  <c r="V129" i="83"/>
  <c r="U129" i="83" s="1"/>
  <c r="T129" i="83" s="1"/>
  <c r="S28" i="80"/>
  <c r="V28" i="80"/>
  <c r="U28" i="80" s="1"/>
  <c r="T28" i="80" s="1"/>
  <c r="X28" i="80" s="1"/>
  <c r="W28" i="80" s="1"/>
  <c r="V333" i="46"/>
  <c r="U333" i="46" s="1"/>
  <c r="T333" i="46" s="1"/>
  <c r="AB333" i="46" s="1"/>
  <c r="AA333" i="46" s="1"/>
  <c r="S333" i="46"/>
  <c r="R333" i="46" s="1"/>
  <c r="U126" i="78"/>
  <c r="T126" i="78" s="1"/>
  <c r="S126" i="78" s="1"/>
  <c r="W126" i="78" s="1"/>
  <c r="V126" i="78" s="1"/>
  <c r="R126" i="78"/>
  <c r="Q126" i="78" s="1"/>
  <c r="S33" i="82"/>
  <c r="R33" i="82" s="1"/>
  <c r="S279" i="82"/>
  <c r="R279" i="82" s="1"/>
  <c r="AA92" i="78"/>
  <c r="Z92" i="78" s="1"/>
  <c r="U366" i="46"/>
  <c r="T366" i="46" s="1"/>
  <c r="X366" i="46" s="1"/>
  <c r="W366" i="46" s="1"/>
  <c r="S321" i="82"/>
  <c r="R321" i="82" s="1"/>
  <c r="V321" i="82"/>
  <c r="U321" i="82" s="1"/>
  <c r="T321" i="82" s="1"/>
  <c r="V339" i="46"/>
  <c r="U339" i="46" s="1"/>
  <c r="T339" i="46" s="1"/>
  <c r="S339" i="46"/>
  <c r="R339" i="46" s="1"/>
  <c r="U160" i="78"/>
  <c r="T160" i="78" s="1"/>
  <c r="S160" i="78" s="1"/>
  <c r="AA160" i="78" s="1"/>
  <c r="Z160" i="78" s="1"/>
  <c r="R160" i="78"/>
  <c r="Q160" i="78" s="1"/>
  <c r="S87" i="80"/>
  <c r="R87" i="80" s="1"/>
  <c r="V87" i="80"/>
  <c r="U87" i="80" s="1"/>
  <c r="T87" i="80" s="1"/>
  <c r="AB87" i="80" s="1"/>
  <c r="AA87" i="80" s="1"/>
  <c r="V44" i="83"/>
  <c r="U44" i="83" s="1"/>
  <c r="T44" i="83" s="1"/>
  <c r="R173" i="78"/>
  <c r="Q173" i="78" s="1"/>
  <c r="S34" i="80"/>
  <c r="R34" i="80" s="1"/>
  <c r="U200" i="78"/>
  <c r="T200" i="78" s="1"/>
  <c r="S200" i="78" s="1"/>
  <c r="AA200" i="78" s="1"/>
  <c r="Z200" i="78" s="1"/>
  <c r="S254" i="82"/>
  <c r="R254" i="82" s="1"/>
  <c r="V315" i="82"/>
  <c r="U315" i="82" s="1"/>
  <c r="T315" i="82" s="1"/>
  <c r="S315" i="82"/>
  <c r="R315" i="82" s="1"/>
  <c r="V86" i="83"/>
  <c r="U86" i="83" s="1"/>
  <c r="T86" i="83" s="1"/>
  <c r="S86" i="83"/>
  <c r="R86" i="83" s="1"/>
  <c r="U65" i="78"/>
  <c r="T65" i="78" s="1"/>
  <c r="S65" i="78" s="1"/>
  <c r="R65" i="78"/>
  <c r="Q65" i="78" s="1"/>
  <c r="V17" i="83"/>
  <c r="U17" i="83" s="1"/>
  <c r="T17" i="83" s="1"/>
  <c r="S17" i="83"/>
  <c r="R17" i="83" s="1"/>
  <c r="V28" i="82"/>
  <c r="U28" i="82" s="1"/>
  <c r="T28" i="82" s="1"/>
  <c r="S28" i="82"/>
  <c r="R28" i="82" s="1"/>
  <c r="V75" i="83"/>
  <c r="U75" i="83" s="1"/>
  <c r="S75" i="83"/>
  <c r="S257" i="82"/>
  <c r="R257" i="82" s="1"/>
  <c r="V257" i="82"/>
  <c r="U257" i="82" s="1"/>
  <c r="T257" i="82" s="1"/>
  <c r="R76" i="78"/>
  <c r="Q76" i="78" s="1"/>
  <c r="U76" i="78"/>
  <c r="T76" i="78" s="1"/>
  <c r="S76" i="78" s="1"/>
  <c r="W76" i="78" s="1"/>
  <c r="V76" i="78" s="1"/>
  <c r="U375" i="46"/>
  <c r="T375" i="46" s="1"/>
  <c r="S375" i="46"/>
  <c r="R375" i="46" s="1"/>
  <c r="R93" i="78"/>
  <c r="Q93" i="78" s="1"/>
  <c r="U93" i="78"/>
  <c r="T93" i="78" s="1"/>
  <c r="S93" i="78" s="1"/>
  <c r="V73" i="80"/>
  <c r="U73" i="80" s="1"/>
  <c r="T73" i="80" s="1"/>
  <c r="X73" i="80" s="1"/>
  <c r="W73" i="80" s="1"/>
  <c r="R151" i="78"/>
  <c r="Q151" i="78" s="1"/>
  <c r="R202" i="78"/>
  <c r="Q202" i="78" s="1"/>
  <c r="U401" i="46"/>
  <c r="T401" i="46" s="1"/>
  <c r="S401" i="46"/>
  <c r="R401" i="46" s="1"/>
  <c r="W202" i="78"/>
  <c r="V202" i="78" s="1"/>
  <c r="V148" i="82"/>
  <c r="U148" i="82" s="1"/>
  <c r="T148" i="82" s="1"/>
  <c r="S148" i="82"/>
  <c r="R148" i="82" s="1"/>
  <c r="V186" i="82"/>
  <c r="U186" i="82" s="1"/>
  <c r="T186" i="82" s="1"/>
  <c r="S186" i="82"/>
  <c r="R186" i="82" s="1"/>
  <c r="S131" i="83"/>
  <c r="R131" i="83" s="1"/>
  <c r="V131" i="83"/>
  <c r="U131" i="83" s="1"/>
  <c r="T131" i="83" s="1"/>
  <c r="V44" i="82"/>
  <c r="U44" i="82" s="1"/>
  <c r="T44" i="82" s="1"/>
  <c r="S44" i="82"/>
  <c r="R44" i="82" s="1"/>
  <c r="S213" i="82"/>
  <c r="R213" i="82" s="1"/>
  <c r="V213" i="82"/>
  <c r="U213" i="82" s="1"/>
  <c r="T213" i="82" s="1"/>
  <c r="S60" i="80"/>
  <c r="R60" i="80" s="1"/>
  <c r="V60" i="80"/>
  <c r="U60" i="80" s="1"/>
  <c r="T60" i="80" s="1"/>
  <c r="V17" i="80"/>
  <c r="U17" i="80" s="1"/>
  <c r="T17" i="80" s="1"/>
  <c r="X17" i="80" s="1"/>
  <c r="W17" i="80" s="1"/>
  <c r="S17" i="80"/>
  <c r="R17" i="80" s="1"/>
  <c r="R49" i="78"/>
  <c r="Q49" i="78" s="1"/>
  <c r="U49" i="78"/>
  <c r="T49" i="78" s="1"/>
  <c r="S49" i="78" s="1"/>
  <c r="R86" i="78"/>
  <c r="Q86" i="78" s="1"/>
  <c r="AA47" i="78"/>
  <c r="Z47" i="78" s="1"/>
  <c r="AB80" i="80"/>
  <c r="AA80" i="80" s="1"/>
  <c r="AA111" i="78"/>
  <c r="Z111" i="78" s="1"/>
  <c r="AB42" i="80"/>
  <c r="AA42" i="80" s="1"/>
  <c r="AA95" i="78"/>
  <c r="Z95" i="78" s="1"/>
  <c r="AB407" i="46"/>
  <c r="AA407" i="46" s="1"/>
  <c r="AA13" i="78"/>
  <c r="Z13" i="78" s="1"/>
  <c r="X407" i="46"/>
  <c r="W407" i="46" s="1"/>
  <c r="W177" i="78"/>
  <c r="V177" i="78" s="1"/>
  <c r="S157" i="82"/>
  <c r="R157" i="82" s="1"/>
  <c r="V157" i="82"/>
  <c r="U157" i="82" s="1"/>
  <c r="T157" i="82" s="1"/>
  <c r="V137" i="82"/>
  <c r="U137" i="82" s="1"/>
  <c r="T137" i="82" s="1"/>
  <c r="S137" i="82"/>
  <c r="R137" i="82" s="1"/>
  <c r="S171" i="82"/>
  <c r="R171" i="82" s="1"/>
  <c r="V171" i="82"/>
  <c r="U171" i="82" s="1"/>
  <c r="T171" i="82" s="1"/>
  <c r="V101" i="83"/>
  <c r="U101" i="83" s="1"/>
  <c r="S101" i="83"/>
  <c r="V30" i="82"/>
  <c r="U30" i="82" s="1"/>
  <c r="T30" i="82" s="1"/>
  <c r="S30" i="82"/>
  <c r="R30" i="82" s="1"/>
  <c r="V27" i="83"/>
  <c r="U27" i="83" s="1"/>
  <c r="S27" i="83"/>
  <c r="V12" i="83"/>
  <c r="U12" i="83" s="1"/>
  <c r="T12" i="83" s="1"/>
  <c r="S12" i="83"/>
  <c r="R12" i="83" s="1"/>
  <c r="R168" i="78"/>
  <c r="Q168" i="78" s="1"/>
  <c r="U168" i="78"/>
  <c r="T168" i="78" s="1"/>
  <c r="S168" i="78" s="1"/>
  <c r="S26" i="80"/>
  <c r="R26" i="80" s="1"/>
  <c r="V26" i="80"/>
  <c r="U26" i="80" s="1"/>
  <c r="T26" i="80" s="1"/>
  <c r="AB26" i="80" s="1"/>
  <c r="AA26" i="80" s="1"/>
  <c r="V328" i="46"/>
  <c r="U328" i="46" s="1"/>
  <c r="T328" i="46" s="1"/>
  <c r="X328" i="46" s="1"/>
  <c r="W328" i="46" s="1"/>
  <c r="S328" i="46"/>
  <c r="R328" i="46" s="1"/>
  <c r="R41" i="78"/>
  <c r="Q41" i="78" s="1"/>
  <c r="U41" i="78"/>
  <c r="T41" i="78" s="1"/>
  <c r="S41" i="78" s="1"/>
  <c r="AA41" i="78" s="1"/>
  <c r="Z41" i="78" s="1"/>
  <c r="V382" i="46"/>
  <c r="U382" i="46" s="1"/>
  <c r="T382" i="46" s="1"/>
  <c r="S382" i="46"/>
  <c r="R382" i="46" s="1"/>
  <c r="S40" i="80"/>
  <c r="R40" i="80" s="1"/>
  <c r="V40" i="80"/>
  <c r="U40" i="80" s="1"/>
  <c r="T40" i="80" s="1"/>
  <c r="AB40" i="80" s="1"/>
  <c r="AA40" i="80" s="1"/>
  <c r="R28" i="78"/>
  <c r="Q28" i="78" s="1"/>
  <c r="U28" i="78"/>
  <c r="T28" i="78" s="1"/>
  <c r="S28" i="78" s="1"/>
  <c r="AA28" i="78" s="1"/>
  <c r="Z28" i="78" s="1"/>
  <c r="V355" i="46"/>
  <c r="U355" i="46" s="1"/>
  <c r="T355" i="46" s="1"/>
  <c r="S355" i="46"/>
  <c r="R355" i="46" s="1"/>
  <c r="V47" i="80"/>
  <c r="U47" i="80" s="1"/>
  <c r="T47" i="80" s="1"/>
  <c r="AB47" i="80" s="1"/>
  <c r="AA47" i="80" s="1"/>
  <c r="S47" i="80"/>
  <c r="R47" i="80" s="1"/>
  <c r="S347" i="46"/>
  <c r="R347" i="46" s="1"/>
  <c r="V347" i="46"/>
  <c r="U347" i="46" s="1"/>
  <c r="T347" i="46" s="1"/>
  <c r="AB347" i="46" s="1"/>
  <c r="AA347" i="46" s="1"/>
  <c r="R33" i="78"/>
  <c r="Q33" i="78" s="1"/>
  <c r="U124" i="78"/>
  <c r="T124" i="78" s="1"/>
  <c r="S124" i="78" s="1"/>
  <c r="W124" i="78" s="1"/>
  <c r="V124" i="78" s="1"/>
  <c r="S252" i="82"/>
  <c r="R252" i="82" s="1"/>
  <c r="S299" i="82"/>
  <c r="R299" i="82" s="1"/>
  <c r="V299" i="82"/>
  <c r="U299" i="82" s="1"/>
  <c r="T299" i="82" s="1"/>
  <c r="V114" i="83"/>
  <c r="U114" i="83" s="1"/>
  <c r="T114" i="83" s="1"/>
  <c r="S114" i="83"/>
  <c r="R114" i="83" s="1"/>
  <c r="V104" i="83"/>
  <c r="U104" i="83" s="1"/>
  <c r="S104" i="83"/>
  <c r="V96" i="82"/>
  <c r="U96" i="82" s="1"/>
  <c r="T96" i="82" s="1"/>
  <c r="S96" i="82"/>
  <c r="R96" i="82" s="1"/>
  <c r="V76" i="82"/>
  <c r="U76" i="82" s="1"/>
  <c r="T76" i="82" s="1"/>
  <c r="S76" i="82"/>
  <c r="R76" i="82" s="1"/>
  <c r="V79" i="83"/>
  <c r="U79" i="83" s="1"/>
  <c r="T79" i="83" s="1"/>
  <c r="S79" i="83"/>
  <c r="R79" i="83" s="1"/>
  <c r="V123" i="83"/>
  <c r="U123" i="83" s="1"/>
  <c r="T123" i="83" s="1"/>
  <c r="S123" i="83"/>
  <c r="R123" i="83" s="1"/>
  <c r="V25" i="80"/>
  <c r="U25" i="80" s="1"/>
  <c r="T25" i="80" s="1"/>
  <c r="S25" i="80"/>
  <c r="R25" i="80" s="1"/>
  <c r="U45" i="78"/>
  <c r="T45" i="78" s="1"/>
  <c r="S45" i="78" s="1"/>
  <c r="AA45" i="78" s="1"/>
  <c r="Z45" i="78" s="1"/>
  <c r="R45" i="78"/>
  <c r="Q45" i="78" s="1"/>
  <c r="V151" i="82"/>
  <c r="U151" i="82" s="1"/>
  <c r="T151" i="82" s="1"/>
  <c r="S151" i="82"/>
  <c r="R151" i="82" s="1"/>
  <c r="U22" i="78"/>
  <c r="T22" i="78" s="1"/>
  <c r="S22" i="78" s="1"/>
  <c r="R22" i="78"/>
  <c r="Q22" i="78" s="1"/>
  <c r="V378" i="46"/>
  <c r="U378" i="46" s="1"/>
  <c r="T378" i="46" s="1"/>
  <c r="AB378" i="46" s="1"/>
  <c r="AA378" i="46" s="1"/>
  <c r="S378" i="46"/>
  <c r="R378" i="46" s="1"/>
  <c r="V368" i="46"/>
  <c r="U368" i="46" s="1"/>
  <c r="T368" i="46" s="1"/>
  <c r="S368" i="46"/>
  <c r="R368" i="46" s="1"/>
  <c r="V20" i="80"/>
  <c r="U20" i="80" s="1"/>
  <c r="T20" i="80" s="1"/>
  <c r="S20" i="80"/>
  <c r="R20" i="80" s="1"/>
  <c r="S256" i="82"/>
  <c r="R256" i="82" s="1"/>
  <c r="V247" i="82"/>
  <c r="U247" i="82" s="1"/>
  <c r="T247" i="82" s="1"/>
  <c r="V183" i="82"/>
  <c r="U183" i="82" s="1"/>
  <c r="T183" i="82" s="1"/>
  <c r="U74" i="78"/>
  <c r="T74" i="78" s="1"/>
  <c r="S74" i="78" s="1"/>
  <c r="S328" i="82"/>
  <c r="R328" i="82" s="1"/>
  <c r="V328" i="82"/>
  <c r="U328" i="82" s="1"/>
  <c r="T328" i="82" s="1"/>
  <c r="S238" i="82"/>
  <c r="R238" i="82" s="1"/>
  <c r="V238" i="82"/>
  <c r="U238" i="82" s="1"/>
  <c r="T238" i="82" s="1"/>
  <c r="V86" i="82"/>
  <c r="U86" i="82" s="1"/>
  <c r="T86" i="82" s="1"/>
  <c r="S86" i="82"/>
  <c r="R86" i="82" s="1"/>
  <c r="S73" i="82"/>
  <c r="R73" i="82" s="1"/>
  <c r="V73" i="82"/>
  <c r="U73" i="82" s="1"/>
  <c r="T73" i="82" s="1"/>
  <c r="R38" i="78"/>
  <c r="Q38" i="78" s="1"/>
  <c r="U38" i="78"/>
  <c r="T38" i="78" s="1"/>
  <c r="S38" i="78" s="1"/>
  <c r="AA38" i="78" s="1"/>
  <c r="Z38" i="78" s="1"/>
  <c r="U78" i="78"/>
  <c r="T78" i="78" s="1"/>
  <c r="S78" i="78" s="1"/>
  <c r="AA78" i="78" s="1"/>
  <c r="Z78" i="78" s="1"/>
  <c r="R78" i="78"/>
  <c r="Q78" i="78" s="1"/>
  <c r="R31" i="78"/>
  <c r="Q31" i="78" s="1"/>
  <c r="U31" i="78"/>
  <c r="T31" i="78" s="1"/>
  <c r="S31" i="78" s="1"/>
  <c r="W31" i="78" s="1"/>
  <c r="V31" i="78" s="1"/>
  <c r="U146" i="78"/>
  <c r="T146" i="78" s="1"/>
  <c r="S146" i="78" s="1"/>
  <c r="AA146" i="78" s="1"/>
  <c r="Z146" i="78" s="1"/>
  <c r="R146" i="78"/>
  <c r="Q146" i="78" s="1"/>
  <c r="U212" i="78"/>
  <c r="T212" i="78" s="1"/>
  <c r="S212" i="78" s="1"/>
  <c r="W212" i="78" s="1"/>
  <c r="V212" i="78" s="1"/>
  <c r="R212" i="78"/>
  <c r="Q212" i="78" s="1"/>
  <c r="U364" i="46"/>
  <c r="T364" i="46" s="1"/>
  <c r="S364" i="46"/>
  <c r="R364" i="46" s="1"/>
  <c r="V50" i="80"/>
  <c r="U50" i="80" s="1"/>
  <c r="T50" i="80" s="1"/>
  <c r="S50" i="80"/>
  <c r="R50" i="80" s="1"/>
  <c r="R39" i="78"/>
  <c r="Q39" i="78" s="1"/>
  <c r="U94" i="78"/>
  <c r="T94" i="78" s="1"/>
  <c r="S94" i="78" s="1"/>
  <c r="AA94" i="78" s="1"/>
  <c r="Z94" i="78" s="1"/>
  <c r="R194" i="78"/>
  <c r="Q194" i="78" s="1"/>
  <c r="S135" i="82"/>
  <c r="R135" i="82" s="1"/>
  <c r="V135" i="82"/>
  <c r="U135" i="82" s="1"/>
  <c r="T135" i="82" s="1"/>
  <c r="V85" i="82"/>
  <c r="U85" i="82" s="1"/>
  <c r="T85" i="82" s="1"/>
  <c r="S85" i="82"/>
  <c r="R85" i="82" s="1"/>
  <c r="V267" i="82"/>
  <c r="U267" i="82" s="1"/>
  <c r="T267" i="82" s="1"/>
  <c r="S267" i="82"/>
  <c r="R267" i="82" s="1"/>
  <c r="V234" i="82"/>
  <c r="U234" i="82" s="1"/>
  <c r="T234" i="82" s="1"/>
  <c r="S234" i="82"/>
  <c r="R234" i="82" s="1"/>
  <c r="R135" i="78"/>
  <c r="Q135" i="78" s="1"/>
  <c r="U135" i="78"/>
  <c r="T135" i="78" s="1"/>
  <c r="S135" i="78" s="1"/>
  <c r="AA135" i="78" s="1"/>
  <c r="Z135" i="78" s="1"/>
  <c r="S226" i="82"/>
  <c r="R226" i="82" s="1"/>
  <c r="V226" i="82"/>
  <c r="U226" i="82" s="1"/>
  <c r="T226" i="82" s="1"/>
  <c r="U19" i="78"/>
  <c r="T19" i="78" s="1"/>
  <c r="S19" i="78" s="1"/>
  <c r="W19" i="78" s="1"/>
  <c r="V19" i="78" s="1"/>
  <c r="R19" i="78"/>
  <c r="Q19" i="78" s="1"/>
  <c r="R161" i="78"/>
  <c r="Q161" i="78" s="1"/>
  <c r="U161" i="78"/>
  <c r="T161" i="78" s="1"/>
  <c r="S161" i="78" s="1"/>
  <c r="W161" i="78" s="1"/>
  <c r="V161" i="78" s="1"/>
  <c r="U154" i="78"/>
  <c r="T154" i="78" s="1"/>
  <c r="S154" i="78" s="1"/>
  <c r="R154" i="78"/>
  <c r="Q154" i="78" s="1"/>
  <c r="S29" i="80"/>
  <c r="R29" i="80" s="1"/>
  <c r="V29" i="80"/>
  <c r="U29" i="80" s="1"/>
  <c r="T29" i="80" s="1"/>
  <c r="R35" i="78"/>
  <c r="Q35" i="78" s="1"/>
  <c r="U35" i="78"/>
  <c r="T35" i="78" s="1"/>
  <c r="S35" i="78" s="1"/>
  <c r="U136" i="78"/>
  <c r="T136" i="78" s="1"/>
  <c r="S136" i="78" s="1"/>
  <c r="W136" i="78" s="1"/>
  <c r="V136" i="78" s="1"/>
  <c r="V75" i="82"/>
  <c r="U75" i="82" s="1"/>
  <c r="T75" i="82" s="1"/>
  <c r="S75" i="82"/>
  <c r="R75" i="82" s="1"/>
  <c r="AB356" i="46"/>
  <c r="AA356" i="46" s="1"/>
  <c r="X55" i="80"/>
  <c r="W55" i="80" s="1"/>
  <c r="X389" i="46"/>
  <c r="W389" i="46" s="1"/>
  <c r="AA33" i="78"/>
  <c r="Z33" i="78" s="1"/>
  <c r="AB392" i="46"/>
  <c r="AA392" i="46" s="1"/>
  <c r="W43" i="78"/>
  <c r="V43" i="78" s="1"/>
  <c r="AB376" i="46"/>
  <c r="AA376" i="46" s="1"/>
  <c r="W103" i="78"/>
  <c r="V103" i="78" s="1"/>
  <c r="AB389" i="46"/>
  <c r="AA389" i="46" s="1"/>
  <c r="W33" i="78"/>
  <c r="V33" i="78" s="1"/>
  <c r="V200" i="82"/>
  <c r="U200" i="82" s="1"/>
  <c r="T200" i="82" s="1"/>
  <c r="S200" i="82"/>
  <c r="R200" i="82" s="1"/>
  <c r="R184" i="78"/>
  <c r="Q184" i="78" s="1"/>
  <c r="U184" i="78"/>
  <c r="T184" i="78" s="1"/>
  <c r="S184" i="78" s="1"/>
  <c r="X72" i="80"/>
  <c r="W72" i="80" s="1"/>
  <c r="AB82" i="80"/>
  <c r="AA82" i="80" s="1"/>
  <c r="X403" i="46"/>
  <c r="W403" i="46" s="1"/>
  <c r="S110" i="82"/>
  <c r="R110" i="82" s="1"/>
  <c r="V110" i="82"/>
  <c r="U110" i="82" s="1"/>
  <c r="T110" i="82" s="1"/>
  <c r="V132" i="83"/>
  <c r="U132" i="83" s="1"/>
  <c r="S132" i="83"/>
  <c r="V335" i="82"/>
  <c r="U335" i="82" s="1"/>
  <c r="T335" i="82" s="1"/>
  <c r="S335" i="82"/>
  <c r="R335" i="82" s="1"/>
  <c r="V347" i="82"/>
  <c r="U347" i="82" s="1"/>
  <c r="T347" i="82" s="1"/>
  <c r="S347" i="82"/>
  <c r="R347" i="82" s="1"/>
  <c r="S270" i="82"/>
  <c r="R270" i="82" s="1"/>
  <c r="V270" i="82"/>
  <c r="U270" i="82" s="1"/>
  <c r="T270" i="82" s="1"/>
  <c r="V32" i="82"/>
  <c r="U32" i="82" s="1"/>
  <c r="T32" i="82" s="1"/>
  <c r="S32" i="82"/>
  <c r="R32" i="82" s="1"/>
  <c r="V215" i="82"/>
  <c r="U215" i="82" s="1"/>
  <c r="T215" i="82" s="1"/>
  <c r="S215" i="82"/>
  <c r="R215" i="82" s="1"/>
  <c r="U129" i="78"/>
  <c r="T129" i="78" s="1"/>
  <c r="S129" i="78" s="1"/>
  <c r="W129" i="78" s="1"/>
  <c r="V129" i="78" s="1"/>
  <c r="R129" i="78"/>
  <c r="Q129" i="78" s="1"/>
  <c r="V352" i="46"/>
  <c r="U352" i="46" s="1"/>
  <c r="T352" i="46" s="1"/>
  <c r="S352" i="46"/>
  <c r="R352" i="46" s="1"/>
  <c r="U141" i="78"/>
  <c r="T141" i="78" s="1"/>
  <c r="S141" i="78" s="1"/>
  <c r="R141" i="78"/>
  <c r="Q141" i="78" s="1"/>
  <c r="S12" i="80"/>
  <c r="R12" i="80" s="1"/>
  <c r="V12" i="80"/>
  <c r="U12" i="80" s="1"/>
  <c r="T12" i="80" s="1"/>
  <c r="X12" i="80" s="1"/>
  <c r="W12" i="80" s="1"/>
  <c r="S321" i="46"/>
  <c r="R321" i="46" s="1"/>
  <c r="V321" i="46"/>
  <c r="U321" i="46" s="1"/>
  <c r="T321" i="46" s="1"/>
  <c r="R145" i="78"/>
  <c r="Q145" i="78" s="1"/>
  <c r="U145" i="78"/>
  <c r="T145" i="78" s="1"/>
  <c r="S145" i="78" s="1"/>
  <c r="W145" i="78" s="1"/>
  <c r="V145" i="78" s="1"/>
  <c r="U133" i="78"/>
  <c r="T133" i="78" s="1"/>
  <c r="S133" i="78" s="1"/>
  <c r="R133" i="78"/>
  <c r="Q133" i="78" s="1"/>
  <c r="U101" i="78"/>
  <c r="T101" i="78" s="1"/>
  <c r="S101" i="78" s="1"/>
  <c r="R101" i="78"/>
  <c r="Q101" i="78" s="1"/>
  <c r="AB72" i="80"/>
  <c r="AA72" i="80" s="1"/>
  <c r="S185" i="82"/>
  <c r="R185" i="82" s="1"/>
  <c r="V107" i="80"/>
  <c r="U107" i="80" s="1"/>
  <c r="T107" i="80" s="1"/>
  <c r="X107" i="80" s="1"/>
  <c r="W107" i="80" s="1"/>
  <c r="R193" i="78"/>
  <c r="Q193" i="78" s="1"/>
  <c r="V201" i="82"/>
  <c r="U201" i="82" s="1"/>
  <c r="T201" i="82" s="1"/>
  <c r="V362" i="46"/>
  <c r="U362" i="46" s="1"/>
  <c r="T362" i="46" s="1"/>
  <c r="X362" i="46" s="1"/>
  <c r="W362" i="46" s="1"/>
  <c r="S116" i="83"/>
  <c r="R116" i="83" s="1"/>
  <c r="R26" i="78"/>
  <c r="Q26" i="78" s="1"/>
  <c r="V145" i="82"/>
  <c r="U145" i="82" s="1"/>
  <c r="T145" i="82" s="1"/>
  <c r="S145" i="82"/>
  <c r="R145" i="82" s="1"/>
  <c r="U195" i="78"/>
  <c r="T195" i="78" s="1"/>
  <c r="S195" i="78" s="1"/>
  <c r="R195" i="78"/>
  <c r="Q195" i="78" s="1"/>
  <c r="V93" i="80"/>
  <c r="U93" i="80" s="1"/>
  <c r="T93" i="80" s="1"/>
  <c r="S93" i="80"/>
  <c r="R93" i="80" s="1"/>
  <c r="U62" i="78"/>
  <c r="T62" i="78" s="1"/>
  <c r="S62" i="78" s="1"/>
  <c r="R62" i="78"/>
  <c r="Q62" i="78" s="1"/>
  <c r="S52" i="80"/>
  <c r="R52" i="80" s="1"/>
  <c r="V52" i="80"/>
  <c r="U52" i="80" s="1"/>
  <c r="T52" i="80" s="1"/>
  <c r="AB52" i="80" s="1"/>
  <c r="AA52" i="80" s="1"/>
  <c r="V255" i="82"/>
  <c r="U255" i="82" s="1"/>
  <c r="T255" i="82" s="1"/>
  <c r="S255" i="82"/>
  <c r="R255" i="82" s="1"/>
  <c r="U97" i="78"/>
  <c r="T97" i="78" s="1"/>
  <c r="S97" i="78" s="1"/>
  <c r="R97" i="78"/>
  <c r="Q97" i="78" s="1"/>
  <c r="V80" i="82"/>
  <c r="U80" i="82" s="1"/>
  <c r="T80" i="82" s="1"/>
  <c r="S80" i="82"/>
  <c r="R80" i="82" s="1"/>
  <c r="S176" i="82"/>
  <c r="R176" i="82" s="1"/>
  <c r="AA26" i="78"/>
  <c r="Z26" i="78" s="1"/>
  <c r="V296" i="82"/>
  <c r="U296" i="82" s="1"/>
  <c r="T296" i="82" s="1"/>
  <c r="S296" i="82"/>
  <c r="R296" i="82" s="1"/>
  <c r="V69" i="82"/>
  <c r="U69" i="82" s="1"/>
  <c r="T69" i="82" s="1"/>
  <c r="S69" i="82"/>
  <c r="R69" i="82" s="1"/>
  <c r="AB54" i="80"/>
  <c r="AA54" i="80" s="1"/>
  <c r="AA193" i="78"/>
  <c r="Z193" i="78" s="1"/>
  <c r="S122" i="83"/>
  <c r="R122" i="83" s="1"/>
  <c r="V122" i="83"/>
  <c r="U122" i="83" s="1"/>
  <c r="T122" i="83" s="1"/>
  <c r="S80" i="83"/>
  <c r="R80" i="83" s="1"/>
  <c r="V80" i="83"/>
  <c r="U80" i="83" s="1"/>
  <c r="T80" i="83" s="1"/>
  <c r="V178" i="82"/>
  <c r="U178" i="82" s="1"/>
  <c r="T178" i="82" s="1"/>
  <c r="S178" i="82"/>
  <c r="R178" i="82" s="1"/>
  <c r="V20" i="83"/>
  <c r="U20" i="83" s="1"/>
  <c r="T20" i="83" s="1"/>
  <c r="S20" i="83"/>
  <c r="R20" i="83" s="1"/>
  <c r="U32" i="78"/>
  <c r="T32" i="78" s="1"/>
  <c r="S32" i="78" s="1"/>
  <c r="W32" i="78" s="1"/>
  <c r="V32" i="78" s="1"/>
  <c r="R32" i="78"/>
  <c r="Q32" i="78" s="1"/>
  <c r="R108" i="78"/>
  <c r="Q108" i="78" s="1"/>
  <c r="U108" i="78"/>
  <c r="T108" i="78" s="1"/>
  <c r="S108" i="78" s="1"/>
  <c r="AA108" i="78" s="1"/>
  <c r="Z108" i="78" s="1"/>
  <c r="V22" i="80"/>
  <c r="U22" i="80" s="1"/>
  <c r="T22" i="80" s="1"/>
  <c r="S22" i="80"/>
  <c r="R22" i="80" s="1"/>
  <c r="S82" i="82"/>
  <c r="R82" i="82" s="1"/>
  <c r="V82" i="82"/>
  <c r="U82" i="82" s="1"/>
  <c r="T82" i="82" s="1"/>
  <c r="S62" i="82"/>
  <c r="R62" i="82" s="1"/>
  <c r="V62" i="82"/>
  <c r="U62" i="82" s="1"/>
  <c r="T62" i="82" s="1"/>
  <c r="S22" i="83"/>
  <c r="R22" i="83" s="1"/>
  <c r="V22" i="83"/>
  <c r="U22" i="83" s="1"/>
  <c r="T22" i="83" s="1"/>
  <c r="S251" i="82"/>
  <c r="R251" i="82" s="1"/>
  <c r="V251" i="82"/>
  <c r="U251" i="82" s="1"/>
  <c r="T251" i="82" s="1"/>
  <c r="V37" i="80"/>
  <c r="U37" i="80" s="1"/>
  <c r="T37" i="80" s="1"/>
  <c r="X37" i="80" s="1"/>
  <c r="W37" i="80" s="1"/>
  <c r="S37" i="80"/>
  <c r="R37" i="80" s="1"/>
  <c r="X356" i="46"/>
  <c r="W356" i="46" s="1"/>
  <c r="V32" i="80"/>
  <c r="U32" i="80" s="1"/>
  <c r="T32" i="80" s="1"/>
  <c r="AB32" i="80" s="1"/>
  <c r="AA32" i="80" s="1"/>
  <c r="V39" i="82"/>
  <c r="U39" i="82" s="1"/>
  <c r="T39" i="82" s="1"/>
  <c r="S91" i="83"/>
  <c r="R91" i="83" s="1"/>
  <c r="S109" i="83"/>
  <c r="V109" i="83"/>
  <c r="U109" i="83" s="1"/>
  <c r="V59" i="83"/>
  <c r="U59" i="83" s="1"/>
  <c r="T59" i="83" s="1"/>
  <c r="S59" i="83"/>
  <c r="R59" i="83" s="1"/>
  <c r="V74" i="82"/>
  <c r="U74" i="82" s="1"/>
  <c r="T74" i="82" s="1"/>
  <c r="S74" i="82"/>
  <c r="R74" i="82" s="1"/>
  <c r="S54" i="83"/>
  <c r="V54" i="83"/>
  <c r="U54" i="83" s="1"/>
  <c r="R27" i="78"/>
  <c r="Q27" i="78" s="1"/>
  <c r="U27" i="78"/>
  <c r="T27" i="78" s="1"/>
  <c r="S27" i="78" s="1"/>
  <c r="V191" i="82"/>
  <c r="U191" i="82" s="1"/>
  <c r="T191" i="82" s="1"/>
  <c r="S191" i="82"/>
  <c r="R191" i="82" s="1"/>
  <c r="W193" i="78"/>
  <c r="V193" i="78" s="1"/>
  <c r="V39" i="80"/>
  <c r="U39" i="80" s="1"/>
  <c r="T39" i="80" s="1"/>
  <c r="AB39" i="80" s="1"/>
  <c r="AA39" i="80" s="1"/>
  <c r="V190" i="82"/>
  <c r="U190" i="82" s="1"/>
  <c r="T190" i="82" s="1"/>
  <c r="S177" i="82"/>
  <c r="R177" i="82" s="1"/>
  <c r="V177" i="82"/>
  <c r="U177" i="82" s="1"/>
  <c r="T177" i="82" s="1"/>
  <c r="X376" i="46"/>
  <c r="W376" i="46" s="1"/>
  <c r="S90" i="80"/>
  <c r="R90" i="80" s="1"/>
  <c r="S95" i="83"/>
  <c r="S38" i="82"/>
  <c r="R38" i="82" s="1"/>
  <c r="S72" i="80"/>
  <c r="R72" i="80" s="1"/>
  <c r="V353" i="82"/>
  <c r="U353" i="82" s="1"/>
  <c r="T353" i="82" s="1"/>
  <c r="S77" i="80"/>
  <c r="R77" i="80" s="1"/>
  <c r="V77" i="80"/>
  <c r="U77" i="80" s="1"/>
  <c r="T77" i="80" s="1"/>
  <c r="V40" i="82"/>
  <c r="U40" i="82" s="1"/>
  <c r="T40" i="82" s="1"/>
  <c r="S40" i="82"/>
  <c r="R40" i="82" s="1"/>
  <c r="V280" i="82"/>
  <c r="U280" i="82" s="1"/>
  <c r="T280" i="82" s="1"/>
  <c r="S280" i="82"/>
  <c r="R280" i="82" s="1"/>
  <c r="V343" i="82"/>
  <c r="U343" i="82" s="1"/>
  <c r="T343" i="82" s="1"/>
  <c r="S343" i="82"/>
  <c r="R343" i="82" s="1"/>
  <c r="V41" i="83"/>
  <c r="U41" i="83" s="1"/>
  <c r="T41" i="83" s="1"/>
  <c r="S41" i="83"/>
  <c r="R41" i="83" s="1"/>
  <c r="V248" i="82"/>
  <c r="U248" i="82" s="1"/>
  <c r="T248" i="82" s="1"/>
  <c r="S248" i="82"/>
  <c r="R248" i="82" s="1"/>
  <c r="X343" i="46"/>
  <c r="W343" i="46" s="1"/>
  <c r="U106" i="78"/>
  <c r="T106" i="78" s="1"/>
  <c r="S106" i="78" s="1"/>
  <c r="W106" i="78" s="1"/>
  <c r="V106" i="78" s="1"/>
  <c r="R106" i="78"/>
  <c r="Q106" i="78" s="1"/>
  <c r="R53" i="78"/>
  <c r="Q53" i="78" s="1"/>
  <c r="U53" i="78"/>
  <c r="T53" i="78" s="1"/>
  <c r="S53" i="78" s="1"/>
  <c r="W53" i="78" s="1"/>
  <c r="V53" i="78" s="1"/>
  <c r="S404" i="46"/>
  <c r="R404" i="46" s="1"/>
  <c r="V404" i="46"/>
  <c r="U404" i="46" s="1"/>
  <c r="T404" i="46" s="1"/>
  <c r="S30" i="80"/>
  <c r="R30" i="80" s="1"/>
  <c r="V30" i="80"/>
  <c r="U30" i="80" s="1"/>
  <c r="T30" i="80" s="1"/>
  <c r="AB30" i="80" s="1"/>
  <c r="AA30" i="80" s="1"/>
  <c r="V369" i="46"/>
  <c r="U369" i="46" s="1"/>
  <c r="T369" i="46" s="1"/>
  <c r="S369" i="46"/>
  <c r="R369" i="46" s="1"/>
  <c r="U69" i="78"/>
  <c r="T69" i="78" s="1"/>
  <c r="S69" i="78" s="1"/>
  <c r="W69" i="78" s="1"/>
  <c r="V69" i="78" s="1"/>
  <c r="R69" i="78"/>
  <c r="Q69" i="78" s="1"/>
  <c r="S53" i="80"/>
  <c r="R53" i="80" s="1"/>
  <c r="V53" i="80"/>
  <c r="U53" i="80" s="1"/>
  <c r="T53" i="80" s="1"/>
  <c r="X53" i="80" s="1"/>
  <c r="W53" i="80" s="1"/>
  <c r="AA84" i="78"/>
  <c r="Z84" i="78" s="1"/>
  <c r="W26" i="78"/>
  <c r="V26" i="78" s="1"/>
  <c r="AB399" i="46"/>
  <c r="AA399" i="46" s="1"/>
  <c r="X18" i="80"/>
  <c r="W18" i="80" s="1"/>
  <c r="X80" i="80"/>
  <c r="W80" i="80" s="1"/>
  <c r="V52" i="83"/>
  <c r="U52" i="83" s="1"/>
  <c r="T52" i="83" s="1"/>
  <c r="S52" i="83"/>
  <c r="R52" i="83" s="1"/>
  <c r="V97" i="82"/>
  <c r="U97" i="82" s="1"/>
  <c r="T97" i="82" s="1"/>
  <c r="S97" i="82"/>
  <c r="R97" i="82" s="1"/>
  <c r="V275" i="82"/>
  <c r="U275" i="82" s="1"/>
  <c r="T275" i="82" s="1"/>
  <c r="S275" i="82"/>
  <c r="R275" i="82" s="1"/>
  <c r="V327" i="82"/>
  <c r="U327" i="82" s="1"/>
  <c r="T327" i="82" s="1"/>
  <c r="S327" i="82"/>
  <c r="R327" i="82" s="1"/>
  <c r="S174" i="82"/>
  <c r="R174" i="82" s="1"/>
  <c r="V174" i="82"/>
  <c r="U174" i="82" s="1"/>
  <c r="T174" i="82" s="1"/>
  <c r="V209" i="82"/>
  <c r="U209" i="82" s="1"/>
  <c r="T209" i="82" s="1"/>
  <c r="S209" i="82"/>
  <c r="R209" i="82" s="1"/>
  <c r="V79" i="82"/>
  <c r="U79" i="82" s="1"/>
  <c r="T79" i="82" s="1"/>
  <c r="S79" i="82"/>
  <c r="R79" i="82" s="1"/>
  <c r="S128" i="83"/>
  <c r="R128" i="83" s="1"/>
  <c r="V128" i="83"/>
  <c r="U128" i="83" s="1"/>
  <c r="T128" i="83" s="1"/>
  <c r="R189" i="78"/>
  <c r="Q189" i="78" s="1"/>
  <c r="U189" i="78"/>
  <c r="T189" i="78" s="1"/>
  <c r="S189" i="78" s="1"/>
  <c r="W189" i="78" s="1"/>
  <c r="V189" i="78" s="1"/>
  <c r="V63" i="82"/>
  <c r="U63" i="82" s="1"/>
  <c r="T63" i="82" s="1"/>
  <c r="S63" i="82"/>
  <c r="R63" i="82" s="1"/>
  <c r="V97" i="80"/>
  <c r="U97" i="80" s="1"/>
  <c r="T97" i="80" s="1"/>
  <c r="S97" i="80"/>
  <c r="R97" i="80" s="1"/>
  <c r="S310" i="82"/>
  <c r="R310" i="82" s="1"/>
  <c r="V310" i="82"/>
  <c r="U310" i="82" s="1"/>
  <c r="T310" i="82" s="1"/>
  <c r="S287" i="82"/>
  <c r="R287" i="82" s="1"/>
  <c r="V287" i="82"/>
  <c r="U287" i="82" s="1"/>
  <c r="T287" i="82" s="1"/>
  <c r="U365" i="46"/>
  <c r="T365" i="46" s="1"/>
  <c r="S365" i="46"/>
  <c r="R365" i="46" s="1"/>
  <c r="V393" i="46"/>
  <c r="U393" i="46" s="1"/>
  <c r="T393" i="46" s="1"/>
  <c r="S393" i="46"/>
  <c r="R393" i="46" s="1"/>
  <c r="S350" i="46"/>
  <c r="R350" i="46" s="1"/>
  <c r="V350" i="46"/>
  <c r="U350" i="46" s="1"/>
  <c r="T350" i="46" s="1"/>
  <c r="S406" i="46"/>
  <c r="R406" i="46" s="1"/>
  <c r="V406" i="46"/>
  <c r="U406" i="46" s="1"/>
  <c r="T406" i="46" s="1"/>
  <c r="AB406" i="46" s="1"/>
  <c r="AA406" i="46" s="1"/>
  <c r="S135" i="83"/>
  <c r="R135" i="83" s="1"/>
  <c r="V135" i="83"/>
  <c r="U135" i="83" s="1"/>
  <c r="T135" i="83" s="1"/>
  <c r="V61" i="82"/>
  <c r="U61" i="82" s="1"/>
  <c r="T61" i="82" s="1"/>
  <c r="S61" i="82"/>
  <c r="R61" i="82" s="1"/>
  <c r="V152" i="82"/>
  <c r="U152" i="82" s="1"/>
  <c r="T152" i="82" s="1"/>
  <c r="S152" i="82"/>
  <c r="R152" i="82" s="1"/>
  <c r="S105" i="82"/>
  <c r="R105" i="82" s="1"/>
  <c r="V105" i="82"/>
  <c r="U105" i="82" s="1"/>
  <c r="T105" i="82" s="1"/>
  <c r="S395" i="46"/>
  <c r="R395" i="46" s="1"/>
  <c r="U395" i="46"/>
  <c r="T395" i="46" s="1"/>
  <c r="V62" i="80"/>
  <c r="U62" i="80" s="1"/>
  <c r="T62" i="80" s="1"/>
  <c r="S62" i="80"/>
  <c r="R62" i="80" s="1"/>
  <c r="U175" i="78"/>
  <c r="T175" i="78" s="1"/>
  <c r="S175" i="78" s="1"/>
  <c r="R175" i="78"/>
  <c r="Q175" i="78" s="1"/>
  <c r="V33" i="80"/>
  <c r="U33" i="80" s="1"/>
  <c r="T33" i="80" s="1"/>
  <c r="X33" i="80" s="1"/>
  <c r="W33" i="80" s="1"/>
  <c r="S33" i="80"/>
  <c r="R33" i="80" s="1"/>
  <c r="V342" i="46"/>
  <c r="U342" i="46" s="1"/>
  <c r="T342" i="46" s="1"/>
  <c r="S342" i="46"/>
  <c r="R342" i="46" s="1"/>
  <c r="V105" i="83"/>
  <c r="U105" i="83" s="1"/>
  <c r="T105" i="83" s="1"/>
  <c r="S105" i="83"/>
  <c r="R105" i="83" s="1"/>
  <c r="V223" i="82"/>
  <c r="U223" i="82" s="1"/>
  <c r="T223" i="82" s="1"/>
  <c r="S223" i="82"/>
  <c r="R223" i="82" s="1"/>
  <c r="R18" i="78"/>
  <c r="Q18" i="78" s="1"/>
  <c r="U18" i="78"/>
  <c r="T18" i="78" s="1"/>
  <c r="S18" i="78" s="1"/>
  <c r="W18" i="78" s="1"/>
  <c r="V18" i="78" s="1"/>
  <c r="S336" i="46"/>
  <c r="R336" i="46" s="1"/>
  <c r="U336" i="46"/>
  <c r="T336" i="46" s="1"/>
  <c r="AB336" i="46" s="1"/>
  <c r="AA336" i="46" s="1"/>
  <c r="U67" i="78"/>
  <c r="T67" i="78" s="1"/>
  <c r="S67" i="78" s="1"/>
  <c r="R67" i="78"/>
  <c r="Q67" i="78" s="1"/>
  <c r="U29" i="78"/>
  <c r="T29" i="78" s="1"/>
  <c r="S29" i="78" s="1"/>
  <c r="R29" i="78"/>
  <c r="Q29" i="78" s="1"/>
  <c r="V358" i="46"/>
  <c r="U358" i="46" s="1"/>
  <c r="T358" i="46" s="1"/>
  <c r="S358" i="46"/>
  <c r="R358" i="46" s="1"/>
  <c r="R170" i="78"/>
  <c r="Q170" i="78" s="1"/>
  <c r="U170" i="78"/>
  <c r="T170" i="78" s="1"/>
  <c r="S170" i="78" s="1"/>
  <c r="V217" i="82"/>
  <c r="U217" i="82" s="1"/>
  <c r="T217" i="82" s="1"/>
  <c r="S217" i="82"/>
  <c r="R217" i="82" s="1"/>
  <c r="R176" i="78"/>
  <c r="Q176" i="78" s="1"/>
  <c r="U176" i="78"/>
  <c r="T176" i="78" s="1"/>
  <c r="S176" i="78" s="1"/>
  <c r="W176" i="78" s="1"/>
  <c r="V176" i="78" s="1"/>
  <c r="U211" i="78"/>
  <c r="T211" i="78" s="1"/>
  <c r="S211" i="78" s="1"/>
  <c r="R211" i="78"/>
  <c r="Q211" i="78" s="1"/>
  <c r="S12" i="79"/>
  <c r="R12" i="79" s="1"/>
  <c r="V12" i="79"/>
  <c r="U12" i="79" s="1"/>
  <c r="T12" i="79" s="1"/>
  <c r="U112" i="78"/>
  <c r="T112" i="78" s="1"/>
  <c r="S112" i="78" s="1"/>
  <c r="R112" i="78"/>
  <c r="Q112" i="78" s="1"/>
  <c r="S373" i="46"/>
  <c r="R373" i="46" s="1"/>
  <c r="U373" i="46"/>
  <c r="T373" i="46" s="1"/>
  <c r="X373" i="46" s="1"/>
  <c r="W373" i="46" s="1"/>
  <c r="U87" i="78"/>
  <c r="T87" i="78" s="1"/>
  <c r="S87" i="78" s="1"/>
  <c r="W87" i="78" s="1"/>
  <c r="V87" i="78" s="1"/>
  <c r="R87" i="78"/>
  <c r="Q87" i="78" s="1"/>
  <c r="S224" i="82"/>
  <c r="R224" i="82" s="1"/>
  <c r="V34" i="82"/>
  <c r="U34" i="82" s="1"/>
  <c r="T34" i="82" s="1"/>
  <c r="S34" i="82"/>
  <c r="R34" i="82" s="1"/>
  <c r="V46" i="82"/>
  <c r="U46" i="82" s="1"/>
  <c r="T46" i="82" s="1"/>
  <c r="S46" i="82"/>
  <c r="R46" i="82" s="1"/>
  <c r="S277" i="82"/>
  <c r="R277" i="82" s="1"/>
  <c r="V277" i="82"/>
  <c r="U277" i="82" s="1"/>
  <c r="T277" i="82" s="1"/>
  <c r="V348" i="82"/>
  <c r="U348" i="82" s="1"/>
  <c r="T348" i="82" s="1"/>
  <c r="S348" i="82"/>
  <c r="R348" i="82" s="1"/>
  <c r="S69" i="83"/>
  <c r="R69" i="83" s="1"/>
  <c r="V69" i="83"/>
  <c r="U69" i="83" s="1"/>
  <c r="T69" i="83" s="1"/>
  <c r="V132" i="82"/>
  <c r="U132" i="82" s="1"/>
  <c r="T132" i="82" s="1"/>
  <c r="S132" i="82"/>
  <c r="R132" i="82" s="1"/>
  <c r="V360" i="82"/>
  <c r="U360" i="82" s="1"/>
  <c r="T360" i="82" s="1"/>
  <c r="S360" i="82"/>
  <c r="R360" i="82" s="1"/>
  <c r="V210" i="82"/>
  <c r="U210" i="82" s="1"/>
  <c r="T210" i="82" s="1"/>
  <c r="S210" i="82"/>
  <c r="R210" i="82" s="1"/>
  <c r="V284" i="82"/>
  <c r="U284" i="82" s="1"/>
  <c r="T284" i="82" s="1"/>
  <c r="S284" i="82"/>
  <c r="R284" i="82" s="1"/>
  <c r="V123" i="82"/>
  <c r="U123" i="82" s="1"/>
  <c r="T123" i="82" s="1"/>
  <c r="S123" i="82"/>
  <c r="R123" i="82" s="1"/>
  <c r="V70" i="80"/>
  <c r="U70" i="80" s="1"/>
  <c r="T70" i="80" s="1"/>
  <c r="AB70" i="80" s="1"/>
  <c r="AA70" i="80" s="1"/>
  <c r="S70" i="80"/>
  <c r="R70" i="80" s="1"/>
  <c r="S331" i="82"/>
  <c r="R331" i="82" s="1"/>
  <c r="V331" i="82"/>
  <c r="U331" i="82" s="1"/>
  <c r="T331" i="82" s="1"/>
  <c r="U210" i="78"/>
  <c r="T210" i="78" s="1"/>
  <c r="S210" i="78" s="1"/>
  <c r="W210" i="78" s="1"/>
  <c r="V210" i="78" s="1"/>
  <c r="R210" i="78"/>
  <c r="Q210" i="78" s="1"/>
  <c r="U109" i="78"/>
  <c r="T109" i="78" s="1"/>
  <c r="S109" i="78" s="1"/>
  <c r="R109" i="78"/>
  <c r="Q109" i="78" s="1"/>
  <c r="U138" i="78"/>
  <c r="T138" i="78" s="1"/>
  <c r="S138" i="78" s="1"/>
  <c r="W138" i="78" s="1"/>
  <c r="V138" i="78" s="1"/>
  <c r="R138" i="78"/>
  <c r="Q138" i="78" s="1"/>
  <c r="V23" i="80"/>
  <c r="U23" i="80" s="1"/>
  <c r="T23" i="80" s="1"/>
  <c r="S23" i="80"/>
  <c r="R23" i="80" s="1"/>
  <c r="V351" i="46"/>
  <c r="U351" i="46" s="1"/>
  <c r="T351" i="46" s="1"/>
  <c r="S351" i="46"/>
  <c r="R351" i="46" s="1"/>
  <c r="V53" i="83"/>
  <c r="U53" i="83" s="1"/>
  <c r="T53" i="83" s="1"/>
  <c r="S53" i="83"/>
  <c r="R53" i="83" s="1"/>
  <c r="U402" i="46"/>
  <c r="T402" i="46" s="1"/>
  <c r="AB402" i="46" s="1"/>
  <c r="AA402" i="46" s="1"/>
  <c r="S402" i="46"/>
  <c r="R402" i="46" s="1"/>
  <c r="V71" i="80"/>
  <c r="U71" i="80" s="1"/>
  <c r="T71" i="80" s="1"/>
  <c r="S71" i="80"/>
  <c r="R71" i="80" s="1"/>
  <c r="V55" i="82"/>
  <c r="U55" i="82" s="1"/>
  <c r="T55" i="82" s="1"/>
  <c r="S55" i="82"/>
  <c r="R55" i="82" s="1"/>
  <c r="V345" i="82"/>
  <c r="U345" i="82" s="1"/>
  <c r="T345" i="82" s="1"/>
  <c r="S345" i="82"/>
  <c r="R345" i="82" s="1"/>
  <c r="S386" i="46"/>
  <c r="R386" i="46" s="1"/>
  <c r="U386" i="46"/>
  <c r="T386" i="46" s="1"/>
  <c r="U107" i="78"/>
  <c r="T107" i="78" s="1"/>
  <c r="S107" i="78" s="1"/>
  <c r="W107" i="78" s="1"/>
  <c r="V107" i="78" s="1"/>
  <c r="R107" i="78"/>
  <c r="Q107" i="78" s="1"/>
  <c r="S55" i="80"/>
  <c r="R55" i="80" s="1"/>
  <c r="S55" i="83"/>
  <c r="R55" i="83" s="1"/>
  <c r="V70" i="83"/>
  <c r="U70" i="83" s="1"/>
  <c r="T70" i="83" s="1"/>
  <c r="S70" i="83"/>
  <c r="R70" i="83" s="1"/>
  <c r="V314" i="82"/>
  <c r="U314" i="82" s="1"/>
  <c r="T314" i="82" s="1"/>
  <c r="S314" i="82"/>
  <c r="R314" i="82" s="1"/>
  <c r="V258" i="82"/>
  <c r="U258" i="82" s="1"/>
  <c r="T258" i="82" s="1"/>
  <c r="S258" i="82"/>
  <c r="R258" i="82" s="1"/>
  <c r="V216" i="82"/>
  <c r="U216" i="82" s="1"/>
  <c r="T216" i="82" s="1"/>
  <c r="S216" i="82"/>
  <c r="R216" i="82" s="1"/>
  <c r="S236" i="82"/>
  <c r="R236" i="82" s="1"/>
  <c r="V236" i="82"/>
  <c r="U236" i="82" s="1"/>
  <c r="T236" i="82" s="1"/>
  <c r="V87" i="83"/>
  <c r="U87" i="83" s="1"/>
  <c r="T87" i="83" s="1"/>
  <c r="S87" i="83"/>
  <c r="R87" i="83" s="1"/>
  <c r="V109" i="82"/>
  <c r="U109" i="82" s="1"/>
  <c r="T109" i="82" s="1"/>
  <c r="S109" i="82"/>
  <c r="R109" i="82" s="1"/>
  <c r="U25" i="78"/>
  <c r="T25" i="78" s="1"/>
  <c r="S25" i="78" s="1"/>
  <c r="R25" i="78"/>
  <c r="Q25" i="78" s="1"/>
  <c r="V36" i="82"/>
  <c r="U36" i="82" s="1"/>
  <c r="T36" i="82" s="1"/>
  <c r="S36" i="82"/>
  <c r="R36" i="82" s="1"/>
  <c r="R34" i="78"/>
  <c r="Q34" i="78" s="1"/>
  <c r="U34" i="78"/>
  <c r="T34" i="78" s="1"/>
  <c r="S34" i="78" s="1"/>
  <c r="W34" i="78" s="1"/>
  <c r="V34" i="78" s="1"/>
  <c r="U185" i="78"/>
  <c r="T185" i="78" s="1"/>
  <c r="S185" i="78" s="1"/>
  <c r="AA185" i="78" s="1"/>
  <c r="Z185" i="78" s="1"/>
  <c r="R185" i="78"/>
  <c r="Q185" i="78" s="1"/>
  <c r="S295" i="82"/>
  <c r="R295" i="82" s="1"/>
  <c r="V295" i="82"/>
  <c r="U295" i="82" s="1"/>
  <c r="T295" i="82" s="1"/>
  <c r="U207" i="78"/>
  <c r="T207" i="78" s="1"/>
  <c r="S207" i="78" s="1"/>
  <c r="W207" i="78" s="1"/>
  <c r="V207" i="78" s="1"/>
  <c r="R207" i="78"/>
  <c r="Q207" i="78" s="1"/>
  <c r="U216" i="78"/>
  <c r="T216" i="78" s="1"/>
  <c r="S216" i="78" s="1"/>
  <c r="R216" i="78"/>
  <c r="Q216" i="78" s="1"/>
  <c r="S14" i="80"/>
  <c r="R14" i="80" s="1"/>
  <c r="V14" i="80"/>
  <c r="U14" i="80" s="1"/>
  <c r="T14" i="80" s="1"/>
  <c r="V100" i="80"/>
  <c r="U100" i="80" s="1"/>
  <c r="T100" i="80" s="1"/>
  <c r="AB100" i="80" s="1"/>
  <c r="AA100" i="80" s="1"/>
  <c r="S100" i="80"/>
  <c r="R100" i="80" s="1"/>
  <c r="V377" i="46"/>
  <c r="U377" i="46" s="1"/>
  <c r="T377" i="46" s="1"/>
  <c r="S377" i="46"/>
  <c r="R377" i="46" s="1"/>
  <c r="U335" i="46"/>
  <c r="T335" i="46" s="1"/>
  <c r="S335" i="46"/>
  <c r="R335" i="46" s="1"/>
  <c r="R178" i="78"/>
  <c r="Q178" i="78" s="1"/>
  <c r="U178" i="78"/>
  <c r="T178" i="78" s="1"/>
  <c r="S178" i="78" s="1"/>
  <c r="V357" i="82"/>
  <c r="U357" i="82" s="1"/>
  <c r="T357" i="82" s="1"/>
  <c r="S357" i="82"/>
  <c r="R357" i="82" s="1"/>
  <c r="V114" i="82"/>
  <c r="U114" i="82" s="1"/>
  <c r="T114" i="82" s="1"/>
  <c r="S114" i="82"/>
  <c r="R114" i="82" s="1"/>
  <c r="V282" i="82"/>
  <c r="U282" i="82" s="1"/>
  <c r="T282" i="82" s="1"/>
  <c r="S282" i="82"/>
  <c r="R282" i="82" s="1"/>
  <c r="V71" i="83"/>
  <c r="U71" i="83" s="1"/>
  <c r="S71" i="83"/>
  <c r="S57" i="83"/>
  <c r="R57" i="83" s="1"/>
  <c r="V57" i="83"/>
  <c r="U57" i="83" s="1"/>
  <c r="T57" i="83" s="1"/>
  <c r="S14" i="83"/>
  <c r="R14" i="83" s="1"/>
  <c r="V14" i="83"/>
  <c r="U14" i="83" s="1"/>
  <c r="T14" i="83" s="1"/>
  <c r="V350" i="82"/>
  <c r="U350" i="82" s="1"/>
  <c r="T350" i="82" s="1"/>
  <c r="S350" i="82"/>
  <c r="R350" i="82" s="1"/>
  <c r="S294" i="82"/>
  <c r="R294" i="82" s="1"/>
  <c r="V294" i="82"/>
  <c r="U294" i="82" s="1"/>
  <c r="T294" i="82" s="1"/>
  <c r="R60" i="78"/>
  <c r="Q60" i="78" s="1"/>
  <c r="U60" i="78"/>
  <c r="T60" i="78" s="1"/>
  <c r="S60" i="78" s="1"/>
  <c r="W60" i="78" s="1"/>
  <c r="V60" i="78" s="1"/>
  <c r="V45" i="80"/>
  <c r="U45" i="80" s="1"/>
  <c r="T45" i="80" s="1"/>
  <c r="S45" i="80"/>
  <c r="R45" i="80" s="1"/>
  <c r="U384" i="46"/>
  <c r="T384" i="46" s="1"/>
  <c r="S384" i="46"/>
  <c r="R384" i="46" s="1"/>
  <c r="U99" i="78"/>
  <c r="T99" i="78" s="1"/>
  <c r="S99" i="78" s="1"/>
  <c r="R99" i="78"/>
  <c r="Q99" i="78" s="1"/>
  <c r="AB388" i="46"/>
  <c r="AA388" i="46" s="1"/>
  <c r="V107" i="83"/>
  <c r="U107" i="83" s="1"/>
  <c r="T107" i="83" s="1"/>
  <c r="S343" i="46"/>
  <c r="R343" i="46" s="1"/>
  <c r="S344" i="82"/>
  <c r="R344" i="82" s="1"/>
  <c r="V37" i="83"/>
  <c r="U37" i="83" s="1"/>
  <c r="T37" i="83" s="1"/>
  <c r="S37" i="83"/>
  <c r="R37" i="83" s="1"/>
  <c r="V346" i="82"/>
  <c r="U346" i="82" s="1"/>
  <c r="T346" i="82" s="1"/>
  <c r="S346" i="82"/>
  <c r="R346" i="82" s="1"/>
  <c r="S211" i="82"/>
  <c r="R211" i="82" s="1"/>
  <c r="V211" i="82"/>
  <c r="U211" i="82" s="1"/>
  <c r="T211" i="82" s="1"/>
  <c r="V304" i="82"/>
  <c r="U304" i="82" s="1"/>
  <c r="T304" i="82" s="1"/>
  <c r="S304" i="82"/>
  <c r="R304" i="82" s="1"/>
  <c r="S138" i="82"/>
  <c r="R138" i="82" s="1"/>
  <c r="V138" i="82"/>
  <c r="U138" i="82" s="1"/>
  <c r="T138" i="82" s="1"/>
  <c r="S85" i="80"/>
  <c r="R85" i="80" s="1"/>
  <c r="V85" i="80"/>
  <c r="U85" i="80" s="1"/>
  <c r="T85" i="80" s="1"/>
  <c r="AB85" i="80" s="1"/>
  <c r="AA85" i="80" s="1"/>
  <c r="V338" i="46"/>
  <c r="U338" i="46" s="1"/>
  <c r="T338" i="46" s="1"/>
  <c r="S338" i="46"/>
  <c r="R338" i="46" s="1"/>
  <c r="S40" i="83"/>
  <c r="R40" i="83" s="1"/>
  <c r="V40" i="83"/>
  <c r="U40" i="83" s="1"/>
  <c r="T40" i="83" s="1"/>
  <c r="V387" i="46"/>
  <c r="U387" i="46" s="1"/>
  <c r="T387" i="46" s="1"/>
  <c r="S387" i="46"/>
  <c r="R387" i="46" s="1"/>
  <c r="R153" i="78"/>
  <c r="Q153" i="78" s="1"/>
  <c r="U153" i="78"/>
  <c r="T153" i="78" s="1"/>
  <c r="S153" i="78" s="1"/>
  <c r="W153" i="78" s="1"/>
  <c r="V153" i="78" s="1"/>
  <c r="V341" i="46"/>
  <c r="U341" i="46" s="1"/>
  <c r="T341" i="46" s="1"/>
  <c r="X341" i="46" s="1"/>
  <c r="W341" i="46" s="1"/>
  <c r="S341" i="46"/>
  <c r="R341" i="46" s="1"/>
  <c r="R204" i="78"/>
  <c r="Q204" i="78" s="1"/>
  <c r="U204" i="78"/>
  <c r="T204" i="78" s="1"/>
  <c r="S204" i="78" s="1"/>
  <c r="S84" i="80"/>
  <c r="R84" i="80" s="1"/>
  <c r="S113" i="83"/>
  <c r="V113" i="83"/>
  <c r="U113" i="83" s="1"/>
  <c r="V173" i="82"/>
  <c r="U173" i="82" s="1"/>
  <c r="T173" i="82" s="1"/>
  <c r="S173" i="82"/>
  <c r="R173" i="82" s="1"/>
  <c r="S93" i="83"/>
  <c r="V93" i="83"/>
  <c r="U93" i="83" s="1"/>
  <c r="V160" i="82"/>
  <c r="U160" i="82" s="1"/>
  <c r="T160" i="82" s="1"/>
  <c r="S160" i="82"/>
  <c r="R160" i="82" s="1"/>
  <c r="U206" i="78"/>
  <c r="T206" i="78" s="1"/>
  <c r="S206" i="78" s="1"/>
  <c r="R206" i="78"/>
  <c r="Q206" i="78" s="1"/>
  <c r="S38" i="80"/>
  <c r="V38" i="80"/>
  <c r="U38" i="80" s="1"/>
  <c r="T38" i="80" s="1"/>
  <c r="U127" i="78"/>
  <c r="T127" i="78" s="1"/>
  <c r="S127" i="78" s="1"/>
  <c r="R127" i="78"/>
  <c r="Q127" i="78" s="1"/>
  <c r="R37" i="78"/>
  <c r="Q37" i="78" s="1"/>
  <c r="U37" i="78"/>
  <c r="T37" i="78" s="1"/>
  <c r="S37" i="78" s="1"/>
  <c r="S86" i="80"/>
  <c r="R86" i="80" s="1"/>
  <c r="V86" i="80"/>
  <c r="U86" i="80" s="1"/>
  <c r="T86" i="80" s="1"/>
  <c r="X86" i="80" s="1"/>
  <c r="W86" i="80" s="1"/>
  <c r="R73" i="78"/>
  <c r="Q73" i="78" s="1"/>
  <c r="U73" i="78"/>
  <c r="T73" i="78" s="1"/>
  <c r="S73" i="78" s="1"/>
  <c r="W73" i="78" s="1"/>
  <c r="V73" i="78" s="1"/>
  <c r="AA113" i="78"/>
  <c r="Z113" i="78" s="1"/>
  <c r="S229" i="82"/>
  <c r="R229" i="82" s="1"/>
  <c r="V229" i="82"/>
  <c r="U229" i="82" s="1"/>
  <c r="T229" i="82" s="1"/>
  <c r="S376" i="46"/>
  <c r="R376" i="46" s="1"/>
  <c r="AB343" i="46"/>
  <c r="AA343" i="46" s="1"/>
  <c r="U260" i="78"/>
  <c r="T260" i="78" s="1"/>
  <c r="S260" i="78" s="1"/>
  <c r="V19" i="80"/>
  <c r="U19" i="80" s="1"/>
  <c r="T19" i="80" s="1"/>
  <c r="S202" i="82"/>
  <c r="R202" i="82" s="1"/>
  <c r="V202" i="82"/>
  <c r="U202" i="82" s="1"/>
  <c r="T202" i="82" s="1"/>
  <c r="S16" i="83"/>
  <c r="R16" i="83" s="1"/>
  <c r="V16" i="83"/>
  <c r="U16" i="83" s="1"/>
  <c r="T16" i="83" s="1"/>
  <c r="S32" i="83"/>
  <c r="V32" i="83"/>
  <c r="U32" i="83" s="1"/>
  <c r="V126" i="82"/>
  <c r="U126" i="82" s="1"/>
  <c r="T126" i="82" s="1"/>
  <c r="S126" i="82"/>
  <c r="R126" i="82" s="1"/>
  <c r="V313" i="82"/>
  <c r="U313" i="82" s="1"/>
  <c r="T313" i="82" s="1"/>
  <c r="S313" i="82"/>
  <c r="R313" i="82" s="1"/>
  <c r="V225" i="82"/>
  <c r="U225" i="82" s="1"/>
  <c r="T225" i="82" s="1"/>
  <c r="S225" i="82"/>
  <c r="R225" i="82" s="1"/>
  <c r="V68" i="80"/>
  <c r="U68" i="80" s="1"/>
  <c r="T68" i="80" s="1"/>
  <c r="S68" i="80"/>
  <c r="R68" i="80" s="1"/>
  <c r="V75" i="80"/>
  <c r="U75" i="80" s="1"/>
  <c r="T75" i="80" s="1"/>
  <c r="X75" i="80" s="1"/>
  <c r="W75" i="80" s="1"/>
  <c r="S75" i="80"/>
  <c r="R75" i="80" s="1"/>
  <c r="S42" i="82"/>
  <c r="R42" i="82" s="1"/>
  <c r="V42" i="82"/>
  <c r="U42" i="82" s="1"/>
  <c r="T42" i="82" s="1"/>
  <c r="S357" i="46"/>
  <c r="R357" i="46" s="1"/>
  <c r="U357" i="46"/>
  <c r="T357" i="46" s="1"/>
  <c r="R115" i="78"/>
  <c r="Q115" i="78" s="1"/>
  <c r="U115" i="78"/>
  <c r="T115" i="78" s="1"/>
  <c r="S115" i="78" s="1"/>
  <c r="U167" i="78"/>
  <c r="T167" i="78" s="1"/>
  <c r="S167" i="78" s="1"/>
  <c r="AA167" i="78" s="1"/>
  <c r="Z167" i="78" s="1"/>
  <c r="R167" i="78"/>
  <c r="Q167" i="78" s="1"/>
  <c r="S356" i="46"/>
  <c r="R356" i="46" s="1"/>
  <c r="V47" i="83"/>
  <c r="U47" i="83" s="1"/>
  <c r="T47" i="83" s="1"/>
  <c r="S89" i="83"/>
  <c r="V89" i="83"/>
  <c r="U89" i="83" s="1"/>
  <c r="V228" i="82"/>
  <c r="U228" i="82" s="1"/>
  <c r="T228" i="82" s="1"/>
  <c r="S228" i="82"/>
  <c r="R228" i="82" s="1"/>
  <c r="V222" i="82"/>
  <c r="U222" i="82" s="1"/>
  <c r="T222" i="82" s="1"/>
  <c r="S222" i="82"/>
  <c r="R222" i="82" s="1"/>
  <c r="S39" i="83"/>
  <c r="R39" i="83" s="1"/>
  <c r="V39" i="83"/>
  <c r="U39" i="83" s="1"/>
  <c r="T39" i="83" s="1"/>
  <c r="S31" i="83"/>
  <c r="R31" i="83" s="1"/>
  <c r="V31" i="83"/>
  <c r="U31" i="83" s="1"/>
  <c r="T31" i="83" s="1"/>
  <c r="S297" i="82"/>
  <c r="R297" i="82" s="1"/>
  <c r="V297" i="82"/>
  <c r="U297" i="82" s="1"/>
  <c r="T297" i="82" s="1"/>
  <c r="V16" i="82"/>
  <c r="U16" i="82" s="1"/>
  <c r="T16" i="82" s="1"/>
  <c r="S16" i="82"/>
  <c r="R16" i="82" s="1"/>
  <c r="S119" i="82"/>
  <c r="R119" i="82" s="1"/>
  <c r="V119" i="82"/>
  <c r="U119" i="82" s="1"/>
  <c r="T119" i="82" s="1"/>
  <c r="V286" i="82"/>
  <c r="U286" i="82" s="1"/>
  <c r="T286" i="82" s="1"/>
  <c r="S286" i="82"/>
  <c r="R286" i="82" s="1"/>
  <c r="V334" i="82"/>
  <c r="U334" i="82" s="1"/>
  <c r="T334" i="82" s="1"/>
  <c r="S334" i="82"/>
  <c r="R334" i="82" s="1"/>
  <c r="S91" i="80"/>
  <c r="R91" i="80" s="1"/>
  <c r="V91" i="80"/>
  <c r="U91" i="80" s="1"/>
  <c r="T91" i="80" s="1"/>
  <c r="S361" i="82"/>
  <c r="R361" i="82" s="1"/>
  <c r="V361" i="82"/>
  <c r="U361" i="82" s="1"/>
  <c r="T361" i="82" s="1"/>
  <c r="S338" i="82"/>
  <c r="R338" i="82" s="1"/>
  <c r="V338" i="82"/>
  <c r="U338" i="82" s="1"/>
  <c r="T338" i="82" s="1"/>
  <c r="S56" i="80"/>
  <c r="R56" i="80" s="1"/>
  <c r="V56" i="80"/>
  <c r="U56" i="80" s="1"/>
  <c r="T56" i="80" s="1"/>
  <c r="V11" i="80"/>
  <c r="U11" i="80" s="1"/>
  <c r="T11" i="80" s="1"/>
  <c r="S11" i="80"/>
  <c r="R188" i="78"/>
  <c r="Q188" i="78" s="1"/>
  <c r="U188" i="78"/>
  <c r="T188" i="78" s="1"/>
  <c r="S188" i="78" s="1"/>
  <c r="AA188" i="78" s="1"/>
  <c r="Z188" i="78" s="1"/>
  <c r="R123" i="78"/>
  <c r="Q123" i="78" s="1"/>
  <c r="U123" i="78"/>
  <c r="T123" i="78" s="1"/>
  <c r="S123" i="78" s="1"/>
  <c r="S204" i="82"/>
  <c r="R204" i="82" s="1"/>
  <c r="V204" i="82"/>
  <c r="U204" i="82" s="1"/>
  <c r="T204" i="82" s="1"/>
  <c r="V41" i="82"/>
  <c r="U41" i="82" s="1"/>
  <c r="T41" i="82" s="1"/>
  <c r="S41" i="82"/>
  <c r="R41" i="82" s="1"/>
  <c r="V19" i="83"/>
  <c r="U19" i="83" s="1"/>
  <c r="T19" i="83" s="1"/>
  <c r="S19" i="83"/>
  <c r="R19" i="83" s="1"/>
  <c r="S106" i="82"/>
  <c r="R106" i="82" s="1"/>
  <c r="V106" i="82"/>
  <c r="U106" i="82" s="1"/>
  <c r="T106" i="82" s="1"/>
  <c r="R55" i="78"/>
  <c r="Q55" i="78" s="1"/>
  <c r="U55" i="78"/>
  <c r="T55" i="78" s="1"/>
  <c r="S55" i="78" s="1"/>
  <c r="S96" i="80"/>
  <c r="R96" i="80" s="1"/>
  <c r="V96" i="80"/>
  <c r="U96" i="80" s="1"/>
  <c r="T96" i="80" s="1"/>
  <c r="X96" i="80" s="1"/>
  <c r="W96" i="80" s="1"/>
  <c r="U215" i="78"/>
  <c r="T215" i="78" s="1"/>
  <c r="S215" i="78" s="1"/>
  <c r="R215" i="78"/>
  <c r="Q215" i="78" s="1"/>
  <c r="S140" i="82"/>
  <c r="R140" i="82" s="1"/>
  <c r="V140" i="82"/>
  <c r="U140" i="82" s="1"/>
  <c r="T140" i="82" s="1"/>
  <c r="U42" i="78"/>
  <c r="T42" i="78" s="1"/>
  <c r="S42" i="78" s="1"/>
  <c r="AA42" i="78" s="1"/>
  <c r="Z42" i="78" s="1"/>
  <c r="R42" i="78"/>
  <c r="Q42" i="78" s="1"/>
  <c r="S390" i="46"/>
  <c r="R390" i="46" s="1"/>
  <c r="V281" i="82"/>
  <c r="U281" i="82" s="1"/>
  <c r="T281" i="82" s="1"/>
  <c r="S281" i="82"/>
  <c r="R281" i="82" s="1"/>
  <c r="U147" i="78"/>
  <c r="T147" i="78" s="1"/>
  <c r="S147" i="78" s="1"/>
  <c r="V271" i="82"/>
  <c r="U271" i="82" s="1"/>
  <c r="T271" i="82" s="1"/>
  <c r="S271" i="82"/>
  <c r="R271" i="82" s="1"/>
  <c r="U186" i="78"/>
  <c r="T186" i="78" s="1"/>
  <c r="S186" i="78" s="1"/>
  <c r="S106" i="80"/>
  <c r="R106" i="80" s="1"/>
  <c r="S111" i="83"/>
  <c r="R111" i="83" s="1"/>
  <c r="V131" i="82"/>
  <c r="U131" i="82" s="1"/>
  <c r="T131" i="82" s="1"/>
  <c r="S131" i="82"/>
  <c r="R131" i="82" s="1"/>
  <c r="AB106" i="80"/>
  <c r="AA106" i="80" s="1"/>
  <c r="V139" i="82"/>
  <c r="U139" i="82" s="1"/>
  <c r="T139" i="82" s="1"/>
  <c r="S139" i="82"/>
  <c r="R139" i="82" s="1"/>
  <c r="V329" i="82"/>
  <c r="U329" i="82" s="1"/>
  <c r="T329" i="82" s="1"/>
  <c r="S329" i="82"/>
  <c r="R329" i="82" s="1"/>
  <c r="S136" i="83"/>
  <c r="S15" i="82"/>
  <c r="R15" i="82" s="1"/>
  <c r="R72" i="78"/>
  <c r="Q72" i="78" s="1"/>
  <c r="R116" i="78"/>
  <c r="Q116" i="78" s="1"/>
  <c r="U116" i="78"/>
  <c r="T116" i="78" s="1"/>
  <c r="S116" i="78" s="1"/>
  <c r="R192" i="78"/>
  <c r="Q192" i="78" s="1"/>
  <c r="U192" i="78"/>
  <c r="T192" i="78" s="1"/>
  <c r="S192" i="78" s="1"/>
  <c r="AA192" i="78" s="1"/>
  <c r="Z192" i="78" s="1"/>
  <c r="AB84" i="80"/>
  <c r="AA84" i="80" s="1"/>
  <c r="U91" i="78"/>
  <c r="T91" i="78" s="1"/>
  <c r="S91" i="78" s="1"/>
  <c r="R91" i="78"/>
  <c r="Q91" i="78" s="1"/>
  <c r="X65" i="80"/>
  <c r="W65" i="80" s="1"/>
  <c r="X54" i="80"/>
  <c r="W54" i="80" s="1"/>
  <c r="W90" i="78"/>
  <c r="V90" i="78" s="1"/>
  <c r="X104" i="80"/>
  <c r="W104" i="80" s="1"/>
  <c r="W89" i="78"/>
  <c r="V89" i="78" s="1"/>
  <c r="AA152" i="78"/>
  <c r="Z152" i="78" s="1"/>
  <c r="AA77" i="78"/>
  <c r="Z77" i="78" s="1"/>
  <c r="AB13" i="80"/>
  <c r="AA13" i="80" s="1"/>
  <c r="W81" i="78"/>
  <c r="V81" i="78" s="1"/>
  <c r="AA103" i="78"/>
  <c r="Z103" i="78" s="1"/>
  <c r="AA118" i="78"/>
  <c r="Z118" i="78" s="1"/>
  <c r="S44" i="80"/>
  <c r="R44" i="80" s="1"/>
  <c r="V44" i="80"/>
  <c r="U44" i="80" s="1"/>
  <c r="T44" i="80" s="1"/>
  <c r="S345" i="46"/>
  <c r="R345" i="46" s="1"/>
  <c r="U345" i="46"/>
  <c r="T345" i="46" s="1"/>
  <c r="V358" i="82"/>
  <c r="U358" i="82" s="1"/>
  <c r="T358" i="82" s="1"/>
  <c r="S358" i="82"/>
  <c r="R358" i="82" s="1"/>
  <c r="U379" i="46"/>
  <c r="T379" i="46" s="1"/>
  <c r="S379" i="46"/>
  <c r="R379" i="46" s="1"/>
  <c r="R157" i="78"/>
  <c r="Q157" i="78" s="1"/>
  <c r="U157" i="78"/>
  <c r="T157" i="78" s="1"/>
  <c r="S157" i="78" s="1"/>
  <c r="AA157" i="78" s="1"/>
  <c r="Z157" i="78" s="1"/>
  <c r="R144" i="78"/>
  <c r="Q144" i="78" s="1"/>
  <c r="U144" i="78"/>
  <c r="T144" i="78" s="1"/>
  <c r="S144" i="78" s="1"/>
  <c r="W144" i="78" s="1"/>
  <c r="V144" i="78" s="1"/>
  <c r="S392" i="46"/>
  <c r="R392" i="46" s="1"/>
  <c r="U130" i="78"/>
  <c r="T130" i="78" s="1"/>
  <c r="S130" i="78" s="1"/>
  <c r="R130" i="78"/>
  <c r="Q130" i="78" s="1"/>
  <c r="S206" i="82"/>
  <c r="R206" i="82" s="1"/>
  <c r="V206" i="82"/>
  <c r="U206" i="82" s="1"/>
  <c r="T206" i="82" s="1"/>
  <c r="U105" i="78"/>
  <c r="T105" i="78" s="1"/>
  <c r="S105" i="78" s="1"/>
  <c r="R105" i="78"/>
  <c r="Q105" i="78" s="1"/>
  <c r="U79" i="78"/>
  <c r="T79" i="78" s="1"/>
  <c r="S79" i="78" s="1"/>
  <c r="R79" i="78"/>
  <c r="Q79" i="78" s="1"/>
  <c r="S363" i="46"/>
  <c r="R363" i="46" s="1"/>
  <c r="U363" i="46"/>
  <c r="T363" i="46" s="1"/>
  <c r="X363" i="46" s="1"/>
  <c r="W363" i="46" s="1"/>
  <c r="S14" i="82"/>
  <c r="R14" i="82" s="1"/>
  <c r="V14" i="82"/>
  <c r="U14" i="82" s="1"/>
  <c r="T14" i="82" s="1"/>
  <c r="U159" i="78"/>
  <c r="T159" i="78" s="1"/>
  <c r="S159" i="78" s="1"/>
  <c r="R159" i="78"/>
  <c r="Q159" i="78" s="1"/>
  <c r="V35" i="80"/>
  <c r="U35" i="80" s="1"/>
  <c r="T35" i="80" s="1"/>
  <c r="X35" i="80" s="1"/>
  <c r="W35" i="80" s="1"/>
  <c r="R113" i="78"/>
  <c r="Q113" i="78" s="1"/>
  <c r="S388" i="46"/>
  <c r="R388" i="46" s="1"/>
  <c r="U359" i="46"/>
  <c r="T359" i="46" s="1"/>
  <c r="S359" i="46"/>
  <c r="R359" i="46" s="1"/>
  <c r="U83" i="78"/>
  <c r="T83" i="78" s="1"/>
  <c r="S83" i="78" s="1"/>
  <c r="R83" i="78"/>
  <c r="Q83" i="78" s="1"/>
  <c r="V102" i="80"/>
  <c r="U102" i="80" s="1"/>
  <c r="T102" i="80" s="1"/>
  <c r="S102" i="80"/>
  <c r="R102" i="80" s="1"/>
  <c r="S339" i="82"/>
  <c r="R339" i="82" s="1"/>
  <c r="V339" i="82"/>
  <c r="U339" i="82" s="1"/>
  <c r="T339" i="82" s="1"/>
  <c r="S306" i="82"/>
  <c r="R306" i="82" s="1"/>
  <c r="V306" i="82"/>
  <c r="U306" i="82" s="1"/>
  <c r="T306" i="82" s="1"/>
  <c r="S156" i="82"/>
  <c r="R156" i="82" s="1"/>
  <c r="V156" i="82"/>
  <c r="U156" i="82" s="1"/>
  <c r="T156" i="82" s="1"/>
  <c r="V94" i="82"/>
  <c r="U94" i="82" s="1"/>
  <c r="T94" i="82" s="1"/>
  <c r="S94" i="82"/>
  <c r="R94" i="82" s="1"/>
  <c r="V351" i="82"/>
  <c r="U351" i="82" s="1"/>
  <c r="T351" i="82" s="1"/>
  <c r="S351" i="82"/>
  <c r="R351" i="82" s="1"/>
  <c r="S101" i="80"/>
  <c r="R101" i="80" s="1"/>
  <c r="V101" i="80"/>
  <c r="U101" i="80" s="1"/>
  <c r="T101" i="80" s="1"/>
  <c r="V15" i="80"/>
  <c r="U15" i="80" s="1"/>
  <c r="T15" i="80" s="1"/>
  <c r="S15" i="80"/>
  <c r="R15" i="80" s="1"/>
  <c r="V43" i="80"/>
  <c r="U43" i="80" s="1"/>
  <c r="T43" i="80" s="1"/>
  <c r="S43" i="80"/>
  <c r="S108" i="82"/>
  <c r="R108" i="82" s="1"/>
  <c r="V108" i="82"/>
  <c r="U108" i="82" s="1"/>
  <c r="T108" i="82" s="1"/>
  <c r="U214" i="78"/>
  <c r="T214" i="78" s="1"/>
  <c r="S214" i="78" s="1"/>
  <c r="R214" i="78"/>
  <c r="Q214" i="78" s="1"/>
  <c r="V63" i="80"/>
  <c r="U63" i="80" s="1"/>
  <c r="T63" i="80" s="1"/>
  <c r="S63" i="80"/>
  <c r="R63" i="80" s="1"/>
  <c r="W203" i="78"/>
  <c r="V203" i="78" s="1"/>
  <c r="X94" i="80"/>
  <c r="W94" i="80" s="1"/>
  <c r="U197" i="78"/>
  <c r="T197" i="78" s="1"/>
  <c r="S197" i="78" s="1"/>
  <c r="R197" i="78"/>
  <c r="Q197" i="78" s="1"/>
  <c r="V89" i="80"/>
  <c r="U89" i="80" s="1"/>
  <c r="T89" i="80" s="1"/>
  <c r="S89" i="80"/>
  <c r="R89" i="80" s="1"/>
  <c r="V405" i="46"/>
  <c r="U405" i="46" s="1"/>
  <c r="T405" i="46" s="1"/>
  <c r="S405" i="46"/>
  <c r="R405" i="46" s="1"/>
  <c r="R180" i="78"/>
  <c r="Q180" i="78" s="1"/>
  <c r="U180" i="78"/>
  <c r="T180" i="78" s="1"/>
  <c r="S180" i="78" s="1"/>
  <c r="AA180" i="78" s="1"/>
  <c r="Z180" i="78" s="1"/>
  <c r="V124" i="83"/>
  <c r="U124" i="83" s="1"/>
  <c r="S124" i="83"/>
  <c r="V16" i="80"/>
  <c r="U16" i="80" s="1"/>
  <c r="T16" i="80" s="1"/>
  <c r="X16" i="80" s="1"/>
  <c r="W16" i="80" s="1"/>
  <c r="S16" i="80"/>
  <c r="R16" i="80" s="1"/>
  <c r="S31" i="80"/>
  <c r="R31" i="80" s="1"/>
  <c r="V31" i="80"/>
  <c r="U31" i="80" s="1"/>
  <c r="T31" i="80" s="1"/>
  <c r="U58" i="78"/>
  <c r="T58" i="78" s="1"/>
  <c r="S58" i="78" s="1"/>
  <c r="R58" i="78"/>
  <c r="Q58" i="78" s="1"/>
  <c r="S285" i="82"/>
  <c r="R285" i="82" s="1"/>
  <c r="V285" i="82"/>
  <c r="U285" i="82" s="1"/>
  <c r="T285" i="82" s="1"/>
  <c r="V71" i="82"/>
  <c r="U71" i="82" s="1"/>
  <c r="T71" i="82" s="1"/>
  <c r="S71" i="82"/>
  <c r="R71" i="82" s="1"/>
  <c r="AA43" i="78"/>
  <c r="Z43" i="78" s="1"/>
  <c r="V327" i="46"/>
  <c r="U327" i="46" s="1"/>
  <c r="T327" i="46" s="1"/>
  <c r="X327" i="46" s="1"/>
  <c r="W327" i="46" s="1"/>
  <c r="S327" i="46"/>
  <c r="R327" i="46" s="1"/>
  <c r="V21" i="80"/>
  <c r="U21" i="80" s="1"/>
  <c r="T21" i="80" s="1"/>
  <c r="X21" i="80" s="1"/>
  <c r="W21" i="80" s="1"/>
  <c r="S21" i="80"/>
  <c r="R21" i="80" s="1"/>
  <c r="U337" i="46"/>
  <c r="V58" i="83"/>
  <c r="U58" i="83" s="1"/>
  <c r="S58" i="83"/>
  <c r="V134" i="82"/>
  <c r="U134" i="82" s="1"/>
  <c r="T134" i="82" s="1"/>
  <c r="S134" i="82"/>
  <c r="R134" i="82" s="1"/>
  <c r="V336" i="82"/>
  <c r="U336" i="82" s="1"/>
  <c r="T336" i="82" s="1"/>
  <c r="S336" i="82"/>
  <c r="R336" i="82" s="1"/>
  <c r="V134" i="83"/>
  <c r="U134" i="83" s="1"/>
  <c r="S134" i="83"/>
  <c r="V130" i="82"/>
  <c r="U130" i="82" s="1"/>
  <c r="T130" i="82" s="1"/>
  <c r="S130" i="82"/>
  <c r="R130" i="82" s="1"/>
  <c r="V268" i="82"/>
  <c r="U268" i="82" s="1"/>
  <c r="T268" i="82" s="1"/>
  <c r="S268" i="82"/>
  <c r="R268" i="82" s="1"/>
  <c r="V316" i="82"/>
  <c r="U316" i="82" s="1"/>
  <c r="T316" i="82" s="1"/>
  <c r="S316" i="82"/>
  <c r="R316" i="82" s="1"/>
  <c r="S180" i="82"/>
  <c r="R180" i="82" s="1"/>
  <c r="V180" i="82"/>
  <c r="U180" i="82" s="1"/>
  <c r="T180" i="82" s="1"/>
  <c r="S133" i="82"/>
  <c r="R133" i="82" s="1"/>
  <c r="V133" i="82"/>
  <c r="U133" i="82" s="1"/>
  <c r="T133" i="82" s="1"/>
  <c r="S127" i="82"/>
  <c r="R127" i="82" s="1"/>
  <c r="V127" i="82"/>
  <c r="U127" i="82" s="1"/>
  <c r="T127" i="82" s="1"/>
  <c r="S289" i="82"/>
  <c r="R289" i="82" s="1"/>
  <c r="V289" i="82"/>
  <c r="U289" i="82" s="1"/>
  <c r="T289" i="82" s="1"/>
  <c r="V95" i="80"/>
  <c r="U95" i="80" s="1"/>
  <c r="T95" i="80" s="1"/>
  <c r="S95" i="80"/>
  <c r="R95" i="80" s="1"/>
  <c r="V73" i="83"/>
  <c r="U73" i="83" s="1"/>
  <c r="T73" i="83" s="1"/>
  <c r="S73" i="83"/>
  <c r="R73" i="83" s="1"/>
  <c r="V167" i="82"/>
  <c r="U167" i="82" s="1"/>
  <c r="T167" i="82" s="1"/>
  <c r="S167" i="82"/>
  <c r="R167" i="82" s="1"/>
  <c r="S78" i="80"/>
  <c r="R78" i="80" s="1"/>
  <c r="V78" i="80"/>
  <c r="U78" i="80" s="1"/>
  <c r="T78" i="80" s="1"/>
  <c r="X78" i="80" s="1"/>
  <c r="W78" i="80" s="1"/>
  <c r="V153" i="82"/>
  <c r="U153" i="82" s="1"/>
  <c r="T153" i="82" s="1"/>
  <c r="S153" i="82"/>
  <c r="R153" i="82" s="1"/>
  <c r="U217" i="78"/>
  <c r="T217" i="78" s="1"/>
  <c r="S217" i="78" s="1"/>
  <c r="R217" i="78"/>
  <c r="Q217" i="78" s="1"/>
  <c r="V76" i="83"/>
  <c r="U76" i="83" s="1"/>
  <c r="T76" i="83" s="1"/>
  <c r="S76" i="83"/>
  <c r="R76" i="83" s="1"/>
  <c r="U52" i="78"/>
  <c r="T52" i="78" s="1"/>
  <c r="S52" i="78" s="1"/>
  <c r="R52" i="78"/>
  <c r="Q52" i="78" s="1"/>
  <c r="R122" i="78"/>
  <c r="Q122" i="78" s="1"/>
  <c r="U122" i="78"/>
  <c r="T122" i="78" s="1"/>
  <c r="S122" i="78" s="1"/>
  <c r="W122" i="78" s="1"/>
  <c r="V122" i="78" s="1"/>
  <c r="R102" i="78"/>
  <c r="Q102" i="78" s="1"/>
  <c r="U102" i="78"/>
  <c r="T102" i="78" s="1"/>
  <c r="S102" i="78" s="1"/>
  <c r="AA102" i="78" s="1"/>
  <c r="Z102" i="78" s="1"/>
  <c r="V322" i="82"/>
  <c r="U322" i="82" s="1"/>
  <c r="T322" i="82" s="1"/>
  <c r="S322" i="82"/>
  <c r="R322" i="82" s="1"/>
  <c r="S273" i="82"/>
  <c r="R273" i="82" s="1"/>
  <c r="V273" i="82"/>
  <c r="U273" i="82" s="1"/>
  <c r="T273" i="82" s="1"/>
  <c r="V88" i="82"/>
  <c r="U88" i="82" s="1"/>
  <c r="T88" i="82" s="1"/>
  <c r="S88" i="82"/>
  <c r="R88" i="82" s="1"/>
  <c r="U164" i="78"/>
  <c r="T164" i="78" s="1"/>
  <c r="S164" i="78" s="1"/>
  <c r="W164" i="78" s="1"/>
  <c r="V164" i="78" s="1"/>
  <c r="R164" i="78"/>
  <c r="Q164" i="78" s="1"/>
  <c r="V221" i="82"/>
  <c r="U221" i="82" s="1"/>
  <c r="T221" i="82" s="1"/>
  <c r="S221" i="82"/>
  <c r="R221" i="82" s="1"/>
  <c r="V111" i="80"/>
  <c r="U111" i="80" s="1"/>
  <c r="T111" i="80" s="1"/>
  <c r="X111" i="80" s="1"/>
  <c r="W111" i="80" s="1"/>
  <c r="S111" i="80"/>
  <c r="R111" i="80" s="1"/>
  <c r="V331" i="46"/>
  <c r="U331" i="46" s="1"/>
  <c r="T331" i="46" s="1"/>
  <c r="X331" i="46" s="1"/>
  <c r="W331" i="46" s="1"/>
  <c r="S331" i="46"/>
  <c r="R331" i="46" s="1"/>
  <c r="V92" i="80"/>
  <c r="U92" i="80" s="1"/>
  <c r="T92" i="80" s="1"/>
  <c r="S92" i="80"/>
  <c r="R92" i="80" s="1"/>
  <c r="U213" i="78"/>
  <c r="T213" i="78" s="1"/>
  <c r="S213" i="78" s="1"/>
  <c r="R213" i="78"/>
  <c r="Q213" i="78" s="1"/>
  <c r="U117" i="78"/>
  <c r="T117" i="78" s="1"/>
  <c r="S117" i="78" s="1"/>
  <c r="R117" i="78"/>
  <c r="Q117" i="78" s="1"/>
  <c r="U172" i="78"/>
  <c r="T172" i="78" s="1"/>
  <c r="S172" i="78" s="1"/>
  <c r="R172" i="78"/>
  <c r="Q172" i="78" s="1"/>
  <c r="R110" i="78"/>
  <c r="Q110" i="78" s="1"/>
  <c r="U110" i="78"/>
  <c r="T110" i="78" s="1"/>
  <c r="S110" i="78" s="1"/>
  <c r="AA110" i="78" s="1"/>
  <c r="Z110" i="78" s="1"/>
  <c r="S117" i="82"/>
  <c r="R117" i="82" s="1"/>
  <c r="V117" i="82"/>
  <c r="U117" i="82" s="1"/>
  <c r="T117" i="82" s="1"/>
  <c r="V120" i="82"/>
  <c r="U120" i="82" s="1"/>
  <c r="T120" i="82" s="1"/>
  <c r="S120" i="82"/>
  <c r="R120" i="82" s="1"/>
  <c r="S46" i="80"/>
  <c r="R46" i="80" s="1"/>
  <c r="V46" i="80"/>
  <c r="U46" i="80" s="1"/>
  <c r="T46" i="80" s="1"/>
  <c r="AB46" i="80" s="1"/>
  <c r="AA46" i="80" s="1"/>
  <c r="V108" i="80"/>
  <c r="U108" i="80" s="1"/>
  <c r="T108" i="80" s="1"/>
  <c r="S108" i="80"/>
  <c r="R108" i="80" s="1"/>
  <c r="U199" i="78"/>
  <c r="T199" i="78" s="1"/>
  <c r="S199" i="78" s="1"/>
  <c r="R199" i="78"/>
  <c r="Q199" i="78" s="1"/>
  <c r="R43" i="78"/>
  <c r="Q43" i="78" s="1"/>
  <c r="U120" i="78"/>
  <c r="T120" i="78" s="1"/>
  <c r="S120" i="78" s="1"/>
  <c r="AA120" i="78" s="1"/>
  <c r="Z120" i="78" s="1"/>
  <c r="R120" i="78"/>
  <c r="Q120" i="78" s="1"/>
  <c r="AB105" i="80"/>
  <c r="AA105" i="80" s="1"/>
  <c r="X105" i="80"/>
  <c r="W105" i="80" s="1"/>
  <c r="R92" i="78"/>
  <c r="Q92" i="78" s="1"/>
  <c r="S47" i="82"/>
  <c r="R47" i="82" s="1"/>
  <c r="V47" i="82"/>
  <c r="U47" i="82" s="1"/>
  <c r="T47" i="82" s="1"/>
  <c r="V291" i="82"/>
  <c r="U291" i="82" s="1"/>
  <c r="T291" i="82" s="1"/>
  <c r="S291" i="82"/>
  <c r="R291" i="82" s="1"/>
  <c r="V33" i="83"/>
  <c r="U33" i="83" s="1"/>
  <c r="T33" i="83" s="1"/>
  <c r="S33" i="83"/>
  <c r="R33" i="83" s="1"/>
  <c r="V307" i="82"/>
  <c r="U307" i="82" s="1"/>
  <c r="T307" i="82" s="1"/>
  <c r="S307" i="82"/>
  <c r="R307" i="82" s="1"/>
  <c r="S303" i="82"/>
  <c r="R303" i="82" s="1"/>
  <c r="V303" i="82"/>
  <c r="U303" i="82" s="1"/>
  <c r="T303" i="82" s="1"/>
  <c r="S19" i="82"/>
  <c r="R19" i="82" s="1"/>
  <c r="V19" i="82"/>
  <c r="U19" i="82" s="1"/>
  <c r="T19" i="82" s="1"/>
  <c r="S352" i="82"/>
  <c r="R352" i="82" s="1"/>
  <c r="V352" i="82"/>
  <c r="U352" i="82" s="1"/>
  <c r="T352" i="82" s="1"/>
  <c r="S67" i="83"/>
  <c r="R67" i="83" s="1"/>
  <c r="V67" i="83"/>
  <c r="U67" i="83" s="1"/>
  <c r="T67" i="83" s="1"/>
  <c r="S301" i="82"/>
  <c r="R301" i="82" s="1"/>
  <c r="V301" i="82"/>
  <c r="U301" i="82" s="1"/>
  <c r="T301" i="82" s="1"/>
  <c r="V245" i="82"/>
  <c r="U245" i="82" s="1"/>
  <c r="T245" i="82" s="1"/>
  <c r="S245" i="82"/>
  <c r="R245" i="82" s="1"/>
  <c r="V341" i="82"/>
  <c r="U341" i="82" s="1"/>
  <c r="T341" i="82" s="1"/>
  <c r="S341" i="82"/>
  <c r="R341" i="82" s="1"/>
  <c r="V129" i="82"/>
  <c r="U129" i="82" s="1"/>
  <c r="T129" i="82" s="1"/>
  <c r="S129" i="82"/>
  <c r="R129" i="82" s="1"/>
  <c r="V115" i="83"/>
  <c r="U115" i="83" s="1"/>
  <c r="S115" i="83"/>
  <c r="V354" i="82"/>
  <c r="U354" i="82" s="1"/>
  <c r="T354" i="82" s="1"/>
  <c r="S354" i="82"/>
  <c r="R354" i="82" s="1"/>
  <c r="V249" i="82"/>
  <c r="U249" i="82" s="1"/>
  <c r="T249" i="82" s="1"/>
  <c r="S249" i="82"/>
  <c r="R249" i="82" s="1"/>
  <c r="V207" i="82"/>
  <c r="U207" i="82" s="1"/>
  <c r="T207" i="82" s="1"/>
  <c r="S207" i="82"/>
  <c r="R207" i="82" s="1"/>
  <c r="S333" i="82"/>
  <c r="R333" i="82" s="1"/>
  <c r="V333" i="82"/>
  <c r="U333" i="82" s="1"/>
  <c r="T333" i="82" s="1"/>
  <c r="V24" i="83"/>
  <c r="U24" i="83" s="1"/>
  <c r="T24" i="83" s="1"/>
  <c r="S24" i="83"/>
  <c r="R24" i="83" s="1"/>
  <c r="V84" i="82"/>
  <c r="U84" i="82" s="1"/>
  <c r="T84" i="82" s="1"/>
  <c r="S84" i="82"/>
  <c r="R84" i="82" s="1"/>
  <c r="V121" i="83"/>
  <c r="U121" i="83" s="1"/>
  <c r="T121" i="83" s="1"/>
  <c r="S121" i="83"/>
  <c r="R121" i="83" s="1"/>
  <c r="S25" i="82"/>
  <c r="R25" i="82" s="1"/>
  <c r="V25" i="82"/>
  <c r="U25" i="82" s="1"/>
  <c r="T25" i="82" s="1"/>
  <c r="V68" i="82"/>
  <c r="U68" i="82" s="1"/>
  <c r="T68" i="82" s="1"/>
  <c r="S68" i="82"/>
  <c r="R68" i="82" s="1"/>
  <c r="V121" i="82"/>
  <c r="U121" i="82" s="1"/>
  <c r="T121" i="82" s="1"/>
  <c r="S121" i="82"/>
  <c r="R121" i="82" s="1"/>
  <c r="R150" i="78"/>
  <c r="Q150" i="78" s="1"/>
  <c r="U150" i="78"/>
  <c r="T150" i="78" s="1"/>
  <c r="S150" i="78" s="1"/>
  <c r="AA150" i="78" s="1"/>
  <c r="Z150" i="78" s="1"/>
  <c r="S317" i="82"/>
  <c r="R317" i="82" s="1"/>
  <c r="V317" i="82"/>
  <c r="U317" i="82" s="1"/>
  <c r="T317" i="82" s="1"/>
  <c r="V149" i="82"/>
  <c r="U149" i="82" s="1"/>
  <c r="T149" i="82" s="1"/>
  <c r="S149" i="82"/>
  <c r="R149" i="82" s="1"/>
  <c r="V150" i="82"/>
  <c r="U150" i="82" s="1"/>
  <c r="T150" i="82" s="1"/>
  <c r="S150" i="82"/>
  <c r="R150" i="82" s="1"/>
  <c r="S117" i="83"/>
  <c r="R117" i="83" s="1"/>
  <c r="V117" i="83"/>
  <c r="U117" i="83" s="1"/>
  <c r="T117" i="83" s="1"/>
  <c r="V349" i="82"/>
  <c r="U349" i="82" s="1"/>
  <c r="T349" i="82" s="1"/>
  <c r="S349" i="82"/>
  <c r="R349" i="82" s="1"/>
  <c r="V107" i="82"/>
  <c r="U107" i="82" s="1"/>
  <c r="T107" i="82" s="1"/>
  <c r="S107" i="82"/>
  <c r="R107" i="82" s="1"/>
  <c r="V58" i="82"/>
  <c r="U58" i="82" s="1"/>
  <c r="T58" i="82" s="1"/>
  <c r="S58" i="82"/>
  <c r="R58" i="82" s="1"/>
  <c r="S29" i="82"/>
  <c r="R29" i="82" s="1"/>
  <c r="V29" i="82"/>
  <c r="U29" i="82" s="1"/>
  <c r="T29" i="82" s="1"/>
  <c r="W80" i="78"/>
  <c r="V80" i="78" s="1"/>
  <c r="AB27" i="80"/>
  <c r="AA27" i="80" s="1"/>
  <c r="V397" i="46"/>
  <c r="U397" i="46" s="1"/>
  <c r="T397" i="46" s="1"/>
  <c r="S397" i="46"/>
  <c r="R397" i="46" s="1"/>
  <c r="V26" i="82"/>
  <c r="U26" i="82" s="1"/>
  <c r="T26" i="82" s="1"/>
  <c r="S26" i="82"/>
  <c r="R26" i="82" s="1"/>
  <c r="U23" i="78"/>
  <c r="T23" i="78" s="1"/>
  <c r="S23" i="78" s="1"/>
  <c r="AA23" i="78" s="1"/>
  <c r="Z23" i="78" s="1"/>
  <c r="R23" i="78"/>
  <c r="Q23" i="78" s="1"/>
  <c r="X392" i="46"/>
  <c r="W392" i="46" s="1"/>
  <c r="U24" i="78"/>
  <c r="T24" i="78" s="1"/>
  <c r="S24" i="78" s="1"/>
  <c r="AA24" i="78" s="1"/>
  <c r="Z24" i="78" s="1"/>
  <c r="R24" i="78"/>
  <c r="Q24" i="78" s="1"/>
  <c r="R12" i="78"/>
  <c r="Q12" i="78" s="1"/>
  <c r="U398" i="46"/>
  <c r="T398" i="46" s="1"/>
  <c r="X398" i="46" s="1"/>
  <c r="W398" i="46" s="1"/>
  <c r="S203" i="82"/>
  <c r="R203" i="82" s="1"/>
  <c r="S105" i="80"/>
  <c r="R105" i="80" s="1"/>
  <c r="V125" i="83"/>
  <c r="U125" i="83" s="1"/>
  <c r="T125" i="83" s="1"/>
  <c r="V298" i="82"/>
  <c r="U298" i="82" s="1"/>
  <c r="T298" i="82" s="1"/>
  <c r="U158" i="78"/>
  <c r="T158" i="78" s="1"/>
  <c r="S158" i="78" s="1"/>
  <c r="W158" i="78" s="1"/>
  <c r="V158" i="78" s="1"/>
  <c r="S62" i="83"/>
  <c r="R62" i="83" s="1"/>
  <c r="S27" i="80"/>
  <c r="R27" i="80" s="1"/>
  <c r="AA80" i="78"/>
  <c r="Z80" i="78" s="1"/>
  <c r="AB65" i="80"/>
  <c r="AA65" i="80" s="1"/>
  <c r="S94" i="80"/>
  <c r="R94" i="80" s="1"/>
  <c r="R104" i="78"/>
  <c r="Q104" i="78" s="1"/>
  <c r="U367" i="46"/>
  <c r="T367" i="46" s="1"/>
  <c r="X367" i="46" s="1"/>
  <c r="W367" i="46" s="1"/>
  <c r="V230" i="82"/>
  <c r="U230" i="82" s="1"/>
  <c r="T230" i="82" s="1"/>
  <c r="S50" i="82"/>
  <c r="R50" i="82" s="1"/>
  <c r="S77" i="82"/>
  <c r="R77" i="82" s="1"/>
  <c r="W104" i="78"/>
  <c r="V104" i="78" s="1"/>
  <c r="V162" i="82"/>
  <c r="U162" i="82" s="1"/>
  <c r="T162" i="82" s="1"/>
  <c r="S54" i="80"/>
  <c r="R54" i="80" s="1"/>
  <c r="S35" i="82"/>
  <c r="R35" i="82" s="1"/>
  <c r="X49" i="80"/>
  <c r="W49" i="80" s="1"/>
  <c r="R47" i="78"/>
  <c r="Q47" i="78" s="1"/>
  <c r="R66" i="78"/>
  <c r="Q66" i="78" s="1"/>
  <c r="S31" i="82"/>
  <c r="R31" i="82" s="1"/>
  <c r="S80" i="80"/>
  <c r="R80" i="80" s="1"/>
  <c r="V98" i="80"/>
  <c r="U98" i="80" s="1"/>
  <c r="T98" i="80" s="1"/>
  <c r="U198" i="78"/>
  <c r="T198" i="78" s="1"/>
  <c r="S198" i="78" s="1"/>
  <c r="S76" i="80"/>
  <c r="R76" i="80" s="1"/>
  <c r="S90" i="83"/>
  <c r="R90" i="83" s="1"/>
  <c r="S111" i="82"/>
  <c r="R111" i="82" s="1"/>
  <c r="V42" i="83"/>
  <c r="U42" i="83" s="1"/>
  <c r="T42" i="83" s="1"/>
  <c r="S133" i="83"/>
  <c r="R133" i="83" s="1"/>
  <c r="R84" i="78"/>
  <c r="Q84" i="78" s="1"/>
  <c r="S408" i="46"/>
  <c r="R408" i="46" s="1"/>
  <c r="U149" i="78"/>
  <c r="T149" i="78" s="1"/>
  <c r="S149" i="78" s="1"/>
  <c r="V348" i="46"/>
  <c r="U348" i="46" s="1"/>
  <c r="T348" i="46" s="1"/>
  <c r="V361" i="46"/>
  <c r="U361" i="46" s="1"/>
  <c r="T361" i="46" s="1"/>
  <c r="R111" i="78"/>
  <c r="Q111" i="78" s="1"/>
  <c r="V77" i="83"/>
  <c r="U77" i="83" s="1"/>
  <c r="S179" i="82"/>
  <c r="R179" i="82" s="1"/>
  <c r="S403" i="46"/>
  <c r="R403" i="46" s="1"/>
  <c r="AB104" i="80"/>
  <c r="AA104" i="80" s="1"/>
  <c r="S67" i="80"/>
  <c r="R67" i="80" s="1"/>
  <c r="S119" i="83"/>
  <c r="R119" i="83" s="1"/>
  <c r="V232" i="82"/>
  <c r="U232" i="82" s="1"/>
  <c r="T232" i="82" s="1"/>
  <c r="V136" i="82"/>
  <c r="U136" i="82" s="1"/>
  <c r="T136" i="82" s="1"/>
  <c r="S194" i="82"/>
  <c r="R194" i="82" s="1"/>
  <c r="S246" i="82"/>
  <c r="R246" i="82" s="1"/>
  <c r="R118" i="78"/>
  <c r="Q118" i="78" s="1"/>
  <c r="W17" i="78"/>
  <c r="V17" i="78" s="1"/>
  <c r="V112" i="82"/>
  <c r="U112" i="82" s="1"/>
  <c r="T112" i="82" s="1"/>
  <c r="U163" i="78"/>
  <c r="T163" i="78" s="1"/>
  <c r="S163" i="78" s="1"/>
  <c r="W163" i="78" s="1"/>
  <c r="V163" i="78" s="1"/>
  <c r="V118" i="83"/>
  <c r="U118" i="83" s="1"/>
  <c r="S309" i="82"/>
  <c r="R309" i="82" s="1"/>
  <c r="S13" i="80"/>
  <c r="R13" i="80" s="1"/>
  <c r="V128" i="82"/>
  <c r="U128" i="82" s="1"/>
  <c r="T128" i="82" s="1"/>
  <c r="AA72" i="78"/>
  <c r="Z72" i="78" s="1"/>
  <c r="U196" i="78"/>
  <c r="T196" i="78" s="1"/>
  <c r="S196" i="78" s="1"/>
  <c r="V324" i="82"/>
  <c r="U324" i="82" s="1"/>
  <c r="T324" i="82" s="1"/>
  <c r="S82" i="80"/>
  <c r="R82" i="80" s="1"/>
  <c r="AB41" i="80"/>
  <c r="AA41" i="80" s="1"/>
  <c r="W118" i="78"/>
  <c r="V118" i="78" s="1"/>
  <c r="S21" i="82"/>
  <c r="R21" i="82" s="1"/>
  <c r="S130" i="83"/>
  <c r="S337" i="82"/>
  <c r="R337" i="82" s="1"/>
  <c r="S318" i="82"/>
  <c r="R318" i="82" s="1"/>
  <c r="S12" i="82"/>
  <c r="R12" i="82" s="1"/>
  <c r="R165" i="78"/>
  <c r="Q165" i="78" s="1"/>
  <c r="S356" i="82"/>
  <c r="R356" i="82" s="1"/>
  <c r="U71" i="78"/>
  <c r="T71" i="78" s="1"/>
  <c r="S71" i="78" s="1"/>
  <c r="AA71" i="78" s="1"/>
  <c r="Z71" i="78" s="1"/>
  <c r="R90" i="78"/>
  <c r="Q90" i="78" s="1"/>
  <c r="S48" i="82"/>
  <c r="R48" i="82" s="1"/>
  <c r="S399" i="46"/>
  <c r="R399" i="46" s="1"/>
  <c r="S188" i="82"/>
  <c r="R188" i="82" s="1"/>
  <c r="R81" i="78"/>
  <c r="Q81" i="78" s="1"/>
  <c r="S320" i="82"/>
  <c r="R320" i="82" s="1"/>
  <c r="S46" i="83"/>
  <c r="V100" i="82"/>
  <c r="U100" i="82" s="1"/>
  <c r="T100" i="82" s="1"/>
  <c r="R103" i="78"/>
  <c r="Q103" i="78" s="1"/>
  <c r="S195" i="82"/>
  <c r="R195" i="82" s="1"/>
  <c r="S389" i="46"/>
  <c r="R389" i="46" s="1"/>
  <c r="S41" i="80"/>
  <c r="R41" i="80" s="1"/>
  <c r="X408" i="46"/>
  <c r="W408" i="46" s="1"/>
  <c r="S311" i="82"/>
  <c r="R311" i="82" s="1"/>
  <c r="R80" i="78"/>
  <c r="Q80" i="78" s="1"/>
  <c r="V61" i="80"/>
  <c r="U61" i="80" s="1"/>
  <c r="T61" i="80" s="1"/>
  <c r="W132" i="78"/>
  <c r="V132" i="78" s="1"/>
  <c r="S104" i="80"/>
  <c r="R104" i="80" s="1"/>
  <c r="S42" i="80"/>
  <c r="R42" i="80" s="1"/>
  <c r="AA132" i="78"/>
  <c r="Z132" i="78" s="1"/>
  <c r="X27" i="80"/>
  <c r="W27" i="80" s="1"/>
  <c r="X69" i="80"/>
  <c r="W69" i="80" s="1"/>
  <c r="X82" i="80"/>
  <c r="W82" i="80" s="1"/>
  <c r="W72" i="78"/>
  <c r="V72" i="78" s="1"/>
  <c r="AA12" i="78"/>
  <c r="Z12" i="78" s="1"/>
  <c r="AA203" i="78"/>
  <c r="Z203" i="78" s="1"/>
  <c r="W84" i="78"/>
  <c r="V84" i="78" s="1"/>
  <c r="X388" i="46"/>
  <c r="W388" i="46" s="1"/>
  <c r="X399" i="46"/>
  <c r="W399" i="46" s="1"/>
  <c r="AB76" i="80"/>
  <c r="AA76" i="80" s="1"/>
  <c r="X76" i="80"/>
  <c r="W76" i="80" s="1"/>
  <c r="W66" i="78"/>
  <c r="V66" i="78" s="1"/>
  <c r="AA66" i="78"/>
  <c r="Z66" i="78" s="1"/>
  <c r="AB18" i="80"/>
  <c r="AA18" i="80" s="1"/>
  <c r="AB371" i="46"/>
  <c r="AA371" i="46" s="1"/>
  <c r="AA81" i="78"/>
  <c r="Z81" i="78" s="1"/>
  <c r="W92" i="78"/>
  <c r="V92" i="78" s="1"/>
  <c r="AB55" i="80"/>
  <c r="AA55" i="80" s="1"/>
  <c r="X106" i="80"/>
  <c r="W106" i="80" s="1"/>
  <c r="AA134" i="78"/>
  <c r="Z134" i="78" s="1"/>
  <c r="W134" i="78"/>
  <c r="V134" i="78" s="1"/>
  <c r="X109" i="80"/>
  <c r="W109" i="80" s="1"/>
  <c r="W113" i="78"/>
  <c r="V113" i="78" s="1"/>
  <c r="AB88" i="80"/>
  <c r="AA88" i="80" s="1"/>
  <c r="X88" i="80"/>
  <c r="W88" i="80" s="1"/>
  <c r="AA68" i="78"/>
  <c r="Z68" i="78" s="1"/>
  <c r="W68" i="78"/>
  <c r="V68" i="78" s="1"/>
  <c r="W194" i="78"/>
  <c r="V194" i="78" s="1"/>
  <c r="AA194" i="78"/>
  <c r="Z194" i="78" s="1"/>
  <c r="AA90" i="78"/>
  <c r="Z90" i="78" s="1"/>
  <c r="W63" i="78"/>
  <c r="V63" i="78" s="1"/>
  <c r="AA63" i="78"/>
  <c r="Z63" i="78" s="1"/>
  <c r="AA17" i="78"/>
  <c r="Z17" i="78" s="1"/>
  <c r="X13" i="80"/>
  <c r="W13" i="80" s="1"/>
  <c r="X390" i="46"/>
  <c r="W390" i="46" s="1"/>
  <c r="AB390" i="46"/>
  <c r="AA390" i="46" s="1"/>
  <c r="W119" i="78"/>
  <c r="V119" i="78" s="1"/>
  <c r="AA119" i="78"/>
  <c r="Z119" i="78" s="1"/>
  <c r="W39" i="78"/>
  <c r="V39" i="78" s="1"/>
  <c r="AA151" i="78"/>
  <c r="Z151" i="78" s="1"/>
  <c r="AB49" i="80"/>
  <c r="AA49" i="80" s="1"/>
  <c r="W165" i="78"/>
  <c r="V165" i="78" s="1"/>
  <c r="AA165" i="78"/>
  <c r="Z165" i="78" s="1"/>
  <c r="W86" i="78"/>
  <c r="V86" i="78" s="1"/>
  <c r="AA86" i="78"/>
  <c r="Z86" i="78" s="1"/>
  <c r="AB400" i="46"/>
  <c r="AA400" i="46" s="1"/>
  <c r="W173" i="78"/>
  <c r="V173" i="78" s="1"/>
  <c r="AA173" i="78"/>
  <c r="Z173" i="78" s="1"/>
  <c r="AB90" i="80"/>
  <c r="AA90" i="80" s="1"/>
  <c r="X90" i="80"/>
  <c r="W90" i="80" s="1"/>
  <c r="X400" i="46"/>
  <c r="W400" i="46" s="1"/>
  <c r="AB67" i="80"/>
  <c r="AA67" i="80" s="1"/>
  <c r="X67" i="80"/>
  <c r="W67" i="80" s="1"/>
  <c r="AB34" i="80"/>
  <c r="AA34" i="80" s="1"/>
  <c r="X34" i="80"/>
  <c r="W34" i="80" s="1"/>
  <c r="R19" i="58"/>
  <c r="R18" i="58"/>
  <c r="V198" i="83" l="1"/>
  <c r="U198" i="83" s="1"/>
  <c r="T198" i="83" s="1"/>
  <c r="S179" i="83"/>
  <c r="R179" i="83" s="1"/>
  <c r="R228" i="78"/>
  <c r="Q228" i="78" s="1"/>
  <c r="R259" i="78"/>
  <c r="Q259" i="78" s="1"/>
  <c r="V344" i="46"/>
  <c r="U344" i="46" s="1"/>
  <c r="T344" i="46" s="1"/>
  <c r="AB344" i="46" s="1"/>
  <c r="AA344" i="46" s="1"/>
  <c r="AB360" i="46"/>
  <c r="AA360" i="46" s="1"/>
  <c r="V176" i="83"/>
  <c r="U176" i="83" s="1"/>
  <c r="T176" i="83" s="1"/>
  <c r="V181" i="83"/>
  <c r="U181" i="83" s="1"/>
  <c r="T181" i="83" s="1"/>
  <c r="V153" i="83"/>
  <c r="U153" i="83" s="1"/>
  <c r="T153" i="83" s="1"/>
  <c r="S139" i="83"/>
  <c r="R139" i="83" s="1"/>
  <c r="S175" i="83"/>
  <c r="R175" i="83" s="1"/>
  <c r="V156" i="83"/>
  <c r="U156" i="83" s="1"/>
  <c r="T156" i="83" s="1"/>
  <c r="S156" i="83"/>
  <c r="R156" i="83" s="1"/>
  <c r="S169" i="83"/>
  <c r="R169" i="83" s="1"/>
  <c r="V183" i="83"/>
  <c r="U183" i="83" s="1"/>
  <c r="T183" i="83" s="1"/>
  <c r="AB255" i="78"/>
  <c r="P255" i="78"/>
  <c r="R255" i="78" s="1"/>
  <c r="Q255" i="78" s="1"/>
  <c r="S157" i="83"/>
  <c r="R157" i="83" s="1"/>
  <c r="V148" i="83"/>
  <c r="U148" i="83" s="1"/>
  <c r="T148" i="83" s="1"/>
  <c r="V170" i="83"/>
  <c r="U170" i="83" s="1"/>
  <c r="T170" i="83" s="1"/>
  <c r="S188" i="83"/>
  <c r="R188" i="83" s="1"/>
  <c r="P251" i="78"/>
  <c r="R251" i="78" s="1"/>
  <c r="Q251" i="78" s="1"/>
  <c r="X253" i="78"/>
  <c r="V161" i="83"/>
  <c r="U161" i="83" s="1"/>
  <c r="T161" i="83" s="1"/>
  <c r="V191" i="83"/>
  <c r="U191" i="83" s="1"/>
  <c r="T191" i="83" s="1"/>
  <c r="AB251" i="78"/>
  <c r="V184" i="83"/>
  <c r="U184" i="83" s="1"/>
  <c r="T184" i="83" s="1"/>
  <c r="S184" i="83"/>
  <c r="R184" i="83" s="1"/>
  <c r="X272" i="78"/>
  <c r="P272" i="78"/>
  <c r="AB272" i="78"/>
  <c r="V178" i="83"/>
  <c r="U178" i="83" s="1"/>
  <c r="T178" i="83" s="1"/>
  <c r="S178" i="83"/>
  <c r="R178" i="83" s="1"/>
  <c r="U262" i="78"/>
  <c r="T262" i="78" s="1"/>
  <c r="S262" i="78" s="1"/>
  <c r="V189" i="83"/>
  <c r="U189" i="83" s="1"/>
  <c r="T189" i="83" s="1"/>
  <c r="S189" i="83"/>
  <c r="R189" i="83" s="1"/>
  <c r="X269" i="78"/>
  <c r="X226" i="78"/>
  <c r="AB226" i="78"/>
  <c r="P253" i="78"/>
  <c r="U253" i="78" s="1"/>
  <c r="T253" i="78" s="1"/>
  <c r="S253" i="78" s="1"/>
  <c r="P269" i="78"/>
  <c r="X283" i="78"/>
  <c r="AB283" i="78"/>
  <c r="U265" i="78"/>
  <c r="T265" i="78" s="1"/>
  <c r="S265" i="78" s="1"/>
  <c r="P229" i="78"/>
  <c r="R229" i="78" s="1"/>
  <c r="Q229" i="78" s="1"/>
  <c r="S144" i="83"/>
  <c r="R144" i="83" s="1"/>
  <c r="V144" i="83"/>
  <c r="U144" i="83" s="1"/>
  <c r="T144" i="83" s="1"/>
  <c r="V171" i="83"/>
  <c r="U171" i="83" s="1"/>
  <c r="T171" i="83" s="1"/>
  <c r="S171" i="83"/>
  <c r="R171" i="83" s="1"/>
  <c r="V158" i="83"/>
  <c r="U158" i="83" s="1"/>
  <c r="T158" i="83" s="1"/>
  <c r="S158" i="83"/>
  <c r="R158" i="83" s="1"/>
  <c r="V140" i="83"/>
  <c r="U140" i="83" s="1"/>
  <c r="T140" i="83" s="1"/>
  <c r="S140" i="83"/>
  <c r="R140" i="83" s="1"/>
  <c r="S149" i="83"/>
  <c r="R149" i="83" s="1"/>
  <c r="V149" i="83"/>
  <c r="U149" i="83" s="1"/>
  <c r="T149" i="83" s="1"/>
  <c r="V150" i="83"/>
  <c r="U150" i="83" s="1"/>
  <c r="T150" i="83" s="1"/>
  <c r="S150" i="83"/>
  <c r="R150" i="83" s="1"/>
  <c r="V200" i="83"/>
  <c r="U200" i="83" s="1"/>
  <c r="T200" i="83" s="1"/>
  <c r="S200" i="83"/>
  <c r="R200" i="83" s="1"/>
  <c r="V201" i="83"/>
  <c r="U201" i="83" s="1"/>
  <c r="T201" i="83" s="1"/>
  <c r="S196" i="83"/>
  <c r="R196" i="83" s="1"/>
  <c r="AB262" i="78"/>
  <c r="AB245" i="78"/>
  <c r="AA245" i="78" s="1"/>
  <c r="Z245" i="78" s="1"/>
  <c r="AB252" i="78"/>
  <c r="R245" i="78"/>
  <c r="Q245" i="78" s="1"/>
  <c r="R264" i="78"/>
  <c r="Q264" i="78" s="1"/>
  <c r="V187" i="83"/>
  <c r="U187" i="83" s="1"/>
  <c r="T187" i="83" s="1"/>
  <c r="U273" i="78"/>
  <c r="T273" i="78" s="1"/>
  <c r="S273" i="78" s="1"/>
  <c r="S160" i="83"/>
  <c r="R160" i="83" s="1"/>
  <c r="U251" i="78"/>
  <c r="T251" i="78" s="1"/>
  <c r="S251" i="78" s="1"/>
  <c r="R279" i="78"/>
  <c r="Q279" i="78" s="1"/>
  <c r="X264" i="78"/>
  <c r="P240" i="78"/>
  <c r="R240" i="78" s="1"/>
  <c r="Q240" i="78" s="1"/>
  <c r="V143" i="83"/>
  <c r="U143" i="83" s="1"/>
  <c r="T143" i="83" s="1"/>
  <c r="W270" i="78"/>
  <c r="V270" i="78" s="1"/>
  <c r="AB264" i="78"/>
  <c r="AA264" i="78" s="1"/>
  <c r="Z264" i="78" s="1"/>
  <c r="P239" i="78"/>
  <c r="AB259" i="78"/>
  <c r="AA259" i="78" s="1"/>
  <c r="S193" i="83"/>
  <c r="R193" i="83" s="1"/>
  <c r="V193" i="83"/>
  <c r="U193" i="83" s="1"/>
  <c r="T193" i="83" s="1"/>
  <c r="V165" i="83"/>
  <c r="U165" i="83" s="1"/>
  <c r="T165" i="83" s="1"/>
  <c r="S165" i="83"/>
  <c r="R165" i="83" s="1"/>
  <c r="V155" i="83"/>
  <c r="U155" i="83" s="1"/>
  <c r="T155" i="83" s="1"/>
  <c r="S155" i="83"/>
  <c r="R155" i="83" s="1"/>
  <c r="S192" i="83"/>
  <c r="R192" i="83" s="1"/>
  <c r="V192" i="83"/>
  <c r="U192" i="83" s="1"/>
  <c r="T192" i="83" s="1"/>
  <c r="X360" i="46"/>
  <c r="W360" i="46" s="1"/>
  <c r="P243" i="78"/>
  <c r="P225" i="78"/>
  <c r="U225" i="78" s="1"/>
  <c r="T225" i="78" s="1"/>
  <c r="S225" i="78" s="1"/>
  <c r="P247" i="78"/>
  <c r="AB247" i="78"/>
  <c r="X247" i="78"/>
  <c r="P257" i="78"/>
  <c r="AB257" i="78"/>
  <c r="AB243" i="78"/>
  <c r="S174" i="83"/>
  <c r="R174" i="83" s="1"/>
  <c r="S330" i="46"/>
  <c r="R330" i="46" s="1"/>
  <c r="P231" i="78"/>
  <c r="AB231" i="78"/>
  <c r="AB218" i="78"/>
  <c r="AA218" i="78" s="1"/>
  <c r="Z218" i="78" s="1"/>
  <c r="P278" i="78"/>
  <c r="P226" i="78"/>
  <c r="X260" i="78"/>
  <c r="W260" i="78" s="1"/>
  <c r="V260" i="78" s="1"/>
  <c r="P263" i="78"/>
  <c r="AB263" i="78"/>
  <c r="X281" i="78"/>
  <c r="AB281" i="78"/>
  <c r="P281" i="78"/>
  <c r="V163" i="83"/>
  <c r="U163" i="83" s="1"/>
  <c r="T163" i="83" s="1"/>
  <c r="S346" i="46"/>
  <c r="R346" i="46" s="1"/>
  <c r="V197" i="83"/>
  <c r="U197" i="83" s="1"/>
  <c r="T197" i="83" s="1"/>
  <c r="S166" i="83"/>
  <c r="R166" i="83" s="1"/>
  <c r="R270" i="78"/>
  <c r="Q270" i="78" s="1"/>
  <c r="V162" i="83"/>
  <c r="U162" i="83" s="1"/>
  <c r="T162" i="83" s="1"/>
  <c r="V164" i="83"/>
  <c r="U164" i="83" s="1"/>
  <c r="T164" i="83" s="1"/>
  <c r="P266" i="78"/>
  <c r="AB240" i="78"/>
  <c r="AB239" i="78"/>
  <c r="AB273" i="78"/>
  <c r="X273" i="78"/>
  <c r="X245" i="78"/>
  <c r="W245" i="78" s="1"/>
  <c r="V245" i="78" s="1"/>
  <c r="AB260" i="78"/>
  <c r="AA260" i="78" s="1"/>
  <c r="Z260" i="78" s="1"/>
  <c r="X330" i="46"/>
  <c r="W330" i="46" s="1"/>
  <c r="Z330" i="46" s="1"/>
  <c r="P227" i="78"/>
  <c r="U227" i="78" s="1"/>
  <c r="T227" i="78" s="1"/>
  <c r="S227" i="78" s="1"/>
  <c r="AB227" i="78"/>
  <c r="V159" i="83"/>
  <c r="U159" i="83" s="1"/>
  <c r="T159" i="83" s="1"/>
  <c r="V173" i="83"/>
  <c r="U173" i="83" s="1"/>
  <c r="T173" i="83" s="1"/>
  <c r="S147" i="83"/>
  <c r="R147" i="83" s="1"/>
  <c r="V186" i="83"/>
  <c r="U186" i="83" s="1"/>
  <c r="T186" i="83" s="1"/>
  <c r="R218" i="78"/>
  <c r="Q218" i="78" s="1"/>
  <c r="X261" i="78"/>
  <c r="X262" i="78"/>
  <c r="AB279" i="78"/>
  <c r="AA279" i="78" s="1"/>
  <c r="X234" i="78"/>
  <c r="P234" i="78"/>
  <c r="X225" i="78"/>
  <c r="AA228" i="78"/>
  <c r="Z228" i="78" s="1"/>
  <c r="S190" i="83"/>
  <c r="R190" i="83" s="1"/>
  <c r="S325" i="46"/>
  <c r="R325" i="46" s="1"/>
  <c r="P261" i="78"/>
  <c r="P232" i="78"/>
  <c r="U232" i="78" s="1"/>
  <c r="T232" i="78" s="1"/>
  <c r="S232" i="78" s="1"/>
  <c r="AA232" i="78" s="1"/>
  <c r="Z232" i="78" s="1"/>
  <c r="X279" i="78"/>
  <c r="W279" i="78" s="1"/>
  <c r="V279" i="78" s="1"/>
  <c r="X259" i="78"/>
  <c r="W259" i="78" s="1"/>
  <c r="V259" i="78" s="1"/>
  <c r="P283" i="78"/>
  <c r="S146" i="83"/>
  <c r="R146" i="83" s="1"/>
  <c r="V146" i="83"/>
  <c r="U146" i="83" s="1"/>
  <c r="T146" i="83" s="1"/>
  <c r="V168" i="83"/>
  <c r="U168" i="83" s="1"/>
  <c r="T168" i="83" s="1"/>
  <c r="S168" i="83"/>
  <c r="R168" i="83" s="1"/>
  <c r="V151" i="83"/>
  <c r="U151" i="83" s="1"/>
  <c r="T151" i="83" s="1"/>
  <c r="S151" i="83"/>
  <c r="R151" i="83" s="1"/>
  <c r="AB219" i="78"/>
  <c r="X219" i="78"/>
  <c r="P219" i="78"/>
  <c r="P244" i="78"/>
  <c r="X244" i="78"/>
  <c r="X238" i="78"/>
  <c r="P238" i="78"/>
  <c r="AB238" i="78"/>
  <c r="P277" i="78"/>
  <c r="X277" i="78"/>
  <c r="AB277" i="78"/>
  <c r="S138" i="83"/>
  <c r="R138" i="83" s="1"/>
  <c r="S182" i="83"/>
  <c r="R182" i="83" s="1"/>
  <c r="U383" i="46"/>
  <c r="T383" i="46" s="1"/>
  <c r="X383" i="46" s="1"/>
  <c r="W383" i="46" s="1"/>
  <c r="U349" i="46"/>
  <c r="T349" i="46" s="1"/>
  <c r="X349" i="46" s="1"/>
  <c r="W349" i="46" s="1"/>
  <c r="S349" i="46"/>
  <c r="R349" i="46" s="1"/>
  <c r="V141" i="83"/>
  <c r="U141" i="83" s="1"/>
  <c r="T141" i="83" s="1"/>
  <c r="S141" i="83"/>
  <c r="R141" i="83" s="1"/>
  <c r="S142" i="83"/>
  <c r="R142" i="83" s="1"/>
  <c r="V142" i="83"/>
  <c r="U142" i="83" s="1"/>
  <c r="T142" i="83" s="1"/>
  <c r="P223" i="78"/>
  <c r="X223" i="78"/>
  <c r="AB223" i="78"/>
  <c r="X254" i="78"/>
  <c r="P254" i="78"/>
  <c r="S202" i="83"/>
  <c r="R202" i="83" s="1"/>
  <c r="V202" i="83"/>
  <c r="U202" i="83" s="1"/>
  <c r="T202" i="83" s="1"/>
  <c r="P268" i="78"/>
  <c r="X275" i="78"/>
  <c r="P275" i="78"/>
  <c r="AB275" i="78"/>
  <c r="U249" i="78"/>
  <c r="T249" i="78" s="1"/>
  <c r="S249" i="78" s="1"/>
  <c r="R249" i="78"/>
  <c r="Q249" i="78" s="1"/>
  <c r="X236" i="78"/>
  <c r="P236" i="78"/>
  <c r="AB236" i="78"/>
  <c r="X268" i="78"/>
  <c r="V167" i="83"/>
  <c r="U167" i="83" s="1"/>
  <c r="T167" i="83" s="1"/>
  <c r="S167" i="83"/>
  <c r="R167" i="83" s="1"/>
  <c r="V199" i="83"/>
  <c r="U199" i="83" s="1"/>
  <c r="T199" i="83" s="1"/>
  <c r="S199" i="83"/>
  <c r="R199" i="83" s="1"/>
  <c r="S360" i="46"/>
  <c r="R360" i="46" s="1"/>
  <c r="S203" i="83"/>
  <c r="R203" i="83" s="1"/>
  <c r="V203" i="83"/>
  <c r="U203" i="83" s="1"/>
  <c r="T203" i="83" s="1"/>
  <c r="S195" i="83"/>
  <c r="R195" i="83" s="1"/>
  <c r="V195" i="83"/>
  <c r="U195" i="83" s="1"/>
  <c r="T195" i="83" s="1"/>
  <c r="AB249" i="78"/>
  <c r="X249" i="78"/>
  <c r="V180" i="83"/>
  <c r="U180" i="83" s="1"/>
  <c r="T180" i="83" s="1"/>
  <c r="S180" i="83"/>
  <c r="R180" i="83" s="1"/>
  <c r="AB221" i="78"/>
  <c r="P221" i="78"/>
  <c r="S145" i="83"/>
  <c r="R145" i="83" s="1"/>
  <c r="AB229" i="78"/>
  <c r="X232" i="78"/>
  <c r="AB278" i="78"/>
  <c r="P252" i="78"/>
  <c r="P241" i="78"/>
  <c r="X241" i="78"/>
  <c r="U229" i="78"/>
  <c r="T229" i="78" s="1"/>
  <c r="S229" i="78" s="1"/>
  <c r="W229" i="78" s="1"/>
  <c r="V229" i="78" s="1"/>
  <c r="S172" i="83"/>
  <c r="R172" i="83" s="1"/>
  <c r="AB280" i="78"/>
  <c r="P280" i="78"/>
  <c r="AB235" i="78"/>
  <c r="X235" i="78"/>
  <c r="P235" i="78"/>
  <c r="X265" i="78"/>
  <c r="AB265" i="78"/>
  <c r="AA265" i="78" s="1"/>
  <c r="Z265" i="78" s="1"/>
  <c r="V154" i="83"/>
  <c r="U154" i="83" s="1"/>
  <c r="T154" i="83" s="1"/>
  <c r="S185" i="83"/>
  <c r="R185" i="83" s="1"/>
  <c r="V194" i="83"/>
  <c r="U194" i="83" s="1"/>
  <c r="T194" i="83" s="1"/>
  <c r="X364" i="46"/>
  <c r="W364" i="46" s="1"/>
  <c r="X250" i="78"/>
  <c r="X280" i="78"/>
  <c r="AB284" i="78"/>
  <c r="X284" i="78"/>
  <c r="P284" i="78"/>
  <c r="S152" i="83"/>
  <c r="R152" i="83" s="1"/>
  <c r="S177" i="83"/>
  <c r="R177" i="83" s="1"/>
  <c r="AB325" i="46"/>
  <c r="AA325" i="46" s="1"/>
  <c r="P250" i="78"/>
  <c r="P276" i="78"/>
  <c r="AB276" i="78"/>
  <c r="X276" i="78"/>
  <c r="X218" i="78"/>
  <c r="W218" i="78" s="1"/>
  <c r="V218" i="78" s="1"/>
  <c r="AB237" i="78"/>
  <c r="P237" i="78"/>
  <c r="X257" i="78"/>
  <c r="V11" i="85"/>
  <c r="U11" i="85" s="1"/>
  <c r="T11" i="85" s="1"/>
  <c r="S11" i="85"/>
  <c r="R11" i="85" s="1"/>
  <c r="V409" i="46"/>
  <c r="U409" i="46" s="1"/>
  <c r="T409" i="46" s="1"/>
  <c r="AB409" i="46" s="1"/>
  <c r="AA409" i="46" s="1"/>
  <c r="AD100" i="79"/>
  <c r="Q100" i="79"/>
  <c r="V100" i="79" s="1"/>
  <c r="U100" i="79" s="1"/>
  <c r="T100" i="79" s="1"/>
  <c r="Y100" i="79"/>
  <c r="AD84" i="79"/>
  <c r="Q84" i="79"/>
  <c r="S84" i="79" s="1"/>
  <c r="R84" i="79" s="1"/>
  <c r="Y84" i="79"/>
  <c r="Q185" i="79"/>
  <c r="S185" i="79" s="1"/>
  <c r="R185" i="79" s="1"/>
  <c r="AD185" i="79"/>
  <c r="Y185" i="79"/>
  <c r="AD75" i="79"/>
  <c r="Y75" i="79"/>
  <c r="Q75" i="79"/>
  <c r="V75" i="79" s="1"/>
  <c r="U75" i="79" s="1"/>
  <c r="T75" i="79" s="1"/>
  <c r="Y91" i="79"/>
  <c r="Q91" i="79"/>
  <c r="V91" i="79" s="1"/>
  <c r="U91" i="79" s="1"/>
  <c r="T91" i="79" s="1"/>
  <c r="AD91" i="79"/>
  <c r="Y131" i="79"/>
  <c r="AD131" i="79"/>
  <c r="Q131" i="79"/>
  <c r="V131" i="79" s="1"/>
  <c r="U131" i="79" s="1"/>
  <c r="T131" i="79" s="1"/>
  <c r="Y26" i="79"/>
  <c r="Q26" i="79"/>
  <c r="S26" i="79" s="1"/>
  <c r="R26" i="79" s="1"/>
  <c r="AD26" i="79"/>
  <c r="Y174" i="79"/>
  <c r="AD174" i="79"/>
  <c r="Q174" i="79"/>
  <c r="S174" i="79" s="1"/>
  <c r="R174" i="79" s="1"/>
  <c r="AD55" i="79"/>
  <c r="Y55" i="79"/>
  <c r="Q55" i="79"/>
  <c r="AD151" i="79"/>
  <c r="Q151" i="79"/>
  <c r="V151" i="79" s="1"/>
  <c r="U151" i="79" s="1"/>
  <c r="T151" i="79" s="1"/>
  <c r="Y151" i="79"/>
  <c r="Q41" i="79"/>
  <c r="AD41" i="79"/>
  <c r="Y41" i="79"/>
  <c r="Q159" i="79"/>
  <c r="S159" i="79" s="1"/>
  <c r="R159" i="79" s="1"/>
  <c r="Y159" i="79"/>
  <c r="AD159" i="79"/>
  <c r="Y70" i="79"/>
  <c r="AD70" i="79"/>
  <c r="Q70" i="79"/>
  <c r="V70" i="79" s="1"/>
  <c r="U70" i="79" s="1"/>
  <c r="T70" i="79" s="1"/>
  <c r="AD115" i="79"/>
  <c r="Q115" i="79"/>
  <c r="V115" i="79" s="1"/>
  <c r="U115" i="79" s="1"/>
  <c r="T115" i="79" s="1"/>
  <c r="Y115" i="79"/>
  <c r="Q66" i="79"/>
  <c r="S66" i="79" s="1"/>
  <c r="R66" i="79" s="1"/>
  <c r="Y66" i="79"/>
  <c r="AD66" i="79"/>
  <c r="Q164" i="79"/>
  <c r="AD164" i="79"/>
  <c r="Y164" i="79"/>
  <c r="Q133" i="79"/>
  <c r="AD133" i="79"/>
  <c r="Y133" i="79"/>
  <c r="Q14" i="84"/>
  <c r="S14" i="84" s="1"/>
  <c r="R14" i="84" s="1"/>
  <c r="Y202" i="79"/>
  <c r="Q202" i="79"/>
  <c r="AD202" i="79"/>
  <c r="Y184" i="79"/>
  <c r="Q184" i="79"/>
  <c r="AD184" i="79"/>
  <c r="Q31" i="79"/>
  <c r="AD31" i="79"/>
  <c r="Y31" i="79"/>
  <c r="Q21" i="79"/>
  <c r="S21" i="79" s="1"/>
  <c r="R21" i="79" s="1"/>
  <c r="Y21" i="79"/>
  <c r="AD21" i="79"/>
  <c r="AD147" i="79"/>
  <c r="Y147" i="79"/>
  <c r="Q147" i="79"/>
  <c r="V147" i="79" s="1"/>
  <c r="U147" i="79" s="1"/>
  <c r="T147" i="79" s="1"/>
  <c r="Q188" i="79"/>
  <c r="AD188" i="79"/>
  <c r="Y188" i="79"/>
  <c r="Q49" i="79"/>
  <c r="Y49" i="79"/>
  <c r="AD49" i="79"/>
  <c r="Q76" i="79"/>
  <c r="V76" i="79" s="1"/>
  <c r="U76" i="79" s="1"/>
  <c r="T76" i="79" s="1"/>
  <c r="AD76" i="79"/>
  <c r="Y76" i="79"/>
  <c r="AD183" i="79"/>
  <c r="Q183" i="79"/>
  <c r="Y183" i="79"/>
  <c r="Q64" i="79"/>
  <c r="V64" i="79" s="1"/>
  <c r="U64" i="79" s="1"/>
  <c r="T64" i="79" s="1"/>
  <c r="Y64" i="79"/>
  <c r="AD64" i="79"/>
  <c r="Y53" i="79"/>
  <c r="AD53" i="79"/>
  <c r="Q53" i="79"/>
  <c r="V53" i="79" s="1"/>
  <c r="U53" i="79" s="1"/>
  <c r="T53" i="79" s="1"/>
  <c r="Y140" i="79"/>
  <c r="Q140" i="79"/>
  <c r="S140" i="79" s="1"/>
  <c r="R140" i="79" s="1"/>
  <c r="AD140" i="79"/>
  <c r="AD123" i="79"/>
  <c r="Q123" i="79"/>
  <c r="S123" i="79" s="1"/>
  <c r="R123" i="79" s="1"/>
  <c r="Y123" i="79"/>
  <c r="AD78" i="79"/>
  <c r="Y78" i="79"/>
  <c r="Q78" i="79"/>
  <c r="V78" i="79" s="1"/>
  <c r="U78" i="79" s="1"/>
  <c r="T78" i="79" s="1"/>
  <c r="Y46" i="79"/>
  <c r="AD46" i="79"/>
  <c r="Q46" i="79"/>
  <c r="V46" i="79" s="1"/>
  <c r="U46" i="79" s="1"/>
  <c r="T46" i="79" s="1"/>
  <c r="Q153" i="79"/>
  <c r="Y153" i="79"/>
  <c r="AD153" i="79"/>
  <c r="Q135" i="79"/>
  <c r="S135" i="79" s="1"/>
  <c r="R135" i="79" s="1"/>
  <c r="Y135" i="79"/>
  <c r="AD135" i="79"/>
  <c r="AD99" i="79"/>
  <c r="Y99" i="79"/>
  <c r="Q99" i="79"/>
  <c r="V99" i="79" s="1"/>
  <c r="U99" i="79" s="1"/>
  <c r="T99" i="79" s="1"/>
  <c r="Q52" i="79"/>
  <c r="V52" i="79" s="1"/>
  <c r="U52" i="79" s="1"/>
  <c r="T52" i="79" s="1"/>
  <c r="AD52" i="79"/>
  <c r="Y52" i="79"/>
  <c r="AD51" i="79"/>
  <c r="Y51" i="79"/>
  <c r="Q51" i="79"/>
  <c r="S51" i="79" s="1"/>
  <c r="R51" i="79" s="1"/>
  <c r="AD150" i="79"/>
  <c r="Y150" i="79"/>
  <c r="Q150" i="79"/>
  <c r="S150" i="79" s="1"/>
  <c r="R150" i="79" s="1"/>
  <c r="Y170" i="79"/>
  <c r="AD170" i="79"/>
  <c r="Q170" i="79"/>
  <c r="V170" i="79" s="1"/>
  <c r="U170" i="79" s="1"/>
  <c r="T170" i="79" s="1"/>
  <c r="Q285" i="84"/>
  <c r="V285" i="84" s="1"/>
  <c r="U285" i="84" s="1"/>
  <c r="T285" i="84" s="1"/>
  <c r="Q29" i="79"/>
  <c r="V29" i="79" s="1"/>
  <c r="U29" i="79" s="1"/>
  <c r="T29" i="79" s="1"/>
  <c r="Y29" i="79"/>
  <c r="AD29" i="79"/>
  <c r="Y134" i="79"/>
  <c r="AD134" i="79"/>
  <c r="Q134" i="79"/>
  <c r="V134" i="79" s="1"/>
  <c r="U134" i="79" s="1"/>
  <c r="T134" i="79" s="1"/>
  <c r="Y57" i="79"/>
  <c r="AD57" i="79"/>
  <c r="Q57" i="79"/>
  <c r="S57" i="79" s="1"/>
  <c r="R57" i="79" s="1"/>
  <c r="Y94" i="79"/>
  <c r="AD94" i="79"/>
  <c r="Q94" i="79"/>
  <c r="Y101" i="79"/>
  <c r="AD101" i="79"/>
  <c r="Q101" i="79"/>
  <c r="V101" i="79" s="1"/>
  <c r="U101" i="79" s="1"/>
  <c r="T101" i="79" s="1"/>
  <c r="Q128" i="79"/>
  <c r="Y128" i="79"/>
  <c r="AD128" i="79"/>
  <c r="AD22" i="79"/>
  <c r="Y22" i="79"/>
  <c r="Q22" i="79"/>
  <c r="Q197" i="79"/>
  <c r="S197" i="79" s="1"/>
  <c r="R197" i="79" s="1"/>
  <c r="AD197" i="79"/>
  <c r="Y197" i="79"/>
  <c r="Q173" i="79"/>
  <c r="Y173" i="79"/>
  <c r="AD173" i="79"/>
  <c r="Q60" i="84"/>
  <c r="S60" i="84" s="1"/>
  <c r="R60" i="84" s="1"/>
  <c r="AD121" i="79"/>
  <c r="Y121" i="79"/>
  <c r="Q121" i="79"/>
  <c r="Y116" i="79"/>
  <c r="AD116" i="79"/>
  <c r="Q116" i="79"/>
  <c r="S116" i="79" s="1"/>
  <c r="R116" i="79" s="1"/>
  <c r="Q37" i="79"/>
  <c r="AD37" i="79"/>
  <c r="Y37" i="79"/>
  <c r="Q40" i="84"/>
  <c r="S40" i="84" s="1"/>
  <c r="R40" i="84" s="1"/>
  <c r="Q167" i="79"/>
  <c r="Y167" i="79"/>
  <c r="AD167" i="79"/>
  <c r="Y154" i="79"/>
  <c r="Q154" i="79"/>
  <c r="AD154" i="79"/>
  <c r="Y162" i="79"/>
  <c r="AD162" i="79"/>
  <c r="Q162" i="79"/>
  <c r="V162" i="79" s="1"/>
  <c r="U162" i="79" s="1"/>
  <c r="T162" i="79" s="1"/>
  <c r="AD136" i="79"/>
  <c r="Q136" i="79"/>
  <c r="V136" i="79" s="1"/>
  <c r="U136" i="79" s="1"/>
  <c r="T136" i="79" s="1"/>
  <c r="Y136" i="79"/>
  <c r="Y16" i="79"/>
  <c r="AD16" i="79"/>
  <c r="Q16" i="79"/>
  <c r="S16" i="79" s="1"/>
  <c r="R16" i="79" s="1"/>
  <c r="Q68" i="79"/>
  <c r="AD68" i="79"/>
  <c r="Y68" i="79"/>
  <c r="Y97" i="79"/>
  <c r="Q97" i="79"/>
  <c r="V97" i="79" s="1"/>
  <c r="U97" i="79" s="1"/>
  <c r="T97" i="79" s="1"/>
  <c r="AD97" i="79"/>
  <c r="Y54" i="79"/>
  <c r="AD54" i="79"/>
  <c r="Q54" i="79"/>
  <c r="V54" i="79" s="1"/>
  <c r="U54" i="79" s="1"/>
  <c r="T54" i="79" s="1"/>
  <c r="Q62" i="79"/>
  <c r="S62" i="79" s="1"/>
  <c r="R62" i="79" s="1"/>
  <c r="AD62" i="79"/>
  <c r="Y62" i="79"/>
  <c r="Q33" i="79"/>
  <c r="S33" i="79" s="1"/>
  <c r="R33" i="79" s="1"/>
  <c r="AD33" i="79"/>
  <c r="Y33" i="79"/>
  <c r="Q69" i="79"/>
  <c r="V69" i="79" s="1"/>
  <c r="U69" i="79" s="1"/>
  <c r="T69" i="79" s="1"/>
  <c r="Y69" i="79"/>
  <c r="AD69" i="79"/>
  <c r="Q80" i="79"/>
  <c r="AD80" i="79"/>
  <c r="Y80" i="79"/>
  <c r="AD117" i="79"/>
  <c r="Q117" i="79"/>
  <c r="Y117" i="79"/>
  <c r="AD25" i="79"/>
  <c r="Q25" i="79"/>
  <c r="V25" i="79" s="1"/>
  <c r="U25" i="79" s="1"/>
  <c r="T25" i="79" s="1"/>
  <c r="Y25" i="79"/>
  <c r="AD77" i="79"/>
  <c r="Y77" i="79"/>
  <c r="Q77" i="79"/>
  <c r="S77" i="79" s="1"/>
  <c r="R77" i="79" s="1"/>
  <c r="AD176" i="79"/>
  <c r="Y176" i="79"/>
  <c r="Q176" i="79"/>
  <c r="V176" i="79" s="1"/>
  <c r="U176" i="79" s="1"/>
  <c r="T176" i="79" s="1"/>
  <c r="Y169" i="79"/>
  <c r="AD169" i="79"/>
  <c r="Q169" i="79"/>
  <c r="V169" i="79" s="1"/>
  <c r="U169" i="79" s="1"/>
  <c r="T169" i="79" s="1"/>
  <c r="Q143" i="79"/>
  <c r="AD143" i="79"/>
  <c r="Y143" i="79"/>
  <c r="Q145" i="79"/>
  <c r="Y145" i="79"/>
  <c r="AD145" i="79"/>
  <c r="Y161" i="79"/>
  <c r="Q161" i="79"/>
  <c r="S161" i="79" s="1"/>
  <c r="R161" i="79" s="1"/>
  <c r="AD161" i="79"/>
  <c r="AD20" i="79"/>
  <c r="Q20" i="79"/>
  <c r="V20" i="79" s="1"/>
  <c r="U20" i="79" s="1"/>
  <c r="T20" i="79" s="1"/>
  <c r="Y20" i="79"/>
  <c r="AD19" i="79"/>
  <c r="Q19" i="79"/>
  <c r="S19" i="79" s="1"/>
  <c r="R19" i="79" s="1"/>
  <c r="Y19" i="79"/>
  <c r="Q88" i="79"/>
  <c r="Y88" i="79"/>
  <c r="AD88" i="79"/>
  <c r="Y166" i="79"/>
  <c r="AD166" i="79"/>
  <c r="Q166" i="79"/>
  <c r="Y85" i="79"/>
  <c r="AD85" i="79"/>
  <c r="Q85" i="79"/>
  <c r="S85" i="79" s="1"/>
  <c r="R85" i="79" s="1"/>
  <c r="AD83" i="79"/>
  <c r="Y83" i="79"/>
  <c r="Q83" i="79"/>
  <c r="S83" i="79" s="1"/>
  <c r="R83" i="79" s="1"/>
  <c r="Y108" i="79"/>
  <c r="AD108" i="79"/>
  <c r="Q108" i="79"/>
  <c r="V108" i="79" s="1"/>
  <c r="U108" i="79" s="1"/>
  <c r="T108" i="79" s="1"/>
  <c r="Q73" i="79"/>
  <c r="AD73" i="79"/>
  <c r="Y73" i="79"/>
  <c r="Q120" i="79"/>
  <c r="V120" i="79" s="1"/>
  <c r="U120" i="79" s="1"/>
  <c r="T120" i="79" s="1"/>
  <c r="AD120" i="79"/>
  <c r="Y120" i="79"/>
  <c r="Q11" i="84"/>
  <c r="V11" i="84" s="1"/>
  <c r="U11" i="84" s="1"/>
  <c r="T11" i="84" s="1"/>
  <c r="Q71" i="79"/>
  <c r="Y71" i="79"/>
  <c r="AD71" i="79"/>
  <c r="Q17" i="79"/>
  <c r="Y17" i="79"/>
  <c r="AD17" i="79"/>
  <c r="Y195" i="79"/>
  <c r="AD195" i="79"/>
  <c r="Q195" i="79"/>
  <c r="V195" i="79" s="1"/>
  <c r="U195" i="79" s="1"/>
  <c r="T195" i="79" s="1"/>
  <c r="Q186" i="79"/>
  <c r="S186" i="79" s="1"/>
  <c r="R186" i="79" s="1"/>
  <c r="Y186" i="79"/>
  <c r="AD186" i="79"/>
  <c r="AD15" i="79"/>
  <c r="Q15" i="79"/>
  <c r="V15" i="79" s="1"/>
  <c r="U15" i="79" s="1"/>
  <c r="T15" i="79" s="1"/>
  <c r="Y15" i="79"/>
  <c r="Q153" i="84"/>
  <c r="Y60" i="79"/>
  <c r="AD60" i="79"/>
  <c r="Q60" i="79"/>
  <c r="V60" i="79" s="1"/>
  <c r="U60" i="79" s="1"/>
  <c r="T60" i="79" s="1"/>
  <c r="Q113" i="79"/>
  <c r="Y113" i="79"/>
  <c r="AD113" i="79"/>
  <c r="AD67" i="79"/>
  <c r="Y67" i="79"/>
  <c r="Q67" i="79"/>
  <c r="S67" i="79" s="1"/>
  <c r="R67" i="79" s="1"/>
  <c r="Y79" i="79"/>
  <c r="AD79" i="79"/>
  <c r="Q79" i="79"/>
  <c r="V79" i="79" s="1"/>
  <c r="U79" i="79" s="1"/>
  <c r="T79" i="79" s="1"/>
  <c r="AD127" i="79"/>
  <c r="Y127" i="79"/>
  <c r="Q127" i="79"/>
  <c r="V127" i="79" s="1"/>
  <c r="U127" i="79" s="1"/>
  <c r="T127" i="79" s="1"/>
  <c r="Q180" i="79"/>
  <c r="S180" i="79" s="1"/>
  <c r="R180" i="79" s="1"/>
  <c r="AD180" i="79"/>
  <c r="Y180" i="79"/>
  <c r="AD191" i="79"/>
  <c r="Q191" i="79"/>
  <c r="S191" i="79" s="1"/>
  <c r="R191" i="79" s="1"/>
  <c r="Y191" i="79"/>
  <c r="AD58" i="79"/>
  <c r="Q58" i="79"/>
  <c r="Y58" i="79"/>
  <c r="Y109" i="79"/>
  <c r="AD109" i="79"/>
  <c r="Q109" i="79"/>
  <c r="V109" i="79" s="1"/>
  <c r="U109" i="79" s="1"/>
  <c r="T109" i="79" s="1"/>
  <c r="Q48" i="84"/>
  <c r="S48" i="84" s="1"/>
  <c r="R48" i="84" s="1"/>
  <c r="Y148" i="79"/>
  <c r="Q148" i="79"/>
  <c r="AD148" i="79"/>
  <c r="Q196" i="79"/>
  <c r="V196" i="79" s="1"/>
  <c r="U196" i="79" s="1"/>
  <c r="T196" i="79" s="1"/>
  <c r="Y196" i="79"/>
  <c r="AD196" i="79"/>
  <c r="AD158" i="79"/>
  <c r="Y158" i="79"/>
  <c r="Q158" i="79"/>
  <c r="V158" i="79" s="1"/>
  <c r="U158" i="79" s="1"/>
  <c r="T158" i="79" s="1"/>
  <c r="AD18" i="79"/>
  <c r="Q18" i="79"/>
  <c r="V18" i="79" s="1"/>
  <c r="U18" i="79" s="1"/>
  <c r="T18" i="79" s="1"/>
  <c r="Y18" i="79"/>
  <c r="AD107" i="79"/>
  <c r="Y107" i="79"/>
  <c r="Q107" i="79"/>
  <c r="V107" i="79" s="1"/>
  <c r="U107" i="79" s="1"/>
  <c r="T107" i="79" s="1"/>
  <c r="Y182" i="79"/>
  <c r="AD182" i="79"/>
  <c r="Q182" i="79"/>
  <c r="S182" i="79" s="1"/>
  <c r="R182" i="79" s="1"/>
  <c r="AD139" i="79"/>
  <c r="Q139" i="79"/>
  <c r="Y139" i="79"/>
  <c r="AD105" i="79"/>
  <c r="Y105" i="79"/>
  <c r="Q105" i="79"/>
  <c r="V105" i="79" s="1"/>
  <c r="U105" i="79" s="1"/>
  <c r="T105" i="79" s="1"/>
  <c r="Q48" i="79"/>
  <c r="AD48" i="79"/>
  <c r="Y48" i="79"/>
  <c r="AD74" i="79"/>
  <c r="Y74" i="79"/>
  <c r="Q74" i="79"/>
  <c r="V74" i="79" s="1"/>
  <c r="U74" i="79" s="1"/>
  <c r="T74" i="79" s="1"/>
  <c r="AD24" i="79"/>
  <c r="Y24" i="79"/>
  <c r="Q24" i="79"/>
  <c r="V24" i="79" s="1"/>
  <c r="U24" i="79" s="1"/>
  <c r="T24" i="79" s="1"/>
  <c r="Y35" i="79"/>
  <c r="Q35" i="79"/>
  <c r="AD35" i="79"/>
  <c r="Q155" i="79"/>
  <c r="V155" i="79" s="1"/>
  <c r="U155" i="79" s="1"/>
  <c r="T155" i="79" s="1"/>
  <c r="Y155" i="79"/>
  <c r="AD155" i="79"/>
  <c r="AD111" i="79"/>
  <c r="Q111" i="79"/>
  <c r="S111" i="79" s="1"/>
  <c r="R111" i="79" s="1"/>
  <c r="Y111" i="79"/>
  <c r="Y36" i="79"/>
  <c r="AD36" i="79"/>
  <c r="Q36" i="79"/>
  <c r="Q137" i="79"/>
  <c r="S137" i="79" s="1"/>
  <c r="R137" i="79" s="1"/>
  <c r="Y137" i="79"/>
  <c r="AD137" i="79"/>
  <c r="Q163" i="79"/>
  <c r="V163" i="79" s="1"/>
  <c r="U163" i="79" s="1"/>
  <c r="T163" i="79" s="1"/>
  <c r="Y163" i="79"/>
  <c r="AD163" i="79"/>
  <c r="Q162" i="84"/>
  <c r="V162" i="84" s="1"/>
  <c r="U162" i="84" s="1"/>
  <c r="T162" i="84" s="1"/>
  <c r="Q189" i="79"/>
  <c r="Y189" i="79"/>
  <c r="AD189" i="79"/>
  <c r="AD156" i="79"/>
  <c r="Y156" i="79"/>
  <c r="Q156" i="79"/>
  <c r="Y129" i="79"/>
  <c r="AD129" i="79"/>
  <c r="Q129" i="79"/>
  <c r="V129" i="79" s="1"/>
  <c r="U129" i="79" s="1"/>
  <c r="T129" i="79" s="1"/>
  <c r="AD132" i="79"/>
  <c r="Y132" i="79"/>
  <c r="Q132" i="79"/>
  <c r="V132" i="79" s="1"/>
  <c r="U132" i="79" s="1"/>
  <c r="T132" i="79" s="1"/>
  <c r="AD178" i="79"/>
  <c r="Q178" i="79"/>
  <c r="V178" i="79" s="1"/>
  <c r="U178" i="79" s="1"/>
  <c r="T178" i="79" s="1"/>
  <c r="Y178" i="79"/>
  <c r="Q240" i="84"/>
  <c r="V240" i="84" s="1"/>
  <c r="U240" i="84" s="1"/>
  <c r="T240" i="84" s="1"/>
  <c r="AD56" i="79"/>
  <c r="Y56" i="79"/>
  <c r="Q56" i="79"/>
  <c r="S56" i="79" s="1"/>
  <c r="R56" i="79" s="1"/>
  <c r="Q157" i="79"/>
  <c r="AD157" i="79"/>
  <c r="Y157" i="79"/>
  <c r="Y203" i="79"/>
  <c r="Q203" i="79"/>
  <c r="S203" i="79" s="1"/>
  <c r="R203" i="79" s="1"/>
  <c r="AD203" i="79"/>
  <c r="Y130" i="79"/>
  <c r="AD130" i="79"/>
  <c r="Q130" i="79"/>
  <c r="S130" i="79" s="1"/>
  <c r="R130" i="79" s="1"/>
  <c r="AD89" i="79"/>
  <c r="Y89" i="79"/>
  <c r="Q89" i="79"/>
  <c r="AD34" i="79"/>
  <c r="Q34" i="79"/>
  <c r="S34" i="79" s="1"/>
  <c r="R34" i="79" s="1"/>
  <c r="Y34" i="79"/>
  <c r="Q69" i="84"/>
  <c r="S69" i="84" s="1"/>
  <c r="R69" i="84" s="1"/>
  <c r="Y125" i="79"/>
  <c r="Q125" i="79"/>
  <c r="AD125" i="79"/>
  <c r="Q86" i="79"/>
  <c r="V86" i="79" s="1"/>
  <c r="U86" i="79" s="1"/>
  <c r="T86" i="79" s="1"/>
  <c r="Y86" i="79"/>
  <c r="AD86" i="79"/>
  <c r="AD47" i="79"/>
  <c r="Q47" i="79"/>
  <c r="Y47" i="79"/>
  <c r="Y199" i="79"/>
  <c r="AD199" i="79"/>
  <c r="Q199" i="79"/>
  <c r="V199" i="79" s="1"/>
  <c r="U199" i="79" s="1"/>
  <c r="T199" i="79" s="1"/>
  <c r="Q114" i="79"/>
  <c r="AD114" i="79"/>
  <c r="Y114" i="79"/>
  <c r="Y95" i="79"/>
  <c r="Q95" i="79"/>
  <c r="AD95" i="79"/>
  <c r="AD23" i="79"/>
  <c r="Y23" i="79"/>
  <c r="Q23" i="79"/>
  <c r="AD27" i="79"/>
  <c r="Y27" i="79"/>
  <c r="Q27" i="79"/>
  <c r="V27" i="79" s="1"/>
  <c r="U27" i="79" s="1"/>
  <c r="T27" i="79" s="1"/>
  <c r="Q82" i="79"/>
  <c r="AD82" i="79"/>
  <c r="Y82" i="79"/>
  <c r="Q172" i="79"/>
  <c r="AD172" i="79"/>
  <c r="Y172" i="79"/>
  <c r="AD200" i="79"/>
  <c r="Q200" i="79"/>
  <c r="Y200" i="79"/>
  <c r="AD81" i="79"/>
  <c r="Y81" i="79"/>
  <c r="Q81" i="79"/>
  <c r="S81" i="79" s="1"/>
  <c r="R81" i="79" s="1"/>
  <c r="Q72" i="79"/>
  <c r="V72" i="79" s="1"/>
  <c r="U72" i="79" s="1"/>
  <c r="T72" i="79" s="1"/>
  <c r="Y72" i="79"/>
  <c r="AD72" i="79"/>
  <c r="Y118" i="79"/>
  <c r="Q118" i="79"/>
  <c r="S118" i="79" s="1"/>
  <c r="R118" i="79" s="1"/>
  <c r="AD118" i="79"/>
  <c r="Q193" i="79"/>
  <c r="AD193" i="79"/>
  <c r="Y193" i="79"/>
  <c r="Y28" i="79"/>
  <c r="Q28" i="79"/>
  <c r="V28" i="79" s="1"/>
  <c r="U28" i="79" s="1"/>
  <c r="T28" i="79" s="1"/>
  <c r="AD28" i="79"/>
  <c r="Y93" i="79"/>
  <c r="AD93" i="79"/>
  <c r="Q93" i="79"/>
  <c r="S93" i="79" s="1"/>
  <c r="R93" i="79" s="1"/>
  <c r="AD149" i="79"/>
  <c r="Y149" i="79"/>
  <c r="Q149" i="79"/>
  <c r="V149" i="79" s="1"/>
  <c r="U149" i="79" s="1"/>
  <c r="T149" i="79" s="1"/>
  <c r="AD171" i="79"/>
  <c r="Y171" i="79"/>
  <c r="Q171" i="79"/>
  <c r="Q39" i="79"/>
  <c r="V39" i="79" s="1"/>
  <c r="U39" i="79" s="1"/>
  <c r="T39" i="79" s="1"/>
  <c r="AD39" i="79"/>
  <c r="Y39" i="79"/>
  <c r="Q103" i="79"/>
  <c r="V103" i="79" s="1"/>
  <c r="U103" i="79" s="1"/>
  <c r="T103" i="79" s="1"/>
  <c r="Y103" i="79"/>
  <c r="AD103" i="79"/>
  <c r="Y96" i="79"/>
  <c r="AD96" i="79"/>
  <c r="Q96" i="79"/>
  <c r="S96" i="79" s="1"/>
  <c r="R96" i="79" s="1"/>
  <c r="Q17" i="84"/>
  <c r="Y168" i="79"/>
  <c r="Q168" i="79"/>
  <c r="AD168" i="79"/>
  <c r="Q58" i="84"/>
  <c r="S58" i="84" s="1"/>
  <c r="R58" i="84" s="1"/>
  <c r="Q61" i="79"/>
  <c r="V61" i="79" s="1"/>
  <c r="U61" i="79" s="1"/>
  <c r="T61" i="79" s="1"/>
  <c r="Y61" i="79"/>
  <c r="AD61" i="79"/>
  <c r="AD141" i="79"/>
  <c r="Q141" i="79"/>
  <c r="V141" i="79" s="1"/>
  <c r="U141" i="79" s="1"/>
  <c r="T141" i="79" s="1"/>
  <c r="Y141" i="79"/>
  <c r="Q187" i="79"/>
  <c r="V187" i="79" s="1"/>
  <c r="U187" i="79" s="1"/>
  <c r="T187" i="79" s="1"/>
  <c r="AD187" i="79"/>
  <c r="Y187" i="79"/>
  <c r="Q32" i="79"/>
  <c r="Y32" i="79"/>
  <c r="AD32" i="79"/>
  <c r="AD14" i="79"/>
  <c r="Y14" i="79"/>
  <c r="Q14" i="79"/>
  <c r="S14" i="79" s="1"/>
  <c r="R14" i="79" s="1"/>
  <c r="Y50" i="79"/>
  <c r="AD50" i="79"/>
  <c r="Q50" i="79"/>
  <c r="Y44" i="79"/>
  <c r="Q44" i="79"/>
  <c r="V44" i="79" s="1"/>
  <c r="U44" i="79" s="1"/>
  <c r="T44" i="79" s="1"/>
  <c r="AD44" i="79"/>
  <c r="AD30" i="79"/>
  <c r="Q30" i="79"/>
  <c r="Y30" i="79"/>
  <c r="Q110" i="79"/>
  <c r="V110" i="79" s="1"/>
  <c r="U110" i="79" s="1"/>
  <c r="T110" i="79" s="1"/>
  <c r="Y110" i="79"/>
  <c r="AD110" i="79"/>
  <c r="Q180" i="84"/>
  <c r="V180" i="84" s="1"/>
  <c r="U180" i="84" s="1"/>
  <c r="T180" i="84" s="1"/>
  <c r="Q43" i="79"/>
  <c r="AD43" i="79"/>
  <c r="Y43" i="79"/>
  <c r="Q98" i="79"/>
  <c r="AD98" i="79"/>
  <c r="Y98" i="79"/>
  <c r="AD106" i="79"/>
  <c r="Q106" i="79"/>
  <c r="Y106" i="79"/>
  <c r="Z408" i="46"/>
  <c r="Z354" i="46"/>
  <c r="X340" i="46"/>
  <c r="W340" i="46" s="1"/>
  <c r="Z340" i="46" s="1"/>
  <c r="Z42" i="80"/>
  <c r="AB74" i="80"/>
  <c r="AA57" i="78"/>
  <c r="Z396" i="46"/>
  <c r="Y13" i="78"/>
  <c r="Z394" i="46"/>
  <c r="Y177" i="78"/>
  <c r="Y30" i="78"/>
  <c r="AB103" i="80"/>
  <c r="Z69" i="80"/>
  <c r="Z371" i="46"/>
  <c r="Z385" i="46"/>
  <c r="Z94" i="80"/>
  <c r="W190" i="78"/>
  <c r="V190" i="78" s="1"/>
  <c r="Y190" i="78" s="1"/>
  <c r="AB99" i="80"/>
  <c r="Y104" i="78"/>
  <c r="Y151" i="78"/>
  <c r="Z41" i="80"/>
  <c r="Z372" i="46"/>
  <c r="Y95" i="78"/>
  <c r="Z51" i="80"/>
  <c r="Y12" i="78"/>
  <c r="X391" i="46"/>
  <c r="W391" i="46" s="1"/>
  <c r="Z391" i="46" s="1"/>
  <c r="X110" i="80"/>
  <c r="W110" i="80" s="1"/>
  <c r="Z110" i="80" s="1"/>
  <c r="Y89" i="78"/>
  <c r="Y152" i="78"/>
  <c r="W131" i="78"/>
  <c r="V131" i="78" s="1"/>
  <c r="Y131" i="78" s="1"/>
  <c r="Z80" i="80"/>
  <c r="AB36" i="80"/>
  <c r="Z84" i="80"/>
  <c r="AA70" i="78"/>
  <c r="W38" i="78"/>
  <c r="V38" i="78" s="1"/>
  <c r="Y38" i="78" s="1"/>
  <c r="Y77" i="78"/>
  <c r="Z326" i="46"/>
  <c r="AA144" i="78"/>
  <c r="W188" i="78"/>
  <c r="V188" i="78" s="1"/>
  <c r="Y188" i="78" s="1"/>
  <c r="X48" i="80"/>
  <c r="W48" i="80" s="1"/>
  <c r="Z48" i="80" s="1"/>
  <c r="X87" i="80"/>
  <c r="W87" i="80" s="1"/>
  <c r="Z87" i="80" s="1"/>
  <c r="AA40" i="78"/>
  <c r="AB83" i="80"/>
  <c r="AA36" i="78"/>
  <c r="AA209" i="78"/>
  <c r="AB353" i="46"/>
  <c r="AB362" i="46"/>
  <c r="AA205" i="78"/>
  <c r="Z329" i="46"/>
  <c r="AB58" i="80"/>
  <c r="AA161" i="78"/>
  <c r="AB107" i="80"/>
  <c r="AA14" i="78"/>
  <c r="AA21" i="78"/>
  <c r="Y202" i="78"/>
  <c r="AA176" i="78"/>
  <c r="AA189" i="78"/>
  <c r="W64" i="78"/>
  <c r="V64" i="78" s="1"/>
  <c r="Y64" i="78" s="1"/>
  <c r="Y111" i="78"/>
  <c r="Y47" i="78"/>
  <c r="AB79" i="80"/>
  <c r="X64" i="80"/>
  <c r="W64" i="80" s="1"/>
  <c r="Z64" i="80" s="1"/>
  <c r="Z403" i="46"/>
  <c r="X378" i="46"/>
  <c r="W378" i="46" s="1"/>
  <c r="Z378" i="46" s="1"/>
  <c r="AA15" i="78"/>
  <c r="W160" i="78"/>
  <c r="V160" i="78" s="1"/>
  <c r="Y160" i="78" s="1"/>
  <c r="AA31" i="78"/>
  <c r="AA69" i="78"/>
  <c r="W94" i="78"/>
  <c r="V94" i="78" s="1"/>
  <c r="Y94" i="78" s="1"/>
  <c r="AA155" i="78"/>
  <c r="W167" i="78"/>
  <c r="V167" i="78" s="1"/>
  <c r="Y167" i="78" s="1"/>
  <c r="Z343" i="46"/>
  <c r="Z356" i="46"/>
  <c r="AB331" i="46"/>
  <c r="W108" i="78"/>
  <c r="V108" i="78" s="1"/>
  <c r="Y108" i="78" s="1"/>
  <c r="AB66" i="80"/>
  <c r="X85" i="80"/>
  <c r="W85" i="80" s="1"/>
  <c r="Z85" i="80" s="1"/>
  <c r="AA182" i="78"/>
  <c r="AB33" i="80"/>
  <c r="W135" i="78"/>
  <c r="V135" i="78" s="1"/>
  <c r="Y135" i="78" s="1"/>
  <c r="AA138" i="78"/>
  <c r="AB366" i="46"/>
  <c r="AB367" i="46"/>
  <c r="X52" i="80"/>
  <c r="W52" i="80" s="1"/>
  <c r="Z52" i="80" s="1"/>
  <c r="Y39" i="78"/>
  <c r="AB322" i="46"/>
  <c r="AB81" i="80"/>
  <c r="W195" i="78"/>
  <c r="V195" i="78" s="1"/>
  <c r="AA195" i="78"/>
  <c r="Z195" i="78" s="1"/>
  <c r="AA19" i="78"/>
  <c r="AA143" i="78"/>
  <c r="Z143" i="78" s="1"/>
  <c r="W143" i="78"/>
  <c r="V143" i="78" s="1"/>
  <c r="X59" i="80"/>
  <c r="W59" i="80" s="1"/>
  <c r="Z59" i="80" s="1"/>
  <c r="AA44" i="78"/>
  <c r="Z44" i="78" s="1"/>
  <c r="W44" i="78"/>
  <c r="V44" i="78" s="1"/>
  <c r="W51" i="78"/>
  <c r="V51" i="78" s="1"/>
  <c r="AA51" i="78"/>
  <c r="Z51" i="78" s="1"/>
  <c r="AA140" i="78"/>
  <c r="Z140" i="78" s="1"/>
  <c r="W140" i="78"/>
  <c r="V140" i="78" s="1"/>
  <c r="AB404" i="46"/>
  <c r="AA404" i="46" s="1"/>
  <c r="X404" i="46"/>
  <c r="W404" i="46" s="1"/>
  <c r="AB20" i="80"/>
  <c r="AA20" i="80" s="1"/>
  <c r="X20" i="80"/>
  <c r="W20" i="80" s="1"/>
  <c r="W23" i="78"/>
  <c r="V23" i="78" s="1"/>
  <c r="Y23" i="78" s="1"/>
  <c r="X380" i="46"/>
  <c r="W380" i="46" s="1"/>
  <c r="Z380" i="46" s="1"/>
  <c r="X323" i="46"/>
  <c r="W323" i="46" s="1"/>
  <c r="AB323" i="46"/>
  <c r="AA323" i="46" s="1"/>
  <c r="AA136" i="78"/>
  <c r="AB328" i="46"/>
  <c r="AB375" i="46"/>
  <c r="AA375" i="46" s="1"/>
  <c r="X375" i="46"/>
  <c r="W375" i="46" s="1"/>
  <c r="Z54" i="80"/>
  <c r="AB73" i="80"/>
  <c r="Y203" i="78"/>
  <c r="Z65" i="80"/>
  <c r="AB370" i="46"/>
  <c r="X70" i="80"/>
  <c r="W70" i="80" s="1"/>
  <c r="Z70" i="80" s="1"/>
  <c r="Y118" i="78"/>
  <c r="AA129" i="78"/>
  <c r="W228" i="78"/>
  <c r="V228" i="78" s="1"/>
  <c r="X24" i="80"/>
  <c r="W24" i="80" s="1"/>
  <c r="Z24" i="80" s="1"/>
  <c r="Z374" i="46"/>
  <c r="AB96" i="80"/>
  <c r="Y33" i="78"/>
  <c r="AB357" i="46"/>
  <c r="AA357" i="46" s="1"/>
  <c r="X357" i="46"/>
  <c r="W357" i="46" s="1"/>
  <c r="W79" i="78"/>
  <c r="V79" i="78" s="1"/>
  <c r="AA79" i="78"/>
  <c r="Z79" i="78" s="1"/>
  <c r="X38" i="80"/>
  <c r="W38" i="80" s="1"/>
  <c r="AB321" i="46"/>
  <c r="AA321" i="46" s="1"/>
  <c r="X321" i="46"/>
  <c r="W321" i="46" s="1"/>
  <c r="AA93" i="78"/>
  <c r="Z93" i="78" s="1"/>
  <c r="W93" i="78"/>
  <c r="V93" i="78" s="1"/>
  <c r="X57" i="80"/>
  <c r="W57" i="80" s="1"/>
  <c r="AB57" i="80"/>
  <c r="AA57" i="80" s="1"/>
  <c r="W114" i="78"/>
  <c r="V114" i="78" s="1"/>
  <c r="AA114" i="78"/>
  <c r="Z114" i="78" s="1"/>
  <c r="X11" i="80"/>
  <c r="W11" i="80" s="1"/>
  <c r="X339" i="46"/>
  <c r="W339" i="46" s="1"/>
  <c r="W200" i="78"/>
  <c r="V200" i="78" s="1"/>
  <c r="Y200" i="78" s="1"/>
  <c r="Y17" i="78"/>
  <c r="W97" i="78"/>
  <c r="V97" i="78" s="1"/>
  <c r="AA97" i="78"/>
  <c r="Z97" i="78" s="1"/>
  <c r="AA149" i="78"/>
  <c r="Z149" i="78" s="1"/>
  <c r="W149" i="78"/>
  <c r="V149" i="78" s="1"/>
  <c r="X381" i="46"/>
  <c r="W381" i="46" s="1"/>
  <c r="Z381" i="46" s="1"/>
  <c r="X102" i="80"/>
  <c r="W102" i="80" s="1"/>
  <c r="AB102" i="80"/>
  <c r="AA102" i="80" s="1"/>
  <c r="AB97" i="80"/>
  <c r="AA97" i="80" s="1"/>
  <c r="X97" i="80"/>
  <c r="W97" i="80" s="1"/>
  <c r="AB339" i="46"/>
  <c r="AA339" i="46" s="1"/>
  <c r="X333" i="46"/>
  <c r="W333" i="46" s="1"/>
  <c r="Z333" i="46" s="1"/>
  <c r="Z49" i="80"/>
  <c r="AA34" i="78"/>
  <c r="Y90" i="78"/>
  <c r="Z109" i="80"/>
  <c r="Y92" i="78"/>
  <c r="AB35" i="80"/>
  <c r="Z18" i="80"/>
  <c r="Z105" i="80"/>
  <c r="X60" i="80"/>
  <c r="W60" i="80" s="1"/>
  <c r="AB60" i="80"/>
  <c r="AA60" i="80" s="1"/>
  <c r="AA49" i="78"/>
  <c r="Z49" i="78" s="1"/>
  <c r="W49" i="78"/>
  <c r="V49" i="78" s="1"/>
  <c r="X32" i="80"/>
  <c r="W32" i="80" s="1"/>
  <c r="Z32" i="80" s="1"/>
  <c r="W198" i="78"/>
  <c r="V198" i="78" s="1"/>
  <c r="AA198" i="78"/>
  <c r="Z198" i="78" s="1"/>
  <c r="AB364" i="46"/>
  <c r="AB382" i="46"/>
  <c r="AA382" i="46" s="1"/>
  <c r="X382" i="46"/>
  <c r="W382" i="46" s="1"/>
  <c r="AB401" i="46"/>
  <c r="AA401" i="46" s="1"/>
  <c r="X401" i="46"/>
  <c r="W401" i="46" s="1"/>
  <c r="AB56" i="80"/>
  <c r="AA56" i="80" s="1"/>
  <c r="X56" i="80"/>
  <c r="W56" i="80" s="1"/>
  <c r="W147" i="78"/>
  <c r="V147" i="78" s="1"/>
  <c r="AA147" i="78"/>
  <c r="Z147" i="78" s="1"/>
  <c r="W184" i="78"/>
  <c r="V184" i="78" s="1"/>
  <c r="AA184" i="78"/>
  <c r="Z184" i="78" s="1"/>
  <c r="W35" i="78"/>
  <c r="V35" i="78" s="1"/>
  <c r="AA35" i="78"/>
  <c r="Z35" i="78" s="1"/>
  <c r="AA74" i="78"/>
  <c r="Z74" i="78" s="1"/>
  <c r="W74" i="78"/>
  <c r="V74" i="78" s="1"/>
  <c r="W22" i="78"/>
  <c r="V22" i="78" s="1"/>
  <c r="AA22" i="78"/>
  <c r="Z22" i="78" s="1"/>
  <c r="AA37" i="78"/>
  <c r="Z37" i="78" s="1"/>
  <c r="W37" i="78"/>
  <c r="V37" i="78" s="1"/>
  <c r="X39" i="80"/>
  <c r="W39" i="80" s="1"/>
  <c r="Z39" i="80" s="1"/>
  <c r="Z376" i="46"/>
  <c r="AB98" i="80"/>
  <c r="AA98" i="80" s="1"/>
  <c r="X98" i="80"/>
  <c r="W98" i="80" s="1"/>
  <c r="X77" i="80"/>
  <c r="W77" i="80" s="1"/>
  <c r="AB77" i="80"/>
  <c r="AA77" i="80" s="1"/>
  <c r="AB17" i="80"/>
  <c r="AA76" i="78"/>
  <c r="X325" i="46"/>
  <c r="W325" i="46" s="1"/>
  <c r="W192" i="78"/>
  <c r="V192" i="78" s="1"/>
  <c r="Y192" i="78" s="1"/>
  <c r="AB44" i="80"/>
  <c r="AA44" i="80" s="1"/>
  <c r="X44" i="80"/>
  <c r="W44" i="80" s="1"/>
  <c r="AB384" i="46"/>
  <c r="AA384" i="46" s="1"/>
  <c r="X384" i="46"/>
  <c r="W384" i="46" s="1"/>
  <c r="W78" i="78"/>
  <c r="V78" i="78" s="1"/>
  <c r="Y78" i="78" s="1"/>
  <c r="AA126" i="78"/>
  <c r="X359" i="46"/>
  <c r="W359" i="46" s="1"/>
  <c r="AB359" i="46"/>
  <c r="AA359" i="46" s="1"/>
  <c r="Z72" i="80"/>
  <c r="AB86" i="80"/>
  <c r="Z324" i="46"/>
  <c r="AA65" i="78"/>
  <c r="Z65" i="78" s="1"/>
  <c r="W65" i="78"/>
  <c r="V65" i="78" s="1"/>
  <c r="AA73" i="78"/>
  <c r="AB373" i="46"/>
  <c r="Z82" i="80"/>
  <c r="Z389" i="46"/>
  <c r="Z104" i="80"/>
  <c r="AA145" i="78"/>
  <c r="Z407" i="46"/>
  <c r="W168" i="78"/>
  <c r="V168" i="78" s="1"/>
  <c r="AA168" i="78"/>
  <c r="Z168" i="78" s="1"/>
  <c r="AA163" i="78"/>
  <c r="X344" i="46"/>
  <c r="W344" i="46" s="1"/>
  <c r="W123" i="78"/>
  <c r="V123" i="78" s="1"/>
  <c r="AA123" i="78"/>
  <c r="Z123" i="78" s="1"/>
  <c r="Y193" i="78"/>
  <c r="AB29" i="80"/>
  <c r="AA29" i="80" s="1"/>
  <c r="X29" i="80"/>
  <c r="W29" i="80" s="1"/>
  <c r="AB368" i="46"/>
  <c r="AA368" i="46" s="1"/>
  <c r="X368" i="46"/>
  <c r="W368" i="46" s="1"/>
  <c r="AB25" i="80"/>
  <c r="AA25" i="80" s="1"/>
  <c r="X25" i="80"/>
  <c r="W25" i="80" s="1"/>
  <c r="W28" i="78"/>
  <c r="V28" i="78" s="1"/>
  <c r="Y28" i="78" s="1"/>
  <c r="X26" i="80"/>
  <c r="W26" i="80" s="1"/>
  <c r="Z26" i="80" s="1"/>
  <c r="Y72" i="78"/>
  <c r="W146" i="78"/>
  <c r="V146" i="78" s="1"/>
  <c r="Y146" i="78" s="1"/>
  <c r="AB335" i="46"/>
  <c r="AA335" i="46" s="1"/>
  <c r="X335" i="46"/>
  <c r="W335" i="46" s="1"/>
  <c r="X365" i="46"/>
  <c r="W365" i="46" s="1"/>
  <c r="AB365" i="46"/>
  <c r="AA365" i="46" s="1"/>
  <c r="AA32" i="78"/>
  <c r="W133" i="78"/>
  <c r="V133" i="78" s="1"/>
  <c r="AA133" i="78"/>
  <c r="Z133" i="78" s="1"/>
  <c r="X61" i="80"/>
  <c r="W61" i="80" s="1"/>
  <c r="AB61" i="80"/>
  <c r="AA61" i="80" s="1"/>
  <c r="Z392" i="46"/>
  <c r="AB68" i="80"/>
  <c r="AA68" i="80" s="1"/>
  <c r="X68" i="80"/>
  <c r="W68" i="80" s="1"/>
  <c r="W27" i="78"/>
  <c r="V27" i="78" s="1"/>
  <c r="AA27" i="78"/>
  <c r="Z27" i="78" s="1"/>
  <c r="X50" i="80"/>
  <c r="W50" i="80" s="1"/>
  <c r="AB50" i="80"/>
  <c r="AA50" i="80" s="1"/>
  <c r="W41" i="78"/>
  <c r="V41" i="78" s="1"/>
  <c r="Y41" i="78" s="1"/>
  <c r="AA124" i="78"/>
  <c r="AA270" i="78"/>
  <c r="X40" i="80"/>
  <c r="W40" i="80" s="1"/>
  <c r="Z40" i="80" s="1"/>
  <c r="Y43" i="78"/>
  <c r="W186" i="78"/>
  <c r="V186" i="78" s="1"/>
  <c r="AA186" i="78"/>
  <c r="Z186" i="78" s="1"/>
  <c r="AA62" i="78"/>
  <c r="Z62" i="78" s="1"/>
  <c r="W62" i="78"/>
  <c r="V62" i="78" s="1"/>
  <c r="AA225" i="78"/>
  <c r="Z225" i="78" s="1"/>
  <c r="X47" i="80"/>
  <c r="W47" i="80" s="1"/>
  <c r="Z47" i="80" s="1"/>
  <c r="W45" i="78"/>
  <c r="V45" i="78" s="1"/>
  <c r="Y45" i="78" s="1"/>
  <c r="AB37" i="80"/>
  <c r="AB53" i="80"/>
  <c r="X347" i="46"/>
  <c r="W347" i="46" s="1"/>
  <c r="Z347" i="46" s="1"/>
  <c r="AA212" i="78"/>
  <c r="Z399" i="46"/>
  <c r="Y26" i="78"/>
  <c r="AB22" i="80"/>
  <c r="AA22" i="80" s="1"/>
  <c r="X22" i="80"/>
  <c r="W22" i="80" s="1"/>
  <c r="Z55" i="80"/>
  <c r="Y103" i="78"/>
  <c r="AA106" i="78"/>
  <c r="AA154" i="78"/>
  <c r="Z154" i="78" s="1"/>
  <c r="W154" i="78"/>
  <c r="V154" i="78" s="1"/>
  <c r="X355" i="46"/>
  <c r="W355" i="46" s="1"/>
  <c r="AB355" i="46"/>
  <c r="AA355" i="46" s="1"/>
  <c r="AA141" i="78"/>
  <c r="Z141" i="78" s="1"/>
  <c r="W141" i="78"/>
  <c r="V141" i="78" s="1"/>
  <c r="AA91" i="78"/>
  <c r="Z91" i="78" s="1"/>
  <c r="W91" i="78"/>
  <c r="V91" i="78" s="1"/>
  <c r="AA210" i="78"/>
  <c r="X46" i="80"/>
  <c r="W46" i="80" s="1"/>
  <c r="Z46" i="80" s="1"/>
  <c r="AA207" i="78"/>
  <c r="AA153" i="78"/>
  <c r="AA107" i="78"/>
  <c r="W150" i="78"/>
  <c r="V150" i="78" s="1"/>
  <c r="Y150" i="78" s="1"/>
  <c r="Z388" i="46"/>
  <c r="AA53" i="78"/>
  <c r="W196" i="78"/>
  <c r="V196" i="78" s="1"/>
  <c r="AA196" i="78"/>
  <c r="Z196" i="78" s="1"/>
  <c r="AA197" i="78"/>
  <c r="Z197" i="78" s="1"/>
  <c r="W197" i="78"/>
  <c r="V197" i="78" s="1"/>
  <c r="AA83" i="78"/>
  <c r="Z83" i="78" s="1"/>
  <c r="W83" i="78"/>
  <c r="V83" i="78" s="1"/>
  <c r="AB345" i="46"/>
  <c r="AA345" i="46" s="1"/>
  <c r="X345" i="46"/>
  <c r="W345" i="46" s="1"/>
  <c r="W264" i="78"/>
  <c r="V264" i="78" s="1"/>
  <c r="X62" i="80"/>
  <c r="W62" i="80" s="1"/>
  <c r="AB62" i="80"/>
  <c r="AA62" i="80" s="1"/>
  <c r="W101" i="78"/>
  <c r="V101" i="78" s="1"/>
  <c r="AA101" i="78"/>
  <c r="Z101" i="78" s="1"/>
  <c r="AA60" i="78"/>
  <c r="X30" i="80"/>
  <c r="W30" i="80" s="1"/>
  <c r="Z30" i="80" s="1"/>
  <c r="W55" i="78"/>
  <c r="V55" i="78" s="1"/>
  <c r="AA55" i="78"/>
  <c r="Z55" i="78" s="1"/>
  <c r="AA115" i="78"/>
  <c r="Z115" i="78" s="1"/>
  <c r="W115" i="78"/>
  <c r="V115" i="78" s="1"/>
  <c r="AB350" i="46"/>
  <c r="AA350" i="46" s="1"/>
  <c r="X350" i="46"/>
  <c r="W350" i="46" s="1"/>
  <c r="AB45" i="80"/>
  <c r="AA45" i="80" s="1"/>
  <c r="X45" i="80"/>
  <c r="W45" i="80" s="1"/>
  <c r="X100" i="80"/>
  <c r="W100" i="80" s="1"/>
  <c r="Z100" i="80" s="1"/>
  <c r="X402" i="46"/>
  <c r="W402" i="46" s="1"/>
  <c r="Z402" i="46" s="1"/>
  <c r="AB12" i="80"/>
  <c r="AA12" i="80" s="1"/>
  <c r="W185" i="78"/>
  <c r="V185" i="78" s="1"/>
  <c r="Y185" i="78" s="1"/>
  <c r="X93" i="80"/>
  <c r="W93" i="80" s="1"/>
  <c r="AB93" i="80"/>
  <c r="AA93" i="80" s="1"/>
  <c r="W170" i="78"/>
  <c r="V170" i="78" s="1"/>
  <c r="AA170" i="78"/>
  <c r="Z170" i="78" s="1"/>
  <c r="AB352" i="46"/>
  <c r="AA352" i="46" s="1"/>
  <c r="X352" i="46"/>
  <c r="W352" i="46" s="1"/>
  <c r="W24" i="78"/>
  <c r="V24" i="78" s="1"/>
  <c r="Y24" i="78" s="1"/>
  <c r="W116" i="78"/>
  <c r="V116" i="78" s="1"/>
  <c r="AA116" i="78"/>
  <c r="Z116" i="78" s="1"/>
  <c r="Z13" i="80"/>
  <c r="Y113" i="78"/>
  <c r="Y84" i="78"/>
  <c r="X369" i="46"/>
  <c r="W369" i="46" s="1"/>
  <c r="AB369" i="46"/>
  <c r="AA369" i="46" s="1"/>
  <c r="AB14" i="80"/>
  <c r="AA14" i="80" s="1"/>
  <c r="X14" i="80"/>
  <c r="W14" i="80" s="1"/>
  <c r="AB348" i="46"/>
  <c r="AA348" i="46" s="1"/>
  <c r="X348" i="46"/>
  <c r="W348" i="46" s="1"/>
  <c r="AA105" i="78"/>
  <c r="Z105" i="78" s="1"/>
  <c r="W105" i="78"/>
  <c r="V105" i="78" s="1"/>
  <c r="X19" i="80"/>
  <c r="W19" i="80" s="1"/>
  <c r="AB19" i="80"/>
  <c r="AA19" i="80" s="1"/>
  <c r="X101" i="80"/>
  <c r="W101" i="80" s="1"/>
  <c r="AB101" i="80"/>
  <c r="AA101" i="80" s="1"/>
  <c r="W99" i="78"/>
  <c r="V99" i="78" s="1"/>
  <c r="AA99" i="78"/>
  <c r="Z99" i="78" s="1"/>
  <c r="AA109" i="78"/>
  <c r="Z109" i="78" s="1"/>
  <c r="W109" i="78"/>
  <c r="V109" i="78" s="1"/>
  <c r="W204" i="78"/>
  <c r="V204" i="78" s="1"/>
  <c r="AA204" i="78"/>
  <c r="Z204" i="78" s="1"/>
  <c r="AA216" i="78"/>
  <c r="Z216" i="78" s="1"/>
  <c r="W216" i="78"/>
  <c r="V216" i="78" s="1"/>
  <c r="AA87" i="78"/>
  <c r="AB75" i="80"/>
  <c r="W178" i="78"/>
  <c r="V178" i="78" s="1"/>
  <c r="AA178" i="78"/>
  <c r="Z178" i="78" s="1"/>
  <c r="W112" i="78"/>
  <c r="V112" i="78" s="1"/>
  <c r="AA112" i="78"/>
  <c r="Z112" i="78" s="1"/>
  <c r="W211" i="78"/>
  <c r="V211" i="78" s="1"/>
  <c r="AA211" i="78"/>
  <c r="Z211" i="78" s="1"/>
  <c r="AB16" i="80"/>
  <c r="AB386" i="46"/>
  <c r="AA386" i="46" s="1"/>
  <c r="X386" i="46"/>
  <c r="W386" i="46" s="1"/>
  <c r="X406" i="46"/>
  <c r="W406" i="46" s="1"/>
  <c r="Z406" i="46" s="1"/>
  <c r="W102" i="78"/>
  <c r="V102" i="78" s="1"/>
  <c r="Y102" i="78" s="1"/>
  <c r="AB91" i="80"/>
  <c r="AA91" i="80" s="1"/>
  <c r="X91" i="80"/>
  <c r="W91" i="80" s="1"/>
  <c r="AB346" i="46"/>
  <c r="AA346" i="46" s="1"/>
  <c r="X346" i="46"/>
  <c r="W346" i="46" s="1"/>
  <c r="AB387" i="46"/>
  <c r="AA387" i="46" s="1"/>
  <c r="X387" i="46"/>
  <c r="W387" i="46" s="1"/>
  <c r="AB395" i="46"/>
  <c r="AA395" i="46" s="1"/>
  <c r="X395" i="46"/>
  <c r="W395" i="46" s="1"/>
  <c r="AB341" i="46"/>
  <c r="W52" i="78"/>
  <c r="V52" i="78" s="1"/>
  <c r="AA52" i="78"/>
  <c r="Z52" i="78" s="1"/>
  <c r="X337" i="46"/>
  <c r="AB337" i="46"/>
  <c r="W215" i="78"/>
  <c r="V215" i="78" s="1"/>
  <c r="AA215" i="78"/>
  <c r="Z215" i="78" s="1"/>
  <c r="AC12" i="79"/>
  <c r="AB12" i="79" s="1"/>
  <c r="X12" i="79"/>
  <c r="W12" i="79" s="1"/>
  <c r="AA18" i="78"/>
  <c r="X336" i="46"/>
  <c r="W336" i="46" s="1"/>
  <c r="Z336" i="46" s="1"/>
  <c r="W42" i="78"/>
  <c r="V42" i="78" s="1"/>
  <c r="Y42" i="78" s="1"/>
  <c r="X377" i="46"/>
  <c r="W377" i="46" s="1"/>
  <c r="AB377" i="46"/>
  <c r="AA377" i="46" s="1"/>
  <c r="X358" i="46"/>
  <c r="W358" i="46" s="1"/>
  <c r="AB358" i="46"/>
  <c r="AA358" i="46" s="1"/>
  <c r="W67" i="78"/>
  <c r="V67" i="78" s="1"/>
  <c r="AA67" i="78"/>
  <c r="Z67" i="78" s="1"/>
  <c r="Z106" i="80"/>
  <c r="Y81" i="78"/>
  <c r="AA127" i="78"/>
  <c r="Z127" i="78" s="1"/>
  <c r="W127" i="78"/>
  <c r="V127" i="78" s="1"/>
  <c r="X338" i="46"/>
  <c r="W338" i="46" s="1"/>
  <c r="AB338" i="46"/>
  <c r="AA338" i="46" s="1"/>
  <c r="X351" i="46"/>
  <c r="W351" i="46" s="1"/>
  <c r="AB351" i="46"/>
  <c r="AA351" i="46" s="1"/>
  <c r="AA175" i="78"/>
  <c r="Z175" i="78" s="1"/>
  <c r="W175" i="78"/>
  <c r="V175" i="78" s="1"/>
  <c r="Y80" i="78"/>
  <c r="AA206" i="78"/>
  <c r="Z206" i="78" s="1"/>
  <c r="W206" i="78"/>
  <c r="V206" i="78" s="1"/>
  <c r="AA25" i="78"/>
  <c r="Z25" i="78" s="1"/>
  <c r="W25" i="78"/>
  <c r="V25" i="78" s="1"/>
  <c r="AB71" i="80"/>
  <c r="AA71" i="80" s="1"/>
  <c r="X71" i="80"/>
  <c r="W71" i="80" s="1"/>
  <c r="AB23" i="80"/>
  <c r="AA23" i="80" s="1"/>
  <c r="X23" i="80"/>
  <c r="W23" i="80" s="1"/>
  <c r="W29" i="78"/>
  <c r="V29" i="78" s="1"/>
  <c r="AA29" i="78"/>
  <c r="Z29" i="78" s="1"/>
  <c r="X342" i="46"/>
  <c r="W342" i="46" s="1"/>
  <c r="AB342" i="46"/>
  <c r="AA342" i="46" s="1"/>
  <c r="X393" i="46"/>
  <c r="W393" i="46" s="1"/>
  <c r="AB393" i="46"/>
  <c r="AA393" i="46" s="1"/>
  <c r="AB108" i="80"/>
  <c r="AA108" i="80" s="1"/>
  <c r="X108" i="80"/>
  <c r="W108" i="80" s="1"/>
  <c r="W117" i="78"/>
  <c r="V117" i="78" s="1"/>
  <c r="AA117" i="78"/>
  <c r="Z117" i="78" s="1"/>
  <c r="AB92" i="80"/>
  <c r="AA92" i="80" s="1"/>
  <c r="X92" i="80"/>
  <c r="W92" i="80" s="1"/>
  <c r="AB327" i="46"/>
  <c r="W180" i="78"/>
  <c r="V180" i="78" s="1"/>
  <c r="Y180" i="78" s="1"/>
  <c r="AA158" i="78"/>
  <c r="AB398" i="46"/>
  <c r="AB89" i="80"/>
  <c r="AA89" i="80" s="1"/>
  <c r="X89" i="80"/>
  <c r="W89" i="80" s="1"/>
  <c r="AA130" i="78"/>
  <c r="Z130" i="78" s="1"/>
  <c r="W130" i="78"/>
  <c r="V130" i="78" s="1"/>
  <c r="AB379" i="46"/>
  <c r="AA379" i="46" s="1"/>
  <c r="X379" i="46"/>
  <c r="W379" i="46" s="1"/>
  <c r="X361" i="46"/>
  <c r="W361" i="46" s="1"/>
  <c r="AB361" i="46"/>
  <c r="AA361" i="46" s="1"/>
  <c r="AA213" i="78"/>
  <c r="Z213" i="78" s="1"/>
  <c r="W213" i="78"/>
  <c r="V213" i="78" s="1"/>
  <c r="X43" i="80"/>
  <c r="W43" i="80" s="1"/>
  <c r="AB21" i="80"/>
  <c r="AB111" i="80"/>
  <c r="W110" i="78"/>
  <c r="V110" i="78" s="1"/>
  <c r="Y110" i="78" s="1"/>
  <c r="W217" i="78"/>
  <c r="V217" i="78" s="1"/>
  <c r="AA217" i="78"/>
  <c r="Z217" i="78" s="1"/>
  <c r="AA159" i="78"/>
  <c r="Z159" i="78" s="1"/>
  <c r="W159" i="78"/>
  <c r="V159" i="78" s="1"/>
  <c r="AB15" i="80"/>
  <c r="AA15" i="80" s="1"/>
  <c r="X15" i="80"/>
  <c r="W15" i="80" s="1"/>
  <c r="Z27" i="80"/>
  <c r="AB95" i="80"/>
  <c r="AA95" i="80" s="1"/>
  <c r="X95" i="80"/>
  <c r="W95" i="80" s="1"/>
  <c r="W157" i="78"/>
  <c r="V157" i="78" s="1"/>
  <c r="Y157" i="78" s="1"/>
  <c r="W71" i="78"/>
  <c r="V71" i="78" s="1"/>
  <c r="Y71" i="78" s="1"/>
  <c r="W120" i="78"/>
  <c r="V120" i="78" s="1"/>
  <c r="Y120" i="78" s="1"/>
  <c r="AA122" i="78"/>
  <c r="AA164" i="78"/>
  <c r="AB397" i="46"/>
  <c r="AA397" i="46" s="1"/>
  <c r="X397" i="46"/>
  <c r="W397" i="46" s="1"/>
  <c r="W199" i="78"/>
  <c r="V199" i="78" s="1"/>
  <c r="AA199" i="78"/>
  <c r="Z199" i="78" s="1"/>
  <c r="AA58" i="78"/>
  <c r="Z58" i="78" s="1"/>
  <c r="W58" i="78"/>
  <c r="V58" i="78" s="1"/>
  <c r="AB63" i="80"/>
  <c r="AA63" i="80" s="1"/>
  <c r="X63" i="80"/>
  <c r="W63" i="80" s="1"/>
  <c r="AB78" i="80"/>
  <c r="AB363" i="46"/>
  <c r="Y132" i="78"/>
  <c r="W172" i="78"/>
  <c r="V172" i="78" s="1"/>
  <c r="AA172" i="78"/>
  <c r="Z172" i="78" s="1"/>
  <c r="AB31" i="80"/>
  <c r="AA31" i="80" s="1"/>
  <c r="X31" i="80"/>
  <c r="W31" i="80" s="1"/>
  <c r="X405" i="46"/>
  <c r="W405" i="46" s="1"/>
  <c r="AB405" i="46"/>
  <c r="AA405" i="46" s="1"/>
  <c r="W214" i="78"/>
  <c r="V214" i="78" s="1"/>
  <c r="AA214" i="78"/>
  <c r="Z214" i="78" s="1"/>
  <c r="Z76" i="80"/>
  <c r="Y68" i="78"/>
  <c r="Y66" i="78"/>
  <c r="Y194" i="78"/>
  <c r="Y134" i="78"/>
  <c r="Y63" i="78"/>
  <c r="Z88" i="80"/>
  <c r="Y165" i="78"/>
  <c r="Y119" i="78"/>
  <c r="Z390" i="46"/>
  <c r="Y173" i="78"/>
  <c r="Z67" i="80"/>
  <c r="Z90" i="80"/>
  <c r="Y86" i="78"/>
  <c r="Z400" i="46"/>
  <c r="Z34" i="80"/>
  <c r="R17" i="58"/>
  <c r="R16" i="58"/>
  <c r="W225" i="78" l="1"/>
  <c r="V225" i="78" s="1"/>
  <c r="W253" i="78"/>
  <c r="V253" i="78" s="1"/>
  <c r="AA273" i="78"/>
  <c r="Y218" i="78"/>
  <c r="AA262" i="78"/>
  <c r="Z262" i="78" s="1"/>
  <c r="W262" i="78"/>
  <c r="V262" i="78" s="1"/>
  <c r="R253" i="78"/>
  <c r="Q253" i="78" s="1"/>
  <c r="AA253" i="78"/>
  <c r="Z253" i="78" s="1"/>
  <c r="Y253" i="78" s="1"/>
  <c r="T10" i="46"/>
  <c r="R225" i="78"/>
  <c r="Q225" i="78" s="1"/>
  <c r="Z360" i="46"/>
  <c r="AB349" i="46"/>
  <c r="AA349" i="46" s="1"/>
  <c r="Z349" i="46" s="1"/>
  <c r="U240" i="78"/>
  <c r="T240" i="78" s="1"/>
  <c r="S240" i="78" s="1"/>
  <c r="W240" i="78" s="1"/>
  <c r="V240" i="78" s="1"/>
  <c r="W265" i="78"/>
  <c r="V265" i="78" s="1"/>
  <c r="AA251" i="78"/>
  <c r="Z251" i="78" s="1"/>
  <c r="Y245" i="78"/>
  <c r="W251" i="78"/>
  <c r="V251" i="78" s="1"/>
  <c r="U255" i="78"/>
  <c r="T255" i="78" s="1"/>
  <c r="S255" i="78" s="1"/>
  <c r="X409" i="46"/>
  <c r="W409" i="46" s="1"/>
  <c r="Z409" i="46" s="1"/>
  <c r="W273" i="78"/>
  <c r="V273" i="78" s="1"/>
  <c r="R227" i="78"/>
  <c r="Q227" i="78" s="1"/>
  <c r="U269" i="78"/>
  <c r="T269" i="78" s="1"/>
  <c r="S269" i="78" s="1"/>
  <c r="R269" i="78"/>
  <c r="Q269" i="78" s="1"/>
  <c r="U272" i="78"/>
  <c r="T272" i="78" s="1"/>
  <c r="S272" i="78" s="1"/>
  <c r="R272" i="78"/>
  <c r="Q272" i="78" s="1"/>
  <c r="W227" i="78"/>
  <c r="V227" i="78" s="1"/>
  <c r="AA227" i="78"/>
  <c r="Z227" i="78" s="1"/>
  <c r="R239" i="78"/>
  <c r="Q239" i="78" s="1"/>
  <c r="U239" i="78"/>
  <c r="T239" i="78" s="1"/>
  <c r="S239" i="78" s="1"/>
  <c r="Y265" i="78"/>
  <c r="U234" i="78"/>
  <c r="T234" i="78" s="1"/>
  <c r="S234" i="78" s="1"/>
  <c r="R234" i="78"/>
  <c r="Q234" i="78" s="1"/>
  <c r="AA229" i="78"/>
  <c r="Z229" i="78" s="1"/>
  <c r="W249" i="78"/>
  <c r="V249" i="78" s="1"/>
  <c r="U283" i="78"/>
  <c r="T283" i="78" s="1"/>
  <c r="S283" i="78" s="1"/>
  <c r="R283" i="78"/>
  <c r="Q283" i="78" s="1"/>
  <c r="R278" i="78"/>
  <c r="Q278" i="78" s="1"/>
  <c r="U278" i="78"/>
  <c r="T278" i="78" s="1"/>
  <c r="S278" i="78" s="1"/>
  <c r="W278" i="78" s="1"/>
  <c r="V278" i="78" s="1"/>
  <c r="R247" i="78"/>
  <c r="Q247" i="78" s="1"/>
  <c r="U247" i="78"/>
  <c r="T247" i="78" s="1"/>
  <c r="S247" i="78" s="1"/>
  <c r="Y228" i="78"/>
  <c r="U257" i="78"/>
  <c r="T257" i="78" s="1"/>
  <c r="S257" i="78" s="1"/>
  <c r="W257" i="78" s="1"/>
  <c r="V257" i="78" s="1"/>
  <c r="R257" i="78"/>
  <c r="Q257" i="78" s="1"/>
  <c r="W232" i="78"/>
  <c r="V232" i="78" s="1"/>
  <c r="Y232" i="78" s="1"/>
  <c r="U261" i="78"/>
  <c r="T261" i="78" s="1"/>
  <c r="S261" i="78" s="1"/>
  <c r="R261" i="78"/>
  <c r="Q261" i="78" s="1"/>
  <c r="U266" i="78"/>
  <c r="T266" i="78" s="1"/>
  <c r="S266" i="78" s="1"/>
  <c r="R266" i="78"/>
  <c r="Q266" i="78" s="1"/>
  <c r="R226" i="78"/>
  <c r="Q226" i="78" s="1"/>
  <c r="U226" i="78"/>
  <c r="T226" i="78" s="1"/>
  <c r="S226" i="78" s="1"/>
  <c r="U243" i="78"/>
  <c r="T243" i="78" s="1"/>
  <c r="S243" i="78" s="1"/>
  <c r="R243" i="78"/>
  <c r="Q243" i="78" s="1"/>
  <c r="U263" i="78"/>
  <c r="T263" i="78" s="1"/>
  <c r="S263" i="78" s="1"/>
  <c r="R263" i="78"/>
  <c r="Q263" i="78" s="1"/>
  <c r="U231" i="78"/>
  <c r="T231" i="78" s="1"/>
  <c r="S231" i="78" s="1"/>
  <c r="R231" i="78"/>
  <c r="Q231" i="78" s="1"/>
  <c r="R232" i="78"/>
  <c r="Q232" i="78" s="1"/>
  <c r="U281" i="78"/>
  <c r="T281" i="78" s="1"/>
  <c r="S281" i="78" s="1"/>
  <c r="R281" i="78"/>
  <c r="Q281" i="78" s="1"/>
  <c r="U244" i="78"/>
  <c r="T244" i="78" s="1"/>
  <c r="S244" i="78" s="1"/>
  <c r="R244" i="78"/>
  <c r="Q244" i="78" s="1"/>
  <c r="U235" i="78"/>
  <c r="T235" i="78" s="1"/>
  <c r="S235" i="78" s="1"/>
  <c r="R235" i="78"/>
  <c r="Q235" i="78" s="1"/>
  <c r="U221" i="78"/>
  <c r="T221" i="78" s="1"/>
  <c r="S221" i="78" s="1"/>
  <c r="R221" i="78"/>
  <c r="Q221" i="78" s="1"/>
  <c r="U236" i="78"/>
  <c r="T236" i="78" s="1"/>
  <c r="S236" i="78" s="1"/>
  <c r="R236" i="78"/>
  <c r="Q236" i="78" s="1"/>
  <c r="U275" i="78"/>
  <c r="T275" i="78" s="1"/>
  <c r="S275" i="78" s="1"/>
  <c r="R275" i="78"/>
  <c r="Q275" i="78" s="1"/>
  <c r="U237" i="78"/>
  <c r="T237" i="78" s="1"/>
  <c r="S237" i="78" s="1"/>
  <c r="R237" i="78"/>
  <c r="Q237" i="78" s="1"/>
  <c r="U276" i="78"/>
  <c r="T276" i="78" s="1"/>
  <c r="S276" i="78" s="1"/>
  <c r="R276" i="78"/>
  <c r="Q276" i="78" s="1"/>
  <c r="R252" i="78"/>
  <c r="Q252" i="78" s="1"/>
  <c r="U252" i="78"/>
  <c r="T252" i="78" s="1"/>
  <c r="S252" i="78" s="1"/>
  <c r="AA249" i="78"/>
  <c r="Z249" i="78" s="1"/>
  <c r="R254" i="78"/>
  <c r="Q254" i="78" s="1"/>
  <c r="U254" i="78"/>
  <c r="T254" i="78" s="1"/>
  <c r="S254" i="78" s="1"/>
  <c r="U219" i="78"/>
  <c r="T219" i="78" s="1"/>
  <c r="S219" i="78" s="1"/>
  <c r="R219" i="78"/>
  <c r="Q219" i="78" s="1"/>
  <c r="Z325" i="46"/>
  <c r="U268" i="78"/>
  <c r="T268" i="78" s="1"/>
  <c r="S268" i="78" s="1"/>
  <c r="R268" i="78"/>
  <c r="Q268" i="78" s="1"/>
  <c r="U250" i="78"/>
  <c r="T250" i="78" s="1"/>
  <c r="S250" i="78" s="1"/>
  <c r="R250" i="78"/>
  <c r="Q250" i="78" s="1"/>
  <c r="AB383" i="46"/>
  <c r="AA383" i="46" s="1"/>
  <c r="Z383" i="46" s="1"/>
  <c r="U241" i="78"/>
  <c r="T241" i="78" s="1"/>
  <c r="S241" i="78" s="1"/>
  <c r="R241" i="78"/>
  <c r="Q241" i="78" s="1"/>
  <c r="R284" i="78"/>
  <c r="Q284" i="78" s="1"/>
  <c r="U284" i="78"/>
  <c r="T284" i="78" s="1"/>
  <c r="S284" i="78" s="1"/>
  <c r="U238" i="78"/>
  <c r="T238" i="78" s="1"/>
  <c r="S238" i="78" s="1"/>
  <c r="R238" i="78"/>
  <c r="Q238" i="78" s="1"/>
  <c r="U223" i="78"/>
  <c r="T223" i="78" s="1"/>
  <c r="S223" i="78" s="1"/>
  <c r="R223" i="78"/>
  <c r="Q223" i="78" s="1"/>
  <c r="R280" i="78"/>
  <c r="Q280" i="78" s="1"/>
  <c r="U280" i="78"/>
  <c r="T280" i="78" s="1"/>
  <c r="S280" i="78" s="1"/>
  <c r="R277" i="78"/>
  <c r="Q277" i="78" s="1"/>
  <c r="U277" i="78"/>
  <c r="T277" i="78" s="1"/>
  <c r="S277" i="78" s="1"/>
  <c r="S69" i="79"/>
  <c r="R69" i="79" s="1"/>
  <c r="V62" i="79"/>
  <c r="U62" i="79" s="1"/>
  <c r="T62" i="79" s="1"/>
  <c r="X62" i="79" s="1"/>
  <c r="W62" i="79" s="1"/>
  <c r="X91" i="79"/>
  <c r="W91" i="79" s="1"/>
  <c r="Z91" i="79" s="1"/>
  <c r="V60" i="84"/>
  <c r="U60" i="84" s="1"/>
  <c r="T60" i="84" s="1"/>
  <c r="AC75" i="79"/>
  <c r="AB75" i="79" s="1"/>
  <c r="S75" i="79"/>
  <c r="R75" i="79" s="1"/>
  <c r="V185" i="79"/>
  <c r="U185" i="79" s="1"/>
  <c r="T185" i="79" s="1"/>
  <c r="X185" i="79" s="1"/>
  <c r="W185" i="79" s="1"/>
  <c r="Z185" i="79" s="1"/>
  <c r="X75" i="79"/>
  <c r="W75" i="79" s="1"/>
  <c r="S115" i="79"/>
  <c r="R115" i="79" s="1"/>
  <c r="V123" i="79"/>
  <c r="U123" i="79" s="1"/>
  <c r="T123" i="79" s="1"/>
  <c r="AC123" i="79" s="1"/>
  <c r="V26" i="79"/>
  <c r="U26" i="79" s="1"/>
  <c r="T26" i="79" s="1"/>
  <c r="X26" i="79" s="1"/>
  <c r="W26" i="79" s="1"/>
  <c r="X100" i="79"/>
  <c r="W100" i="79" s="1"/>
  <c r="V83" i="79"/>
  <c r="U83" i="79" s="1"/>
  <c r="T83" i="79" s="1"/>
  <c r="AC83" i="79" s="1"/>
  <c r="AB83" i="79" s="1"/>
  <c r="AC46" i="79"/>
  <c r="AB46" i="79" s="1"/>
  <c r="X115" i="79"/>
  <c r="W115" i="79" s="1"/>
  <c r="Z115" i="79" s="1"/>
  <c r="S20" i="79"/>
  <c r="R20" i="79" s="1"/>
  <c r="V57" i="79"/>
  <c r="U57" i="79" s="1"/>
  <c r="T57" i="79" s="1"/>
  <c r="AC57" i="79" s="1"/>
  <c r="V174" i="79"/>
  <c r="U174" i="79" s="1"/>
  <c r="T174" i="79" s="1"/>
  <c r="AC174" i="79" s="1"/>
  <c r="AB174" i="79" s="1"/>
  <c r="X134" i="79"/>
  <c r="W134" i="79" s="1"/>
  <c r="V84" i="79"/>
  <c r="U84" i="79" s="1"/>
  <c r="T84" i="79" s="1"/>
  <c r="AC84" i="79" s="1"/>
  <c r="AC99" i="79"/>
  <c r="AB99" i="79" s="1"/>
  <c r="X20" i="79"/>
  <c r="W20" i="79" s="1"/>
  <c r="S72" i="79"/>
  <c r="R72" i="79" s="1"/>
  <c r="V34" i="79"/>
  <c r="U34" i="79" s="1"/>
  <c r="T34" i="79" s="1"/>
  <c r="X34" i="79" s="1"/>
  <c r="W34" i="79" s="1"/>
  <c r="Z34" i="79" s="1"/>
  <c r="AC15" i="79"/>
  <c r="AB15" i="79" s="1"/>
  <c r="S195" i="79"/>
  <c r="R195" i="79" s="1"/>
  <c r="X107" i="79"/>
  <c r="W107" i="79" s="1"/>
  <c r="V130" i="79"/>
  <c r="U130" i="79" s="1"/>
  <c r="T130" i="79" s="1"/>
  <c r="X130" i="79" s="1"/>
  <c r="W130" i="79" s="1"/>
  <c r="Z130" i="79" s="1"/>
  <c r="S52" i="79"/>
  <c r="R52" i="79" s="1"/>
  <c r="X149" i="79"/>
  <c r="W149" i="79" s="1"/>
  <c r="V40" i="84"/>
  <c r="U40" i="84" s="1"/>
  <c r="T40" i="84" s="1"/>
  <c r="X70" i="79"/>
  <c r="W70" i="79" s="1"/>
  <c r="V16" i="79"/>
  <c r="U16" i="79" s="1"/>
  <c r="T16" i="79" s="1"/>
  <c r="X16" i="79" s="1"/>
  <c r="W16" i="79" s="1"/>
  <c r="X78" i="79"/>
  <c r="W78" i="79" s="1"/>
  <c r="Z78" i="79" s="1"/>
  <c r="AC158" i="79"/>
  <c r="AB158" i="79" s="1"/>
  <c r="X46" i="79"/>
  <c r="W46" i="79" s="1"/>
  <c r="Z46" i="79" s="1"/>
  <c r="S24" i="79"/>
  <c r="R24" i="79" s="1"/>
  <c r="V182" i="79"/>
  <c r="U182" i="79" s="1"/>
  <c r="T182" i="79" s="1"/>
  <c r="X182" i="79" s="1"/>
  <c r="W182" i="79" s="1"/>
  <c r="Z182" i="79" s="1"/>
  <c r="AC151" i="79"/>
  <c r="AB151" i="79" s="1"/>
  <c r="S169" i="79"/>
  <c r="R169" i="79" s="1"/>
  <c r="S53" i="79"/>
  <c r="R53" i="79" s="1"/>
  <c r="X72" i="79"/>
  <c r="W72" i="79" s="1"/>
  <c r="AC169" i="79"/>
  <c r="AB169" i="79" s="1"/>
  <c r="AC69" i="79"/>
  <c r="AB69" i="79" s="1"/>
  <c r="X162" i="79"/>
  <c r="W162" i="79" s="1"/>
  <c r="S127" i="79"/>
  <c r="R127" i="79" s="1"/>
  <c r="V66" i="79"/>
  <c r="U66" i="79" s="1"/>
  <c r="T66" i="79" s="1"/>
  <c r="AC66" i="79" s="1"/>
  <c r="V118" i="79"/>
  <c r="U118" i="79" s="1"/>
  <c r="T118" i="79" s="1"/>
  <c r="X118" i="79" s="1"/>
  <c r="W118" i="79" s="1"/>
  <c r="X110" i="79"/>
  <c r="W110" i="79" s="1"/>
  <c r="AC132" i="79"/>
  <c r="AB132" i="79" s="1"/>
  <c r="X129" i="79"/>
  <c r="W129" i="79" s="1"/>
  <c r="Z129" i="79" s="1"/>
  <c r="X196" i="79"/>
  <c r="W196" i="79" s="1"/>
  <c r="V14" i="79"/>
  <c r="U14" i="79" s="1"/>
  <c r="T14" i="79" s="1"/>
  <c r="AC14" i="79" s="1"/>
  <c r="AB14" i="79" s="1"/>
  <c r="S162" i="79"/>
  <c r="R162" i="79" s="1"/>
  <c r="S129" i="79"/>
  <c r="R129" i="79" s="1"/>
  <c r="V58" i="84"/>
  <c r="U58" i="84" s="1"/>
  <c r="T58" i="84" s="1"/>
  <c r="X44" i="79"/>
  <c r="W44" i="79" s="1"/>
  <c r="AC149" i="79"/>
  <c r="AB149" i="79" s="1"/>
  <c r="X60" i="79"/>
  <c r="W60" i="79" s="1"/>
  <c r="S110" i="79"/>
  <c r="R110" i="79" s="1"/>
  <c r="S105" i="79"/>
  <c r="R105" i="79" s="1"/>
  <c r="V56" i="79"/>
  <c r="U56" i="79" s="1"/>
  <c r="T56" i="79" s="1"/>
  <c r="AC56" i="79" s="1"/>
  <c r="AB56" i="79" s="1"/>
  <c r="AC134" i="79"/>
  <c r="AB134" i="79" s="1"/>
  <c r="AC110" i="79"/>
  <c r="AB110" i="79" s="1"/>
  <c r="S70" i="79"/>
  <c r="R70" i="79" s="1"/>
  <c r="X27" i="79"/>
  <c r="W27" i="79" s="1"/>
  <c r="AC178" i="79"/>
  <c r="AB178" i="79" s="1"/>
  <c r="X109" i="79"/>
  <c r="W109" i="79" s="1"/>
  <c r="Z109" i="79" s="1"/>
  <c r="S61" i="79"/>
  <c r="R61" i="79" s="1"/>
  <c r="X108" i="79"/>
  <c r="W108" i="79" s="1"/>
  <c r="X131" i="79"/>
  <c r="W131" i="79" s="1"/>
  <c r="S134" i="79"/>
  <c r="R134" i="79" s="1"/>
  <c r="X86" i="79"/>
  <c r="W86" i="79" s="1"/>
  <c r="X24" i="79"/>
  <c r="W24" i="79" s="1"/>
  <c r="AC79" i="79"/>
  <c r="AB79" i="79" s="1"/>
  <c r="S11" i="84"/>
  <c r="R11" i="84" s="1"/>
  <c r="X169" i="79"/>
  <c r="W169" i="79" s="1"/>
  <c r="AC176" i="79"/>
  <c r="AB176" i="79" s="1"/>
  <c r="S60" i="79"/>
  <c r="R60" i="79" s="1"/>
  <c r="V203" i="79"/>
  <c r="U203" i="79" s="1"/>
  <c r="T203" i="79" s="1"/>
  <c r="X203" i="79" s="1"/>
  <c r="W203" i="79" s="1"/>
  <c r="X132" i="79"/>
  <c r="W132" i="79" s="1"/>
  <c r="Z132" i="79" s="1"/>
  <c r="X18" i="79"/>
  <c r="W18" i="79" s="1"/>
  <c r="AC61" i="79"/>
  <c r="AB61" i="79" s="1"/>
  <c r="AC20" i="79"/>
  <c r="AB20" i="79" s="1"/>
  <c r="AC187" i="79"/>
  <c r="AB187" i="79" s="1"/>
  <c r="X25" i="79"/>
  <c r="W25" i="79" s="1"/>
  <c r="X151" i="79"/>
  <c r="W151" i="79" s="1"/>
  <c r="Z151" i="79" s="1"/>
  <c r="S120" i="79"/>
  <c r="R120" i="79" s="1"/>
  <c r="S147" i="79"/>
  <c r="R147" i="79" s="1"/>
  <c r="AC39" i="79"/>
  <c r="AB39" i="79" s="1"/>
  <c r="AC127" i="79"/>
  <c r="AB127" i="79" s="1"/>
  <c r="X195" i="79"/>
  <c r="W195" i="79" s="1"/>
  <c r="AC101" i="79"/>
  <c r="AB101" i="79" s="1"/>
  <c r="AC199" i="79"/>
  <c r="AB199" i="79" s="1"/>
  <c r="AC147" i="79"/>
  <c r="AB147" i="79" s="1"/>
  <c r="AC44" i="79"/>
  <c r="AB44" i="79" s="1"/>
  <c r="S39" i="79"/>
  <c r="R39" i="79" s="1"/>
  <c r="X39" i="79"/>
  <c r="W39" i="79" s="1"/>
  <c r="Z39" i="79" s="1"/>
  <c r="S151" i="79"/>
  <c r="R151" i="79" s="1"/>
  <c r="X120" i="79"/>
  <c r="W120" i="79" s="1"/>
  <c r="AC53" i="79"/>
  <c r="AB53" i="79" s="1"/>
  <c r="AC70" i="79"/>
  <c r="AB70" i="79" s="1"/>
  <c r="S158" i="79"/>
  <c r="R158" i="79" s="1"/>
  <c r="V69" i="84"/>
  <c r="U69" i="84" s="1"/>
  <c r="T69" i="84" s="1"/>
  <c r="V186" i="79"/>
  <c r="U186" i="79" s="1"/>
  <c r="T186" i="79" s="1"/>
  <c r="X186" i="79" s="1"/>
  <c r="W186" i="79" s="1"/>
  <c r="AC86" i="79"/>
  <c r="AB86" i="79" s="1"/>
  <c r="V81" i="79"/>
  <c r="U81" i="79" s="1"/>
  <c r="T81" i="79" s="1"/>
  <c r="X81" i="79" s="1"/>
  <c r="W81" i="79" s="1"/>
  <c r="Z81" i="79" s="1"/>
  <c r="S107" i="79"/>
  <c r="R107" i="79" s="1"/>
  <c r="S176" i="79"/>
  <c r="R176" i="79" s="1"/>
  <c r="V191" i="79"/>
  <c r="U191" i="79" s="1"/>
  <c r="T191" i="79" s="1"/>
  <c r="AC191" i="79" s="1"/>
  <c r="AB191" i="79" s="1"/>
  <c r="V67" i="79"/>
  <c r="U67" i="79" s="1"/>
  <c r="T67" i="79" s="1"/>
  <c r="X67" i="79" s="1"/>
  <c r="W67" i="79" s="1"/>
  <c r="S149" i="79"/>
  <c r="R149" i="79" s="1"/>
  <c r="S240" i="84"/>
  <c r="R240" i="84" s="1"/>
  <c r="AC74" i="79"/>
  <c r="AB74" i="79" s="1"/>
  <c r="X101" i="79"/>
  <c r="W101" i="79" s="1"/>
  <c r="S15" i="79"/>
  <c r="R15" i="79" s="1"/>
  <c r="X176" i="79"/>
  <c r="W176" i="79" s="1"/>
  <c r="Z176" i="79" s="1"/>
  <c r="AC141" i="79"/>
  <c r="AB141" i="79" s="1"/>
  <c r="AC72" i="79"/>
  <c r="AB72" i="79" s="1"/>
  <c r="AC129" i="79"/>
  <c r="AB129" i="79" s="1"/>
  <c r="AC105" i="79"/>
  <c r="AB105" i="79" s="1"/>
  <c r="V200" i="79"/>
  <c r="U200" i="79" s="1"/>
  <c r="T200" i="79" s="1"/>
  <c r="AC200" i="79" s="1"/>
  <c r="AB200" i="79" s="1"/>
  <c r="S200" i="79"/>
  <c r="R200" i="79" s="1"/>
  <c r="V95" i="79"/>
  <c r="U95" i="79" s="1"/>
  <c r="T95" i="79" s="1"/>
  <c r="X95" i="79" s="1"/>
  <c r="W95" i="79" s="1"/>
  <c r="S95" i="79"/>
  <c r="R95" i="79" s="1"/>
  <c r="V17" i="79"/>
  <c r="U17" i="79" s="1"/>
  <c r="T17" i="79" s="1"/>
  <c r="X17" i="79" s="1"/>
  <c r="W17" i="79" s="1"/>
  <c r="S17" i="79"/>
  <c r="R17" i="79" s="1"/>
  <c r="S31" i="79"/>
  <c r="R31" i="79" s="1"/>
  <c r="V31" i="79"/>
  <c r="U31" i="79" s="1"/>
  <c r="T31" i="79" s="1"/>
  <c r="X31" i="79" s="1"/>
  <c r="W31" i="79" s="1"/>
  <c r="Z31" i="79" s="1"/>
  <c r="V32" i="79"/>
  <c r="U32" i="79" s="1"/>
  <c r="T32" i="79" s="1"/>
  <c r="AC32" i="79" s="1"/>
  <c r="AB32" i="79" s="1"/>
  <c r="S32" i="79"/>
  <c r="R32" i="79" s="1"/>
  <c r="AC54" i="79"/>
  <c r="AB54" i="79" s="1"/>
  <c r="X54" i="79"/>
  <c r="W54" i="79" s="1"/>
  <c r="AC136" i="79"/>
  <c r="AB136" i="79" s="1"/>
  <c r="X136" i="79"/>
  <c r="W136" i="79" s="1"/>
  <c r="V153" i="79"/>
  <c r="U153" i="79" s="1"/>
  <c r="T153" i="79" s="1"/>
  <c r="X153" i="79" s="1"/>
  <c r="W153" i="79" s="1"/>
  <c r="S153" i="79"/>
  <c r="R153" i="79" s="1"/>
  <c r="S183" i="79"/>
  <c r="R183" i="79" s="1"/>
  <c r="V183" i="79"/>
  <c r="U183" i="79" s="1"/>
  <c r="T183" i="79" s="1"/>
  <c r="AC183" i="79" s="1"/>
  <c r="AB183" i="79" s="1"/>
  <c r="V184" i="79"/>
  <c r="U184" i="79" s="1"/>
  <c r="T184" i="79" s="1"/>
  <c r="AC184" i="79" s="1"/>
  <c r="AB184" i="79" s="1"/>
  <c r="S184" i="79"/>
  <c r="R184" i="79" s="1"/>
  <c r="V50" i="79"/>
  <c r="U50" i="79" s="1"/>
  <c r="T50" i="79" s="1"/>
  <c r="X50" i="79" s="1"/>
  <c r="W50" i="79" s="1"/>
  <c r="S50" i="79"/>
  <c r="R50" i="79" s="1"/>
  <c r="AC109" i="79"/>
  <c r="AB109" i="79" s="1"/>
  <c r="V189" i="79"/>
  <c r="U189" i="79" s="1"/>
  <c r="T189" i="79" s="1"/>
  <c r="S189" i="79"/>
  <c r="R189" i="79" s="1"/>
  <c r="V180" i="79"/>
  <c r="U180" i="79" s="1"/>
  <c r="T180" i="79" s="1"/>
  <c r="AC180" i="79" s="1"/>
  <c r="AB180" i="79" s="1"/>
  <c r="V159" i="79"/>
  <c r="U159" i="79" s="1"/>
  <c r="T159" i="79" s="1"/>
  <c r="AC159" i="79" s="1"/>
  <c r="AB159" i="79" s="1"/>
  <c r="S103" i="79"/>
  <c r="R103" i="79" s="1"/>
  <c r="V47" i="79"/>
  <c r="U47" i="79" s="1"/>
  <c r="T47" i="79" s="1"/>
  <c r="S47" i="79"/>
  <c r="R47" i="79" s="1"/>
  <c r="X163" i="79"/>
  <c r="W163" i="79" s="1"/>
  <c r="S35" i="79"/>
  <c r="R35" i="79" s="1"/>
  <c r="V35" i="79"/>
  <c r="U35" i="79" s="1"/>
  <c r="T35" i="79" s="1"/>
  <c r="X35" i="79" s="1"/>
  <c r="W35" i="79" s="1"/>
  <c r="X105" i="79"/>
  <c r="W105" i="79" s="1"/>
  <c r="V139" i="79"/>
  <c r="U139" i="79" s="1"/>
  <c r="T139" i="79" s="1"/>
  <c r="S139" i="79"/>
  <c r="R139" i="79" s="1"/>
  <c r="V94" i="79"/>
  <c r="U94" i="79" s="1"/>
  <c r="T94" i="79" s="1"/>
  <c r="S94" i="79"/>
  <c r="R94" i="79" s="1"/>
  <c r="AC52" i="79"/>
  <c r="AB52" i="79" s="1"/>
  <c r="X52" i="79"/>
  <c r="W52" i="79" s="1"/>
  <c r="Z52" i="79" s="1"/>
  <c r="AC76" i="79"/>
  <c r="AB76" i="79" s="1"/>
  <c r="V22" i="79"/>
  <c r="U22" i="79" s="1"/>
  <c r="T22" i="79" s="1"/>
  <c r="S22" i="79"/>
  <c r="R22" i="79" s="1"/>
  <c r="V55" i="79"/>
  <c r="U55" i="79" s="1"/>
  <c r="T55" i="79" s="1"/>
  <c r="X55" i="79" s="1"/>
  <c r="W55" i="79" s="1"/>
  <c r="S55" i="79"/>
  <c r="R55" i="79" s="1"/>
  <c r="S109" i="79"/>
  <c r="R109" i="79" s="1"/>
  <c r="AC27" i="79"/>
  <c r="AB27" i="79" s="1"/>
  <c r="AC103" i="79"/>
  <c r="AB103" i="79" s="1"/>
  <c r="S89" i="79"/>
  <c r="R89" i="79" s="1"/>
  <c r="V89" i="79"/>
  <c r="U89" i="79" s="1"/>
  <c r="T89" i="79" s="1"/>
  <c r="AC89" i="79" s="1"/>
  <c r="AB89" i="79" s="1"/>
  <c r="V36" i="79"/>
  <c r="U36" i="79" s="1"/>
  <c r="T36" i="79" s="1"/>
  <c r="S36" i="79"/>
  <c r="R36" i="79" s="1"/>
  <c r="V121" i="79"/>
  <c r="U121" i="79" s="1"/>
  <c r="T121" i="79" s="1"/>
  <c r="S121" i="79"/>
  <c r="R121" i="79" s="1"/>
  <c r="AC29" i="79"/>
  <c r="AB29" i="79" s="1"/>
  <c r="X29" i="79"/>
  <c r="W29" i="79" s="1"/>
  <c r="V17" i="84"/>
  <c r="U17" i="84" s="1"/>
  <c r="T17" i="84" s="1"/>
  <c r="S17" i="84"/>
  <c r="R17" i="84" s="1"/>
  <c r="V166" i="79"/>
  <c r="U166" i="79" s="1"/>
  <c r="T166" i="79" s="1"/>
  <c r="AC166" i="79" s="1"/>
  <c r="AB166" i="79" s="1"/>
  <c r="S166" i="79"/>
  <c r="R166" i="79" s="1"/>
  <c r="X28" i="79"/>
  <c r="W28" i="79" s="1"/>
  <c r="AC28" i="79"/>
  <c r="AB28" i="79" s="1"/>
  <c r="S153" i="84"/>
  <c r="R153" i="84" s="1"/>
  <c r="V153" i="84"/>
  <c r="U153" i="84" s="1"/>
  <c r="T153" i="84" s="1"/>
  <c r="V148" i="79"/>
  <c r="U148" i="79" s="1"/>
  <c r="T148" i="79" s="1"/>
  <c r="S148" i="79"/>
  <c r="R148" i="79" s="1"/>
  <c r="V171" i="79"/>
  <c r="U171" i="79" s="1"/>
  <c r="T171" i="79" s="1"/>
  <c r="AC171" i="79" s="1"/>
  <c r="AB171" i="79" s="1"/>
  <c r="S171" i="79"/>
  <c r="R171" i="79" s="1"/>
  <c r="V23" i="79"/>
  <c r="U23" i="79" s="1"/>
  <c r="T23" i="79" s="1"/>
  <c r="S23" i="79"/>
  <c r="R23" i="79" s="1"/>
  <c r="S125" i="79"/>
  <c r="R125" i="79" s="1"/>
  <c r="V125" i="79"/>
  <c r="U125" i="79" s="1"/>
  <c r="T125" i="79" s="1"/>
  <c r="X125" i="79" s="1"/>
  <c r="W125" i="79" s="1"/>
  <c r="Z125" i="79" s="1"/>
  <c r="V156" i="79"/>
  <c r="U156" i="79" s="1"/>
  <c r="T156" i="79" s="1"/>
  <c r="S156" i="79"/>
  <c r="R156" i="79" s="1"/>
  <c r="X61" i="79"/>
  <c r="W61" i="79" s="1"/>
  <c r="X127" i="79"/>
  <c r="W127" i="79" s="1"/>
  <c r="Z127" i="79" s="1"/>
  <c r="AC120" i="79"/>
  <c r="AB120" i="79" s="1"/>
  <c r="AC196" i="79"/>
  <c r="AB196" i="79" s="1"/>
  <c r="X15" i="79"/>
  <c r="W15" i="79" s="1"/>
  <c r="AC97" i="79"/>
  <c r="AB97" i="79" s="1"/>
  <c r="AC64" i="79"/>
  <c r="AB64" i="79" s="1"/>
  <c r="AC155" i="79"/>
  <c r="AB155" i="79" s="1"/>
  <c r="AC107" i="79"/>
  <c r="AB107" i="79" s="1"/>
  <c r="X69" i="79"/>
  <c r="W69" i="79" s="1"/>
  <c r="AC115" i="79"/>
  <c r="AB115" i="79" s="1"/>
  <c r="X199" i="79"/>
  <c r="W199" i="79" s="1"/>
  <c r="X155" i="79"/>
  <c r="W155" i="79" s="1"/>
  <c r="AC60" i="79"/>
  <c r="AB60" i="79" s="1"/>
  <c r="AC195" i="79"/>
  <c r="AB195" i="79" s="1"/>
  <c r="X170" i="79"/>
  <c r="W170" i="79" s="1"/>
  <c r="X99" i="79"/>
  <c r="W99" i="79" s="1"/>
  <c r="Z99" i="79" s="1"/>
  <c r="S49" i="79"/>
  <c r="R49" i="79" s="1"/>
  <c r="V49" i="79"/>
  <c r="U49" i="79" s="1"/>
  <c r="T49" i="79" s="1"/>
  <c r="V188" i="79"/>
  <c r="U188" i="79" s="1"/>
  <c r="T188" i="79" s="1"/>
  <c r="S188" i="79"/>
  <c r="R188" i="79" s="1"/>
  <c r="X103" i="79"/>
  <c r="W103" i="79" s="1"/>
  <c r="V14" i="84"/>
  <c r="U14" i="84" s="1"/>
  <c r="T14" i="84" s="1"/>
  <c r="V150" i="79"/>
  <c r="U150" i="79" s="1"/>
  <c r="T150" i="79" s="1"/>
  <c r="AC150" i="79" s="1"/>
  <c r="AB150" i="79" s="1"/>
  <c r="V48" i="79"/>
  <c r="U48" i="79" s="1"/>
  <c r="T48" i="79" s="1"/>
  <c r="S48" i="79"/>
  <c r="R48" i="79" s="1"/>
  <c r="V117" i="79"/>
  <c r="U117" i="79" s="1"/>
  <c r="T117" i="79" s="1"/>
  <c r="S117" i="79"/>
  <c r="R117" i="79" s="1"/>
  <c r="X187" i="79"/>
  <c r="W187" i="79" s="1"/>
  <c r="X76" i="79"/>
  <c r="W76" i="79" s="1"/>
  <c r="Z76" i="79" s="1"/>
  <c r="AC131" i="79"/>
  <c r="AB131" i="79" s="1"/>
  <c r="V116" i="79"/>
  <c r="U116" i="79" s="1"/>
  <c r="T116" i="79" s="1"/>
  <c r="X116" i="79" s="1"/>
  <c r="W116" i="79" s="1"/>
  <c r="S97" i="79"/>
  <c r="R97" i="79" s="1"/>
  <c r="S29" i="79"/>
  <c r="R29" i="79" s="1"/>
  <c r="S141" i="79"/>
  <c r="R141" i="79" s="1"/>
  <c r="S74" i="79"/>
  <c r="R74" i="79" s="1"/>
  <c r="S136" i="79"/>
  <c r="R136" i="79" s="1"/>
  <c r="AC78" i="79"/>
  <c r="AB78" i="79" s="1"/>
  <c r="S27" i="79"/>
  <c r="R27" i="79" s="1"/>
  <c r="S199" i="79"/>
  <c r="R199" i="79" s="1"/>
  <c r="V85" i="79"/>
  <c r="U85" i="79" s="1"/>
  <c r="T85" i="79" s="1"/>
  <c r="AC85" i="79" s="1"/>
  <c r="AB85" i="79" s="1"/>
  <c r="S44" i="79"/>
  <c r="R44" i="79" s="1"/>
  <c r="V51" i="79"/>
  <c r="U51" i="79" s="1"/>
  <c r="T51" i="79" s="1"/>
  <c r="AC51" i="79" s="1"/>
  <c r="AB51" i="79" s="1"/>
  <c r="S178" i="79"/>
  <c r="R178" i="79" s="1"/>
  <c r="S54" i="79"/>
  <c r="R54" i="79" s="1"/>
  <c r="S28" i="79"/>
  <c r="R28" i="79" s="1"/>
  <c r="S86" i="79"/>
  <c r="R86" i="79" s="1"/>
  <c r="S168" i="79"/>
  <c r="R168" i="79" s="1"/>
  <c r="V168" i="79"/>
  <c r="U168" i="79" s="1"/>
  <c r="T168" i="79" s="1"/>
  <c r="S193" i="79"/>
  <c r="R193" i="79" s="1"/>
  <c r="V193" i="79"/>
  <c r="U193" i="79" s="1"/>
  <c r="T193" i="79" s="1"/>
  <c r="V145" i="79"/>
  <c r="U145" i="79" s="1"/>
  <c r="T145" i="79" s="1"/>
  <c r="S145" i="79"/>
  <c r="R145" i="79" s="1"/>
  <c r="S143" i="79"/>
  <c r="R143" i="79" s="1"/>
  <c r="V143" i="79"/>
  <c r="U143" i="79" s="1"/>
  <c r="T143" i="79" s="1"/>
  <c r="S68" i="79"/>
  <c r="R68" i="79" s="1"/>
  <c r="V68" i="79"/>
  <c r="U68" i="79" s="1"/>
  <c r="T68" i="79" s="1"/>
  <c r="S154" i="79"/>
  <c r="R154" i="79" s="1"/>
  <c r="V154" i="79"/>
  <c r="U154" i="79" s="1"/>
  <c r="T154" i="79" s="1"/>
  <c r="S37" i="79"/>
  <c r="R37" i="79" s="1"/>
  <c r="V37" i="79"/>
  <c r="U37" i="79" s="1"/>
  <c r="T37" i="79" s="1"/>
  <c r="S173" i="79"/>
  <c r="R173" i="79" s="1"/>
  <c r="V173" i="79"/>
  <c r="U173" i="79" s="1"/>
  <c r="T173" i="79" s="1"/>
  <c r="S128" i="79"/>
  <c r="R128" i="79" s="1"/>
  <c r="V128" i="79"/>
  <c r="U128" i="79" s="1"/>
  <c r="T128" i="79" s="1"/>
  <c r="X147" i="79"/>
  <c r="W147" i="79" s="1"/>
  <c r="Z147" i="79" s="1"/>
  <c r="V133" i="79"/>
  <c r="U133" i="79" s="1"/>
  <c r="T133" i="79" s="1"/>
  <c r="S133" i="79"/>
  <c r="R133" i="79" s="1"/>
  <c r="V164" i="79"/>
  <c r="U164" i="79" s="1"/>
  <c r="T164" i="79" s="1"/>
  <c r="AC164" i="79" s="1"/>
  <c r="AB164" i="79" s="1"/>
  <c r="S164" i="79"/>
  <c r="R164" i="79" s="1"/>
  <c r="V41" i="79"/>
  <c r="U41" i="79" s="1"/>
  <c r="T41" i="79" s="1"/>
  <c r="S41" i="79"/>
  <c r="R41" i="79" s="1"/>
  <c r="AC91" i="79"/>
  <c r="AB91" i="79" s="1"/>
  <c r="S172" i="79"/>
  <c r="R172" i="79" s="1"/>
  <c r="V172" i="79"/>
  <c r="U172" i="79" s="1"/>
  <c r="T172" i="79" s="1"/>
  <c r="S132" i="79"/>
  <c r="R132" i="79" s="1"/>
  <c r="AC108" i="79"/>
  <c r="AB108" i="79" s="1"/>
  <c r="S155" i="79"/>
  <c r="R155" i="79" s="1"/>
  <c r="X141" i="79"/>
  <c r="W141" i="79" s="1"/>
  <c r="AC18" i="79"/>
  <c r="AB18" i="79" s="1"/>
  <c r="S196" i="79"/>
  <c r="R196" i="79" s="1"/>
  <c r="V137" i="79"/>
  <c r="U137" i="79" s="1"/>
  <c r="T137" i="79" s="1"/>
  <c r="AC137" i="79" s="1"/>
  <c r="AB137" i="79" s="1"/>
  <c r="V98" i="79"/>
  <c r="U98" i="79" s="1"/>
  <c r="T98" i="79" s="1"/>
  <c r="S98" i="79"/>
  <c r="R98" i="79" s="1"/>
  <c r="V43" i="79"/>
  <c r="U43" i="79" s="1"/>
  <c r="T43" i="79" s="1"/>
  <c r="S43" i="79"/>
  <c r="R43" i="79" s="1"/>
  <c r="AC163" i="79"/>
  <c r="AB163" i="79" s="1"/>
  <c r="X79" i="79"/>
  <c r="W79" i="79" s="1"/>
  <c r="S180" i="84"/>
  <c r="R180" i="84" s="1"/>
  <c r="X97" i="79"/>
  <c r="W97" i="79" s="1"/>
  <c r="S79" i="79"/>
  <c r="R79" i="79" s="1"/>
  <c r="X64" i="79"/>
  <c r="W64" i="79" s="1"/>
  <c r="V197" i="79"/>
  <c r="U197" i="79" s="1"/>
  <c r="T197" i="79" s="1"/>
  <c r="AC197" i="79" s="1"/>
  <c r="AB197" i="79" s="1"/>
  <c r="S162" i="84"/>
  <c r="R162" i="84" s="1"/>
  <c r="X178" i="79"/>
  <c r="W178" i="79" s="1"/>
  <c r="S99" i="79"/>
  <c r="R99" i="79" s="1"/>
  <c r="S170" i="79"/>
  <c r="R170" i="79" s="1"/>
  <c r="V111" i="79"/>
  <c r="U111" i="79" s="1"/>
  <c r="T111" i="79" s="1"/>
  <c r="X111" i="79" s="1"/>
  <c r="W111" i="79" s="1"/>
  <c r="S46" i="79"/>
  <c r="R46" i="79" s="1"/>
  <c r="S100" i="79"/>
  <c r="R100" i="79" s="1"/>
  <c r="S91" i="79"/>
  <c r="R91" i="79" s="1"/>
  <c r="V113" i="79"/>
  <c r="U113" i="79" s="1"/>
  <c r="T113" i="79" s="1"/>
  <c r="S113" i="79"/>
  <c r="R113" i="79" s="1"/>
  <c r="V71" i="79"/>
  <c r="U71" i="79" s="1"/>
  <c r="T71" i="79" s="1"/>
  <c r="S71" i="79"/>
  <c r="R71" i="79" s="1"/>
  <c r="V96" i="79"/>
  <c r="U96" i="79" s="1"/>
  <c r="T96" i="79" s="1"/>
  <c r="AC96" i="79" s="1"/>
  <c r="AB96" i="79" s="1"/>
  <c r="S58" i="79"/>
  <c r="R58" i="79" s="1"/>
  <c r="V58" i="79"/>
  <c r="U58" i="79" s="1"/>
  <c r="T58" i="79" s="1"/>
  <c r="S88" i="79"/>
  <c r="R88" i="79" s="1"/>
  <c r="V88" i="79"/>
  <c r="U88" i="79" s="1"/>
  <c r="T88" i="79" s="1"/>
  <c r="AC25" i="79"/>
  <c r="AB25" i="79" s="1"/>
  <c r="AC100" i="79"/>
  <c r="AB100" i="79" s="1"/>
  <c r="V161" i="79"/>
  <c r="U161" i="79" s="1"/>
  <c r="T161" i="79" s="1"/>
  <c r="AC161" i="79" s="1"/>
  <c r="AB161" i="79" s="1"/>
  <c r="V140" i="79"/>
  <c r="U140" i="79" s="1"/>
  <c r="T140" i="79" s="1"/>
  <c r="AC140" i="79" s="1"/>
  <c r="AB140" i="79" s="1"/>
  <c r="S163" i="79"/>
  <c r="R163" i="79" s="1"/>
  <c r="S187" i="79"/>
  <c r="R187" i="79" s="1"/>
  <c r="S78" i="79"/>
  <c r="R78" i="79" s="1"/>
  <c r="V21" i="79"/>
  <c r="U21" i="79" s="1"/>
  <c r="T21" i="79" s="1"/>
  <c r="X21" i="79" s="1"/>
  <c r="W21" i="79" s="1"/>
  <c r="S64" i="79"/>
  <c r="R64" i="79" s="1"/>
  <c r="X74" i="79"/>
  <c r="W74" i="79" s="1"/>
  <c r="V77" i="79"/>
  <c r="U77" i="79" s="1"/>
  <c r="T77" i="79" s="1"/>
  <c r="X77" i="79" s="1"/>
  <c r="W77" i="79" s="1"/>
  <c r="S108" i="79"/>
  <c r="R108" i="79" s="1"/>
  <c r="V30" i="79"/>
  <c r="U30" i="79" s="1"/>
  <c r="T30" i="79" s="1"/>
  <c r="S30" i="79"/>
  <c r="R30" i="79" s="1"/>
  <c r="S157" i="79"/>
  <c r="R157" i="79" s="1"/>
  <c r="V157" i="79"/>
  <c r="U157" i="79" s="1"/>
  <c r="T157" i="79" s="1"/>
  <c r="V73" i="79"/>
  <c r="U73" i="79" s="1"/>
  <c r="T73" i="79" s="1"/>
  <c r="S73" i="79"/>
  <c r="R73" i="79" s="1"/>
  <c r="V80" i="79"/>
  <c r="U80" i="79" s="1"/>
  <c r="T80" i="79" s="1"/>
  <c r="S80" i="79"/>
  <c r="R80" i="79" s="1"/>
  <c r="S285" i="84"/>
  <c r="R285" i="84" s="1"/>
  <c r="S114" i="79"/>
  <c r="R114" i="79" s="1"/>
  <c r="V114" i="79"/>
  <c r="U114" i="79" s="1"/>
  <c r="T114" i="79" s="1"/>
  <c r="S101" i="79"/>
  <c r="R101" i="79" s="1"/>
  <c r="V33" i="79"/>
  <c r="U33" i="79" s="1"/>
  <c r="T33" i="79" s="1"/>
  <c r="X33" i="79" s="1"/>
  <c r="W33" i="79" s="1"/>
  <c r="V106" i="79"/>
  <c r="U106" i="79" s="1"/>
  <c r="T106" i="79" s="1"/>
  <c r="S106" i="79"/>
  <c r="R106" i="79" s="1"/>
  <c r="X53" i="79"/>
  <c r="W53" i="79" s="1"/>
  <c r="Z53" i="79" s="1"/>
  <c r="V135" i="79"/>
  <c r="U135" i="79" s="1"/>
  <c r="T135" i="79" s="1"/>
  <c r="AC135" i="79" s="1"/>
  <c r="AB135" i="79" s="1"/>
  <c r="S18" i="79"/>
  <c r="R18" i="79" s="1"/>
  <c r="S131" i="79"/>
  <c r="R131" i="79" s="1"/>
  <c r="V19" i="79"/>
  <c r="U19" i="79" s="1"/>
  <c r="T19" i="79" s="1"/>
  <c r="X19" i="79" s="1"/>
  <c r="W19" i="79" s="1"/>
  <c r="V48" i="84"/>
  <c r="U48" i="84" s="1"/>
  <c r="T48" i="84" s="1"/>
  <c r="S25" i="79"/>
  <c r="R25" i="79" s="1"/>
  <c r="S76" i="79"/>
  <c r="R76" i="79" s="1"/>
  <c r="V93" i="79"/>
  <c r="U93" i="79" s="1"/>
  <c r="T93" i="79" s="1"/>
  <c r="AC93" i="79" s="1"/>
  <c r="AB93" i="79" s="1"/>
  <c r="S82" i="79"/>
  <c r="R82" i="79" s="1"/>
  <c r="V82" i="79"/>
  <c r="U82" i="79" s="1"/>
  <c r="T82" i="79" s="1"/>
  <c r="X158" i="79"/>
  <c r="W158" i="79" s="1"/>
  <c r="AC162" i="79"/>
  <c r="AB162" i="79" s="1"/>
  <c r="V167" i="79"/>
  <c r="U167" i="79" s="1"/>
  <c r="T167" i="79" s="1"/>
  <c r="S167" i="79"/>
  <c r="R167" i="79" s="1"/>
  <c r="S202" i="79"/>
  <c r="R202" i="79" s="1"/>
  <c r="V202" i="79"/>
  <c r="U202" i="79" s="1"/>
  <c r="T202" i="79" s="1"/>
  <c r="AA78" i="80"/>
  <c r="Z78" i="80" s="1"/>
  <c r="AA21" i="80"/>
  <c r="Z21" i="80" s="1"/>
  <c r="AA75" i="80"/>
  <c r="Z75" i="80" s="1"/>
  <c r="AA107" i="80"/>
  <c r="Z107" i="80" s="1"/>
  <c r="AA99" i="80"/>
  <c r="Z99" i="80" s="1"/>
  <c r="AA53" i="80"/>
  <c r="Z53" i="80" s="1"/>
  <c r="AA73" i="80"/>
  <c r="Z73" i="80" s="1"/>
  <c r="AA66" i="80"/>
  <c r="Z66" i="80" s="1"/>
  <c r="AA36" i="80"/>
  <c r="Z36" i="80" s="1"/>
  <c r="AA37" i="80"/>
  <c r="Z37" i="80" s="1"/>
  <c r="AA17" i="80"/>
  <c r="Z17" i="80" s="1"/>
  <c r="AA83" i="80"/>
  <c r="Z83" i="80" s="1"/>
  <c r="AA111" i="80"/>
  <c r="Z111" i="80" s="1"/>
  <c r="AA16" i="80"/>
  <c r="Z16" i="80" s="1"/>
  <c r="AA103" i="80"/>
  <c r="Z103" i="80" s="1"/>
  <c r="AA74" i="80"/>
  <c r="Z74" i="80" s="1"/>
  <c r="AA86" i="80"/>
  <c r="Z86" i="80" s="1"/>
  <c r="AA79" i="80"/>
  <c r="Z79" i="80" s="1"/>
  <c r="AA96" i="80"/>
  <c r="Z96" i="80" s="1"/>
  <c r="AA81" i="80"/>
  <c r="Z81" i="80" s="1"/>
  <c r="AA33" i="80"/>
  <c r="Z33" i="80" s="1"/>
  <c r="AA58" i="80"/>
  <c r="Z58" i="80" s="1"/>
  <c r="AA35" i="80"/>
  <c r="Z35" i="80" s="1"/>
  <c r="Z12" i="80"/>
  <c r="Z279" i="78"/>
  <c r="Y279" i="78" s="1"/>
  <c r="Z87" i="78"/>
  <c r="Y87" i="78" s="1"/>
  <c r="Z53" i="78"/>
  <c r="Y53" i="78" s="1"/>
  <c r="Z207" i="78"/>
  <c r="Y207" i="78" s="1"/>
  <c r="Z212" i="78"/>
  <c r="Y212" i="78" s="1"/>
  <c r="Z32" i="78"/>
  <c r="Y32" i="78" s="1"/>
  <c r="Z73" i="78"/>
  <c r="Y73" i="78" s="1"/>
  <c r="Z34" i="78"/>
  <c r="Y34" i="78" s="1"/>
  <c r="Z138" i="78"/>
  <c r="Y138" i="78" s="1"/>
  <c r="Z205" i="78"/>
  <c r="Y205" i="78" s="1"/>
  <c r="Z209" i="78"/>
  <c r="Y209" i="78" s="1"/>
  <c r="Z158" i="78"/>
  <c r="Y158" i="78" s="1"/>
  <c r="Z270" i="78"/>
  <c r="Y270" i="78" s="1"/>
  <c r="Z145" i="78"/>
  <c r="Y145" i="78" s="1"/>
  <c r="Z182" i="78"/>
  <c r="Y182" i="78" s="1"/>
  <c r="Z14" i="78"/>
  <c r="Y14" i="78" s="1"/>
  <c r="Z273" i="78"/>
  <c r="Z176" i="78"/>
  <c r="Y176" i="78" s="1"/>
  <c r="Z40" i="78"/>
  <c r="Y40" i="78" s="1"/>
  <c r="Z164" i="78"/>
  <c r="Y164" i="78" s="1"/>
  <c r="Z60" i="78"/>
  <c r="Y60" i="78" s="1"/>
  <c r="Z126" i="78"/>
  <c r="Y126" i="78" s="1"/>
  <c r="Z19" i="78"/>
  <c r="Y19" i="78" s="1"/>
  <c r="Z155" i="78"/>
  <c r="Y155" i="78" s="1"/>
  <c r="Z189" i="78"/>
  <c r="Y189" i="78" s="1"/>
  <c r="Z36" i="78"/>
  <c r="Y36" i="78" s="1"/>
  <c r="Z70" i="78"/>
  <c r="Y70" i="78" s="1"/>
  <c r="Z124" i="78"/>
  <c r="Y124" i="78" s="1"/>
  <c r="Z76" i="78"/>
  <c r="Y76" i="78" s="1"/>
  <c r="Z107" i="78"/>
  <c r="Y107" i="78" s="1"/>
  <c r="Z153" i="78"/>
  <c r="Y153" i="78" s="1"/>
  <c r="Z106" i="78"/>
  <c r="Y106" i="78" s="1"/>
  <c r="Z163" i="78"/>
  <c r="Y163" i="78" s="1"/>
  <c r="Z129" i="78"/>
  <c r="Y129" i="78" s="1"/>
  <c r="Z136" i="78"/>
  <c r="Y136" i="78" s="1"/>
  <c r="Z31" i="78"/>
  <c r="Y31" i="78" s="1"/>
  <c r="Z15" i="78"/>
  <c r="Y15" i="78" s="1"/>
  <c r="Z161" i="78"/>
  <c r="Y161" i="78" s="1"/>
  <c r="Z259" i="78"/>
  <c r="Y259" i="78" s="1"/>
  <c r="Z69" i="78"/>
  <c r="Y69" i="78" s="1"/>
  <c r="Z144" i="78"/>
  <c r="Y144" i="78" s="1"/>
  <c r="Z122" i="78"/>
  <c r="Y122" i="78" s="1"/>
  <c r="Z18" i="78"/>
  <c r="Y18" i="78" s="1"/>
  <c r="Z210" i="78"/>
  <c r="Y210" i="78" s="1"/>
  <c r="Z21" i="78"/>
  <c r="Y21" i="78" s="1"/>
  <c r="Z57" i="78"/>
  <c r="Y57" i="78" s="1"/>
  <c r="AA363" i="46"/>
  <c r="Z363" i="46" s="1"/>
  <c r="AA373" i="46"/>
  <c r="Z373" i="46" s="1"/>
  <c r="AA353" i="46"/>
  <c r="Z353" i="46" s="1"/>
  <c r="AA362" i="46"/>
  <c r="Z362" i="46" s="1"/>
  <c r="AA331" i="46"/>
  <c r="Z331" i="46" s="1"/>
  <c r="AA398" i="46"/>
  <c r="Z398" i="46" s="1"/>
  <c r="AA322" i="46"/>
  <c r="Z322" i="46" s="1"/>
  <c r="AA370" i="46"/>
  <c r="Z370" i="46" s="1"/>
  <c r="AA366" i="46"/>
  <c r="Z366" i="46" s="1"/>
  <c r="AA364" i="46"/>
  <c r="Z364" i="46" s="1"/>
  <c r="AA328" i="46"/>
  <c r="Z328" i="46" s="1"/>
  <c r="AA367" i="46"/>
  <c r="Z367" i="46" s="1"/>
  <c r="AA341" i="46"/>
  <c r="Z341" i="46" s="1"/>
  <c r="AA327" i="46"/>
  <c r="Z327" i="46" s="1"/>
  <c r="AC170" i="79"/>
  <c r="AC24" i="79"/>
  <c r="Y143" i="78"/>
  <c r="Z382" i="46"/>
  <c r="Y154" i="78"/>
  <c r="Z361" i="46"/>
  <c r="Y51" i="78"/>
  <c r="Y49" i="78"/>
  <c r="Y141" i="78"/>
  <c r="Y114" i="78"/>
  <c r="Y44" i="78"/>
  <c r="Y74" i="78"/>
  <c r="Z379" i="46"/>
  <c r="Z89" i="80"/>
  <c r="Z23" i="80"/>
  <c r="Y206" i="78"/>
  <c r="Y101" i="78"/>
  <c r="Y35" i="78"/>
  <c r="Y195" i="78"/>
  <c r="Z339" i="46"/>
  <c r="Y52" i="78"/>
  <c r="Z368" i="46"/>
  <c r="Z44" i="80"/>
  <c r="Z97" i="80"/>
  <c r="Z102" i="80"/>
  <c r="Y93" i="78"/>
  <c r="Z357" i="46"/>
  <c r="Z323" i="46"/>
  <c r="Y105" i="78"/>
  <c r="Y65" i="78"/>
  <c r="Z359" i="46"/>
  <c r="Z404" i="46"/>
  <c r="Z20" i="80"/>
  <c r="Z92" i="80"/>
  <c r="Y225" i="78"/>
  <c r="Y27" i="78"/>
  <c r="Y123" i="78"/>
  <c r="Z321" i="46"/>
  <c r="Y79" i="78"/>
  <c r="Z375" i="46"/>
  <c r="Y112" i="78"/>
  <c r="Y216" i="78"/>
  <c r="Y109" i="78"/>
  <c r="Z365" i="46"/>
  <c r="Z25" i="80"/>
  <c r="Y168" i="78"/>
  <c r="Y22" i="78"/>
  <c r="Y97" i="78"/>
  <c r="Y140" i="78"/>
  <c r="Y133" i="78"/>
  <c r="Y204" i="78"/>
  <c r="Z101" i="80"/>
  <c r="Z344" i="46"/>
  <c r="Y37" i="78"/>
  <c r="Y175" i="78"/>
  <c r="Y115" i="78"/>
  <c r="Z401" i="46"/>
  <c r="Y198" i="78"/>
  <c r="Z386" i="46"/>
  <c r="Z350" i="46"/>
  <c r="Y62" i="78"/>
  <c r="Z77" i="80"/>
  <c r="Z56" i="80"/>
  <c r="Z61" i="80"/>
  <c r="Z384" i="46"/>
  <c r="Z98" i="80"/>
  <c r="Y149" i="78"/>
  <c r="Z57" i="80"/>
  <c r="Z397" i="46"/>
  <c r="Z338" i="46"/>
  <c r="Y67" i="78"/>
  <c r="Y264" i="78"/>
  <c r="Y184" i="78"/>
  <c r="Z346" i="46"/>
  <c r="Z19" i="80"/>
  <c r="Y91" i="78"/>
  <c r="Z50" i="80"/>
  <c r="Z29" i="80"/>
  <c r="Z93" i="80"/>
  <c r="Z60" i="80"/>
  <c r="Z63" i="80"/>
  <c r="Z387" i="46"/>
  <c r="Z91" i="80"/>
  <c r="Z345" i="46"/>
  <c r="Y197" i="78"/>
  <c r="Z22" i="80"/>
  <c r="Y147" i="78"/>
  <c r="Y127" i="78"/>
  <c r="Y99" i="78"/>
  <c r="Y116" i="78"/>
  <c r="Z62" i="80"/>
  <c r="Y196" i="78"/>
  <c r="Y186" i="78"/>
  <c r="Z68" i="80"/>
  <c r="Z335" i="46"/>
  <c r="Z342" i="46"/>
  <c r="Y55" i="78"/>
  <c r="Z355" i="46"/>
  <c r="Y211" i="78"/>
  <c r="Y178" i="78"/>
  <c r="Z369" i="46"/>
  <c r="Y260" i="78"/>
  <c r="Y117" i="78"/>
  <c r="Y83" i="78"/>
  <c r="Y170" i="78"/>
  <c r="Z45" i="80"/>
  <c r="Y172" i="78"/>
  <c r="Y29" i="78"/>
  <c r="Z358" i="46"/>
  <c r="Z377" i="46"/>
  <c r="Z348" i="46"/>
  <c r="Z352" i="46"/>
  <c r="Y213" i="78"/>
  <c r="Y25" i="78"/>
  <c r="Y215" i="78"/>
  <c r="Z14" i="80"/>
  <c r="Z405" i="46"/>
  <c r="Z15" i="80"/>
  <c r="Y159" i="78"/>
  <c r="Z393" i="46"/>
  <c r="Z351" i="46"/>
  <c r="Z71" i="80"/>
  <c r="AA12" i="79"/>
  <c r="Z395" i="46"/>
  <c r="Z31" i="80"/>
  <c r="Y58" i="78"/>
  <c r="Z95" i="80"/>
  <c r="Y130" i="78"/>
  <c r="Y217" i="78"/>
  <c r="Y199" i="78"/>
  <c r="Y214" i="78"/>
  <c r="Y229" i="78"/>
  <c r="Z108" i="80"/>
  <c r="Y262" i="78" l="1"/>
  <c r="Y251" i="78"/>
  <c r="AA240" i="78"/>
  <c r="Z240" i="78" s="1"/>
  <c r="Y240" i="78" s="1"/>
  <c r="Y273" i="78"/>
  <c r="W255" i="78"/>
  <c r="V255" i="78" s="1"/>
  <c r="AA255" i="78"/>
  <c r="Z255" i="78" s="1"/>
  <c r="Y227" i="78"/>
  <c r="AA272" i="78"/>
  <c r="Z272" i="78" s="1"/>
  <c r="W272" i="78"/>
  <c r="V272" i="78" s="1"/>
  <c r="AA269" i="78"/>
  <c r="Z269" i="78" s="1"/>
  <c r="W269" i="78"/>
  <c r="V269" i="78" s="1"/>
  <c r="AA239" i="78"/>
  <c r="Z239" i="78" s="1"/>
  <c r="W239" i="78"/>
  <c r="V239" i="78" s="1"/>
  <c r="W283" i="78"/>
  <c r="V283" i="78" s="1"/>
  <c r="AA283" i="78"/>
  <c r="Z283" i="78" s="1"/>
  <c r="Y283" i="78" s="1"/>
  <c r="AA263" i="78"/>
  <c r="Z263" i="78" s="1"/>
  <c r="W263" i="78"/>
  <c r="V263" i="78" s="1"/>
  <c r="AA243" i="78"/>
  <c r="Z243" i="78" s="1"/>
  <c r="W243" i="78"/>
  <c r="V243" i="78" s="1"/>
  <c r="AA266" i="78"/>
  <c r="Z266" i="78" s="1"/>
  <c r="W266" i="78"/>
  <c r="V266" i="78" s="1"/>
  <c r="Y249" i="78"/>
  <c r="AA226" i="78"/>
  <c r="Z226" i="78" s="1"/>
  <c r="W226" i="78"/>
  <c r="V226" i="78" s="1"/>
  <c r="AA281" i="78"/>
  <c r="Z281" i="78" s="1"/>
  <c r="W281" i="78"/>
  <c r="V281" i="78" s="1"/>
  <c r="AA257" i="78"/>
  <c r="Z257" i="78" s="1"/>
  <c r="Y257" i="78" s="1"/>
  <c r="AA247" i="78"/>
  <c r="Z247" i="78" s="1"/>
  <c r="W247" i="78"/>
  <c r="V247" i="78" s="1"/>
  <c r="W234" i="78"/>
  <c r="V234" i="78" s="1"/>
  <c r="AA234" i="78"/>
  <c r="Z234" i="78" s="1"/>
  <c r="W261" i="78"/>
  <c r="V261" i="78" s="1"/>
  <c r="AA261" i="78"/>
  <c r="Z261" i="78" s="1"/>
  <c r="AA231" i="78"/>
  <c r="Z231" i="78" s="1"/>
  <c r="W231" i="78"/>
  <c r="V231" i="78" s="1"/>
  <c r="AA278" i="78"/>
  <c r="Z278" i="78" s="1"/>
  <c r="Y278" i="78" s="1"/>
  <c r="AA268" i="78"/>
  <c r="Z268" i="78" s="1"/>
  <c r="W268" i="78"/>
  <c r="V268" i="78" s="1"/>
  <c r="W244" i="78"/>
  <c r="V244" i="78" s="1"/>
  <c r="AA244" i="78"/>
  <c r="Z244" i="78" s="1"/>
  <c r="AA223" i="78"/>
  <c r="Z223" i="78" s="1"/>
  <c r="W223" i="78"/>
  <c r="V223" i="78" s="1"/>
  <c r="AA241" i="78"/>
  <c r="Z241" i="78" s="1"/>
  <c r="W241" i="78"/>
  <c r="V241" i="78" s="1"/>
  <c r="W252" i="78"/>
  <c r="V252" i="78" s="1"/>
  <c r="AA252" i="78"/>
  <c r="Z252" i="78" s="1"/>
  <c r="AA221" i="78"/>
  <c r="Z221" i="78" s="1"/>
  <c r="W221" i="78"/>
  <c r="V221" i="78" s="1"/>
  <c r="AA235" i="78"/>
  <c r="Z235" i="78" s="1"/>
  <c r="W235" i="78"/>
  <c r="V235" i="78" s="1"/>
  <c r="W250" i="78"/>
  <c r="V250" i="78" s="1"/>
  <c r="AA250" i="78"/>
  <c r="Z250" i="78" s="1"/>
  <c r="W254" i="78"/>
  <c r="V254" i="78" s="1"/>
  <c r="AA254" i="78"/>
  <c r="Z254" i="78" s="1"/>
  <c r="AA277" i="78"/>
  <c r="Z277" i="78" s="1"/>
  <c r="W277" i="78"/>
  <c r="V277" i="78" s="1"/>
  <c r="AA275" i="78"/>
  <c r="Z275" i="78" s="1"/>
  <c r="W275" i="78"/>
  <c r="V275" i="78" s="1"/>
  <c r="W284" i="78"/>
  <c r="V284" i="78" s="1"/>
  <c r="AA284" i="78"/>
  <c r="Z284" i="78" s="1"/>
  <c r="AA237" i="78"/>
  <c r="Z237" i="78" s="1"/>
  <c r="W237" i="78"/>
  <c r="V237" i="78" s="1"/>
  <c r="AA219" i="78"/>
  <c r="Z219" i="78" s="1"/>
  <c r="W219" i="78"/>
  <c r="V219" i="78" s="1"/>
  <c r="W276" i="78"/>
  <c r="V276" i="78" s="1"/>
  <c r="AA276" i="78"/>
  <c r="Z276" i="78" s="1"/>
  <c r="W280" i="78"/>
  <c r="V280" i="78" s="1"/>
  <c r="AA280" i="78"/>
  <c r="Z280" i="78" s="1"/>
  <c r="AA238" i="78"/>
  <c r="Z238" i="78" s="1"/>
  <c r="W238" i="78"/>
  <c r="V238" i="78" s="1"/>
  <c r="AA236" i="78"/>
  <c r="Z236" i="78" s="1"/>
  <c r="W236" i="78"/>
  <c r="V236" i="78" s="1"/>
  <c r="AC62" i="79"/>
  <c r="AB62" i="79" s="1"/>
  <c r="AA62" i="79" s="1"/>
  <c r="AC26" i="79"/>
  <c r="AB26" i="79" s="1"/>
  <c r="AA26" i="79" s="1"/>
  <c r="AA91" i="79"/>
  <c r="X83" i="79"/>
  <c r="W83" i="79" s="1"/>
  <c r="AA83" i="79" s="1"/>
  <c r="AA75" i="79"/>
  <c r="X84" i="79"/>
  <c r="W84" i="79" s="1"/>
  <c r="AC185" i="79"/>
  <c r="AB185" i="79" s="1"/>
  <c r="AA185" i="79" s="1"/>
  <c r="AA100" i="79"/>
  <c r="AA115" i="79"/>
  <c r="X123" i="79"/>
  <c r="W123" i="79" s="1"/>
  <c r="Z100" i="79"/>
  <c r="X57" i="79"/>
  <c r="W57" i="79" s="1"/>
  <c r="Z57" i="79" s="1"/>
  <c r="X174" i="79"/>
  <c r="W174" i="79" s="1"/>
  <c r="Z174" i="79" s="1"/>
  <c r="AA134" i="79"/>
  <c r="AA20" i="79"/>
  <c r="AA15" i="79"/>
  <c r="AC34" i="79"/>
  <c r="AB34" i="79" s="1"/>
  <c r="AA34" i="79" s="1"/>
  <c r="X14" i="79"/>
  <c r="W14" i="79" s="1"/>
  <c r="AA14" i="79" s="1"/>
  <c r="AA79" i="79"/>
  <c r="AA70" i="79"/>
  <c r="AA46" i="79"/>
  <c r="Z107" i="79"/>
  <c r="AA107" i="79"/>
  <c r="Z149" i="79"/>
  <c r="AA44" i="79"/>
  <c r="AC16" i="79"/>
  <c r="AB16" i="79" s="1"/>
  <c r="AC182" i="79"/>
  <c r="AB182" i="79" s="1"/>
  <c r="AA182" i="79" s="1"/>
  <c r="AA149" i="79"/>
  <c r="Z44" i="79"/>
  <c r="AA141" i="79"/>
  <c r="AC130" i="79"/>
  <c r="AB130" i="79" s="1"/>
  <c r="AA130" i="79" s="1"/>
  <c r="AA78" i="79"/>
  <c r="AA158" i="79"/>
  <c r="AA60" i="79"/>
  <c r="AA72" i="79"/>
  <c r="AC77" i="79"/>
  <c r="AB77" i="79" s="1"/>
  <c r="AA77" i="79" s="1"/>
  <c r="AA29" i="79"/>
  <c r="X96" i="79"/>
  <c r="W96" i="79" s="1"/>
  <c r="AA96" i="79" s="1"/>
  <c r="Z131" i="79"/>
  <c r="AC186" i="79"/>
  <c r="AB186" i="79" s="1"/>
  <c r="AA186" i="79" s="1"/>
  <c r="AA132" i="79"/>
  <c r="AC118" i="79"/>
  <c r="AB118" i="79" s="1"/>
  <c r="AA118" i="79" s="1"/>
  <c r="AA196" i="79"/>
  <c r="X66" i="79"/>
  <c r="W66" i="79" s="1"/>
  <c r="AA110" i="79"/>
  <c r="Z169" i="79"/>
  <c r="AA131" i="79"/>
  <c r="Z101" i="79"/>
  <c r="X171" i="79"/>
  <c r="W171" i="79" s="1"/>
  <c r="Z171" i="79" s="1"/>
  <c r="AA54" i="79"/>
  <c r="AA169" i="79"/>
  <c r="AA162" i="79"/>
  <c r="AA69" i="79"/>
  <c r="AA120" i="79"/>
  <c r="AA195" i="79"/>
  <c r="AA18" i="79"/>
  <c r="X200" i="79"/>
  <c r="X85" i="79"/>
  <c r="W85" i="79" s="1"/>
  <c r="AA85" i="79" s="1"/>
  <c r="AC95" i="79"/>
  <c r="AB95" i="79" s="1"/>
  <c r="AA95" i="79" s="1"/>
  <c r="AA109" i="79"/>
  <c r="AA163" i="79"/>
  <c r="AA129" i="79"/>
  <c r="AA101" i="79"/>
  <c r="AA127" i="79"/>
  <c r="Z35" i="79"/>
  <c r="AA187" i="79"/>
  <c r="Z27" i="79"/>
  <c r="AA28" i="79"/>
  <c r="Z163" i="79"/>
  <c r="X51" i="79"/>
  <c r="W51" i="79" s="1"/>
  <c r="AA51" i="79" s="1"/>
  <c r="AA178" i="79"/>
  <c r="AA97" i="79"/>
  <c r="AA151" i="79"/>
  <c r="Z118" i="79"/>
  <c r="X191" i="79"/>
  <c r="W191" i="79" s="1"/>
  <c r="AA191" i="79" s="1"/>
  <c r="AC67" i="79"/>
  <c r="AB67" i="79" s="1"/>
  <c r="AA67" i="79" s="1"/>
  <c r="AA27" i="79"/>
  <c r="AA76" i="79"/>
  <c r="AA147" i="79"/>
  <c r="X32" i="79"/>
  <c r="Z199" i="79"/>
  <c r="AC81" i="79"/>
  <c r="AB81" i="79" s="1"/>
  <c r="AA81" i="79" s="1"/>
  <c r="X56" i="79"/>
  <c r="W56" i="79" s="1"/>
  <c r="AA56" i="79" s="1"/>
  <c r="X135" i="79"/>
  <c r="W135" i="79" s="1"/>
  <c r="AA135" i="79" s="1"/>
  <c r="AA52" i="79"/>
  <c r="Z67" i="79"/>
  <c r="AA136" i="79"/>
  <c r="AC203" i="79"/>
  <c r="AB203" i="79" s="1"/>
  <c r="AA203" i="79" s="1"/>
  <c r="AA25" i="79"/>
  <c r="AA108" i="79"/>
  <c r="AA39" i="79"/>
  <c r="Z108" i="79"/>
  <c r="AC21" i="79"/>
  <c r="AB21" i="79" s="1"/>
  <c r="AA21" i="79" s="1"/>
  <c r="AA99" i="79"/>
  <c r="AC17" i="79"/>
  <c r="AB17" i="79" s="1"/>
  <c r="AA17" i="79" s="1"/>
  <c r="AA155" i="79"/>
  <c r="AA61" i="79"/>
  <c r="X184" i="79"/>
  <c r="W184" i="79" s="1"/>
  <c r="AA184" i="79" s="1"/>
  <c r="AA86" i="79"/>
  <c r="Z28" i="79"/>
  <c r="Z153" i="79"/>
  <c r="AC153" i="79"/>
  <c r="AB153" i="79" s="1"/>
  <c r="AA153" i="79" s="1"/>
  <c r="AA103" i="79"/>
  <c r="AA199" i="79"/>
  <c r="X137" i="79"/>
  <c r="W137" i="79" s="1"/>
  <c r="AA137" i="79" s="1"/>
  <c r="Z170" i="79"/>
  <c r="X197" i="79"/>
  <c r="W197" i="79" s="1"/>
  <c r="AA197" i="79" s="1"/>
  <c r="X180" i="79"/>
  <c r="W180" i="79" s="1"/>
  <c r="AA180" i="79" s="1"/>
  <c r="AA176" i="79"/>
  <c r="Z54" i="79"/>
  <c r="AA74" i="79"/>
  <c r="AA105" i="79"/>
  <c r="AC55" i="79"/>
  <c r="AB55" i="79" s="1"/>
  <c r="AA55" i="79" s="1"/>
  <c r="Z55" i="79"/>
  <c r="AC121" i="79"/>
  <c r="AB121" i="79" s="1"/>
  <c r="X121" i="79"/>
  <c r="W121" i="79" s="1"/>
  <c r="X23" i="79"/>
  <c r="W23" i="79" s="1"/>
  <c r="AC23" i="79"/>
  <c r="AB23" i="79" s="1"/>
  <c r="Z77" i="79"/>
  <c r="Z158" i="79"/>
  <c r="X159" i="79"/>
  <c r="W159" i="79" s="1"/>
  <c r="AA159" i="79" s="1"/>
  <c r="Z69" i="79"/>
  <c r="Z95" i="79"/>
  <c r="X22" i="79"/>
  <c r="W22" i="79" s="1"/>
  <c r="AC22" i="79"/>
  <c r="AB22" i="79" s="1"/>
  <c r="X166" i="79"/>
  <c r="W166" i="79" s="1"/>
  <c r="AA166" i="79" s="1"/>
  <c r="X89" i="79"/>
  <c r="W89" i="79" s="1"/>
  <c r="Z89" i="79" s="1"/>
  <c r="AC47" i="79"/>
  <c r="AB47" i="79" s="1"/>
  <c r="X47" i="79"/>
  <c r="W47" i="79" s="1"/>
  <c r="Z47" i="79" s="1"/>
  <c r="AA64" i="79"/>
  <c r="AC31" i="79"/>
  <c r="AB31" i="79" s="1"/>
  <c r="AA31" i="79" s="1"/>
  <c r="AC35" i="79"/>
  <c r="AB35" i="79" s="1"/>
  <c r="AA35" i="79" s="1"/>
  <c r="X150" i="79"/>
  <c r="W150" i="79" s="1"/>
  <c r="AA150" i="79" s="1"/>
  <c r="AC111" i="79"/>
  <c r="AB111" i="79" s="1"/>
  <c r="AA111" i="79" s="1"/>
  <c r="AC50" i="79"/>
  <c r="AB50" i="79" s="1"/>
  <c r="AA50" i="79" s="1"/>
  <c r="X148" i="79"/>
  <c r="AC148" i="79"/>
  <c r="AB148" i="79" s="1"/>
  <c r="Z29" i="79"/>
  <c r="AC94" i="79"/>
  <c r="AB94" i="79" s="1"/>
  <c r="X94" i="79"/>
  <c r="W94" i="79" s="1"/>
  <c r="AC125" i="79"/>
  <c r="AB125" i="79" s="1"/>
  <c r="AA125" i="79" s="1"/>
  <c r="X183" i="79"/>
  <c r="W183" i="79" s="1"/>
  <c r="AA183" i="79" s="1"/>
  <c r="X140" i="79"/>
  <c r="W140" i="79" s="1"/>
  <c r="Z140" i="79" s="1"/>
  <c r="Z155" i="79"/>
  <c r="X164" i="79"/>
  <c r="W164" i="79" s="1"/>
  <c r="Z164" i="79" s="1"/>
  <c r="X156" i="79"/>
  <c r="W156" i="79" s="1"/>
  <c r="AC156" i="79"/>
  <c r="AB156" i="79" s="1"/>
  <c r="AC36" i="79"/>
  <c r="AB36" i="79" s="1"/>
  <c r="X36" i="79"/>
  <c r="AC139" i="79"/>
  <c r="AB139" i="79" s="1"/>
  <c r="X139" i="79"/>
  <c r="W139" i="79" s="1"/>
  <c r="X189" i="79"/>
  <c r="W189" i="79" s="1"/>
  <c r="AC189" i="79"/>
  <c r="AB189" i="79" s="1"/>
  <c r="X202" i="79"/>
  <c r="AC202" i="79"/>
  <c r="AB202" i="79" s="1"/>
  <c r="AC80" i="79"/>
  <c r="AB80" i="79" s="1"/>
  <c r="X80" i="79"/>
  <c r="AC30" i="79"/>
  <c r="AB30" i="79" s="1"/>
  <c r="X30" i="79"/>
  <c r="AC98" i="79"/>
  <c r="AB98" i="79" s="1"/>
  <c r="X98" i="79"/>
  <c r="W98" i="79" s="1"/>
  <c r="AC154" i="79"/>
  <c r="AB154" i="79" s="1"/>
  <c r="X154" i="79"/>
  <c r="Z64" i="79"/>
  <c r="Z187" i="79"/>
  <c r="AC106" i="79"/>
  <c r="AB106" i="79" s="1"/>
  <c r="X106" i="79"/>
  <c r="AC157" i="79"/>
  <c r="AB157" i="79" s="1"/>
  <c r="X157" i="79"/>
  <c r="W157" i="79" s="1"/>
  <c r="X143" i="79"/>
  <c r="AC143" i="79"/>
  <c r="AB143" i="79" s="1"/>
  <c r="X133" i="79"/>
  <c r="AC133" i="79"/>
  <c r="AB133" i="79" s="1"/>
  <c r="X114" i="79"/>
  <c r="AC114" i="79"/>
  <c r="AB114" i="79" s="1"/>
  <c r="X193" i="79"/>
  <c r="AC193" i="79"/>
  <c r="AB193" i="79" s="1"/>
  <c r="AC88" i="79"/>
  <c r="AB88" i="79" s="1"/>
  <c r="X88" i="79"/>
  <c r="AC41" i="79"/>
  <c r="AB41" i="79" s="1"/>
  <c r="X41" i="79"/>
  <c r="W41" i="79" s="1"/>
  <c r="AA53" i="79"/>
  <c r="Z116" i="79"/>
  <c r="AC19" i="79"/>
  <c r="AB19" i="79" s="1"/>
  <c r="AA19" i="79" s="1"/>
  <c r="AC33" i="79"/>
  <c r="AB33" i="79" s="1"/>
  <c r="AA33" i="79" s="1"/>
  <c r="X93" i="79"/>
  <c r="W93" i="79" s="1"/>
  <c r="AA93" i="79" s="1"/>
  <c r="AC173" i="79"/>
  <c r="AB173" i="79" s="1"/>
  <c r="X173" i="79"/>
  <c r="W173" i="79" s="1"/>
  <c r="AC68" i="79"/>
  <c r="AB68" i="79" s="1"/>
  <c r="X68" i="79"/>
  <c r="W68" i="79" s="1"/>
  <c r="X145" i="79"/>
  <c r="W145" i="79" s="1"/>
  <c r="AC145" i="79"/>
  <c r="AB145" i="79" s="1"/>
  <c r="X82" i="79"/>
  <c r="W82" i="79" s="1"/>
  <c r="AC82" i="79"/>
  <c r="AB82" i="79" s="1"/>
  <c r="X128" i="79"/>
  <c r="AC128" i="79"/>
  <c r="AB128" i="79" s="1"/>
  <c r="AC117" i="79"/>
  <c r="AB117" i="79" s="1"/>
  <c r="X117" i="79"/>
  <c r="W117" i="79" s="1"/>
  <c r="Z79" i="79"/>
  <c r="AC116" i="79"/>
  <c r="AB116" i="79" s="1"/>
  <c r="AA116" i="79" s="1"/>
  <c r="X58" i="79"/>
  <c r="AC58" i="79"/>
  <c r="AB58" i="79" s="1"/>
  <c r="AC71" i="79"/>
  <c r="AB71" i="79" s="1"/>
  <c r="X71" i="79"/>
  <c r="W71" i="79" s="1"/>
  <c r="X168" i="79"/>
  <c r="W168" i="79" s="1"/>
  <c r="AC168" i="79"/>
  <c r="AB168" i="79" s="1"/>
  <c r="AC188" i="79"/>
  <c r="AB188" i="79" s="1"/>
  <c r="X188" i="79"/>
  <c r="W188" i="79" s="1"/>
  <c r="X161" i="79"/>
  <c r="X167" i="79"/>
  <c r="W167" i="79" s="1"/>
  <c r="AC167" i="79"/>
  <c r="AB167" i="79" s="1"/>
  <c r="AC73" i="79"/>
  <c r="AB73" i="79" s="1"/>
  <c r="X73" i="79"/>
  <c r="W73" i="79" s="1"/>
  <c r="X113" i="79"/>
  <c r="AC113" i="79"/>
  <c r="AB113" i="79" s="1"/>
  <c r="AC43" i="79"/>
  <c r="AB43" i="79" s="1"/>
  <c r="X43" i="79"/>
  <c r="X172" i="79"/>
  <c r="AC172" i="79"/>
  <c r="AB172" i="79" s="1"/>
  <c r="X37" i="79"/>
  <c r="W37" i="79" s="1"/>
  <c r="AC37" i="79"/>
  <c r="AB37" i="79" s="1"/>
  <c r="AC48" i="79"/>
  <c r="AB48" i="79" s="1"/>
  <c r="X48" i="79"/>
  <c r="X49" i="79"/>
  <c r="W49" i="79" s="1"/>
  <c r="AC49" i="79"/>
  <c r="AB49" i="79" s="1"/>
  <c r="AB66" i="79"/>
  <c r="AB84" i="79"/>
  <c r="AB170" i="79"/>
  <c r="AA170" i="79" s="1"/>
  <c r="AB57" i="79"/>
  <c r="AB24" i="79"/>
  <c r="AA24" i="79" s="1"/>
  <c r="AB123" i="79"/>
  <c r="Z203" i="79"/>
  <c r="Z62" i="79"/>
  <c r="Z33" i="79"/>
  <c r="Z186" i="79"/>
  <c r="Q12" i="58"/>
  <c r="R12" i="58" s="1"/>
  <c r="O11" i="58"/>
  <c r="O10" i="58"/>
  <c r="U21" i="31"/>
  <c r="U10" i="31"/>
  <c r="Y255" i="78" l="1"/>
  <c r="Y237" i="78"/>
  <c r="Y272" i="78"/>
  <c r="Y269" i="78"/>
  <c r="AA16" i="79"/>
  <c r="Y244" i="78"/>
  <c r="Y263" i="78"/>
  <c r="Y266" i="78"/>
  <c r="Y234" i="78"/>
  <c r="Y226" i="78"/>
  <c r="Y239" i="78"/>
  <c r="Y284" i="78"/>
  <c r="Y250" i="78"/>
  <c r="Y252" i="78"/>
  <c r="Y231" i="78"/>
  <c r="Y280" i="78"/>
  <c r="Y261" i="78"/>
  <c r="Y268" i="78"/>
  <c r="Y281" i="78"/>
  <c r="Y275" i="78"/>
  <c r="Y221" i="78"/>
  <c r="Y235" i="78"/>
  <c r="Y223" i="78"/>
  <c r="Y247" i="78"/>
  <c r="Y276" i="78"/>
  <c r="Y219" i="78"/>
  <c r="Y243" i="78"/>
  <c r="Y236" i="78"/>
  <c r="Y254" i="78"/>
  <c r="Y238" i="78"/>
  <c r="Y277" i="78"/>
  <c r="Y241" i="78"/>
  <c r="AA84" i="79"/>
  <c r="AA123" i="79"/>
  <c r="AA57" i="79"/>
  <c r="AA174" i="79"/>
  <c r="AA66" i="79"/>
  <c r="Z66" i="79"/>
  <c r="Z96" i="79"/>
  <c r="AA71" i="79"/>
  <c r="AA89" i="79"/>
  <c r="Z191" i="79"/>
  <c r="Z56" i="79"/>
  <c r="AA171" i="79"/>
  <c r="AA98" i="79"/>
  <c r="AA145" i="79"/>
  <c r="Z180" i="79"/>
  <c r="Z139" i="79"/>
  <c r="Z73" i="79"/>
  <c r="Z137" i="79"/>
  <c r="Z150" i="79"/>
  <c r="AA121" i="79"/>
  <c r="W200" i="79"/>
  <c r="AA200" i="79" s="1"/>
  <c r="W32" i="79"/>
  <c r="AA32" i="79" s="1"/>
  <c r="Z117" i="79"/>
  <c r="Z93" i="79"/>
  <c r="AA173" i="79"/>
  <c r="AA139" i="79"/>
  <c r="AA68" i="79"/>
  <c r="AA189" i="79"/>
  <c r="AA94" i="79"/>
  <c r="Z159" i="79"/>
  <c r="Z197" i="79"/>
  <c r="AA188" i="79"/>
  <c r="W148" i="79"/>
  <c r="AA148" i="79" s="1"/>
  <c r="AA140" i="79"/>
  <c r="AA156" i="79"/>
  <c r="AA47" i="79"/>
  <c r="AA23" i="79"/>
  <c r="W36" i="79"/>
  <c r="AA36" i="79" s="1"/>
  <c r="AA164" i="79"/>
  <c r="AA22" i="79"/>
  <c r="AA157" i="79"/>
  <c r="Z49" i="79"/>
  <c r="AA49" i="79"/>
  <c r="W172" i="79"/>
  <c r="AA172" i="79" s="1"/>
  <c r="W113" i="79"/>
  <c r="AA113" i="79" s="1"/>
  <c r="AA167" i="79"/>
  <c r="W58" i="79"/>
  <c r="AA58" i="79" s="1"/>
  <c r="W133" i="79"/>
  <c r="AA133" i="79" s="1"/>
  <c r="W143" i="79"/>
  <c r="AA143" i="79" s="1"/>
  <c r="W161" i="79"/>
  <c r="AA161" i="79" s="1"/>
  <c r="Z41" i="79"/>
  <c r="AA41" i="79"/>
  <c r="W114" i="79"/>
  <c r="AA114" i="79" s="1"/>
  <c r="W80" i="79"/>
  <c r="AA80" i="79" s="1"/>
  <c r="Z37" i="79"/>
  <c r="AA37" i="79"/>
  <c r="Z68" i="79"/>
  <c r="Z82" i="79"/>
  <c r="AA82" i="79"/>
  <c r="AA73" i="79"/>
  <c r="AA168" i="79"/>
  <c r="AA117" i="79"/>
  <c r="W88" i="79"/>
  <c r="AA88" i="79" s="1"/>
  <c r="W48" i="79"/>
  <c r="AA48" i="79" s="1"/>
  <c r="W43" i="79"/>
  <c r="AA43" i="79" s="1"/>
  <c r="W128" i="79"/>
  <c r="AA128" i="79" s="1"/>
  <c r="W193" i="79"/>
  <c r="AA193" i="79" s="1"/>
  <c r="W106" i="79"/>
  <c r="AA106" i="79" s="1"/>
  <c r="W154" i="79"/>
  <c r="AA154" i="79" s="1"/>
  <c r="W30" i="79"/>
  <c r="AA30" i="79" s="1"/>
  <c r="W202" i="79"/>
  <c r="AA202" i="79" s="1"/>
  <c r="Q10" i="58"/>
  <c r="P10" i="58" s="1"/>
  <c r="Q13" i="58"/>
  <c r="Q11" i="58"/>
  <c r="P11" i="58" s="1"/>
  <c r="M10" i="58"/>
  <c r="U190" i="31"/>
  <c r="E196" i="80"/>
  <c r="B290" i="79"/>
  <c r="D336" i="78"/>
  <c r="C301" i="79"/>
  <c r="E219" i="83"/>
  <c r="E305" i="79"/>
  <c r="E346" i="79"/>
  <c r="E361" i="83"/>
  <c r="B327" i="83"/>
  <c r="C348" i="83"/>
  <c r="B436" i="83"/>
  <c r="B330" i="78"/>
  <c r="C418" i="80"/>
  <c r="E189" i="80"/>
  <c r="C348" i="79"/>
  <c r="E349" i="80"/>
  <c r="B410" i="78"/>
  <c r="C361" i="83"/>
  <c r="E269" i="83"/>
  <c r="B465" i="82"/>
  <c r="D359" i="78"/>
  <c r="E267" i="80"/>
  <c r="C328" i="80"/>
  <c r="C378" i="78"/>
  <c r="C341" i="83"/>
  <c r="C208" i="79"/>
  <c r="C460" i="79"/>
  <c r="C273" i="83"/>
  <c r="E150" i="80"/>
  <c r="E278" i="80"/>
  <c r="E421" i="83"/>
  <c r="B331" i="83"/>
  <c r="B451" i="79"/>
  <c r="C256" i="79"/>
  <c r="B237" i="79"/>
  <c r="B286" i="79"/>
  <c r="C320" i="78"/>
  <c r="B312" i="79"/>
  <c r="C474" i="80"/>
  <c r="B452" i="83"/>
  <c r="B373" i="79"/>
  <c r="B230" i="80"/>
  <c r="B241" i="83"/>
  <c r="B451" i="78"/>
  <c r="E244" i="83"/>
  <c r="C163" i="80"/>
  <c r="C425" i="83"/>
  <c r="E450" i="80"/>
  <c r="D350" i="78"/>
  <c r="B410" i="80"/>
  <c r="D466" i="78"/>
  <c r="B458" i="83"/>
  <c r="B354" i="80"/>
  <c r="D299" i="78"/>
  <c r="E240" i="80"/>
  <c r="E154" i="80"/>
  <c r="B434" i="46"/>
  <c r="B315" i="80"/>
  <c r="D342" i="78"/>
  <c r="C298" i="78"/>
  <c r="C324" i="83"/>
  <c r="C225" i="79"/>
  <c r="B475" i="80"/>
  <c r="B367" i="80"/>
  <c r="C450" i="82"/>
  <c r="C312" i="83"/>
  <c r="C267" i="83"/>
  <c r="B380" i="83"/>
  <c r="B369" i="80"/>
  <c r="B449" i="78"/>
  <c r="B418" i="83"/>
  <c r="C227" i="79"/>
  <c r="D353" i="78"/>
  <c r="B149" i="80"/>
  <c r="C374" i="80"/>
  <c r="C355" i="79"/>
  <c r="C411" i="46"/>
  <c r="C311" i="83"/>
  <c r="E462" i="82"/>
  <c r="B441" i="80"/>
  <c r="B414" i="79"/>
  <c r="B317" i="79"/>
  <c r="E462" i="46"/>
  <c r="C339" i="83"/>
  <c r="B389" i="80"/>
  <c r="D433" i="78"/>
  <c r="B459" i="78"/>
  <c r="E203" i="80"/>
  <c r="E487" i="79"/>
  <c r="E282" i="83"/>
  <c r="B348" i="83"/>
  <c r="E482" i="80"/>
  <c r="B209" i="79"/>
  <c r="D475" i="78"/>
  <c r="E453" i="83"/>
  <c r="C416" i="46"/>
  <c r="B443" i="79"/>
  <c r="C338" i="80"/>
  <c r="E340" i="83"/>
  <c r="B158" i="80"/>
  <c r="B377" i="80"/>
  <c r="B478" i="79"/>
  <c r="E235" i="79"/>
  <c r="C371" i="80"/>
  <c r="C450" i="83"/>
  <c r="E453" i="82"/>
  <c r="B265" i="80"/>
  <c r="E402" i="83"/>
  <c r="C146" i="80"/>
  <c r="C275" i="83"/>
  <c r="B343" i="79"/>
  <c r="E447" i="79"/>
  <c r="D419" i="78"/>
  <c r="C257" i="80"/>
  <c r="E447" i="46"/>
  <c r="E298" i="79"/>
  <c r="C468" i="79"/>
  <c r="B455" i="79"/>
  <c r="B392" i="80"/>
  <c r="C223" i="83"/>
  <c r="C280" i="83"/>
  <c r="B468" i="78"/>
  <c r="C301" i="83"/>
  <c r="E355" i="79"/>
  <c r="C231" i="80"/>
  <c r="E274" i="79"/>
  <c r="C464" i="80"/>
  <c r="B363" i="80"/>
  <c r="D462" i="78"/>
  <c r="B339" i="79"/>
  <c r="D481" i="78"/>
  <c r="E318" i="80"/>
  <c r="C473" i="79"/>
  <c r="C484" i="79"/>
  <c r="B320" i="78"/>
  <c r="C332" i="80"/>
  <c r="B318" i="80"/>
  <c r="E261" i="79"/>
  <c r="E452" i="46"/>
  <c r="B182" i="80"/>
  <c r="C389" i="83"/>
  <c r="C447" i="78"/>
  <c r="D383" i="78"/>
  <c r="D378" i="78"/>
  <c r="C220" i="80"/>
  <c r="C216" i="80"/>
  <c r="C453" i="79"/>
  <c r="C274" i="83"/>
  <c r="C456" i="78"/>
  <c r="E210" i="83"/>
  <c r="B432" i="80"/>
  <c r="B303" i="80"/>
  <c r="E397" i="83"/>
  <c r="B483" i="80"/>
  <c r="E341" i="83"/>
  <c r="B482" i="78"/>
  <c r="E449" i="83"/>
  <c r="C380" i="83"/>
  <c r="B334" i="78"/>
  <c r="B210" i="83"/>
  <c r="E369" i="79"/>
  <c r="E294" i="79"/>
  <c r="C264" i="80"/>
  <c r="E161" i="80"/>
  <c r="B473" i="79"/>
  <c r="C446" i="46"/>
  <c r="E372" i="83"/>
  <c r="B391" i="79"/>
  <c r="C444" i="83"/>
  <c r="B462" i="79"/>
  <c r="B290" i="80"/>
  <c r="E454" i="83"/>
  <c r="C339" i="80"/>
  <c r="B422" i="83"/>
  <c r="B416" i="78"/>
  <c r="C256" i="80"/>
  <c r="B423" i="80"/>
  <c r="C388" i="79"/>
  <c r="B410" i="83"/>
  <c r="B361" i="83"/>
  <c r="E391" i="80"/>
  <c r="B298" i="80"/>
  <c r="E213" i="79"/>
  <c r="B459" i="46"/>
  <c r="B473" i="78"/>
  <c r="E314" i="79"/>
  <c r="C268" i="83"/>
  <c r="C452" i="46"/>
  <c r="E296" i="80"/>
  <c r="C454" i="79"/>
  <c r="C441" i="83"/>
  <c r="B443" i="80"/>
  <c r="B373" i="83"/>
  <c r="B315" i="78"/>
  <c r="B297" i="78"/>
  <c r="E392" i="80"/>
  <c r="C339" i="78"/>
  <c r="E200" i="80"/>
  <c r="C293" i="83"/>
  <c r="B481" i="79"/>
  <c r="E322" i="80"/>
  <c r="C448" i="78"/>
  <c r="B456" i="46"/>
  <c r="E449" i="79"/>
  <c r="C382" i="80"/>
  <c r="C464" i="79"/>
  <c r="E451" i="82"/>
  <c r="E465" i="82"/>
  <c r="B300" i="83"/>
  <c r="E395" i="79"/>
  <c r="E185" i="80"/>
  <c r="E290" i="83"/>
  <c r="E337" i="80"/>
  <c r="C338" i="78"/>
  <c r="E461" i="83"/>
  <c r="B282" i="80"/>
  <c r="C412" i="83"/>
  <c r="C288" i="80"/>
  <c r="B377" i="79"/>
  <c r="B264" i="83"/>
  <c r="E377" i="79"/>
  <c r="C446" i="83"/>
  <c r="B495" i="80"/>
  <c r="C318" i="83"/>
  <c r="B325" i="83"/>
  <c r="C410" i="83"/>
  <c r="B442" i="78"/>
  <c r="C251" i="80"/>
  <c r="C334" i="78"/>
  <c r="C143" i="80"/>
  <c r="E359" i="83"/>
  <c r="C476" i="83"/>
  <c r="E198" i="80"/>
  <c r="D450" i="78"/>
  <c r="E487" i="80"/>
  <c r="C406" i="78"/>
  <c r="C403" i="78"/>
  <c r="C132" i="80"/>
  <c r="B289" i="78"/>
  <c r="C465" i="79"/>
  <c r="B465" i="78"/>
  <c r="B322" i="83"/>
  <c r="E417" i="46"/>
  <c r="C462" i="79"/>
  <c r="B451" i="82"/>
  <c r="B465" i="80"/>
  <c r="B364" i="83"/>
  <c r="E240" i="79"/>
  <c r="E396" i="83"/>
  <c r="E215" i="80"/>
  <c r="E405" i="83"/>
  <c r="E247" i="79"/>
  <c r="C439" i="80"/>
  <c r="B251" i="80"/>
  <c r="E375" i="80"/>
  <c r="E287" i="79"/>
  <c r="C317" i="78"/>
  <c r="B444" i="46"/>
  <c r="E472" i="79"/>
  <c r="C360" i="80"/>
  <c r="C278" i="79"/>
  <c r="E266" i="83"/>
  <c r="C359" i="80"/>
  <c r="E380" i="79"/>
  <c r="E428" i="80"/>
  <c r="E323" i="80"/>
  <c r="C437" i="46"/>
  <c r="E412" i="46"/>
  <c r="B449" i="80"/>
  <c r="B271" i="79"/>
  <c r="E260" i="80"/>
  <c r="B329" i="79"/>
  <c r="B386" i="83"/>
  <c r="C130" i="80"/>
  <c r="B362" i="79"/>
  <c r="C261" i="80"/>
  <c r="B436" i="46"/>
  <c r="B454" i="79"/>
  <c r="E335" i="79"/>
  <c r="C330" i="80"/>
  <c r="E374" i="83"/>
  <c r="E230" i="83"/>
  <c r="E360" i="83"/>
  <c r="C236" i="80"/>
  <c r="E449" i="82"/>
  <c r="B213" i="83"/>
  <c r="C407" i="79"/>
  <c r="B304" i="78"/>
  <c r="B403" i="83"/>
  <c r="C495" i="83"/>
  <c r="B457" i="78"/>
  <c r="B356" i="78"/>
  <c r="C415" i="79"/>
  <c r="B412" i="46"/>
  <c r="B360" i="79"/>
  <c r="E412" i="79"/>
  <c r="E222" i="80"/>
  <c r="C376" i="80"/>
  <c r="B482" i="83"/>
  <c r="E314" i="80"/>
  <c r="B486" i="80"/>
  <c r="B410" i="46"/>
  <c r="E345" i="80"/>
  <c r="B394" i="79"/>
  <c r="E282" i="80"/>
  <c r="E300" i="80"/>
  <c r="B404" i="79"/>
  <c r="E163" i="80"/>
  <c r="E443" i="46"/>
  <c r="C465" i="78"/>
  <c r="C429" i="83"/>
  <c r="E406" i="83"/>
  <c r="C427" i="83"/>
  <c r="C450" i="79"/>
  <c r="C187" i="80"/>
  <c r="B165" i="80"/>
  <c r="C454" i="78"/>
  <c r="C207" i="83"/>
  <c r="C284" i="80"/>
  <c r="D306" i="78"/>
  <c r="B407" i="78"/>
  <c r="D292" i="78"/>
  <c r="C341" i="80"/>
  <c r="B414" i="78"/>
  <c r="B156" i="80"/>
  <c r="B311" i="79"/>
  <c r="C442" i="83"/>
  <c r="E363" i="79"/>
  <c r="E353" i="80"/>
  <c r="B327" i="78"/>
  <c r="C446" i="78"/>
  <c r="E260" i="79"/>
  <c r="B449" i="83"/>
  <c r="E228" i="83"/>
  <c r="C474" i="83"/>
  <c r="D349" i="78"/>
  <c r="C257" i="83"/>
  <c r="C218" i="83"/>
  <c r="B477" i="80"/>
  <c r="C465" i="80"/>
  <c r="B428" i="79"/>
  <c r="E228" i="79"/>
  <c r="E254" i="83"/>
  <c r="B318" i="79"/>
  <c r="C155" i="80"/>
  <c r="B332" i="79"/>
  <c r="C177" i="80"/>
  <c r="B395" i="78"/>
  <c r="E408" i="79"/>
  <c r="C433" i="80"/>
  <c r="D377" i="78"/>
  <c r="B386" i="78"/>
  <c r="E418" i="46"/>
  <c r="C247" i="80"/>
  <c r="C142" i="80"/>
  <c r="C252" i="83"/>
  <c r="E446" i="79"/>
  <c r="B291" i="83"/>
  <c r="B328" i="79"/>
  <c r="C297" i="79"/>
  <c r="C450" i="78"/>
  <c r="B322" i="78"/>
  <c r="C305" i="79"/>
  <c r="C367" i="78"/>
  <c r="C268" i="79"/>
  <c r="B437" i="83"/>
  <c r="C438" i="79"/>
  <c r="C453" i="78"/>
  <c r="E454" i="80"/>
  <c r="C270" i="80"/>
  <c r="C352" i="79"/>
  <c r="B455" i="82"/>
  <c r="C387" i="83"/>
  <c r="E250" i="83"/>
  <c r="E422" i="80"/>
  <c r="B304" i="83"/>
  <c r="B230" i="83"/>
  <c r="B318" i="83"/>
  <c r="E232" i="83"/>
  <c r="B422" i="78"/>
  <c r="E460" i="80"/>
  <c r="C291" i="83"/>
  <c r="D343" i="78"/>
  <c r="E204" i="80"/>
  <c r="E251" i="80"/>
  <c r="E479" i="80"/>
  <c r="C323" i="83"/>
  <c r="B325" i="80"/>
  <c r="B323" i="78"/>
  <c r="B359" i="78"/>
  <c r="E348" i="83"/>
  <c r="C255" i="83"/>
  <c r="E226" i="80"/>
  <c r="D351" i="78"/>
  <c r="C306" i="80"/>
  <c r="C229" i="80"/>
  <c r="E304" i="80"/>
  <c r="C460" i="78"/>
  <c r="C308" i="80"/>
  <c r="B451" i="46"/>
  <c r="C412" i="80"/>
  <c r="B449" i="82"/>
  <c r="E422" i="83"/>
  <c r="B330" i="83"/>
  <c r="B414" i="80"/>
  <c r="C238" i="79"/>
  <c r="B214" i="83"/>
  <c r="E340" i="80"/>
  <c r="B476" i="83"/>
  <c r="C205" i="79"/>
  <c r="E326" i="83"/>
  <c r="C368" i="80"/>
  <c r="E326" i="79"/>
  <c r="C430" i="83"/>
  <c r="B411" i="46"/>
  <c r="C242" i="79"/>
  <c r="B226" i="80"/>
  <c r="C479" i="79"/>
  <c r="B301" i="78"/>
  <c r="B218" i="80"/>
  <c r="E315" i="80"/>
  <c r="E351" i="83"/>
  <c r="C206" i="83"/>
  <c r="E461" i="46"/>
  <c r="E341" i="80"/>
  <c r="C392" i="79"/>
  <c r="C297" i="78"/>
  <c r="B137" i="80"/>
  <c r="E404" i="79"/>
  <c r="C215" i="80"/>
  <c r="B203" i="80"/>
  <c r="B256" i="79"/>
  <c r="E325" i="80"/>
  <c r="B473" i="80"/>
  <c r="E437" i="79"/>
  <c r="C289" i="80"/>
  <c r="C365" i="78"/>
  <c r="C384" i="79"/>
  <c r="E344" i="80"/>
  <c r="E435" i="80"/>
  <c r="B304" i="80"/>
  <c r="B466" i="83"/>
  <c r="C266" i="80"/>
  <c r="C314" i="80"/>
  <c r="B411" i="78"/>
  <c r="C272" i="79"/>
  <c r="B485" i="78"/>
  <c r="E276" i="79"/>
  <c r="C356" i="83"/>
  <c r="C402" i="80"/>
  <c r="C393" i="80"/>
  <c r="B321" i="83"/>
  <c r="E379" i="83"/>
  <c r="E208" i="79"/>
  <c r="E171" i="80"/>
  <c r="B476" i="79"/>
  <c r="C179" i="80"/>
  <c r="C393" i="78"/>
  <c r="E267" i="79"/>
  <c r="E285" i="79"/>
  <c r="B358" i="79"/>
  <c r="E301" i="83"/>
  <c r="E382" i="83"/>
  <c r="E299" i="83"/>
  <c r="C412" i="78"/>
  <c r="D413" i="78"/>
  <c r="B343" i="78"/>
  <c r="C475" i="80"/>
  <c r="C418" i="46"/>
  <c r="D429" i="78"/>
  <c r="B423" i="46"/>
  <c r="C243" i="83"/>
  <c r="C266" i="79"/>
  <c r="B399" i="79"/>
  <c r="C314" i="83"/>
  <c r="C287" i="80"/>
  <c r="E248" i="79"/>
  <c r="B419" i="79"/>
  <c r="C303" i="79"/>
  <c r="E438" i="80"/>
  <c r="D345" i="78"/>
  <c r="C447" i="79"/>
  <c r="B475" i="83"/>
  <c r="C298" i="83"/>
  <c r="B242" i="79"/>
  <c r="E223" i="83"/>
  <c r="E478" i="79"/>
  <c r="B337" i="83"/>
  <c r="E432" i="46"/>
  <c r="B353" i="83"/>
  <c r="E297" i="80"/>
  <c r="D364" i="78"/>
  <c r="E345" i="83"/>
  <c r="C300" i="83"/>
  <c r="E146" i="80"/>
  <c r="E384" i="83"/>
  <c r="D470" i="78"/>
  <c r="B386" i="79"/>
  <c r="C428" i="78"/>
  <c r="B199" i="80"/>
  <c r="E496" i="83"/>
  <c r="C448" i="83"/>
  <c r="B393" i="79"/>
  <c r="B432" i="46"/>
  <c r="C425" i="46"/>
  <c r="C378" i="79"/>
  <c r="C489" i="79"/>
  <c r="E471" i="83"/>
  <c r="E439" i="83"/>
  <c r="E420" i="79"/>
  <c r="B164" i="80"/>
  <c r="D295" i="78"/>
  <c r="E488" i="80"/>
  <c r="E138" i="80"/>
  <c r="B227" i="83"/>
  <c r="E131" i="80"/>
  <c r="D416" i="78"/>
  <c r="C334" i="80"/>
  <c r="E234" i="79"/>
  <c r="B478" i="80"/>
  <c r="B427" i="79"/>
  <c r="E461" i="80"/>
  <c r="D382" i="78"/>
  <c r="B486" i="78"/>
  <c r="E445" i="83"/>
  <c r="B345" i="80"/>
  <c r="E455" i="46"/>
  <c r="B405" i="80"/>
  <c r="E227" i="79"/>
  <c r="E365" i="79"/>
  <c r="C350" i="80"/>
  <c r="C355" i="80"/>
  <c r="E360" i="79"/>
  <c r="B211" i="83"/>
  <c r="B396" i="79"/>
  <c r="C310" i="83"/>
  <c r="E334" i="83"/>
  <c r="C288" i="78"/>
  <c r="C335" i="80"/>
  <c r="B485" i="83"/>
  <c r="E226" i="83"/>
  <c r="B474" i="83"/>
  <c r="E250" i="79"/>
  <c r="B296" i="79"/>
  <c r="B344" i="83"/>
  <c r="C348" i="80"/>
  <c r="C466" i="79"/>
  <c r="C486" i="83"/>
  <c r="B240" i="79"/>
  <c r="E442" i="80"/>
  <c r="E221" i="79"/>
  <c r="C425" i="79"/>
  <c r="C275" i="79"/>
  <c r="C247" i="83"/>
  <c r="C419" i="80"/>
  <c r="C291" i="78"/>
  <c r="E423" i="79"/>
  <c r="B452" i="82"/>
  <c r="B347" i="80"/>
  <c r="C400" i="80"/>
  <c r="C410" i="79"/>
  <c r="B278" i="79"/>
  <c r="B293" i="83"/>
  <c r="E427" i="80"/>
  <c r="C455" i="80"/>
  <c r="E439" i="79"/>
  <c r="B427" i="80"/>
  <c r="E430" i="80"/>
  <c r="C182" i="80"/>
  <c r="E424" i="80"/>
  <c r="E379" i="79"/>
  <c r="C209" i="83"/>
  <c r="E399" i="79"/>
  <c r="C366" i="80"/>
  <c r="B322" i="79"/>
  <c r="E415" i="83"/>
  <c r="C306" i="83"/>
  <c r="C438" i="78"/>
  <c r="C272" i="83"/>
  <c r="C403" i="83"/>
  <c r="B484" i="79"/>
  <c r="B257" i="83"/>
  <c r="C326" i="78"/>
  <c r="C383" i="80"/>
  <c r="E426" i="80"/>
  <c r="E273" i="79"/>
  <c r="C358" i="80"/>
  <c r="B367" i="79"/>
  <c r="E283" i="80"/>
  <c r="C440" i="46"/>
  <c r="E331" i="80"/>
  <c r="C394" i="78"/>
  <c r="E427" i="79"/>
  <c r="C357" i="78"/>
  <c r="B275" i="83"/>
  <c r="B437" i="78"/>
  <c r="B286" i="83"/>
  <c r="E486" i="80"/>
  <c r="E475" i="80"/>
  <c r="B243" i="79"/>
  <c r="E398" i="83"/>
  <c r="B395" i="79"/>
  <c r="C475" i="79"/>
  <c r="C247" i="79"/>
  <c r="E268" i="83"/>
  <c r="E136" i="80"/>
  <c r="E182" i="80"/>
  <c r="B317" i="83"/>
  <c r="E184" i="80"/>
  <c r="E360" i="80"/>
  <c r="E338" i="80"/>
  <c r="E283" i="79"/>
  <c r="E489" i="83"/>
  <c r="C230" i="80"/>
  <c r="E287" i="83"/>
  <c r="B346" i="80"/>
  <c r="B351" i="78"/>
  <c r="D327" i="78"/>
  <c r="B212" i="83"/>
  <c r="B229" i="83"/>
  <c r="E211" i="79"/>
  <c r="D385" i="78"/>
  <c r="D357" i="78"/>
  <c r="B374" i="78"/>
  <c r="C212" i="79"/>
  <c r="C481" i="80"/>
  <c r="C165" i="80"/>
  <c r="E240" i="83"/>
  <c r="C185" i="80"/>
  <c r="C189" i="80"/>
  <c r="D401" i="78"/>
  <c r="E388" i="79"/>
  <c r="B491" i="80"/>
  <c r="B342" i="78"/>
  <c r="C396" i="83"/>
  <c r="C331" i="78"/>
  <c r="E409" i="80"/>
  <c r="C447" i="80"/>
  <c r="B454" i="83"/>
  <c r="E193" i="80"/>
  <c r="E164" i="80"/>
  <c r="E433" i="83"/>
  <c r="E434" i="79"/>
  <c r="C290" i="83"/>
  <c r="C355" i="78"/>
  <c r="E221" i="83"/>
  <c r="C353" i="79"/>
  <c r="E262" i="80"/>
  <c r="C423" i="78"/>
  <c r="C377" i="78"/>
  <c r="C340" i="78"/>
  <c r="E279" i="80"/>
  <c r="E413" i="46"/>
  <c r="C397" i="79"/>
  <c r="C224" i="83"/>
  <c r="C341" i="78"/>
  <c r="C333" i="78"/>
  <c r="C479" i="78"/>
  <c r="C296" i="79"/>
  <c r="B439" i="80"/>
  <c r="E383" i="83"/>
  <c r="C380" i="78"/>
  <c r="C480" i="80"/>
  <c r="C259" i="83"/>
  <c r="B375" i="80"/>
  <c r="B401" i="79"/>
  <c r="C349" i="79"/>
  <c r="C440" i="78"/>
  <c r="B459" i="82"/>
  <c r="E271" i="83"/>
  <c r="C156" i="80"/>
  <c r="E401" i="83"/>
  <c r="E336" i="79"/>
  <c r="E466" i="83"/>
  <c r="B245" i="79"/>
  <c r="C337" i="79"/>
  <c r="E285" i="80"/>
  <c r="E286" i="79"/>
  <c r="C204" i="80"/>
  <c r="C458" i="79"/>
  <c r="B243" i="80"/>
  <c r="E458" i="82"/>
  <c r="E352" i="79"/>
  <c r="C488" i="80"/>
  <c r="D375" i="78"/>
  <c r="C258" i="79"/>
  <c r="E330" i="80"/>
  <c r="E277" i="79"/>
  <c r="B453" i="80"/>
  <c r="C395" i="79"/>
  <c r="C471" i="79"/>
  <c r="C324" i="78"/>
  <c r="B420" i="78"/>
  <c r="E442" i="83"/>
  <c r="C493" i="80"/>
  <c r="B434" i="78"/>
  <c r="C295" i="78"/>
  <c r="C477" i="78"/>
  <c r="C329" i="79"/>
  <c r="B250" i="80"/>
  <c r="B425" i="79"/>
  <c r="C293" i="80"/>
  <c r="C469" i="80"/>
  <c r="B473" i="83"/>
  <c r="C297" i="80"/>
  <c r="B314" i="79"/>
  <c r="B443" i="83"/>
  <c r="B493" i="80"/>
  <c r="C361" i="78"/>
  <c r="E446" i="80"/>
  <c r="B441" i="79"/>
  <c r="C462" i="83"/>
  <c r="C461" i="78"/>
  <c r="B306" i="78"/>
  <c r="D369" i="78"/>
  <c r="C229" i="79"/>
  <c r="E419" i="80"/>
  <c r="E385" i="83"/>
  <c r="B307" i="83"/>
  <c r="E371" i="83"/>
  <c r="E372" i="79"/>
  <c r="C385" i="80"/>
  <c r="E416" i="46"/>
  <c r="E278" i="83"/>
  <c r="B373" i="80"/>
  <c r="C446" i="80"/>
  <c r="E405" i="79"/>
  <c r="E370" i="79"/>
  <c r="C196" i="80"/>
  <c r="E350" i="83"/>
  <c r="B281" i="80"/>
  <c r="B451" i="80"/>
  <c r="E429" i="46"/>
  <c r="C328" i="79"/>
  <c r="C301" i="78"/>
  <c r="C340" i="83"/>
  <c r="C379" i="79"/>
  <c r="E255" i="83"/>
  <c r="B286" i="78"/>
  <c r="C460" i="83"/>
  <c r="C211" i="79"/>
  <c r="C465" i="82"/>
  <c r="C325" i="79"/>
  <c r="D392" i="78"/>
  <c r="E357" i="80"/>
  <c r="E403" i="79"/>
  <c r="E481" i="80"/>
  <c r="C422" i="46"/>
  <c r="C488" i="78"/>
  <c r="B185" i="80"/>
  <c r="E411" i="83"/>
  <c r="E175" i="80"/>
  <c r="E259" i="79"/>
  <c r="C129" i="80"/>
  <c r="D380" i="78"/>
  <c r="D443" i="78"/>
  <c r="B347" i="78"/>
  <c r="E281" i="80"/>
  <c r="E332" i="83"/>
  <c r="B224" i="83"/>
  <c r="B305" i="80"/>
  <c r="B486" i="83"/>
  <c r="B237" i="80"/>
  <c r="B485" i="79"/>
  <c r="E452" i="80"/>
  <c r="E259" i="83"/>
  <c r="B308" i="79"/>
  <c r="C488" i="83"/>
  <c r="C449" i="80"/>
  <c r="B309" i="79"/>
  <c r="C444" i="46"/>
  <c r="E457" i="82"/>
  <c r="E334" i="80"/>
  <c r="C232" i="79"/>
  <c r="C472" i="83"/>
  <c r="E463" i="79"/>
  <c r="E380" i="83"/>
  <c r="E483" i="83"/>
  <c r="E242" i="83"/>
  <c r="C323" i="79"/>
  <c r="C395" i="80"/>
  <c r="B219" i="83"/>
  <c r="B462" i="83"/>
  <c r="D456" i="78"/>
  <c r="C463" i="78"/>
  <c r="E429" i="83"/>
  <c r="B343" i="83"/>
  <c r="C383" i="78"/>
  <c r="E327" i="80"/>
  <c r="B428" i="80"/>
  <c r="E272" i="79"/>
  <c r="C333" i="80"/>
  <c r="C340" i="80"/>
  <c r="C292" i="79"/>
  <c r="C359" i="78"/>
  <c r="B425" i="80"/>
  <c r="B221" i="80"/>
  <c r="B257" i="79"/>
  <c r="B364" i="78"/>
  <c r="D371" i="78"/>
  <c r="D367" i="78"/>
  <c r="B313" i="83"/>
  <c r="E389" i="80"/>
  <c r="E439" i="46"/>
  <c r="C319" i="78"/>
  <c r="C471" i="83"/>
  <c r="C279" i="79"/>
  <c r="C371" i="83"/>
  <c r="C458" i="82"/>
  <c r="E319" i="79"/>
  <c r="B462" i="46"/>
  <c r="C452" i="82"/>
  <c r="E465" i="80"/>
  <c r="C470" i="80"/>
  <c r="B457" i="80"/>
  <c r="E445" i="80"/>
  <c r="B448" i="82"/>
  <c r="B285" i="83"/>
  <c r="C432" i="80"/>
  <c r="B246" i="79"/>
  <c r="C420" i="79"/>
  <c r="C393" i="83"/>
  <c r="B314" i="80"/>
  <c r="B460" i="46"/>
  <c r="C466" i="78"/>
  <c r="E475" i="83"/>
  <c r="B437" i="79"/>
  <c r="C414" i="83"/>
  <c r="C145" i="80"/>
  <c r="C438" i="46"/>
  <c r="B227" i="80"/>
  <c r="E145" i="80"/>
  <c r="E490" i="80"/>
  <c r="B303" i="83"/>
  <c r="B324" i="78"/>
  <c r="E410" i="79"/>
  <c r="B205" i="79"/>
  <c r="B463" i="82"/>
  <c r="B419" i="80"/>
  <c r="B448" i="79"/>
  <c r="E306" i="79"/>
  <c r="C374" i="83"/>
  <c r="C440" i="79"/>
  <c r="B260" i="79"/>
  <c r="B153" i="80"/>
  <c r="B346" i="83"/>
  <c r="E436" i="80"/>
  <c r="D445" i="78"/>
  <c r="B445" i="46"/>
  <c r="E295" i="80"/>
  <c r="C168" i="80"/>
  <c r="C181" i="80"/>
  <c r="E246" i="79"/>
  <c r="E356" i="79"/>
  <c r="C269" i="80"/>
  <c r="B426" i="78"/>
  <c r="C293" i="79"/>
  <c r="E310" i="80"/>
  <c r="B435" i="79"/>
  <c r="C453" i="83"/>
  <c r="C330" i="78"/>
  <c r="B331" i="80"/>
  <c r="B397" i="80"/>
  <c r="E427" i="83"/>
  <c r="B330" i="79"/>
  <c r="C414" i="78"/>
  <c r="E358" i="80"/>
  <c r="B478" i="83"/>
  <c r="B454" i="78"/>
  <c r="C234" i="79"/>
  <c r="C455" i="79"/>
  <c r="C191" i="80"/>
  <c r="B498" i="83"/>
  <c r="E415" i="46"/>
  <c r="B180" i="80"/>
  <c r="C336" i="78"/>
  <c r="C242" i="80"/>
  <c r="E269" i="79"/>
  <c r="C429" i="46"/>
  <c r="C290" i="80"/>
  <c r="E242" i="80"/>
  <c r="B333" i="80"/>
  <c r="E342" i="83"/>
  <c r="B226" i="83"/>
  <c r="B464" i="46"/>
  <c r="C376" i="78"/>
  <c r="E460" i="83"/>
  <c r="C364" i="80"/>
  <c r="B133" i="80"/>
  <c r="E357" i="79"/>
  <c r="B468" i="79"/>
  <c r="E292" i="79"/>
  <c r="C416" i="83"/>
  <c r="C362" i="83"/>
  <c r="E152" i="80"/>
  <c r="E237" i="80"/>
  <c r="C219" i="79"/>
  <c r="B477" i="79"/>
  <c r="C472" i="78"/>
  <c r="E229" i="79"/>
  <c r="E296" i="83"/>
  <c r="B312" i="78"/>
  <c r="B389" i="78"/>
  <c r="E278" i="79"/>
  <c r="B487" i="79"/>
  <c r="E328" i="79"/>
  <c r="C211" i="83"/>
  <c r="B472" i="83"/>
  <c r="D317" i="78"/>
  <c r="C458" i="46"/>
  <c r="C481" i="83"/>
  <c r="E380" i="80"/>
  <c r="E274" i="80"/>
  <c r="B416" i="79"/>
  <c r="B366" i="80"/>
  <c r="E419" i="83"/>
  <c r="E307" i="83"/>
  <c r="C357" i="79"/>
  <c r="D388" i="78"/>
  <c r="B211" i="80"/>
  <c r="C202" i="80"/>
  <c r="B298" i="83"/>
  <c r="C458" i="78"/>
  <c r="B384" i="79"/>
  <c r="E411" i="79"/>
  <c r="B389" i="79"/>
  <c r="C284" i="83"/>
  <c r="D320" i="78"/>
  <c r="B251" i="79"/>
  <c r="E245" i="80"/>
  <c r="B424" i="46"/>
  <c r="B458" i="78"/>
  <c r="C437" i="83"/>
  <c r="E262" i="79"/>
  <c r="E155" i="80"/>
  <c r="B314" i="83"/>
  <c r="B455" i="78"/>
  <c r="B314" i="78"/>
  <c r="B352" i="78"/>
  <c r="E342" i="80"/>
  <c r="E366" i="80"/>
  <c r="E464" i="83"/>
  <c r="B177" i="80"/>
  <c r="B266" i="80"/>
  <c r="B459" i="83"/>
  <c r="B460" i="83"/>
  <c r="B341" i="83"/>
  <c r="E293" i="80"/>
  <c r="E414" i="83"/>
  <c r="B411" i="80"/>
  <c r="E470" i="80"/>
  <c r="C287" i="78"/>
  <c r="C229" i="83"/>
  <c r="C316" i="80"/>
  <c r="E252" i="79"/>
  <c r="C448" i="80"/>
  <c r="C313" i="80"/>
  <c r="E318" i="83"/>
  <c r="B255" i="83"/>
  <c r="B417" i="83"/>
  <c r="B484" i="78"/>
  <c r="C134" i="80"/>
  <c r="E417" i="80"/>
  <c r="C426" i="80"/>
  <c r="E367" i="79"/>
  <c r="C374" i="79"/>
  <c r="C204" i="79"/>
  <c r="C382" i="79"/>
  <c r="E241" i="83"/>
  <c r="C434" i="46"/>
  <c r="C372" i="83"/>
  <c r="B259" i="80"/>
  <c r="C358" i="78"/>
  <c r="B370" i="80"/>
  <c r="B492" i="83"/>
  <c r="B283" i="79"/>
  <c r="E463" i="80"/>
  <c r="B294" i="83"/>
  <c r="C150" i="80"/>
  <c r="B169" i="80"/>
  <c r="C318" i="80"/>
  <c r="B394" i="78"/>
  <c r="B210" i="80"/>
  <c r="E312" i="80"/>
  <c r="E368" i="79"/>
  <c r="C281" i="83"/>
  <c r="E258" i="83"/>
  <c r="C296" i="80"/>
  <c r="E256" i="83"/>
  <c r="B371" i="79"/>
  <c r="E183" i="80"/>
  <c r="B235" i="83"/>
  <c r="C392" i="78"/>
  <c r="C429" i="78"/>
  <c r="B355" i="78"/>
  <c r="B487" i="83"/>
  <c r="C223" i="80"/>
  <c r="E437" i="80"/>
  <c r="E434" i="80"/>
  <c r="B406" i="79"/>
  <c r="C346" i="83"/>
  <c r="D448" i="78"/>
  <c r="B321" i="80"/>
  <c r="C265" i="80"/>
  <c r="C205" i="83"/>
  <c r="B330" i="80"/>
  <c r="C235" i="83"/>
  <c r="C348" i="78"/>
  <c r="B309" i="78"/>
  <c r="C215" i="79"/>
  <c r="B292" i="79"/>
  <c r="B248" i="83"/>
  <c r="B253" i="83"/>
  <c r="B404" i="80"/>
  <c r="E199" i="80"/>
  <c r="C352" i="78"/>
  <c r="E217" i="80"/>
  <c r="C424" i="78"/>
  <c r="B397" i="83"/>
  <c r="E376" i="79"/>
  <c r="E246" i="80"/>
  <c r="C334" i="79"/>
  <c r="C326" i="79"/>
  <c r="E317" i="79"/>
  <c r="D484" i="78"/>
  <c r="E322" i="79"/>
  <c r="C396" i="79"/>
  <c r="B207" i="80"/>
  <c r="C272" i="80"/>
  <c r="E462" i="80"/>
  <c r="C227" i="83"/>
  <c r="E272" i="83"/>
  <c r="C373" i="78"/>
  <c r="B435" i="78"/>
  <c r="C366" i="79"/>
  <c r="E223" i="79"/>
  <c r="E210" i="79"/>
  <c r="B349" i="83"/>
  <c r="C435" i="80"/>
  <c r="C455" i="78"/>
  <c r="C287" i="83"/>
  <c r="B238" i="83"/>
  <c r="E381" i="80"/>
  <c r="E364" i="83"/>
  <c r="B464" i="79"/>
  <c r="C467" i="80"/>
  <c r="C431" i="46"/>
  <c r="B213" i="79"/>
  <c r="E276" i="80"/>
  <c r="B462" i="80"/>
  <c r="C411" i="83"/>
  <c r="D362" i="78"/>
  <c r="E384" i="80"/>
  <c r="C432" i="83"/>
  <c r="E243" i="79"/>
  <c r="C264" i="83"/>
  <c r="C237" i="83"/>
  <c r="C362" i="78"/>
  <c r="D356" i="78"/>
  <c r="B488" i="79"/>
  <c r="D373" i="78"/>
  <c r="B365" i="78"/>
  <c r="B490" i="80"/>
  <c r="C449" i="82"/>
  <c r="D440" i="78"/>
  <c r="B132" i="80"/>
  <c r="E370" i="80"/>
  <c r="C308" i="78"/>
  <c r="E318" i="79"/>
  <c r="B201" i="80"/>
  <c r="E342" i="79"/>
  <c r="E365" i="80"/>
  <c r="C283" i="79"/>
  <c r="E211" i="83"/>
  <c r="E494" i="80"/>
  <c r="B414" i="83"/>
  <c r="B392" i="78"/>
  <c r="E219" i="80"/>
  <c r="C195" i="80"/>
  <c r="D414" i="78"/>
  <c r="B471" i="80"/>
  <c r="C432" i="46"/>
  <c r="C327" i="80"/>
  <c r="E498" i="83"/>
  <c r="C228" i="83"/>
  <c r="D352" i="78"/>
  <c r="E130" i="80"/>
  <c r="E459" i="79"/>
  <c r="B481" i="83"/>
  <c r="C373" i="83"/>
  <c r="E367" i="80"/>
  <c r="E280" i="83"/>
  <c r="C431" i="80"/>
  <c r="C221" i="80"/>
  <c r="D300" i="78"/>
  <c r="C283" i="80"/>
  <c r="C350" i="79"/>
  <c r="C467" i="79"/>
  <c r="C310" i="79"/>
  <c r="C307" i="80"/>
  <c r="C294" i="78"/>
  <c r="C372" i="79"/>
  <c r="C147" i="80"/>
  <c r="E398" i="80"/>
  <c r="E321" i="79"/>
  <c r="E300" i="83"/>
  <c r="E463" i="46"/>
  <c r="B467" i="78"/>
  <c r="B270" i="79"/>
  <c r="B417" i="80"/>
  <c r="C459" i="46"/>
  <c r="E156" i="80"/>
  <c r="E230" i="80"/>
  <c r="B284" i="80"/>
  <c r="B333" i="79"/>
  <c r="B401" i="80"/>
  <c r="E378" i="83"/>
  <c r="B408" i="80"/>
  <c r="C496" i="80"/>
  <c r="D368" i="78"/>
  <c r="B489" i="79"/>
  <c r="B450" i="79"/>
  <c r="C216" i="79"/>
  <c r="E315" i="79"/>
  <c r="E173" i="80"/>
  <c r="B457" i="79"/>
  <c r="C401" i="83"/>
  <c r="C286" i="79"/>
  <c r="D489" i="78"/>
  <c r="C363" i="80"/>
  <c r="B366" i="83"/>
  <c r="B446" i="78"/>
  <c r="E201" i="80"/>
  <c r="E450" i="79"/>
  <c r="B464" i="83"/>
  <c r="E445" i="79"/>
  <c r="B343" i="80"/>
  <c r="C310" i="80"/>
  <c r="E424" i="83"/>
  <c r="E418" i="83"/>
  <c r="E428" i="79"/>
  <c r="C364" i="78"/>
  <c r="D486" i="78"/>
  <c r="B220" i="79"/>
  <c r="B275" i="79"/>
  <c r="E486" i="79"/>
  <c r="C487" i="80"/>
  <c r="C330" i="79"/>
  <c r="B488" i="78"/>
  <c r="C319" i="83"/>
  <c r="E487" i="83"/>
  <c r="B470" i="83"/>
  <c r="E484" i="80"/>
  <c r="E423" i="83"/>
  <c r="E476" i="80"/>
  <c r="E470" i="79"/>
  <c r="B445" i="78"/>
  <c r="E328" i="80"/>
  <c r="C294" i="80"/>
  <c r="C486" i="78"/>
  <c r="E210" i="80"/>
  <c r="C255" i="79"/>
  <c r="E447" i="80"/>
  <c r="C410" i="78"/>
  <c r="B444" i="80"/>
  <c r="D428" i="78"/>
  <c r="B400" i="78"/>
  <c r="B323" i="83"/>
  <c r="B491" i="79"/>
  <c r="B492" i="80"/>
  <c r="C478" i="78"/>
  <c r="C254" i="83"/>
  <c r="C153" i="80"/>
  <c r="D333" i="78"/>
  <c r="C391" i="83"/>
  <c r="C211" i="80"/>
  <c r="C302" i="80"/>
  <c r="C262" i="79"/>
  <c r="B466" i="78"/>
  <c r="B463" i="78"/>
  <c r="B206" i="83"/>
  <c r="E291" i="80"/>
  <c r="C482" i="79"/>
  <c r="C289" i="79"/>
  <c r="C296" i="78"/>
  <c r="E206" i="80"/>
  <c r="C413" i="83"/>
  <c r="B277" i="83"/>
  <c r="E273" i="80"/>
  <c r="D293" i="78"/>
  <c r="E242" i="79"/>
  <c r="B463" i="79"/>
  <c r="E421" i="80"/>
  <c r="E315" i="83"/>
  <c r="B356" i="80"/>
  <c r="B366" i="78"/>
  <c r="C362" i="79"/>
  <c r="B436" i="78"/>
  <c r="C417" i="46"/>
  <c r="C281" i="79"/>
  <c r="C418" i="83"/>
  <c r="C373" i="79"/>
  <c r="B217" i="79"/>
  <c r="B337" i="79"/>
  <c r="C302" i="83"/>
  <c r="E381" i="79"/>
  <c r="C341" i="79"/>
  <c r="B432" i="83"/>
  <c r="C176" i="80"/>
  <c r="B256" i="80"/>
  <c r="C397" i="80"/>
  <c r="E284" i="79"/>
  <c r="E291" i="83"/>
  <c r="C345" i="80"/>
  <c r="D340" i="78"/>
  <c r="E420" i="83"/>
  <c r="E348" i="79"/>
  <c r="C333" i="83"/>
  <c r="E314" i="83"/>
  <c r="B288" i="78"/>
  <c r="E451" i="83"/>
  <c r="E363" i="80"/>
  <c r="B380" i="79"/>
  <c r="B195" i="80"/>
  <c r="B327" i="79"/>
  <c r="D389" i="78"/>
  <c r="B415" i="46"/>
  <c r="E373" i="83"/>
  <c r="C369" i="79"/>
  <c r="E133" i="80"/>
  <c r="C449" i="79"/>
  <c r="C432" i="79"/>
  <c r="B349" i="80"/>
  <c r="D430" i="78"/>
  <c r="E227" i="80"/>
  <c r="B187" i="80"/>
  <c r="B328" i="78"/>
  <c r="B457" i="46"/>
  <c r="C167" i="80"/>
  <c r="C473" i="83"/>
  <c r="D339" i="78"/>
  <c r="B179" i="80"/>
  <c r="E207" i="79"/>
  <c r="B443" i="46"/>
  <c r="E335" i="83"/>
  <c r="B423" i="83"/>
  <c r="C250" i="80"/>
  <c r="E218" i="79"/>
  <c r="B138" i="80"/>
  <c r="B302" i="78"/>
  <c r="D468" i="78"/>
  <c r="B395" i="80"/>
  <c r="E470" i="83"/>
  <c r="C379" i="80"/>
  <c r="B421" i="80"/>
  <c r="E327" i="79"/>
  <c r="C383" i="83"/>
  <c r="E453" i="46"/>
  <c r="E490" i="83"/>
  <c r="C316" i="78"/>
  <c r="B470" i="80"/>
  <c r="C144" i="80"/>
  <c r="D286" i="78"/>
  <c r="C483" i="80"/>
  <c r="E236" i="83"/>
  <c r="B442" i="83"/>
  <c r="C460" i="82"/>
  <c r="E387" i="83"/>
  <c r="E400" i="83"/>
  <c r="E308" i="80"/>
  <c r="C224" i="79"/>
  <c r="B301" i="79"/>
  <c r="E376" i="80"/>
  <c r="B456" i="80"/>
  <c r="E333" i="83"/>
  <c r="C161" i="80"/>
  <c r="C483" i="78"/>
  <c r="C490" i="80"/>
  <c r="B436" i="80"/>
  <c r="E179" i="80"/>
  <c r="B438" i="79"/>
  <c r="B181" i="80"/>
  <c r="C221" i="83"/>
  <c r="B216" i="83"/>
  <c r="E306" i="80"/>
  <c r="C320" i="79"/>
  <c r="B297" i="80"/>
  <c r="E409" i="83"/>
  <c r="C454" i="80"/>
  <c r="B307" i="79"/>
  <c r="C434" i="80"/>
  <c r="C480" i="79"/>
  <c r="E215" i="83"/>
  <c r="C420" i="83"/>
  <c r="C441" i="46"/>
  <c r="B321" i="79"/>
  <c r="C260" i="79"/>
  <c r="C212" i="80"/>
  <c r="C318" i="79"/>
  <c r="C214" i="79"/>
  <c r="D328" i="78"/>
  <c r="B345" i="78"/>
  <c r="C424" i="46"/>
  <c r="B358" i="83"/>
  <c r="B320" i="79"/>
  <c r="E265" i="80"/>
  <c r="E455" i="82"/>
  <c r="B474" i="80"/>
  <c r="B151" i="80"/>
  <c r="B206" i="79"/>
  <c r="E459" i="83"/>
  <c r="E258" i="79"/>
  <c r="C360" i="79"/>
  <c r="B297" i="79"/>
  <c r="E303" i="83"/>
  <c r="B224" i="80"/>
  <c r="B296" i="80"/>
  <c r="E329" i="83"/>
  <c r="C346" i="80"/>
  <c r="E280" i="80"/>
  <c r="B278" i="80"/>
  <c r="E305" i="80"/>
  <c r="E291" i="79"/>
  <c r="C368" i="83"/>
  <c r="C206" i="80"/>
  <c r="C342" i="83"/>
  <c r="B424" i="78"/>
  <c r="B426" i="79"/>
  <c r="E437" i="83"/>
  <c r="C407" i="83"/>
  <c r="B484" i="83"/>
  <c r="C481" i="79"/>
  <c r="D372" i="78"/>
  <c r="B433" i="80"/>
  <c r="B400" i="80"/>
  <c r="E435" i="46"/>
  <c r="C228" i="80"/>
  <c r="C210" i="83"/>
  <c r="B218" i="83"/>
  <c r="D444" i="78"/>
  <c r="D407" i="78"/>
  <c r="B157" i="80"/>
  <c r="E336" i="80"/>
  <c r="E375" i="83"/>
  <c r="B407" i="79"/>
  <c r="C335" i="78"/>
  <c r="E387" i="79"/>
  <c r="B232" i="79"/>
  <c r="B140" i="80"/>
  <c r="C455" i="83"/>
  <c r="B258" i="80"/>
  <c r="B306" i="80"/>
  <c r="D312" i="78"/>
  <c r="C270" i="79"/>
  <c r="E313" i="83"/>
  <c r="C249" i="79"/>
  <c r="C423" i="46"/>
  <c r="E283" i="83"/>
  <c r="B440" i="83"/>
  <c r="E282" i="79"/>
  <c r="E451" i="80"/>
  <c r="C301" i="80"/>
  <c r="B434" i="83"/>
  <c r="E454" i="46"/>
  <c r="B324" i="83"/>
  <c r="B272" i="79"/>
  <c r="E444" i="79"/>
  <c r="B305" i="78"/>
  <c r="D454" i="78"/>
  <c r="C400" i="79"/>
  <c r="E257" i="83"/>
  <c r="C420" i="46"/>
  <c r="D355" i="78"/>
  <c r="B371" i="80"/>
  <c r="D315" i="78"/>
  <c r="B424" i="79"/>
  <c r="B338" i="79"/>
  <c r="B428" i="46"/>
  <c r="B409" i="79"/>
  <c r="B310" i="83"/>
  <c r="E362" i="79"/>
  <c r="C164" i="80"/>
  <c r="C459" i="82"/>
  <c r="C451" i="79"/>
  <c r="E137" i="80"/>
  <c r="C367" i="79"/>
  <c r="D459" i="78"/>
  <c r="B488" i="83"/>
  <c r="B236" i="80"/>
  <c r="E476" i="83"/>
  <c r="C358" i="83"/>
  <c r="E467" i="83"/>
  <c r="C315" i="78"/>
  <c r="B208" i="79"/>
  <c r="B279" i="83"/>
  <c r="C417" i="78"/>
  <c r="D289" i="78"/>
  <c r="E383" i="79"/>
  <c r="E329" i="79"/>
  <c r="C399" i="78"/>
  <c r="B378" i="79"/>
  <c r="E239" i="83"/>
  <c r="C377" i="83"/>
  <c r="B418" i="80"/>
  <c r="B274" i="79"/>
  <c r="B246" i="80"/>
  <c r="E158" i="80"/>
  <c r="C282" i="79"/>
  <c r="C288" i="79"/>
  <c r="B141" i="80"/>
  <c r="C317" i="79"/>
  <c r="C308" i="79"/>
  <c r="E397" i="80"/>
  <c r="E197" i="80"/>
  <c r="E364" i="80"/>
  <c r="C139" i="80"/>
  <c r="C449" i="83"/>
  <c r="E413" i="83"/>
  <c r="E324" i="79"/>
  <c r="E351" i="79"/>
  <c r="B396" i="78"/>
  <c r="B280" i="83"/>
  <c r="B465" i="79"/>
  <c r="C230" i="83"/>
  <c r="E239" i="79"/>
  <c r="B482" i="79"/>
  <c r="E223" i="80"/>
  <c r="C236" i="83"/>
  <c r="B269" i="80"/>
  <c r="E454" i="82"/>
  <c r="E280" i="79"/>
  <c r="E435" i="83"/>
  <c r="B336" i="78"/>
  <c r="E402" i="80"/>
  <c r="B234" i="83"/>
  <c r="C251" i="83"/>
  <c r="B210" i="79"/>
  <c r="C407" i="78"/>
  <c r="B302" i="83"/>
  <c r="B483" i="83"/>
  <c r="B385" i="79"/>
  <c r="E365" i="83"/>
  <c r="C318" i="78"/>
  <c r="C326" i="83"/>
  <c r="C242" i="83"/>
  <c r="C274" i="79"/>
  <c r="D304" i="78"/>
  <c r="E379" i="80"/>
  <c r="B307" i="78"/>
  <c r="C482" i="83"/>
  <c r="E143" i="80"/>
  <c r="C327" i="83"/>
  <c r="C344" i="80"/>
  <c r="C138" i="80"/>
  <c r="C353" i="80"/>
  <c r="E422" i="79"/>
  <c r="D346" i="78"/>
  <c r="B298" i="78"/>
  <c r="D394" i="78"/>
  <c r="C332" i="78"/>
  <c r="B397" i="79"/>
  <c r="B445" i="83"/>
  <c r="E264" i="80"/>
  <c r="B340" i="79"/>
  <c r="E473" i="83"/>
  <c r="E377" i="83"/>
  <c r="B446" i="46"/>
  <c r="B421" i="46"/>
  <c r="B297" i="83"/>
  <c r="C452" i="83"/>
  <c r="C201" i="80"/>
  <c r="C278" i="83"/>
  <c r="E241" i="80"/>
  <c r="B406" i="80"/>
  <c r="C434" i="78"/>
  <c r="C419" i="83"/>
  <c r="E416" i="83"/>
  <c r="B333" i="83"/>
  <c r="C435" i="79"/>
  <c r="C232" i="80"/>
  <c r="C387" i="78"/>
  <c r="C343" i="79"/>
  <c r="B310" i="78"/>
  <c r="C471" i="78"/>
  <c r="B339" i="83"/>
  <c r="D303" i="78"/>
  <c r="B463" i="83"/>
  <c r="E407" i="80"/>
  <c r="C456" i="82"/>
  <c r="B217" i="80"/>
  <c r="B338" i="83"/>
  <c r="E488" i="79"/>
  <c r="B148" i="80"/>
  <c r="C261" i="79"/>
  <c r="B398" i="79"/>
  <c r="C386" i="80"/>
  <c r="D363" i="78"/>
  <c r="E252" i="80"/>
  <c r="B424" i="80"/>
  <c r="C336" i="83"/>
  <c r="B154" i="80"/>
  <c r="C449" i="78"/>
  <c r="E233" i="80"/>
  <c r="B403" i="80"/>
  <c r="C437" i="80"/>
  <c r="B240" i="80"/>
  <c r="E435" i="79"/>
  <c r="E186" i="80"/>
  <c r="E406" i="79"/>
  <c r="C309" i="83"/>
  <c r="B350" i="79"/>
  <c r="B197" i="80"/>
  <c r="C411" i="80"/>
  <c r="B257" i="80"/>
  <c r="B234" i="79"/>
  <c r="B274" i="83"/>
  <c r="E350" i="79"/>
  <c r="E312" i="83"/>
  <c r="D337" i="78"/>
  <c r="E243" i="80"/>
  <c r="E446" i="83"/>
  <c r="C284" i="79"/>
  <c r="C340" i="79"/>
  <c r="E276" i="83"/>
  <c r="B386" i="80"/>
  <c r="C426" i="78"/>
  <c r="E319" i="83"/>
  <c r="C385" i="83"/>
  <c r="D386" i="78"/>
  <c r="E448" i="82"/>
  <c r="E187" i="80"/>
  <c r="D487" i="78"/>
  <c r="C384" i="80"/>
  <c r="B389" i="83"/>
  <c r="E485" i="79"/>
  <c r="E273" i="83"/>
  <c r="C172" i="80"/>
  <c r="C245" i="80"/>
  <c r="B474" i="78"/>
  <c r="E477" i="83"/>
  <c r="C454" i="82"/>
  <c r="B319" i="78"/>
  <c r="C298" i="79"/>
  <c r="B421" i="78"/>
  <c r="C396" i="80"/>
  <c r="B160" i="80"/>
  <c r="E438" i="79"/>
  <c r="E396" i="79"/>
  <c r="C265" i="83"/>
  <c r="C194" i="80"/>
  <c r="E206" i="83"/>
  <c r="B322" i="80"/>
  <c r="E493" i="80"/>
  <c r="C208" i="83"/>
  <c r="E386" i="79"/>
  <c r="C277" i="79"/>
  <c r="E368" i="83"/>
  <c r="B430" i="80"/>
  <c r="E225" i="79"/>
  <c r="B388" i="78"/>
  <c r="C459" i="83"/>
  <c r="E338" i="79"/>
  <c r="C365" i="83"/>
  <c r="E228" i="80"/>
  <c r="B376" i="79"/>
  <c r="B431" i="79"/>
  <c r="B163" i="80"/>
  <c r="E225" i="83"/>
  <c r="B453" i="46"/>
  <c r="B450" i="80"/>
  <c r="C313" i="83"/>
  <c r="E468" i="79"/>
  <c r="B335" i="83"/>
  <c r="B381" i="79"/>
  <c r="C396" i="78"/>
  <c r="B134" i="80"/>
  <c r="B485" i="80"/>
  <c r="B472" i="79"/>
  <c r="C328" i="83"/>
  <c r="C305" i="78"/>
  <c r="C484" i="78"/>
  <c r="B229" i="79"/>
  <c r="C419" i="46"/>
  <c r="E239" i="80"/>
  <c r="C311" i="78"/>
  <c r="E141" i="80"/>
  <c r="C375" i="78"/>
  <c r="B261" i="80"/>
  <c r="B310" i="80"/>
  <c r="B431" i="83"/>
  <c r="D471" i="78"/>
  <c r="C285" i="78"/>
  <c r="B407" i="80"/>
  <c r="E426" i="79"/>
  <c r="C249" i="83"/>
  <c r="C299" i="80"/>
  <c r="B240" i="83"/>
  <c r="E478" i="83"/>
  <c r="C463" i="80"/>
  <c r="B326" i="78"/>
  <c r="E208" i="80"/>
  <c r="E194" i="80"/>
  <c r="B189" i="80"/>
  <c r="B450" i="83"/>
  <c r="C360" i="83"/>
  <c r="B408" i="79"/>
  <c r="B450" i="82"/>
  <c r="C406" i="80"/>
  <c r="B375" i="79"/>
  <c r="C287" i="79"/>
  <c r="E469" i="80"/>
  <c r="B342" i="83"/>
  <c r="E230" i="79"/>
  <c r="B444" i="78"/>
  <c r="C463" i="82"/>
  <c r="C388" i="83"/>
  <c r="E448" i="46"/>
  <c r="E412" i="80"/>
  <c r="B413" i="80"/>
  <c r="B316" i="83"/>
  <c r="E244" i="79"/>
  <c r="B247" i="83"/>
  <c r="C248" i="83"/>
  <c r="B356" i="83"/>
  <c r="B361" i="78"/>
  <c r="B289" i="80"/>
  <c r="B221" i="83"/>
  <c r="C255" i="80"/>
  <c r="B284" i="83"/>
  <c r="C455" i="46"/>
  <c r="C436" i="78"/>
  <c r="E309" i="83"/>
  <c r="E458" i="79"/>
  <c r="C293" i="78"/>
  <c r="D464" i="78"/>
  <c r="B247" i="80"/>
  <c r="B448" i="78"/>
  <c r="E249" i="83"/>
  <c r="E289" i="80"/>
  <c r="E416" i="80"/>
  <c r="B292" i="80"/>
  <c r="B347" i="83"/>
  <c r="C485" i="83"/>
  <c r="E225" i="80"/>
  <c r="C459" i="79"/>
  <c r="B219" i="79"/>
  <c r="C453" i="46"/>
  <c r="C479" i="80"/>
  <c r="B143" i="80"/>
  <c r="E440" i="79"/>
  <c r="C234" i="83"/>
  <c r="B220" i="80"/>
  <c r="B319" i="80"/>
  <c r="B413" i="79"/>
  <c r="B335" i="79"/>
  <c r="B249" i="80"/>
  <c r="B388" i="83"/>
  <c r="B216" i="80"/>
  <c r="C282" i="80"/>
  <c r="C210" i="79"/>
  <c r="B455" i="46"/>
  <c r="C480" i="78"/>
  <c r="E482" i="83"/>
  <c r="C423" i="79"/>
  <c r="C169" i="80"/>
  <c r="E480" i="79"/>
  <c r="C433" i="46"/>
  <c r="B229" i="80"/>
  <c r="B324" i="80"/>
  <c r="D409" i="78"/>
  <c r="B487" i="80"/>
  <c r="B413" i="83"/>
  <c r="C475" i="83"/>
  <c r="E148" i="80"/>
  <c r="E391" i="79"/>
  <c r="B258" i="83"/>
  <c r="B458" i="82"/>
  <c r="B144" i="80"/>
  <c r="D473" i="78"/>
  <c r="C478" i="83"/>
  <c r="C271" i="83"/>
  <c r="B440" i="78"/>
  <c r="C317" i="83"/>
  <c r="B261" i="83"/>
  <c r="B192" i="80"/>
  <c r="B424" i="83"/>
  <c r="E411" i="46"/>
  <c r="C259" i="79"/>
  <c r="B448" i="46"/>
  <c r="B468" i="80"/>
  <c r="C345" i="83"/>
  <c r="C306" i="79"/>
  <c r="C464" i="82"/>
  <c r="B357" i="79"/>
  <c r="C388" i="78"/>
  <c r="C314" i="78"/>
  <c r="C351" i="78"/>
  <c r="B379" i="83"/>
  <c r="B465" i="83"/>
  <c r="B460" i="80"/>
  <c r="B147" i="80"/>
  <c r="E254" i="80"/>
  <c r="B291" i="79"/>
  <c r="E452" i="82"/>
  <c r="E356" i="80"/>
  <c r="C290" i="79"/>
  <c r="B374" i="80"/>
  <c r="B428" i="78"/>
  <c r="B326" i="79"/>
  <c r="E270" i="80"/>
  <c r="C231" i="83"/>
  <c r="D402" i="78"/>
  <c r="C362" i="80"/>
  <c r="C253" i="83"/>
  <c r="E465" i="46"/>
  <c r="C430" i="80"/>
  <c r="B277" i="79"/>
  <c r="C456" i="79"/>
  <c r="E354" i="79"/>
  <c r="C485" i="79"/>
  <c r="E204" i="83"/>
  <c r="C316" i="83"/>
  <c r="C273" i="80"/>
  <c r="B331" i="78"/>
  <c r="C184" i="80"/>
  <c r="B269" i="79"/>
  <c r="C370" i="79"/>
  <c r="B378" i="83"/>
  <c r="E304" i="83"/>
  <c r="B388" i="79"/>
  <c r="B370" i="79"/>
  <c r="C372" i="80"/>
  <c r="B184" i="80"/>
  <c r="B382" i="83"/>
  <c r="D318" i="78"/>
  <c r="E455" i="79"/>
  <c r="C401" i="80"/>
  <c r="C410" i="80"/>
  <c r="E456" i="79"/>
  <c r="B368" i="83"/>
  <c r="E188" i="80"/>
  <c r="B221" i="79"/>
  <c r="E466" i="79"/>
  <c r="B494" i="83"/>
  <c r="B423" i="79"/>
  <c r="E394" i="79"/>
  <c r="E362" i="83"/>
  <c r="E216" i="83"/>
  <c r="C230" i="79"/>
  <c r="C228" i="79"/>
  <c r="C458" i="83"/>
  <c r="E444" i="46"/>
  <c r="E224" i="83"/>
  <c r="B293" i="79"/>
  <c r="B225" i="80"/>
  <c r="B495" i="83"/>
  <c r="C462" i="78"/>
  <c r="D316" i="78"/>
  <c r="B446" i="79"/>
  <c r="C267" i="79"/>
  <c r="B265" i="79"/>
  <c r="E255" i="80"/>
  <c r="B474" i="79"/>
  <c r="E410" i="80"/>
  <c r="B232" i="83"/>
  <c r="C492" i="83"/>
  <c r="B302" i="79"/>
  <c r="C451" i="80"/>
  <c r="C478" i="80"/>
  <c r="B146" i="80"/>
  <c r="B252" i="83"/>
  <c r="B207" i="83"/>
  <c r="B277" i="80"/>
  <c r="D338" i="78"/>
  <c r="C461" i="46"/>
  <c r="C316" i="79"/>
  <c r="C417" i="83"/>
  <c r="C445" i="78"/>
  <c r="C441" i="80"/>
  <c r="D370" i="78"/>
  <c r="E399" i="80"/>
  <c r="E494" i="83"/>
  <c r="E428" i="46"/>
  <c r="C327" i="79"/>
  <c r="B328" i="80"/>
  <c r="E287" i="80"/>
  <c r="B325" i="79"/>
  <c r="C296" i="83"/>
  <c r="B249" i="83"/>
  <c r="C383" i="79"/>
  <c r="B480" i="80"/>
  <c r="E491" i="83"/>
  <c r="E303" i="80"/>
  <c r="C349" i="78"/>
  <c r="E299" i="80"/>
  <c r="B278" i="83"/>
  <c r="B439" i="83"/>
  <c r="B349" i="79"/>
  <c r="B410" i="79"/>
  <c r="E492" i="83"/>
  <c r="B411" i="79"/>
  <c r="E388" i="83"/>
  <c r="C237" i="80"/>
  <c r="B353" i="78"/>
  <c r="E390" i="80"/>
  <c r="E405" i="80"/>
  <c r="B311" i="83"/>
  <c r="C491" i="80"/>
  <c r="E417" i="83"/>
  <c r="E361" i="80"/>
  <c r="E486" i="83"/>
  <c r="B276" i="80"/>
  <c r="B219" i="80"/>
  <c r="C306" i="78"/>
  <c r="C397" i="78"/>
  <c r="B438" i="83"/>
  <c r="B480" i="83"/>
  <c r="E354" i="80"/>
  <c r="E460" i="46"/>
  <c r="C442" i="80"/>
  <c r="B329" i="80"/>
  <c r="E266" i="79"/>
  <c r="C337" i="83"/>
  <c r="B353" i="80"/>
  <c r="B365" i="80"/>
  <c r="E454" i="79"/>
  <c r="B244" i="83"/>
  <c r="C276" i="79"/>
  <c r="B450" i="78"/>
  <c r="B383" i="83"/>
  <c r="E382" i="80"/>
  <c r="B490" i="79"/>
  <c r="C452" i="80"/>
  <c r="B484" i="80"/>
  <c r="B381" i="78"/>
  <c r="B306" i="79"/>
  <c r="C394" i="79"/>
  <c r="E341" i="79"/>
  <c r="C220" i="79"/>
  <c r="C225" i="80"/>
  <c r="B376" i="80"/>
  <c r="E249" i="79"/>
  <c r="E307" i="80"/>
  <c r="C435" i="78"/>
  <c r="C262" i="83"/>
  <c r="B385" i="80"/>
  <c r="E339" i="79"/>
  <c r="B462" i="82"/>
  <c r="C435" i="83"/>
  <c r="B416" i="80"/>
  <c r="C491" i="79"/>
  <c r="E431" i="80"/>
  <c r="E412" i="83"/>
  <c r="C408" i="80"/>
  <c r="D361" i="78"/>
  <c r="E251" i="79"/>
  <c r="B334" i="83"/>
  <c r="B253" i="79"/>
  <c r="C236" i="79"/>
  <c r="C418" i="79"/>
  <c r="C246" i="83"/>
  <c r="B408" i="78"/>
  <c r="E168" i="80"/>
  <c r="E414" i="80"/>
  <c r="B481" i="80"/>
  <c r="C470" i="83"/>
  <c r="B387" i="80"/>
  <c r="D332" i="78"/>
  <c r="B452" i="79"/>
  <c r="E388" i="80"/>
  <c r="B491" i="83"/>
  <c r="B193" i="80"/>
  <c r="C450" i="46"/>
  <c r="B371" i="78"/>
  <c r="B145" i="80"/>
  <c r="E461" i="79"/>
  <c r="B363" i="83"/>
  <c r="B247" i="79"/>
  <c r="B478" i="78"/>
  <c r="C439" i="79"/>
  <c r="C361" i="80"/>
  <c r="B168" i="80"/>
  <c r="C480" i="83"/>
  <c r="B365" i="83"/>
  <c r="B459" i="80"/>
  <c r="C137" i="80"/>
  <c r="E248" i="80"/>
  <c r="B380" i="78"/>
  <c r="B359" i="80"/>
  <c r="B375" i="78"/>
  <c r="C444" i="79"/>
  <c r="E268" i="80"/>
  <c r="D442" i="78"/>
  <c r="E202" i="80"/>
  <c r="E213" i="80"/>
  <c r="E450" i="46"/>
  <c r="E359" i="79"/>
  <c r="C492" i="80"/>
  <c r="C250" i="79"/>
  <c r="D397" i="78"/>
  <c r="B230" i="79"/>
  <c r="C351" i="80"/>
  <c r="C424" i="80"/>
  <c r="B231" i="79"/>
  <c r="B270" i="83"/>
  <c r="C285" i="79"/>
  <c r="B305" i="83"/>
  <c r="C302" i="78"/>
  <c r="C393" i="79"/>
  <c r="C371" i="79"/>
  <c r="B263" i="80"/>
  <c r="E353" i="83"/>
  <c r="C373" i="80"/>
  <c r="D404" i="78"/>
  <c r="C457" i="83"/>
  <c r="B458" i="80"/>
  <c r="B336" i="80"/>
  <c r="C448" i="82"/>
  <c r="E440" i="46"/>
  <c r="E452" i="83"/>
  <c r="B447" i="79"/>
  <c r="B444" i="79"/>
  <c r="E337" i="83"/>
  <c r="E426" i="83"/>
  <c r="B205" i="80"/>
  <c r="D424" i="78"/>
  <c r="B461" i="82"/>
  <c r="C346" i="79"/>
  <c r="E213" i="83"/>
  <c r="E482" i="79"/>
  <c r="C494" i="83"/>
  <c r="B339" i="78"/>
  <c r="E363" i="83"/>
  <c r="B339" i="80"/>
  <c r="B460" i="78"/>
  <c r="E129" i="80"/>
  <c r="B304" i="79"/>
  <c r="E459" i="46"/>
  <c r="B475" i="79"/>
  <c r="B415" i="83"/>
  <c r="B150" i="80"/>
  <c r="B238" i="79"/>
  <c r="B291" i="78"/>
  <c r="C244" i="79"/>
  <c r="E477" i="80"/>
  <c r="C488" i="79"/>
  <c r="B419" i="46"/>
  <c r="B405" i="83"/>
  <c r="C234" i="80"/>
  <c r="B130" i="80"/>
  <c r="E359" i="80"/>
  <c r="E469" i="79"/>
  <c r="D319" i="78"/>
  <c r="E464" i="82"/>
  <c r="E468" i="80"/>
  <c r="C466" i="80"/>
  <c r="E414" i="79"/>
  <c r="C447" i="83"/>
  <c r="C471" i="80"/>
  <c r="E399" i="83"/>
  <c r="E219" i="79"/>
  <c r="C299" i="83"/>
  <c r="E377" i="80"/>
  <c r="E252" i="83"/>
  <c r="E455" i="80"/>
  <c r="C422" i="83"/>
  <c r="B288" i="83"/>
  <c r="B469" i="78"/>
  <c r="D449" i="78"/>
  <c r="C352" i="83"/>
  <c r="B335" i="78"/>
  <c r="B469" i="83"/>
  <c r="E373" i="79"/>
  <c r="C225" i="83"/>
  <c r="B354" i="78"/>
  <c r="C449" i="46"/>
  <c r="E348" i="80"/>
  <c r="C469" i="83"/>
  <c r="B283" i="80"/>
  <c r="C375" i="83"/>
  <c r="C451" i="83"/>
  <c r="C320" i="80"/>
  <c r="B445" i="79"/>
  <c r="E402" i="79"/>
  <c r="E370" i="83"/>
  <c r="B233" i="80"/>
  <c r="E484" i="83"/>
  <c r="E212" i="80"/>
  <c r="B458" i="79"/>
  <c r="C241" i="83"/>
  <c r="C431" i="83"/>
  <c r="C332" i="79"/>
  <c r="E432" i="79"/>
  <c r="B390" i="83"/>
  <c r="E479" i="79"/>
  <c r="B253" i="80"/>
  <c r="C342" i="79"/>
  <c r="C246" i="79"/>
  <c r="E443" i="80"/>
  <c r="D341" i="78"/>
  <c r="C462" i="82"/>
  <c r="B319" i="79"/>
  <c r="D335" i="78"/>
  <c r="C379" i="78"/>
  <c r="C237" i="79"/>
  <c r="B466" i="79"/>
  <c r="B232" i="80"/>
  <c r="C469" i="79"/>
  <c r="C461" i="83"/>
  <c r="C207" i="80"/>
  <c r="B167" i="80"/>
  <c r="B270" i="80"/>
  <c r="B301" i="80"/>
  <c r="B208" i="83"/>
  <c r="E423" i="46"/>
  <c r="E177" i="80"/>
  <c r="D434" i="78"/>
  <c r="E441" i="79"/>
  <c r="D347" i="78"/>
  <c r="E464" i="80"/>
  <c r="E218" i="83"/>
  <c r="D331" i="78"/>
  <c r="B385" i="83"/>
  <c r="C307" i="83"/>
  <c r="C416" i="80"/>
  <c r="E450" i="82"/>
  <c r="D461" i="78"/>
  <c r="B290" i="83"/>
  <c r="D425" i="78"/>
  <c r="E255" i="79"/>
  <c r="C352" i="80"/>
  <c r="C303" i="83"/>
  <c r="E392" i="83"/>
  <c r="B246" i="83"/>
  <c r="B399" i="80"/>
  <c r="B214" i="79"/>
  <c r="B466" i="80"/>
  <c r="B398" i="83"/>
  <c r="C416" i="78"/>
  <c r="B329" i="78"/>
  <c r="B454" i="46"/>
  <c r="B299" i="79"/>
  <c r="C363" i="83"/>
  <c r="D360" i="78"/>
  <c r="B382" i="80"/>
  <c r="E170" i="80"/>
  <c r="E233" i="83"/>
  <c r="C414" i="80"/>
  <c r="B294" i="78"/>
  <c r="E429" i="80"/>
  <c r="B471" i="83"/>
  <c r="C442" i="79"/>
  <c r="C154" i="80"/>
  <c r="B421" i="79"/>
  <c r="C451" i="78"/>
  <c r="B267" i="83"/>
  <c r="C294" i="79"/>
  <c r="C399" i="83"/>
  <c r="C437" i="79"/>
  <c r="C479" i="83"/>
  <c r="B345" i="79"/>
  <c r="B435" i="80"/>
  <c r="E344" i="79"/>
  <c r="B236" i="79"/>
  <c r="C239" i="83"/>
  <c r="E416" i="79"/>
  <c r="B218" i="79"/>
  <c r="B352" i="80"/>
  <c r="C342" i="80"/>
  <c r="C289" i="83"/>
  <c r="B383" i="79"/>
  <c r="E349" i="79"/>
  <c r="E458" i="83"/>
  <c r="C486" i="79"/>
  <c r="B194" i="80"/>
  <c r="B282" i="83"/>
  <c r="B393" i="83"/>
  <c r="C354" i="80"/>
  <c r="C376" i="79"/>
  <c r="E289" i="83"/>
  <c r="B400" i="83"/>
  <c r="B293" i="78"/>
  <c r="B309" i="80"/>
  <c r="E428" i="83"/>
  <c r="C477" i="80"/>
  <c r="E215" i="79"/>
  <c r="B363" i="79"/>
  <c r="B352" i="83"/>
  <c r="C487" i="78"/>
  <c r="C180" i="80"/>
  <c r="B316" i="80"/>
  <c r="C222" i="80"/>
  <c r="E440" i="80"/>
  <c r="B241" i="80"/>
  <c r="C329" i="78"/>
  <c r="B455" i="80"/>
  <c r="B426" i="80"/>
  <c r="B368" i="78"/>
  <c r="B342" i="79"/>
  <c r="E361" i="79"/>
  <c r="B292" i="83"/>
  <c r="B430" i="79"/>
  <c r="C379" i="83"/>
  <c r="D415" i="78"/>
  <c r="C498" i="83"/>
  <c r="B353" i="79"/>
  <c r="B372" i="83"/>
  <c r="C297" i="83"/>
  <c r="D399" i="78"/>
  <c r="B129" i="80"/>
  <c r="B456" i="79"/>
  <c r="C347" i="79"/>
  <c r="C190" i="80"/>
  <c r="B445" i="80"/>
  <c r="C436" i="79"/>
  <c r="E368" i="80"/>
  <c r="C358" i="79"/>
  <c r="B235" i="79"/>
  <c r="D480" i="78"/>
  <c r="C483" i="83"/>
  <c r="C470" i="78"/>
  <c r="B456" i="83"/>
  <c r="D458" i="78"/>
  <c r="B300" i="78"/>
  <c r="B294" i="80"/>
  <c r="E216" i="79"/>
  <c r="B287" i="79"/>
  <c r="B401" i="78"/>
  <c r="C323" i="80"/>
  <c r="C192" i="80"/>
  <c r="B273" i="79"/>
  <c r="B368" i="80"/>
  <c r="B480" i="78"/>
  <c r="E459" i="82"/>
  <c r="C448" i="79"/>
  <c r="E257" i="79"/>
  <c r="C433" i="83"/>
  <c r="C260" i="80"/>
  <c r="B396" i="83"/>
  <c r="B317" i="80"/>
  <c r="C457" i="79"/>
  <c r="E312" i="79"/>
  <c r="C289" i="78"/>
  <c r="B426" i="83"/>
  <c r="C405" i="83"/>
  <c r="C321" i="79"/>
  <c r="B186" i="80"/>
  <c r="C345" i="79"/>
  <c r="C334" i="83"/>
  <c r="B329" i="83"/>
  <c r="E316" i="80"/>
  <c r="E490" i="79"/>
  <c r="C438" i="80"/>
  <c r="C428" i="83"/>
  <c r="B427" i="83"/>
  <c r="C415" i="46"/>
  <c r="C300" i="78"/>
  <c r="B494" i="80"/>
  <c r="B360" i="78"/>
  <c r="D309" i="78"/>
  <c r="E277" i="83"/>
  <c r="C278" i="80"/>
  <c r="B480" i="79"/>
  <c r="C331" i="83"/>
  <c r="E259" i="80"/>
  <c r="E446" i="46"/>
  <c r="E310" i="83"/>
  <c r="E437" i="46"/>
  <c r="B361" i="80"/>
  <c r="C257" i="79"/>
  <c r="B392" i="79"/>
  <c r="D291" i="78"/>
  <c r="B280" i="79"/>
  <c r="C439" i="83"/>
  <c r="E294" i="80"/>
  <c r="C248" i="80"/>
  <c r="E247" i="83"/>
  <c r="C269" i="83"/>
  <c r="E331" i="83"/>
  <c r="C431" i="79"/>
  <c r="B307" i="80"/>
  <c r="B285" i="79"/>
  <c r="B463" i="46"/>
  <c r="B327" i="80"/>
  <c r="E347" i="79"/>
  <c r="C372" i="78"/>
  <c r="E311" i="83"/>
  <c r="B383" i="78"/>
  <c r="B248" i="79"/>
  <c r="B402" i="83"/>
  <c r="C148" i="80"/>
  <c r="C459" i="80"/>
  <c r="E257" i="80"/>
  <c r="E401" i="79"/>
  <c r="C474" i="79"/>
  <c r="B264" i="79"/>
  <c r="D423" i="78"/>
  <c r="E212" i="83"/>
  <c r="E374" i="79"/>
  <c r="C162" i="80"/>
  <c r="B394" i="83"/>
  <c r="E261" i="83"/>
  <c r="E235" i="83"/>
  <c r="B313" i="78"/>
  <c r="E295" i="83"/>
  <c r="C314" i="79"/>
  <c r="E229" i="80"/>
  <c r="B313" i="79"/>
  <c r="B279" i="80"/>
  <c r="E254" i="79"/>
  <c r="C342" i="78"/>
  <c r="C427" i="79"/>
  <c r="E346" i="80"/>
  <c r="C254" i="79"/>
  <c r="C244" i="83"/>
  <c r="E480" i="83"/>
  <c r="B490" i="83"/>
  <c r="E474" i="80"/>
  <c r="C250" i="83"/>
  <c r="C244" i="80"/>
  <c r="C398" i="78"/>
  <c r="C239" i="80"/>
  <c r="B409" i="80"/>
  <c r="B303" i="79"/>
  <c r="E248" i="83"/>
  <c r="E209" i="80"/>
  <c r="C212" i="83"/>
  <c r="C259" i="80"/>
  <c r="E367" i="83"/>
  <c r="B211" i="79"/>
  <c r="E313" i="79"/>
  <c r="D474" i="78"/>
  <c r="C319" i="79"/>
  <c r="E404" i="80"/>
  <c r="B469" i="79"/>
  <c r="B298" i="79"/>
  <c r="C307" i="79"/>
  <c r="B442" i="46"/>
  <c r="B344" i="80"/>
  <c r="B359" i="83"/>
  <c r="B295" i="83"/>
  <c r="C433" i="78"/>
  <c r="E431" i="83"/>
  <c r="C208" i="80"/>
  <c r="B345" i="83"/>
  <c r="B405" i="78"/>
  <c r="B453" i="82"/>
  <c r="E475" i="79"/>
  <c r="B228" i="83"/>
  <c r="D460" i="78"/>
  <c r="E159" i="80"/>
  <c r="E393" i="80"/>
  <c r="B372" i="80"/>
  <c r="D398" i="78"/>
  <c r="B372" i="78"/>
  <c r="C238" i="80"/>
  <c r="E418" i="79"/>
  <c r="E456" i="83"/>
  <c r="E452" i="79"/>
  <c r="B454" i="82"/>
  <c r="B214" i="80"/>
  <c r="B402" i="79"/>
  <c r="E460" i="82"/>
  <c r="C149" i="80"/>
  <c r="E358" i="83"/>
  <c r="B336" i="79"/>
  <c r="C377" i="80"/>
  <c r="C485" i="80"/>
  <c r="B438" i="46"/>
  <c r="B191" i="80"/>
  <c r="E324" i="80"/>
  <c r="E256" i="80"/>
  <c r="C454" i="83"/>
  <c r="D441" i="78"/>
  <c r="C385" i="79"/>
  <c r="C420" i="80"/>
  <c r="E277" i="80"/>
  <c r="C312" i="78"/>
  <c r="B489" i="83"/>
  <c r="E344" i="83"/>
  <c r="B403" i="79"/>
  <c r="E415" i="80"/>
  <c r="E354" i="83"/>
  <c r="D472" i="78"/>
  <c r="B479" i="80"/>
  <c r="E325" i="83"/>
  <c r="E279" i="79"/>
  <c r="E371" i="80"/>
  <c r="E444" i="80"/>
  <c r="E233" i="79"/>
  <c r="B475" i="78"/>
  <c r="B242" i="83"/>
  <c r="E441" i="83"/>
  <c r="B415" i="78"/>
  <c r="C486" i="80"/>
  <c r="E335" i="80"/>
  <c r="E263" i="83"/>
  <c r="B429" i="46"/>
  <c r="B357" i="78"/>
  <c r="E340" i="79"/>
  <c r="E238" i="79"/>
  <c r="B462" i="78"/>
  <c r="B452" i="78"/>
  <c r="C461" i="80"/>
  <c r="B398" i="78"/>
  <c r="C443" i="79"/>
  <c r="C468" i="80"/>
  <c r="E149" i="80"/>
  <c r="C310" i="78"/>
  <c r="D381" i="78"/>
  <c r="C275" i="80"/>
  <c r="E497" i="83"/>
  <c r="B360" i="80"/>
  <c r="C389" i="79"/>
  <c r="D384" i="78"/>
  <c r="E328" i="83"/>
  <c r="E281" i="79"/>
  <c r="E222" i="79"/>
  <c r="B276" i="83"/>
  <c r="C363" i="79"/>
  <c r="D348" i="78"/>
  <c r="C387" i="80"/>
  <c r="E311" i="80"/>
  <c r="B467" i="79"/>
  <c r="B461" i="83"/>
  <c r="B374" i="79"/>
  <c r="E339" i="80"/>
  <c r="E461" i="82"/>
  <c r="E453" i="79"/>
  <c r="B313" i="80"/>
  <c r="C461" i="79"/>
  <c r="B452" i="80"/>
  <c r="B325" i="78"/>
  <c r="C346" i="78"/>
  <c r="C308" i="83"/>
  <c r="C461" i="82"/>
  <c r="B289" i="79"/>
  <c r="E425" i="80"/>
  <c r="C291" i="80"/>
  <c r="B427" i="78"/>
  <c r="E250" i="80"/>
  <c r="C384" i="83"/>
  <c r="C309" i="79"/>
  <c r="E279" i="83"/>
  <c r="B420" i="46"/>
  <c r="B346" i="79"/>
  <c r="E436" i="46"/>
  <c r="E286" i="80"/>
  <c r="C484" i="80"/>
  <c r="B326" i="80"/>
  <c r="C457" i="78"/>
  <c r="C279" i="83"/>
  <c r="C215" i="83"/>
  <c r="B204" i="80"/>
  <c r="B391" i="78"/>
  <c r="C438" i="83"/>
  <c r="B216" i="79"/>
  <c r="B431" i="80"/>
  <c r="E218" i="80"/>
  <c r="C496" i="83"/>
  <c r="C477" i="79"/>
  <c r="E236" i="80"/>
  <c r="D313" i="78"/>
  <c r="B378" i="80"/>
  <c r="D366" i="78"/>
  <c r="B369" i="79"/>
  <c r="B271" i="83"/>
  <c r="B392" i="83"/>
  <c r="C327" i="78"/>
  <c r="B472" i="78"/>
  <c r="B422" i="80"/>
  <c r="C392" i="80"/>
  <c r="C443" i="78"/>
  <c r="B431" i="46"/>
  <c r="C409" i="78"/>
  <c r="E204" i="79"/>
  <c r="B323" i="79"/>
  <c r="C425" i="78"/>
  <c r="B205" i="83"/>
  <c r="C160" i="80"/>
  <c r="E389" i="83"/>
  <c r="B412" i="80"/>
  <c r="C178" i="80"/>
  <c r="B287" i="78"/>
  <c r="C267" i="80"/>
  <c r="C399" i="79"/>
  <c r="B268" i="80"/>
  <c r="C274" i="80"/>
  <c r="C325" i="78"/>
  <c r="C463" i="46"/>
  <c r="E472" i="83"/>
  <c r="C456" i="80"/>
  <c r="C476" i="79"/>
  <c r="C335" i="79"/>
  <c r="B421" i="83"/>
  <c r="B231" i="83"/>
  <c r="C292" i="83"/>
  <c r="B142" i="80"/>
  <c r="C425" i="80"/>
  <c r="C399" i="80"/>
  <c r="B281" i="83"/>
  <c r="C367" i="80"/>
  <c r="C445" i="80"/>
  <c r="E410" i="83"/>
  <c r="B364" i="79"/>
  <c r="B358" i="80"/>
  <c r="D421" i="78"/>
  <c r="C463" i="79"/>
  <c r="E207" i="83"/>
  <c r="E403" i="83"/>
  <c r="B393" i="78"/>
  <c r="E425" i="46"/>
  <c r="E431" i="46"/>
  <c r="C475" i="78"/>
  <c r="B356" i="79"/>
  <c r="B400" i="79"/>
  <c r="C355" i="83"/>
  <c r="E347" i="80"/>
  <c r="E323" i="83"/>
  <c r="E355" i="83"/>
  <c r="B432" i="78"/>
  <c r="C347" i="80"/>
  <c r="E436" i="79"/>
  <c r="B241" i="79"/>
  <c r="E321" i="83"/>
  <c r="C401" i="78"/>
  <c r="B455" i="83"/>
  <c r="D476" i="78"/>
  <c r="E325" i="79"/>
  <c r="C356" i="78"/>
  <c r="C460" i="46"/>
  <c r="E284" i="80"/>
  <c r="B371" i="83"/>
  <c r="C441" i="78"/>
  <c r="B431" i="78"/>
  <c r="B390" i="80"/>
  <c r="B472" i="80"/>
  <c r="C380" i="80"/>
  <c r="B381" i="80"/>
  <c r="E264" i="83"/>
  <c r="C456" i="46"/>
  <c r="E445" i="46"/>
  <c r="D376" i="78"/>
  <c r="E384" i="79"/>
  <c r="C398" i="83"/>
  <c r="C405" i="79"/>
  <c r="C424" i="83"/>
  <c r="B207" i="79"/>
  <c r="E275" i="83"/>
  <c r="E381" i="83"/>
  <c r="E421" i="79"/>
  <c r="B380" i="80"/>
  <c r="B425" i="46"/>
  <c r="E372" i="80"/>
  <c r="B379" i="78"/>
  <c r="B401" i="83"/>
  <c r="E243" i="83"/>
  <c r="E345" i="79"/>
  <c r="B320" i="83"/>
  <c r="B263" i="83"/>
  <c r="B456" i="78"/>
  <c r="E465" i="83"/>
  <c r="B239" i="80"/>
  <c r="D427" i="78"/>
  <c r="E294" i="83"/>
  <c r="B438" i="80"/>
  <c r="E290" i="79"/>
  <c r="C317" i="80"/>
  <c r="C252" i="79"/>
  <c r="B346" i="78"/>
  <c r="C457" i="82"/>
  <c r="B476" i="80"/>
  <c r="C338" i="83"/>
  <c r="B429" i="83"/>
  <c r="C437" i="78"/>
  <c r="E271" i="79"/>
  <c r="E253" i="79"/>
  <c r="B355" i="80"/>
  <c r="C232" i="83"/>
  <c r="C238" i="83"/>
  <c r="C414" i="46"/>
  <c r="D469" i="78"/>
  <c r="E231" i="83"/>
  <c r="E292" i="83"/>
  <c r="C305" i="83"/>
  <c r="C246" i="80"/>
  <c r="C431" i="78"/>
  <c r="B449" i="79"/>
  <c r="B433" i="79"/>
  <c r="B409" i="78"/>
  <c r="C197" i="80"/>
  <c r="B451" i="83"/>
  <c r="C231" i="79"/>
  <c r="C398" i="80"/>
  <c r="C209" i="79"/>
  <c r="B372" i="79"/>
  <c r="C311" i="79"/>
  <c r="C271" i="80"/>
  <c r="C319" i="80"/>
  <c r="C404" i="80"/>
  <c r="C223" i="79"/>
  <c r="E332" i="80"/>
  <c r="B250" i="79"/>
  <c r="E489" i="80"/>
  <c r="E245" i="79"/>
  <c r="D406" i="78"/>
  <c r="E476" i="79"/>
  <c r="C328" i="78"/>
  <c r="E403" i="80"/>
  <c r="E420" i="46"/>
  <c r="E409" i="79"/>
  <c r="B460" i="79"/>
  <c r="E245" i="83"/>
  <c r="E238" i="83"/>
  <c r="C434" i="83"/>
  <c r="C331" i="79"/>
  <c r="E333" i="80"/>
  <c r="C365" i="79"/>
  <c r="E458" i="46"/>
  <c r="B282" i="79"/>
  <c r="E229" i="83"/>
  <c r="B468" i="83"/>
  <c r="E237" i="79"/>
  <c r="E432" i="80"/>
  <c r="D452" i="78"/>
  <c r="E393" i="83"/>
  <c r="E253" i="83"/>
  <c r="B464" i="80"/>
  <c r="E281" i="83"/>
  <c r="E356" i="83"/>
  <c r="B340" i="78"/>
  <c r="D418" i="78"/>
  <c r="C311" i="80"/>
  <c r="D329" i="78"/>
  <c r="C448" i="46"/>
  <c r="C299" i="78"/>
  <c r="C288" i="83"/>
  <c r="B375" i="83"/>
  <c r="B316" i="79"/>
  <c r="B299" i="78"/>
  <c r="B159" i="80"/>
  <c r="C350" i="78"/>
  <c r="C286" i="80"/>
  <c r="B376" i="83"/>
  <c r="E434" i="83"/>
  <c r="C390" i="83"/>
  <c r="B302" i="80"/>
  <c r="C217" i="83"/>
  <c r="E364" i="79"/>
  <c r="C285" i="83"/>
  <c r="D422" i="78"/>
  <c r="B413" i="78"/>
  <c r="B460" i="82"/>
  <c r="C473" i="78"/>
  <c r="E429" i="79"/>
  <c r="C277" i="83"/>
  <c r="E424" i="46"/>
  <c r="B447" i="80"/>
  <c r="B467" i="80"/>
  <c r="B433" i="78"/>
  <c r="C364" i="79"/>
  <c r="C326" i="80"/>
  <c r="C321" i="83"/>
  <c r="C170" i="80"/>
  <c r="B215" i="79"/>
  <c r="E249" i="80"/>
  <c r="E153" i="80"/>
  <c r="B225" i="83"/>
  <c r="B255" i="80"/>
  <c r="C253" i="79"/>
  <c r="E351" i="80"/>
  <c r="B251" i="83"/>
  <c r="E207" i="80"/>
  <c r="B434" i="80"/>
  <c r="D396" i="78"/>
  <c r="C253" i="80"/>
  <c r="B295" i="78"/>
  <c r="C158" i="80"/>
  <c r="B196" i="80"/>
  <c r="B323" i="80"/>
  <c r="B442" i="80"/>
  <c r="B427" i="46"/>
  <c r="E270" i="79"/>
  <c r="E205" i="80"/>
  <c r="E408" i="83"/>
  <c r="B449" i="46"/>
  <c r="E181" i="80"/>
  <c r="C349" i="83"/>
  <c r="E413" i="80"/>
  <c r="C401" i="79"/>
  <c r="C354" i="83"/>
  <c r="E457" i="46"/>
  <c r="E265" i="79"/>
  <c r="E220" i="83"/>
  <c r="C322" i="83"/>
  <c r="E238" i="80"/>
  <c r="C415" i="80"/>
  <c r="C254" i="80"/>
  <c r="B364" i="80"/>
  <c r="B310" i="79"/>
  <c r="B422" i="79"/>
  <c r="B283" i="83"/>
  <c r="E317" i="83"/>
  <c r="E333" i="79"/>
  <c r="C336" i="80"/>
  <c r="B288" i="79"/>
  <c r="B285" i="80"/>
  <c r="D302" i="78"/>
  <c r="C175" i="80"/>
  <c r="C426" i="79"/>
  <c r="B406" i="83"/>
  <c r="E427" i="46"/>
  <c r="C369" i="80"/>
  <c r="B447" i="78"/>
  <c r="B233" i="79"/>
  <c r="B381" i="83"/>
  <c r="B262" i="80"/>
  <c r="E469" i="83"/>
  <c r="E302" i="79"/>
  <c r="E324" i="83"/>
  <c r="C280" i="79"/>
  <c r="B420" i="79"/>
  <c r="B332" i="83"/>
  <c r="C426" i="46"/>
  <c r="C444" i="78"/>
  <c r="C276" i="83"/>
  <c r="C235" i="79"/>
  <c r="C276" i="80"/>
  <c r="E309" i="80"/>
  <c r="E458" i="80"/>
  <c r="D467" i="78"/>
  <c r="C337" i="80"/>
  <c r="C443" i="83"/>
  <c r="E265" i="83"/>
  <c r="B305" i="79"/>
  <c r="C435" i="46"/>
  <c r="B439" i="79"/>
  <c r="D453" i="78"/>
  <c r="C199" i="80"/>
  <c r="B390" i="79"/>
  <c r="C402" i="83"/>
  <c r="E443" i="83"/>
  <c r="B248" i="80"/>
  <c r="C295" i="79"/>
  <c r="C397" i="83"/>
  <c r="E496" i="80"/>
  <c r="B152" i="80"/>
  <c r="B351" i="79"/>
  <c r="C482" i="80"/>
  <c r="E290" i="80"/>
  <c r="E300" i="79"/>
  <c r="E147" i="80"/>
  <c r="C220" i="83"/>
  <c r="B222" i="80"/>
  <c r="E413" i="79"/>
  <c r="B295" i="80"/>
  <c r="B318" i="78"/>
  <c r="B481" i="78"/>
  <c r="C309" i="80"/>
  <c r="C439" i="78"/>
  <c r="B437" i="80"/>
  <c r="D324" i="78"/>
  <c r="C357" i="83"/>
  <c r="B272" i="83"/>
  <c r="B265" i="83"/>
  <c r="C376" i="83"/>
  <c r="E293" i="83"/>
  <c r="B274" i="80"/>
  <c r="B489" i="78"/>
  <c r="C412" i="79"/>
  <c r="B262" i="79"/>
  <c r="D374" i="78"/>
  <c r="D410" i="78"/>
  <c r="B457" i="83"/>
  <c r="C477" i="83"/>
  <c r="C377" i="79"/>
  <c r="E172" i="80"/>
  <c r="B258" i="79"/>
  <c r="C239" i="79"/>
  <c r="B391" i="80"/>
  <c r="B200" i="80"/>
  <c r="C451" i="82"/>
  <c r="C356" i="80"/>
  <c r="C361" i="79"/>
  <c r="E293" i="79"/>
  <c r="B391" i="83"/>
  <c r="B418" i="46"/>
  <c r="E236" i="79"/>
  <c r="B385" i="78"/>
  <c r="E378" i="79"/>
  <c r="E231" i="79"/>
  <c r="C421" i="79"/>
  <c r="C263" i="79"/>
  <c r="E425" i="79"/>
  <c r="C497" i="83"/>
  <c r="C277" i="80"/>
  <c r="E224" i="80"/>
  <c r="B447" i="83"/>
  <c r="C427" i="80"/>
  <c r="B223" i="79"/>
  <c r="E299" i="79"/>
  <c r="E174" i="80"/>
  <c r="B461" i="46"/>
  <c r="E366" i="79"/>
  <c r="C416" i="79"/>
  <c r="C248" i="79"/>
  <c r="C386" i="79"/>
  <c r="C487" i="79"/>
  <c r="E472" i="80"/>
  <c r="E393" i="79"/>
  <c r="C408" i="83"/>
  <c r="C442" i="78"/>
  <c r="B231" i="80"/>
  <c r="B350" i="78"/>
  <c r="C407" i="80"/>
  <c r="E139" i="80"/>
  <c r="B439" i="46"/>
  <c r="B290" i="78"/>
  <c r="D482" i="78"/>
  <c r="C258" i="80"/>
  <c r="B412" i="79"/>
  <c r="B340" i="83"/>
  <c r="B412" i="83"/>
  <c r="B453" i="83"/>
  <c r="B254" i="79"/>
  <c r="C413" i="79"/>
  <c r="E398" i="79"/>
  <c r="C445" i="83"/>
  <c r="E387" i="80"/>
  <c r="E191" i="80"/>
  <c r="B239" i="79"/>
  <c r="C305" i="80"/>
  <c r="B242" i="80"/>
  <c r="C331" i="80"/>
  <c r="C378" i="80"/>
  <c r="C422" i="78"/>
  <c r="B437" i="46"/>
  <c r="C266" i="83"/>
  <c r="E319" i="80"/>
  <c r="C423" i="80"/>
  <c r="E339" i="83"/>
  <c r="C387" i="79"/>
  <c r="C261" i="83"/>
  <c r="C339" i="79"/>
  <c r="C463" i="83"/>
  <c r="B387" i="83"/>
  <c r="B259" i="83"/>
  <c r="E214" i="79"/>
  <c r="E241" i="79"/>
  <c r="D426" i="78"/>
  <c r="E221" i="80"/>
  <c r="C464" i="46"/>
  <c r="B348" i="78"/>
  <c r="B306" i="83"/>
  <c r="E285" i="83"/>
  <c r="E343" i="79"/>
  <c r="B487" i="78"/>
  <c r="B464" i="82"/>
  <c r="C241" i="79"/>
  <c r="B267" i="79"/>
  <c r="C482" i="78"/>
  <c r="E311" i="79"/>
  <c r="B350" i="83"/>
  <c r="B291" i="80"/>
  <c r="E220" i="79"/>
  <c r="E190" i="80"/>
  <c r="E206" i="79"/>
  <c r="C456" i="83"/>
  <c r="C243" i="79"/>
  <c r="C430" i="78"/>
  <c r="B377" i="78"/>
  <c r="C222" i="79"/>
  <c r="B438" i="78"/>
  <c r="E263" i="80"/>
  <c r="B461" i="79"/>
  <c r="B171" i="80"/>
  <c r="E305" i="83"/>
  <c r="B235" i="80"/>
  <c r="C474" i="78"/>
  <c r="E456" i="80"/>
  <c r="B408" i="83"/>
  <c r="B435" i="83"/>
  <c r="B471" i="78"/>
  <c r="C262" i="80"/>
  <c r="C418" i="78"/>
  <c r="E357" i="83"/>
  <c r="E217" i="79"/>
  <c r="B224" i="79"/>
  <c r="B332" i="78"/>
  <c r="C313" i="78"/>
  <c r="C404" i="79"/>
  <c r="E304" i="79"/>
  <c r="D408" i="78"/>
  <c r="C290" i="78"/>
  <c r="C292" i="78"/>
  <c r="D297" i="78"/>
  <c r="C133" i="80"/>
  <c r="C429" i="80"/>
  <c r="B409" i="83"/>
  <c r="E308" i="83"/>
  <c r="C166" i="80"/>
  <c r="E457" i="83"/>
  <c r="B225" i="79"/>
  <c r="E394" i="80"/>
  <c r="B361" i="79"/>
  <c r="E394" i="83"/>
  <c r="C436" i="83"/>
  <c r="E400" i="80"/>
  <c r="B136" i="80"/>
  <c r="E192" i="80"/>
  <c r="D305" i="78"/>
  <c r="C322" i="79"/>
  <c r="B261" i="79"/>
  <c r="D431" i="78"/>
  <c r="B175" i="80"/>
  <c r="C300" i="79"/>
  <c r="E465" i="79"/>
  <c r="C421" i="46"/>
  <c r="B233" i="83"/>
  <c r="C263" i="83"/>
  <c r="C213" i="79"/>
  <c r="B188" i="80"/>
  <c r="C436" i="46"/>
  <c r="D296" i="78"/>
  <c r="B429" i="78"/>
  <c r="E263" i="79"/>
  <c r="B470" i="78"/>
  <c r="E457" i="79"/>
  <c r="B461" i="78"/>
  <c r="C353" i="83"/>
  <c r="D322" i="78"/>
  <c r="E268" i="79"/>
  <c r="C391" i="79"/>
  <c r="C183" i="80"/>
  <c r="C414" i="79"/>
  <c r="D307" i="78"/>
  <c r="E434" i="46"/>
  <c r="B402" i="80"/>
  <c r="B331" i="79"/>
  <c r="C365" i="80"/>
  <c r="E297" i="79"/>
  <c r="B295" i="79"/>
  <c r="B418" i="79"/>
  <c r="B461" i="80"/>
  <c r="E385" i="79"/>
  <c r="C370" i="80"/>
  <c r="E440" i="83"/>
  <c r="E323" i="79"/>
  <c r="C442" i="46"/>
  <c r="E178" i="80"/>
  <c r="C459" i="78"/>
  <c r="E337" i="79"/>
  <c r="C491" i="83"/>
  <c r="C226" i="79"/>
  <c r="B227" i="79"/>
  <c r="C214" i="83"/>
  <c r="B467" i="83"/>
  <c r="E358" i="79"/>
  <c r="B332" i="80"/>
  <c r="D387" i="78"/>
  <c r="C357" i="80"/>
  <c r="E275" i="79"/>
  <c r="B384" i="83"/>
  <c r="B237" i="83"/>
  <c r="D463" i="78"/>
  <c r="E489" i="79"/>
  <c r="C315" i="80"/>
  <c r="B215" i="83"/>
  <c r="C226" i="80"/>
  <c r="D411" i="78"/>
  <c r="B366" i="79"/>
  <c r="D483" i="78"/>
  <c r="C434" i="79"/>
  <c r="C198" i="80"/>
  <c r="E217" i="83"/>
  <c r="C444" i="80"/>
  <c r="B288" i="80"/>
  <c r="E488" i="83"/>
  <c r="B399" i="78"/>
  <c r="B202" i="80"/>
  <c r="D344" i="78"/>
  <c r="C464" i="83"/>
  <c r="B463" i="80"/>
  <c r="C417" i="79"/>
  <c r="E480" i="80"/>
  <c r="C335" i="83"/>
  <c r="C412" i="46"/>
  <c r="B344" i="78"/>
  <c r="C466" i="83"/>
  <c r="D330" i="78"/>
  <c r="B336" i="83"/>
  <c r="B471" i="79"/>
  <c r="E456" i="46"/>
  <c r="C392" i="83"/>
  <c r="C351" i="83"/>
  <c r="B395" i="83"/>
  <c r="D432" i="78"/>
  <c r="B245" i="80"/>
  <c r="C200" i="80"/>
  <c r="C462" i="46"/>
  <c r="B457" i="82"/>
  <c r="D334" i="78"/>
  <c r="D354" i="78"/>
  <c r="B162" i="80"/>
  <c r="B220" i="83"/>
  <c r="C413" i="78"/>
  <c r="C269" i="79"/>
  <c r="C302" i="79"/>
  <c r="B362" i="83"/>
  <c r="B435" i="46"/>
  <c r="E295" i="79"/>
  <c r="C451" i="46"/>
  <c r="B415" i="79"/>
  <c r="E258" i="80"/>
  <c r="C243" i="80"/>
  <c r="B272" i="80"/>
  <c r="C240" i="83"/>
  <c r="C245" i="79"/>
  <c r="C402" i="79"/>
  <c r="D365" i="78"/>
  <c r="C304" i="79"/>
  <c r="C227" i="80"/>
  <c r="B228" i="80"/>
  <c r="E264" i="79"/>
  <c r="B281" i="79"/>
  <c r="B486" i="79"/>
  <c r="B420" i="80"/>
  <c r="B170" i="80"/>
  <c r="C256" i="83"/>
  <c r="B479" i="79"/>
  <c r="E157" i="80"/>
  <c r="E353" i="79"/>
  <c r="E438" i="83"/>
  <c r="D436" i="78"/>
  <c r="E306" i="83"/>
  <c r="E441" i="80"/>
  <c r="E209" i="83"/>
  <c r="C321" i="78"/>
  <c r="C304" i="80"/>
  <c r="B275" i="80"/>
  <c r="B441" i="78"/>
  <c r="E355" i="80"/>
  <c r="D488" i="78"/>
  <c r="D400" i="78"/>
  <c r="B448" i="83"/>
  <c r="B250" i="83"/>
  <c r="E426" i="46"/>
  <c r="D447" i="78"/>
  <c r="D390" i="78"/>
  <c r="B425" i="78"/>
  <c r="E132" i="80"/>
  <c r="C203" i="80"/>
  <c r="B296" i="78"/>
  <c r="C207" i="79"/>
  <c r="C430" i="79"/>
  <c r="E441" i="46"/>
  <c r="B394" i="80"/>
  <c r="E376" i="83"/>
  <c r="C381" i="78"/>
  <c r="B367" i="83"/>
  <c r="B252" i="80"/>
  <c r="C359" i="83"/>
  <c r="C428" i="46"/>
  <c r="C249" i="80"/>
  <c r="C174" i="80"/>
  <c r="B234" i="80"/>
  <c r="C258" i="83"/>
  <c r="B311" i="78"/>
  <c r="B373" i="78"/>
  <c r="E251" i="83"/>
  <c r="B422" i="46"/>
  <c r="C368" i="78"/>
  <c r="B362" i="80"/>
  <c r="B482" i="80"/>
  <c r="E478" i="80"/>
  <c r="B441" i="46"/>
  <c r="B440" i="46"/>
  <c r="B341" i="79"/>
  <c r="B416" i="83"/>
  <c r="B434" i="79"/>
  <c r="B166" i="80"/>
  <c r="B262" i="83"/>
  <c r="E391" i="83"/>
  <c r="C422" i="79"/>
  <c r="C336" i="79"/>
  <c r="E375" i="79"/>
  <c r="D290" i="78"/>
  <c r="E267" i="83"/>
  <c r="B390" i="78"/>
  <c r="B267" i="80"/>
  <c r="E237" i="83"/>
  <c r="B266" i="83"/>
  <c r="C344" i="83"/>
  <c r="B443" i="78"/>
  <c r="E320" i="80"/>
  <c r="E180" i="80"/>
  <c r="B354" i="79"/>
  <c r="B464" i="78"/>
  <c r="C465" i="46"/>
  <c r="E448" i="83"/>
  <c r="C171" i="80"/>
  <c r="C490" i="83"/>
  <c r="D477" i="78"/>
  <c r="B206" i="80"/>
  <c r="E433" i="80"/>
  <c r="B172" i="80"/>
  <c r="B384" i="80"/>
  <c r="C295" i="80"/>
  <c r="B430" i="46"/>
  <c r="C210" i="80"/>
  <c r="B415" i="80"/>
  <c r="C304" i="83"/>
  <c r="E350" i="80"/>
  <c r="E288" i="83"/>
  <c r="D298" i="78"/>
  <c r="E385" i="80"/>
  <c r="B362" i="78"/>
  <c r="C344" i="79"/>
  <c r="C303" i="78"/>
  <c r="C386" i="83"/>
  <c r="D403" i="78"/>
  <c r="E142" i="80"/>
  <c r="C420" i="78"/>
  <c r="E467" i="80"/>
  <c r="B360" i="83"/>
  <c r="B398" i="80"/>
  <c r="E261" i="80"/>
  <c r="E406" i="80"/>
  <c r="B358" i="78"/>
  <c r="B238" i="80"/>
  <c r="E338" i="83"/>
  <c r="C368" i="79"/>
  <c r="E442" i="79"/>
  <c r="E195" i="80"/>
  <c r="C360" i="78"/>
  <c r="C309" i="78"/>
  <c r="E322" i="83"/>
  <c r="C419" i="78"/>
  <c r="B351" i="83"/>
  <c r="E463" i="83"/>
  <c r="C367" i="83"/>
  <c r="B452" i="46"/>
  <c r="E313" i="80"/>
  <c r="E474" i="79"/>
  <c r="C390" i="80"/>
  <c r="E473" i="80"/>
  <c r="D446" i="78"/>
  <c r="B447" i="46"/>
  <c r="C322" i="80"/>
  <c r="C205" i="80"/>
  <c r="E349" i="83"/>
  <c r="B348" i="80"/>
  <c r="E208" i="83"/>
  <c r="C217" i="80"/>
  <c r="E247" i="80"/>
  <c r="C415" i="78"/>
  <c r="C468" i="83"/>
  <c r="B413" i="46"/>
  <c r="E485" i="83"/>
  <c r="E253" i="80"/>
  <c r="B441" i="83"/>
  <c r="B326" i="83"/>
  <c r="B370" i="78"/>
  <c r="E211" i="80"/>
  <c r="D314" i="78"/>
  <c r="B428" i="83"/>
  <c r="E474" i="83"/>
  <c r="E422" i="46"/>
  <c r="B376" i="78"/>
  <c r="B456" i="82"/>
  <c r="B363" i="78"/>
  <c r="C303" i="80"/>
  <c r="C465" i="83"/>
  <c r="B208" i="80"/>
  <c r="E334" i="79"/>
  <c r="C283" i="83"/>
  <c r="C375" i="80"/>
  <c r="E449" i="46"/>
  <c r="C417" i="80"/>
  <c r="E457" i="80"/>
  <c r="B436" i="79"/>
  <c r="E433" i="79"/>
  <c r="C224" i="80"/>
  <c r="C304" i="78"/>
  <c r="C313" i="79"/>
  <c r="E382" i="79"/>
  <c r="C345" i="78"/>
  <c r="B312" i="80"/>
  <c r="E374" i="80"/>
  <c r="B264" i="80"/>
  <c r="E456" i="82"/>
  <c r="E467" i="79"/>
  <c r="E216" i="80"/>
  <c r="C273" i="79"/>
  <c r="E212" i="79"/>
  <c r="B496" i="80"/>
  <c r="C455" i="82"/>
  <c r="C338" i="79"/>
  <c r="B355" i="83"/>
  <c r="B212" i="80"/>
  <c r="E227" i="83"/>
  <c r="B420" i="83"/>
  <c r="E401" i="80"/>
  <c r="E438" i="46"/>
  <c r="D326" i="78"/>
  <c r="C217" i="79"/>
  <c r="C286" i="83"/>
  <c r="C406" i="79"/>
  <c r="B350" i="80"/>
  <c r="C382" i="78"/>
  <c r="B131" i="80"/>
  <c r="C487" i="83"/>
  <c r="C447" i="46"/>
  <c r="B370" i="83"/>
  <c r="B430" i="83"/>
  <c r="D479" i="78"/>
  <c r="B387" i="79"/>
  <c r="C359" i="79"/>
  <c r="C410" i="46"/>
  <c r="B174" i="80"/>
  <c r="C343" i="83"/>
  <c r="E495" i="80"/>
  <c r="C216" i="83"/>
  <c r="E386" i="80"/>
  <c r="C343" i="78"/>
  <c r="C464" i="78"/>
  <c r="C370" i="78"/>
  <c r="C285" i="80"/>
  <c r="E462" i="83"/>
  <c r="B173" i="80"/>
  <c r="B316" i="78"/>
  <c r="D485" i="78"/>
  <c r="E330" i="79"/>
  <c r="E378" i="80"/>
  <c r="C347" i="78"/>
  <c r="E464" i="79"/>
  <c r="C469" i="78"/>
  <c r="C408" i="79"/>
  <c r="C391" i="78"/>
  <c r="E410" i="46"/>
  <c r="B419" i="83"/>
  <c r="C427" i="78"/>
  <c r="C131" i="80"/>
  <c r="B260" i="83"/>
  <c r="C404" i="83"/>
  <c r="C295" i="83"/>
  <c r="B300" i="80"/>
  <c r="C427" i="46"/>
  <c r="E423" i="80"/>
  <c r="C403" i="80"/>
  <c r="C472" i="79"/>
  <c r="B303" i="78"/>
  <c r="B340" i="80"/>
  <c r="C324" i="79"/>
  <c r="C485" i="78"/>
  <c r="E321" i="80"/>
  <c r="B352" i="79"/>
  <c r="C476" i="78"/>
  <c r="E269" i="80"/>
  <c r="C405" i="78"/>
  <c r="E430" i="46"/>
  <c r="C315" i="79"/>
  <c r="C428" i="80"/>
  <c r="D301" i="78"/>
  <c r="D420" i="78"/>
  <c r="C369" i="83"/>
  <c r="B256" i="83"/>
  <c r="D455" i="78"/>
  <c r="B223" i="83"/>
  <c r="E397" i="79"/>
  <c r="C271" i="79"/>
  <c r="E165" i="80"/>
  <c r="E483" i="80"/>
  <c r="E331" i="79"/>
  <c r="B337" i="80"/>
  <c r="E479" i="83"/>
  <c r="C452" i="79"/>
  <c r="C440" i="80"/>
  <c r="B430" i="78"/>
  <c r="C260" i="83"/>
  <c r="C370" i="83"/>
  <c r="B433" i="83"/>
  <c r="B454" i="80"/>
  <c r="B368" i="79"/>
  <c r="B399" i="83"/>
  <c r="C233" i="79"/>
  <c r="B388" i="80"/>
  <c r="E298" i="83"/>
  <c r="B273" i="80"/>
  <c r="B354" i="83"/>
  <c r="E205" i="79"/>
  <c r="B384" i="78"/>
  <c r="C323" i="78"/>
  <c r="C429" i="79"/>
  <c r="B488" i="80"/>
  <c r="E231" i="80"/>
  <c r="C481" i="78"/>
  <c r="E418" i="80"/>
  <c r="C400" i="78"/>
  <c r="E262" i="83"/>
  <c r="B320" i="80"/>
  <c r="E234" i="80"/>
  <c r="E369" i="80"/>
  <c r="D435" i="78"/>
  <c r="C186" i="80"/>
  <c r="C321" i="80"/>
  <c r="C219" i="80"/>
  <c r="C443" i="80"/>
  <c r="B155" i="80"/>
  <c r="E420" i="80"/>
  <c r="B244" i="80"/>
  <c r="E419" i="79"/>
  <c r="E307" i="79"/>
  <c r="C424" i="79"/>
  <c r="C402" i="78"/>
  <c r="E495" i="83"/>
  <c r="D379" i="78"/>
  <c r="B341" i="80"/>
  <c r="E308" i="79"/>
  <c r="E292" i="80"/>
  <c r="B470" i="79"/>
  <c r="E347" i="83"/>
  <c r="E460" i="79"/>
  <c r="C413" i="46"/>
  <c r="D287" i="78"/>
  <c r="C353" i="78"/>
  <c r="B337" i="78"/>
  <c r="B412" i="78"/>
  <c r="D417" i="78"/>
  <c r="C421" i="80"/>
  <c r="B442" i="79"/>
  <c r="B284" i="79"/>
  <c r="C421" i="78"/>
  <c r="B296" i="83"/>
  <c r="E395" i="80"/>
  <c r="B280" i="80"/>
  <c r="E485" i="80"/>
  <c r="C388" i="80"/>
  <c r="E162" i="80"/>
  <c r="C394" i="83"/>
  <c r="D451" i="78"/>
  <c r="E491" i="79"/>
  <c r="E274" i="83"/>
  <c r="B446" i="83"/>
  <c r="D405" i="78"/>
  <c r="B382" i="78"/>
  <c r="B209" i="80"/>
  <c r="E298" i="80"/>
  <c r="C436" i="80"/>
  <c r="C294" i="83"/>
  <c r="C390" i="79"/>
  <c r="E468" i="83"/>
  <c r="C322" i="78"/>
  <c r="B239" i="83"/>
  <c r="B245" i="83"/>
  <c r="C403" i="79"/>
  <c r="B204" i="79"/>
  <c r="E442" i="46"/>
  <c r="C389" i="78"/>
  <c r="E432" i="83"/>
  <c r="E411" i="80"/>
  <c r="C385" i="78"/>
  <c r="E451" i="46"/>
  <c r="C441" i="79"/>
  <c r="C213" i="80"/>
  <c r="B347" i="79"/>
  <c r="E135" i="80"/>
  <c r="C426" i="83"/>
  <c r="C493" i="83"/>
  <c r="E396" i="80"/>
  <c r="C263" i="80"/>
  <c r="B293" i="80"/>
  <c r="C432" i="78"/>
  <c r="E455" i="83"/>
  <c r="E448" i="79"/>
  <c r="B209" i="83"/>
  <c r="C394" i="80"/>
  <c r="C384" i="78"/>
  <c r="C489" i="78"/>
  <c r="B321" i="78"/>
  <c r="B382" i="79"/>
  <c r="B308" i="78"/>
  <c r="C428" i="79"/>
  <c r="B300" i="79"/>
  <c r="C371" i="78"/>
  <c r="E303" i="79"/>
  <c r="E483" i="79"/>
  <c r="E430" i="83"/>
  <c r="C369" i="78"/>
  <c r="E272" i="80"/>
  <c r="E366" i="83"/>
  <c r="C299" i="79"/>
  <c r="E444" i="83"/>
  <c r="E176" i="80"/>
  <c r="E270" i="83"/>
  <c r="D438" i="78"/>
  <c r="C354" i="79"/>
  <c r="C476" i="80"/>
  <c r="B268" i="79"/>
  <c r="B312" i="83"/>
  <c r="B228" i="79"/>
  <c r="B355" i="79"/>
  <c r="C350" i="83"/>
  <c r="D311" i="78"/>
  <c r="C325" i="83"/>
  <c r="C251" i="79"/>
  <c r="E316" i="79"/>
  <c r="E286" i="83"/>
  <c r="C320" i="83"/>
  <c r="B135" i="80"/>
  <c r="C280" i="80"/>
  <c r="C472" i="80"/>
  <c r="B403" i="78"/>
  <c r="C484" i="83"/>
  <c r="B309" i="83"/>
  <c r="E205" i="83"/>
  <c r="E134" i="80"/>
  <c r="C453" i="82"/>
  <c r="D393" i="78"/>
  <c r="E439" i="80"/>
  <c r="B396" i="80"/>
  <c r="C337" i="78"/>
  <c r="C264" i="79"/>
  <c r="C458" i="80"/>
  <c r="E169" i="80"/>
  <c r="C344" i="78"/>
  <c r="C494" i="80"/>
  <c r="B479" i="78"/>
  <c r="E448" i="80"/>
  <c r="B450" i="46"/>
  <c r="C140" i="80"/>
  <c r="E275" i="80"/>
  <c r="C141" i="80"/>
  <c r="C406" i="83"/>
  <c r="B292" i="78"/>
  <c r="D391" i="78"/>
  <c r="C240" i="80"/>
  <c r="E271" i="80"/>
  <c r="C312" i="79"/>
  <c r="C268" i="80"/>
  <c r="C349" i="80"/>
  <c r="C440" i="83"/>
  <c r="C226" i="83"/>
  <c r="E407" i="79"/>
  <c r="E232" i="80"/>
  <c r="E224" i="79"/>
  <c r="C409" i="79"/>
  <c r="C439" i="46"/>
  <c r="B176" i="80"/>
  <c r="D457" i="78"/>
  <c r="B243" i="83"/>
  <c r="E209" i="79"/>
  <c r="B417" i="46"/>
  <c r="C279" i="80"/>
  <c r="C222" i="83"/>
  <c r="B161" i="80"/>
  <c r="E421" i="46"/>
  <c r="B223" i="80"/>
  <c r="E234" i="83"/>
  <c r="B440" i="80"/>
  <c r="B319" i="83"/>
  <c r="C157" i="80"/>
  <c r="B459" i="79"/>
  <c r="C421" i="83"/>
  <c r="B244" i="79"/>
  <c r="C495" i="80"/>
  <c r="B374" i="83"/>
  <c r="E327" i="83"/>
  <c r="C312" i="80"/>
  <c r="E450" i="83"/>
  <c r="C324" i="80"/>
  <c r="B252" i="79"/>
  <c r="D323" i="78"/>
  <c r="B417" i="79"/>
  <c r="E471" i="79"/>
  <c r="E343" i="80"/>
  <c r="B448" i="80"/>
  <c r="C286" i="78"/>
  <c r="B289" i="83"/>
  <c r="E471" i="80"/>
  <c r="C206" i="79"/>
  <c r="B393" i="80"/>
  <c r="C343" i="80"/>
  <c r="E369" i="83"/>
  <c r="E343" i="83"/>
  <c r="B407" i="83"/>
  <c r="D321" i="78"/>
  <c r="B324" i="79"/>
  <c r="E144" i="80"/>
  <c r="B255" i="79"/>
  <c r="C390" i="78"/>
  <c r="E266" i="80"/>
  <c r="B269" i="83"/>
  <c r="E256" i="79"/>
  <c r="C413" i="80"/>
  <c r="E407" i="83"/>
  <c r="B453" i="78"/>
  <c r="C470" i="79"/>
  <c r="C490" i="79"/>
  <c r="B286" i="80"/>
  <c r="E301" i="80"/>
  <c r="C411" i="78"/>
  <c r="C240" i="79"/>
  <c r="D310" i="78"/>
  <c r="E451" i="79"/>
  <c r="B379" i="80"/>
  <c r="B349" i="78"/>
  <c r="E167" i="80"/>
  <c r="C452" i="78"/>
  <c r="E330" i="83"/>
  <c r="E417" i="79"/>
  <c r="C329" i="80"/>
  <c r="B348" i="79"/>
  <c r="C467" i="78"/>
  <c r="B268" i="83"/>
  <c r="C389" i="80"/>
  <c r="C422" i="80"/>
  <c r="E297" i="83"/>
  <c r="B432" i="79"/>
  <c r="C135" i="80"/>
  <c r="B271" i="80"/>
  <c r="E288" i="80"/>
  <c r="E447" i="83"/>
  <c r="E310" i="79"/>
  <c r="D412" i="78"/>
  <c r="B365" i="79"/>
  <c r="E415" i="79"/>
  <c r="C209" i="80"/>
  <c r="C364" i="83"/>
  <c r="E449" i="80"/>
  <c r="E390" i="79"/>
  <c r="B406" i="78"/>
  <c r="E462" i="79"/>
  <c r="B183" i="80"/>
  <c r="E430" i="79"/>
  <c r="B359" i="79"/>
  <c r="E443" i="79"/>
  <c r="B419" i="78"/>
  <c r="B453" i="79"/>
  <c r="C462" i="80"/>
  <c r="C468" i="78"/>
  <c r="E453" i="80"/>
  <c r="D478" i="78"/>
  <c r="E289" i="79"/>
  <c r="B315" i="83"/>
  <c r="B493" i="83"/>
  <c r="C221" i="79"/>
  <c r="C332" i="83"/>
  <c r="C483" i="79"/>
  <c r="B276" i="79"/>
  <c r="E214" i="80"/>
  <c r="B259" i="79"/>
  <c r="E425" i="83"/>
  <c r="E404" i="83"/>
  <c r="B446" i="80"/>
  <c r="B260" i="80"/>
  <c r="B287" i="80"/>
  <c r="B416" i="46"/>
  <c r="E408" i="80"/>
  <c r="C241" i="80"/>
  <c r="E473" i="79"/>
  <c r="C152" i="80"/>
  <c r="C408" i="78"/>
  <c r="E371" i="79"/>
  <c r="C354" i="78"/>
  <c r="B483" i="79"/>
  <c r="E459" i="80"/>
  <c r="B273" i="83"/>
  <c r="B477" i="83"/>
  <c r="B426" i="46"/>
  <c r="C136" i="80"/>
  <c r="C375" i="79"/>
  <c r="C329" i="83"/>
  <c r="C489" i="83"/>
  <c r="B476" i="78"/>
  <c r="B215" i="80"/>
  <c r="B308" i="80"/>
  <c r="E320" i="83"/>
  <c r="B433" i="46"/>
  <c r="B222" i="79"/>
  <c r="C460" i="80"/>
  <c r="C214" i="80"/>
  <c r="E309" i="79"/>
  <c r="B417" i="78"/>
  <c r="B383" i="80"/>
  <c r="E302" i="80"/>
  <c r="C193" i="80"/>
  <c r="B423" i="78"/>
  <c r="D358" i="78"/>
  <c r="E352" i="83"/>
  <c r="B357" i="83"/>
  <c r="B222" i="83"/>
  <c r="C430" i="46"/>
  <c r="E284" i="83"/>
  <c r="B367" i="78"/>
  <c r="E373" i="80"/>
  <c r="C333" i="79"/>
  <c r="C395" i="78"/>
  <c r="C219" i="83"/>
  <c r="C395" i="83"/>
  <c r="E433" i="46"/>
  <c r="C204" i="83"/>
  <c r="E160" i="80"/>
  <c r="B496" i="83"/>
  <c r="D308" i="78"/>
  <c r="C409" i="83"/>
  <c r="E320" i="79"/>
  <c r="E436" i="83"/>
  <c r="C433" i="79"/>
  <c r="B249" i="79"/>
  <c r="C292" i="80"/>
  <c r="E493" i="83"/>
  <c r="D294" i="78"/>
  <c r="C307" i="78"/>
  <c r="C151" i="80"/>
  <c r="C457" i="46"/>
  <c r="B287" i="83"/>
  <c r="C291" i="79"/>
  <c r="C282" i="83"/>
  <c r="B414" i="46"/>
  <c r="C356" i="79"/>
  <c r="E332" i="79"/>
  <c r="E431" i="79"/>
  <c r="C374" i="78"/>
  <c r="B405" i="79"/>
  <c r="E329" i="80"/>
  <c r="C330" i="83"/>
  <c r="D325" i="78"/>
  <c r="C423" i="83"/>
  <c r="E151" i="80"/>
  <c r="B311" i="80"/>
  <c r="C363" i="78"/>
  <c r="E326" i="80"/>
  <c r="C409" i="80"/>
  <c r="C378" i="83"/>
  <c r="B190" i="80"/>
  <c r="B429" i="79"/>
  <c r="B178" i="80"/>
  <c r="E235" i="80"/>
  <c r="B315" i="79"/>
  <c r="E484" i="79"/>
  <c r="E386" i="83"/>
  <c r="B379" i="79"/>
  <c r="E246" i="83"/>
  <c r="C450" i="80"/>
  <c r="C404" i="78"/>
  <c r="E492" i="80"/>
  <c r="B254" i="80"/>
  <c r="B425" i="83"/>
  <c r="E389" i="79"/>
  <c r="D439" i="78"/>
  <c r="B404" i="83"/>
  <c r="C381" i="83"/>
  <c r="C325" i="80"/>
  <c r="B236" i="83"/>
  <c r="C265" i="79"/>
  <c r="C445" i="79"/>
  <c r="B351" i="80"/>
  <c r="E316" i="83"/>
  <c r="E214" i="83"/>
  <c r="E383" i="80"/>
  <c r="B397" i="78"/>
  <c r="E317" i="80"/>
  <c r="C235" i="80"/>
  <c r="B439" i="78"/>
  <c r="C453" i="80"/>
  <c r="C366" i="78"/>
  <c r="B377" i="83"/>
  <c r="E222" i="83"/>
  <c r="B369" i="78"/>
  <c r="C405" i="80"/>
  <c r="E288" i="79"/>
  <c r="C233" i="80"/>
  <c r="E302" i="83"/>
  <c r="E390" i="83"/>
  <c r="E481" i="79"/>
  <c r="B458" i="46"/>
  <c r="D285" i="78"/>
  <c r="E466" i="80"/>
  <c r="E414" i="46"/>
  <c r="E346" i="83"/>
  <c r="B213" i="80"/>
  <c r="B317" i="78"/>
  <c r="E424" i="79"/>
  <c r="C381" i="79"/>
  <c r="D437" i="78"/>
  <c r="E301" i="79"/>
  <c r="C489" i="80"/>
  <c r="C446" i="79"/>
  <c r="C467" i="83"/>
  <c r="E352" i="80"/>
  <c r="B299" i="80"/>
  <c r="D395" i="78"/>
  <c r="B402" i="78"/>
  <c r="B342" i="80"/>
  <c r="B308" i="83"/>
  <c r="B483" i="78"/>
  <c r="C478" i="79"/>
  <c r="B338" i="78"/>
  <c r="B204" i="83"/>
  <c r="B263" i="79"/>
  <c r="C443" i="46"/>
  <c r="B489" i="80"/>
  <c r="C233" i="83"/>
  <c r="B212" i="79"/>
  <c r="C300" i="80"/>
  <c r="C381" i="80"/>
  <c r="B411" i="83"/>
  <c r="B341" i="78"/>
  <c r="C380" i="79"/>
  <c r="E140" i="80"/>
  <c r="E392" i="79"/>
  <c r="B266" i="79"/>
  <c r="E481" i="83"/>
  <c r="C411" i="79"/>
  <c r="B294" i="79"/>
  <c r="D288" i="78"/>
  <c r="B440" i="79"/>
  <c r="C415" i="83"/>
  <c r="E362" i="80"/>
  <c r="C298" i="80"/>
  <c r="B334" i="79"/>
  <c r="C398" i="79"/>
  <c r="B328" i="83"/>
  <c r="B334" i="80"/>
  <c r="E477" i="79"/>
  <c r="C213" i="83"/>
  <c r="C400" i="83"/>
  <c r="E464" i="46"/>
  <c r="E419" i="46"/>
  <c r="B279" i="79"/>
  <c r="E463" i="82"/>
  <c r="C347" i="83"/>
  <c r="B254" i="83"/>
  <c r="B369" i="83"/>
  <c r="C351" i="79"/>
  <c r="B387" i="78"/>
  <c r="B469" i="80"/>
  <c r="C454" i="46"/>
  <c r="B404" i="78"/>
  <c r="C252" i="80"/>
  <c r="E400" i="79"/>
  <c r="B333" i="78"/>
  <c r="B378" i="78"/>
  <c r="B444" i="83"/>
  <c r="C188" i="80"/>
  <c r="D465" i="78"/>
  <c r="B479" i="83"/>
  <c r="B226" i="79"/>
  <c r="C473" i="80"/>
  <c r="C270" i="83"/>
  <c r="B299" i="83"/>
  <c r="B335" i="80"/>
  <c r="C391" i="80"/>
  <c r="B429" i="80"/>
  <c r="E232" i="79"/>
  <c r="E296" i="79"/>
  <c r="B217" i="83"/>
  <c r="E260" i="83"/>
  <c r="E244" i="80"/>
  <c r="C218" i="80"/>
  <c r="C173" i="80"/>
  <c r="B418" i="78"/>
  <c r="B198" i="80"/>
  <c r="C159" i="80"/>
  <c r="C382" i="83"/>
  <c r="B301" i="83"/>
  <c r="C315" i="83"/>
  <c r="E395" i="83"/>
  <c r="C457" i="80"/>
  <c r="B357" i="80"/>
  <c r="C366" i="83"/>
  <c r="C218" i="79"/>
  <c r="B285" i="78"/>
  <c r="E166" i="80"/>
  <c r="C419" i="79"/>
  <c r="B344" i="79"/>
  <c r="C245" i="83"/>
  <c r="C281" i="80"/>
  <c r="C386" i="78"/>
  <c r="E491" i="80"/>
  <c r="B477" i="78"/>
  <c r="B497" i="83"/>
  <c r="E220" i="80"/>
  <c r="E336" i="83"/>
  <c r="B338" i="80"/>
  <c r="C445" i="46"/>
  <c r="B139" i="80"/>
  <c r="E226" i="79"/>
  <c r="F291" i="68"/>
  <c r="C180" i="72"/>
  <c r="I381" i="72"/>
  <c r="I358" i="72"/>
  <c r="I46" i="72"/>
  <c r="C322" i="68"/>
  <c r="L261" i="72"/>
  <c r="I371" i="68"/>
  <c r="B30" i="72"/>
  <c r="L24" i="72"/>
  <c r="L473" i="72"/>
  <c r="I172" i="72"/>
  <c r="I246" i="72"/>
  <c r="I63" i="68"/>
  <c r="I54" i="72"/>
  <c r="C487" i="72"/>
  <c r="I442" i="68"/>
  <c r="I165" i="68"/>
  <c r="C341" i="72"/>
  <c r="L346" i="68"/>
  <c r="F370" i="68"/>
  <c r="L389" i="72"/>
  <c r="B249" i="68"/>
  <c r="F94" i="68"/>
  <c r="B176" i="68"/>
  <c r="C245" i="72"/>
  <c r="B305" i="68"/>
  <c r="F282" i="68"/>
  <c r="F452" i="68"/>
  <c r="C132" i="68"/>
  <c r="I257" i="68"/>
  <c r="L347" i="72"/>
  <c r="C286" i="72"/>
  <c r="L178" i="68"/>
  <c r="C146" i="68"/>
  <c r="F336" i="72"/>
  <c r="B14" i="72"/>
  <c r="I178" i="72"/>
  <c r="F20" i="68"/>
  <c r="B83" i="68"/>
  <c r="B493" i="72"/>
  <c r="C328" i="68"/>
  <c r="I330" i="68"/>
  <c r="L283" i="72"/>
  <c r="C438" i="68"/>
  <c r="F384" i="72"/>
  <c r="I411" i="68"/>
  <c r="B445" i="68"/>
  <c r="B241" i="68"/>
  <c r="I360" i="68"/>
  <c r="L140" i="68"/>
  <c r="C386" i="72"/>
  <c r="B338" i="68"/>
  <c r="B72" i="68"/>
  <c r="C89" i="68"/>
  <c r="F411" i="68"/>
  <c r="B102" i="72"/>
  <c r="L177" i="68"/>
  <c r="I62" i="68"/>
  <c r="B407" i="68"/>
  <c r="I111" i="68"/>
  <c r="I104" i="72"/>
  <c r="F67" i="68"/>
  <c r="C42" i="72"/>
  <c r="F371" i="68"/>
  <c r="I113" i="68"/>
  <c r="C43" i="72"/>
  <c r="F447" i="72"/>
  <c r="I66" i="68"/>
  <c r="L18" i="72"/>
  <c r="F87" i="68"/>
  <c r="F272" i="72"/>
  <c r="I177" i="72"/>
  <c r="B144" i="72"/>
  <c r="C105" i="72"/>
  <c r="L215" i="68"/>
  <c r="C157" i="68"/>
  <c r="L204" i="72"/>
  <c r="B317" i="72"/>
  <c r="C90" i="68"/>
  <c r="F231" i="68"/>
  <c r="F105" i="72"/>
  <c r="L245" i="68"/>
  <c r="L108" i="72"/>
  <c r="C217" i="72"/>
  <c r="F379" i="68"/>
  <c r="B221" i="72"/>
  <c r="L52" i="68"/>
  <c r="L198" i="72"/>
  <c r="F406" i="68"/>
  <c r="I155" i="68"/>
  <c r="F341" i="72"/>
  <c r="L299" i="72"/>
  <c r="C124" i="68"/>
  <c r="B210" i="72"/>
  <c r="I296" i="68"/>
  <c r="F418" i="68"/>
  <c r="L230" i="72"/>
  <c r="B414" i="72"/>
  <c r="F244" i="68"/>
  <c r="C471" i="68"/>
  <c r="B135" i="72"/>
  <c r="B301" i="72"/>
  <c r="I202" i="72"/>
  <c r="F269" i="72"/>
  <c r="I259" i="72"/>
  <c r="C275" i="68"/>
  <c r="L355" i="68"/>
  <c r="F223" i="68"/>
  <c r="F337" i="72"/>
  <c r="L230" i="68"/>
  <c r="F213" i="72"/>
  <c r="B309" i="72"/>
  <c r="C294" i="68"/>
  <c r="F271" i="68"/>
  <c r="B163" i="68"/>
  <c r="C466" i="68"/>
  <c r="L105" i="68"/>
  <c r="C449" i="72"/>
  <c r="L397" i="72"/>
  <c r="F455" i="68"/>
  <c r="B346" i="68"/>
  <c r="C55" i="68"/>
  <c r="L182" i="72"/>
  <c r="L30" i="72"/>
  <c r="I495" i="72"/>
  <c r="L281" i="68"/>
  <c r="I306" i="72"/>
  <c r="I146" i="68"/>
  <c r="F456" i="72"/>
  <c r="C162" i="68"/>
  <c r="C107" i="68"/>
  <c r="F293" i="68"/>
  <c r="F256" i="68"/>
  <c r="F366" i="72"/>
  <c r="C215" i="72"/>
  <c r="I249" i="72"/>
  <c r="C493" i="72"/>
  <c r="C160" i="68"/>
  <c r="C448" i="72"/>
  <c r="L322" i="72"/>
  <c r="C158" i="72"/>
  <c r="B437" i="72"/>
  <c r="L99" i="68"/>
  <c r="C424" i="68"/>
  <c r="F247" i="72"/>
  <c r="L220" i="68"/>
  <c r="L374" i="68"/>
  <c r="I284" i="72"/>
  <c r="B8" i="68"/>
  <c r="C341" i="68"/>
  <c r="C350" i="68"/>
  <c r="I292" i="72"/>
  <c r="F335" i="72"/>
  <c r="C118" i="72"/>
  <c r="L110" i="72"/>
  <c r="C120" i="72"/>
  <c r="I90" i="72"/>
  <c r="L33" i="68"/>
  <c r="I381" i="68"/>
  <c r="L289" i="68"/>
  <c r="F289" i="72"/>
  <c r="B344" i="68"/>
  <c r="B478" i="72"/>
  <c r="L464" i="72"/>
  <c r="F143" i="72"/>
  <c r="F235" i="68"/>
  <c r="L223" i="72"/>
  <c r="I418" i="68"/>
  <c r="B224" i="68"/>
  <c r="C12" i="68"/>
  <c r="F15" i="68"/>
  <c r="L458" i="72"/>
  <c r="B300" i="68"/>
  <c r="C346" i="72"/>
  <c r="B73" i="68"/>
  <c r="C477" i="68"/>
  <c r="I417" i="68"/>
  <c r="F410" i="72"/>
  <c r="F450" i="72"/>
  <c r="L307" i="68"/>
  <c r="L372" i="72"/>
  <c r="I485" i="68"/>
  <c r="L479" i="72"/>
  <c r="L451" i="68"/>
  <c r="C10" i="72"/>
  <c r="L102" i="68"/>
  <c r="L86" i="68"/>
  <c r="F295" i="72"/>
  <c r="F148" i="72"/>
  <c r="B141" i="72"/>
  <c r="L370" i="68"/>
  <c r="L484" i="68"/>
  <c r="C57" i="68"/>
  <c r="L292" i="72"/>
  <c r="F124" i="72"/>
  <c r="C225" i="68"/>
  <c r="F439" i="72"/>
  <c r="I217" i="68"/>
  <c r="L104" i="68"/>
  <c r="C226" i="72"/>
  <c r="L271" i="72"/>
  <c r="B305" i="72"/>
  <c r="C278" i="68"/>
  <c r="F375" i="72"/>
  <c r="F443" i="68"/>
  <c r="I51" i="68"/>
  <c r="I30" i="72"/>
  <c r="I317" i="72"/>
  <c r="B179" i="68"/>
  <c r="F132" i="68"/>
  <c r="F22" i="68"/>
  <c r="L157" i="68"/>
  <c r="B175" i="68"/>
  <c r="L109" i="72"/>
  <c r="C48" i="72"/>
  <c r="L353" i="72"/>
  <c r="L134" i="68"/>
  <c r="I252" i="72"/>
  <c r="I244" i="72"/>
  <c r="I228" i="68"/>
  <c r="F229" i="72"/>
  <c r="I254" i="72"/>
  <c r="F442" i="68"/>
  <c r="L313" i="72"/>
  <c r="C157" i="72"/>
  <c r="F93" i="72"/>
  <c r="B146" i="72"/>
  <c r="I316" i="68"/>
  <c r="L360" i="68"/>
  <c r="B471" i="68"/>
  <c r="I78" i="68"/>
  <c r="I280" i="72"/>
  <c r="I397" i="68"/>
  <c r="F160" i="68"/>
  <c r="L231" i="72"/>
  <c r="B280" i="68"/>
  <c r="L71" i="68"/>
  <c r="C289" i="72"/>
  <c r="C33" i="72"/>
  <c r="C475" i="68"/>
  <c r="B203" i="68"/>
  <c r="I288" i="72"/>
  <c r="I309" i="72"/>
  <c r="B347" i="68"/>
  <c r="B405" i="68"/>
  <c r="C378" i="72"/>
  <c r="C138" i="72"/>
  <c r="I85" i="72"/>
  <c r="I461" i="68"/>
  <c r="B68" i="72"/>
  <c r="C94" i="68"/>
  <c r="F471" i="68"/>
  <c r="I181" i="72"/>
  <c r="B187" i="68"/>
  <c r="I285" i="68"/>
  <c r="I317" i="68"/>
  <c r="B174" i="68"/>
  <c r="B490" i="68"/>
  <c r="F184" i="68"/>
  <c r="C119" i="68"/>
  <c r="F230" i="72"/>
  <c r="F245" i="72"/>
  <c r="C64" i="72"/>
  <c r="B427" i="68"/>
  <c r="C405" i="72"/>
  <c r="B214" i="68"/>
  <c r="B290" i="68"/>
  <c r="F66" i="72"/>
  <c r="L44" i="68"/>
  <c r="I295" i="72"/>
  <c r="C476" i="68"/>
  <c r="C459" i="72"/>
  <c r="C462" i="68"/>
  <c r="I79" i="68"/>
  <c r="C423" i="68"/>
  <c r="L302" i="72"/>
  <c r="I188" i="68"/>
  <c r="F50" i="72"/>
  <c r="B418" i="68"/>
  <c r="F48" i="68"/>
  <c r="L52" i="72"/>
  <c r="L377" i="72"/>
  <c r="L322" i="68"/>
  <c r="F176" i="68"/>
  <c r="C370" i="68"/>
  <c r="B406" i="68"/>
  <c r="L214" i="72"/>
  <c r="I458" i="68"/>
  <c r="I366" i="68"/>
  <c r="B351" i="68"/>
  <c r="L415" i="72"/>
  <c r="C45" i="68"/>
  <c r="I38" i="72"/>
  <c r="C189" i="72"/>
  <c r="L127" i="72"/>
  <c r="F225" i="72"/>
  <c r="F477" i="72"/>
  <c r="B428" i="72"/>
  <c r="B237" i="68"/>
  <c r="C421" i="72"/>
  <c r="C198" i="72"/>
  <c r="C169" i="68"/>
  <c r="C49" i="72"/>
  <c r="I279" i="72"/>
  <c r="F11" i="68"/>
  <c r="L150" i="68"/>
  <c r="F404" i="72"/>
  <c r="F98" i="68"/>
  <c r="C145" i="68"/>
  <c r="L135" i="72"/>
  <c r="F193" i="68"/>
  <c r="B184" i="68"/>
  <c r="L415" i="68"/>
  <c r="L454" i="72"/>
  <c r="L148" i="72"/>
  <c r="B62" i="72"/>
  <c r="B457" i="72"/>
  <c r="I81" i="72"/>
  <c r="F472" i="68"/>
  <c r="B138" i="68"/>
  <c r="F454" i="68"/>
  <c r="B425" i="72"/>
  <c r="C313" i="68"/>
  <c r="F437" i="68"/>
  <c r="B202" i="68"/>
  <c r="L483" i="72"/>
  <c r="I8" i="72"/>
  <c r="C179" i="68"/>
  <c r="I73" i="68"/>
  <c r="B70" i="72"/>
  <c r="C78" i="68"/>
  <c r="L358" i="72"/>
  <c r="I494" i="68"/>
  <c r="F127" i="72"/>
  <c r="F365" i="72"/>
  <c r="I398" i="68"/>
  <c r="C33" i="68"/>
  <c r="F374" i="72"/>
  <c r="I222" i="68"/>
  <c r="F205" i="68"/>
  <c r="L15" i="68"/>
  <c r="B268" i="68"/>
  <c r="L264" i="68"/>
  <c r="I399" i="68"/>
  <c r="I300" i="72"/>
  <c r="L370" i="72"/>
  <c r="L486" i="68"/>
  <c r="F86" i="68"/>
  <c r="C189" i="68"/>
  <c r="C236" i="72"/>
  <c r="L187" i="68"/>
  <c r="C35" i="72"/>
  <c r="L312" i="72"/>
  <c r="F119" i="72"/>
  <c r="I90" i="68"/>
  <c r="B209" i="72"/>
  <c r="B372" i="68"/>
  <c r="L497" i="68"/>
  <c r="F304" i="68"/>
  <c r="L231" i="68"/>
  <c r="C11" i="72"/>
  <c r="C97" i="72"/>
  <c r="I62" i="72"/>
  <c r="L280" i="68"/>
  <c r="I457" i="68"/>
  <c r="I426" i="68"/>
  <c r="I31" i="68"/>
  <c r="L192" i="72"/>
  <c r="F423" i="68"/>
  <c r="C375" i="72"/>
  <c r="C178" i="68"/>
  <c r="L173" i="72"/>
  <c r="L481" i="72"/>
  <c r="C288" i="68"/>
  <c r="F423" i="72"/>
  <c r="F270" i="68"/>
  <c r="F298" i="72"/>
  <c r="I432" i="72"/>
  <c r="B368" i="72"/>
  <c r="B296" i="68"/>
  <c r="C25" i="72"/>
  <c r="I365" i="68"/>
  <c r="I310" i="72"/>
  <c r="I178" i="68"/>
  <c r="I343" i="72"/>
  <c r="L423" i="68"/>
  <c r="L253" i="72"/>
  <c r="C477" i="72"/>
  <c r="B381" i="72"/>
  <c r="I493" i="68"/>
  <c r="I362" i="72"/>
  <c r="C85" i="72"/>
  <c r="B97" i="72"/>
  <c r="B371" i="68"/>
  <c r="B164" i="72"/>
  <c r="F180" i="68"/>
  <c r="B11" i="68"/>
  <c r="C338" i="72"/>
  <c r="I253" i="68"/>
  <c r="F79" i="72"/>
  <c r="B166" i="72"/>
  <c r="C371" i="68"/>
  <c r="B474" i="72"/>
  <c r="F98" i="72"/>
  <c r="I287" i="68"/>
  <c r="C121" i="68"/>
  <c r="L409" i="72"/>
  <c r="F141" i="68"/>
  <c r="I333" i="68"/>
  <c r="F381" i="68"/>
  <c r="I126" i="72"/>
  <c r="C447" i="68"/>
  <c r="L125" i="68"/>
  <c r="F466" i="72"/>
  <c r="L118" i="72"/>
  <c r="B63" i="72"/>
  <c r="B32" i="68"/>
  <c r="C273" i="68"/>
  <c r="C218" i="72"/>
  <c r="F20" i="72"/>
  <c r="C419" i="72"/>
  <c r="I347" i="72"/>
  <c r="I476" i="68"/>
  <c r="I359" i="72"/>
  <c r="I382" i="72"/>
  <c r="B389" i="72"/>
  <c r="L20" i="72"/>
  <c r="L114" i="72"/>
  <c r="F277" i="68"/>
  <c r="B230" i="72"/>
  <c r="L143" i="72"/>
  <c r="B198" i="68"/>
  <c r="F453" i="68"/>
  <c r="B269" i="72"/>
  <c r="I370" i="72"/>
  <c r="C456" i="68"/>
  <c r="I138" i="72"/>
  <c r="B40" i="72"/>
  <c r="B326" i="72"/>
  <c r="F173" i="68"/>
  <c r="C192" i="68"/>
  <c r="F125" i="72"/>
  <c r="L405" i="72"/>
  <c r="I153" i="72"/>
  <c r="I80" i="72"/>
  <c r="L283" i="68"/>
  <c r="L365" i="68"/>
  <c r="L149" i="72"/>
  <c r="C224" i="72"/>
  <c r="L272" i="68"/>
  <c r="I414" i="72"/>
  <c r="I83" i="72"/>
  <c r="I230" i="72"/>
  <c r="C274" i="72"/>
  <c r="F455" i="72"/>
  <c r="F271" i="72"/>
  <c r="C182" i="68"/>
  <c r="F376" i="68"/>
  <c r="L120" i="68"/>
  <c r="L431" i="72"/>
  <c r="I56" i="72"/>
  <c r="B309" i="68"/>
  <c r="I247" i="72"/>
  <c r="F195" i="68"/>
  <c r="F232" i="72"/>
  <c r="I37" i="72"/>
  <c r="L239" i="72"/>
  <c r="C289" i="68"/>
  <c r="C24" i="68"/>
  <c r="L163" i="72"/>
  <c r="C463" i="72"/>
  <c r="C397" i="68"/>
  <c r="B112" i="72"/>
  <c r="B430" i="72"/>
  <c r="B53" i="68"/>
  <c r="L183" i="68"/>
  <c r="C452" i="68"/>
  <c r="I19" i="72"/>
  <c r="F466" i="68"/>
  <c r="C373" i="72"/>
  <c r="I265" i="68"/>
  <c r="L424" i="72"/>
  <c r="F479" i="72"/>
  <c r="L402" i="68"/>
  <c r="C299" i="68"/>
  <c r="F402" i="72"/>
  <c r="B230" i="68"/>
  <c r="C403" i="68"/>
  <c r="I209" i="68"/>
  <c r="L319" i="68"/>
  <c r="B234" i="72"/>
  <c r="I223" i="72"/>
  <c r="F44" i="68"/>
  <c r="L324" i="68"/>
  <c r="B497" i="68"/>
  <c r="L65" i="68"/>
  <c r="I158" i="72"/>
  <c r="I174" i="72"/>
  <c r="L11" i="68"/>
  <c r="F344" i="68"/>
  <c r="B219" i="72"/>
  <c r="L164" i="68"/>
  <c r="L72" i="68"/>
  <c r="I412" i="72"/>
  <c r="I413" i="72"/>
  <c r="C13" i="72"/>
  <c r="B42" i="68"/>
  <c r="C446" i="72"/>
  <c r="B76" i="68"/>
  <c r="L438" i="68"/>
  <c r="I379" i="72"/>
  <c r="L170" i="68"/>
  <c r="F131" i="68"/>
  <c r="C122" i="68"/>
  <c r="L432" i="68"/>
  <c r="L87" i="68"/>
  <c r="I340" i="72"/>
  <c r="F267" i="72"/>
  <c r="B398" i="68"/>
  <c r="B241" i="72"/>
  <c r="I229" i="72"/>
  <c r="I494" i="72"/>
  <c r="B295" i="72"/>
  <c r="B488" i="68"/>
  <c r="F54" i="72"/>
  <c r="I103" i="72"/>
  <c r="B274" i="68"/>
  <c r="F463" i="68"/>
  <c r="C307" i="72"/>
  <c r="C303" i="68"/>
  <c r="F21" i="72"/>
  <c r="L160" i="72"/>
  <c r="C31" i="72"/>
  <c r="F337" i="68"/>
  <c r="L304" i="68"/>
  <c r="L394" i="72"/>
  <c r="B253" i="72"/>
  <c r="L445" i="68"/>
  <c r="L317" i="68"/>
  <c r="I372" i="68"/>
  <c r="I262" i="68"/>
  <c r="L369" i="68"/>
  <c r="I269" i="72"/>
  <c r="B397" i="68"/>
  <c r="C478" i="72"/>
  <c r="I9" i="68"/>
  <c r="F199" i="68"/>
  <c r="B243" i="72"/>
  <c r="C292" i="68"/>
  <c r="C235" i="72"/>
  <c r="I339" i="68"/>
  <c r="C282" i="72"/>
  <c r="C428" i="72"/>
  <c r="B191" i="72"/>
  <c r="F17" i="72"/>
  <c r="B115" i="72"/>
  <c r="L342" i="72"/>
  <c r="L368" i="72"/>
  <c r="C167" i="72"/>
  <c r="L314" i="68"/>
  <c r="L350" i="68"/>
  <c r="C291" i="68"/>
  <c r="C297" i="68"/>
  <c r="F340" i="72"/>
  <c r="L120" i="72"/>
  <c r="C127" i="72"/>
  <c r="F405" i="72"/>
  <c r="I325" i="72"/>
  <c r="C291" i="72"/>
  <c r="I490" i="72"/>
  <c r="I307" i="72"/>
  <c r="I49" i="72"/>
  <c r="B100" i="72"/>
  <c r="F342" i="72"/>
  <c r="I18" i="68"/>
  <c r="F107" i="68"/>
  <c r="C473" i="68"/>
  <c r="L318" i="68"/>
  <c r="B150" i="68"/>
  <c r="L260" i="72"/>
  <c r="L345" i="72"/>
  <c r="C367" i="72"/>
  <c r="C424" i="72"/>
  <c r="L207" i="68"/>
  <c r="C445" i="68"/>
  <c r="I214" i="72"/>
  <c r="C427" i="68"/>
  <c r="L352" i="68"/>
  <c r="B244" i="68"/>
  <c r="F412" i="68"/>
  <c r="F28" i="68"/>
  <c r="I198" i="68"/>
  <c r="I261" i="68"/>
  <c r="F295" i="68"/>
  <c r="B247" i="72"/>
  <c r="F162" i="68"/>
  <c r="L300" i="72"/>
  <c r="I402" i="72"/>
  <c r="F260" i="72"/>
  <c r="L18" i="68"/>
  <c r="B77" i="72"/>
  <c r="F414" i="68"/>
  <c r="B94" i="68"/>
  <c r="I44" i="72"/>
  <c r="L224" i="68"/>
  <c r="L496" i="72"/>
  <c r="I215" i="72"/>
  <c r="L195" i="68"/>
  <c r="B444" i="72"/>
  <c r="I403" i="68"/>
  <c r="I151" i="68"/>
  <c r="L76" i="68"/>
  <c r="F260" i="68"/>
  <c r="F315" i="68"/>
  <c r="C249" i="68"/>
  <c r="C242" i="72"/>
  <c r="B451" i="72"/>
  <c r="I420" i="72"/>
  <c r="L206" i="72"/>
  <c r="F21" i="68"/>
  <c r="I486" i="72"/>
  <c r="I282" i="68"/>
  <c r="F62" i="72"/>
  <c r="C210" i="68"/>
  <c r="L376" i="72"/>
  <c r="C87" i="72"/>
  <c r="B381" i="68"/>
  <c r="B188" i="72"/>
  <c r="F56" i="72"/>
  <c r="C273" i="72"/>
  <c r="F493" i="68"/>
  <c r="B43" i="68"/>
  <c r="I213" i="72"/>
  <c r="I100" i="72"/>
  <c r="L460" i="72"/>
  <c r="I149" i="68"/>
  <c r="I56" i="68"/>
  <c r="F360" i="68"/>
  <c r="F426" i="68"/>
  <c r="B212" i="68"/>
  <c r="C398" i="68"/>
  <c r="C305" i="68"/>
  <c r="B321" i="68"/>
  <c r="L63" i="72"/>
  <c r="I482" i="72"/>
  <c r="L8" i="68"/>
  <c r="B78" i="72"/>
  <c r="L435" i="72"/>
  <c r="C242" i="68"/>
  <c r="L425" i="68"/>
  <c r="I261" i="72"/>
  <c r="C171" i="68"/>
  <c r="I244" i="68"/>
  <c r="I197" i="68"/>
  <c r="L271" i="68"/>
  <c r="L37" i="68"/>
  <c r="C494" i="72"/>
  <c r="B182" i="72"/>
  <c r="I304" i="68"/>
  <c r="B181" i="72"/>
  <c r="F156" i="72"/>
  <c r="F315" i="72"/>
  <c r="I120" i="68"/>
  <c r="F291" i="72"/>
  <c r="I334" i="68"/>
  <c r="F190" i="72"/>
  <c r="C412" i="68"/>
  <c r="B217" i="72"/>
  <c r="B149" i="68"/>
  <c r="C439" i="68"/>
  <c r="B31" i="68"/>
  <c r="F448" i="68"/>
  <c r="L34" i="68"/>
  <c r="L49" i="68"/>
  <c r="L354" i="68"/>
  <c r="I221" i="72"/>
  <c r="C223" i="72"/>
  <c r="C422" i="68"/>
  <c r="B160" i="72"/>
  <c r="B334" i="68"/>
  <c r="L430" i="72"/>
  <c r="F34" i="68"/>
  <c r="F101" i="72"/>
  <c r="I102" i="68"/>
  <c r="F204" i="68"/>
  <c r="F54" i="68"/>
  <c r="C316" i="68"/>
  <c r="B478" i="68"/>
  <c r="I161" i="68"/>
  <c r="B178" i="68"/>
  <c r="F81" i="72"/>
  <c r="F274" i="72"/>
  <c r="I48" i="72"/>
  <c r="B165" i="68"/>
  <c r="L303" i="72"/>
  <c r="I401" i="68"/>
  <c r="I424" i="68"/>
  <c r="L416" i="72"/>
  <c r="F120" i="72"/>
  <c r="C225" i="72"/>
  <c r="F145" i="72"/>
  <c r="I497" i="68"/>
  <c r="C240" i="72"/>
  <c r="C300" i="72"/>
  <c r="I206" i="68"/>
  <c r="F191" i="72"/>
  <c r="C480" i="68"/>
  <c r="F50" i="68"/>
  <c r="L375" i="72"/>
  <c r="B31" i="72"/>
  <c r="F296" i="68"/>
  <c r="B378" i="68"/>
  <c r="B485" i="68"/>
  <c r="L422" i="68"/>
  <c r="B120" i="68"/>
  <c r="B47" i="72"/>
  <c r="C442" i="72"/>
  <c r="L369" i="72"/>
  <c r="L117" i="72"/>
  <c r="I237" i="72"/>
  <c r="I488" i="68"/>
  <c r="I27" i="72"/>
  <c r="B334" i="72"/>
  <c r="I299" i="68"/>
  <c r="B180" i="68"/>
  <c r="F310" i="68"/>
  <c r="I190" i="72"/>
  <c r="C180" i="68"/>
  <c r="B118" i="72"/>
  <c r="L450" i="68"/>
  <c r="B409" i="72"/>
  <c r="I119" i="72"/>
  <c r="C159" i="68"/>
  <c r="C200" i="72"/>
  <c r="B158" i="72"/>
  <c r="C205" i="68"/>
  <c r="B164" i="68"/>
  <c r="I184" i="72"/>
  <c r="L323" i="68"/>
  <c r="F22" i="72"/>
  <c r="C312" i="68"/>
  <c r="C311" i="72"/>
  <c r="B178" i="72"/>
  <c r="F70" i="72"/>
  <c r="F428" i="68"/>
  <c r="B384" i="72"/>
  <c r="F457" i="72"/>
  <c r="I288" i="68"/>
  <c r="C207" i="72"/>
  <c r="C15" i="72"/>
  <c r="I368" i="72"/>
  <c r="L261" i="68"/>
  <c r="L308" i="68"/>
  <c r="B143" i="68"/>
  <c r="B79" i="72"/>
  <c r="F382" i="68"/>
  <c r="B306" i="72"/>
  <c r="I314" i="72"/>
  <c r="I135" i="68"/>
  <c r="F351" i="72"/>
  <c r="I369" i="68"/>
  <c r="L451" i="72"/>
  <c r="L319" i="72"/>
  <c r="F212" i="72"/>
  <c r="B98" i="72"/>
  <c r="L471" i="72"/>
  <c r="C380" i="68"/>
  <c r="C321" i="72"/>
  <c r="F364" i="72"/>
  <c r="F427" i="68"/>
  <c r="I286" i="68"/>
  <c r="L121" i="72"/>
  <c r="B47" i="68"/>
  <c r="C102" i="72"/>
  <c r="F166" i="68"/>
  <c r="I364" i="72"/>
  <c r="F444" i="72"/>
  <c r="F202" i="68"/>
  <c r="C153" i="68"/>
  <c r="B75" i="68"/>
  <c r="C441" i="68"/>
  <c r="C349" i="72"/>
  <c r="B192" i="72"/>
  <c r="C29" i="72"/>
  <c r="L28" i="68"/>
  <c r="L80" i="72"/>
  <c r="B297" i="72"/>
  <c r="I171" i="68"/>
  <c r="L446" i="72"/>
  <c r="F300" i="68"/>
  <c r="I257" i="72"/>
  <c r="I361" i="72"/>
  <c r="I233" i="72"/>
  <c r="F14" i="68"/>
  <c r="I481" i="68"/>
  <c r="C482" i="68"/>
  <c r="F99" i="72"/>
  <c r="F213" i="68"/>
  <c r="L455" i="72"/>
  <c r="L255" i="72"/>
  <c r="L23" i="68"/>
  <c r="L171" i="68"/>
  <c r="I235" i="68"/>
  <c r="B356" i="68"/>
  <c r="L35" i="68"/>
  <c r="C192" i="72"/>
  <c r="C143" i="68"/>
  <c r="F388" i="68"/>
  <c r="C404" i="68"/>
  <c r="L442" i="68"/>
  <c r="I338" i="68"/>
  <c r="C190" i="72"/>
  <c r="C355" i="72"/>
  <c r="L98" i="68"/>
  <c r="L22" i="68"/>
  <c r="B165" i="72"/>
  <c r="C391" i="68"/>
  <c r="I433" i="72"/>
  <c r="I160" i="72"/>
  <c r="B486" i="72"/>
  <c r="I251" i="68"/>
  <c r="L25" i="72"/>
  <c r="L174" i="72"/>
  <c r="F29" i="72"/>
  <c r="C457" i="68"/>
  <c r="B177" i="68"/>
  <c r="B193" i="68"/>
  <c r="C70" i="72"/>
  <c r="I388" i="68"/>
  <c r="B390" i="72"/>
  <c r="C295" i="68"/>
  <c r="C287" i="68"/>
  <c r="I70" i="72"/>
  <c r="C339" i="68"/>
  <c r="L297" i="72"/>
  <c r="I410" i="72"/>
  <c r="L414" i="68"/>
  <c r="I321" i="72"/>
  <c r="I16" i="68"/>
  <c r="F470" i="68"/>
  <c r="L347" i="68"/>
  <c r="I298" i="68"/>
  <c r="F417" i="72"/>
  <c r="I33" i="68"/>
  <c r="L338" i="72"/>
  <c r="B423" i="72"/>
  <c r="F422" i="68"/>
  <c r="B218" i="68"/>
  <c r="B440" i="68"/>
  <c r="C123" i="68"/>
  <c r="F78" i="68"/>
  <c r="I439" i="72"/>
  <c r="I455" i="72"/>
  <c r="B487" i="72"/>
  <c r="B122" i="68"/>
  <c r="I351" i="72"/>
  <c r="F80" i="72"/>
  <c r="I67" i="72"/>
  <c r="L130" i="72"/>
  <c r="C219" i="72"/>
  <c r="F465" i="72"/>
  <c r="C492" i="72"/>
  <c r="I441" i="72"/>
  <c r="C394" i="68"/>
  <c r="I36" i="68"/>
  <c r="L336" i="72"/>
  <c r="C30" i="72"/>
  <c r="B289" i="72"/>
  <c r="C385" i="72"/>
  <c r="B128" i="68"/>
  <c r="L173" i="68"/>
  <c r="F474" i="68"/>
  <c r="B283" i="72"/>
  <c r="B349" i="68"/>
  <c r="C115" i="72"/>
  <c r="L83" i="72"/>
  <c r="I384" i="68"/>
  <c r="L358" i="68"/>
  <c r="F432" i="68"/>
  <c r="L157" i="72"/>
  <c r="I19" i="68"/>
  <c r="B151" i="68"/>
  <c r="F334" i="72"/>
  <c r="I375" i="72"/>
  <c r="L401" i="72"/>
  <c r="F282" i="72"/>
  <c r="F436" i="72"/>
  <c r="L151" i="68"/>
  <c r="C185" i="68"/>
  <c r="C13" i="68"/>
  <c r="F478" i="68"/>
  <c r="L212" i="68"/>
  <c r="F281" i="68"/>
  <c r="B489" i="72"/>
  <c r="L26" i="72"/>
  <c r="C239" i="68"/>
  <c r="B375" i="72"/>
  <c r="F242" i="72"/>
  <c r="F278" i="72"/>
  <c r="F331" i="68"/>
  <c r="C56" i="68"/>
  <c r="I238" i="72"/>
  <c r="B383" i="68"/>
  <c r="I443" i="72"/>
  <c r="B185" i="68"/>
  <c r="I219" i="68"/>
  <c r="C237" i="72"/>
  <c r="I425" i="72"/>
  <c r="L176" i="72"/>
  <c r="B480" i="68"/>
  <c r="F486" i="68"/>
  <c r="F13" i="72"/>
  <c r="F81" i="68"/>
  <c r="I286" i="72"/>
  <c r="B260" i="68"/>
  <c r="C154" i="72"/>
  <c r="I40" i="72"/>
  <c r="B71" i="68"/>
  <c r="L246" i="72"/>
  <c r="C114" i="68"/>
  <c r="C78" i="72"/>
  <c r="I346" i="68"/>
  <c r="B208" i="68"/>
  <c r="B446" i="72"/>
  <c r="B84" i="72"/>
  <c r="C309" i="72"/>
  <c r="B137" i="72"/>
  <c r="B203" i="72"/>
  <c r="B284" i="72"/>
  <c r="L66" i="68"/>
  <c r="B331" i="72"/>
  <c r="I431" i="68"/>
  <c r="C498" i="72"/>
  <c r="B162" i="72"/>
  <c r="C234" i="68"/>
  <c r="I305" i="68"/>
  <c r="L435" i="68"/>
  <c r="C252" i="72"/>
  <c r="F41" i="72"/>
  <c r="B330" i="72"/>
  <c r="F397" i="68"/>
  <c r="L245" i="72"/>
  <c r="F410" i="68"/>
  <c r="I272" i="72"/>
  <c r="F158" i="72"/>
  <c r="C116" i="68"/>
  <c r="B411" i="72"/>
  <c r="I231" i="68"/>
  <c r="B87" i="72"/>
  <c r="I314" i="68"/>
  <c r="F193" i="72"/>
  <c r="I361" i="68"/>
  <c r="I21" i="72"/>
  <c r="I375" i="68"/>
  <c r="B227" i="68"/>
  <c r="I493" i="72"/>
  <c r="F352" i="72"/>
  <c r="B311" i="68"/>
  <c r="I475" i="68"/>
  <c r="L238" i="72"/>
  <c r="I418" i="72"/>
  <c r="F49" i="72"/>
  <c r="F430" i="68"/>
  <c r="B343" i="72"/>
  <c r="B299" i="72"/>
  <c r="I106" i="72"/>
  <c r="I8" i="68"/>
  <c r="B308" i="68"/>
  <c r="C287" i="72"/>
  <c r="L447" i="68"/>
  <c r="B205" i="72"/>
  <c r="B312" i="68"/>
  <c r="L17" i="72"/>
  <c r="I188" i="72"/>
  <c r="B349" i="72"/>
  <c r="L352" i="72"/>
  <c r="L97" i="72"/>
  <c r="B72" i="72"/>
  <c r="I258" i="72"/>
  <c r="C256" i="72"/>
  <c r="C421" i="68"/>
  <c r="B337" i="72"/>
  <c r="L68" i="72"/>
  <c r="L356" i="72"/>
  <c r="L256" i="72"/>
  <c r="I322" i="72"/>
  <c r="C101" i="72"/>
  <c r="L277" i="68"/>
  <c r="I74" i="68"/>
  <c r="B485" i="72"/>
  <c r="L421" i="68"/>
  <c r="C266" i="72"/>
  <c r="B408" i="72"/>
  <c r="F214" i="68"/>
  <c r="L179" i="68"/>
  <c r="I93" i="72"/>
  <c r="C27" i="68"/>
  <c r="B315" i="68"/>
  <c r="C458" i="68"/>
  <c r="B83" i="72"/>
  <c r="L427" i="72"/>
  <c r="I479" i="68"/>
  <c r="F19" i="68"/>
  <c r="B130" i="68"/>
  <c r="C433" i="72"/>
  <c r="F158" i="68"/>
  <c r="B377" i="72"/>
  <c r="B370" i="68"/>
  <c r="B55" i="68"/>
  <c r="B210" i="68"/>
  <c r="I138" i="68"/>
  <c r="F121" i="72"/>
  <c r="L70" i="68"/>
  <c r="F267" i="68"/>
  <c r="F477" i="68"/>
  <c r="B251" i="68"/>
  <c r="L389" i="68"/>
  <c r="L242" i="72"/>
  <c r="L374" i="72"/>
  <c r="C430" i="68"/>
  <c r="I239" i="72"/>
  <c r="F383" i="72"/>
  <c r="L439" i="72"/>
  <c r="L49" i="72"/>
  <c r="F189" i="68"/>
  <c r="F489" i="68"/>
  <c r="F259" i="68"/>
  <c r="F306" i="72"/>
  <c r="F287" i="68"/>
  <c r="I337" i="68"/>
  <c r="I131" i="68"/>
  <c r="F273" i="72"/>
  <c r="I396" i="72"/>
  <c r="B182" i="68"/>
  <c r="B78" i="68"/>
  <c r="C262" i="68"/>
  <c r="I279" i="68"/>
  <c r="I292" i="68"/>
  <c r="F142" i="72"/>
  <c r="B471" i="72"/>
  <c r="B465" i="68"/>
  <c r="F473" i="72"/>
  <c r="L198" i="68"/>
  <c r="F225" i="68"/>
  <c r="C408" i="72"/>
  <c r="L30" i="68"/>
  <c r="L485" i="68"/>
  <c r="B59" i="68"/>
  <c r="F409" i="72"/>
  <c r="B452" i="72"/>
  <c r="C223" i="68"/>
  <c r="C168" i="72"/>
  <c r="L60" i="72"/>
  <c r="C134" i="68"/>
  <c r="B148" i="68"/>
  <c r="B397" i="72"/>
  <c r="C20" i="68"/>
  <c r="C485" i="68"/>
  <c r="L409" i="68"/>
  <c r="C320" i="68"/>
  <c r="C469" i="68"/>
  <c r="F150" i="68"/>
  <c r="L235" i="68"/>
  <c r="C122" i="72"/>
  <c r="C461" i="68"/>
  <c r="F294" i="72"/>
  <c r="C352" i="68"/>
  <c r="F92" i="72"/>
  <c r="I352" i="72"/>
  <c r="C183" i="68"/>
  <c r="I434" i="68"/>
  <c r="I39" i="68"/>
  <c r="C194" i="68"/>
  <c r="C183" i="72"/>
  <c r="L475" i="72"/>
  <c r="C126" i="72"/>
  <c r="F227" i="68"/>
  <c r="B454" i="68"/>
  <c r="F255" i="68"/>
  <c r="F100" i="72"/>
  <c r="B9" i="68"/>
  <c r="B278" i="72"/>
  <c r="C109" i="68"/>
  <c r="B145" i="72"/>
  <c r="I63" i="72"/>
  <c r="B448" i="72"/>
  <c r="B126" i="72"/>
  <c r="B379" i="72"/>
  <c r="F326" i="72"/>
  <c r="I41" i="72"/>
  <c r="L104" i="72"/>
  <c r="I142" i="72"/>
  <c r="B215" i="68"/>
  <c r="F358" i="68"/>
  <c r="C253" i="72"/>
  <c r="L213" i="72"/>
  <c r="I99" i="68"/>
  <c r="B493" i="68"/>
  <c r="I400" i="72"/>
  <c r="C314" i="68"/>
  <c r="F115" i="68"/>
  <c r="F459" i="68"/>
  <c r="C175" i="68"/>
  <c r="I91" i="68"/>
  <c r="L232" i="72"/>
  <c r="F170" i="68"/>
  <c r="B372" i="72"/>
  <c r="I437" i="72"/>
  <c r="C132" i="72"/>
  <c r="B436" i="68"/>
  <c r="F432" i="72"/>
  <c r="I45" i="68"/>
  <c r="I421" i="68"/>
  <c r="C312" i="72"/>
  <c r="L185" i="68"/>
  <c r="B452" i="68"/>
  <c r="B417" i="68"/>
  <c r="I484" i="72"/>
  <c r="C52" i="72"/>
  <c r="B248" i="72"/>
  <c r="I52" i="72"/>
  <c r="C453" i="68"/>
  <c r="I87" i="72"/>
  <c r="C343" i="68"/>
  <c r="B318" i="68"/>
  <c r="C400" i="68"/>
  <c r="C58" i="72"/>
  <c r="B171" i="68"/>
  <c r="L203" i="68"/>
  <c r="L222" i="72"/>
  <c r="L190" i="68"/>
  <c r="L83" i="68"/>
  <c r="I328" i="68"/>
  <c r="L158" i="72"/>
  <c r="I374" i="72"/>
  <c r="L31" i="68"/>
  <c r="B74" i="72"/>
  <c r="B18" i="68"/>
  <c r="I159" i="72"/>
  <c r="C164" i="72"/>
  <c r="C440" i="68"/>
  <c r="I481" i="72"/>
  <c r="L88" i="72"/>
  <c r="F428" i="72"/>
  <c r="I387" i="68"/>
  <c r="F57" i="68"/>
  <c r="C37" i="72"/>
  <c r="L248" i="72"/>
  <c r="L135" i="68"/>
  <c r="F38" i="68"/>
  <c r="I419" i="72"/>
  <c r="I448" i="72"/>
  <c r="L165" i="68"/>
  <c r="B140" i="72"/>
  <c r="L335" i="72"/>
  <c r="L165" i="72"/>
  <c r="I154" i="72"/>
  <c r="C319" i="72"/>
  <c r="B389" i="68"/>
  <c r="F25" i="72"/>
  <c r="B51" i="72"/>
  <c r="I280" i="68"/>
  <c r="F273" i="68"/>
  <c r="C367" i="68"/>
  <c r="C410" i="72"/>
  <c r="F429" i="72"/>
  <c r="L331" i="68"/>
  <c r="F380" i="72"/>
  <c r="I101" i="72"/>
  <c r="F208" i="68"/>
  <c r="F242" i="68"/>
  <c r="F362" i="72"/>
  <c r="C18" i="72"/>
  <c r="C69" i="68"/>
  <c r="I417" i="72"/>
  <c r="F412" i="72"/>
  <c r="C295" i="72"/>
  <c r="B468" i="68"/>
  <c r="L184" i="72"/>
  <c r="L390" i="68"/>
  <c r="L462" i="72"/>
  <c r="C208" i="68"/>
  <c r="B183" i="72"/>
  <c r="C74" i="68"/>
  <c r="L275" i="68"/>
  <c r="F162" i="72"/>
  <c r="C213" i="72"/>
  <c r="F385" i="68"/>
  <c r="B39" i="68"/>
  <c r="B463" i="68"/>
  <c r="L144" i="72"/>
  <c r="L169" i="72"/>
  <c r="F471" i="72"/>
  <c r="L410" i="68"/>
  <c r="B120" i="72"/>
  <c r="F159" i="72"/>
  <c r="F266" i="72"/>
  <c r="L23" i="72"/>
  <c r="L472" i="72"/>
  <c r="F438" i="72"/>
  <c r="B212" i="72"/>
  <c r="C274" i="68"/>
  <c r="F201" i="68"/>
  <c r="B475" i="68"/>
  <c r="B97" i="68"/>
  <c r="B204" i="72"/>
  <c r="L19" i="68"/>
  <c r="F356" i="72"/>
  <c r="C329" i="72"/>
  <c r="F224" i="68"/>
  <c r="F178" i="72"/>
  <c r="F390" i="72"/>
  <c r="C368" i="72"/>
  <c r="I194" i="72"/>
  <c r="I427" i="68"/>
  <c r="B375" i="68"/>
  <c r="I460" i="72"/>
  <c r="B459" i="72"/>
  <c r="C187" i="68"/>
  <c r="F111" i="68"/>
  <c r="C461" i="72"/>
  <c r="F396" i="72"/>
  <c r="F128" i="72"/>
  <c r="C492" i="68"/>
  <c r="B255" i="72"/>
  <c r="C446" i="68"/>
  <c r="F240" i="72"/>
  <c r="C92" i="68"/>
  <c r="I16" i="72"/>
  <c r="B137" i="68"/>
  <c r="F46" i="68"/>
  <c r="I312" i="68"/>
  <c r="B492" i="72"/>
  <c r="F464" i="72"/>
  <c r="I26" i="72"/>
  <c r="B321" i="72"/>
  <c r="C46" i="68"/>
  <c r="F494" i="68"/>
  <c r="L482" i="72"/>
  <c r="C82" i="68"/>
  <c r="C207" i="68"/>
  <c r="F368" i="68"/>
  <c r="I131" i="72"/>
  <c r="L106" i="68"/>
  <c r="L61" i="72"/>
  <c r="B127" i="68"/>
  <c r="L192" i="68"/>
  <c r="B198" i="72"/>
  <c r="I422" i="68"/>
  <c r="F263" i="72"/>
  <c r="B248" i="68"/>
  <c r="C229" i="68"/>
  <c r="I203" i="72"/>
  <c r="C434" i="68"/>
  <c r="F116" i="68"/>
  <c r="I196" i="72"/>
  <c r="B96" i="72"/>
  <c r="L90" i="68"/>
  <c r="I315" i="72"/>
  <c r="B250" i="68"/>
  <c r="C484" i="72"/>
  <c r="B240" i="68"/>
  <c r="L267" i="72"/>
  <c r="L73" i="72"/>
  <c r="I130" i="68"/>
  <c r="F490" i="72"/>
  <c r="L434" i="72"/>
  <c r="B427" i="72"/>
  <c r="L155" i="72"/>
  <c r="F480" i="72"/>
  <c r="I367" i="72"/>
  <c r="L328" i="68"/>
  <c r="B27" i="68"/>
  <c r="F462" i="72"/>
  <c r="C338" i="68"/>
  <c r="L14" i="68"/>
  <c r="F234" i="68"/>
  <c r="L493" i="72"/>
  <c r="C73" i="68"/>
  <c r="C360" i="68"/>
  <c r="I96" i="68"/>
  <c r="F140" i="68"/>
  <c r="I246" i="68"/>
  <c r="I367" i="68"/>
  <c r="L357" i="72"/>
  <c r="C106" i="68"/>
  <c r="C36" i="72"/>
  <c r="I95" i="68"/>
  <c r="I132" i="68"/>
  <c r="C199" i="72"/>
  <c r="B38" i="72"/>
  <c r="C106" i="72"/>
  <c r="B245" i="72"/>
  <c r="L466" i="72"/>
  <c r="C429" i="72"/>
  <c r="C284" i="72"/>
  <c r="I127" i="68"/>
  <c r="B101" i="68"/>
  <c r="C301" i="72"/>
  <c r="I53" i="72"/>
  <c r="C318" i="72"/>
  <c r="C378" i="68"/>
  <c r="F197" i="68"/>
  <c r="B43" i="72"/>
  <c r="F196" i="68"/>
  <c r="I373" i="72"/>
  <c r="C310" i="68"/>
  <c r="I343" i="68"/>
  <c r="C21" i="68"/>
  <c r="F419" i="68"/>
  <c r="I132" i="72"/>
  <c r="F394" i="72"/>
  <c r="C79" i="68"/>
  <c r="L93" i="68"/>
  <c r="L346" i="72"/>
  <c r="B24" i="68"/>
  <c r="B186" i="72"/>
  <c r="L432" i="72"/>
  <c r="I92" i="72"/>
  <c r="C264" i="72"/>
  <c r="C34" i="72"/>
  <c r="I69" i="72"/>
  <c r="F393" i="72"/>
  <c r="F331" i="72"/>
  <c r="C396" i="68"/>
  <c r="F170" i="72"/>
  <c r="C254" i="72"/>
  <c r="C271" i="72"/>
  <c r="B439" i="68"/>
  <c r="B187" i="72"/>
  <c r="L443" i="68"/>
  <c r="F433" i="68"/>
  <c r="B26" i="68"/>
  <c r="F124" i="68"/>
  <c r="F427" i="72"/>
  <c r="C270" i="72"/>
  <c r="B109" i="68"/>
  <c r="B223" i="68"/>
  <c r="C81" i="72"/>
  <c r="I72" i="68"/>
  <c r="F261" i="68"/>
  <c r="F113" i="72"/>
  <c r="B360" i="72"/>
  <c r="F171" i="68"/>
  <c r="C276" i="72"/>
  <c r="B108" i="72"/>
  <c r="B39" i="72"/>
  <c r="I161" i="72"/>
  <c r="F150" i="72"/>
  <c r="L243" i="72"/>
  <c r="B113" i="68"/>
  <c r="F359" i="72"/>
  <c r="I139" i="72"/>
  <c r="L224" i="72"/>
  <c r="F265" i="72"/>
  <c r="F227" i="72"/>
  <c r="I100" i="68"/>
  <c r="F157" i="68"/>
  <c r="C277" i="68"/>
  <c r="I212" i="68"/>
  <c r="F118" i="68"/>
  <c r="I126" i="68"/>
  <c r="L339" i="72"/>
  <c r="C135" i="72"/>
  <c r="C361" i="72"/>
  <c r="C75" i="72"/>
  <c r="C270" i="68"/>
  <c r="L103" i="72"/>
  <c r="F156" i="68"/>
  <c r="L311" i="68"/>
  <c r="C93" i="68"/>
  <c r="I293" i="72"/>
  <c r="L55" i="68"/>
  <c r="C30" i="68"/>
  <c r="I249" i="68"/>
  <c r="L387" i="68"/>
  <c r="F385" i="72"/>
  <c r="I43" i="68"/>
  <c r="L478" i="72"/>
  <c r="L101" i="72"/>
  <c r="B393" i="68"/>
  <c r="L277" i="72"/>
  <c r="L388" i="72"/>
  <c r="L79" i="72"/>
  <c r="L72" i="72"/>
  <c r="I488" i="72"/>
  <c r="C389" i="72"/>
  <c r="B42" i="72"/>
  <c r="B353" i="68"/>
  <c r="I291" i="68"/>
  <c r="F91" i="68"/>
  <c r="B298" i="72"/>
  <c r="F313" i="68"/>
  <c r="B237" i="72"/>
  <c r="L219" i="68"/>
  <c r="F160" i="72"/>
  <c r="L105" i="72"/>
  <c r="I65" i="68"/>
  <c r="L21" i="68"/>
  <c r="I293" i="68"/>
  <c r="L180" i="72"/>
  <c r="F206" i="68"/>
  <c r="L94" i="68"/>
  <c r="C113" i="68"/>
  <c r="I270" i="68"/>
  <c r="I349" i="68"/>
  <c r="I450" i="72"/>
  <c r="L249" i="68"/>
  <c r="F128" i="68"/>
  <c r="B201" i="68"/>
  <c r="I68" i="72"/>
  <c r="F69" i="72"/>
  <c r="I147" i="72"/>
  <c r="B37" i="68"/>
  <c r="F403" i="68"/>
  <c r="B434" i="72"/>
  <c r="L341" i="72"/>
  <c r="I331" i="68"/>
  <c r="C59" i="72"/>
  <c r="L69" i="72"/>
  <c r="I450" i="68"/>
  <c r="L349" i="72"/>
  <c r="I350" i="72"/>
  <c r="B199" i="68"/>
  <c r="B65" i="72"/>
  <c r="C322" i="72"/>
  <c r="L14" i="72"/>
  <c r="L426" i="68"/>
  <c r="C356" i="68"/>
  <c r="C259" i="68"/>
  <c r="L385" i="72"/>
  <c r="L116" i="72"/>
  <c r="B213" i="72"/>
  <c r="I398" i="72"/>
  <c r="F476" i="68"/>
  <c r="F395" i="72"/>
  <c r="L280" i="72"/>
  <c r="C232" i="72"/>
  <c r="B274" i="72"/>
  <c r="C245" i="68"/>
  <c r="I325" i="68"/>
  <c r="C164" i="68"/>
  <c r="F33" i="68"/>
  <c r="F234" i="72"/>
  <c r="C88" i="68"/>
  <c r="B56" i="72"/>
  <c r="I242" i="72"/>
  <c r="L202" i="68"/>
  <c r="L249" i="72"/>
  <c r="C267" i="68"/>
  <c r="F84" i="72"/>
  <c r="I228" i="72"/>
  <c r="I318" i="72"/>
  <c r="L452" i="68"/>
  <c r="C187" i="72"/>
  <c r="C258" i="72"/>
  <c r="F136" i="68"/>
  <c r="I75" i="72"/>
  <c r="I162" i="72"/>
  <c r="C186" i="72"/>
  <c r="C161" i="68"/>
  <c r="B350" i="72"/>
  <c r="C465" i="72"/>
  <c r="C437" i="68"/>
  <c r="F249" i="68"/>
  <c r="C443" i="72"/>
  <c r="I141" i="68"/>
  <c r="F306" i="68"/>
  <c r="L129" i="68"/>
  <c r="F9" i="72"/>
  <c r="C344" i="68"/>
  <c r="I420" i="68"/>
  <c r="F253" i="68"/>
  <c r="B283" i="68"/>
  <c r="L462" i="68"/>
  <c r="L143" i="68"/>
  <c r="B420" i="72"/>
  <c r="L142" i="72"/>
  <c r="C226" i="68"/>
  <c r="C488" i="72"/>
  <c r="F244" i="72"/>
  <c r="C153" i="72"/>
  <c r="I318" i="68"/>
  <c r="C36" i="68"/>
  <c r="L41" i="68"/>
  <c r="B161" i="72"/>
  <c r="C327" i="68"/>
  <c r="C379" i="68"/>
  <c r="F495" i="72"/>
  <c r="L211" i="68"/>
  <c r="C205" i="72"/>
  <c r="I468" i="68"/>
  <c r="L124" i="72"/>
  <c r="I477" i="72"/>
  <c r="I478" i="72"/>
  <c r="I65" i="72"/>
  <c r="L470" i="72"/>
  <c r="L467" i="72"/>
  <c r="C197" i="72"/>
  <c r="L22" i="72"/>
  <c r="F349" i="72"/>
  <c r="L150" i="72"/>
  <c r="B457" i="68"/>
  <c r="L234" i="68"/>
  <c r="I134" i="72"/>
  <c r="L427" i="68"/>
  <c r="L123" i="72"/>
  <c r="C472" i="72"/>
  <c r="F292" i="68"/>
  <c r="L447" i="72"/>
  <c r="C21" i="72"/>
  <c r="L279" i="68"/>
  <c r="I479" i="72"/>
  <c r="F447" i="68"/>
  <c r="I301" i="68"/>
  <c r="I154" i="68"/>
  <c r="B476" i="72"/>
  <c r="F87" i="72"/>
  <c r="I207" i="68"/>
  <c r="I253" i="72"/>
  <c r="L45" i="68"/>
  <c r="L67" i="72"/>
  <c r="B176" i="72"/>
  <c r="C148" i="72"/>
  <c r="C342" i="68"/>
  <c r="B124" i="68"/>
  <c r="C282" i="68"/>
  <c r="C220" i="68"/>
  <c r="B233" i="68"/>
  <c r="I370" i="68"/>
  <c r="L114" i="68"/>
  <c r="B378" i="72"/>
  <c r="F363" i="68"/>
  <c r="L468" i="72"/>
  <c r="F299" i="72"/>
  <c r="F147" i="72"/>
  <c r="I440" i="68"/>
  <c r="L380" i="72"/>
  <c r="F338" i="68"/>
  <c r="L131" i="68"/>
  <c r="B433" i="68"/>
  <c r="B362" i="68"/>
  <c r="F103" i="72"/>
  <c r="F397" i="72"/>
  <c r="I50" i="72"/>
  <c r="B140" i="68"/>
  <c r="I391" i="72"/>
  <c r="F277" i="72"/>
  <c r="B345" i="68"/>
  <c r="I94" i="72"/>
  <c r="C74" i="72"/>
  <c r="L153" i="68"/>
  <c r="L149" i="68"/>
  <c r="I326" i="72"/>
  <c r="C243" i="68"/>
  <c r="F308" i="68"/>
  <c r="C190" i="68"/>
  <c r="B322" i="68"/>
  <c r="I339" i="72"/>
  <c r="C459" i="68"/>
  <c r="I223" i="68"/>
  <c r="C22" i="72"/>
  <c r="I53" i="68"/>
  <c r="L471" i="68"/>
  <c r="F228" i="72"/>
  <c r="I227" i="72"/>
  <c r="B152" i="68"/>
  <c r="C53" i="68"/>
  <c r="I405" i="72"/>
  <c r="C231" i="68"/>
  <c r="L229" i="68"/>
  <c r="C211" i="68"/>
  <c r="B85" i="68"/>
  <c r="C204" i="72"/>
  <c r="I465" i="68"/>
  <c r="F104" i="68"/>
  <c r="B242" i="68"/>
  <c r="C148" i="68"/>
  <c r="B90" i="72"/>
  <c r="I459" i="72"/>
  <c r="F61" i="68"/>
  <c r="F241" i="72"/>
  <c r="L257" i="68"/>
  <c r="F263" i="68"/>
  <c r="L125" i="72"/>
  <c r="L101" i="68"/>
  <c r="L401" i="68"/>
  <c r="L418" i="68"/>
  <c r="B21" i="72"/>
  <c r="L460" i="68"/>
  <c r="F339" i="72"/>
  <c r="L492" i="72"/>
  <c r="B424" i="72"/>
  <c r="B480" i="72"/>
  <c r="B214" i="72"/>
  <c r="C210" i="72"/>
  <c r="C415" i="72"/>
  <c r="F241" i="68"/>
  <c r="I378" i="68"/>
  <c r="I357" i="72"/>
  <c r="L109" i="68"/>
  <c r="F317" i="72"/>
  <c r="C191" i="72"/>
  <c r="B469" i="68"/>
  <c r="L314" i="72"/>
  <c r="L185" i="72"/>
  <c r="C483" i="68"/>
  <c r="F460" i="68"/>
  <c r="I259" i="68"/>
  <c r="F345" i="68"/>
  <c r="C384" i="68"/>
  <c r="C488" i="68"/>
  <c r="F68" i="72"/>
  <c r="B53" i="72"/>
  <c r="B119" i="72"/>
  <c r="C283" i="68"/>
  <c r="C336" i="68"/>
  <c r="F431" i="68"/>
  <c r="L354" i="72"/>
  <c r="L285" i="68"/>
  <c r="L282" i="68"/>
  <c r="C342" i="72"/>
  <c r="L145" i="68"/>
  <c r="L194" i="68"/>
  <c r="F441" i="72"/>
  <c r="C91" i="72"/>
  <c r="F223" i="72"/>
  <c r="C209" i="72"/>
  <c r="L183" i="72"/>
  <c r="B121" i="72"/>
  <c r="B111" i="72"/>
  <c r="F264" i="72"/>
  <c r="I210" i="68"/>
  <c r="F435" i="72"/>
  <c r="L209" i="68"/>
  <c r="F367" i="72"/>
  <c r="B336" i="68"/>
  <c r="L433" i="68"/>
  <c r="B134" i="68"/>
  <c r="F59" i="68"/>
  <c r="L112" i="68"/>
  <c r="B304" i="72"/>
  <c r="I344" i="72"/>
  <c r="C333" i="68"/>
  <c r="I419" i="68"/>
  <c r="C250" i="68"/>
  <c r="L29" i="68"/>
  <c r="F374" i="68"/>
  <c r="B400" i="68"/>
  <c r="I80" i="68"/>
  <c r="F36" i="68"/>
  <c r="L437" i="68"/>
  <c r="B95" i="68"/>
  <c r="B27" i="72"/>
  <c r="B299" i="68"/>
  <c r="F396" i="68"/>
  <c r="L25" i="68"/>
  <c r="I393" i="68"/>
  <c r="F345" i="72"/>
  <c r="I175" i="68"/>
  <c r="B8" i="72"/>
  <c r="B431" i="72"/>
  <c r="I210" i="72"/>
  <c r="F487" i="68"/>
  <c r="B89" i="68"/>
  <c r="I486" i="68"/>
  <c r="I371" i="72"/>
  <c r="B447" i="72"/>
  <c r="L295" i="72"/>
  <c r="I229" i="68"/>
  <c r="B49" i="72"/>
  <c r="F233" i="72"/>
  <c r="I334" i="72"/>
  <c r="B369" i="68"/>
  <c r="C432" i="68"/>
  <c r="B331" i="68"/>
  <c r="B81" i="68"/>
  <c r="I451" i="72"/>
  <c r="C186" i="68"/>
  <c r="F181" i="72"/>
  <c r="I202" i="68"/>
  <c r="L107" i="68"/>
  <c r="B313" i="68"/>
  <c r="C199" i="68"/>
  <c r="C340" i="68"/>
  <c r="B60" i="68"/>
  <c r="C68" i="72"/>
  <c r="C144" i="68"/>
  <c r="F350" i="68"/>
  <c r="F258" i="72"/>
  <c r="L58" i="72"/>
  <c r="C239" i="72"/>
  <c r="C436" i="68"/>
  <c r="F467" i="72"/>
  <c r="B242" i="72"/>
  <c r="I254" i="68"/>
  <c r="F202" i="72"/>
  <c r="B279" i="72"/>
  <c r="C264" i="68"/>
  <c r="I207" i="72"/>
  <c r="B271" i="68"/>
  <c r="F450" i="68"/>
  <c r="I42" i="72"/>
  <c r="B22" i="72"/>
  <c r="F268" i="72"/>
  <c r="I121" i="72"/>
  <c r="I392" i="72"/>
  <c r="F281" i="72"/>
  <c r="I483" i="68"/>
  <c r="B52" i="72"/>
  <c r="L311" i="72"/>
  <c r="F95" i="68"/>
  <c r="C419" i="68"/>
  <c r="I216" i="72"/>
  <c r="F429" i="68"/>
  <c r="L59" i="72"/>
  <c r="L234" i="72"/>
  <c r="I140" i="68"/>
  <c r="C416" i="72"/>
  <c r="I319" i="72"/>
  <c r="F204" i="72"/>
  <c r="I86" i="72"/>
  <c r="B417" i="72"/>
  <c r="C454" i="72"/>
  <c r="I421" i="72"/>
  <c r="L411" i="72"/>
  <c r="F470" i="72"/>
  <c r="I277" i="68"/>
  <c r="F73" i="72"/>
  <c r="C299" i="72"/>
  <c r="C97" i="68"/>
  <c r="C141" i="72"/>
  <c r="C246" i="68"/>
  <c r="B467" i="72"/>
  <c r="B16" i="72"/>
  <c r="C375" i="68"/>
  <c r="L443" i="72"/>
  <c r="F274" i="68"/>
  <c r="L220" i="72"/>
  <c r="B139" i="72"/>
  <c r="B294" i="68"/>
  <c r="C221" i="72"/>
  <c r="L147" i="68"/>
  <c r="B99" i="68"/>
  <c r="F481" i="68"/>
  <c r="F77" i="72"/>
  <c r="C141" i="68"/>
  <c r="L89" i="72"/>
  <c r="B376" i="68"/>
  <c r="L459" i="68"/>
  <c r="C304" i="72"/>
  <c r="C41" i="72"/>
  <c r="I336" i="72"/>
  <c r="L48" i="68"/>
  <c r="I74" i="72"/>
  <c r="C28" i="68"/>
  <c r="I119" i="68"/>
  <c r="C218" i="68"/>
  <c r="L408" i="72"/>
  <c r="F148" i="68"/>
  <c r="I117" i="68"/>
  <c r="F114" i="72"/>
  <c r="B374" i="68"/>
  <c r="F196" i="72"/>
  <c r="C251" i="72"/>
  <c r="L270" i="72"/>
  <c r="I137" i="72"/>
  <c r="B88" i="68"/>
  <c r="I242" i="68"/>
  <c r="C128" i="72"/>
  <c r="B264" i="72"/>
  <c r="L10" i="68"/>
  <c r="B147" i="68"/>
  <c r="I40" i="68"/>
  <c r="L434" i="68"/>
  <c r="F167" i="72"/>
  <c r="L39" i="68"/>
  <c r="F456" i="68"/>
  <c r="B246" i="68"/>
  <c r="B105" i="68"/>
  <c r="C399" i="72"/>
  <c r="I392" i="68"/>
  <c r="F185" i="68"/>
  <c r="F300" i="72"/>
  <c r="I251" i="72"/>
  <c r="F89" i="68"/>
  <c r="B466" i="72"/>
  <c r="I168" i="68"/>
  <c r="B402" i="68"/>
  <c r="B94" i="72"/>
  <c r="B139" i="68"/>
  <c r="B33" i="68"/>
  <c r="F85" i="68"/>
  <c r="C128" i="68"/>
  <c r="I329" i="72"/>
  <c r="L364" i="72"/>
  <c r="I73" i="72"/>
  <c r="F9" i="68"/>
  <c r="C119" i="72"/>
  <c r="B498" i="72"/>
  <c r="B192" i="68"/>
  <c r="B354" i="72"/>
  <c r="C94" i="72"/>
  <c r="B59" i="72"/>
  <c r="F346" i="68"/>
  <c r="C315" i="72"/>
  <c r="C360" i="72"/>
  <c r="I28" i="72"/>
  <c r="B343" i="68"/>
  <c r="C340" i="72"/>
  <c r="B410" i="68"/>
  <c r="F430" i="72"/>
  <c r="I264" i="68"/>
  <c r="C476" i="72"/>
  <c r="F211" i="72"/>
  <c r="I436" i="72"/>
  <c r="I232" i="72"/>
  <c r="C390" i="72"/>
  <c r="F392" i="68"/>
  <c r="B271" i="72"/>
  <c r="F257" i="72"/>
  <c r="C390" i="68"/>
  <c r="L293" i="68"/>
  <c r="B387" i="72"/>
  <c r="C381" i="68"/>
  <c r="L477" i="68"/>
  <c r="F440" i="72"/>
  <c r="C201" i="72"/>
  <c r="B273" i="68"/>
  <c r="L273" i="72"/>
  <c r="I64" i="68"/>
  <c r="L267" i="68"/>
  <c r="I471" i="68"/>
  <c r="L449" i="68"/>
  <c r="C173" i="68"/>
  <c r="C177" i="68"/>
  <c r="C80" i="72"/>
  <c r="L304" i="72"/>
  <c r="F39" i="72"/>
  <c r="C241" i="72"/>
  <c r="F203" i="72"/>
  <c r="L166" i="72"/>
  <c r="F108" i="72"/>
  <c r="B229" i="72"/>
  <c r="I169" i="68"/>
  <c r="F60" i="68"/>
  <c r="B196" i="68"/>
  <c r="C272" i="68"/>
  <c r="I399" i="72"/>
  <c r="L493" i="68"/>
  <c r="B409" i="68"/>
  <c r="I457" i="72"/>
  <c r="B443" i="72"/>
  <c r="L232" i="68"/>
  <c r="I135" i="72"/>
  <c r="F357" i="68"/>
  <c r="F212" i="68"/>
  <c r="L394" i="68"/>
  <c r="F305" i="68"/>
  <c r="C450" i="68"/>
  <c r="C262" i="72"/>
  <c r="B81" i="72"/>
  <c r="F298" i="68"/>
  <c r="L366" i="72"/>
  <c r="C60" i="68"/>
  <c r="I85" i="68"/>
  <c r="F439" i="68"/>
  <c r="I409" i="68"/>
  <c r="C453" i="72"/>
  <c r="I431" i="72"/>
  <c r="C56" i="72"/>
  <c r="I396" i="68"/>
  <c r="I333" i="72"/>
  <c r="B218" i="72"/>
  <c r="C465" i="68"/>
  <c r="I281" i="68"/>
  <c r="F64" i="68"/>
  <c r="L264" i="72"/>
  <c r="F66" i="68"/>
  <c r="C170" i="72"/>
  <c r="L51" i="68"/>
  <c r="C267" i="72"/>
  <c r="L130" i="68"/>
  <c r="C325" i="72"/>
  <c r="B391" i="72"/>
  <c r="I29" i="68"/>
  <c r="L478" i="68"/>
  <c r="F436" i="68"/>
  <c r="L112" i="72"/>
  <c r="C69" i="72"/>
  <c r="B284" i="68"/>
  <c r="B131" i="72"/>
  <c r="L208" i="72"/>
  <c r="F332" i="68"/>
  <c r="F231" i="72"/>
  <c r="F445" i="72"/>
  <c r="B146" i="68"/>
  <c r="I308" i="68"/>
  <c r="I52" i="68"/>
  <c r="F293" i="72"/>
  <c r="I168" i="72"/>
  <c r="L472" i="68"/>
  <c r="I14" i="72"/>
  <c r="I134" i="68"/>
  <c r="F130" i="68"/>
  <c r="I163" i="72"/>
  <c r="F157" i="72"/>
  <c r="B359" i="72"/>
  <c r="B197" i="72"/>
  <c r="B57" i="68"/>
  <c r="C203" i="68"/>
  <c r="L306" i="68"/>
  <c r="B292" i="68"/>
  <c r="I463" i="72"/>
  <c r="L170" i="72"/>
  <c r="F472" i="72"/>
  <c r="B153" i="68"/>
  <c r="L457" i="68"/>
  <c r="C328" i="72"/>
  <c r="B168" i="68"/>
  <c r="L159" i="68"/>
  <c r="L413" i="72"/>
  <c r="I71" i="72"/>
  <c r="F491" i="72"/>
  <c r="I145" i="72"/>
  <c r="F321" i="72"/>
  <c r="I27" i="68"/>
  <c r="C496" i="68"/>
  <c r="B216" i="72"/>
  <c r="C46" i="72"/>
  <c r="I173" i="72"/>
  <c r="I336" i="68"/>
  <c r="I438" i="68"/>
  <c r="B100" i="68"/>
  <c r="C136" i="68"/>
  <c r="F237" i="72"/>
  <c r="B463" i="72"/>
  <c r="F109" i="68"/>
  <c r="F317" i="68"/>
  <c r="I205" i="72"/>
  <c r="C366" i="68"/>
  <c r="I313" i="68"/>
  <c r="I182" i="72"/>
  <c r="L444" i="68"/>
  <c r="C276" i="68"/>
  <c r="C413" i="68"/>
  <c r="C396" i="72"/>
  <c r="C8" i="68"/>
  <c r="I294" i="72"/>
  <c r="B37" i="72"/>
  <c r="B370" i="72"/>
  <c r="F399" i="72"/>
  <c r="B443" i="68"/>
  <c r="B308" i="72"/>
  <c r="F382" i="72"/>
  <c r="I123" i="72"/>
  <c r="I366" i="72"/>
  <c r="B225" i="72"/>
  <c r="F384" i="68"/>
  <c r="I472" i="68"/>
  <c r="F422" i="72"/>
  <c r="L450" i="72"/>
  <c r="F329" i="68"/>
  <c r="I273" i="68"/>
  <c r="L399" i="72"/>
  <c r="I148" i="68"/>
  <c r="C171" i="72"/>
  <c r="B28" i="68"/>
  <c r="L339" i="68"/>
  <c r="I303" i="72"/>
  <c r="C302" i="68"/>
  <c r="I185" i="72"/>
  <c r="F25" i="68"/>
  <c r="C345" i="68"/>
  <c r="I30" i="68"/>
  <c r="I173" i="68"/>
  <c r="L213" i="68"/>
  <c r="B35" i="68"/>
  <c r="C174" i="72"/>
  <c r="F17" i="68"/>
  <c r="F123" i="68"/>
  <c r="C139" i="72"/>
  <c r="B494" i="72"/>
  <c r="C206" i="68"/>
  <c r="I166" i="72"/>
  <c r="C316" i="72"/>
  <c r="B92" i="68"/>
  <c r="I28" i="68"/>
  <c r="B469" i="72"/>
  <c r="C290" i="68"/>
  <c r="I311" i="72"/>
  <c r="C204" i="68"/>
  <c r="F143" i="68"/>
  <c r="C52" i="68"/>
  <c r="F209" i="68"/>
  <c r="I270" i="72"/>
  <c r="C156" i="72"/>
  <c r="C318" i="68"/>
  <c r="F184" i="72"/>
  <c r="I313" i="72"/>
  <c r="C406" i="72"/>
  <c r="I68" i="68"/>
  <c r="C73" i="72"/>
  <c r="I164" i="72"/>
  <c r="F290" i="72"/>
  <c r="B67" i="68"/>
  <c r="C228" i="72"/>
  <c r="L16" i="68"/>
  <c r="F379" i="72"/>
  <c r="B421" i="72"/>
  <c r="F136" i="72"/>
  <c r="C38" i="68"/>
  <c r="I455" i="68"/>
  <c r="C389" i="68"/>
  <c r="F24" i="72"/>
  <c r="B34" i="72"/>
  <c r="B197" i="68"/>
  <c r="I401" i="72"/>
  <c r="C16" i="72"/>
  <c r="F495" i="68"/>
  <c r="F498" i="72"/>
  <c r="I92" i="68"/>
  <c r="L488" i="68"/>
  <c r="L286" i="68"/>
  <c r="F88" i="72"/>
  <c r="I376" i="72"/>
  <c r="C117" i="68"/>
  <c r="C191" i="68"/>
  <c r="L236" i="68"/>
  <c r="F175" i="72"/>
  <c r="F120" i="68"/>
  <c r="F459" i="72"/>
  <c r="L270" i="68"/>
  <c r="C454" i="68"/>
  <c r="I289" i="72"/>
  <c r="F243" i="72"/>
  <c r="B333" i="72"/>
  <c r="I108" i="72"/>
  <c r="I23" i="72"/>
  <c r="C250" i="72"/>
  <c r="B150" i="72"/>
  <c r="B320" i="68"/>
  <c r="C178" i="72"/>
  <c r="I111" i="72"/>
  <c r="L9" i="72"/>
  <c r="L27" i="68"/>
  <c r="C428" i="68"/>
  <c r="I300" i="68"/>
  <c r="I101" i="68"/>
  <c r="B288" i="68"/>
  <c r="C202" i="68"/>
  <c r="L100" i="72"/>
  <c r="I20" i="72"/>
  <c r="C357" i="68"/>
  <c r="L199" i="72"/>
  <c r="I377" i="68"/>
  <c r="B449" i="72"/>
  <c r="I145" i="68"/>
  <c r="F144" i="68"/>
  <c r="B122" i="72"/>
  <c r="B391" i="68"/>
  <c r="I403" i="72"/>
  <c r="B348" i="68"/>
  <c r="I465" i="72"/>
  <c r="C422" i="72"/>
  <c r="B171" i="72"/>
  <c r="C76" i="72"/>
  <c r="L398" i="72"/>
  <c r="B329" i="68"/>
  <c r="B32" i="72"/>
  <c r="F53" i="72"/>
  <c r="I354" i="72"/>
  <c r="L137" i="72"/>
  <c r="F362" i="68"/>
  <c r="C296" i="72"/>
  <c r="C263" i="68"/>
  <c r="F446" i="68"/>
  <c r="L240" i="72"/>
  <c r="F65" i="72"/>
  <c r="L408" i="68"/>
  <c r="I448" i="68"/>
  <c r="L480" i="68"/>
  <c r="F210" i="72"/>
  <c r="C498" i="68"/>
  <c r="I276" i="68"/>
  <c r="C372" i="72"/>
  <c r="B385" i="68"/>
  <c r="B433" i="72"/>
  <c r="F404" i="68"/>
  <c r="B201" i="72"/>
  <c r="B369" i="72"/>
  <c r="I454" i="68"/>
  <c r="B266" i="72"/>
  <c r="L372" i="68"/>
  <c r="I386" i="68"/>
  <c r="B323" i="72"/>
  <c r="L442" i="72"/>
  <c r="L253" i="68"/>
  <c r="L476" i="68"/>
  <c r="L488" i="72"/>
  <c r="C229" i="72"/>
  <c r="F494" i="72"/>
  <c r="C265" i="72"/>
  <c r="B376" i="72"/>
  <c r="I453" i="72"/>
  <c r="C150" i="68"/>
  <c r="L362" i="72"/>
  <c r="C387" i="72"/>
  <c r="L306" i="72"/>
  <c r="B270" i="72"/>
  <c r="F361" i="72"/>
  <c r="F398" i="68"/>
  <c r="I57" i="68"/>
  <c r="B302" i="68"/>
  <c r="L364" i="68"/>
  <c r="C336" i="72"/>
  <c r="C468" i="68"/>
  <c r="I33" i="72"/>
  <c r="C195" i="68"/>
  <c r="L492" i="68"/>
  <c r="C302" i="72"/>
  <c r="F497" i="68"/>
  <c r="L348" i="68"/>
  <c r="F147" i="68"/>
  <c r="C220" i="72"/>
  <c r="C252" i="68"/>
  <c r="F75" i="68"/>
  <c r="C125" i="72"/>
  <c r="F299" i="68"/>
  <c r="F340" i="68"/>
  <c r="F16" i="68"/>
  <c r="F218" i="72"/>
  <c r="L419" i="68"/>
  <c r="B15" i="72"/>
  <c r="I268" i="72"/>
  <c r="I20" i="68"/>
  <c r="B258" i="68"/>
  <c r="F343" i="68"/>
  <c r="B374" i="72"/>
  <c r="F149" i="68"/>
  <c r="L221" i="68"/>
  <c r="I345" i="72"/>
  <c r="C430" i="72"/>
  <c r="F335" i="68"/>
  <c r="L284" i="72"/>
  <c r="F45" i="72"/>
  <c r="I107" i="72"/>
  <c r="L131" i="72"/>
  <c r="I152" i="72"/>
  <c r="L371" i="72"/>
  <c r="F238" i="72"/>
  <c r="F462" i="68"/>
  <c r="I477" i="68"/>
  <c r="C266" i="68"/>
  <c r="F425" i="68"/>
  <c r="I42" i="68"/>
  <c r="I397" i="72"/>
  <c r="F305" i="72"/>
  <c r="C176" i="68"/>
  <c r="F229" i="68"/>
  <c r="I297" i="68"/>
  <c r="L309" i="68"/>
  <c r="I133" i="68"/>
  <c r="F276" i="72"/>
  <c r="C399" i="68"/>
  <c r="C71" i="68"/>
  <c r="C237" i="68"/>
  <c r="C170" i="68"/>
  <c r="L484" i="72"/>
  <c r="C161" i="72"/>
  <c r="F216" i="68"/>
  <c r="L496" i="68"/>
  <c r="B448" i="68"/>
  <c r="B293" i="72"/>
  <c r="L237" i="72"/>
  <c r="F252" i="72"/>
  <c r="C42" i="68"/>
  <c r="I496" i="72"/>
  <c r="F302" i="72"/>
  <c r="B361" i="68"/>
  <c r="F488" i="68"/>
  <c r="F153" i="72"/>
  <c r="L318" i="72"/>
  <c r="C83" i="68"/>
  <c r="C10" i="68"/>
  <c r="C257" i="68"/>
  <c r="I75" i="68"/>
  <c r="B36" i="68"/>
  <c r="B181" i="68"/>
  <c r="C249" i="72"/>
  <c r="I216" i="68"/>
  <c r="B88" i="72"/>
  <c r="F327" i="68"/>
  <c r="I181" i="68"/>
  <c r="F240" i="68"/>
  <c r="I250" i="68"/>
  <c r="L363" i="72"/>
  <c r="I415" i="72"/>
  <c r="C371" i="72"/>
  <c r="I473" i="72"/>
  <c r="L161" i="68"/>
  <c r="F375" i="68"/>
  <c r="B92" i="72"/>
  <c r="B106" i="68"/>
  <c r="L102" i="72"/>
  <c r="I492" i="72"/>
  <c r="B390" i="68"/>
  <c r="F47" i="68"/>
  <c r="F19" i="72"/>
  <c r="F172" i="68"/>
  <c r="F421" i="72"/>
  <c r="C15" i="68"/>
  <c r="C426" i="68"/>
  <c r="L21" i="72"/>
  <c r="F346" i="72"/>
  <c r="F215" i="72"/>
  <c r="F119" i="68"/>
  <c r="I17" i="72"/>
  <c r="I492" i="68"/>
  <c r="C495" i="68"/>
  <c r="L218" i="72"/>
  <c r="F38" i="72"/>
  <c r="B238" i="68"/>
  <c r="C29" i="68"/>
  <c r="F207" i="72"/>
  <c r="B496" i="72"/>
  <c r="B142" i="68"/>
  <c r="I98" i="72"/>
  <c r="C116" i="72"/>
  <c r="F288" i="68"/>
  <c r="C108" i="68"/>
  <c r="C236" i="68"/>
  <c r="B36" i="72"/>
  <c r="I408" i="72"/>
  <c r="B481" i="68"/>
  <c r="L174" i="68"/>
  <c r="L288" i="68"/>
  <c r="F254" i="72"/>
  <c r="B281" i="68"/>
  <c r="L217" i="68"/>
  <c r="L140" i="72"/>
  <c r="F307" i="68"/>
  <c r="F198" i="72"/>
  <c r="L410" i="72"/>
  <c r="F275" i="68"/>
  <c r="C65" i="72"/>
  <c r="I241" i="72"/>
  <c r="B342" i="68"/>
  <c r="B34" i="68"/>
  <c r="B265" i="72"/>
  <c r="L39" i="72"/>
  <c r="C481" i="68"/>
  <c r="B278" i="68"/>
  <c r="B89" i="72"/>
  <c r="B191" i="68"/>
  <c r="B79" i="68"/>
  <c r="F222" i="72"/>
  <c r="I275" i="68"/>
  <c r="C479" i="68"/>
  <c r="F82" i="72"/>
  <c r="C306" i="72"/>
  <c r="L237" i="68"/>
  <c r="I327" i="72"/>
  <c r="L338" i="68"/>
  <c r="C105" i="68"/>
  <c r="B266" i="68"/>
  <c r="I407" i="68"/>
  <c r="F400" i="68"/>
  <c r="I165" i="72"/>
  <c r="B61" i="68"/>
  <c r="L73" i="68"/>
  <c r="C402" i="72"/>
  <c r="F110" i="68"/>
  <c r="I114" i="72"/>
  <c r="F367" i="68"/>
  <c r="F416" i="68"/>
  <c r="B33" i="72"/>
  <c r="B363" i="72"/>
  <c r="L40" i="68"/>
  <c r="I239" i="68"/>
  <c r="C224" i="68"/>
  <c r="F31" i="68"/>
  <c r="I144" i="72"/>
  <c r="C133" i="68"/>
  <c r="F138" i="72"/>
  <c r="C167" i="68"/>
  <c r="B118" i="68"/>
  <c r="F314" i="68"/>
  <c r="I193" i="68"/>
  <c r="L205" i="72"/>
  <c r="B154" i="68"/>
  <c r="C353" i="68"/>
  <c r="I319" i="68"/>
  <c r="I112" i="68"/>
  <c r="B211" i="72"/>
  <c r="F96" i="68"/>
  <c r="L36" i="72"/>
  <c r="L494" i="72"/>
  <c r="I354" i="68"/>
  <c r="I11" i="68"/>
  <c r="I321" i="68"/>
  <c r="C129" i="72"/>
  <c r="L26" i="68"/>
  <c r="I88" i="68"/>
  <c r="F258" i="68"/>
  <c r="I71" i="68"/>
  <c r="C448" i="68"/>
  <c r="C437" i="72"/>
  <c r="C386" i="68"/>
  <c r="I26" i="68"/>
  <c r="L159" i="72"/>
  <c r="F37" i="72"/>
  <c r="L68" i="68"/>
  <c r="L222" i="68"/>
  <c r="L413" i="68"/>
  <c r="B174" i="72"/>
  <c r="L259" i="72"/>
  <c r="B222" i="72"/>
  <c r="I237" i="68"/>
  <c r="L343" i="68"/>
  <c r="C112" i="72"/>
  <c r="C14" i="72"/>
  <c r="I468" i="72"/>
  <c r="C77" i="72"/>
  <c r="F408" i="68"/>
  <c r="B453" i="68"/>
  <c r="F326" i="68"/>
  <c r="I372" i="72"/>
  <c r="I267" i="72"/>
  <c r="I482" i="68"/>
  <c r="L470" i="68"/>
  <c r="B426" i="68"/>
  <c r="B115" i="68"/>
  <c r="C24" i="72"/>
  <c r="L126" i="72"/>
  <c r="C203" i="72"/>
  <c r="I226" i="68"/>
  <c r="B117" i="72"/>
  <c r="F413" i="72"/>
  <c r="B317" i="68"/>
  <c r="I22" i="68"/>
  <c r="C215" i="68"/>
  <c r="B311" i="72"/>
  <c r="L378" i="68"/>
  <c r="L178" i="72"/>
  <c r="I84" i="72"/>
  <c r="B470" i="72"/>
  <c r="C79" i="72"/>
  <c r="B392" i="72"/>
  <c r="I497" i="72"/>
  <c r="B430" i="68"/>
  <c r="B269" i="68"/>
  <c r="I203" i="68"/>
  <c r="B232" i="68"/>
  <c r="C19" i="72"/>
  <c r="B66" i="72"/>
  <c r="L487" i="68"/>
  <c r="F248" i="72"/>
  <c r="C284" i="68"/>
  <c r="L113" i="68"/>
  <c r="B52" i="68"/>
  <c r="C100" i="72"/>
  <c r="F108" i="68"/>
  <c r="B238" i="72"/>
  <c r="C260" i="68"/>
  <c r="I14" i="68"/>
  <c r="B446" i="68"/>
  <c r="L37" i="72"/>
  <c r="F188" i="72"/>
  <c r="C121" i="72"/>
  <c r="C310" i="72"/>
  <c r="F27" i="72"/>
  <c r="I115" i="72"/>
  <c r="F398" i="72"/>
  <c r="L263" i="68"/>
  <c r="F392" i="72"/>
  <c r="C272" i="72"/>
  <c r="C301" i="68"/>
  <c r="C244" i="68"/>
  <c r="F406" i="72"/>
  <c r="C298" i="72"/>
  <c r="B466" i="68"/>
  <c r="C269" i="72"/>
  <c r="B438" i="68"/>
  <c r="B19" i="72"/>
  <c r="F252" i="68"/>
  <c r="B29" i="72"/>
  <c r="F334" i="68"/>
  <c r="B57" i="72"/>
  <c r="C317" i="68"/>
  <c r="C64" i="68"/>
  <c r="F186" i="72"/>
  <c r="C70" i="68"/>
  <c r="L184" i="68"/>
  <c r="C196" i="68"/>
  <c r="I143" i="68"/>
  <c r="F201" i="72"/>
  <c r="I443" i="68"/>
  <c r="F437" i="72"/>
  <c r="L316" i="68"/>
  <c r="I444" i="72"/>
  <c r="I180" i="72"/>
  <c r="B368" i="68"/>
  <c r="C222" i="72"/>
  <c r="B272" i="68"/>
  <c r="F96" i="72"/>
  <c r="B86" i="72"/>
  <c r="B406" i="72"/>
  <c r="L269" i="72"/>
  <c r="F65" i="68"/>
  <c r="L440" i="68"/>
  <c r="C337" i="72"/>
  <c r="F80" i="68"/>
  <c r="C350" i="72"/>
  <c r="B205" i="68"/>
  <c r="B329" i="72"/>
  <c r="B233" i="72"/>
  <c r="I61" i="72"/>
  <c r="B388" i="68"/>
  <c r="F311" i="68"/>
  <c r="L310" i="72"/>
  <c r="L350" i="72"/>
  <c r="C261" i="68"/>
  <c r="C404" i="72"/>
  <c r="L162" i="72"/>
  <c r="L61" i="68"/>
  <c r="C323" i="68"/>
  <c r="B386" i="72"/>
  <c r="I166" i="68"/>
  <c r="F405" i="68"/>
  <c r="B341" i="68"/>
  <c r="C117" i="72"/>
  <c r="L238" i="68"/>
  <c r="B224" i="72"/>
  <c r="L495" i="72"/>
  <c r="L426" i="72"/>
  <c r="B359" i="68"/>
  <c r="B342" i="72"/>
  <c r="I9" i="72"/>
  <c r="C413" i="72"/>
  <c r="L194" i="72"/>
  <c r="C84" i="72"/>
  <c r="L127" i="68"/>
  <c r="L263" i="72"/>
  <c r="L335" i="68"/>
  <c r="C110" i="68"/>
  <c r="I416" i="72"/>
  <c r="I458" i="72"/>
  <c r="I329" i="68"/>
  <c r="F259" i="72"/>
  <c r="C445" i="72"/>
  <c r="C339" i="72"/>
  <c r="I315" i="68"/>
  <c r="F361" i="68"/>
  <c r="F26" i="68"/>
  <c r="F369" i="72"/>
  <c r="C374" i="72"/>
  <c r="F353" i="68"/>
  <c r="F368" i="72"/>
  <c r="C418" i="72"/>
  <c r="F297" i="72"/>
  <c r="I167" i="72"/>
  <c r="F371" i="72"/>
  <c r="I224" i="68"/>
  <c r="L431" i="68"/>
  <c r="B324" i="72"/>
  <c r="F115" i="72"/>
  <c r="I429" i="72"/>
  <c r="F24" i="68"/>
  <c r="L337" i="68"/>
  <c r="I276" i="72"/>
  <c r="L250" i="68"/>
  <c r="F458" i="68"/>
  <c r="B87" i="68"/>
  <c r="B193" i="72"/>
  <c r="I123" i="68"/>
  <c r="L75" i="72"/>
  <c r="L486" i="72"/>
  <c r="I449" i="72"/>
  <c r="B416" i="72"/>
  <c r="F413" i="68"/>
  <c r="F465" i="68"/>
  <c r="B399" i="72"/>
  <c r="I147" i="68"/>
  <c r="B194" i="72"/>
  <c r="C468" i="72"/>
  <c r="B104" i="68"/>
  <c r="C83" i="72"/>
  <c r="C479" i="72"/>
  <c r="B456" i="68"/>
  <c r="F172" i="72"/>
  <c r="B244" i="72"/>
  <c r="I379" i="68"/>
  <c r="L282" i="72"/>
  <c r="L12" i="72"/>
  <c r="C103" i="72"/>
  <c r="I215" i="68"/>
  <c r="F285" i="72"/>
  <c r="C11" i="68"/>
  <c r="C411" i="72"/>
  <c r="C401" i="68"/>
  <c r="F42" i="68"/>
  <c r="B102" i="68"/>
  <c r="L308" i="72"/>
  <c r="F40" i="68"/>
  <c r="L250" i="72"/>
  <c r="L146" i="72"/>
  <c r="F378" i="68"/>
  <c r="C165" i="68"/>
  <c r="L403" i="72"/>
  <c r="I405" i="68"/>
  <c r="B287" i="72"/>
  <c r="C294" i="72"/>
  <c r="I355" i="68"/>
  <c r="B458" i="72"/>
  <c r="B91" i="72"/>
  <c r="C293" i="72"/>
  <c r="B335" i="72"/>
  <c r="C482" i="72"/>
  <c r="F220" i="72"/>
  <c r="C384" i="72"/>
  <c r="F71" i="68"/>
  <c r="C254" i="68"/>
  <c r="L305" i="68"/>
  <c r="I66" i="72"/>
  <c r="B124" i="72"/>
  <c r="B439" i="72"/>
  <c r="B291" i="72"/>
  <c r="C233" i="68"/>
  <c r="I105" i="72"/>
  <c r="B426" i="72"/>
  <c r="C96" i="68"/>
  <c r="I175" i="72"/>
  <c r="F188" i="68"/>
  <c r="C142" i="72"/>
  <c r="B123" i="72"/>
  <c r="L456" i="72"/>
  <c r="B316" i="72"/>
  <c r="L156" i="68"/>
  <c r="C112" i="68"/>
  <c r="C26" i="68"/>
  <c r="L379" i="72"/>
  <c r="I360" i="72"/>
  <c r="L196" i="68"/>
  <c r="F152" i="72"/>
  <c r="L399" i="68"/>
  <c r="B58" i="72"/>
  <c r="B229" i="68"/>
  <c r="I408" i="68"/>
  <c r="B488" i="72"/>
  <c r="I352" i="68"/>
  <c r="C71" i="72"/>
  <c r="F312" i="68"/>
  <c r="F270" i="72"/>
  <c r="F461" i="68"/>
  <c r="C478" i="68"/>
  <c r="F387" i="72"/>
  <c r="C177" i="72"/>
  <c r="B315" i="72"/>
  <c r="L333" i="72"/>
  <c r="B402" i="72"/>
  <c r="B280" i="72"/>
  <c r="L71" i="72"/>
  <c r="F448" i="72"/>
  <c r="B264" i="68"/>
  <c r="F146" i="68"/>
  <c r="L259" i="68"/>
  <c r="I436" i="68"/>
  <c r="C37" i="68"/>
  <c r="C93" i="72"/>
  <c r="C246" i="72"/>
  <c r="F332" i="72"/>
  <c r="C320" i="72"/>
  <c r="I404" i="72"/>
  <c r="C433" i="68"/>
  <c r="C277" i="72"/>
  <c r="F395" i="68"/>
  <c r="I176" i="68"/>
  <c r="I35" i="72"/>
  <c r="L371" i="68"/>
  <c r="I187" i="68"/>
  <c r="C216" i="72"/>
  <c r="F411" i="72"/>
  <c r="L236" i="72"/>
  <c r="I309" i="68"/>
  <c r="B133" i="68"/>
  <c r="I122" i="68"/>
  <c r="L244" i="72"/>
  <c r="I282" i="72"/>
  <c r="I109" i="68"/>
  <c r="I185" i="68"/>
  <c r="B328" i="72"/>
  <c r="B207" i="68"/>
  <c r="F30" i="68"/>
  <c r="L110" i="68"/>
  <c r="I264" i="72"/>
  <c r="F151" i="68"/>
  <c r="F76" i="68"/>
  <c r="F60" i="72"/>
  <c r="B428" i="68"/>
  <c r="F164" i="68"/>
  <c r="C286" i="68"/>
  <c r="B255" i="68"/>
  <c r="C467" i="72"/>
  <c r="C280" i="68"/>
  <c r="I273" i="72"/>
  <c r="B167" i="72"/>
  <c r="L254" i="68"/>
  <c r="F199" i="72"/>
  <c r="C60" i="72"/>
  <c r="C393" i="68"/>
  <c r="I489" i="72"/>
  <c r="B29" i="68"/>
  <c r="L85" i="68"/>
  <c r="L219" i="72"/>
  <c r="B220" i="72"/>
  <c r="B277" i="72"/>
  <c r="B26" i="72"/>
  <c r="L189" i="72"/>
  <c r="B289" i="68"/>
  <c r="F125" i="68"/>
  <c r="L491" i="68"/>
  <c r="F482" i="72"/>
  <c r="L92" i="68"/>
  <c r="F134" i="68"/>
  <c r="L452" i="72"/>
  <c r="B332" i="72"/>
  <c r="I423" i="72"/>
  <c r="C233" i="72"/>
  <c r="I491" i="68"/>
  <c r="C441" i="72"/>
  <c r="C200" i="68"/>
  <c r="C231" i="72"/>
  <c r="B291" i="68"/>
  <c r="C397" i="72"/>
  <c r="I125" i="68"/>
  <c r="I460" i="68"/>
  <c r="L148" i="68"/>
  <c r="I278" i="72"/>
  <c r="C377" i="68"/>
  <c r="I344" i="68"/>
  <c r="I163" i="68"/>
  <c r="B392" i="68"/>
  <c r="I15" i="72"/>
  <c r="L123" i="68"/>
  <c r="F261" i="72"/>
  <c r="F304" i="72"/>
  <c r="L469" i="68"/>
  <c r="I193" i="72"/>
  <c r="C278" i="72"/>
  <c r="F245" i="68"/>
  <c r="I84" i="68"/>
  <c r="C124" i="72"/>
  <c r="C86" i="68"/>
  <c r="B474" i="68"/>
  <c r="L286" i="72"/>
  <c r="L445" i="72"/>
  <c r="B12" i="72"/>
  <c r="I234" i="72"/>
  <c r="L403" i="68"/>
  <c r="C194" i="72"/>
  <c r="B134" i="72"/>
  <c r="B84" i="68"/>
  <c r="B330" i="68"/>
  <c r="I409" i="72"/>
  <c r="B262" i="68"/>
  <c r="C395" i="72"/>
  <c r="B113" i="72"/>
  <c r="F75" i="72"/>
  <c r="B481" i="72"/>
  <c r="B235" i="68"/>
  <c r="F178" i="68"/>
  <c r="L241" i="72"/>
  <c r="L363" i="68"/>
  <c r="L448" i="68"/>
  <c r="I158" i="68"/>
  <c r="I400" i="68"/>
  <c r="B109" i="72"/>
  <c r="F381" i="72"/>
  <c r="B297" i="68"/>
  <c r="I78" i="72"/>
  <c r="L151" i="72"/>
  <c r="C315" i="68"/>
  <c r="C348" i="72"/>
  <c r="I487" i="72"/>
  <c r="C409" i="68"/>
  <c r="L210" i="68"/>
  <c r="C354" i="72"/>
  <c r="B74" i="68"/>
  <c r="I373" i="68"/>
  <c r="B276" i="72"/>
  <c r="L91" i="72"/>
  <c r="F243" i="68"/>
  <c r="F380" i="68"/>
  <c r="C193" i="68"/>
  <c r="F353" i="72"/>
  <c r="L111" i="72"/>
  <c r="I79" i="72"/>
  <c r="C314" i="72"/>
  <c r="B80" i="68"/>
  <c r="B383" i="72"/>
  <c r="C62" i="68"/>
  <c r="F40" i="72"/>
  <c r="B313" i="72"/>
  <c r="F251" i="68"/>
  <c r="C90" i="72"/>
  <c r="B25" i="68"/>
  <c r="F28" i="72"/>
  <c r="B38" i="68"/>
  <c r="L99" i="72"/>
  <c r="B275" i="72"/>
  <c r="F165" i="72"/>
  <c r="L210" i="72"/>
  <c r="B380" i="72"/>
  <c r="I116" i="68"/>
  <c r="C196" i="72"/>
  <c r="F64" i="72"/>
  <c r="C129" i="68"/>
  <c r="C463" i="68"/>
  <c r="F51" i="68"/>
  <c r="I485" i="72"/>
  <c r="C248" i="68"/>
  <c r="B267" i="68"/>
  <c r="F276" i="68"/>
  <c r="L292" i="68"/>
  <c r="C486" i="68"/>
  <c r="C402" i="68"/>
  <c r="C265" i="68"/>
  <c r="L38" i="68"/>
  <c r="B319" i="72"/>
  <c r="L428" i="72"/>
  <c r="L118" i="68"/>
  <c r="C53" i="72"/>
  <c r="L262" i="68"/>
  <c r="L81" i="72"/>
  <c r="F82" i="68"/>
  <c r="L326" i="72"/>
  <c r="L295" i="68"/>
  <c r="F102" i="68"/>
  <c r="F449" i="72"/>
  <c r="F77" i="68"/>
  <c r="I136" i="68"/>
  <c r="C140" i="72"/>
  <c r="B61" i="72"/>
  <c r="B20" i="68"/>
  <c r="F63" i="68"/>
  <c r="L288" i="72"/>
  <c r="F328" i="72"/>
  <c r="I416" i="68"/>
  <c r="I433" i="68"/>
  <c r="L69" i="68"/>
  <c r="C435" i="72"/>
  <c r="C39" i="68"/>
  <c r="B338" i="72"/>
  <c r="L464" i="68"/>
  <c r="C275" i="72"/>
  <c r="F138" i="68"/>
  <c r="I323" i="72"/>
  <c r="I187" i="72"/>
  <c r="F401" i="72"/>
  <c r="I447" i="72"/>
  <c r="L272" i="72"/>
  <c r="I151" i="72"/>
  <c r="B445" i="72"/>
  <c r="F132" i="72"/>
  <c r="C368" i="68"/>
  <c r="B257" i="68"/>
  <c r="F434" i="68"/>
  <c r="I12" i="72"/>
  <c r="F164" i="72"/>
  <c r="F376" i="72"/>
  <c r="B163" i="72"/>
  <c r="I356" i="72"/>
  <c r="I256" i="68"/>
  <c r="C184" i="68"/>
  <c r="I296" i="72"/>
  <c r="B44" i="72"/>
  <c r="L16" i="72"/>
  <c r="B95" i="72"/>
  <c r="C40" i="72"/>
  <c r="F393" i="68"/>
  <c r="L327" i="68"/>
  <c r="C490" i="72"/>
  <c r="C406" i="68"/>
  <c r="C420" i="72"/>
  <c r="L171" i="72"/>
  <c r="F257" i="68"/>
  <c r="F325" i="68"/>
  <c r="F255" i="72"/>
  <c r="F458" i="72"/>
  <c r="F161" i="72"/>
  <c r="L404" i="72"/>
  <c r="L294" i="72"/>
  <c r="I363" i="68"/>
  <c r="I60" i="68"/>
  <c r="I376" i="68"/>
  <c r="B10" i="68"/>
  <c r="I362" i="68"/>
  <c r="B366" i="68"/>
  <c r="F424" i="72"/>
  <c r="C84" i="68"/>
  <c r="C401" i="72"/>
  <c r="B216" i="68"/>
  <c r="L78" i="72"/>
  <c r="B189" i="68"/>
  <c r="I112" i="72"/>
  <c r="I268" i="68"/>
  <c r="B482" i="72"/>
  <c r="F321" i="68"/>
  <c r="B387" i="68"/>
  <c r="B362" i="72"/>
  <c r="I51" i="72"/>
  <c r="I446" i="68"/>
  <c r="B179" i="72"/>
  <c r="B455" i="68"/>
  <c r="B67" i="72"/>
  <c r="C334" i="68"/>
  <c r="I395" i="68"/>
  <c r="I252" i="68"/>
  <c r="C376" i="68"/>
  <c r="L106" i="72"/>
  <c r="C483" i="72"/>
  <c r="B147" i="72"/>
  <c r="I359" i="68"/>
  <c r="F303" i="72"/>
  <c r="L436" i="68"/>
  <c r="B422" i="68"/>
  <c r="B188" i="68"/>
  <c r="C65" i="68"/>
  <c r="I471" i="72"/>
  <c r="B447" i="68"/>
  <c r="I24" i="72"/>
  <c r="C489" i="72"/>
  <c r="I76" i="72"/>
  <c r="C303" i="72"/>
  <c r="F31" i="72"/>
  <c r="F247" i="68"/>
  <c r="C137" i="68"/>
  <c r="L226" i="68"/>
  <c r="C271" i="68"/>
  <c r="I394" i="68"/>
  <c r="C18" i="68"/>
  <c r="C9" i="68"/>
  <c r="L441" i="68"/>
  <c r="C188" i="68"/>
  <c r="L262" i="72"/>
  <c r="I105" i="68"/>
  <c r="F301" i="68"/>
  <c r="B265" i="68"/>
  <c r="L243" i="68"/>
  <c r="I275" i="72"/>
  <c r="L164" i="72"/>
  <c r="L456" i="68"/>
  <c r="F134" i="72"/>
  <c r="L207" i="72"/>
  <c r="C369" i="68"/>
  <c r="I390" i="68"/>
  <c r="L205" i="68"/>
  <c r="B438" i="72"/>
  <c r="L345" i="68"/>
  <c r="I304" i="72"/>
  <c r="I467" i="68"/>
  <c r="L367" i="68"/>
  <c r="B231" i="72"/>
  <c r="B286" i="68"/>
  <c r="F237" i="68"/>
  <c r="L291" i="72"/>
  <c r="F62" i="68"/>
  <c r="L29" i="72"/>
  <c r="C379" i="72"/>
  <c r="I81" i="68"/>
  <c r="I290" i="68"/>
  <c r="C460" i="68"/>
  <c r="I326" i="68"/>
  <c r="F336" i="68"/>
  <c r="F91" i="72"/>
  <c r="F42" i="72"/>
  <c r="L216" i="72"/>
  <c r="C456" i="72"/>
  <c r="L175" i="72"/>
  <c r="C152" i="68"/>
  <c r="B223" i="72"/>
  <c r="L255" i="68"/>
  <c r="L156" i="72"/>
  <c r="B156" i="72"/>
  <c r="F48" i="72"/>
  <c r="F482" i="68"/>
  <c r="I449" i="68"/>
  <c r="I452" i="72"/>
  <c r="L290" i="68"/>
  <c r="C414" i="72"/>
  <c r="L81" i="68"/>
  <c r="F394" i="68"/>
  <c r="F400" i="72"/>
  <c r="C17" i="68"/>
  <c r="C50" i="72"/>
  <c r="C344" i="72"/>
  <c r="C451" i="72"/>
  <c r="F167" i="68"/>
  <c r="F133" i="72"/>
  <c r="I284" i="68"/>
  <c r="L360" i="72"/>
  <c r="I143" i="72"/>
  <c r="I64" i="72"/>
  <c r="F481" i="72"/>
  <c r="F68" i="68"/>
  <c r="B222" i="68"/>
  <c r="L348" i="72"/>
  <c r="L293" i="72"/>
  <c r="C61" i="72"/>
  <c r="I77" i="72"/>
  <c r="L461" i="68"/>
  <c r="F236" i="72"/>
  <c r="F192" i="72"/>
  <c r="I349" i="72"/>
  <c r="I99" i="72"/>
  <c r="L108" i="68"/>
  <c r="L476" i="72"/>
  <c r="B21" i="68"/>
  <c r="C51" i="68"/>
  <c r="B119" i="68"/>
  <c r="L181" i="72"/>
  <c r="B243" i="68"/>
  <c r="B220" i="68"/>
  <c r="L336" i="68"/>
  <c r="L79" i="68"/>
  <c r="C87" i="68"/>
  <c r="C491" i="68"/>
  <c r="B333" i="68"/>
  <c r="L455" i="68"/>
  <c r="F333" i="72"/>
  <c r="C308" i="68"/>
  <c r="C138" i="68"/>
  <c r="L481" i="68"/>
  <c r="F491" i="68"/>
  <c r="L494" i="68"/>
  <c r="I184" i="68"/>
  <c r="I335" i="68"/>
  <c r="F483" i="68"/>
  <c r="F469" i="68"/>
  <c r="I258" i="68"/>
  <c r="L342" i="68"/>
  <c r="B325" i="72"/>
  <c r="L406" i="72"/>
  <c r="C91" i="68"/>
  <c r="I160" i="68"/>
  <c r="C175" i="72"/>
  <c r="C209" i="68"/>
  <c r="I289" i="68"/>
  <c r="I180" i="68"/>
  <c r="F319" i="68"/>
  <c r="F26" i="72"/>
  <c r="C355" i="68"/>
  <c r="I347" i="68"/>
  <c r="L85" i="72"/>
  <c r="I377" i="72"/>
  <c r="L296" i="68"/>
  <c r="B69" i="72"/>
  <c r="B103" i="68"/>
  <c r="F177" i="72"/>
  <c r="B257" i="72"/>
  <c r="B279" i="68"/>
  <c r="B273" i="72"/>
  <c r="C140" i="68"/>
  <c r="C385" i="68"/>
  <c r="I96" i="72"/>
  <c r="L274" i="72"/>
  <c r="F451" i="72"/>
  <c r="I389" i="68"/>
  <c r="F215" i="68"/>
  <c r="F46" i="72"/>
  <c r="C353" i="72"/>
  <c r="F489" i="72"/>
  <c r="C20" i="72"/>
  <c r="B322" i="72"/>
  <c r="L53" i="72"/>
  <c r="F155" i="72"/>
  <c r="B483" i="72"/>
  <c r="F310" i="72"/>
  <c r="I118" i="72"/>
  <c r="B320" i="72"/>
  <c r="L122" i="68"/>
  <c r="L331" i="72"/>
  <c r="I260" i="68"/>
  <c r="F407" i="72"/>
  <c r="I104" i="68"/>
  <c r="I10" i="72"/>
  <c r="F487" i="72"/>
  <c r="L266" i="68"/>
  <c r="F16" i="72"/>
  <c r="F92" i="68"/>
  <c r="L116" i="68"/>
  <c r="L240" i="68"/>
  <c r="B328" i="68"/>
  <c r="I156" i="72"/>
  <c r="I411" i="72"/>
  <c r="C470" i="68"/>
  <c r="C256" i="68"/>
  <c r="F369" i="68"/>
  <c r="C434" i="72"/>
  <c r="F415" i="68"/>
  <c r="C31" i="68"/>
  <c r="L93" i="72"/>
  <c r="C151" i="68"/>
  <c r="B429" i="68"/>
  <c r="L449" i="72"/>
  <c r="L133" i="68"/>
  <c r="B467" i="68"/>
  <c r="I141" i="72"/>
  <c r="C427" i="72"/>
  <c r="L301" i="68"/>
  <c r="C467" i="68"/>
  <c r="I179" i="68"/>
  <c r="I365" i="72"/>
  <c r="C54" i="72"/>
  <c r="I122" i="72"/>
  <c r="B82" i="72"/>
  <c r="C480" i="72"/>
  <c r="I462" i="72"/>
  <c r="C349" i="68"/>
  <c r="C268" i="68"/>
  <c r="C143" i="72"/>
  <c r="I208" i="68"/>
  <c r="I395" i="72"/>
  <c r="L15" i="72"/>
  <c r="I82" i="72"/>
  <c r="C22" i="68"/>
  <c r="C457" i="72"/>
  <c r="F106" i="68"/>
  <c r="F249" i="72"/>
  <c r="B412" i="68"/>
  <c r="L498" i="72"/>
  <c r="F452" i="72"/>
  <c r="F122" i="72"/>
  <c r="B48" i="72"/>
  <c r="C50" i="68"/>
  <c r="B456" i="72"/>
  <c r="L313" i="68"/>
  <c r="F186" i="68"/>
  <c r="L258" i="72"/>
  <c r="I260" i="72"/>
  <c r="B386" i="68"/>
  <c r="B123" i="68"/>
  <c r="C100" i="68"/>
  <c r="C227" i="72"/>
  <c r="I241" i="68"/>
  <c r="F283" i="72"/>
  <c r="I177" i="68"/>
  <c r="B486" i="68"/>
  <c r="F218" i="68"/>
  <c r="B35" i="72"/>
  <c r="L328" i="72"/>
  <c r="I454" i="72"/>
  <c r="L214" i="68"/>
  <c r="B226" i="72"/>
  <c r="I369" i="72"/>
  <c r="L321" i="68"/>
  <c r="F149" i="72"/>
  <c r="F383" i="68"/>
  <c r="I320" i="72"/>
  <c r="B209" i="68"/>
  <c r="I432" i="68"/>
  <c r="L300" i="68"/>
  <c r="L182" i="68"/>
  <c r="C388" i="68"/>
  <c r="L487" i="72"/>
  <c r="L206" i="68"/>
  <c r="B107" i="72"/>
  <c r="L162" i="68"/>
  <c r="B234" i="68"/>
  <c r="C40" i="68"/>
  <c r="B318" i="72"/>
  <c r="B285" i="68"/>
  <c r="C253" i="68"/>
  <c r="L154" i="68"/>
  <c r="F15" i="72"/>
  <c r="F33" i="72"/>
  <c r="B307" i="68"/>
  <c r="B64" i="72"/>
  <c r="F45" i="68"/>
  <c r="C206" i="72"/>
  <c r="F189" i="72"/>
  <c r="B351" i="72"/>
  <c r="C82" i="72"/>
  <c r="F387" i="68"/>
  <c r="C173" i="72"/>
  <c r="F55" i="72"/>
  <c r="F169" i="72"/>
  <c r="I106" i="68"/>
  <c r="L87" i="72"/>
  <c r="I55" i="72"/>
  <c r="F415" i="72"/>
  <c r="I150" i="72"/>
  <c r="B166" i="68"/>
  <c r="I415" i="68"/>
  <c r="I170" i="68"/>
  <c r="F311" i="72"/>
  <c r="C136" i="72"/>
  <c r="I426" i="72"/>
  <c r="C45" i="72"/>
  <c r="L428" i="68"/>
  <c r="C490" i="68"/>
  <c r="L223" i="68"/>
  <c r="C96" i="72"/>
  <c r="C383" i="68"/>
  <c r="F73" i="68"/>
  <c r="C63" i="68"/>
  <c r="F469" i="72"/>
  <c r="F284" i="72"/>
  <c r="F475" i="68"/>
  <c r="L98" i="72"/>
  <c r="C313" i="72"/>
  <c r="L361" i="68"/>
  <c r="B498" i="68"/>
  <c r="L397" i="68"/>
  <c r="I198" i="72"/>
  <c r="C473" i="72"/>
  <c r="B156" i="68"/>
  <c r="L56" i="68"/>
  <c r="I205" i="68"/>
  <c r="I245" i="68"/>
  <c r="C108" i="72"/>
  <c r="L325" i="68"/>
  <c r="I447" i="68"/>
  <c r="L273" i="68"/>
  <c r="F497" i="72"/>
  <c r="F127" i="68"/>
  <c r="B151" i="72"/>
  <c r="F181" i="68"/>
  <c r="F365" i="68"/>
  <c r="B489" i="68"/>
  <c r="L180" i="68"/>
  <c r="L191" i="68"/>
  <c r="I364" i="68"/>
  <c r="L141" i="72"/>
  <c r="B348" i="72"/>
  <c r="B17" i="68"/>
  <c r="L90" i="72"/>
  <c r="B282" i="68"/>
  <c r="B477" i="72"/>
  <c r="F355" i="72"/>
  <c r="I307" i="68"/>
  <c r="F314" i="72"/>
  <c r="C201" i="68"/>
  <c r="C398" i="72"/>
  <c r="F360" i="72"/>
  <c r="B252" i="68"/>
  <c r="C370" i="72"/>
  <c r="I218" i="68"/>
  <c r="F364" i="68"/>
  <c r="C28" i="72"/>
  <c r="C410" i="68"/>
  <c r="L128" i="68"/>
  <c r="L96" i="68"/>
  <c r="L76" i="72"/>
  <c r="B268" i="72"/>
  <c r="C394" i="72"/>
  <c r="F324" i="72"/>
  <c r="I469" i="72"/>
  <c r="I303" i="68"/>
  <c r="C357" i="72"/>
  <c r="C216" i="68"/>
  <c r="F191" i="68"/>
  <c r="B213" i="68"/>
  <c r="F145" i="68"/>
  <c r="F159" i="68"/>
  <c r="B125" i="72"/>
  <c r="C27" i="72"/>
  <c r="I464" i="68"/>
  <c r="I255" i="72"/>
  <c r="F498" i="68"/>
  <c r="I172" i="68"/>
  <c r="L147" i="72"/>
  <c r="B412" i="72"/>
  <c r="F468" i="72"/>
  <c r="C416" i="68"/>
  <c r="F36" i="72"/>
  <c r="B496" i="68"/>
  <c r="I475" i="72"/>
  <c r="L84" i="72"/>
  <c r="C439" i="72"/>
  <c r="C219" i="68"/>
  <c r="C345" i="72"/>
  <c r="F78" i="72"/>
  <c r="I480" i="72"/>
  <c r="F114" i="68"/>
  <c r="L329" i="68"/>
  <c r="L291" i="68"/>
  <c r="B58" i="68"/>
  <c r="B15" i="68"/>
  <c r="C230" i="72"/>
  <c r="C154" i="68"/>
  <c r="B432" i="68"/>
  <c r="C131" i="68"/>
  <c r="I174" i="68"/>
  <c r="C481" i="72"/>
  <c r="B347" i="72"/>
  <c r="F338" i="72"/>
  <c r="C32" i="72"/>
  <c r="B167" i="68"/>
  <c r="C363" i="72"/>
  <c r="C165" i="72"/>
  <c r="C412" i="72"/>
  <c r="F56" i="68"/>
  <c r="F438" i="68"/>
  <c r="B41" i="68"/>
  <c r="B316" i="68"/>
  <c r="C23" i="68"/>
  <c r="B173" i="72"/>
  <c r="C392" i="68"/>
  <c r="C51" i="72"/>
  <c r="F23" i="72"/>
  <c r="F351" i="68"/>
  <c r="L46" i="72"/>
  <c r="I208" i="72"/>
  <c r="F473" i="68"/>
  <c r="B364" i="68"/>
  <c r="B464" i="72"/>
  <c r="C487" i="68"/>
  <c r="L416" i="68"/>
  <c r="B80" i="72"/>
  <c r="B148" i="72"/>
  <c r="I429" i="68"/>
  <c r="B455" i="72"/>
  <c r="L316" i="72"/>
  <c r="I55" i="68"/>
  <c r="I277" i="72"/>
  <c r="F417" i="68"/>
  <c r="I47" i="68"/>
  <c r="C23" i="72"/>
  <c r="L36" i="68"/>
  <c r="I439" i="68"/>
  <c r="L13" i="72"/>
  <c r="F133" i="68"/>
  <c r="C455" i="72"/>
  <c r="C382" i="72"/>
  <c r="L285" i="72"/>
  <c r="F93" i="68"/>
  <c r="I57" i="72"/>
  <c r="I451" i="68"/>
  <c r="C111" i="68"/>
  <c r="I200" i="72"/>
  <c r="C25" i="68"/>
  <c r="B295" i="68"/>
  <c r="F420" i="72"/>
  <c r="I129" i="68"/>
  <c r="I217" i="72"/>
  <c r="I110" i="68"/>
  <c r="B382" i="68"/>
  <c r="B401" i="72"/>
  <c r="L320" i="68"/>
  <c r="L483" i="68"/>
  <c r="F194" i="72"/>
  <c r="I294" i="68"/>
  <c r="B45" i="72"/>
  <c r="I116" i="72"/>
  <c r="C159" i="72"/>
  <c r="B404" i="72"/>
  <c r="B168" i="72"/>
  <c r="I283" i="72"/>
  <c r="L193" i="72"/>
  <c r="C369" i="72"/>
  <c r="I266" i="68"/>
  <c r="I243" i="72"/>
  <c r="I495" i="68"/>
  <c r="B136" i="72"/>
  <c r="C293" i="68"/>
  <c r="F8" i="68"/>
  <c r="F318" i="68"/>
  <c r="C47" i="68"/>
  <c r="F451" i="68"/>
  <c r="I498" i="72"/>
  <c r="F174" i="68"/>
  <c r="L489" i="72"/>
  <c r="B261" i="72"/>
  <c r="B421" i="68"/>
  <c r="B296" i="72"/>
  <c r="L265" i="68"/>
  <c r="L254" i="72"/>
  <c r="B239" i="72"/>
  <c r="L124" i="68"/>
  <c r="F289" i="68"/>
  <c r="I77" i="68"/>
  <c r="L393" i="68"/>
  <c r="C440" i="72"/>
  <c r="B396" i="68"/>
  <c r="L57" i="72"/>
  <c r="B13" i="72"/>
  <c r="I250" i="72"/>
  <c r="C425" i="68"/>
  <c r="L176" i="68"/>
  <c r="L235" i="72"/>
  <c r="C202" i="72"/>
  <c r="F37" i="68"/>
  <c r="B110" i="68"/>
  <c r="I283" i="68"/>
  <c r="B413" i="72"/>
  <c r="I368" i="68"/>
  <c r="F484" i="72"/>
  <c r="F421" i="68"/>
  <c r="I108" i="68"/>
  <c r="L56" i="72"/>
  <c r="I462" i="68"/>
  <c r="F123" i="72"/>
  <c r="I89" i="68"/>
  <c r="I25" i="72"/>
  <c r="F479" i="68"/>
  <c r="I240" i="68"/>
  <c r="L381" i="72"/>
  <c r="B194" i="68"/>
  <c r="B479" i="72"/>
  <c r="C470" i="72"/>
  <c r="C166" i="68"/>
  <c r="C107" i="72"/>
  <c r="B135" i="68"/>
  <c r="C181" i="72"/>
  <c r="F95" i="72"/>
  <c r="I269" i="68"/>
  <c r="C142" i="68"/>
  <c r="C39" i="72"/>
  <c r="B155" i="72"/>
  <c r="C484" i="68"/>
  <c r="I272" i="68"/>
  <c r="C438" i="72"/>
  <c r="I124" i="68"/>
  <c r="I155" i="72"/>
  <c r="L438" i="72"/>
  <c r="F129" i="72"/>
  <c r="L201" i="72"/>
  <c r="L57" i="68"/>
  <c r="C113" i="72"/>
  <c r="L144" i="68"/>
  <c r="B287" i="68"/>
  <c r="L186" i="72"/>
  <c r="B482" i="68"/>
  <c r="B461" i="68"/>
  <c r="C321" i="68"/>
  <c r="I285" i="72"/>
  <c r="B344" i="72"/>
  <c r="F200" i="68"/>
  <c r="C247" i="68"/>
  <c r="C238" i="72"/>
  <c r="B93" i="72"/>
  <c r="F117" i="72"/>
  <c r="C41" i="68"/>
  <c r="L74" i="72"/>
  <c r="I32" i="68"/>
  <c r="I224" i="72"/>
  <c r="I330" i="72"/>
  <c r="L446" i="68"/>
  <c r="L422" i="72"/>
  <c r="I129" i="72"/>
  <c r="B301" i="68"/>
  <c r="B76" i="72"/>
  <c r="C317" i="72"/>
  <c r="C283" i="72"/>
  <c r="C354" i="68"/>
  <c r="L491" i="72"/>
  <c r="I218" i="72"/>
  <c r="L307" i="72"/>
  <c r="I338" i="72"/>
  <c r="B121" i="68"/>
  <c r="C411" i="68"/>
  <c r="I414" i="68"/>
  <c r="B459" i="68"/>
  <c r="I93" i="68"/>
  <c r="C43" i="68"/>
  <c r="I265" i="72"/>
  <c r="L332" i="72"/>
  <c r="F12" i="68"/>
  <c r="B441" i="68"/>
  <c r="C392" i="72"/>
  <c r="F496" i="68"/>
  <c r="B14" i="68"/>
  <c r="L420" i="72"/>
  <c r="I164" i="68"/>
  <c r="L33" i="72"/>
  <c r="C9" i="72"/>
  <c r="L392" i="72"/>
  <c r="F74" i="72"/>
  <c r="C62" i="72"/>
  <c r="C98" i="68"/>
  <c r="I88" i="72"/>
  <c r="C213" i="68"/>
  <c r="B306" i="68"/>
  <c r="F163" i="68"/>
  <c r="F325" i="72"/>
  <c r="L208" i="68"/>
  <c r="C92" i="72"/>
  <c r="I189" i="72"/>
  <c r="I142" i="68"/>
  <c r="F129" i="68"/>
  <c r="I310" i="68"/>
  <c r="L24" i="68"/>
  <c r="I470" i="68"/>
  <c r="L88" i="68"/>
  <c r="B96" i="68"/>
  <c r="B394" i="68"/>
  <c r="I466" i="72"/>
  <c r="C489" i="68"/>
  <c r="B495" i="72"/>
  <c r="B403" i="68"/>
  <c r="F117" i="68"/>
  <c r="L430" i="68"/>
  <c r="B263" i="68"/>
  <c r="F343" i="72"/>
  <c r="F165" i="68"/>
  <c r="C326" i="68"/>
  <c r="C474" i="72"/>
  <c r="C19" i="68"/>
  <c r="C307" i="68"/>
  <c r="B63" i="68"/>
  <c r="I212" i="72"/>
  <c r="C346" i="68"/>
  <c r="F235" i="72"/>
  <c r="C26" i="72"/>
  <c r="I489" i="68"/>
  <c r="B253" i="68"/>
  <c r="I201" i="72"/>
  <c r="F57" i="72"/>
  <c r="L200" i="72"/>
  <c r="F197" i="72"/>
  <c r="I335" i="72"/>
  <c r="I195" i="68"/>
  <c r="C103" i="68"/>
  <c r="C155" i="72"/>
  <c r="B371" i="72"/>
  <c r="L77" i="72"/>
  <c r="L298" i="68"/>
  <c r="B415" i="72"/>
  <c r="C102" i="68"/>
  <c r="C388" i="72"/>
  <c r="C127" i="68"/>
  <c r="B358" i="72"/>
  <c r="B236" i="72"/>
  <c r="L465" i="72"/>
  <c r="B116" i="68"/>
  <c r="F104" i="72"/>
  <c r="I442" i="72"/>
  <c r="C14" i="68"/>
  <c r="C208" i="72"/>
  <c r="L145" i="72"/>
  <c r="C16" i="68"/>
  <c r="L463" i="72"/>
  <c r="C169" i="72"/>
  <c r="B108" i="68"/>
  <c r="L44" i="72"/>
  <c r="I452" i="68"/>
  <c r="C95" i="72"/>
  <c r="I82" i="68"/>
  <c r="B472" i="68"/>
  <c r="F67" i="72"/>
  <c r="B99" i="72"/>
  <c r="I219" i="72"/>
  <c r="C176" i="72"/>
  <c r="F348" i="72"/>
  <c r="I191" i="72"/>
  <c r="I157" i="72"/>
  <c r="C126" i="68"/>
  <c r="C304" i="68"/>
  <c r="I39" i="72"/>
  <c r="L498" i="68"/>
  <c r="I247" i="68"/>
  <c r="F137" i="68"/>
  <c r="L256" i="68"/>
  <c r="L132" i="68"/>
  <c r="B396" i="72"/>
  <c r="I337" i="72"/>
  <c r="I197" i="72"/>
  <c r="B195" i="68"/>
  <c r="C290" i="72"/>
  <c r="B206" i="68"/>
  <c r="I374" i="68"/>
  <c r="B145" i="68"/>
  <c r="L402" i="72"/>
  <c r="I199" i="72"/>
  <c r="I301" i="72"/>
  <c r="L392" i="68"/>
  <c r="C172" i="68"/>
  <c r="I341" i="72"/>
  <c r="C135" i="68"/>
  <c r="F126" i="72"/>
  <c r="L188" i="72"/>
  <c r="F13" i="68"/>
  <c r="B49" i="68"/>
  <c r="C323" i="72"/>
  <c r="L54" i="72"/>
  <c r="C363" i="68"/>
  <c r="L400" i="68"/>
  <c r="F280" i="68"/>
  <c r="L398" i="68"/>
  <c r="L474" i="68"/>
  <c r="C179" i="72"/>
  <c r="C365" i="72"/>
  <c r="L75" i="68"/>
  <c r="I58" i="72"/>
  <c r="F210" i="68"/>
  <c r="B432" i="72"/>
  <c r="B491" i="72"/>
  <c r="I358" i="68"/>
  <c r="C193" i="72"/>
  <c r="L248" i="68"/>
  <c r="B19" i="68"/>
  <c r="F485" i="68"/>
  <c r="B85" i="72"/>
  <c r="B310" i="68"/>
  <c r="I425" i="68"/>
  <c r="F474" i="72"/>
  <c r="B419" i="68"/>
  <c r="F220" i="68"/>
  <c r="I469" i="68"/>
  <c r="F316" i="72"/>
  <c r="F194" i="68"/>
  <c r="F86" i="72"/>
  <c r="I148" i="72"/>
  <c r="C172" i="72"/>
  <c r="L229" i="72"/>
  <c r="I182" i="68"/>
  <c r="C279" i="68"/>
  <c r="I238" i="68"/>
  <c r="I236" i="68"/>
  <c r="F18" i="68"/>
  <c r="L343" i="72"/>
  <c r="I428" i="72"/>
  <c r="C59" i="68"/>
  <c r="I230" i="68"/>
  <c r="B367" i="68"/>
  <c r="B157" i="72"/>
  <c r="I110" i="72"/>
  <c r="F250" i="68"/>
  <c r="L20" i="68"/>
  <c r="I196" i="68"/>
  <c r="I327" i="68"/>
  <c r="B185" i="72"/>
  <c r="B454" i="72"/>
  <c r="L351" i="72"/>
  <c r="L89" i="68"/>
  <c r="F463" i="72"/>
  <c r="L139" i="72"/>
  <c r="L469" i="72"/>
  <c r="L233" i="72"/>
  <c r="F330" i="68"/>
  <c r="C279" i="72"/>
  <c r="C280" i="72"/>
  <c r="B30" i="68"/>
  <c r="L334" i="68"/>
  <c r="C400" i="72"/>
  <c r="B379" i="68"/>
  <c r="C455" i="68"/>
  <c r="L153" i="72"/>
  <c r="L119" i="72"/>
  <c r="B128" i="72"/>
  <c r="I346" i="72"/>
  <c r="L28" i="72"/>
  <c r="I102" i="72"/>
  <c r="L315" i="72"/>
  <c r="L221" i="72"/>
  <c r="F492" i="72"/>
  <c r="L266" i="72"/>
  <c r="B366" i="72"/>
  <c r="B304" i="68"/>
  <c r="L82" i="68"/>
  <c r="L396" i="72"/>
  <c r="I380" i="68"/>
  <c r="L133" i="72"/>
  <c r="C222" i="68"/>
  <c r="C55" i="72"/>
  <c r="F285" i="68"/>
  <c r="F90" i="68"/>
  <c r="C444" i="68"/>
  <c r="F139" i="68"/>
  <c r="B149" i="72"/>
  <c r="C67" i="72"/>
  <c r="I278" i="68"/>
  <c r="L429" i="72"/>
  <c r="I21" i="68"/>
  <c r="L302" i="68"/>
  <c r="C393" i="72"/>
  <c r="F58" i="68"/>
  <c r="I356" i="68"/>
  <c r="F192" i="68"/>
  <c r="F357" i="72"/>
  <c r="B25" i="72"/>
  <c r="I37" i="68"/>
  <c r="L35" i="72"/>
  <c r="B352" i="72"/>
  <c r="L395" i="68"/>
  <c r="F355" i="68"/>
  <c r="F18" i="72"/>
  <c r="I299" i="72"/>
  <c r="I305" i="72"/>
  <c r="I453" i="68"/>
  <c r="L168" i="68"/>
  <c r="L251" i="68"/>
  <c r="L477" i="72"/>
  <c r="L482" i="68"/>
  <c r="L31" i="72"/>
  <c r="I428" i="68"/>
  <c r="L341" i="68"/>
  <c r="B125" i="68"/>
  <c r="L344" i="72"/>
  <c r="B495" i="68"/>
  <c r="C435" i="68"/>
  <c r="I267" i="68"/>
  <c r="L320" i="72"/>
  <c r="F89" i="72"/>
  <c r="C248" i="72"/>
  <c r="B200" i="72"/>
  <c r="F279" i="68"/>
  <c r="B199" i="72"/>
  <c r="C182" i="72"/>
  <c r="C466" i="72"/>
  <c r="F90" i="72"/>
  <c r="C144" i="72"/>
  <c r="B9" i="72"/>
  <c r="B207" i="72"/>
  <c r="L344" i="68"/>
  <c r="F84" i="68"/>
  <c r="F269" i="68"/>
  <c r="F483" i="72"/>
  <c r="I128" i="72"/>
  <c r="F461" i="72"/>
  <c r="L92" i="72"/>
  <c r="F359" i="68"/>
  <c r="F246" i="72"/>
  <c r="I262" i="72"/>
  <c r="C496" i="72"/>
  <c r="L386" i="68"/>
  <c r="I227" i="68"/>
  <c r="L51" i="72"/>
  <c r="L233" i="68"/>
  <c r="B221" i="68"/>
  <c r="C160" i="72"/>
  <c r="C80" i="68"/>
  <c r="I316" i="72"/>
  <c r="B414" i="68"/>
  <c r="B416" i="68"/>
  <c r="L197" i="68"/>
  <c r="L437" i="72"/>
  <c r="C38" i="72"/>
  <c r="I209" i="72"/>
  <c r="L274" i="68"/>
  <c r="L362" i="68"/>
  <c r="L132" i="72"/>
  <c r="B298" i="68"/>
  <c r="I150" i="68"/>
  <c r="I388" i="72"/>
  <c r="I385" i="72"/>
  <c r="L50" i="72"/>
  <c r="L420" i="68"/>
  <c r="F161" i="68"/>
  <c r="B132" i="72"/>
  <c r="B399" i="68"/>
  <c r="B355" i="72"/>
  <c r="C380" i="72"/>
  <c r="C130" i="68"/>
  <c r="C227" i="68"/>
  <c r="F83" i="68"/>
  <c r="B190" i="72"/>
  <c r="F176" i="72"/>
  <c r="F248" i="68"/>
  <c r="L175" i="68"/>
  <c r="L82" i="72"/>
  <c r="I435" i="68"/>
  <c r="B364" i="72"/>
  <c r="I50" i="68"/>
  <c r="B110" i="72"/>
  <c r="F175" i="68"/>
  <c r="F198" i="68"/>
  <c r="C214" i="68"/>
  <c r="B157" i="68"/>
  <c r="C195" i="72"/>
  <c r="F70" i="68"/>
  <c r="B290" i="72"/>
  <c r="B472" i="72"/>
  <c r="F443" i="72"/>
  <c r="C443" i="68"/>
  <c r="B11" i="72"/>
  <c r="L439" i="68"/>
  <c r="C458" i="72"/>
  <c r="F179" i="72"/>
  <c r="F69" i="68"/>
  <c r="I407" i="72"/>
  <c r="L252" i="68"/>
  <c r="L391" i="68"/>
  <c r="L317" i="72"/>
  <c r="L497" i="72"/>
  <c r="L444" i="72"/>
  <c r="I470" i="72"/>
  <c r="C139" i="68"/>
  <c r="B435" i="72"/>
  <c r="C493" i="68"/>
  <c r="F219" i="72"/>
  <c r="F228" i="68"/>
  <c r="F350" i="72"/>
  <c r="L247" i="72"/>
  <c r="B462" i="72"/>
  <c r="B159" i="72"/>
  <c r="C86" i="72"/>
  <c r="F113" i="68"/>
  <c r="I76" i="68"/>
  <c r="L303" i="68"/>
  <c r="L13" i="68"/>
  <c r="F12" i="72"/>
  <c r="L326" i="68"/>
  <c r="B476" i="68"/>
  <c r="L461" i="72"/>
  <c r="C447" i="72"/>
  <c r="B262" i="72"/>
  <c r="F250" i="72"/>
  <c r="B346" i="72"/>
  <c r="B395" i="72"/>
  <c r="F253" i="72"/>
  <c r="I24" i="68"/>
  <c r="F187" i="68"/>
  <c r="L63" i="68"/>
  <c r="C269" i="68"/>
  <c r="B112" i="68"/>
  <c r="I225" i="68"/>
  <c r="F275" i="72"/>
  <c r="I390" i="72"/>
  <c r="L8" i="72"/>
  <c r="I124" i="72"/>
  <c r="L19" i="72"/>
  <c r="F35" i="72"/>
  <c r="F391" i="72"/>
  <c r="F53" i="68"/>
  <c r="F140" i="72"/>
  <c r="B91" i="68"/>
  <c r="F52" i="68"/>
  <c r="L186" i="68"/>
  <c r="F179" i="68"/>
  <c r="L55" i="72"/>
  <c r="I322" i="68"/>
  <c r="B50" i="72"/>
  <c r="C285" i="68"/>
  <c r="L225" i="68"/>
  <c r="B143" i="72"/>
  <c r="F153" i="68"/>
  <c r="L355" i="72"/>
  <c r="B380" i="68"/>
  <c r="F173" i="72"/>
  <c r="L111" i="68"/>
  <c r="L337" i="72"/>
  <c r="L405" i="68"/>
  <c r="C260" i="72"/>
  <c r="B327" i="72"/>
  <c r="F390" i="68"/>
  <c r="C359" i="72"/>
  <c r="I201" i="68"/>
  <c r="F11" i="72"/>
  <c r="B132" i="68"/>
  <c r="I459" i="68"/>
  <c r="B324" i="68"/>
  <c r="C99" i="72"/>
  <c r="C162" i="72"/>
  <c r="F43" i="68"/>
  <c r="L62" i="68"/>
  <c r="B327" i="68"/>
  <c r="B477" i="68"/>
  <c r="L465" i="68"/>
  <c r="F236" i="68"/>
  <c r="L294" i="68"/>
  <c r="L383" i="72"/>
  <c r="L251" i="72"/>
  <c r="L60" i="68"/>
  <c r="F122" i="68"/>
  <c r="C158" i="68"/>
  <c r="F313" i="72"/>
  <c r="I445" i="72"/>
  <c r="F323" i="72"/>
  <c r="C449" i="68"/>
  <c r="C296" i="68"/>
  <c r="L195" i="72"/>
  <c r="F166" i="72"/>
  <c r="F51" i="72"/>
  <c r="L188" i="68"/>
  <c r="L395" i="72"/>
  <c r="L138" i="72"/>
  <c r="F309" i="68"/>
  <c r="L166" i="68"/>
  <c r="C285" i="72"/>
  <c r="L46" i="68"/>
  <c r="L163" i="68"/>
  <c r="L228" i="72"/>
  <c r="F485" i="72"/>
  <c r="B373" i="72"/>
  <c r="F52" i="72"/>
  <c r="I393" i="72"/>
  <c r="B104" i="72"/>
  <c r="B363" i="68"/>
  <c r="I430" i="72"/>
  <c r="L190" i="72"/>
  <c r="B60" i="72"/>
  <c r="B323" i="68"/>
  <c r="B239" i="68"/>
  <c r="I34" i="72"/>
  <c r="F401" i="68"/>
  <c r="F23" i="68"/>
  <c r="F100" i="68"/>
  <c r="B275" i="68"/>
  <c r="C471" i="72"/>
  <c r="F182" i="72"/>
  <c r="L278" i="68"/>
  <c r="I474" i="72"/>
  <c r="F322" i="72"/>
  <c r="B431" i="68"/>
  <c r="L193" i="68"/>
  <c r="B423" i="68"/>
  <c r="F377" i="72"/>
  <c r="L59" i="68"/>
  <c r="C335" i="68"/>
  <c r="F490" i="68"/>
  <c r="L12" i="68"/>
  <c r="F454" i="72"/>
  <c r="L65" i="72"/>
  <c r="B126" i="68"/>
  <c r="B382" i="72"/>
  <c r="L412" i="72"/>
  <c r="I35" i="68"/>
  <c r="I15" i="68"/>
  <c r="I127" i="72"/>
  <c r="F333" i="68"/>
  <c r="F97" i="68"/>
  <c r="C460" i="72"/>
  <c r="I391" i="68"/>
  <c r="I199" i="68"/>
  <c r="C332" i="68"/>
  <c r="L189" i="68"/>
  <c r="B24" i="72"/>
  <c r="B129" i="68"/>
  <c r="I190" i="68"/>
  <c r="F59" i="72"/>
  <c r="F207" i="68"/>
  <c r="B232" i="72"/>
  <c r="C145" i="72"/>
  <c r="F216" i="72"/>
  <c r="F177" i="68"/>
  <c r="C431" i="72"/>
  <c r="B357" i="68"/>
  <c r="L353" i="68"/>
  <c r="L375" i="68"/>
  <c r="F47" i="72"/>
  <c r="F329" i="72"/>
  <c r="B314" i="72"/>
  <c r="F330" i="72"/>
  <c r="B388" i="72"/>
  <c r="C331" i="68"/>
  <c r="F112" i="72"/>
  <c r="L80" i="68"/>
  <c r="I211" i="72"/>
  <c r="B154" i="72"/>
  <c r="I13" i="72"/>
  <c r="B384" i="68"/>
  <c r="L215" i="72"/>
  <c r="B442" i="72"/>
  <c r="I97" i="68"/>
  <c r="B240" i="72"/>
  <c r="F319" i="72"/>
  <c r="I342" i="72"/>
  <c r="I410" i="68"/>
  <c r="I69" i="68"/>
  <c r="F316" i="68"/>
  <c r="L212" i="72"/>
  <c r="B300" i="72"/>
  <c r="I162" i="68"/>
  <c r="F139" i="72"/>
  <c r="L187" i="72"/>
  <c r="C330" i="72"/>
  <c r="L376" i="68"/>
  <c r="B249" i="72"/>
  <c r="L384" i="68"/>
  <c r="I235" i="72"/>
  <c r="L117" i="68"/>
  <c r="L239" i="68"/>
  <c r="C67" i="68"/>
  <c r="I234" i="68"/>
  <c r="I41" i="68"/>
  <c r="L158" i="68"/>
  <c r="L490" i="72"/>
  <c r="I87" i="68"/>
  <c r="C352" i="72"/>
  <c r="I466" i="68"/>
  <c r="B473" i="72"/>
  <c r="F101" i="68"/>
  <c r="L383" i="68"/>
  <c r="I121" i="68"/>
  <c r="F74" i="68"/>
  <c r="B189" i="72"/>
  <c r="F486" i="72"/>
  <c r="I474" i="68"/>
  <c r="L42" i="68"/>
  <c r="I220" i="68"/>
  <c r="B141" i="68"/>
  <c r="I152" i="68"/>
  <c r="L58" i="68"/>
  <c r="L62" i="72"/>
  <c r="B441" i="72"/>
  <c r="C420" i="68"/>
  <c r="F377" i="68"/>
  <c r="B206" i="72"/>
  <c r="C343" i="72"/>
  <c r="B160" i="68"/>
  <c r="C326" i="72"/>
  <c r="I136" i="72"/>
  <c r="F32" i="72"/>
  <c r="B470" i="68"/>
  <c r="I384" i="72"/>
  <c r="L257" i="72"/>
  <c r="B468" i="72"/>
  <c r="C168" i="68"/>
  <c r="L95" i="68"/>
  <c r="F44" i="72"/>
  <c r="L419" i="72"/>
  <c r="L457" i="72"/>
  <c r="I456" i="72"/>
  <c r="I423" i="68"/>
  <c r="I167" i="68"/>
  <c r="I59" i="68"/>
  <c r="F434" i="72"/>
  <c r="F444" i="68"/>
  <c r="F232" i="68"/>
  <c r="C335" i="72"/>
  <c r="I281" i="72"/>
  <c r="L77" i="68"/>
  <c r="F416" i="72"/>
  <c r="C8" i="72"/>
  <c r="C156" i="68"/>
  <c r="B236" i="68"/>
  <c r="F217" i="72"/>
  <c r="F61" i="72"/>
  <c r="I220" i="72"/>
  <c r="L242" i="68"/>
  <c r="L95" i="72"/>
  <c r="L463" i="68"/>
  <c r="B462" i="68"/>
  <c r="L382" i="72"/>
  <c r="F34" i="72"/>
  <c r="F72" i="68"/>
  <c r="L406" i="68"/>
  <c r="L217" i="72"/>
  <c r="F187" i="72"/>
  <c r="L11" i="72"/>
  <c r="I478" i="68"/>
  <c r="L391" i="72"/>
  <c r="L340" i="72"/>
  <c r="C319" i="68"/>
  <c r="C151" i="72"/>
  <c r="B228" i="68"/>
  <c r="F303" i="68"/>
  <c r="F105" i="68"/>
  <c r="B256" i="68"/>
  <c r="L377" i="68"/>
  <c r="F154" i="72"/>
  <c r="B90" i="68"/>
  <c r="I487" i="68"/>
  <c r="C417" i="72"/>
  <c r="C188" i="72"/>
  <c r="B17" i="72"/>
  <c r="B161" i="68"/>
  <c r="F480" i="68"/>
  <c r="F185" i="72"/>
  <c r="L54" i="68"/>
  <c r="C444" i="72"/>
  <c r="B28" i="72"/>
  <c r="L204" i="68"/>
  <c r="B492" i="68"/>
  <c r="C464" i="72"/>
  <c r="I389" i="72"/>
  <c r="C221" i="68"/>
  <c r="L91" i="68"/>
  <c r="I225" i="72"/>
  <c r="B46" i="72"/>
  <c r="F356" i="68"/>
  <c r="C214" i="72"/>
  <c r="F266" i="68"/>
  <c r="B55" i="72"/>
  <c r="B400" i="72"/>
  <c r="L226" i="72"/>
  <c r="L136" i="72"/>
  <c r="I59" i="72"/>
  <c r="F246" i="68"/>
  <c r="L244" i="68"/>
  <c r="F72" i="72"/>
  <c r="L388" i="68"/>
  <c r="I394" i="72"/>
  <c r="L64" i="68"/>
  <c r="F467" i="68"/>
  <c r="C358" i="68"/>
  <c r="L373" i="72"/>
  <c r="I404" i="68"/>
  <c r="F347" i="68"/>
  <c r="C240" i="68"/>
  <c r="C150" i="72"/>
  <c r="I186" i="68"/>
  <c r="F496" i="72"/>
  <c r="B169" i="68"/>
  <c r="C450" i="72"/>
  <c r="I171" i="72"/>
  <c r="I221" i="68"/>
  <c r="F99" i="68"/>
  <c r="F280" i="72"/>
  <c r="I490" i="68"/>
  <c r="B62" i="68"/>
  <c r="L119" i="68"/>
  <c r="C35" i="68"/>
  <c r="F433" i="72"/>
  <c r="F154" i="68"/>
  <c r="F322" i="68"/>
  <c r="F426" i="72"/>
  <c r="I464" i="72"/>
  <c r="C333" i="72"/>
  <c r="C351" i="68"/>
  <c r="B310" i="72"/>
  <c r="L228" i="68"/>
  <c r="F130" i="72"/>
  <c r="L287" i="72"/>
  <c r="L137" i="68"/>
  <c r="I192" i="68"/>
  <c r="C395" i="68"/>
  <c r="F419" i="72"/>
  <c r="L177" i="72"/>
  <c r="F389" i="68"/>
  <c r="B127" i="72"/>
  <c r="F190" i="68"/>
  <c r="I441" i="68"/>
  <c r="F55" i="68"/>
  <c r="F224" i="72"/>
  <c r="B219" i="68"/>
  <c r="B345" i="72"/>
  <c r="L50" i="68"/>
  <c r="B272" i="72"/>
  <c r="F399" i="68"/>
  <c r="F32" i="68"/>
  <c r="F386" i="68"/>
  <c r="I306" i="68"/>
  <c r="L418" i="72"/>
  <c r="F106" i="72"/>
  <c r="B353" i="72"/>
  <c r="I149" i="72"/>
  <c r="C431" i="68"/>
  <c r="I179" i="72"/>
  <c r="L32" i="68"/>
  <c r="L367" i="72"/>
  <c r="B250" i="72"/>
  <c r="L107" i="72"/>
  <c r="B106" i="72"/>
  <c r="I480" i="68"/>
  <c r="L200" i="68"/>
  <c r="F341" i="68"/>
  <c r="F279" i="72"/>
  <c r="B415" i="68"/>
  <c r="C362" i="72"/>
  <c r="I133" i="72"/>
  <c r="L382" i="68"/>
  <c r="L323" i="72"/>
  <c r="C217" i="68"/>
  <c r="I427" i="72"/>
  <c r="I350" i="68"/>
  <c r="B285" i="72"/>
  <c r="L440" i="72"/>
  <c r="F457" i="68"/>
  <c r="C257" i="72"/>
  <c r="I248" i="72"/>
  <c r="L66" i="72"/>
  <c r="B105" i="72"/>
  <c r="C359" i="68"/>
  <c r="B41" i="72"/>
  <c r="C292" i="72"/>
  <c r="C329" i="68"/>
  <c r="L276" i="68"/>
  <c r="I446" i="72"/>
  <c r="C197" i="68"/>
  <c r="C98" i="72"/>
  <c r="C47" i="72"/>
  <c r="L47" i="68"/>
  <c r="B235" i="72"/>
  <c r="C407" i="72"/>
  <c r="B136" i="68"/>
  <c r="L74" i="68"/>
  <c r="C44" i="72"/>
  <c r="B263" i="72"/>
  <c r="B46" i="68"/>
  <c r="B450" i="68"/>
  <c r="B422" i="72"/>
  <c r="B107" i="68"/>
  <c r="C130" i="72"/>
  <c r="C147" i="72"/>
  <c r="I226" i="72"/>
  <c r="L96" i="72"/>
  <c r="C387" i="68"/>
  <c r="I476" i="72"/>
  <c r="L441" i="72"/>
  <c r="B20" i="72"/>
  <c r="B361" i="72"/>
  <c r="F320" i="68"/>
  <c r="L421" i="72"/>
  <c r="F339" i="68"/>
  <c r="B155" i="68"/>
  <c r="L466" i="68"/>
  <c r="F441" i="68"/>
  <c r="B484" i="68"/>
  <c r="L475" i="68"/>
  <c r="B101" i="72"/>
  <c r="B494" i="68"/>
  <c r="F442" i="72"/>
  <c r="F265" i="68"/>
  <c r="F464" i="68"/>
  <c r="I345" i="68"/>
  <c r="B131" i="68"/>
  <c r="B286" i="72"/>
  <c r="F112" i="68"/>
  <c r="F126" i="68"/>
  <c r="F407" i="68"/>
  <c r="F239" i="68"/>
  <c r="I23" i="68"/>
  <c r="L351" i="68"/>
  <c r="F200" i="72"/>
  <c r="I91" i="72"/>
  <c r="F262" i="72"/>
  <c r="L479" i="68"/>
  <c r="B303" i="72"/>
  <c r="I413" i="68"/>
  <c r="F110" i="72"/>
  <c r="C198" i="68"/>
  <c r="C497" i="72"/>
  <c r="I440" i="72"/>
  <c r="L43" i="68"/>
  <c r="L152" i="68"/>
  <c r="I266" i="72"/>
  <c r="I302" i="68"/>
  <c r="C491" i="72"/>
  <c r="I169" i="72"/>
  <c r="C263" i="72"/>
  <c r="C48" i="68"/>
  <c r="C268" i="72"/>
  <c r="I86" i="68"/>
  <c r="B172" i="68"/>
  <c r="I11" i="72"/>
  <c r="I22" i="72"/>
  <c r="I444" i="68"/>
  <c r="L160" i="68"/>
  <c r="B254" i="72"/>
  <c r="C109" i="72"/>
  <c r="I70" i="68"/>
  <c r="B51" i="68"/>
  <c r="L172" i="72"/>
  <c r="C68" i="68"/>
  <c r="B464" i="68"/>
  <c r="I58" i="68"/>
  <c r="F347" i="72"/>
  <c r="B153" i="72"/>
  <c r="B186" i="68"/>
  <c r="L34" i="72"/>
  <c r="L436" i="72"/>
  <c r="C146" i="72"/>
  <c r="F152" i="68"/>
  <c r="I222" i="72"/>
  <c r="B16" i="68"/>
  <c r="L42" i="72"/>
  <c r="I402" i="68"/>
  <c r="I406" i="68"/>
  <c r="I355" i="72"/>
  <c r="C137" i="72"/>
  <c r="B440" i="72"/>
  <c r="I274" i="68"/>
  <c r="C32" i="68"/>
  <c r="I45" i="72"/>
  <c r="B401" i="68"/>
  <c r="B419" i="72"/>
  <c r="L365" i="72"/>
  <c r="L161" i="72"/>
  <c r="B405" i="72"/>
  <c r="C474" i="68"/>
  <c r="C255" i="72"/>
  <c r="C325" i="68"/>
  <c r="L167" i="72"/>
  <c r="B98" i="68"/>
  <c r="B259" i="72"/>
  <c r="F287" i="72"/>
  <c r="L359" i="68"/>
  <c r="I153" i="68"/>
  <c r="F102" i="72"/>
  <c r="I412" i="68"/>
  <c r="L459" i="72"/>
  <c r="F109" i="72"/>
  <c r="F214" i="72"/>
  <c r="C34" i="68"/>
  <c r="L97" i="68"/>
  <c r="B377" i="68"/>
  <c r="I115" i="68"/>
  <c r="C259" i="72"/>
  <c r="C133" i="72"/>
  <c r="B411" i="68"/>
  <c r="I47" i="72"/>
  <c r="B256" i="72"/>
  <c r="I146" i="72"/>
  <c r="B66" i="68"/>
  <c r="I382" i="68"/>
  <c r="I12" i="68"/>
  <c r="C147" i="68"/>
  <c r="F205" i="72"/>
  <c r="B44" i="68"/>
  <c r="F183" i="72"/>
  <c r="L309" i="72"/>
  <c r="B479" i="68"/>
  <c r="F85" i="72"/>
  <c r="F307" i="72"/>
  <c r="L453" i="68"/>
  <c r="I204" i="68"/>
  <c r="I332" i="68"/>
  <c r="B211" i="68"/>
  <c r="I189" i="68"/>
  <c r="C66" i="72"/>
  <c r="L128" i="72"/>
  <c r="B340" i="72"/>
  <c r="B442" i="68"/>
  <c r="I13" i="68"/>
  <c r="L396" i="68"/>
  <c r="I157" i="68"/>
  <c r="L94" i="72"/>
  <c r="C391" i="72"/>
  <c r="L227" i="72"/>
  <c r="F203" i="68"/>
  <c r="I61" i="68"/>
  <c r="C234" i="72"/>
  <c r="F35" i="68"/>
  <c r="B215" i="72"/>
  <c r="B190" i="68"/>
  <c r="I302" i="72"/>
  <c r="B303" i="68"/>
  <c r="I385" i="68"/>
  <c r="L380" i="68"/>
  <c r="I324" i="72"/>
  <c r="F256" i="72"/>
  <c r="B260" i="72"/>
  <c r="L425" i="72"/>
  <c r="B258" i="72"/>
  <c r="L424" i="68"/>
  <c r="C101" i="68"/>
  <c r="L298" i="72"/>
  <c r="C408" i="68"/>
  <c r="B339" i="72"/>
  <c r="B252" i="72"/>
  <c r="B413" i="68"/>
  <c r="I31" i="72"/>
  <c r="B103" i="72"/>
  <c r="C429" i="68"/>
  <c r="L9" i="68"/>
  <c r="F294" i="68"/>
  <c r="C383" i="72"/>
  <c r="C365" i="68"/>
  <c r="C243" i="72"/>
  <c r="I342" i="68"/>
  <c r="F151" i="72"/>
  <c r="L281" i="72"/>
  <c r="L121" i="68"/>
  <c r="C104" i="72"/>
  <c r="L474" i="72"/>
  <c r="C288" i="72"/>
  <c r="F403" i="72"/>
  <c r="B202" i="72"/>
  <c r="C99" i="68"/>
  <c r="B169" i="72"/>
  <c r="I103" i="68"/>
  <c r="I232" i="68"/>
  <c r="B22" i="68"/>
  <c r="B460" i="68"/>
  <c r="F389" i="72"/>
  <c r="B326" i="68"/>
  <c r="B444" i="68"/>
  <c r="C152" i="72"/>
  <c r="F476" i="72"/>
  <c r="C372" i="68"/>
  <c r="L400" i="72"/>
  <c r="L379" i="68"/>
  <c r="L467" i="68"/>
  <c r="C211" i="72"/>
  <c r="I156" i="68"/>
  <c r="I10" i="68"/>
  <c r="B196" i="72"/>
  <c r="L279" i="72"/>
  <c r="L10" i="72"/>
  <c r="F146" i="72"/>
  <c r="L134" i="72"/>
  <c r="L78" i="68"/>
  <c r="I18" i="72"/>
  <c r="I125" i="72"/>
  <c r="B336" i="72"/>
  <c r="L246" i="68"/>
  <c r="B54" i="72"/>
  <c r="B225" i="68"/>
  <c r="F296" i="72"/>
  <c r="F272" i="68"/>
  <c r="C297" i="72"/>
  <c r="C95" i="68"/>
  <c r="C149" i="72"/>
  <c r="F116" i="72"/>
  <c r="B10" i="72"/>
  <c r="I383" i="68"/>
  <c r="L202" i="72"/>
  <c r="I328" i="72"/>
  <c r="I424" i="72"/>
  <c r="I98" i="68"/>
  <c r="I113" i="72"/>
  <c r="C462" i="72"/>
  <c r="L310" i="68"/>
  <c r="L368" i="68"/>
  <c r="F324" i="68"/>
  <c r="F424" i="68"/>
  <c r="B251" i="72"/>
  <c r="B332" i="68"/>
  <c r="L290" i="72"/>
  <c r="F10" i="72"/>
  <c r="F402" i="68"/>
  <c r="C118" i="68"/>
  <c r="L43" i="72"/>
  <c r="L284" i="68"/>
  <c r="F391" i="68"/>
  <c r="F41" i="68"/>
  <c r="L407" i="68"/>
  <c r="I200" i="68"/>
  <c r="C436" i="72"/>
  <c r="I340" i="68"/>
  <c r="B429" i="72"/>
  <c r="L172" i="68"/>
  <c r="B312" i="72"/>
  <c r="C305" i="72"/>
  <c r="F268" i="68"/>
  <c r="I406" i="72"/>
  <c r="B68" i="68"/>
  <c r="L366" i="68"/>
  <c r="B483" i="68"/>
  <c r="C17" i="72"/>
  <c r="L387" i="72"/>
  <c r="C125" i="68"/>
  <c r="B70" i="68"/>
  <c r="B172" i="72"/>
  <c r="F309" i="72"/>
  <c r="B77" i="68"/>
  <c r="B460" i="72"/>
  <c r="I54" i="68"/>
  <c r="L315" i="68"/>
  <c r="F492" i="68"/>
  <c r="F30" i="72"/>
  <c r="F493" i="72"/>
  <c r="L67" i="68"/>
  <c r="B18" i="72"/>
  <c r="L414" i="72"/>
  <c r="L45" i="72"/>
  <c r="I130" i="72"/>
  <c r="C72" i="72"/>
  <c r="F312" i="72"/>
  <c r="I97" i="72"/>
  <c r="L100" i="68"/>
  <c r="F14" i="72"/>
  <c r="L179" i="72"/>
  <c r="I159" i="68"/>
  <c r="B142" i="72"/>
  <c r="I380" i="72"/>
  <c r="F221" i="72"/>
  <c r="L404" i="68"/>
  <c r="L86" i="72"/>
  <c r="L138" i="68"/>
  <c r="C244" i="72"/>
  <c r="F264" i="68"/>
  <c r="F168" i="68"/>
  <c r="F97" i="72"/>
  <c r="F251" i="72"/>
  <c r="C415" i="68"/>
  <c r="B307" i="72"/>
  <c r="L167" i="68"/>
  <c r="I456" i="68"/>
  <c r="F180" i="72"/>
  <c r="B354" i="68"/>
  <c r="I176" i="72"/>
  <c r="L115" i="68"/>
  <c r="C497" i="68"/>
  <c r="C451" i="68"/>
  <c r="B497" i="72"/>
  <c r="B357" i="72"/>
  <c r="L321" i="72"/>
  <c r="C238" i="68"/>
  <c r="B319" i="68"/>
  <c r="C66" i="68"/>
  <c r="F217" i="68"/>
  <c r="L359" i="72"/>
  <c r="L139" i="68"/>
  <c r="B436" i="72"/>
  <c r="B437" i="68"/>
  <c r="C414" i="68"/>
  <c r="F408" i="72"/>
  <c r="F449" i="68"/>
  <c r="I295" i="68"/>
  <c r="C364" i="68"/>
  <c r="C166" i="72"/>
  <c r="I438" i="72"/>
  <c r="L495" i="68"/>
  <c r="F71" i="72"/>
  <c r="L312" i="68"/>
  <c r="I323" i="68"/>
  <c r="I137" i="68"/>
  <c r="L152" i="72"/>
  <c r="I17" i="68"/>
  <c r="I49" i="68"/>
  <c r="L155" i="68"/>
  <c r="C327" i="72"/>
  <c r="B276" i="68"/>
  <c r="C61" i="68"/>
  <c r="B434" i="68"/>
  <c r="B367" i="72"/>
  <c r="L203" i="72"/>
  <c r="I445" i="68"/>
  <c r="B159" i="68"/>
  <c r="L327" i="72"/>
  <c r="B358" i="68"/>
  <c r="L103" i="68"/>
  <c r="B491" i="68"/>
  <c r="B490" i="72"/>
  <c r="C12" i="72"/>
  <c r="B270" i="68"/>
  <c r="F409" i="68"/>
  <c r="F348" i="68"/>
  <c r="C63" i="72"/>
  <c r="I263" i="72"/>
  <c r="C49" i="68"/>
  <c r="F222" i="68"/>
  <c r="B217" i="68"/>
  <c r="L199" i="68"/>
  <c r="F328" i="68"/>
  <c r="L168" i="72"/>
  <c r="F292" i="72"/>
  <c r="L227" i="68"/>
  <c r="I204" i="72"/>
  <c r="I114" i="68"/>
  <c r="C376" i="72"/>
  <c r="F286" i="68"/>
  <c r="I183" i="68"/>
  <c r="C442" i="68"/>
  <c r="I332" i="72"/>
  <c r="C230" i="68"/>
  <c r="F290" i="68"/>
  <c r="F418" i="72"/>
  <c r="C111" i="72"/>
  <c r="L129" i="72"/>
  <c r="B282" i="72"/>
  <c r="I463" i="68"/>
  <c r="F169" i="68"/>
  <c r="L356" i="68"/>
  <c r="L299" i="68"/>
  <c r="C495" i="72"/>
  <c r="B407" i="72"/>
  <c r="B173" i="68"/>
  <c r="I298" i="72"/>
  <c r="C155" i="68"/>
  <c r="L17" i="68"/>
  <c r="C89" i="72"/>
  <c r="I311" i="68"/>
  <c r="L361" i="72"/>
  <c r="F142" i="68"/>
  <c r="B175" i="72"/>
  <c r="B458" i="68"/>
  <c r="F484" i="68"/>
  <c r="C235" i="68"/>
  <c r="I38" i="68"/>
  <c r="L384" i="72"/>
  <c r="C425" i="72"/>
  <c r="I48" i="68"/>
  <c r="L197" i="72"/>
  <c r="F219" i="68"/>
  <c r="L333" i="68"/>
  <c r="I437" i="68"/>
  <c r="L40" i="72"/>
  <c r="L70" i="72"/>
  <c r="B144" i="68"/>
  <c r="F288" i="72"/>
  <c r="F301" i="72"/>
  <c r="F302" i="68"/>
  <c r="B254" i="68"/>
  <c r="L126" i="68"/>
  <c r="F286" i="72"/>
  <c r="F440" i="68"/>
  <c r="L84" i="68"/>
  <c r="F27" i="68"/>
  <c r="C351" i="72"/>
  <c r="I236" i="72"/>
  <c r="L429" i="68"/>
  <c r="I213" i="68"/>
  <c r="I109" i="72"/>
  <c r="B394" i="72"/>
  <c r="L386" i="72"/>
  <c r="C361" i="68"/>
  <c r="I483" i="72"/>
  <c r="C362" i="68"/>
  <c r="B420" i="68"/>
  <c r="B117" i="68"/>
  <c r="L268" i="72"/>
  <c r="B410" i="72"/>
  <c r="C330" i="68"/>
  <c r="C332" i="72"/>
  <c r="B162" i="68"/>
  <c r="L332" i="68"/>
  <c r="B170" i="72"/>
  <c r="I287" i="72"/>
  <c r="C114" i="72"/>
  <c r="C181" i="68"/>
  <c r="I274" i="72"/>
  <c r="C185" i="72"/>
  <c r="B227" i="72"/>
  <c r="B130" i="72"/>
  <c r="L38" i="72"/>
  <c r="C403" i="72"/>
  <c r="B200" i="68"/>
  <c r="B339" i="68"/>
  <c r="L276" i="72"/>
  <c r="I434" i="72"/>
  <c r="L324" i="72"/>
  <c r="F373" i="72"/>
  <c r="B245" i="68"/>
  <c r="C85" i="68"/>
  <c r="C364" i="72"/>
  <c r="F262" i="68"/>
  <c r="F135" i="72"/>
  <c r="B453" i="72"/>
  <c r="L330" i="68"/>
  <c r="B204" i="68"/>
  <c r="C58" i="68"/>
  <c r="F226" i="72"/>
  <c r="L417" i="72"/>
  <c r="I29" i="72"/>
  <c r="B73" i="72"/>
  <c r="I94" i="68"/>
  <c r="L191" i="72"/>
  <c r="B352" i="68"/>
  <c r="B475" i="72"/>
  <c r="F460" i="72"/>
  <c r="F446" i="72"/>
  <c r="C347" i="72"/>
  <c r="L301" i="72"/>
  <c r="C432" i="72"/>
  <c r="I233" i="68"/>
  <c r="F278" i="68"/>
  <c r="B350" i="68"/>
  <c r="C131" i="72"/>
  <c r="F131" i="72"/>
  <c r="I378" i="72"/>
  <c r="L275" i="72"/>
  <c r="C306" i="68"/>
  <c r="F144" i="72"/>
  <c r="F344" i="72"/>
  <c r="L480" i="72"/>
  <c r="C337" i="68"/>
  <c r="C324" i="72"/>
  <c r="L169" i="68"/>
  <c r="L458" i="68"/>
  <c r="B424" i="68"/>
  <c r="C174" i="68"/>
  <c r="I60" i="72"/>
  <c r="I312" i="72"/>
  <c r="B341" i="72"/>
  <c r="F94" i="72"/>
  <c r="B293" i="68"/>
  <c r="B129" i="72"/>
  <c r="I206" i="72"/>
  <c r="C334" i="72"/>
  <c r="B281" i="72"/>
  <c r="I120" i="72"/>
  <c r="I467" i="72"/>
  <c r="F254" i="68"/>
  <c r="L489" i="68"/>
  <c r="C212" i="72"/>
  <c r="F39" i="68"/>
  <c r="I231" i="72"/>
  <c r="B56" i="68"/>
  <c r="F103" i="68"/>
  <c r="L485" i="72"/>
  <c r="L209" i="72"/>
  <c r="C88" i="72"/>
  <c r="F297" i="68"/>
  <c r="L448" i="72"/>
  <c r="L453" i="72"/>
  <c r="C486" i="72"/>
  <c r="I351" i="68"/>
  <c r="C232" i="68"/>
  <c r="C76" i="68"/>
  <c r="L411" i="68"/>
  <c r="F284" i="68"/>
  <c r="F88" i="68"/>
  <c r="F425" i="72"/>
  <c r="C348" i="68"/>
  <c r="B228" i="72"/>
  <c r="F373" i="68"/>
  <c r="L252" i="72"/>
  <c r="B449" i="68"/>
  <c r="F352" i="68"/>
  <c r="I348" i="72"/>
  <c r="C381" i="72"/>
  <c r="F435" i="68"/>
  <c r="F10" i="68"/>
  <c r="B408" i="68"/>
  <c r="I248" i="68"/>
  <c r="B195" i="72"/>
  <c r="L378" i="72"/>
  <c r="F370" i="72"/>
  <c r="L196" i="72"/>
  <c r="I118" i="68"/>
  <c r="C57" i="72"/>
  <c r="L473" i="68"/>
  <c r="L146" i="68"/>
  <c r="C72" i="68"/>
  <c r="C382" i="68"/>
  <c r="B50" i="68"/>
  <c r="C251" i="68"/>
  <c r="L216" i="68"/>
  <c r="F182" i="68"/>
  <c r="C163" i="68"/>
  <c r="B356" i="72"/>
  <c r="L407" i="72"/>
  <c r="I430" i="68"/>
  <c r="F230" i="68"/>
  <c r="C485" i="72"/>
  <c r="B267" i="72"/>
  <c r="C115" i="68"/>
  <c r="I271" i="68"/>
  <c r="L41" i="72"/>
  <c r="I256" i="72"/>
  <c r="B435" i="68"/>
  <c r="C464" i="68"/>
  <c r="B365" i="68"/>
  <c r="B40" i="68"/>
  <c r="I195" i="72"/>
  <c r="L211" i="72"/>
  <c r="L218" i="68"/>
  <c r="F372" i="68"/>
  <c r="F239" i="72"/>
  <c r="B404" i="68"/>
  <c r="F358" i="72"/>
  <c r="F445" i="68"/>
  <c r="L53" i="68"/>
  <c r="L181" i="68"/>
  <c r="C54" i="68"/>
  <c r="B86" i="68"/>
  <c r="F488" i="72"/>
  <c r="C258" i="68"/>
  <c r="I341" i="68"/>
  <c r="I183" i="72"/>
  <c r="I331" i="72"/>
  <c r="C228" i="68"/>
  <c r="B277" i="68"/>
  <c r="F320" i="72"/>
  <c r="C261" i="72"/>
  <c r="C120" i="68"/>
  <c r="F453" i="72"/>
  <c r="L287" i="68"/>
  <c r="F468" i="68"/>
  <c r="L349" i="68"/>
  <c r="B13" i="68"/>
  <c r="B177" i="72"/>
  <c r="F478" i="72"/>
  <c r="B335" i="68"/>
  <c r="B138" i="72"/>
  <c r="L468" i="68"/>
  <c r="F107" i="72"/>
  <c r="L247" i="68"/>
  <c r="F49" i="68"/>
  <c r="L423" i="72"/>
  <c r="B403" i="72"/>
  <c r="I473" i="68"/>
  <c r="I484" i="68"/>
  <c r="I324" i="68"/>
  <c r="C347" i="68"/>
  <c r="F137" i="72"/>
  <c r="B398" i="72"/>
  <c r="L325" i="72"/>
  <c r="F354" i="68"/>
  <c r="I297" i="72"/>
  <c r="F475" i="72"/>
  <c r="C452" i="72"/>
  <c r="F283" i="68"/>
  <c r="C281" i="72"/>
  <c r="C309" i="68"/>
  <c r="L417" i="68"/>
  <c r="I491" i="72"/>
  <c r="I291" i="72"/>
  <c r="F118" i="72"/>
  <c r="C81" i="68"/>
  <c r="I144" i="68"/>
  <c r="C324" i="68"/>
  <c r="F29" i="68"/>
  <c r="B418" i="72"/>
  <c r="F155" i="68"/>
  <c r="I387" i="72"/>
  <c r="B288" i="72"/>
  <c r="I383" i="72"/>
  <c r="I496" i="68"/>
  <c r="I191" i="68"/>
  <c r="B71" i="72"/>
  <c r="F363" i="72"/>
  <c r="B393" i="72"/>
  <c r="I194" i="68"/>
  <c r="L225" i="72"/>
  <c r="B64" i="68"/>
  <c r="F414" i="72"/>
  <c r="F141" i="72"/>
  <c r="B340" i="68"/>
  <c r="C44" i="68"/>
  <c r="L278" i="72"/>
  <c r="I357" i="68"/>
  <c r="F327" i="72"/>
  <c r="C409" i="72"/>
  <c r="F323" i="68"/>
  <c r="B360" i="68"/>
  <c r="L269" i="68"/>
  <c r="L296" i="72"/>
  <c r="L329" i="72"/>
  <c r="I243" i="68"/>
  <c r="B425" i="68"/>
  <c r="F378" i="72"/>
  <c r="B314" i="68"/>
  <c r="L241" i="68"/>
  <c r="B487" i="68"/>
  <c r="L48" i="72"/>
  <c r="I128" i="68"/>
  <c r="C423" i="72"/>
  <c r="F233" i="68"/>
  <c r="C134" i="72"/>
  <c r="I32" i="72"/>
  <c r="C469" i="72"/>
  <c r="C475" i="72"/>
  <c r="B158" i="68"/>
  <c r="L490" i="68"/>
  <c r="F209" i="72"/>
  <c r="B292" i="72"/>
  <c r="L381" i="68"/>
  <c r="L297" i="68"/>
  <c r="I25" i="68"/>
  <c r="B184" i="72"/>
  <c r="C110" i="72"/>
  <c r="L373" i="68"/>
  <c r="F79" i="68"/>
  <c r="I320" i="68"/>
  <c r="B261" i="68"/>
  <c r="I139" i="68"/>
  <c r="I83" i="68"/>
  <c r="B82" i="68"/>
  <c r="L64" i="72"/>
  <c r="F174" i="72"/>
  <c r="C494" i="68"/>
  <c r="L141" i="68"/>
  <c r="C405" i="68"/>
  <c r="I34" i="68"/>
  <c r="F195" i="72"/>
  <c r="F349" i="68"/>
  <c r="I386" i="72"/>
  <c r="B65" i="68"/>
  <c r="I214" i="68"/>
  <c r="F431" i="72"/>
  <c r="L32" i="72"/>
  <c r="F135" i="68"/>
  <c r="I353" i="72"/>
  <c r="B208" i="72"/>
  <c r="B152" i="72"/>
  <c r="B325" i="68"/>
  <c r="B45" i="68"/>
  <c r="C373" i="68"/>
  <c r="C212" i="68"/>
  <c r="I271" i="72"/>
  <c r="I46" i="68"/>
  <c r="B246" i="72"/>
  <c r="L115" i="72"/>
  <c r="I95" i="72"/>
  <c r="B170" i="68"/>
  <c r="I107" i="68"/>
  <c r="F163" i="72"/>
  <c r="F208" i="72"/>
  <c r="C311" i="68"/>
  <c r="I211" i="68"/>
  <c r="C356" i="72"/>
  <c r="B385" i="72"/>
  <c r="C300" i="68"/>
  <c r="F318" i="72"/>
  <c r="B337" i="68"/>
  <c r="F76" i="72"/>
  <c r="F63" i="72"/>
  <c r="C241" i="68"/>
  <c r="C358" i="72"/>
  <c r="L340" i="68"/>
  <c r="B114" i="68"/>
  <c r="B461" i="72"/>
  <c r="F372" i="72"/>
  <c r="C255" i="68"/>
  <c r="C123" i="72"/>
  <c r="F211" i="68"/>
  <c r="C374" i="68"/>
  <c r="B23" i="72"/>
  <c r="C417" i="68"/>
  <c r="F121" i="68"/>
  <c r="B465" i="72"/>
  <c r="L260" i="68"/>
  <c r="B69" i="68"/>
  <c r="L47" i="72"/>
  <c r="C366" i="72"/>
  <c r="B93" i="68"/>
  <c r="F388" i="72"/>
  <c r="I117" i="72"/>
  <c r="L330" i="72"/>
  <c r="C426" i="72"/>
  <c r="L122" i="72"/>
  <c r="B450" i="72"/>
  <c r="B247" i="68"/>
  <c r="C77" i="68"/>
  <c r="B23" i="68"/>
  <c r="L433" i="72"/>
  <c r="L27" i="72"/>
  <c r="C472" i="68"/>
  <c r="F43" i="72"/>
  <c r="B302" i="72"/>
  <c r="L268" i="68"/>
  <c r="B111" i="68"/>
  <c r="F168" i="72"/>
  <c r="B259" i="68"/>
  <c r="F420" i="68"/>
  <c r="I290" i="72"/>
  <c r="I192" i="72"/>
  <c r="L357" i="68"/>
  <c r="C247" i="72"/>
  <c r="B48" i="68"/>
  <c r="F366" i="68"/>
  <c r="C149" i="68"/>
  <c r="I308" i="72"/>
  <c r="L334" i="72"/>
  <c r="F342" i="68"/>
  <c r="F226" i="68"/>
  <c r="L265" i="72"/>
  <c r="C377" i="72"/>
  <c r="I140" i="72"/>
  <c r="B451" i="68"/>
  <c r="L385" i="68"/>
  <c r="B114" i="72"/>
  <c r="I67" i="68"/>
  <c r="B484" i="72"/>
  <c r="C281" i="68"/>
  <c r="B365" i="72"/>
  <c r="F386" i="72"/>
  <c r="C104" i="68"/>
  <c r="B473" i="68"/>
  <c r="B75" i="72"/>
  <c r="L393" i="72"/>
  <c r="F171" i="72"/>
  <c r="I255" i="68"/>
  <c r="C308" i="72"/>
  <c r="I353" i="68"/>
  <c r="L113" i="72"/>
  <c r="C418" i="68"/>
  <c r="B373" i="68"/>
  <c r="F58" i="72"/>
  <c r="B395" i="68"/>
  <c r="I240" i="72"/>
  <c r="I348" i="68"/>
  <c r="L154" i="72"/>
  <c r="I245" i="72"/>
  <c r="B355" i="68"/>
  <c r="I363" i="72"/>
  <c r="L201" i="68"/>
  <c r="L136" i="68"/>
  <c r="B294" i="72"/>
  <c r="L305" i="72"/>
  <c r="I263" i="68"/>
  <c r="I89" i="72"/>
  <c r="B54" i="68"/>
  <c r="B116" i="72"/>
  <c r="F354" i="72"/>
  <c r="C184" i="72"/>
  <c r="I72" i="72"/>
  <c r="C163" i="72"/>
  <c r="I43" i="72"/>
  <c r="I422" i="72"/>
  <c r="L412" i="68"/>
  <c r="C298" i="68"/>
  <c r="I461" i="72"/>
  <c r="F206" i="72"/>
  <c r="B133" i="72"/>
  <c r="B226" i="68"/>
  <c r="F221" i="68"/>
  <c r="L258" i="68"/>
  <c r="C407" i="68"/>
  <c r="L142" i="68"/>
  <c r="F8" i="72"/>
  <c r="I472" i="72"/>
  <c r="F308" i="72"/>
  <c r="C75" i="68"/>
  <c r="I170" i="72"/>
  <c r="L390" i="72"/>
  <c r="F183" i="68"/>
  <c r="F83" i="72"/>
  <c r="I36" i="72"/>
  <c r="B12" i="68"/>
  <c r="F111" i="72"/>
  <c r="I44" i="68"/>
  <c r="C331" i="72"/>
  <c r="I498" i="68"/>
  <c r="B180" i="72"/>
  <c r="F238" i="68"/>
  <c r="I186" i="72"/>
  <c r="B231" i="68"/>
  <c r="B183" i="68"/>
  <c r="L454" i="68"/>
  <c r="L289" i="72"/>
  <c r="I435" i="72"/>
  <c r="F226" i="79" l="1"/>
  <c r="F336" i="83"/>
  <c r="Q336" i="83" s="1"/>
  <c r="F220" i="80"/>
  <c r="F491" i="80"/>
  <c r="Y491" i="80" s="1"/>
  <c r="F166" i="80"/>
  <c r="F395" i="83"/>
  <c r="Q395" i="83" s="1"/>
  <c r="F244" i="80"/>
  <c r="AC244" i="80" s="1"/>
  <c r="F260" i="83"/>
  <c r="Q260" i="83" s="1"/>
  <c r="F296" i="79"/>
  <c r="F232" i="79"/>
  <c r="E465" i="78"/>
  <c r="P465" i="78" s="1"/>
  <c r="F400" i="79"/>
  <c r="F463" i="82"/>
  <c r="Q463" i="82" s="1"/>
  <c r="F419" i="46"/>
  <c r="F464" i="46"/>
  <c r="Y464" i="46" s="1"/>
  <c r="F477" i="79"/>
  <c r="Q477" i="79" s="1"/>
  <c r="V477" i="79" s="1"/>
  <c r="U477" i="79" s="1"/>
  <c r="T477" i="79" s="1"/>
  <c r="F362" i="80"/>
  <c r="E288" i="78"/>
  <c r="P288" i="78" s="1"/>
  <c r="F481" i="83"/>
  <c r="Q481" i="83" s="1"/>
  <c r="F392" i="79"/>
  <c r="F140" i="80"/>
  <c r="Q140" i="80" s="1"/>
  <c r="S140" i="80" s="1"/>
  <c r="R140" i="80" s="1"/>
  <c r="E395" i="78"/>
  <c r="AB395" i="78" s="1"/>
  <c r="F352" i="80"/>
  <c r="F301" i="79"/>
  <c r="Q301" i="79" s="1"/>
  <c r="E437" i="78"/>
  <c r="AB437" i="78" s="1"/>
  <c r="F424" i="79"/>
  <c r="F346" i="83"/>
  <c r="Q346" i="83" s="1"/>
  <c r="F414" i="46"/>
  <c r="F466" i="80"/>
  <c r="E285" i="78"/>
  <c r="F481" i="79"/>
  <c r="F390" i="83"/>
  <c r="Q390" i="83" s="1"/>
  <c r="V390" i="83" s="1"/>
  <c r="U390" i="83" s="1"/>
  <c r="T390" i="83" s="1"/>
  <c r="F302" i="83"/>
  <c r="Q302" i="83" s="1"/>
  <c r="V302" i="83" s="1"/>
  <c r="U302" i="83" s="1"/>
  <c r="T302" i="83" s="1"/>
  <c r="F288" i="79"/>
  <c r="Y288" i="79" s="1"/>
  <c r="F222" i="83"/>
  <c r="Q222" i="83" s="1"/>
  <c r="F317" i="80"/>
  <c r="AC317" i="80" s="1"/>
  <c r="F383" i="80"/>
  <c r="F214" i="83"/>
  <c r="Q214" i="83" s="1"/>
  <c r="V214" i="83" s="1"/>
  <c r="U214" i="83" s="1"/>
  <c r="T214" i="83" s="1"/>
  <c r="F316" i="83"/>
  <c r="Q316" i="83" s="1"/>
  <c r="E439" i="78"/>
  <c r="F389" i="79"/>
  <c r="Q389" i="79" s="1"/>
  <c r="V389" i="79" s="1"/>
  <c r="U389" i="79" s="1"/>
  <c r="T389" i="79" s="1"/>
  <c r="F492" i="80"/>
  <c r="F246" i="83"/>
  <c r="Q246" i="83" s="1"/>
  <c r="F386" i="83"/>
  <c r="Q386" i="83" s="1"/>
  <c r="V386" i="83" s="1"/>
  <c r="U386" i="83" s="1"/>
  <c r="T386" i="83" s="1"/>
  <c r="F484" i="79"/>
  <c r="F235" i="80"/>
  <c r="Q235" i="80" s="1"/>
  <c r="F326" i="80"/>
  <c r="F151" i="80"/>
  <c r="Q151" i="80" s="1"/>
  <c r="V151" i="80" s="1"/>
  <c r="U151" i="80" s="1"/>
  <c r="T151" i="80" s="1"/>
  <c r="E325" i="78"/>
  <c r="X325" i="78" s="1"/>
  <c r="F329" i="80"/>
  <c r="Y329" i="80" s="1"/>
  <c r="F431" i="79"/>
  <c r="Q431" i="79" s="1"/>
  <c r="F332" i="79"/>
  <c r="Y332" i="79" s="1"/>
  <c r="E294" i="78"/>
  <c r="F493" i="83"/>
  <c r="Q493" i="83" s="1"/>
  <c r="F436" i="83"/>
  <c r="Q436" i="83" s="1"/>
  <c r="F320" i="79"/>
  <c r="E308" i="78"/>
  <c r="X308" i="78" s="1"/>
  <c r="F160" i="80"/>
  <c r="F433" i="46"/>
  <c r="AC433" i="46" s="1"/>
  <c r="F373" i="80"/>
  <c r="Q373" i="80" s="1"/>
  <c r="V373" i="80" s="1"/>
  <c r="U373" i="80" s="1"/>
  <c r="T373" i="80" s="1"/>
  <c r="F284" i="83"/>
  <c r="Q284" i="83" s="1"/>
  <c r="F352" i="83"/>
  <c r="Q352" i="83" s="1"/>
  <c r="E358" i="78"/>
  <c r="F302" i="80"/>
  <c r="Y302" i="80" s="1"/>
  <c r="F309" i="79"/>
  <c r="AD309" i="79" s="1"/>
  <c r="F320" i="83"/>
  <c r="Q320" i="83" s="1"/>
  <c r="F459" i="80"/>
  <c r="AC459" i="80" s="1"/>
  <c r="F371" i="79"/>
  <c r="F473" i="79"/>
  <c r="AD473" i="79" s="1"/>
  <c r="F408" i="80"/>
  <c r="F404" i="83"/>
  <c r="Q404" i="83" s="1"/>
  <c r="V404" i="83" s="1"/>
  <c r="U404" i="83" s="1"/>
  <c r="T404" i="83" s="1"/>
  <c r="F425" i="83"/>
  <c r="Q425" i="83" s="1"/>
  <c r="V425" i="83" s="1"/>
  <c r="U425" i="83" s="1"/>
  <c r="T425" i="83" s="1"/>
  <c r="F214" i="80"/>
  <c r="AC214" i="80" s="1"/>
  <c r="F289" i="79"/>
  <c r="E478" i="78"/>
  <c r="X478" i="78" s="1"/>
  <c r="F453" i="80"/>
  <c r="F443" i="79"/>
  <c r="Q443" i="79" s="1"/>
  <c r="S443" i="79" s="1"/>
  <c r="R443" i="79" s="1"/>
  <c r="F430" i="79"/>
  <c r="Y430" i="79" s="1"/>
  <c r="F462" i="79"/>
  <c r="Q462" i="79" s="1"/>
  <c r="V462" i="79" s="1"/>
  <c r="U462" i="79" s="1"/>
  <c r="T462" i="79" s="1"/>
  <c r="F390" i="79"/>
  <c r="Q390" i="79" s="1"/>
  <c r="F449" i="80"/>
  <c r="AC449" i="80" s="1"/>
  <c r="F415" i="79"/>
  <c r="Q415" i="79" s="1"/>
  <c r="E412" i="78"/>
  <c r="X412" i="78" s="1"/>
  <c r="F310" i="79"/>
  <c r="F447" i="83"/>
  <c r="Q447" i="83" s="1"/>
  <c r="V447" i="83" s="1"/>
  <c r="U447" i="83" s="1"/>
  <c r="T447" i="83" s="1"/>
  <c r="F288" i="80"/>
  <c r="Y288" i="80" s="1"/>
  <c r="F297" i="83"/>
  <c r="Q297" i="83" s="1"/>
  <c r="V297" i="83" s="1"/>
  <c r="U297" i="83" s="1"/>
  <c r="T297" i="83" s="1"/>
  <c r="F417" i="79"/>
  <c r="F330" i="83"/>
  <c r="Q330" i="83" s="1"/>
  <c r="F167" i="80"/>
  <c r="F451" i="79"/>
  <c r="AD451" i="79" s="1"/>
  <c r="E310" i="78"/>
  <c r="AB310" i="78" s="1"/>
  <c r="F301" i="80"/>
  <c r="AC301" i="80" s="1"/>
  <c r="F407" i="83"/>
  <c r="Q407" i="83" s="1"/>
  <c r="V407" i="83" s="1"/>
  <c r="U407" i="83" s="1"/>
  <c r="T407" i="83" s="1"/>
  <c r="F256" i="79"/>
  <c r="Y256" i="79" s="1"/>
  <c r="F266" i="80"/>
  <c r="Q266" i="80" s="1"/>
  <c r="F144" i="80"/>
  <c r="Q144" i="80" s="1"/>
  <c r="V144" i="80" s="1"/>
  <c r="U144" i="80" s="1"/>
  <c r="T144" i="80" s="1"/>
  <c r="E321" i="78"/>
  <c r="X321" i="78" s="1"/>
  <c r="F343" i="83"/>
  <c r="Q343" i="83" s="1"/>
  <c r="F369" i="83"/>
  <c r="Q369" i="83" s="1"/>
  <c r="F471" i="80"/>
  <c r="Q471" i="80" s="1"/>
  <c r="F343" i="80"/>
  <c r="Q343" i="80" s="1"/>
  <c r="F471" i="79"/>
  <c r="AD471" i="79" s="1"/>
  <c r="E323" i="78"/>
  <c r="P323" i="78" s="1"/>
  <c r="F450" i="83"/>
  <c r="Q450" i="83" s="1"/>
  <c r="F327" i="83"/>
  <c r="Q327" i="83" s="1"/>
  <c r="F234" i="83"/>
  <c r="Q234" i="83" s="1"/>
  <c r="V234" i="83" s="1"/>
  <c r="U234" i="83" s="1"/>
  <c r="T234" i="83" s="1"/>
  <c r="F421" i="46"/>
  <c r="F209" i="79"/>
  <c r="Q209" i="79" s="1"/>
  <c r="E457" i="78"/>
  <c r="F224" i="79"/>
  <c r="AD224" i="79" s="1"/>
  <c r="F232" i="80"/>
  <c r="Y232" i="80" s="1"/>
  <c r="F407" i="79"/>
  <c r="F271" i="80"/>
  <c r="E391" i="78"/>
  <c r="X391" i="78" s="1"/>
  <c r="F275" i="80"/>
  <c r="F448" i="80"/>
  <c r="AC448" i="80" s="1"/>
  <c r="F169" i="80"/>
  <c r="Y169" i="80" s="1"/>
  <c r="F439" i="80"/>
  <c r="E393" i="78"/>
  <c r="AB393" i="78" s="1"/>
  <c r="F134" i="80"/>
  <c r="AC134" i="80" s="1"/>
  <c r="F205" i="83"/>
  <c r="Q205" i="83"/>
  <c r="V205" i="83" s="1"/>
  <c r="U205" i="83" s="1"/>
  <c r="T205" i="83" s="1"/>
  <c r="F286" i="83"/>
  <c r="Q286" i="83" s="1"/>
  <c r="F316" i="79"/>
  <c r="E311" i="78"/>
  <c r="P311" i="78" s="1"/>
  <c r="E438" i="78"/>
  <c r="AB438" i="78" s="1"/>
  <c r="F270" i="83"/>
  <c r="Q270" i="83" s="1"/>
  <c r="F176" i="80"/>
  <c r="F444" i="83"/>
  <c r="Q444" i="83" s="1"/>
  <c r="V444" i="83" s="1"/>
  <c r="U444" i="83" s="1"/>
  <c r="T444" i="83" s="1"/>
  <c r="F366" i="83"/>
  <c r="Q366" i="83" s="1"/>
  <c r="V366" i="83" s="1"/>
  <c r="U366" i="83" s="1"/>
  <c r="T366" i="83" s="1"/>
  <c r="F272" i="80"/>
  <c r="AC272" i="80" s="1"/>
  <c r="F430" i="83"/>
  <c r="Q430" i="83" s="1"/>
  <c r="V430" i="83" s="1"/>
  <c r="U430" i="83" s="1"/>
  <c r="T430" i="83" s="1"/>
  <c r="F483" i="79"/>
  <c r="Q483" i="79" s="1"/>
  <c r="F303" i="79"/>
  <c r="F448" i="79"/>
  <c r="AD448" i="79" s="1"/>
  <c r="F455" i="83"/>
  <c r="Q455" i="83" s="1"/>
  <c r="F396" i="80"/>
  <c r="F135" i="80"/>
  <c r="Q135" i="80" s="1"/>
  <c r="F451" i="46"/>
  <c r="AC451" i="46" s="1"/>
  <c r="F411" i="80"/>
  <c r="F432" i="83"/>
  <c r="Q432" i="83" s="1"/>
  <c r="V432" i="83" s="1"/>
  <c r="U432" i="83" s="1"/>
  <c r="T432" i="83" s="1"/>
  <c r="F442" i="46"/>
  <c r="AC442" i="46" s="1"/>
  <c r="F468" i="83"/>
  <c r="Q468" i="83" s="1"/>
  <c r="F298" i="80"/>
  <c r="AC298" i="80" s="1"/>
  <c r="E405" i="78"/>
  <c r="F274" i="83"/>
  <c r="Q274" i="83" s="1"/>
  <c r="V274" i="83" s="1"/>
  <c r="U274" i="83" s="1"/>
  <c r="T274" i="83" s="1"/>
  <c r="F491" i="79"/>
  <c r="Y491" i="79" s="1"/>
  <c r="E451" i="78"/>
  <c r="F162" i="80"/>
  <c r="Q162" i="80" s="1"/>
  <c r="V162" i="80" s="1"/>
  <c r="U162" i="80" s="1"/>
  <c r="T162" i="80" s="1"/>
  <c r="F485" i="80"/>
  <c r="F395" i="80"/>
  <c r="E417" i="78"/>
  <c r="E287" i="78"/>
  <c r="AB287" i="78" s="1"/>
  <c r="F460" i="79"/>
  <c r="F347" i="83"/>
  <c r="Q347" i="83" s="1"/>
  <c r="F292" i="80"/>
  <c r="Q292" i="80" s="1"/>
  <c r="F308" i="79"/>
  <c r="E379" i="78"/>
  <c r="X379" i="78" s="1"/>
  <c r="F495" i="83"/>
  <c r="Q495" i="83" s="1"/>
  <c r="F307" i="79"/>
  <c r="Y307" i="79" s="1"/>
  <c r="F419" i="79"/>
  <c r="AD419" i="79" s="1"/>
  <c r="F420" i="80"/>
  <c r="E435" i="78"/>
  <c r="P435" i="78" s="1"/>
  <c r="F369" i="80"/>
  <c r="Q369" i="80" s="1"/>
  <c r="F234" i="80"/>
  <c r="Y234" i="80" s="1"/>
  <c r="F262" i="83"/>
  <c r="Q262" i="83" s="1"/>
  <c r="V262" i="83" s="1"/>
  <c r="U262" i="83" s="1"/>
  <c r="T262" i="83" s="1"/>
  <c r="F418" i="80"/>
  <c r="Q418" i="80" s="1"/>
  <c r="F231" i="80"/>
  <c r="F205" i="79"/>
  <c r="Q205" i="79" s="1"/>
  <c r="S205" i="79" s="1"/>
  <c r="R205" i="79" s="1"/>
  <c r="F298" i="83"/>
  <c r="Q298" i="83" s="1"/>
  <c r="F479" i="83"/>
  <c r="Q479" i="83" s="1"/>
  <c r="F331" i="79"/>
  <c r="Q331" i="79" s="1"/>
  <c r="F483" i="80"/>
  <c r="AC483" i="80" s="1"/>
  <c r="F165" i="80"/>
  <c r="Y165" i="80" s="1"/>
  <c r="F397" i="79"/>
  <c r="AD397" i="79" s="1"/>
  <c r="E455" i="78"/>
  <c r="E420" i="78"/>
  <c r="P420" i="78" s="1"/>
  <c r="E301" i="78"/>
  <c r="F430" i="46"/>
  <c r="F269" i="80"/>
  <c r="F321" i="80"/>
  <c r="Q321" i="80" s="1"/>
  <c r="F423" i="80"/>
  <c r="Y423" i="80" s="1"/>
  <c r="F410" i="46"/>
  <c r="F464" i="79"/>
  <c r="Y464" i="79" s="1"/>
  <c r="F378" i="80"/>
  <c r="AC378" i="80" s="1"/>
  <c r="F330" i="79"/>
  <c r="E485" i="78"/>
  <c r="F462" i="83"/>
  <c r="Q462" i="83" s="1"/>
  <c r="F386" i="80"/>
  <c r="Y386" i="80" s="1"/>
  <c r="F495" i="80"/>
  <c r="Q495" i="80" s="1"/>
  <c r="E479" i="78"/>
  <c r="P479" i="78" s="1"/>
  <c r="E326" i="78"/>
  <c r="F438" i="46"/>
  <c r="Y438" i="46" s="1"/>
  <c r="F401" i="80"/>
  <c r="Y401" i="80" s="1"/>
  <c r="F227" i="83"/>
  <c r="Q227" i="83" s="1"/>
  <c r="V227" i="83" s="1"/>
  <c r="U227" i="83" s="1"/>
  <c r="T227" i="83" s="1"/>
  <c r="F212" i="79"/>
  <c r="AD212" i="79" s="1"/>
  <c r="F216" i="80"/>
  <c r="AC216" i="80" s="1"/>
  <c r="F467" i="79"/>
  <c r="Q467" i="79" s="1"/>
  <c r="F456" i="82"/>
  <c r="Q456" i="82" s="1"/>
  <c r="V456" i="82" s="1"/>
  <c r="U456" i="82" s="1"/>
  <c r="T456" i="82" s="1"/>
  <c r="F374" i="80"/>
  <c r="AC374" i="80" s="1"/>
  <c r="F382" i="79"/>
  <c r="F433" i="79"/>
  <c r="Y433" i="79" s="1"/>
  <c r="F457" i="80"/>
  <c r="Q457" i="80" s="1"/>
  <c r="V457" i="80" s="1"/>
  <c r="U457" i="80" s="1"/>
  <c r="T457" i="80" s="1"/>
  <c r="F449" i="46"/>
  <c r="Y449" i="46" s="1"/>
  <c r="F334" i="79"/>
  <c r="Y334" i="79" s="1"/>
  <c r="F422" i="46"/>
  <c r="F474" i="83"/>
  <c r="Q474" i="83" s="1"/>
  <c r="E314" i="78"/>
  <c r="F211" i="80"/>
  <c r="Q211" i="80" s="1"/>
  <c r="F253" i="80"/>
  <c r="F485" i="83"/>
  <c r="Q485" i="83" s="1"/>
  <c r="F247" i="80"/>
  <c r="F208" i="83"/>
  <c r="Q208" i="83" s="1"/>
  <c r="V208" i="83" s="1"/>
  <c r="U208" i="83" s="1"/>
  <c r="T208" i="83" s="1"/>
  <c r="F349" i="83"/>
  <c r="Q349" i="83" s="1"/>
  <c r="S349" i="83" s="1"/>
  <c r="R349" i="83" s="1"/>
  <c r="E446" i="78"/>
  <c r="P446" i="78" s="1"/>
  <c r="F473" i="80"/>
  <c r="F474" i="79"/>
  <c r="AD474" i="79" s="1"/>
  <c r="F313" i="80"/>
  <c r="F463" i="83"/>
  <c r="Q463" i="83" s="1"/>
  <c r="F322" i="83"/>
  <c r="Q322" i="83" s="1"/>
  <c r="F195" i="80"/>
  <c r="AC195" i="80" s="1"/>
  <c r="F442" i="79"/>
  <c r="AD442" i="79" s="1"/>
  <c r="F338" i="83"/>
  <c r="Q338" i="83" s="1"/>
  <c r="F406" i="80"/>
  <c r="Y406" i="80" s="1"/>
  <c r="F261" i="80"/>
  <c r="Q261" i="80" s="1"/>
  <c r="F467" i="80"/>
  <c r="F142" i="80"/>
  <c r="Q142" i="80" s="1"/>
  <c r="V142" i="80" s="1"/>
  <c r="U142" i="80" s="1"/>
  <c r="T142" i="80" s="1"/>
  <c r="E403" i="78"/>
  <c r="F385" i="80"/>
  <c r="E298" i="78"/>
  <c r="X298" i="78" s="1"/>
  <c r="F288" i="83"/>
  <c r="Q288" i="83" s="1"/>
  <c r="F350" i="80"/>
  <c r="F433" i="80"/>
  <c r="AC433" i="80" s="1"/>
  <c r="E477" i="78"/>
  <c r="F448" i="83"/>
  <c r="Q448" i="83" s="1"/>
  <c r="F180" i="80"/>
  <c r="F320" i="80"/>
  <c r="F237" i="83"/>
  <c r="Q237" i="83" s="1"/>
  <c r="F267" i="83"/>
  <c r="Q267" i="83" s="1"/>
  <c r="E290" i="78"/>
  <c r="F375" i="79"/>
  <c r="AD375" i="79" s="1"/>
  <c r="F391" i="83"/>
  <c r="Q391" i="83" s="1"/>
  <c r="F478" i="80"/>
  <c r="F251" i="83"/>
  <c r="Q251" i="83" s="1"/>
  <c r="F376" i="83"/>
  <c r="Q376" i="83" s="1"/>
  <c r="V376" i="83" s="1"/>
  <c r="U376" i="83" s="1"/>
  <c r="T376" i="83" s="1"/>
  <c r="F441" i="46"/>
  <c r="AC441" i="46" s="1"/>
  <c r="F132" i="80"/>
  <c r="E390" i="78"/>
  <c r="E447" i="78"/>
  <c r="AB447" i="78" s="1"/>
  <c r="F426" i="46"/>
  <c r="Q426" i="46" s="1"/>
  <c r="V426" i="46" s="1"/>
  <c r="U426" i="46" s="1"/>
  <c r="T426" i="46" s="1"/>
  <c r="E400" i="78"/>
  <c r="E488" i="78"/>
  <c r="X488" i="78" s="1"/>
  <c r="F355" i="80"/>
  <c r="F209" i="83"/>
  <c r="Q209" i="83" s="1"/>
  <c r="F441" i="80"/>
  <c r="F306" i="83"/>
  <c r="Q306" i="83" s="1"/>
  <c r="E436" i="78"/>
  <c r="X436" i="78" s="1"/>
  <c r="F438" i="83"/>
  <c r="Q438" i="83" s="1"/>
  <c r="F353" i="79"/>
  <c r="Q353" i="79" s="1"/>
  <c r="F157" i="80"/>
  <c r="F264" i="79"/>
  <c r="E365" i="78"/>
  <c r="P365" i="78" s="1"/>
  <c r="F258" i="80"/>
  <c r="Q258" i="80" s="1"/>
  <c r="F295" i="79"/>
  <c r="Q295" i="79" s="1"/>
  <c r="V295" i="79" s="1"/>
  <c r="U295" i="79" s="1"/>
  <c r="T295" i="79" s="1"/>
  <c r="E354" i="78"/>
  <c r="E334" i="78"/>
  <c r="AB334" i="78" s="1"/>
  <c r="E432" i="78"/>
  <c r="F456" i="46"/>
  <c r="Q456" i="46" s="1"/>
  <c r="E330" i="78"/>
  <c r="F480" i="80"/>
  <c r="AC480" i="80" s="1"/>
  <c r="E344" i="78"/>
  <c r="P344" i="78" s="1"/>
  <c r="U344" i="78" s="1"/>
  <c r="T344" i="78" s="1"/>
  <c r="S344" i="78" s="1"/>
  <c r="F488" i="83"/>
  <c r="Q488" i="83" s="1"/>
  <c r="F217" i="83"/>
  <c r="Q217" i="83" s="1"/>
  <c r="E483" i="78"/>
  <c r="P483" i="78" s="1"/>
  <c r="E411" i="78"/>
  <c r="F489" i="79"/>
  <c r="E463" i="78"/>
  <c r="AB463" i="78" s="1"/>
  <c r="F275" i="79"/>
  <c r="E387" i="78"/>
  <c r="AB387" i="78" s="1"/>
  <c r="F358" i="79"/>
  <c r="Q358" i="79" s="1"/>
  <c r="V358" i="79" s="1"/>
  <c r="U358" i="79" s="1"/>
  <c r="T358" i="79" s="1"/>
  <c r="F337" i="79"/>
  <c r="Q337" i="79" s="1"/>
  <c r="F178" i="80"/>
  <c r="AC178" i="80" s="1"/>
  <c r="F323" i="79"/>
  <c r="AD323" i="79" s="1"/>
  <c r="F440" i="83"/>
  <c r="Q440" i="83" s="1"/>
  <c r="F385" i="79"/>
  <c r="Y385" i="79" s="1"/>
  <c r="F297" i="79"/>
  <c r="AD297" i="79" s="1"/>
  <c r="F434" i="46"/>
  <c r="Y434" i="46" s="1"/>
  <c r="E307" i="78"/>
  <c r="AB307" i="78" s="1"/>
  <c r="F268" i="79"/>
  <c r="Y268" i="79" s="1"/>
  <c r="E322" i="78"/>
  <c r="P322" i="78" s="1"/>
  <c r="U322" i="78" s="1"/>
  <c r="T322" i="78" s="1"/>
  <c r="S322" i="78" s="1"/>
  <c r="F457" i="79"/>
  <c r="Y457" i="79" s="1"/>
  <c r="F263" i="79"/>
  <c r="Q263" i="79" s="1"/>
  <c r="E296" i="78"/>
  <c r="X296" i="78" s="1"/>
  <c r="F465" i="79"/>
  <c r="Q465" i="79" s="1"/>
  <c r="E431" i="78"/>
  <c r="E305" i="78"/>
  <c r="F192" i="80"/>
  <c r="Q192" i="80" s="1"/>
  <c r="S192" i="80" s="1"/>
  <c r="R192" i="80" s="1"/>
  <c r="F400" i="80"/>
  <c r="F394" i="83"/>
  <c r="Q394" i="83" s="1"/>
  <c r="V394" i="83" s="1"/>
  <c r="U394" i="83" s="1"/>
  <c r="T394" i="83" s="1"/>
  <c r="F394" i="80"/>
  <c r="AC394" i="80" s="1"/>
  <c r="F457" i="83"/>
  <c r="Q457" i="83" s="1"/>
  <c r="V457" i="83" s="1"/>
  <c r="U457" i="83" s="1"/>
  <c r="T457" i="83" s="1"/>
  <c r="F308" i="83"/>
  <c r="Q308" i="83" s="1"/>
  <c r="V308" i="83" s="1"/>
  <c r="U308" i="83" s="1"/>
  <c r="T308" i="83" s="1"/>
  <c r="E297" i="78"/>
  <c r="P297" i="78" s="1"/>
  <c r="E408" i="78"/>
  <c r="X408" i="78" s="1"/>
  <c r="F304" i="79"/>
  <c r="Y304" i="79" s="1"/>
  <c r="F217" i="79"/>
  <c r="Y217" i="79" s="1"/>
  <c r="F357" i="83"/>
  <c r="Q357" i="83" s="1"/>
  <c r="S357" i="83" s="1"/>
  <c r="R357" i="83" s="1"/>
  <c r="F456" i="80"/>
  <c r="AC456" i="80" s="1"/>
  <c r="F305" i="83"/>
  <c r="Q305" i="83" s="1"/>
  <c r="F263" i="80"/>
  <c r="F206" i="79"/>
  <c r="AD206" i="79" s="1"/>
  <c r="F190" i="80"/>
  <c r="F220" i="79"/>
  <c r="F311" i="79"/>
  <c r="AD311" i="79" s="1"/>
  <c r="F343" i="79"/>
  <c r="AD343" i="79" s="1"/>
  <c r="F285" i="83"/>
  <c r="Q285" i="83" s="1"/>
  <c r="F221" i="80"/>
  <c r="Y221" i="80" s="1"/>
  <c r="E426" i="78"/>
  <c r="AB426" i="78" s="1"/>
  <c r="F241" i="79"/>
  <c r="AD241" i="79" s="1"/>
  <c r="F214" i="79"/>
  <c r="Q214" i="79" s="1"/>
  <c r="F339" i="83"/>
  <c r="Q339" i="83" s="1"/>
  <c r="F319" i="80"/>
  <c r="F191" i="80"/>
  <c r="F387" i="80"/>
  <c r="Q387" i="80" s="1"/>
  <c r="F398" i="79"/>
  <c r="E482" i="78"/>
  <c r="F139" i="80"/>
  <c r="AC139" i="80" s="1"/>
  <c r="F393" i="79"/>
  <c r="Y393" i="79" s="1"/>
  <c r="F472" i="80"/>
  <c r="AC472" i="80" s="1"/>
  <c r="F366" i="79"/>
  <c r="F174" i="80"/>
  <c r="F299" i="79"/>
  <c r="AD299" i="79" s="1"/>
  <c r="F224" i="80"/>
  <c r="Y224" i="80" s="1"/>
  <c r="F425" i="79"/>
  <c r="F231" i="79"/>
  <c r="Q231" i="79" s="1"/>
  <c r="F378" i="79"/>
  <c r="F236" i="79"/>
  <c r="Q236" i="79" s="1"/>
  <c r="F293" i="79"/>
  <c r="AD293" i="79" s="1"/>
  <c r="F172" i="80"/>
  <c r="AC172" i="80" s="1"/>
  <c r="E410" i="78"/>
  <c r="AB410" i="78" s="1"/>
  <c r="E374" i="78"/>
  <c r="AB374" i="78" s="1"/>
  <c r="F293" i="83"/>
  <c r="Q293" i="83" s="1"/>
  <c r="V293" i="83" s="1"/>
  <c r="U293" i="83" s="1"/>
  <c r="T293" i="83" s="1"/>
  <c r="E324" i="78"/>
  <c r="AB324" i="78" s="1"/>
  <c r="F413" i="79"/>
  <c r="Q413" i="79" s="1"/>
  <c r="F147" i="80"/>
  <c r="AC147" i="80" s="1"/>
  <c r="F300" i="79"/>
  <c r="F290" i="80"/>
  <c r="Y290" i="80" s="1"/>
  <c r="F496" i="80"/>
  <c r="Q496" i="80" s="1"/>
  <c r="F443" i="83"/>
  <c r="Q443" i="83" s="1"/>
  <c r="E453" i="78"/>
  <c r="F265" i="83"/>
  <c r="Q265" i="83" s="1"/>
  <c r="V265" i="83" s="1"/>
  <c r="U265" i="83" s="1"/>
  <c r="T265" i="83" s="1"/>
  <c r="E467" i="78"/>
  <c r="P467" i="78" s="1"/>
  <c r="U467" i="78" s="1"/>
  <c r="T467" i="78" s="1"/>
  <c r="S467" i="78" s="1"/>
  <c r="F458" i="80"/>
  <c r="F309" i="80"/>
  <c r="Q309" i="80" s="1"/>
  <c r="F324" i="83"/>
  <c r="Q324" i="83" s="1"/>
  <c r="V324" i="83" s="1"/>
  <c r="U324" i="83" s="1"/>
  <c r="T324" i="83" s="1"/>
  <c r="F302" i="79"/>
  <c r="AD302" i="79" s="1"/>
  <c r="F469" i="83"/>
  <c r="Q469" i="83" s="1"/>
  <c r="F427" i="46"/>
  <c r="Q427" i="46" s="1"/>
  <c r="E302" i="78"/>
  <c r="P302" i="78" s="1"/>
  <c r="U302" i="78" s="1"/>
  <c r="T302" i="78" s="1"/>
  <c r="S302" i="78" s="1"/>
  <c r="F333" i="79"/>
  <c r="AD333" i="79" s="1"/>
  <c r="F317" i="83"/>
  <c r="Q317" i="83" s="1"/>
  <c r="F238" i="80"/>
  <c r="Q238" i="80" s="1"/>
  <c r="S238" i="80" s="1"/>
  <c r="R238" i="80" s="1"/>
  <c r="F220" i="83"/>
  <c r="Q220" i="83" s="1"/>
  <c r="F265" i="79"/>
  <c r="F457" i="46"/>
  <c r="Y457" i="46" s="1"/>
  <c r="F413" i="80"/>
  <c r="AC413" i="80" s="1"/>
  <c r="F181" i="80"/>
  <c r="Y181" i="80" s="1"/>
  <c r="F408" i="83"/>
  <c r="Q408" i="83" s="1"/>
  <c r="F205" i="80"/>
  <c r="Q205" i="80" s="1"/>
  <c r="V205" i="80" s="1"/>
  <c r="U205" i="80" s="1"/>
  <c r="T205" i="80" s="1"/>
  <c r="F270" i="79"/>
  <c r="E396" i="78"/>
  <c r="F207" i="80"/>
  <c r="Q207" i="80" s="1"/>
  <c r="S207" i="80" s="1"/>
  <c r="R207" i="80" s="1"/>
  <c r="F351" i="80"/>
  <c r="Y351" i="80" s="1"/>
  <c r="F153" i="80"/>
  <c r="AC153" i="80" s="1"/>
  <c r="F249" i="80"/>
  <c r="Y249" i="80" s="1"/>
  <c r="F424" i="46"/>
  <c r="Y424" i="46" s="1"/>
  <c r="F429" i="79"/>
  <c r="Q429" i="79" s="1"/>
  <c r="S429" i="79" s="1"/>
  <c r="R429" i="79" s="1"/>
  <c r="E422" i="78"/>
  <c r="F364" i="79"/>
  <c r="F434" i="83"/>
  <c r="Q434" i="83" s="1"/>
  <c r="S434" i="83" s="1"/>
  <c r="R434" i="83" s="1"/>
  <c r="E329" i="78"/>
  <c r="AB329" i="78" s="1"/>
  <c r="E418" i="78"/>
  <c r="AB418" i="78" s="1"/>
  <c r="F356" i="83"/>
  <c r="Q356" i="83" s="1"/>
  <c r="F281" i="83"/>
  <c r="Q281" i="83" s="1"/>
  <c r="F253" i="83"/>
  <c r="Q253" i="83" s="1"/>
  <c r="V253" i="83" s="1"/>
  <c r="U253" i="83" s="1"/>
  <c r="T253" i="83" s="1"/>
  <c r="F393" i="83"/>
  <c r="Q393" i="83" s="1"/>
  <c r="V393" i="83" s="1"/>
  <c r="U393" i="83" s="1"/>
  <c r="T393" i="83" s="1"/>
  <c r="E452" i="78"/>
  <c r="F432" i="80"/>
  <c r="Q432" i="80" s="1"/>
  <c r="F237" i="79"/>
  <c r="AD237" i="79" s="1"/>
  <c r="F229" i="83"/>
  <c r="Q229" i="83" s="1"/>
  <c r="V229" i="83" s="1"/>
  <c r="U229" i="83" s="1"/>
  <c r="T229" i="83" s="1"/>
  <c r="F458" i="46"/>
  <c r="Y458" i="46" s="1"/>
  <c r="F333" i="80"/>
  <c r="AC333" i="80" s="1"/>
  <c r="F238" i="83"/>
  <c r="Q238" i="83" s="1"/>
  <c r="V238" i="83" s="1"/>
  <c r="U238" i="83" s="1"/>
  <c r="T238" i="83" s="1"/>
  <c r="F245" i="83"/>
  <c r="Q245" i="83" s="1"/>
  <c r="V245" i="83" s="1"/>
  <c r="U245" i="83" s="1"/>
  <c r="T245" i="83" s="1"/>
  <c r="F409" i="79"/>
  <c r="Y409" i="79" s="1"/>
  <c r="F420" i="46"/>
  <c r="Q420" i="46" s="1"/>
  <c r="S420" i="46" s="1"/>
  <c r="R420" i="46" s="1"/>
  <c r="F403" i="80"/>
  <c r="AC403" i="80" s="1"/>
  <c r="F476" i="79"/>
  <c r="Y476" i="79" s="1"/>
  <c r="E406" i="78"/>
  <c r="X406" i="78" s="1"/>
  <c r="F245" i="79"/>
  <c r="Y245" i="79" s="1"/>
  <c r="F489" i="80"/>
  <c r="F332" i="80"/>
  <c r="F292" i="83"/>
  <c r="Q292" i="83" s="1"/>
  <c r="V292" i="83" s="1"/>
  <c r="U292" i="83" s="1"/>
  <c r="T292" i="83" s="1"/>
  <c r="F231" i="83"/>
  <c r="Q231" i="83" s="1"/>
  <c r="S231" i="83" s="1"/>
  <c r="R231" i="83" s="1"/>
  <c r="E469" i="78"/>
  <c r="F253" i="79"/>
  <c r="AD253" i="79" s="1"/>
  <c r="F271" i="79"/>
  <c r="F290" i="79"/>
  <c r="Q290" i="79" s="1"/>
  <c r="S290" i="79" s="1"/>
  <c r="R290" i="79" s="1"/>
  <c r="F294" i="83"/>
  <c r="Q294" i="83" s="1"/>
  <c r="E427" i="78"/>
  <c r="F465" i="83"/>
  <c r="Q465" i="83" s="1"/>
  <c r="V465" i="83" s="1"/>
  <c r="U465" i="83" s="1"/>
  <c r="T465" i="83" s="1"/>
  <c r="F345" i="79"/>
  <c r="F243" i="83"/>
  <c r="Q243" i="83" s="1"/>
  <c r="V243" i="83" s="1"/>
  <c r="U243" i="83" s="1"/>
  <c r="T243" i="83" s="1"/>
  <c r="F372" i="80"/>
  <c r="AC372" i="80" s="1"/>
  <c r="F421" i="79"/>
  <c r="Y421" i="79" s="1"/>
  <c r="F381" i="83"/>
  <c r="Q381" i="83" s="1"/>
  <c r="F275" i="83"/>
  <c r="Q275" i="83" s="1"/>
  <c r="F384" i="79"/>
  <c r="E376" i="78"/>
  <c r="P376" i="78" s="1"/>
  <c r="F445" i="46"/>
  <c r="Q445" i="46" s="1"/>
  <c r="F264" i="83"/>
  <c r="Q264" i="83" s="1"/>
  <c r="F284" i="80"/>
  <c r="Q284" i="80" s="1"/>
  <c r="S284" i="80" s="1"/>
  <c r="R284" i="80" s="1"/>
  <c r="F325" i="79"/>
  <c r="AD325" i="79" s="1"/>
  <c r="E476" i="78"/>
  <c r="F321" i="83"/>
  <c r="Q321" i="83" s="1"/>
  <c r="F436" i="79"/>
  <c r="F355" i="83"/>
  <c r="Q355" i="83" s="1"/>
  <c r="V355" i="83" s="1"/>
  <c r="U355" i="83" s="1"/>
  <c r="T355" i="83" s="1"/>
  <c r="F323" i="83"/>
  <c r="Q323" i="83" s="1"/>
  <c r="V323" i="83" s="1"/>
  <c r="U323" i="83" s="1"/>
  <c r="T323" i="83" s="1"/>
  <c r="F347" i="80"/>
  <c r="F431" i="46"/>
  <c r="F425" i="46"/>
  <c r="AC425" i="46" s="1"/>
  <c r="F403" i="83"/>
  <c r="Q403" i="83" s="1"/>
  <c r="F207" i="83"/>
  <c r="Q207" i="83" s="1"/>
  <c r="E421" i="78"/>
  <c r="F410" i="83"/>
  <c r="Q410" i="83" s="1"/>
  <c r="V410" i="83" s="1"/>
  <c r="U410" i="83" s="1"/>
  <c r="T410" i="83" s="1"/>
  <c r="F472" i="83"/>
  <c r="Q472" i="83" s="1"/>
  <c r="S472" i="83" s="1"/>
  <c r="R472" i="83" s="1"/>
  <c r="F389" i="83"/>
  <c r="Q389" i="83" s="1"/>
  <c r="V389" i="83" s="1"/>
  <c r="U389" i="83" s="1"/>
  <c r="T389" i="83" s="1"/>
  <c r="F204" i="79"/>
  <c r="Y204" i="79" s="1"/>
  <c r="E366" i="78"/>
  <c r="E313" i="78"/>
  <c r="P313" i="78" s="1"/>
  <c r="U313" i="78" s="1"/>
  <c r="T313" i="78" s="1"/>
  <c r="S313" i="78" s="1"/>
  <c r="F236" i="80"/>
  <c r="Y236" i="80" s="1"/>
  <c r="F218" i="80"/>
  <c r="Y218" i="80" s="1"/>
  <c r="F286" i="80"/>
  <c r="Q286" i="80" s="1"/>
  <c r="F436" i="46"/>
  <c r="AC436" i="46" s="1"/>
  <c r="F279" i="83"/>
  <c r="Q279" i="83" s="1"/>
  <c r="V279" i="83" s="1"/>
  <c r="U279" i="83" s="1"/>
  <c r="T279" i="83" s="1"/>
  <c r="F250" i="80"/>
  <c r="AC250" i="80" s="1"/>
  <c r="F425" i="80"/>
  <c r="F453" i="79"/>
  <c r="AD453" i="79" s="1"/>
  <c r="F461" i="82"/>
  <c r="Q461" i="82" s="1"/>
  <c r="V461" i="82" s="1"/>
  <c r="U461" i="82" s="1"/>
  <c r="T461" i="82" s="1"/>
  <c r="F339" i="80"/>
  <c r="F311" i="80"/>
  <c r="E348" i="78"/>
  <c r="F222" i="79"/>
  <c r="Y222" i="79" s="1"/>
  <c r="F281" i="79"/>
  <c r="AD281" i="79" s="1"/>
  <c r="F328" i="83"/>
  <c r="Q328" i="83" s="1"/>
  <c r="E384" i="78"/>
  <c r="P384" i="78" s="1"/>
  <c r="F497" i="83"/>
  <c r="Q497" i="83" s="1"/>
  <c r="E381" i="78"/>
  <c r="F149" i="80"/>
  <c r="F238" i="79"/>
  <c r="F340" i="79"/>
  <c r="AD340" i="79" s="1"/>
  <c r="F263" i="83"/>
  <c r="Q263" i="83" s="1"/>
  <c r="V263" i="83" s="1"/>
  <c r="U263" i="83" s="1"/>
  <c r="T263" i="83" s="1"/>
  <c r="F335" i="80"/>
  <c r="AC335" i="80" s="1"/>
  <c r="F441" i="83"/>
  <c r="Q441" i="83" s="1"/>
  <c r="F233" i="79"/>
  <c r="AD233" i="79" s="1"/>
  <c r="F444" i="80"/>
  <c r="F371" i="80"/>
  <c r="F279" i="79"/>
  <c r="F325" i="83"/>
  <c r="Q325" i="83" s="1"/>
  <c r="V325" i="83" s="1"/>
  <c r="U325" i="83" s="1"/>
  <c r="T325" i="83" s="1"/>
  <c r="E472" i="78"/>
  <c r="F354" i="83"/>
  <c r="Q354" i="83" s="1"/>
  <c r="V354" i="83" s="1"/>
  <c r="U354" i="83" s="1"/>
  <c r="T354" i="83" s="1"/>
  <c r="F415" i="80"/>
  <c r="F344" i="83"/>
  <c r="Q344" i="83" s="1"/>
  <c r="F277" i="80"/>
  <c r="E441" i="78"/>
  <c r="F256" i="80"/>
  <c r="Y256" i="80" s="1"/>
  <c r="F324" i="80"/>
  <c r="F358" i="83"/>
  <c r="Q358" i="83" s="1"/>
  <c r="F460" i="82"/>
  <c r="Q460" i="82" s="1"/>
  <c r="F452" i="79"/>
  <c r="F456" i="83"/>
  <c r="Q456" i="83" s="1"/>
  <c r="V456" i="83" s="1"/>
  <c r="U456" i="83" s="1"/>
  <c r="T456" i="83" s="1"/>
  <c r="F418" i="79"/>
  <c r="AD418" i="79" s="1"/>
  <c r="E398" i="78"/>
  <c r="AB398" i="78" s="1"/>
  <c r="F393" i="80"/>
  <c r="AC393" i="80" s="1"/>
  <c r="F159" i="80"/>
  <c r="Y159" i="80" s="1"/>
  <c r="E460" i="78"/>
  <c r="P460" i="78" s="1"/>
  <c r="U460" i="78" s="1"/>
  <c r="T460" i="78" s="1"/>
  <c r="S460" i="78" s="1"/>
  <c r="F475" i="79"/>
  <c r="Q475" i="79" s="1"/>
  <c r="V475" i="79" s="1"/>
  <c r="U475" i="79" s="1"/>
  <c r="T475" i="79" s="1"/>
  <c r="F431" i="83"/>
  <c r="Q431" i="83" s="1"/>
  <c r="F404" i="80"/>
  <c r="Q404" i="80" s="1"/>
  <c r="E474" i="78"/>
  <c r="F313" i="79"/>
  <c r="Q313" i="79" s="1"/>
  <c r="S313" i="79" s="1"/>
  <c r="R313" i="79" s="1"/>
  <c r="F367" i="83"/>
  <c r="Q367" i="83" s="1"/>
  <c r="F209" i="80"/>
  <c r="F248" i="83"/>
  <c r="Q248" i="83" s="1"/>
  <c r="F474" i="80"/>
  <c r="AC474" i="80" s="1"/>
  <c r="F480" i="83"/>
  <c r="Q480" i="83" s="1"/>
  <c r="F346" i="80"/>
  <c r="F254" i="79"/>
  <c r="Y254" i="79" s="1"/>
  <c r="F229" i="80"/>
  <c r="F295" i="83"/>
  <c r="Q295" i="83" s="1"/>
  <c r="V295" i="83" s="1"/>
  <c r="U295" i="83" s="1"/>
  <c r="T295" i="83" s="1"/>
  <c r="F235" i="83"/>
  <c r="Q235" i="83" s="1"/>
  <c r="F261" i="83"/>
  <c r="Q261" i="83" s="1"/>
  <c r="V261" i="83" s="1"/>
  <c r="U261" i="83" s="1"/>
  <c r="T261" i="83" s="1"/>
  <c r="F374" i="79"/>
  <c r="F212" i="83"/>
  <c r="Q212" i="83" s="1"/>
  <c r="V212" i="83" s="1"/>
  <c r="U212" i="83" s="1"/>
  <c r="T212" i="83" s="1"/>
  <c r="E423" i="78"/>
  <c r="F401" i="79"/>
  <c r="F257" i="80"/>
  <c r="F311" i="83"/>
  <c r="Q311" i="83" s="1"/>
  <c r="F347" i="79"/>
  <c r="Y347" i="79" s="1"/>
  <c r="F331" i="83"/>
  <c r="Q331" i="83" s="1"/>
  <c r="V331" i="83" s="1"/>
  <c r="U331" i="83" s="1"/>
  <c r="T331" i="83" s="1"/>
  <c r="F247" i="83"/>
  <c r="Q247" i="83" s="1"/>
  <c r="F294" i="80"/>
  <c r="E291" i="78"/>
  <c r="P291" i="78" s="1"/>
  <c r="F437" i="46"/>
  <c r="Q437" i="46" s="1"/>
  <c r="F310" i="83"/>
  <c r="Q310" i="83" s="1"/>
  <c r="F446" i="46"/>
  <c r="Q446" i="46" s="1"/>
  <c r="F259" i="80"/>
  <c r="Y259" i="80" s="1"/>
  <c r="F277" i="83"/>
  <c r="Q277" i="83" s="1"/>
  <c r="E309" i="78"/>
  <c r="X309" i="78" s="1"/>
  <c r="F490" i="79"/>
  <c r="F316" i="80"/>
  <c r="F312" i="79"/>
  <c r="Y312" i="79" s="1"/>
  <c r="F257" i="79"/>
  <c r="Q257" i="79" s="1"/>
  <c r="F459" i="82"/>
  <c r="Q459" i="82" s="1"/>
  <c r="F216" i="79"/>
  <c r="E458" i="78"/>
  <c r="P458" i="78" s="1"/>
  <c r="U458" i="78" s="1"/>
  <c r="T458" i="78" s="1"/>
  <c r="S458" i="78" s="1"/>
  <c r="E480" i="78"/>
  <c r="F368" i="80"/>
  <c r="E399" i="78"/>
  <c r="E415" i="78"/>
  <c r="F361" i="79"/>
  <c r="AD361" i="79" s="1"/>
  <c r="F440" i="80"/>
  <c r="F215" i="79"/>
  <c r="Q215" i="79" s="1"/>
  <c r="F428" i="83"/>
  <c r="Q428" i="83" s="1"/>
  <c r="F289" i="83"/>
  <c r="Q289" i="83" s="1"/>
  <c r="S289" i="83" s="1"/>
  <c r="R289" i="83" s="1"/>
  <c r="F458" i="83"/>
  <c r="Q458" i="83" s="1"/>
  <c r="F349" i="79"/>
  <c r="Q349" i="79" s="1"/>
  <c r="S349" i="79" s="1"/>
  <c r="R349" i="79" s="1"/>
  <c r="F416" i="79"/>
  <c r="AD416" i="79" s="1"/>
  <c r="F344" i="79"/>
  <c r="Q344" i="79" s="1"/>
  <c r="F429" i="80"/>
  <c r="F233" i="83"/>
  <c r="Q233" i="83" s="1"/>
  <c r="F170" i="80"/>
  <c r="Y170" i="80" s="1"/>
  <c r="E360" i="78"/>
  <c r="F392" i="83"/>
  <c r="Q392" i="83" s="1"/>
  <c r="F255" i="79"/>
  <c r="E425" i="78"/>
  <c r="P425" i="78" s="1"/>
  <c r="R425" i="78" s="1"/>
  <c r="Q425" i="78" s="1"/>
  <c r="E461" i="78"/>
  <c r="F450" i="82"/>
  <c r="Q450" i="82" s="1"/>
  <c r="E331" i="78"/>
  <c r="F218" i="83"/>
  <c r="Q218" i="83" s="1"/>
  <c r="V218" i="83" s="1"/>
  <c r="U218" i="83" s="1"/>
  <c r="T218" i="83" s="1"/>
  <c r="F464" i="80"/>
  <c r="AC464" i="80" s="1"/>
  <c r="E347" i="78"/>
  <c r="F441" i="79"/>
  <c r="Y441" i="79" s="1"/>
  <c r="E434" i="78"/>
  <c r="F177" i="80"/>
  <c r="F423" i="46"/>
  <c r="Y423" i="46" s="1"/>
  <c r="E335" i="78"/>
  <c r="AB335" i="78" s="1"/>
  <c r="E341" i="78"/>
  <c r="X341" i="78" s="1"/>
  <c r="F443" i="80"/>
  <c r="F479" i="79"/>
  <c r="F432" i="79"/>
  <c r="F212" i="80"/>
  <c r="Q212" i="80" s="1"/>
  <c r="V212" i="80" s="1"/>
  <c r="U212" i="80" s="1"/>
  <c r="T212" i="80" s="1"/>
  <c r="F484" i="83"/>
  <c r="Q484" i="83" s="1"/>
  <c r="F370" i="83"/>
  <c r="Q370" i="83" s="1"/>
  <c r="F402" i="79"/>
  <c r="F348" i="80"/>
  <c r="F373" i="79"/>
  <c r="AD373" i="79" s="1"/>
  <c r="E449" i="78"/>
  <c r="F455" i="80"/>
  <c r="F252" i="83"/>
  <c r="Q252" i="83" s="1"/>
  <c r="F377" i="80"/>
  <c r="F219" i="79"/>
  <c r="Q219" i="79" s="1"/>
  <c r="V219" i="79" s="1"/>
  <c r="U219" i="79" s="1"/>
  <c r="T219" i="79" s="1"/>
  <c r="F399" i="83"/>
  <c r="Q399" i="83" s="1"/>
  <c r="V399" i="83" s="1"/>
  <c r="U399" i="83" s="1"/>
  <c r="T399" i="83" s="1"/>
  <c r="F414" i="79"/>
  <c r="AD414" i="79" s="1"/>
  <c r="F468" i="80"/>
  <c r="Y468" i="80" s="1"/>
  <c r="F464" i="82"/>
  <c r="Q464" i="82" s="1"/>
  <c r="V464" i="82" s="1"/>
  <c r="U464" i="82" s="1"/>
  <c r="T464" i="82" s="1"/>
  <c r="E319" i="78"/>
  <c r="P319" i="78" s="1"/>
  <c r="R319" i="78" s="1"/>
  <c r="Q319" i="78" s="1"/>
  <c r="F469" i="79"/>
  <c r="Q469" i="79" s="1"/>
  <c r="F359" i="80"/>
  <c r="F477" i="80"/>
  <c r="F459" i="46"/>
  <c r="Q459" i="46" s="1"/>
  <c r="F129" i="80"/>
  <c r="F363" i="83"/>
  <c r="Q363" i="83" s="1"/>
  <c r="V363" i="83" s="1"/>
  <c r="U363" i="83" s="1"/>
  <c r="T363" i="83" s="1"/>
  <c r="F482" i="79"/>
  <c r="Y482" i="79" s="1"/>
  <c r="F213" i="83"/>
  <c r="Q213" i="83" s="1"/>
  <c r="E424" i="78"/>
  <c r="AB424" i="78" s="1"/>
  <c r="F426" i="83"/>
  <c r="Q426" i="83" s="1"/>
  <c r="V426" i="83" s="1"/>
  <c r="U426" i="83" s="1"/>
  <c r="T426" i="83" s="1"/>
  <c r="F337" i="83"/>
  <c r="Q337" i="83" s="1"/>
  <c r="V337" i="83" s="1"/>
  <c r="U337" i="83" s="1"/>
  <c r="T337" i="83" s="1"/>
  <c r="F452" i="83"/>
  <c r="Q452" i="83" s="1"/>
  <c r="F440" i="46"/>
  <c r="E404" i="78"/>
  <c r="P404" i="78" s="1"/>
  <c r="U404" i="78" s="1"/>
  <c r="T404" i="78" s="1"/>
  <c r="S404" i="78" s="1"/>
  <c r="F353" i="83"/>
  <c r="Q353" i="83" s="1"/>
  <c r="V353" i="83" s="1"/>
  <c r="U353" i="83" s="1"/>
  <c r="T353" i="83" s="1"/>
  <c r="E397" i="78"/>
  <c r="AB397" i="78" s="1"/>
  <c r="F359" i="79"/>
  <c r="Q359" i="79" s="1"/>
  <c r="V359" i="79" s="1"/>
  <c r="U359" i="79" s="1"/>
  <c r="T359" i="79" s="1"/>
  <c r="F450" i="46"/>
  <c r="Y450" i="46" s="1"/>
  <c r="F213" i="80"/>
  <c r="AC213" i="80" s="1"/>
  <c r="F202" i="80"/>
  <c r="AC202" i="80" s="1"/>
  <c r="E442" i="78"/>
  <c r="P442" i="78" s="1"/>
  <c r="F268" i="80"/>
  <c r="F248" i="80"/>
  <c r="F461" i="79"/>
  <c r="F388" i="80"/>
  <c r="Y388" i="80" s="1"/>
  <c r="E332" i="78"/>
  <c r="AB332" i="78" s="1"/>
  <c r="F414" i="80"/>
  <c r="F168" i="80"/>
  <c r="Y168" i="80" s="1"/>
  <c r="F251" i="79"/>
  <c r="Q251" i="79" s="1"/>
  <c r="E361" i="78"/>
  <c r="F412" i="83"/>
  <c r="Q412" i="83" s="1"/>
  <c r="F431" i="80"/>
  <c r="Q431" i="80" s="1"/>
  <c r="F339" i="79"/>
  <c r="F307" i="80"/>
  <c r="F249" i="79"/>
  <c r="Q249" i="79" s="1"/>
  <c r="S249" i="79" s="1"/>
  <c r="R249" i="79" s="1"/>
  <c r="F341" i="79"/>
  <c r="AD341" i="79" s="1"/>
  <c r="F382" i="80"/>
  <c r="F454" i="79"/>
  <c r="Q454" i="79" s="1"/>
  <c r="V454" i="79" s="1"/>
  <c r="U454" i="79" s="1"/>
  <c r="T454" i="79" s="1"/>
  <c r="F266" i="79"/>
  <c r="AD266" i="79" s="1"/>
  <c r="F460" i="46"/>
  <c r="Q460" i="46" s="1"/>
  <c r="F354" i="80"/>
  <c r="AC354" i="80" s="1"/>
  <c r="F486" i="83"/>
  <c r="Q486" i="83" s="1"/>
  <c r="F361" i="80"/>
  <c r="AC361" i="80" s="1"/>
  <c r="F417" i="83"/>
  <c r="Q417" i="83" s="1"/>
  <c r="F405" i="80"/>
  <c r="Y405" i="80" s="1"/>
  <c r="F390" i="80"/>
  <c r="F388" i="83"/>
  <c r="Q388" i="83" s="1"/>
  <c r="F492" i="83"/>
  <c r="Q492" i="83" s="1"/>
  <c r="F299" i="80"/>
  <c r="Q299" i="80" s="1"/>
  <c r="F303" i="80"/>
  <c r="Y303" i="80" s="1"/>
  <c r="F491" i="83"/>
  <c r="Q491" i="83" s="1"/>
  <c r="F287" i="80"/>
  <c r="Y287" i="80" s="1"/>
  <c r="F428" i="46"/>
  <c r="AC428" i="46" s="1"/>
  <c r="F494" i="83"/>
  <c r="Q494" i="83" s="1"/>
  <c r="F399" i="80"/>
  <c r="Q399" i="80" s="1"/>
  <c r="E370" i="78"/>
  <c r="AB370" i="78" s="1"/>
  <c r="E338" i="78"/>
  <c r="P338" i="78" s="1"/>
  <c r="F410" i="80"/>
  <c r="F255" i="80"/>
  <c r="Y255" i="80" s="1"/>
  <c r="E316" i="78"/>
  <c r="X316" i="78" s="1"/>
  <c r="F224" i="83"/>
  <c r="Q224" i="83" s="1"/>
  <c r="F444" i="46"/>
  <c r="AC444" i="46" s="1"/>
  <c r="F216" i="83"/>
  <c r="Q216" i="83" s="1"/>
  <c r="V216" i="83" s="1"/>
  <c r="U216" i="83" s="1"/>
  <c r="T216" i="83" s="1"/>
  <c r="F362" i="83"/>
  <c r="Q362" i="83" s="1"/>
  <c r="F394" i="79"/>
  <c r="AD394" i="79" s="1"/>
  <c r="F466" i="79"/>
  <c r="AD466" i="79" s="1"/>
  <c r="F188" i="80"/>
  <c r="AC188" i="80" s="1"/>
  <c r="F456" i="79"/>
  <c r="Y456" i="79" s="1"/>
  <c r="F455" i="79"/>
  <c r="E318" i="78"/>
  <c r="X318" i="78" s="1"/>
  <c r="F304" i="83"/>
  <c r="Q304" i="83" s="1"/>
  <c r="F204" i="83"/>
  <c r="Q204" i="83" s="1"/>
  <c r="S204" i="83" s="1"/>
  <c r="R204" i="83" s="1"/>
  <c r="F354" i="79"/>
  <c r="F465" i="46"/>
  <c r="AC465" i="46" s="1"/>
  <c r="E402" i="78"/>
  <c r="X402" i="78" s="1"/>
  <c r="F270" i="80"/>
  <c r="F356" i="80"/>
  <c r="Q356" i="80" s="1"/>
  <c r="F452" i="82"/>
  <c r="Q452" i="82" s="1"/>
  <c r="F254" i="80"/>
  <c r="F411" i="46"/>
  <c r="Q411" i="46" s="1"/>
  <c r="E473" i="78"/>
  <c r="X473" i="78" s="1"/>
  <c r="F391" i="79"/>
  <c r="F148" i="80"/>
  <c r="Y148" i="80" s="1"/>
  <c r="E409" i="78"/>
  <c r="X409" i="78" s="1"/>
  <c r="F480" i="79"/>
  <c r="Q480" i="79" s="1"/>
  <c r="V480" i="79" s="1"/>
  <c r="U480" i="79" s="1"/>
  <c r="T480" i="79" s="1"/>
  <c r="F482" i="83"/>
  <c r="Q482" i="83" s="1"/>
  <c r="F440" i="79"/>
  <c r="Y440" i="79" s="1"/>
  <c r="F225" i="80"/>
  <c r="F416" i="80"/>
  <c r="AC416" i="80" s="1"/>
  <c r="F289" i="80"/>
  <c r="F249" i="83"/>
  <c r="Q249" i="83" s="1"/>
  <c r="E464" i="78"/>
  <c r="F458" i="79"/>
  <c r="F309" i="83"/>
  <c r="Q309" i="83" s="1"/>
  <c r="V309" i="83" s="1"/>
  <c r="U309" i="83" s="1"/>
  <c r="T309" i="83" s="1"/>
  <c r="F244" i="79"/>
  <c r="Q244" i="79" s="1"/>
  <c r="V244" i="79" s="1"/>
  <c r="U244" i="79" s="1"/>
  <c r="T244" i="79" s="1"/>
  <c r="F412" i="80"/>
  <c r="AC412" i="80" s="1"/>
  <c r="F448" i="46"/>
  <c r="Q448" i="46" s="1"/>
  <c r="V448" i="46" s="1"/>
  <c r="U448" i="46" s="1"/>
  <c r="T448" i="46" s="1"/>
  <c r="F230" i="79"/>
  <c r="F469" i="80"/>
  <c r="AC469" i="80" s="1"/>
  <c r="F194" i="80"/>
  <c r="Y194" i="80" s="1"/>
  <c r="F208" i="80"/>
  <c r="F478" i="83"/>
  <c r="Q478" i="83" s="1"/>
  <c r="V478" i="83" s="1"/>
  <c r="U478" i="83" s="1"/>
  <c r="T478" i="83" s="1"/>
  <c r="F426" i="79"/>
  <c r="Q426" i="79" s="1"/>
  <c r="V426" i="79" s="1"/>
  <c r="U426" i="79" s="1"/>
  <c r="T426" i="79" s="1"/>
  <c r="E471" i="78"/>
  <c r="AB471" i="78" s="1"/>
  <c r="F141" i="80"/>
  <c r="AC141" i="80" s="1"/>
  <c r="F239" i="80"/>
  <c r="AC239" i="80" s="1"/>
  <c r="F468" i="79"/>
  <c r="Q468" i="79" s="1"/>
  <c r="F225" i="83"/>
  <c r="Q225" i="83" s="1"/>
  <c r="V225" i="83" s="1"/>
  <c r="U225" i="83" s="1"/>
  <c r="T225" i="83" s="1"/>
  <c r="F228" i="80"/>
  <c r="F338" i="79"/>
  <c r="Y338" i="79" s="1"/>
  <c r="F225" i="79"/>
  <c r="AD225" i="79" s="1"/>
  <c r="F368" i="83"/>
  <c r="Q368" i="83" s="1"/>
  <c r="F386" i="79"/>
  <c r="Q386" i="79" s="1"/>
  <c r="F493" i="80"/>
  <c r="Y493" i="80" s="1"/>
  <c r="F206" i="83"/>
  <c r="Q206" i="83" s="1"/>
  <c r="V206" i="83" s="1"/>
  <c r="U206" i="83" s="1"/>
  <c r="T206" i="83" s="1"/>
  <c r="F396" i="79"/>
  <c r="Q396" i="79" s="1"/>
  <c r="F438" i="79"/>
  <c r="F477" i="83"/>
  <c r="Q477" i="83" s="1"/>
  <c r="F273" i="83"/>
  <c r="Q273" i="83" s="1"/>
  <c r="V273" i="83" s="1"/>
  <c r="U273" i="83" s="1"/>
  <c r="T273" i="83" s="1"/>
  <c r="F485" i="79"/>
  <c r="E487" i="78"/>
  <c r="AB487" i="78" s="1"/>
  <c r="F187" i="80"/>
  <c r="Y187" i="80" s="1"/>
  <c r="F448" i="82"/>
  <c r="Q448" i="82" s="1"/>
  <c r="V448" i="82" s="1"/>
  <c r="U448" i="82" s="1"/>
  <c r="T448" i="82" s="1"/>
  <c r="E386" i="78"/>
  <c r="F319" i="83"/>
  <c r="Q319" i="83" s="1"/>
  <c r="F276" i="83"/>
  <c r="Q276" i="83" s="1"/>
  <c r="F446" i="83"/>
  <c r="Q446" i="83" s="1"/>
  <c r="F243" i="80"/>
  <c r="Y243" i="80" s="1"/>
  <c r="E337" i="78"/>
  <c r="F312" i="83"/>
  <c r="Q312" i="83" s="1"/>
  <c r="F350" i="79"/>
  <c r="Q350" i="79" s="1"/>
  <c r="V350" i="79" s="1"/>
  <c r="U350" i="79" s="1"/>
  <c r="T350" i="79" s="1"/>
  <c r="F406" i="79"/>
  <c r="F186" i="80"/>
  <c r="Y186" i="80" s="1"/>
  <c r="F435" i="79"/>
  <c r="Q435" i="79" s="1"/>
  <c r="F233" i="80"/>
  <c r="F252" i="80"/>
  <c r="E363" i="78"/>
  <c r="F488" i="79"/>
  <c r="F407" i="80"/>
  <c r="E303" i="78"/>
  <c r="P303" i="78" s="1"/>
  <c r="F416" i="83"/>
  <c r="Q416" i="83" s="1"/>
  <c r="V416" i="83" s="1"/>
  <c r="U416" i="83" s="1"/>
  <c r="T416" i="83" s="1"/>
  <c r="F241" i="80"/>
  <c r="Y241" i="80" s="1"/>
  <c r="F377" i="83"/>
  <c r="Q377" i="83" s="1"/>
  <c r="F473" i="83"/>
  <c r="Q473" i="83" s="1"/>
  <c r="F264" i="80"/>
  <c r="E394" i="78"/>
  <c r="E346" i="78"/>
  <c r="F422" i="79"/>
  <c r="AD422" i="79" s="1"/>
  <c r="F143" i="80"/>
  <c r="AC143" i="80" s="1"/>
  <c r="F379" i="80"/>
  <c r="E304" i="78"/>
  <c r="F365" i="83"/>
  <c r="Q365" i="83" s="1"/>
  <c r="V365" i="83" s="1"/>
  <c r="U365" i="83" s="1"/>
  <c r="T365" i="83" s="1"/>
  <c r="F402" i="80"/>
  <c r="F435" i="83"/>
  <c r="Q435" i="83" s="1"/>
  <c r="V435" i="83" s="1"/>
  <c r="U435" i="83" s="1"/>
  <c r="T435" i="83" s="1"/>
  <c r="F280" i="79"/>
  <c r="AD280" i="79" s="1"/>
  <c r="F454" i="82"/>
  <c r="Q454" i="82" s="1"/>
  <c r="V454" i="82" s="1"/>
  <c r="U454" i="82" s="1"/>
  <c r="T454" i="82" s="1"/>
  <c r="F223" i="80"/>
  <c r="Y223" i="80" s="1"/>
  <c r="F239" i="79"/>
  <c r="F351" i="79"/>
  <c r="Y351" i="79" s="1"/>
  <c r="F324" i="79"/>
  <c r="Q324" i="79" s="1"/>
  <c r="S324" i="79" s="1"/>
  <c r="R324" i="79" s="1"/>
  <c r="F413" i="83"/>
  <c r="Q413" i="83" s="1"/>
  <c r="V413" i="83" s="1"/>
  <c r="U413" i="83" s="1"/>
  <c r="T413" i="83" s="1"/>
  <c r="F364" i="80"/>
  <c r="F197" i="80"/>
  <c r="AC197" i="80" s="1"/>
  <c r="F397" i="80"/>
  <c r="AC397" i="80" s="1"/>
  <c r="F158" i="80"/>
  <c r="AC158" i="80" s="1"/>
  <c r="F239" i="83"/>
  <c r="Q239" i="83" s="1"/>
  <c r="F329" i="79"/>
  <c r="AD329" i="79" s="1"/>
  <c r="F383" i="79"/>
  <c r="Q383" i="79" s="1"/>
  <c r="E289" i="78"/>
  <c r="F467" i="83"/>
  <c r="Q467" i="83" s="1"/>
  <c r="F476" i="83"/>
  <c r="Q476" i="83" s="1"/>
  <c r="E459" i="78"/>
  <c r="P459" i="78" s="1"/>
  <c r="U459" i="78" s="1"/>
  <c r="T459" i="78" s="1"/>
  <c r="S459" i="78" s="1"/>
  <c r="F137" i="80"/>
  <c r="Q137" i="80" s="1"/>
  <c r="F362" i="79"/>
  <c r="Y362" i="79" s="1"/>
  <c r="E315" i="78"/>
  <c r="E355" i="78"/>
  <c r="F257" i="83"/>
  <c r="Q257" i="83" s="1"/>
  <c r="E454" i="78"/>
  <c r="P454" i="78" s="1"/>
  <c r="F444" i="79"/>
  <c r="Q444" i="79" s="1"/>
  <c r="S444" i="79" s="1"/>
  <c r="R444" i="79" s="1"/>
  <c r="F454" i="46"/>
  <c r="F451" i="80"/>
  <c r="F282" i="79"/>
  <c r="F283" i="83"/>
  <c r="Q283" i="83" s="1"/>
  <c r="V283" i="83" s="1"/>
  <c r="U283" i="83" s="1"/>
  <c r="T283" i="83" s="1"/>
  <c r="F313" i="83"/>
  <c r="Q313" i="83" s="1"/>
  <c r="V313" i="83" s="1"/>
  <c r="U313" i="83" s="1"/>
  <c r="T313" i="83" s="1"/>
  <c r="E312" i="78"/>
  <c r="F387" i="79"/>
  <c r="F375" i="83"/>
  <c r="Q375" i="83" s="1"/>
  <c r="F336" i="80"/>
  <c r="E407" i="78"/>
  <c r="E444" i="78"/>
  <c r="X444" i="78" s="1"/>
  <c r="F435" i="46"/>
  <c r="Q435" i="46" s="1"/>
  <c r="S435" i="46" s="1"/>
  <c r="R435" i="46" s="1"/>
  <c r="E372" i="78"/>
  <c r="P372" i="78" s="1"/>
  <c r="F437" i="83"/>
  <c r="Q437" i="83" s="1"/>
  <c r="S437" i="83" s="1"/>
  <c r="R437" i="83" s="1"/>
  <c r="F291" i="79"/>
  <c r="F305" i="80"/>
  <c r="Q305" i="80" s="1"/>
  <c r="F280" i="80"/>
  <c r="Y280" i="80" s="1"/>
  <c r="F329" i="83"/>
  <c r="Q329" i="83" s="1"/>
  <c r="F303" i="83"/>
  <c r="Q303" i="83" s="1"/>
  <c r="F258" i="79"/>
  <c r="F459" i="83"/>
  <c r="Q459" i="83" s="1"/>
  <c r="F455" i="82"/>
  <c r="Q455" i="82" s="1"/>
  <c r="F265" i="80"/>
  <c r="E328" i="78"/>
  <c r="F215" i="83"/>
  <c r="Q215" i="83" s="1"/>
  <c r="V215" i="83" s="1"/>
  <c r="U215" i="83" s="1"/>
  <c r="T215" i="83" s="1"/>
  <c r="F409" i="83"/>
  <c r="Q409" i="83" s="1"/>
  <c r="F306" i="80"/>
  <c r="AC306" i="80" s="1"/>
  <c r="F179" i="80"/>
  <c r="F333" i="83"/>
  <c r="Q333" i="83" s="1"/>
  <c r="V333" i="83" s="1"/>
  <c r="U333" i="83" s="1"/>
  <c r="T333" i="83" s="1"/>
  <c r="F376" i="80"/>
  <c r="F308" i="80"/>
  <c r="Q308" i="80" s="1"/>
  <c r="V308" i="80" s="1"/>
  <c r="U308" i="80" s="1"/>
  <c r="T308" i="80" s="1"/>
  <c r="F400" i="83"/>
  <c r="Q400" i="83" s="1"/>
  <c r="F387" i="83"/>
  <c r="Q387" i="83" s="1"/>
  <c r="S387" i="83" s="1"/>
  <c r="R387" i="83" s="1"/>
  <c r="F236" i="83"/>
  <c r="Q236" i="83" s="1"/>
  <c r="E286" i="78"/>
  <c r="F490" i="83"/>
  <c r="Q490" i="83" s="1"/>
  <c r="F453" i="46"/>
  <c r="AC453" i="46" s="1"/>
  <c r="F327" i="79"/>
  <c r="Y327" i="79" s="1"/>
  <c r="F470" i="83"/>
  <c r="Q470" i="83" s="1"/>
  <c r="E468" i="78"/>
  <c r="F218" i="79"/>
  <c r="F335" i="83"/>
  <c r="Q335" i="83" s="1"/>
  <c r="V335" i="83" s="1"/>
  <c r="U335" i="83" s="1"/>
  <c r="T335" i="83" s="1"/>
  <c r="F207" i="79"/>
  <c r="E339" i="78"/>
  <c r="F227" i="80"/>
  <c r="Q227" i="80" s="1"/>
  <c r="E430" i="78"/>
  <c r="AB430" i="78" s="1"/>
  <c r="F133" i="80"/>
  <c r="AC133" i="80" s="1"/>
  <c r="F373" i="83"/>
  <c r="Q373" i="83" s="1"/>
  <c r="S373" i="83" s="1"/>
  <c r="R373" i="83" s="1"/>
  <c r="E389" i="78"/>
  <c r="F363" i="80"/>
  <c r="Q363" i="80" s="1"/>
  <c r="F451" i="83"/>
  <c r="Q451" i="83" s="1"/>
  <c r="V451" i="83" s="1"/>
  <c r="U451" i="83" s="1"/>
  <c r="T451" i="83" s="1"/>
  <c r="F314" i="83"/>
  <c r="Q314" i="83" s="1"/>
  <c r="F348" i="79"/>
  <c r="Q348" i="79" s="1"/>
  <c r="V348" i="79" s="1"/>
  <c r="U348" i="79" s="1"/>
  <c r="T348" i="79" s="1"/>
  <c r="F420" i="83"/>
  <c r="Q420" i="83" s="1"/>
  <c r="V420" i="83" s="1"/>
  <c r="U420" i="83" s="1"/>
  <c r="T420" i="83" s="1"/>
  <c r="E340" i="78"/>
  <c r="AB340" i="78" s="1"/>
  <c r="F291" i="83"/>
  <c r="Q291" i="83" s="1"/>
  <c r="F284" i="79"/>
  <c r="Y284" i="79" s="1"/>
  <c r="F381" i="79"/>
  <c r="Q381" i="79" s="1"/>
  <c r="F315" i="83"/>
  <c r="Q315" i="83" s="1"/>
  <c r="V315" i="83" s="1"/>
  <c r="U315" i="83" s="1"/>
  <c r="T315" i="83" s="1"/>
  <c r="F421" i="80"/>
  <c r="F242" i="79"/>
  <c r="Y242" i="79" s="1"/>
  <c r="E293" i="78"/>
  <c r="AB293" i="78" s="1"/>
  <c r="F273" i="80"/>
  <c r="Y273" i="80" s="1"/>
  <c r="F206" i="80"/>
  <c r="F291" i="80"/>
  <c r="E333" i="78"/>
  <c r="E428" i="78"/>
  <c r="F447" i="80"/>
  <c r="AC447" i="80" s="1"/>
  <c r="F210" i="80"/>
  <c r="Y210" i="80" s="1"/>
  <c r="F328" i="80"/>
  <c r="Q328" i="80" s="1"/>
  <c r="F470" i="79"/>
  <c r="Y470" i="79" s="1"/>
  <c r="F476" i="80"/>
  <c r="F423" i="83"/>
  <c r="Q423" i="83" s="1"/>
  <c r="V423" i="83" s="1"/>
  <c r="U423" i="83" s="1"/>
  <c r="T423" i="83" s="1"/>
  <c r="F484" i="80"/>
  <c r="Q484" i="80" s="1"/>
  <c r="V484" i="80" s="1"/>
  <c r="U484" i="80" s="1"/>
  <c r="T484" i="80" s="1"/>
  <c r="F487" i="83"/>
  <c r="Q487" i="83" s="1"/>
  <c r="V487" i="83" s="1"/>
  <c r="U487" i="83" s="1"/>
  <c r="T487" i="83" s="1"/>
  <c r="F486" i="79"/>
  <c r="AD486" i="79" s="1"/>
  <c r="E486" i="78"/>
  <c r="F428" i="79"/>
  <c r="AD428" i="79" s="1"/>
  <c r="F418" i="83"/>
  <c r="Q418" i="83" s="1"/>
  <c r="F424" i="83"/>
  <c r="Q424" i="83" s="1"/>
  <c r="F445" i="79"/>
  <c r="F450" i="79"/>
  <c r="F201" i="80"/>
  <c r="E489" i="78"/>
  <c r="F173" i="80"/>
  <c r="AC173" i="80" s="1"/>
  <c r="F315" i="79"/>
  <c r="E368" i="78"/>
  <c r="P368" i="78" s="1"/>
  <c r="F378" i="83"/>
  <c r="Q378" i="83" s="1"/>
  <c r="V378" i="83" s="1"/>
  <c r="U378" i="83" s="1"/>
  <c r="T378" i="83" s="1"/>
  <c r="F230" i="80"/>
  <c r="F156" i="80"/>
  <c r="AC156" i="80" s="1"/>
  <c r="F463" i="46"/>
  <c r="AC463" i="46" s="1"/>
  <c r="F300" i="83"/>
  <c r="Q300" i="83" s="1"/>
  <c r="V300" i="83" s="1"/>
  <c r="U300" i="83" s="1"/>
  <c r="T300" i="83" s="1"/>
  <c r="F321" i="79"/>
  <c r="AD321" i="79" s="1"/>
  <c r="F398" i="80"/>
  <c r="Q398" i="80" s="1"/>
  <c r="E300" i="78"/>
  <c r="F280" i="83"/>
  <c r="Q280" i="83" s="1"/>
  <c r="V280" i="83" s="1"/>
  <c r="U280" i="83" s="1"/>
  <c r="T280" i="83" s="1"/>
  <c r="F367" i="80"/>
  <c r="AC367" i="80" s="1"/>
  <c r="F459" i="79"/>
  <c r="F130" i="80"/>
  <c r="AC130" i="80" s="1"/>
  <c r="E352" i="78"/>
  <c r="AB352" i="78" s="1"/>
  <c r="F498" i="83"/>
  <c r="Q498" i="83" s="1"/>
  <c r="V498" i="83" s="1"/>
  <c r="U498" i="83" s="1"/>
  <c r="T498" i="83" s="1"/>
  <c r="E414" i="78"/>
  <c r="P414" i="78" s="1"/>
  <c r="R414" i="78" s="1"/>
  <c r="Q414" i="78" s="1"/>
  <c r="F219" i="80"/>
  <c r="F494" i="80"/>
  <c r="Q494" i="80" s="1"/>
  <c r="S494" i="80" s="1"/>
  <c r="R494" i="80" s="1"/>
  <c r="F211" i="83"/>
  <c r="Q211" i="83" s="1"/>
  <c r="F365" i="80"/>
  <c r="Y365" i="80" s="1"/>
  <c r="F342" i="79"/>
  <c r="Q342" i="79" s="1"/>
  <c r="F318" i="79"/>
  <c r="F370" i="80"/>
  <c r="AC370" i="80" s="1"/>
  <c r="E440" i="78"/>
  <c r="AB440" i="78" s="1"/>
  <c r="E373" i="78"/>
  <c r="X373" i="78" s="1"/>
  <c r="E356" i="78"/>
  <c r="F243" i="79"/>
  <c r="Q243" i="79" s="1"/>
  <c r="F384" i="80"/>
  <c r="Q384" i="80" s="1"/>
  <c r="E362" i="78"/>
  <c r="F276" i="80"/>
  <c r="Q276" i="80" s="1"/>
  <c r="F364" i="83"/>
  <c r="Q364" i="83" s="1"/>
  <c r="F381" i="80"/>
  <c r="AC381" i="80" s="1"/>
  <c r="F210" i="79"/>
  <c r="Q210" i="79" s="1"/>
  <c r="F223" i="79"/>
  <c r="Q223" i="79" s="1"/>
  <c r="V223" i="79" s="1"/>
  <c r="U223" i="79" s="1"/>
  <c r="T223" i="79" s="1"/>
  <c r="F272" i="83"/>
  <c r="Q272" i="83" s="1"/>
  <c r="F462" i="80"/>
  <c r="Q462" i="80" s="1"/>
  <c r="S462" i="80" s="1"/>
  <c r="R462" i="80" s="1"/>
  <c r="F322" i="79"/>
  <c r="E484" i="78"/>
  <c r="AB484" i="78" s="1"/>
  <c r="F317" i="79"/>
  <c r="Q317" i="79" s="1"/>
  <c r="F246" i="80"/>
  <c r="F376" i="79"/>
  <c r="Y376" i="79" s="1"/>
  <c r="F217" i="80"/>
  <c r="Q217" i="80" s="1"/>
  <c r="F199" i="80"/>
  <c r="Y199" i="80" s="1"/>
  <c r="E448" i="78"/>
  <c r="AB448" i="78" s="1"/>
  <c r="F434" i="80"/>
  <c r="F437" i="80"/>
  <c r="Y437" i="80" s="1"/>
  <c r="F183" i="80"/>
  <c r="Y183" i="80" s="1"/>
  <c r="F256" i="83"/>
  <c r="Q256" i="83" s="1"/>
  <c r="F258" i="83"/>
  <c r="Q258" i="83" s="1"/>
  <c r="V258" i="83" s="1"/>
  <c r="U258" i="83" s="1"/>
  <c r="T258" i="83" s="1"/>
  <c r="F368" i="79"/>
  <c r="F312" i="80"/>
  <c r="F463" i="80"/>
  <c r="AC463" i="80" s="1"/>
  <c r="F241" i="83"/>
  <c r="Q241" i="83" s="1"/>
  <c r="V241" i="83" s="1"/>
  <c r="U241" i="83" s="1"/>
  <c r="T241" i="83" s="1"/>
  <c r="F367" i="79"/>
  <c r="Y367" i="79" s="1"/>
  <c r="F417" i="80"/>
  <c r="F318" i="83"/>
  <c r="Q318" i="83" s="1"/>
  <c r="V318" i="83" s="1"/>
  <c r="U318" i="83" s="1"/>
  <c r="T318" i="83" s="1"/>
  <c r="F252" i="79"/>
  <c r="AD252" i="79" s="1"/>
  <c r="F470" i="80"/>
  <c r="F414" i="83"/>
  <c r="Q414" i="83" s="1"/>
  <c r="V414" i="83" s="1"/>
  <c r="U414" i="83" s="1"/>
  <c r="T414" i="83" s="1"/>
  <c r="F293" i="80"/>
  <c r="F464" i="83"/>
  <c r="Q464" i="83" s="1"/>
  <c r="F366" i="80"/>
  <c r="Y366" i="80" s="1"/>
  <c r="F342" i="80"/>
  <c r="F155" i="80"/>
  <c r="Y155" i="80" s="1"/>
  <c r="F262" i="79"/>
  <c r="Y262" i="79" s="1"/>
  <c r="F245" i="80"/>
  <c r="E320" i="78"/>
  <c r="P320" i="78" s="1"/>
  <c r="F411" i="79"/>
  <c r="Q411" i="79" s="1"/>
  <c r="E388" i="78"/>
  <c r="X388" i="78" s="1"/>
  <c r="F307" i="83"/>
  <c r="Q307" i="83" s="1"/>
  <c r="F419" i="83"/>
  <c r="Q419" i="83" s="1"/>
  <c r="F274" i="80"/>
  <c r="F380" i="80"/>
  <c r="Y380" i="80" s="1"/>
  <c r="E317" i="78"/>
  <c r="F328" i="79"/>
  <c r="AD328" i="79" s="1"/>
  <c r="F278" i="79"/>
  <c r="F296" i="83"/>
  <c r="Q296" i="83" s="1"/>
  <c r="F229" i="79"/>
  <c r="Y229" i="79" s="1"/>
  <c r="F237" i="80"/>
  <c r="F152" i="80"/>
  <c r="F292" i="79"/>
  <c r="AD292" i="79" s="1"/>
  <c r="F357" i="79"/>
  <c r="F460" i="83"/>
  <c r="Q460" i="83" s="1"/>
  <c r="V460" i="83" s="1"/>
  <c r="U460" i="83" s="1"/>
  <c r="T460" i="83" s="1"/>
  <c r="F342" i="83"/>
  <c r="Q342" i="83" s="1"/>
  <c r="V342" i="83" s="1"/>
  <c r="U342" i="83" s="1"/>
  <c r="T342" i="83" s="1"/>
  <c r="F242" i="80"/>
  <c r="Y242" i="80" s="1"/>
  <c r="F269" i="79"/>
  <c r="Q269" i="79" s="1"/>
  <c r="V269" i="79" s="1"/>
  <c r="U269" i="79" s="1"/>
  <c r="T269" i="79" s="1"/>
  <c r="F415" i="46"/>
  <c r="AC415" i="46" s="1"/>
  <c r="F358" i="80"/>
  <c r="F427" i="83"/>
  <c r="Q427" i="83" s="1"/>
  <c r="V427" i="83" s="1"/>
  <c r="U427" i="83" s="1"/>
  <c r="T427" i="83" s="1"/>
  <c r="F310" i="80"/>
  <c r="AC310" i="80" s="1"/>
  <c r="F356" i="79"/>
  <c r="F246" i="79"/>
  <c r="Q246" i="79" s="1"/>
  <c r="F295" i="80"/>
  <c r="E445" i="78"/>
  <c r="F436" i="80"/>
  <c r="F306" i="79"/>
  <c r="F410" i="79"/>
  <c r="Q410" i="79" s="1"/>
  <c r="V410" i="79" s="1"/>
  <c r="U410" i="79" s="1"/>
  <c r="T410" i="79" s="1"/>
  <c r="F490" i="80"/>
  <c r="AC490" i="80" s="1"/>
  <c r="F145" i="80"/>
  <c r="F475" i="83"/>
  <c r="Q475" i="83" s="1"/>
  <c r="V475" i="83" s="1"/>
  <c r="U475" i="83" s="1"/>
  <c r="T475" i="83" s="1"/>
  <c r="F445" i="80"/>
  <c r="F465" i="80"/>
  <c r="F319" i="79"/>
  <c r="F439" i="46"/>
  <c r="F389" i="80"/>
  <c r="Q389" i="80" s="1"/>
  <c r="V389" i="80" s="1"/>
  <c r="U389" i="80" s="1"/>
  <c r="T389" i="80" s="1"/>
  <c r="E367" i="78"/>
  <c r="AB367" i="78" s="1"/>
  <c r="E371" i="78"/>
  <c r="X371" i="78" s="1"/>
  <c r="F272" i="79"/>
  <c r="F327" i="80"/>
  <c r="Q327" i="80" s="1"/>
  <c r="S327" i="80" s="1"/>
  <c r="R327" i="80" s="1"/>
  <c r="F429" i="83"/>
  <c r="Q429" i="83" s="1"/>
  <c r="E456" i="78"/>
  <c r="F242" i="83"/>
  <c r="Q242" i="83" s="1"/>
  <c r="F483" i="83"/>
  <c r="Q483" i="83" s="1"/>
  <c r="F380" i="83"/>
  <c r="Q380" i="83" s="1"/>
  <c r="F463" i="79"/>
  <c r="F334" i="80"/>
  <c r="Q334" i="80" s="1"/>
  <c r="F457" i="82"/>
  <c r="Q457" i="82" s="1"/>
  <c r="V457" i="82" s="1"/>
  <c r="U457" i="82" s="1"/>
  <c r="T457" i="82" s="1"/>
  <c r="F259" i="83"/>
  <c r="Q259" i="83" s="1"/>
  <c r="F452" i="80"/>
  <c r="F332" i="83"/>
  <c r="Q332" i="83" s="1"/>
  <c r="F281" i="80"/>
  <c r="AC281" i="80" s="1"/>
  <c r="E443" i="78"/>
  <c r="X443" i="78" s="1"/>
  <c r="E380" i="78"/>
  <c r="F259" i="79"/>
  <c r="AD259" i="79" s="1"/>
  <c r="F175" i="80"/>
  <c r="F411" i="83"/>
  <c r="Q411" i="83" s="1"/>
  <c r="F481" i="80"/>
  <c r="Y481" i="80" s="1"/>
  <c r="F403" i="79"/>
  <c r="AD403" i="79" s="1"/>
  <c r="F357" i="80"/>
  <c r="E392" i="78"/>
  <c r="X392" i="78" s="1"/>
  <c r="F255" i="83"/>
  <c r="Q255" i="83" s="1"/>
  <c r="V255" i="83" s="1"/>
  <c r="U255" i="83" s="1"/>
  <c r="T255" i="83" s="1"/>
  <c r="F429" i="46"/>
  <c r="AC429" i="46" s="1"/>
  <c r="F350" i="83"/>
  <c r="Q350" i="83" s="1"/>
  <c r="V350" i="83" s="1"/>
  <c r="U350" i="83" s="1"/>
  <c r="T350" i="83" s="1"/>
  <c r="F370" i="79"/>
  <c r="F405" i="79"/>
  <c r="AD405" i="79" s="1"/>
  <c r="F278" i="83"/>
  <c r="Q278" i="83" s="1"/>
  <c r="F416" i="46"/>
  <c r="F372" i="79"/>
  <c r="F371" i="83"/>
  <c r="Q371" i="83" s="1"/>
  <c r="V371" i="83" s="1"/>
  <c r="U371" i="83" s="1"/>
  <c r="T371" i="83" s="1"/>
  <c r="F385" i="83"/>
  <c r="Q385" i="83" s="1"/>
  <c r="F419" i="80"/>
  <c r="AC419" i="80" s="1"/>
  <c r="E369" i="78"/>
  <c r="P369" i="78" s="1"/>
  <c r="F446" i="80"/>
  <c r="F442" i="83"/>
  <c r="Q442" i="83" s="1"/>
  <c r="F277" i="79"/>
  <c r="Y277" i="79" s="1"/>
  <c r="F330" i="80"/>
  <c r="Y330" i="80" s="1"/>
  <c r="E375" i="78"/>
  <c r="X375" i="78" s="1"/>
  <c r="F352" i="79"/>
  <c r="F458" i="82"/>
  <c r="Q458" i="82" s="1"/>
  <c r="V458" i="82" s="1"/>
  <c r="U458" i="82" s="1"/>
  <c r="T458" i="82" s="1"/>
  <c r="F286" i="79"/>
  <c r="AD286" i="79" s="1"/>
  <c r="F285" i="80"/>
  <c r="Y285" i="80" s="1"/>
  <c r="F466" i="83"/>
  <c r="Q466" i="83" s="1"/>
  <c r="V466" i="83" s="1"/>
  <c r="U466" i="83" s="1"/>
  <c r="T466" i="83" s="1"/>
  <c r="F336" i="79"/>
  <c r="F401" i="83"/>
  <c r="Q401" i="83" s="1"/>
  <c r="F271" i="83"/>
  <c r="Q271" i="83" s="1"/>
  <c r="V271" i="83" s="1"/>
  <c r="U271" i="83" s="1"/>
  <c r="T271" i="83" s="1"/>
  <c r="F383" i="83"/>
  <c r="Q383" i="83" s="1"/>
  <c r="V383" i="83" s="1"/>
  <c r="U383" i="83" s="1"/>
  <c r="T383" i="83" s="1"/>
  <c r="F413" i="46"/>
  <c r="F279" i="80"/>
  <c r="AC279" i="80" s="1"/>
  <c r="F262" i="80"/>
  <c r="Y262" i="80" s="1"/>
  <c r="F221" i="83"/>
  <c r="Q221" i="83" s="1"/>
  <c r="V221" i="83" s="1"/>
  <c r="U221" i="83" s="1"/>
  <c r="T221" i="83" s="1"/>
  <c r="F434" i="79"/>
  <c r="Q434" i="79" s="1"/>
  <c r="F433" i="83"/>
  <c r="Q433" i="83" s="1"/>
  <c r="V433" i="83" s="1"/>
  <c r="U433" i="83" s="1"/>
  <c r="T433" i="83" s="1"/>
  <c r="F164" i="80"/>
  <c r="F193" i="80"/>
  <c r="F409" i="80"/>
  <c r="F388" i="79"/>
  <c r="Y388" i="79" s="1"/>
  <c r="E401" i="78"/>
  <c r="F240" i="83"/>
  <c r="Q240" i="83" s="1"/>
  <c r="V240" i="83" s="1"/>
  <c r="U240" i="83" s="1"/>
  <c r="T240" i="83" s="1"/>
  <c r="E357" i="78"/>
  <c r="AB357" i="78" s="1"/>
  <c r="E385" i="78"/>
  <c r="X385" i="78" s="1"/>
  <c r="F211" i="79"/>
  <c r="AD211" i="79" s="1"/>
  <c r="E327" i="78"/>
  <c r="AB327" i="78" s="1"/>
  <c r="F287" i="83"/>
  <c r="Q287" i="83" s="1"/>
  <c r="V287" i="83" s="1"/>
  <c r="U287" i="83" s="1"/>
  <c r="T287" i="83" s="1"/>
  <c r="F489" i="83"/>
  <c r="Q489" i="83" s="1"/>
  <c r="F283" i="79"/>
  <c r="Q283" i="79" s="1"/>
  <c r="V283" i="79" s="1"/>
  <c r="U283" i="79" s="1"/>
  <c r="T283" i="79" s="1"/>
  <c r="F338" i="80"/>
  <c r="Q338" i="80" s="1"/>
  <c r="F360" i="80"/>
  <c r="AC360" i="80" s="1"/>
  <c r="F184" i="80"/>
  <c r="F182" i="80"/>
  <c r="Y182" i="80" s="1"/>
  <c r="F136" i="80"/>
  <c r="F268" i="83"/>
  <c r="Q268" i="83" s="1"/>
  <c r="V268" i="83" s="1"/>
  <c r="U268" i="83" s="1"/>
  <c r="T268" i="83" s="1"/>
  <c r="F398" i="83"/>
  <c r="Q398" i="83" s="1"/>
  <c r="F475" i="80"/>
  <c r="F486" i="80"/>
  <c r="Q486" i="80" s="1"/>
  <c r="F427" i="79"/>
  <c r="Q427" i="79" s="1"/>
  <c r="F331" i="80"/>
  <c r="Y331" i="80" s="1"/>
  <c r="F283" i="80"/>
  <c r="F273" i="79"/>
  <c r="F426" i="80"/>
  <c r="Y426" i="80" s="1"/>
  <c r="F415" i="83"/>
  <c r="Q415" i="83" s="1"/>
  <c r="V415" i="83" s="1"/>
  <c r="U415" i="83" s="1"/>
  <c r="T415" i="83" s="1"/>
  <c r="F399" i="79"/>
  <c r="F379" i="79"/>
  <c r="F424" i="80"/>
  <c r="F430" i="80"/>
  <c r="AC430" i="80" s="1"/>
  <c r="F439" i="79"/>
  <c r="AD439" i="79" s="1"/>
  <c r="F427" i="80"/>
  <c r="Y427" i="80" s="1"/>
  <c r="F423" i="79"/>
  <c r="F221" i="79"/>
  <c r="AD221" i="79" s="1"/>
  <c r="F442" i="80"/>
  <c r="Y442" i="80" s="1"/>
  <c r="F250" i="79"/>
  <c r="F226" i="83"/>
  <c r="Q226" i="83" s="1"/>
  <c r="F334" i="83"/>
  <c r="Q334" i="83" s="1"/>
  <c r="F360" i="79"/>
  <c r="Q360" i="79" s="1"/>
  <c r="V360" i="79" s="1"/>
  <c r="U360" i="79" s="1"/>
  <c r="T360" i="79" s="1"/>
  <c r="F365" i="79"/>
  <c r="Q365" i="79" s="1"/>
  <c r="F227" i="79"/>
  <c r="F455" i="46"/>
  <c r="Y455" i="46" s="1"/>
  <c r="F445" i="83"/>
  <c r="Q445" i="83" s="1"/>
  <c r="V445" i="83" s="1"/>
  <c r="U445" i="83" s="1"/>
  <c r="T445" i="83" s="1"/>
  <c r="E382" i="78"/>
  <c r="F461" i="80"/>
  <c r="F234" i="79"/>
  <c r="Y234" i="79" s="1"/>
  <c r="E416" i="78"/>
  <c r="AB416" i="78" s="1"/>
  <c r="F131" i="80"/>
  <c r="AC131" i="80" s="1"/>
  <c r="F138" i="80"/>
  <c r="F488" i="80"/>
  <c r="AC488" i="80" s="1"/>
  <c r="E295" i="78"/>
  <c r="F420" i="79"/>
  <c r="Q420" i="79" s="1"/>
  <c r="F439" i="83"/>
  <c r="Q439" i="83" s="1"/>
  <c r="F471" i="83"/>
  <c r="Q471" i="83" s="1"/>
  <c r="F496" i="83"/>
  <c r="Q496" i="83" s="1"/>
  <c r="E470" i="78"/>
  <c r="F384" i="83"/>
  <c r="Q384" i="83" s="1"/>
  <c r="F146" i="80"/>
  <c r="F345" i="83"/>
  <c r="Q345" i="83" s="1"/>
  <c r="V345" i="83" s="1"/>
  <c r="U345" i="83" s="1"/>
  <c r="T345" i="83" s="1"/>
  <c r="E364" i="78"/>
  <c r="P364" i="78" s="1"/>
  <c r="F297" i="80"/>
  <c r="Q297" i="80" s="1"/>
  <c r="F432" i="46"/>
  <c r="F478" i="79"/>
  <c r="Y478" i="79" s="1"/>
  <c r="F223" i="83"/>
  <c r="Q223" i="83" s="1"/>
  <c r="E345" i="78"/>
  <c r="P345" i="78" s="1"/>
  <c r="F438" i="80"/>
  <c r="Q438" i="80" s="1"/>
  <c r="V438" i="80" s="1"/>
  <c r="U438" i="80" s="1"/>
  <c r="T438" i="80" s="1"/>
  <c r="F248" i="79"/>
  <c r="E429" i="78"/>
  <c r="AB429" i="78" s="1"/>
  <c r="E413" i="78"/>
  <c r="F299" i="83"/>
  <c r="Q299" i="83" s="1"/>
  <c r="F382" i="83"/>
  <c r="Q382" i="83" s="1"/>
  <c r="F301" i="83"/>
  <c r="Q301" i="83" s="1"/>
  <c r="F285" i="79"/>
  <c r="F267" i="79"/>
  <c r="AD267" i="79" s="1"/>
  <c r="F171" i="80"/>
  <c r="F208" i="79"/>
  <c r="AD208" i="79" s="1"/>
  <c r="F379" i="83"/>
  <c r="Q379" i="83" s="1"/>
  <c r="F276" i="79"/>
  <c r="F435" i="80"/>
  <c r="F344" i="80"/>
  <c r="AC344" i="80" s="1"/>
  <c r="F437" i="79"/>
  <c r="F325" i="80"/>
  <c r="F404" i="79"/>
  <c r="F341" i="80"/>
  <c r="AC341" i="80" s="1"/>
  <c r="F461" i="46"/>
  <c r="AC461" i="46" s="1"/>
  <c r="F351" i="83"/>
  <c r="Q351" i="83" s="1"/>
  <c r="V351" i="83" s="1"/>
  <c r="U351" i="83" s="1"/>
  <c r="T351" i="83" s="1"/>
  <c r="F315" i="80"/>
  <c r="AC315" i="80" s="1"/>
  <c r="F326" i="79"/>
  <c r="F326" i="83"/>
  <c r="Q326" i="83" s="1"/>
  <c r="V326" i="83" s="1"/>
  <c r="U326" i="83" s="1"/>
  <c r="T326" i="83" s="1"/>
  <c r="F340" i="80"/>
  <c r="Q340" i="80" s="1"/>
  <c r="F422" i="83"/>
  <c r="Q422" i="83" s="1"/>
  <c r="F304" i="80"/>
  <c r="Y304" i="80" s="1"/>
  <c r="E351" i="78"/>
  <c r="AB351" i="78" s="1"/>
  <c r="F226" i="80"/>
  <c r="F348" i="83"/>
  <c r="Q348" i="83" s="1"/>
  <c r="F479" i="80"/>
  <c r="Y479" i="80" s="1"/>
  <c r="F251" i="80"/>
  <c r="Y251" i="80" s="1"/>
  <c r="F204" i="80"/>
  <c r="Y204" i="80" s="1"/>
  <c r="E343" i="78"/>
  <c r="AB343" i="78" s="1"/>
  <c r="F460" i="80"/>
  <c r="AC460" i="80" s="1"/>
  <c r="F232" i="83"/>
  <c r="Q232" i="83" s="1"/>
  <c r="S232" i="83" s="1"/>
  <c r="R232" i="83" s="1"/>
  <c r="F422" i="80"/>
  <c r="AC422" i="80" s="1"/>
  <c r="F250" i="83"/>
  <c r="Q250" i="83" s="1"/>
  <c r="F454" i="80"/>
  <c r="Q454" i="80" s="1"/>
  <c r="F446" i="79"/>
  <c r="F418" i="46"/>
  <c r="Q418" i="46" s="1"/>
  <c r="E377" i="78"/>
  <c r="F408" i="79"/>
  <c r="Q408" i="79" s="1"/>
  <c r="F254" i="83"/>
  <c r="Q254" i="83" s="1"/>
  <c r="V254" i="83" s="1"/>
  <c r="U254" i="83" s="1"/>
  <c r="T254" i="83" s="1"/>
  <c r="F228" i="79"/>
  <c r="Y228" i="79" s="1"/>
  <c r="E349" i="78"/>
  <c r="AB349" i="78" s="1"/>
  <c r="F228" i="83"/>
  <c r="Q228" i="83" s="1"/>
  <c r="F260" i="79"/>
  <c r="AD260" i="79" s="1"/>
  <c r="F353" i="80"/>
  <c r="AC353" i="80" s="1"/>
  <c r="F363" i="79"/>
  <c r="Y363" i="79" s="1"/>
  <c r="E292" i="78"/>
  <c r="E306" i="78"/>
  <c r="F406" i="83"/>
  <c r="Q406" i="83" s="1"/>
  <c r="F443" i="46"/>
  <c r="AC443" i="46" s="1"/>
  <c r="F163" i="80"/>
  <c r="Q163" i="80" s="1"/>
  <c r="F300" i="80"/>
  <c r="F282" i="80"/>
  <c r="Y282" i="80" s="1"/>
  <c r="F345" i="80"/>
  <c r="Y345" i="80" s="1"/>
  <c r="F314" i="80"/>
  <c r="Y314" i="80" s="1"/>
  <c r="F222" i="80"/>
  <c r="F412" i="79"/>
  <c r="AD412" i="79" s="1"/>
  <c r="F449" i="82"/>
  <c r="Q449" i="82" s="1"/>
  <c r="F360" i="83"/>
  <c r="Q360" i="83" s="1"/>
  <c r="V360" i="83" s="1"/>
  <c r="U360" i="83" s="1"/>
  <c r="T360" i="83" s="1"/>
  <c r="F230" i="83"/>
  <c r="Q230" i="83" s="1"/>
  <c r="S230" i="83" s="1"/>
  <c r="R230" i="83" s="1"/>
  <c r="F374" i="83"/>
  <c r="Q374" i="83" s="1"/>
  <c r="F335" i="79"/>
  <c r="F260" i="80"/>
  <c r="F412" i="46"/>
  <c r="AC412" i="46" s="1"/>
  <c r="F323" i="80"/>
  <c r="Y323" i="80" s="1"/>
  <c r="F428" i="80"/>
  <c r="AC428" i="80" s="1"/>
  <c r="F380" i="79"/>
  <c r="F266" i="83"/>
  <c r="Q266" i="83" s="1"/>
  <c r="F472" i="79"/>
  <c r="F287" i="79"/>
  <c r="F375" i="80"/>
  <c r="Q375" i="80" s="1"/>
  <c r="V375" i="80" s="1"/>
  <c r="U375" i="80" s="1"/>
  <c r="T375" i="80" s="1"/>
  <c r="F247" i="79"/>
  <c r="F405" i="83"/>
  <c r="Q405" i="83" s="1"/>
  <c r="V405" i="83" s="1"/>
  <c r="U405" i="83" s="1"/>
  <c r="T405" i="83" s="1"/>
  <c r="F215" i="80"/>
  <c r="F396" i="83"/>
  <c r="Q396" i="83" s="1"/>
  <c r="F240" i="79"/>
  <c r="F417" i="46"/>
  <c r="Y417" i="46" s="1"/>
  <c r="F487" i="80"/>
  <c r="Q487" i="80" s="1"/>
  <c r="E450" i="78"/>
  <c r="X450" i="78" s="1"/>
  <c r="F198" i="80"/>
  <c r="Y198" i="80" s="1"/>
  <c r="F359" i="83"/>
  <c r="Q359" i="83" s="1"/>
  <c r="F377" i="79"/>
  <c r="Y377" i="79" s="1"/>
  <c r="F461" i="83"/>
  <c r="Q461" i="83" s="1"/>
  <c r="S461" i="83" s="1"/>
  <c r="R461" i="83" s="1"/>
  <c r="F337" i="80"/>
  <c r="Q337" i="80" s="1"/>
  <c r="S337" i="80" s="1"/>
  <c r="R337" i="80" s="1"/>
  <c r="F290" i="83"/>
  <c r="Q290" i="83" s="1"/>
  <c r="V290" i="83" s="1"/>
  <c r="U290" i="83" s="1"/>
  <c r="T290" i="83" s="1"/>
  <c r="F185" i="80"/>
  <c r="Y185" i="80" s="1"/>
  <c r="F395" i="79"/>
  <c r="AD395" i="79" s="1"/>
  <c r="F465" i="82"/>
  <c r="Q465" i="82" s="1"/>
  <c r="V465" i="82" s="1"/>
  <c r="U465" i="82" s="1"/>
  <c r="T465" i="82" s="1"/>
  <c r="F451" i="82"/>
  <c r="Q451" i="82" s="1"/>
  <c r="F449" i="79"/>
  <c r="F322" i="80"/>
  <c r="Q322" i="80" s="1"/>
  <c r="F200" i="80"/>
  <c r="F392" i="80"/>
  <c r="F296" i="80"/>
  <c r="Q296" i="80" s="1"/>
  <c r="S296" i="80" s="1"/>
  <c r="R296" i="80" s="1"/>
  <c r="F314" i="79"/>
  <c r="Q314" i="79" s="1"/>
  <c r="F213" i="79"/>
  <c r="Q213" i="79" s="1"/>
  <c r="F391" i="80"/>
  <c r="AC391" i="80" s="1"/>
  <c r="F454" i="83"/>
  <c r="Q454" i="83" s="1"/>
  <c r="F372" i="83"/>
  <c r="Q372" i="83" s="1"/>
  <c r="F161" i="80"/>
  <c r="F294" i="79"/>
  <c r="F369" i="79"/>
  <c r="Y369" i="79" s="1"/>
  <c r="F449" i="83"/>
  <c r="Q449" i="83" s="1"/>
  <c r="F341" i="83"/>
  <c r="Q341" i="83" s="1"/>
  <c r="V341" i="83" s="1"/>
  <c r="U341" i="83" s="1"/>
  <c r="T341" i="83" s="1"/>
  <c r="F397" i="83"/>
  <c r="Q397" i="83" s="1"/>
  <c r="F210" i="83"/>
  <c r="Q210" i="83" s="1"/>
  <c r="E378" i="78"/>
  <c r="AB378" i="78" s="1"/>
  <c r="E383" i="78"/>
  <c r="AB383" i="78" s="1"/>
  <c r="F452" i="46"/>
  <c r="AC452" i="46" s="1"/>
  <c r="F261" i="79"/>
  <c r="F318" i="80"/>
  <c r="AC318" i="80" s="1"/>
  <c r="E481" i="78"/>
  <c r="E462" i="78"/>
  <c r="P462" i="78" s="1"/>
  <c r="U462" i="78" s="1"/>
  <c r="T462" i="78" s="1"/>
  <c r="S462" i="78" s="1"/>
  <c r="F274" i="79"/>
  <c r="F355" i="79"/>
  <c r="Y355" i="79" s="1"/>
  <c r="F298" i="79"/>
  <c r="AD298" i="79" s="1"/>
  <c r="F447" i="46"/>
  <c r="E419" i="78"/>
  <c r="F447" i="79"/>
  <c r="F402" i="83"/>
  <c r="Q402" i="83" s="1"/>
  <c r="F453" i="82"/>
  <c r="Q453" i="82" s="1"/>
  <c r="V453" i="82" s="1"/>
  <c r="U453" i="82" s="1"/>
  <c r="T453" i="82" s="1"/>
  <c r="F235" i="79"/>
  <c r="AD235" i="79" s="1"/>
  <c r="F340" i="83"/>
  <c r="Q340" i="83" s="1"/>
  <c r="V340" i="83" s="1"/>
  <c r="U340" i="83" s="1"/>
  <c r="T340" i="83" s="1"/>
  <c r="F453" i="83"/>
  <c r="Q453" i="83" s="1"/>
  <c r="E475" i="78"/>
  <c r="P475" i="78" s="1"/>
  <c r="F482" i="80"/>
  <c r="AC482" i="80" s="1"/>
  <c r="F282" i="83"/>
  <c r="Q282" i="83" s="1"/>
  <c r="F487" i="79"/>
  <c r="Q487" i="79" s="1"/>
  <c r="F203" i="80"/>
  <c r="AC203" i="80" s="1"/>
  <c r="E433" i="78"/>
  <c r="F462" i="46"/>
  <c r="Y462" i="46" s="1"/>
  <c r="F462" i="82"/>
  <c r="Q462" i="82" s="1"/>
  <c r="V462" i="82" s="1"/>
  <c r="U462" i="82" s="1"/>
  <c r="T462" i="82" s="1"/>
  <c r="E353" i="78"/>
  <c r="AB353" i="78" s="1"/>
  <c r="E342" i="78"/>
  <c r="F154" i="80"/>
  <c r="AC154" i="80" s="1"/>
  <c r="F240" i="80"/>
  <c r="AC240" i="80" s="1"/>
  <c r="E299" i="78"/>
  <c r="AB299" i="78" s="1"/>
  <c r="E466" i="78"/>
  <c r="X466" i="78" s="1"/>
  <c r="E350" i="78"/>
  <c r="AB350" i="78" s="1"/>
  <c r="F450" i="80"/>
  <c r="F244" i="83"/>
  <c r="Q244" i="83" s="1"/>
  <c r="F421" i="83"/>
  <c r="Q421" i="83" s="1"/>
  <c r="V421" i="83" s="1"/>
  <c r="U421" i="83" s="1"/>
  <c r="T421" i="83" s="1"/>
  <c r="F278" i="80"/>
  <c r="Q278" i="80" s="1"/>
  <c r="V278" i="80" s="1"/>
  <c r="U278" i="80" s="1"/>
  <c r="T278" i="80" s="1"/>
  <c r="F150" i="80"/>
  <c r="AC150" i="80" s="1"/>
  <c r="F267" i="80"/>
  <c r="E359" i="78"/>
  <c r="P359" i="78" s="1"/>
  <c r="U359" i="78" s="1"/>
  <c r="T359" i="78" s="1"/>
  <c r="S359" i="78" s="1"/>
  <c r="F269" i="83"/>
  <c r="Q269" i="83" s="1"/>
  <c r="V269" i="83" s="1"/>
  <c r="U269" i="83" s="1"/>
  <c r="T269" i="83" s="1"/>
  <c r="F349" i="80"/>
  <c r="AC349" i="80" s="1"/>
  <c r="F189" i="80"/>
  <c r="Y189" i="80" s="1"/>
  <c r="F361" i="83"/>
  <c r="Q361" i="83" s="1"/>
  <c r="V361" i="83" s="1"/>
  <c r="U361" i="83" s="1"/>
  <c r="T361" i="83" s="1"/>
  <c r="F346" i="79"/>
  <c r="F305" i="79"/>
  <c r="F219" i="83"/>
  <c r="Q219" i="83" s="1"/>
  <c r="E336" i="78"/>
  <c r="P336" i="78" s="1"/>
  <c r="F196" i="80"/>
  <c r="S480" i="79"/>
  <c r="R480" i="79" s="1"/>
  <c r="Y151" i="80"/>
  <c r="X151" i="80" s="1"/>
  <c r="W151" i="80" s="1"/>
  <c r="AD480" i="79"/>
  <c r="AC480" i="79" s="1"/>
  <c r="Y259" i="79"/>
  <c r="AC236" i="80"/>
  <c r="Y158" i="80"/>
  <c r="Q236" i="80"/>
  <c r="S236" i="80" s="1"/>
  <c r="R236" i="80" s="1"/>
  <c r="Q259" i="79"/>
  <c r="S259" i="79" s="1"/>
  <c r="R259" i="79" s="1"/>
  <c r="Y416" i="80"/>
  <c r="Q422" i="79"/>
  <c r="V422" i="79" s="1"/>
  <c r="U422" i="79" s="1"/>
  <c r="T422" i="79" s="1"/>
  <c r="Q416" i="80"/>
  <c r="V416" i="80" s="1"/>
  <c r="U416" i="80" s="1"/>
  <c r="T416" i="80" s="1"/>
  <c r="S420" i="83"/>
  <c r="R420" i="83" s="1"/>
  <c r="AC242" i="80"/>
  <c r="AC464" i="46"/>
  <c r="Y480" i="79"/>
  <c r="X480" i="79" s="1"/>
  <c r="AD256" i="79"/>
  <c r="S475" i="79"/>
  <c r="R475" i="79" s="1"/>
  <c r="Q256" i="79"/>
  <c r="S256" i="79" s="1"/>
  <c r="R256" i="79" s="1"/>
  <c r="Y394" i="80"/>
  <c r="AB406" i="78"/>
  <c r="Q394" i="80"/>
  <c r="S394" i="80" s="1"/>
  <c r="R394" i="80" s="1"/>
  <c r="AC151" i="80"/>
  <c r="AB151" i="80" s="1"/>
  <c r="Q224" i="80"/>
  <c r="S224" i="80" s="1"/>
  <c r="R224" i="80" s="1"/>
  <c r="Y252" i="79"/>
  <c r="P447" i="78"/>
  <c r="R447" i="78" s="1"/>
  <c r="Q447" i="78" s="1"/>
  <c r="X447" i="78"/>
  <c r="P436" i="78"/>
  <c r="R436" i="78" s="1"/>
  <c r="Q436" i="78" s="1"/>
  <c r="Q493" i="80"/>
  <c r="V493" i="80" s="1"/>
  <c r="U493" i="80" s="1"/>
  <c r="T493" i="80" s="1"/>
  <c r="Q253" i="79"/>
  <c r="V253" i="79" s="1"/>
  <c r="U253" i="79" s="1"/>
  <c r="T253" i="79" s="1"/>
  <c r="U425" i="78"/>
  <c r="T425" i="78" s="1"/>
  <c r="S425" i="78" s="1"/>
  <c r="Y361" i="80"/>
  <c r="Q456" i="79"/>
  <c r="S456" i="79" s="1"/>
  <c r="R456" i="79" s="1"/>
  <c r="R460" i="78"/>
  <c r="Q460" i="78" s="1"/>
  <c r="AD464" i="79"/>
  <c r="AC286" i="80"/>
  <c r="Y365" i="79"/>
  <c r="Y241" i="79"/>
  <c r="S278" i="80"/>
  <c r="R278" i="80" s="1"/>
  <c r="AD383" i="79"/>
  <c r="V494" i="80"/>
  <c r="U494" i="80" s="1"/>
  <c r="T494" i="80" s="1"/>
  <c r="V230" i="83"/>
  <c r="U230" i="83" s="1"/>
  <c r="T230" i="83" s="1"/>
  <c r="X349" i="78"/>
  <c r="V373" i="83"/>
  <c r="U373" i="83" s="1"/>
  <c r="T373" i="83" s="1"/>
  <c r="S219" i="79"/>
  <c r="R219" i="79" s="1"/>
  <c r="S218" i="83"/>
  <c r="R218" i="83" s="1"/>
  <c r="AD358" i="79"/>
  <c r="AC358" i="79" s="1"/>
  <c r="P349" i="78"/>
  <c r="U349" i="78" s="1"/>
  <c r="T349" i="78" s="1"/>
  <c r="S349" i="78" s="1"/>
  <c r="X387" i="78"/>
  <c r="S223" i="79"/>
  <c r="R223" i="79" s="1"/>
  <c r="S457" i="82"/>
  <c r="R457" i="82" s="1"/>
  <c r="P387" i="78"/>
  <c r="U387" i="78" s="1"/>
  <c r="T387" i="78" s="1"/>
  <c r="S387" i="78" s="1"/>
  <c r="V472" i="83"/>
  <c r="U472" i="83" s="1"/>
  <c r="T472" i="83" s="1"/>
  <c r="V232" i="83"/>
  <c r="U232" i="83" s="1"/>
  <c r="T232" i="83" s="1"/>
  <c r="Q134" i="80"/>
  <c r="V134" i="80" s="1"/>
  <c r="U134" i="80" s="1"/>
  <c r="T134" i="80" s="1"/>
  <c r="AB134" i="80" s="1"/>
  <c r="Y197" i="80"/>
  <c r="V435" i="46"/>
  <c r="U435" i="46" s="1"/>
  <c r="T435" i="46" s="1"/>
  <c r="Y358" i="79"/>
  <c r="X358" i="79" s="1"/>
  <c r="P406" i="78"/>
  <c r="U406" i="78" s="1"/>
  <c r="T406" i="78" s="1"/>
  <c r="S406" i="78" s="1"/>
  <c r="S268" i="83"/>
  <c r="R268" i="83" s="1"/>
  <c r="S337" i="83"/>
  <c r="R337" i="83" s="1"/>
  <c r="S358" i="79"/>
  <c r="R358" i="79" s="1"/>
  <c r="AD331" i="79"/>
  <c r="AB444" i="78"/>
  <c r="AD215" i="79"/>
  <c r="Y322" i="80"/>
  <c r="Q436" i="46"/>
  <c r="V436" i="46" s="1"/>
  <c r="U436" i="46" s="1"/>
  <c r="T436" i="46" s="1"/>
  <c r="Y397" i="80"/>
  <c r="AD369" i="79"/>
  <c r="AC366" i="80"/>
  <c r="AD435" i="79"/>
  <c r="V462" i="80"/>
  <c r="U462" i="80" s="1"/>
  <c r="T462" i="80" s="1"/>
  <c r="Y286" i="80"/>
  <c r="S361" i="83"/>
  <c r="R361" i="83" s="1"/>
  <c r="Q158" i="80"/>
  <c r="S158" i="80" s="1"/>
  <c r="R158" i="80" s="1"/>
  <c r="X383" i="78"/>
  <c r="V443" i="79"/>
  <c r="U443" i="79" s="1"/>
  <c r="T443" i="79" s="1"/>
  <c r="P383" i="78"/>
  <c r="R383" i="78" s="1"/>
  <c r="Q383" i="78" s="1"/>
  <c r="AC460" i="46"/>
  <c r="Y134" i="80"/>
  <c r="AC387" i="80"/>
  <c r="Q285" i="80"/>
  <c r="S285" i="80" s="1"/>
  <c r="R285" i="80" s="1"/>
  <c r="AC280" i="80"/>
  <c r="V207" i="80"/>
  <c r="U207" i="80" s="1"/>
  <c r="T207" i="80" s="1"/>
  <c r="Y363" i="80"/>
  <c r="AB479" i="78"/>
  <c r="Y219" i="79"/>
  <c r="X219" i="79" s="1"/>
  <c r="W219" i="79" s="1"/>
  <c r="Q430" i="80"/>
  <c r="V430" i="80" s="1"/>
  <c r="U430" i="80" s="1"/>
  <c r="T430" i="80" s="1"/>
  <c r="S293" i="83"/>
  <c r="R293" i="83" s="1"/>
  <c r="P488" i="78"/>
  <c r="U488" i="78" s="1"/>
  <c r="T488" i="78" s="1"/>
  <c r="S488" i="78" s="1"/>
  <c r="X479" i="78"/>
  <c r="S410" i="79"/>
  <c r="R410" i="79" s="1"/>
  <c r="V249" i="79"/>
  <c r="U249" i="79" s="1"/>
  <c r="T249" i="79" s="1"/>
  <c r="V140" i="80"/>
  <c r="U140" i="80" s="1"/>
  <c r="T140" i="80" s="1"/>
  <c r="Y279" i="80"/>
  <c r="V327" i="80"/>
  <c r="U327" i="80" s="1"/>
  <c r="T327" i="80" s="1"/>
  <c r="Q280" i="80"/>
  <c r="V280" i="80" s="1"/>
  <c r="U280" i="80" s="1"/>
  <c r="T280" i="80" s="1"/>
  <c r="V313" i="79"/>
  <c r="U313" i="79" s="1"/>
  <c r="T313" i="79" s="1"/>
  <c r="Y496" i="80"/>
  <c r="Q355" i="79"/>
  <c r="V355" i="79" s="1"/>
  <c r="U355" i="79" s="1"/>
  <c r="T355" i="79" s="1"/>
  <c r="S360" i="79"/>
  <c r="R360" i="79" s="1"/>
  <c r="X397" i="78"/>
  <c r="V192" i="80"/>
  <c r="U192" i="80" s="1"/>
  <c r="T192" i="80" s="1"/>
  <c r="Q302" i="80"/>
  <c r="V302" i="80" s="1"/>
  <c r="U302" i="80" s="1"/>
  <c r="T302" i="80" s="1"/>
  <c r="S280" i="83"/>
  <c r="R280" i="83" s="1"/>
  <c r="S363" i="83"/>
  <c r="R363" i="83" s="1"/>
  <c r="Q252" i="79"/>
  <c r="V252" i="79" s="1"/>
  <c r="U252" i="79" s="1"/>
  <c r="T252" i="79" s="1"/>
  <c r="AD355" i="79"/>
  <c r="AC285" i="80"/>
  <c r="Y387" i="80"/>
  <c r="S225" i="83"/>
  <c r="R225" i="83" s="1"/>
  <c r="Q428" i="80"/>
  <c r="S428" i="80" s="1"/>
  <c r="R428" i="80" s="1"/>
  <c r="S465" i="82"/>
  <c r="R465" i="82" s="1"/>
  <c r="S376" i="83"/>
  <c r="R376" i="83" s="1"/>
  <c r="Y286" i="79"/>
  <c r="P392" i="78"/>
  <c r="U392" i="78" s="1"/>
  <c r="T392" i="78" s="1"/>
  <c r="S392" i="78" s="1"/>
  <c r="W392" i="78" s="1"/>
  <c r="V392" i="78" s="1"/>
  <c r="P463" i="78"/>
  <c r="U463" i="78" s="1"/>
  <c r="T463" i="78" s="1"/>
  <c r="S463" i="78" s="1"/>
  <c r="AA463" i="78" s="1"/>
  <c r="Y462" i="80"/>
  <c r="Y460" i="46"/>
  <c r="Y448" i="80"/>
  <c r="AD385" i="79"/>
  <c r="S389" i="80"/>
  <c r="R389" i="80" s="1"/>
  <c r="Y447" i="80"/>
  <c r="Y269" i="79"/>
  <c r="X269" i="79" s="1"/>
  <c r="W269" i="79" s="1"/>
  <c r="AD263" i="79"/>
  <c r="AC199" i="80"/>
  <c r="AB425" i="78"/>
  <c r="X368" i="78"/>
  <c r="Y278" i="80"/>
  <c r="X278" i="80" s="1"/>
  <c r="W278" i="80" s="1"/>
  <c r="R458" i="78"/>
  <c r="Q458" i="78" s="1"/>
  <c r="Q341" i="80"/>
  <c r="P293" i="78"/>
  <c r="R293" i="78" s="1"/>
  <c r="Q293" i="78" s="1"/>
  <c r="AB316" i="78"/>
  <c r="AB465" i="78"/>
  <c r="AD228" i="79"/>
  <c r="AD411" i="79"/>
  <c r="AC327" i="80"/>
  <c r="Q464" i="46"/>
  <c r="V464" i="46" s="1"/>
  <c r="U464" i="46" s="1"/>
  <c r="T464" i="46" s="1"/>
  <c r="Q450" i="46"/>
  <c r="S450" i="46" s="1"/>
  <c r="R450" i="46" s="1"/>
  <c r="P379" i="78"/>
  <c r="U379" i="78" s="1"/>
  <c r="T379" i="78" s="1"/>
  <c r="S379" i="78" s="1"/>
  <c r="Q461" i="46"/>
  <c r="V461" i="46" s="1"/>
  <c r="U461" i="46" s="1"/>
  <c r="T461" i="46" s="1"/>
  <c r="AB461" i="46" s="1"/>
  <c r="AD254" i="79"/>
  <c r="Q448" i="80"/>
  <c r="V448" i="80" s="1"/>
  <c r="U448" i="80" s="1"/>
  <c r="T448" i="80" s="1"/>
  <c r="S253" i="83"/>
  <c r="R253" i="83" s="1"/>
  <c r="Y462" i="79"/>
  <c r="X462" i="79" s="1"/>
  <c r="S283" i="79"/>
  <c r="R283" i="79" s="1"/>
  <c r="S315" i="83"/>
  <c r="R315" i="83" s="1"/>
  <c r="Y341" i="80"/>
  <c r="P316" i="78"/>
  <c r="R316" i="78" s="1"/>
  <c r="Q316" i="78" s="1"/>
  <c r="AD277" i="79"/>
  <c r="AB368" i="78"/>
  <c r="AB488" i="78"/>
  <c r="Y253" i="79"/>
  <c r="S456" i="83"/>
  <c r="R456" i="83" s="1"/>
  <c r="V429" i="79"/>
  <c r="U429" i="79" s="1"/>
  <c r="T429" i="79" s="1"/>
  <c r="AC284" i="80"/>
  <c r="S254" i="83"/>
  <c r="R254" i="83" s="1"/>
  <c r="Q199" i="80"/>
  <c r="V199" i="80" s="1"/>
  <c r="U199" i="80" s="1"/>
  <c r="T199" i="80" s="1"/>
  <c r="Q434" i="46"/>
  <c r="Q304" i="79"/>
  <c r="S304" i="79" s="1"/>
  <c r="R304" i="79" s="1"/>
  <c r="X465" i="78"/>
  <c r="Q277" i="79"/>
  <c r="S277" i="79" s="1"/>
  <c r="R277" i="79" s="1"/>
  <c r="S271" i="83"/>
  <c r="R271" i="83" s="1"/>
  <c r="Y324" i="79"/>
  <c r="Q397" i="80"/>
  <c r="S397" i="80" s="1"/>
  <c r="R397" i="80" s="1"/>
  <c r="S462" i="82"/>
  <c r="R462" i="82" s="1"/>
  <c r="AB414" i="78"/>
  <c r="Q241" i="79"/>
  <c r="V241" i="79" s="1"/>
  <c r="U241" i="79" s="1"/>
  <c r="T241" i="79" s="1"/>
  <c r="AC241" i="79" s="1"/>
  <c r="Y468" i="79"/>
  <c r="S425" i="83"/>
  <c r="R425" i="83" s="1"/>
  <c r="Q244" i="80"/>
  <c r="V244" i="80" s="1"/>
  <c r="U244" i="80" s="1"/>
  <c r="T244" i="80" s="1"/>
  <c r="Q473" i="79"/>
  <c r="V473" i="79" s="1"/>
  <c r="U473" i="79" s="1"/>
  <c r="T473" i="79" s="1"/>
  <c r="Q351" i="80"/>
  <c r="V351" i="80" s="1"/>
  <c r="U351" i="80" s="1"/>
  <c r="T351" i="80" s="1"/>
  <c r="Q259" i="80"/>
  <c r="S259" i="80" s="1"/>
  <c r="R259" i="80" s="1"/>
  <c r="AC351" i="80"/>
  <c r="Q181" i="80"/>
  <c r="S181" i="80" s="1"/>
  <c r="R181" i="80" s="1"/>
  <c r="Y410" i="79"/>
  <c r="X410" i="79" s="1"/>
  <c r="W410" i="79" s="1"/>
  <c r="Z410" i="79" s="1"/>
  <c r="S269" i="79"/>
  <c r="R269" i="79" s="1"/>
  <c r="S458" i="82"/>
  <c r="R458" i="82" s="1"/>
  <c r="S325" i="83"/>
  <c r="R325" i="83" s="1"/>
  <c r="Y131" i="80"/>
  <c r="Q421" i="79"/>
  <c r="V421" i="79" s="1"/>
  <c r="U421" i="79" s="1"/>
  <c r="T421" i="79" s="1"/>
  <c r="X458" i="78"/>
  <c r="W458" i="78" s="1"/>
  <c r="V458" i="78" s="1"/>
  <c r="AC491" i="80"/>
  <c r="Y281" i="80"/>
  <c r="S240" i="83"/>
  <c r="R240" i="83" s="1"/>
  <c r="S262" i="83"/>
  <c r="R262" i="83" s="1"/>
  <c r="AC181" i="80"/>
  <c r="P473" i="78"/>
  <c r="AC343" i="80"/>
  <c r="X353" i="78"/>
  <c r="Q341" i="79"/>
  <c r="V341" i="79" s="1"/>
  <c r="U341" i="79" s="1"/>
  <c r="T341" i="79" s="1"/>
  <c r="S475" i="83"/>
  <c r="R475" i="83" s="1"/>
  <c r="Q256" i="80"/>
  <c r="S256" i="80" s="1"/>
  <c r="R256" i="80" s="1"/>
  <c r="S460" i="83"/>
  <c r="R460" i="83" s="1"/>
  <c r="AB319" i="78"/>
  <c r="Y494" i="80"/>
  <c r="AB325" i="78"/>
  <c r="X393" i="78"/>
  <c r="S456" i="82"/>
  <c r="R456" i="82" s="1"/>
  <c r="Q366" i="80"/>
  <c r="S366" i="80" s="1"/>
  <c r="R366" i="80" s="1"/>
  <c r="Y435" i="79"/>
  <c r="U414" i="78"/>
  <c r="T414" i="78" s="1"/>
  <c r="S414" i="78" s="1"/>
  <c r="S484" i="80"/>
  <c r="R484" i="80" s="1"/>
  <c r="R459" i="78"/>
  <c r="Q459" i="78" s="1"/>
  <c r="S454" i="79"/>
  <c r="R454" i="79" s="1"/>
  <c r="V284" i="80"/>
  <c r="U284" i="80" s="1"/>
  <c r="T284" i="80" s="1"/>
  <c r="X340" i="78"/>
  <c r="AD457" i="79"/>
  <c r="Q131" i="80"/>
  <c r="S131" i="80" s="1"/>
  <c r="R131" i="80" s="1"/>
  <c r="AD304" i="79"/>
  <c r="Q491" i="80"/>
  <c r="V491" i="80" s="1"/>
  <c r="U491" i="80" s="1"/>
  <c r="T491" i="80" s="1"/>
  <c r="U319" i="78"/>
  <c r="T319" i="78" s="1"/>
  <c r="S319" i="78" s="1"/>
  <c r="Q281" i="80"/>
  <c r="V281" i="80" s="1"/>
  <c r="U281" i="80" s="1"/>
  <c r="T281" i="80" s="1"/>
  <c r="AB473" i="78"/>
  <c r="AC204" i="80"/>
  <c r="P353" i="78"/>
  <c r="R353" i="78" s="1"/>
  <c r="Q353" i="78" s="1"/>
  <c r="Y341" i="79"/>
  <c r="S433" i="83"/>
  <c r="R433" i="83" s="1"/>
  <c r="Y147" i="80"/>
  <c r="Y208" i="79"/>
  <c r="P325" i="78"/>
  <c r="U325" i="78" s="1"/>
  <c r="T325" i="78" s="1"/>
  <c r="S325" i="78" s="1"/>
  <c r="AC207" i="80"/>
  <c r="Q464" i="79"/>
  <c r="V464" i="79" s="1"/>
  <c r="U464" i="79" s="1"/>
  <c r="T464" i="79" s="1"/>
  <c r="Y473" i="79"/>
  <c r="Y333" i="79"/>
  <c r="Y490" i="80"/>
  <c r="V461" i="83"/>
  <c r="U461" i="83" s="1"/>
  <c r="T461" i="83" s="1"/>
  <c r="Q328" i="79"/>
  <c r="V328" i="79" s="1"/>
  <c r="U328" i="79" s="1"/>
  <c r="T328" i="79" s="1"/>
  <c r="Y263" i="79"/>
  <c r="AC363" i="80"/>
  <c r="Q338" i="79"/>
  <c r="S338" i="79" s="1"/>
  <c r="R338" i="79" s="1"/>
  <c r="AD456" i="79"/>
  <c r="S407" i="83"/>
  <c r="R407" i="83" s="1"/>
  <c r="S394" i="83"/>
  <c r="R394" i="83" s="1"/>
  <c r="Q254" i="79"/>
  <c r="S254" i="79" s="1"/>
  <c r="R254" i="79" s="1"/>
  <c r="X434" i="78"/>
  <c r="P434" i="78"/>
  <c r="V207" i="83"/>
  <c r="U207" i="83" s="1"/>
  <c r="T207" i="83" s="1"/>
  <c r="S207" i="83"/>
  <c r="R207" i="83" s="1"/>
  <c r="Q167" i="80"/>
  <c r="V167" i="80" s="1"/>
  <c r="U167" i="80" s="1"/>
  <c r="T167" i="80" s="1"/>
  <c r="AC167" i="80"/>
  <c r="AC421" i="46"/>
  <c r="Y421" i="46"/>
  <c r="Q421" i="46"/>
  <c r="V421" i="46" s="1"/>
  <c r="U421" i="46" s="1"/>
  <c r="T421" i="46" s="1"/>
  <c r="Q410" i="46"/>
  <c r="V410" i="46" s="1"/>
  <c r="U410" i="46" s="1"/>
  <c r="T410" i="46" s="1"/>
  <c r="Y410" i="46"/>
  <c r="AC410" i="46"/>
  <c r="AC408" i="80"/>
  <c r="Q408" i="80"/>
  <c r="S408" i="80" s="1"/>
  <c r="R408" i="80" s="1"/>
  <c r="V278" i="83"/>
  <c r="U278" i="83" s="1"/>
  <c r="T278" i="83" s="1"/>
  <c r="S278" i="83"/>
  <c r="R278" i="83" s="1"/>
  <c r="AC419" i="46"/>
  <c r="Q419" i="46"/>
  <c r="V419" i="46" s="1"/>
  <c r="U419" i="46" s="1"/>
  <c r="T419" i="46" s="1"/>
  <c r="Y419" i="46"/>
  <c r="AB428" i="78"/>
  <c r="X428" i="78"/>
  <c r="AC485" i="80"/>
  <c r="Q485" i="80"/>
  <c r="V485" i="80" s="1"/>
  <c r="U485" i="80" s="1"/>
  <c r="T485" i="80" s="1"/>
  <c r="V460" i="46"/>
  <c r="U460" i="46" s="1"/>
  <c r="T460" i="46" s="1"/>
  <c r="S460" i="46"/>
  <c r="R460" i="46" s="1"/>
  <c r="P334" i="78"/>
  <c r="X334" i="78"/>
  <c r="AD278" i="79"/>
  <c r="Q278" i="79"/>
  <c r="S278" i="79" s="1"/>
  <c r="R278" i="79" s="1"/>
  <c r="Y278" i="79"/>
  <c r="S250" i="83"/>
  <c r="R250" i="83" s="1"/>
  <c r="V250" i="83"/>
  <c r="U250" i="83" s="1"/>
  <c r="T250" i="83" s="1"/>
  <c r="Y144" i="80"/>
  <c r="X144" i="80" s="1"/>
  <c r="W144" i="80" s="1"/>
  <c r="Q289" i="79"/>
  <c r="V289" i="79" s="1"/>
  <c r="U289" i="79" s="1"/>
  <c r="T289" i="79" s="1"/>
  <c r="AD289" i="79"/>
  <c r="Y289" i="79"/>
  <c r="V215" i="79"/>
  <c r="U215" i="79" s="1"/>
  <c r="T215" i="79" s="1"/>
  <c r="S215" i="79"/>
  <c r="R215" i="79" s="1"/>
  <c r="V213" i="83"/>
  <c r="U213" i="83" s="1"/>
  <c r="T213" i="83" s="1"/>
  <c r="S213" i="83"/>
  <c r="R213" i="83" s="1"/>
  <c r="X343" i="78"/>
  <c r="P343" i="78"/>
  <c r="U343" i="78" s="1"/>
  <c r="T343" i="78" s="1"/>
  <c r="S343" i="78" s="1"/>
  <c r="AD490" i="79"/>
  <c r="Y490" i="79"/>
  <c r="AC439" i="80"/>
  <c r="Y439" i="80"/>
  <c r="Q439" i="80"/>
  <c r="S439" i="80" s="1"/>
  <c r="R439" i="80" s="1"/>
  <c r="AD424" i="79"/>
  <c r="Q424" i="79"/>
  <c r="Y424" i="79"/>
  <c r="V297" i="80"/>
  <c r="U297" i="80" s="1"/>
  <c r="T297" i="80" s="1"/>
  <c r="S297" i="80"/>
  <c r="R297" i="80" s="1"/>
  <c r="Y461" i="79"/>
  <c r="AD461" i="79"/>
  <c r="Q461" i="79"/>
  <c r="S461" i="79" s="1"/>
  <c r="R461" i="79" s="1"/>
  <c r="Y346" i="80"/>
  <c r="Q346" i="80"/>
  <c r="S346" i="80" s="1"/>
  <c r="R346" i="80" s="1"/>
  <c r="Q164" i="80"/>
  <c r="V164" i="80" s="1"/>
  <c r="U164" i="80" s="1"/>
  <c r="T164" i="80" s="1"/>
  <c r="AC164" i="80"/>
  <c r="Y184" i="80"/>
  <c r="Q184" i="80"/>
  <c r="S184" i="80" s="1"/>
  <c r="R184" i="80" s="1"/>
  <c r="Q150" i="80"/>
  <c r="V150" i="80" s="1"/>
  <c r="U150" i="80" s="1"/>
  <c r="T150" i="80" s="1"/>
  <c r="Y467" i="80"/>
  <c r="AC467" i="80"/>
  <c r="Q326" i="80"/>
  <c r="AC326" i="80"/>
  <c r="Y326" i="80"/>
  <c r="V463" i="82"/>
  <c r="U463" i="82" s="1"/>
  <c r="T463" i="82" s="1"/>
  <c r="S463" i="82"/>
  <c r="R463" i="82" s="1"/>
  <c r="V236" i="79"/>
  <c r="U236" i="79" s="1"/>
  <c r="T236" i="79" s="1"/>
  <c r="S236" i="79"/>
  <c r="R236" i="79" s="1"/>
  <c r="S423" i="83"/>
  <c r="R423" i="83" s="1"/>
  <c r="AB456" i="78"/>
  <c r="P456" i="78"/>
  <c r="R456" i="78" s="1"/>
  <c r="Q456" i="78" s="1"/>
  <c r="AC336" i="80"/>
  <c r="Q336" i="80"/>
  <c r="S336" i="80" s="1"/>
  <c r="R336" i="80" s="1"/>
  <c r="V348" i="83"/>
  <c r="U348" i="83" s="1"/>
  <c r="T348" i="83" s="1"/>
  <c r="S348" i="83"/>
  <c r="R348" i="83" s="1"/>
  <c r="V411" i="83"/>
  <c r="U411" i="83" s="1"/>
  <c r="T411" i="83" s="1"/>
  <c r="S411" i="83"/>
  <c r="R411" i="83" s="1"/>
  <c r="Q385" i="80"/>
  <c r="Y385" i="80"/>
  <c r="Y364" i="80"/>
  <c r="AC364" i="80"/>
  <c r="Q364" i="80"/>
  <c r="S364" i="80" s="1"/>
  <c r="R364" i="80" s="1"/>
  <c r="X304" i="78"/>
  <c r="AB304" i="78"/>
  <c r="AC385" i="80"/>
  <c r="Q415" i="46"/>
  <c r="V415" i="46" s="1"/>
  <c r="U415" i="46" s="1"/>
  <c r="T415" i="46" s="1"/>
  <c r="AB474" i="78"/>
  <c r="P474" i="78"/>
  <c r="U474" i="78" s="1"/>
  <c r="T474" i="78" s="1"/>
  <c r="S474" i="78" s="1"/>
  <c r="X474" i="78"/>
  <c r="Y356" i="80"/>
  <c r="Y461" i="80"/>
  <c r="Q461" i="80"/>
  <c r="S461" i="80" s="1"/>
  <c r="R461" i="80" s="1"/>
  <c r="AC461" i="80"/>
  <c r="V356" i="80"/>
  <c r="U356" i="80" s="1"/>
  <c r="T356" i="80" s="1"/>
  <c r="S356" i="80"/>
  <c r="R356" i="80" s="1"/>
  <c r="AC382" i="80"/>
  <c r="Q382" i="80"/>
  <c r="V382" i="80" s="1"/>
  <c r="U382" i="80" s="1"/>
  <c r="T382" i="80" s="1"/>
  <c r="Y382" i="80"/>
  <c r="V483" i="83"/>
  <c r="U483" i="83" s="1"/>
  <c r="T483" i="83" s="1"/>
  <c r="S483" i="83"/>
  <c r="R483" i="83" s="1"/>
  <c r="X359" i="78"/>
  <c r="W359" i="78" s="1"/>
  <c r="V359" i="78" s="1"/>
  <c r="S340" i="83"/>
  <c r="R340" i="83" s="1"/>
  <c r="AC256" i="80"/>
  <c r="Q216" i="80"/>
  <c r="S216" i="80" s="1"/>
  <c r="R216" i="80" s="1"/>
  <c r="AD478" i="79"/>
  <c r="S487" i="83"/>
  <c r="R487" i="83" s="1"/>
  <c r="AD421" i="79"/>
  <c r="AB359" i="78"/>
  <c r="AA359" i="78" s="1"/>
  <c r="AB311" i="78"/>
  <c r="Q393" i="79"/>
  <c r="S393" i="79" s="1"/>
  <c r="R393" i="79" s="1"/>
  <c r="Y465" i="79"/>
  <c r="AD219" i="79"/>
  <c r="AC219" i="79" s="1"/>
  <c r="S295" i="83"/>
  <c r="R295" i="83" s="1"/>
  <c r="P375" i="78"/>
  <c r="U375" i="78" s="1"/>
  <c r="T375" i="78" s="1"/>
  <c r="S375" i="78" s="1"/>
  <c r="AC185" i="80"/>
  <c r="AB344" i="78"/>
  <c r="AA344" i="78" s="1"/>
  <c r="X462" i="78"/>
  <c r="W462" i="78" s="1"/>
  <c r="V462" i="78" s="1"/>
  <c r="Q451" i="79"/>
  <c r="S451" i="79" s="1"/>
  <c r="R451" i="79" s="1"/>
  <c r="Y389" i="80"/>
  <c r="X389" i="80" s="1"/>
  <c r="W389" i="80" s="1"/>
  <c r="Q208" i="79"/>
  <c r="S208" i="79" s="1"/>
  <c r="R208" i="79" s="1"/>
  <c r="S313" i="83"/>
  <c r="R313" i="83" s="1"/>
  <c r="P437" i="78"/>
  <c r="R437" i="78" s="1"/>
  <c r="Q437" i="78" s="1"/>
  <c r="X311" i="78"/>
  <c r="S234" i="83"/>
  <c r="R234" i="83" s="1"/>
  <c r="AB385" i="78"/>
  <c r="AC468" i="80"/>
  <c r="X437" i="78"/>
  <c r="AC266" i="80"/>
  <c r="P385" i="78"/>
  <c r="V496" i="80"/>
  <c r="U496" i="80" s="1"/>
  <c r="T496" i="80" s="1"/>
  <c r="S496" i="80"/>
  <c r="R496" i="80" s="1"/>
  <c r="V386" i="79"/>
  <c r="U386" i="79" s="1"/>
  <c r="T386" i="79" s="1"/>
  <c r="S386" i="79"/>
  <c r="R386" i="79" s="1"/>
  <c r="V445" i="46"/>
  <c r="U445" i="46" s="1"/>
  <c r="T445" i="46" s="1"/>
  <c r="S445" i="46"/>
  <c r="R445" i="46" s="1"/>
  <c r="S390" i="79"/>
  <c r="R390" i="79" s="1"/>
  <c r="V390" i="79"/>
  <c r="U390" i="79" s="1"/>
  <c r="T390" i="79" s="1"/>
  <c r="U297" i="78"/>
  <c r="T297" i="78" s="1"/>
  <c r="S297" i="78" s="1"/>
  <c r="R297" i="78"/>
  <c r="Q297" i="78" s="1"/>
  <c r="AC424" i="46"/>
  <c r="AC224" i="80"/>
  <c r="Y164" i="80"/>
  <c r="Q453" i="46"/>
  <c r="S453" i="46" s="1"/>
  <c r="R453" i="46" s="1"/>
  <c r="S457" i="80"/>
  <c r="R457" i="80" s="1"/>
  <c r="AC434" i="46"/>
  <c r="Q376" i="79"/>
  <c r="V376" i="79" s="1"/>
  <c r="U376" i="79" s="1"/>
  <c r="T376" i="79" s="1"/>
  <c r="X376" i="79" s="1"/>
  <c r="W376" i="79" s="1"/>
  <c r="Q185" i="80"/>
  <c r="S185" i="80" s="1"/>
  <c r="R185" i="80" s="1"/>
  <c r="Y386" i="79"/>
  <c r="Q464" i="80"/>
  <c r="S464" i="80" s="1"/>
  <c r="R464" i="80" s="1"/>
  <c r="V238" i="80"/>
  <c r="U238" i="80" s="1"/>
  <c r="T238" i="80" s="1"/>
  <c r="Q298" i="79"/>
  <c r="S298" i="79" s="1"/>
  <c r="R298" i="79" s="1"/>
  <c r="Q449" i="80"/>
  <c r="V449" i="80" s="1"/>
  <c r="U449" i="80" s="1"/>
  <c r="T449" i="80" s="1"/>
  <c r="Y249" i="79"/>
  <c r="Y453" i="46"/>
  <c r="AC338" i="80"/>
  <c r="R359" i="78"/>
  <c r="Q359" i="78" s="1"/>
  <c r="S348" i="79"/>
  <c r="R348" i="79" s="1"/>
  <c r="V324" i="79"/>
  <c r="U324" i="79" s="1"/>
  <c r="T324" i="79" s="1"/>
  <c r="AC442" i="80"/>
  <c r="V231" i="83"/>
  <c r="U231" i="83" s="1"/>
  <c r="T231" i="83" s="1"/>
  <c r="X344" i="78"/>
  <c r="W344" i="78" s="1"/>
  <c r="V344" i="78" s="1"/>
  <c r="Y464" i="80"/>
  <c r="Y292" i="80"/>
  <c r="Q273" i="80"/>
  <c r="S273" i="80" s="1"/>
  <c r="R273" i="80" s="1"/>
  <c r="Q428" i="79"/>
  <c r="S428" i="79" s="1"/>
  <c r="R428" i="79" s="1"/>
  <c r="P374" i="78"/>
  <c r="U374" i="78" s="1"/>
  <c r="T374" i="78" s="1"/>
  <c r="S374" i="78" s="1"/>
  <c r="Q133" i="80"/>
  <c r="S133" i="80" s="1"/>
  <c r="R133" i="80" s="1"/>
  <c r="V444" i="79"/>
  <c r="U444" i="79" s="1"/>
  <c r="T444" i="79" s="1"/>
  <c r="S335" i="83"/>
  <c r="R335" i="83" s="1"/>
  <c r="Y426" i="46"/>
  <c r="X426" i="46" s="1"/>
  <c r="W426" i="46" s="1"/>
  <c r="Y449" i="80"/>
  <c r="AC449" i="46"/>
  <c r="Q463" i="80"/>
  <c r="S463" i="80" s="1"/>
  <c r="R463" i="80" s="1"/>
  <c r="AB460" i="78"/>
  <c r="AA460" i="78" s="1"/>
  <c r="Q243" i="80"/>
  <c r="V243" i="80" s="1"/>
  <c r="U243" i="80" s="1"/>
  <c r="T243" i="80" s="1"/>
  <c r="Q204" i="80"/>
  <c r="S204" i="80" s="1"/>
  <c r="R204" i="80" s="1"/>
  <c r="V357" i="83"/>
  <c r="U357" i="83" s="1"/>
  <c r="T357" i="83" s="1"/>
  <c r="AC380" i="80"/>
  <c r="Q468" i="80"/>
  <c r="V468" i="80" s="1"/>
  <c r="U468" i="80" s="1"/>
  <c r="T468" i="80" s="1"/>
  <c r="Q476" i="79"/>
  <c r="S476" i="79" s="1"/>
  <c r="R476" i="79" s="1"/>
  <c r="AC258" i="80"/>
  <c r="Q381" i="80"/>
  <c r="S381" i="80" s="1"/>
  <c r="R381" i="80" s="1"/>
  <c r="S345" i="83"/>
  <c r="R345" i="83" s="1"/>
  <c r="Q417" i="46"/>
  <c r="V417" i="46" s="1"/>
  <c r="U417" i="46" s="1"/>
  <c r="T417" i="46" s="1"/>
  <c r="X417" i="46" s="1"/>
  <c r="W417" i="46" s="1"/>
  <c r="AD244" i="79"/>
  <c r="AC244" i="79" s="1"/>
  <c r="Y484" i="80"/>
  <c r="X484" i="80" s="1"/>
  <c r="W484" i="80" s="1"/>
  <c r="Q182" i="80"/>
  <c r="S208" i="83"/>
  <c r="R208" i="83" s="1"/>
  <c r="AC296" i="80"/>
  <c r="Y354" i="80"/>
  <c r="Y140" i="80"/>
  <c r="Q478" i="79"/>
  <c r="AB336" i="78"/>
  <c r="AD350" i="79"/>
  <c r="AC350" i="79" s="1"/>
  <c r="AB420" i="78"/>
  <c r="AD288" i="79"/>
  <c r="AD386" i="79"/>
  <c r="Y338" i="80"/>
  <c r="S465" i="83"/>
  <c r="R465" i="83" s="1"/>
  <c r="Y397" i="79"/>
  <c r="X376" i="78"/>
  <c r="S466" i="83"/>
  <c r="R466" i="83" s="1"/>
  <c r="Y395" i="79"/>
  <c r="AD223" i="79"/>
  <c r="AC223" i="79" s="1"/>
  <c r="Y238" i="80"/>
  <c r="Q330" i="80"/>
  <c r="S330" i="80" s="1"/>
  <c r="R330" i="80" s="1"/>
  <c r="AC493" i="80"/>
  <c r="Q413" i="80"/>
  <c r="V413" i="80" s="1"/>
  <c r="U413" i="80" s="1"/>
  <c r="T413" i="80" s="1"/>
  <c r="AB413" i="80" s="1"/>
  <c r="AC292" i="80"/>
  <c r="AC273" i="80"/>
  <c r="AC184" i="80"/>
  <c r="Y258" i="80"/>
  <c r="Q380" i="80"/>
  <c r="V380" i="80" s="1"/>
  <c r="U380" i="80" s="1"/>
  <c r="T380" i="80" s="1"/>
  <c r="AC238" i="80"/>
  <c r="V349" i="79"/>
  <c r="U349" i="79" s="1"/>
  <c r="T349" i="79" s="1"/>
  <c r="Q395" i="79"/>
  <c r="S395" i="79" s="1"/>
  <c r="R395" i="79" s="1"/>
  <c r="S297" i="83"/>
  <c r="R297" i="83" s="1"/>
  <c r="Q448" i="79"/>
  <c r="V448" i="79" s="1"/>
  <c r="U448" i="79" s="1"/>
  <c r="T448" i="79" s="1"/>
  <c r="Q223" i="80"/>
  <c r="V223" i="80" s="1"/>
  <c r="U223" i="80" s="1"/>
  <c r="T223" i="80" s="1"/>
  <c r="Q442" i="80"/>
  <c r="V442" i="80" s="1"/>
  <c r="U442" i="80" s="1"/>
  <c r="T442" i="80" s="1"/>
  <c r="AD462" i="79"/>
  <c r="AC462" i="79" s="1"/>
  <c r="AC386" i="80"/>
  <c r="Y451" i="46"/>
  <c r="V349" i="83"/>
  <c r="U349" i="83" s="1"/>
  <c r="T349" i="83" s="1"/>
  <c r="Y428" i="79"/>
  <c r="Y298" i="79"/>
  <c r="X374" i="78"/>
  <c r="Y141" i="80"/>
  <c r="Y133" i="80"/>
  <c r="Y211" i="79"/>
  <c r="AC426" i="46"/>
  <c r="AB426" i="46" s="1"/>
  <c r="Q449" i="46"/>
  <c r="V449" i="46" s="1"/>
  <c r="U449" i="46" s="1"/>
  <c r="T449" i="46" s="1"/>
  <c r="Y463" i="80"/>
  <c r="Y466" i="79"/>
  <c r="Y272" i="80"/>
  <c r="X460" i="78"/>
  <c r="W460" i="78" s="1"/>
  <c r="V460" i="78" s="1"/>
  <c r="S258" i="83"/>
  <c r="R258" i="83" s="1"/>
  <c r="AC243" i="80"/>
  <c r="Q441" i="46"/>
  <c r="V441" i="46" s="1"/>
  <c r="U441" i="46" s="1"/>
  <c r="T441" i="46" s="1"/>
  <c r="AB441" i="46" s="1"/>
  <c r="Y390" i="79"/>
  <c r="X420" i="78"/>
  <c r="AD476" i="79"/>
  <c r="S244" i="79"/>
  <c r="R244" i="79" s="1"/>
  <c r="AC484" i="80"/>
  <c r="AB484" i="80" s="1"/>
  <c r="AC182" i="80"/>
  <c r="Q329" i="79"/>
  <c r="S329" i="79" s="1"/>
  <c r="R329" i="79" s="1"/>
  <c r="AD413" i="79"/>
  <c r="AB296" i="78"/>
  <c r="X293" i="78"/>
  <c r="Y435" i="46"/>
  <c r="AB436" i="78"/>
  <c r="AC259" i="80"/>
  <c r="X345" i="78"/>
  <c r="S308" i="83"/>
  <c r="R308" i="83" s="1"/>
  <c r="S227" i="83"/>
  <c r="R227" i="83" s="1"/>
  <c r="AC262" i="80"/>
  <c r="V290" i="79"/>
  <c r="U290" i="79" s="1"/>
  <c r="T290" i="79" s="1"/>
  <c r="Q472" i="80"/>
  <c r="S472" i="80" s="1"/>
  <c r="R472" i="80" s="1"/>
  <c r="S399" i="83"/>
  <c r="R399" i="83" s="1"/>
  <c r="P378" i="78"/>
  <c r="U378" i="78" s="1"/>
  <c r="T378" i="78" s="1"/>
  <c r="S378" i="78" s="1"/>
  <c r="S265" i="83"/>
  <c r="R265" i="83" s="1"/>
  <c r="AD443" i="79"/>
  <c r="Y404" i="80"/>
  <c r="Q451" i="46"/>
  <c r="S451" i="46" s="1"/>
  <c r="R451" i="46" s="1"/>
  <c r="AC496" i="80"/>
  <c r="Y485" i="80"/>
  <c r="S462" i="79"/>
  <c r="R462" i="79" s="1"/>
  <c r="V420" i="46"/>
  <c r="U420" i="46" s="1"/>
  <c r="T420" i="46" s="1"/>
  <c r="Q211" i="79"/>
  <c r="V211" i="79" s="1"/>
  <c r="U211" i="79" s="1"/>
  <c r="T211" i="79" s="1"/>
  <c r="AC211" i="79" s="1"/>
  <c r="Y373" i="79"/>
  <c r="Q197" i="80"/>
  <c r="V197" i="80" s="1"/>
  <c r="U197" i="80" s="1"/>
  <c r="T197" i="80" s="1"/>
  <c r="Y411" i="79"/>
  <c r="AC457" i="80"/>
  <c r="AB457" i="80" s="1"/>
  <c r="X369" i="78"/>
  <c r="AD390" i="79"/>
  <c r="AD429" i="79"/>
  <c r="AB369" i="78"/>
  <c r="Y467" i="79"/>
  <c r="S438" i="80"/>
  <c r="R438" i="80" s="1"/>
  <c r="P304" i="78"/>
  <c r="R304" i="78" s="1"/>
  <c r="Q304" i="78" s="1"/>
  <c r="Q302" i="79"/>
  <c r="S302" i="79" s="1"/>
  <c r="R302" i="79" s="1"/>
  <c r="S430" i="83"/>
  <c r="R430" i="83" s="1"/>
  <c r="AC454" i="80"/>
  <c r="Y156" i="80"/>
  <c r="Q170" i="80"/>
  <c r="S170" i="80" s="1"/>
  <c r="R170" i="80" s="1"/>
  <c r="AD314" i="79"/>
  <c r="AB392" i="78"/>
  <c r="P397" i="78"/>
  <c r="R397" i="78" s="1"/>
  <c r="Q397" i="78" s="1"/>
  <c r="Y413" i="79"/>
  <c r="Y457" i="80"/>
  <c r="X457" i="80" s="1"/>
  <c r="W457" i="80" s="1"/>
  <c r="S274" i="83"/>
  <c r="R274" i="83" s="1"/>
  <c r="Y448" i="79"/>
  <c r="AC223" i="80"/>
  <c r="P428" i="78"/>
  <c r="U428" i="78" s="1"/>
  <c r="T428" i="78" s="1"/>
  <c r="S428" i="78" s="1"/>
  <c r="R462" i="78"/>
  <c r="Q462" i="78" s="1"/>
  <c r="AB462" i="78"/>
  <c r="AA462" i="78" s="1"/>
  <c r="V387" i="83"/>
  <c r="U387" i="83" s="1"/>
  <c r="T387" i="83" s="1"/>
  <c r="Y444" i="79"/>
  <c r="Q141" i="80"/>
  <c r="S141" i="80" s="1"/>
  <c r="R141" i="80" s="1"/>
  <c r="AB345" i="78"/>
  <c r="S390" i="83"/>
  <c r="R390" i="83" s="1"/>
  <c r="Y328" i="79"/>
  <c r="Q386" i="80"/>
  <c r="V386" i="80" s="1"/>
  <c r="U386" i="80" s="1"/>
  <c r="T386" i="80" s="1"/>
  <c r="P370" i="78"/>
  <c r="U370" i="78" s="1"/>
  <c r="T370" i="78" s="1"/>
  <c r="S370" i="78" s="1"/>
  <c r="Q242" i="80"/>
  <c r="S242" i="80" s="1"/>
  <c r="R242" i="80" s="1"/>
  <c r="Q272" i="80"/>
  <c r="V272" i="80" s="1"/>
  <c r="U272" i="80" s="1"/>
  <c r="T272" i="80" s="1"/>
  <c r="Y336" i="80"/>
  <c r="AD444" i="79"/>
  <c r="Q154" i="80"/>
  <c r="V154" i="80" s="1"/>
  <c r="U154" i="80" s="1"/>
  <c r="T154" i="80" s="1"/>
  <c r="AB154" i="80" s="1"/>
  <c r="Q373" i="79"/>
  <c r="V373" i="79" s="1"/>
  <c r="U373" i="79" s="1"/>
  <c r="T373" i="79" s="1"/>
  <c r="AD338" i="79"/>
  <c r="Y429" i="79"/>
  <c r="AD467" i="79"/>
  <c r="Y302" i="79"/>
  <c r="Y472" i="80"/>
  <c r="Y154" i="80"/>
  <c r="AC494" i="80"/>
  <c r="X425" i="78"/>
  <c r="AC373" i="80"/>
  <c r="AB373" i="80" s="1"/>
  <c r="Y244" i="80"/>
  <c r="S217" i="80"/>
  <c r="R217" i="80" s="1"/>
  <c r="V217" i="80"/>
  <c r="U217" i="80" s="1"/>
  <c r="T217" i="80" s="1"/>
  <c r="S299" i="80"/>
  <c r="R299" i="80" s="1"/>
  <c r="V299" i="80"/>
  <c r="U299" i="80" s="1"/>
  <c r="T299" i="80" s="1"/>
  <c r="Q222" i="80"/>
  <c r="Y222" i="80"/>
  <c r="Q404" i="79"/>
  <c r="S404" i="79" s="1"/>
  <c r="R404" i="79" s="1"/>
  <c r="Y404" i="79"/>
  <c r="Q379" i="80"/>
  <c r="AC379" i="80"/>
  <c r="AD479" i="79"/>
  <c r="Y479" i="79"/>
  <c r="AD294" i="79"/>
  <c r="Q294" i="79"/>
  <c r="V294" i="79" s="1"/>
  <c r="U294" i="79" s="1"/>
  <c r="T294" i="79" s="1"/>
  <c r="Y294" i="79"/>
  <c r="V459" i="82"/>
  <c r="U459" i="82" s="1"/>
  <c r="T459" i="82" s="1"/>
  <c r="S459" i="82"/>
  <c r="R459" i="82" s="1"/>
  <c r="Q400" i="79"/>
  <c r="V400" i="79" s="1"/>
  <c r="U400" i="79" s="1"/>
  <c r="T400" i="79" s="1"/>
  <c r="Y400" i="79"/>
  <c r="AD238" i="79"/>
  <c r="Q238" i="79"/>
  <c r="V238" i="79" s="1"/>
  <c r="U238" i="79" s="1"/>
  <c r="T238" i="79" s="1"/>
  <c r="S341" i="83"/>
  <c r="R341" i="83" s="1"/>
  <c r="X489" i="78"/>
  <c r="P489" i="78"/>
  <c r="R489" i="78" s="1"/>
  <c r="Q489" i="78" s="1"/>
  <c r="Q267" i="80"/>
  <c r="Y267" i="80"/>
  <c r="Y451" i="79"/>
  <c r="AB413" i="78"/>
  <c r="X413" i="78"/>
  <c r="Q362" i="79"/>
  <c r="S362" i="79" s="1"/>
  <c r="R362" i="79" s="1"/>
  <c r="Y254" i="80"/>
  <c r="AC254" i="80"/>
  <c r="Q254" i="80"/>
  <c r="S254" i="80" s="1"/>
  <c r="R254" i="80" s="1"/>
  <c r="Y356" i="79"/>
  <c r="AD356" i="79"/>
  <c r="Q356" i="79"/>
  <c r="P402" i="78"/>
  <c r="Y239" i="79"/>
  <c r="AD239" i="79"/>
  <c r="V413" i="79"/>
  <c r="U413" i="79" s="1"/>
  <c r="T413" i="79" s="1"/>
  <c r="S413" i="79"/>
  <c r="R413" i="79" s="1"/>
  <c r="V346" i="83"/>
  <c r="U346" i="83" s="1"/>
  <c r="T346" i="83" s="1"/>
  <c r="S346" i="83"/>
  <c r="R346" i="83" s="1"/>
  <c r="V281" i="83"/>
  <c r="U281" i="83" s="1"/>
  <c r="T281" i="83" s="1"/>
  <c r="S281" i="83"/>
  <c r="R281" i="83" s="1"/>
  <c r="Y412" i="80"/>
  <c r="Q412" i="80"/>
  <c r="V412" i="80" s="1"/>
  <c r="U412" i="80" s="1"/>
  <c r="T412" i="80" s="1"/>
  <c r="Y311" i="80"/>
  <c r="Q311" i="80"/>
  <c r="Y394" i="79"/>
  <c r="Q394" i="79"/>
  <c r="V394" i="79" s="1"/>
  <c r="U394" i="79" s="1"/>
  <c r="T394" i="79" s="1"/>
  <c r="V296" i="80"/>
  <c r="U296" i="80" s="1"/>
  <c r="T296" i="80" s="1"/>
  <c r="Y212" i="79"/>
  <c r="Q155" i="80"/>
  <c r="S155" i="80" s="1"/>
  <c r="R155" i="80" s="1"/>
  <c r="AD353" i="79"/>
  <c r="Y167" i="80"/>
  <c r="P444" i="78"/>
  <c r="R444" i="78" s="1"/>
  <c r="Q444" i="78" s="1"/>
  <c r="Y337" i="80"/>
  <c r="Y215" i="79"/>
  <c r="Y296" i="80"/>
  <c r="Y350" i="79"/>
  <c r="X350" i="79" s="1"/>
  <c r="W350" i="79" s="1"/>
  <c r="Q139" i="80"/>
  <c r="S139" i="80" s="1"/>
  <c r="R139" i="80" s="1"/>
  <c r="Y383" i="79"/>
  <c r="Y238" i="79"/>
  <c r="Q422" i="80"/>
  <c r="S422" i="80" s="1"/>
  <c r="R422" i="80" s="1"/>
  <c r="Y422" i="80"/>
  <c r="Q435" i="80"/>
  <c r="S435" i="80" s="1"/>
  <c r="R435" i="80" s="1"/>
  <c r="AC435" i="80"/>
  <c r="Y435" i="80"/>
  <c r="Y413" i="46"/>
  <c r="AC413" i="46"/>
  <c r="AC320" i="80"/>
  <c r="Q320" i="80"/>
  <c r="V320" i="80" s="1"/>
  <c r="U320" i="80" s="1"/>
  <c r="T320" i="80" s="1"/>
  <c r="X440" i="78"/>
  <c r="P440" i="78"/>
  <c r="R440" i="78" s="1"/>
  <c r="Q440" i="78" s="1"/>
  <c r="Y303" i="79"/>
  <c r="AD303" i="79"/>
  <c r="Y463" i="46"/>
  <c r="Q463" i="46"/>
  <c r="V406" i="83"/>
  <c r="U406" i="83" s="1"/>
  <c r="T406" i="83" s="1"/>
  <c r="S406" i="83"/>
  <c r="R406" i="83" s="1"/>
  <c r="V401" i="83"/>
  <c r="U401" i="83" s="1"/>
  <c r="T401" i="83" s="1"/>
  <c r="S401" i="83"/>
  <c r="R401" i="83" s="1"/>
  <c r="AC267" i="80"/>
  <c r="Q467" i="80"/>
  <c r="AB379" i="78"/>
  <c r="Q353" i="80"/>
  <c r="Y374" i="80"/>
  <c r="Q374" i="80"/>
  <c r="V374" i="80" s="1"/>
  <c r="U374" i="80" s="1"/>
  <c r="T374" i="80" s="1"/>
  <c r="P391" i="78"/>
  <c r="U391" i="78" s="1"/>
  <c r="T391" i="78" s="1"/>
  <c r="S391" i="78" s="1"/>
  <c r="W391" i="78" s="1"/>
  <c r="V391" i="78" s="1"/>
  <c r="S350" i="79"/>
  <c r="R350" i="79" s="1"/>
  <c r="Q423" i="79"/>
  <c r="AD423" i="79"/>
  <c r="Y347" i="80"/>
  <c r="AC347" i="80"/>
  <c r="Q347" i="80"/>
  <c r="V347" i="80" s="1"/>
  <c r="U347" i="80" s="1"/>
  <c r="T347" i="80" s="1"/>
  <c r="Y178" i="80"/>
  <c r="Q178" i="80"/>
  <c r="S178" i="80" s="1"/>
  <c r="R178" i="80" s="1"/>
  <c r="P471" i="78"/>
  <c r="U471" i="78" s="1"/>
  <c r="T471" i="78" s="1"/>
  <c r="S471" i="78" s="1"/>
  <c r="X471" i="78"/>
  <c r="AC311" i="80"/>
  <c r="P411" i="78"/>
  <c r="X411" i="78"/>
  <c r="V285" i="83"/>
  <c r="U285" i="83" s="1"/>
  <c r="T285" i="83" s="1"/>
  <c r="S285" i="83"/>
  <c r="R285" i="83" s="1"/>
  <c r="Q268" i="79"/>
  <c r="Y373" i="80"/>
  <c r="X373" i="80" s="1"/>
  <c r="W373" i="80" s="1"/>
  <c r="AC457" i="46"/>
  <c r="Q457" i="46"/>
  <c r="S457" i="46" s="1"/>
  <c r="R457" i="46" s="1"/>
  <c r="V408" i="79"/>
  <c r="U408" i="79" s="1"/>
  <c r="T408" i="79" s="1"/>
  <c r="S408" i="79"/>
  <c r="R408" i="79" s="1"/>
  <c r="Q247" i="79"/>
  <c r="AD247" i="79"/>
  <c r="Y295" i="80"/>
  <c r="AC295" i="80"/>
  <c r="Q414" i="46"/>
  <c r="V414" i="46" s="1"/>
  <c r="U414" i="46" s="1"/>
  <c r="T414" i="46" s="1"/>
  <c r="AC414" i="46"/>
  <c r="P487" i="78"/>
  <c r="S334" i="83"/>
  <c r="R334" i="83" s="1"/>
  <c r="V334" i="83"/>
  <c r="U334" i="83" s="1"/>
  <c r="T334" i="83" s="1"/>
  <c r="V451" i="82"/>
  <c r="U451" i="82" s="1"/>
  <c r="T451" i="82" s="1"/>
  <c r="S451" i="82"/>
  <c r="R451" i="82" s="1"/>
  <c r="Q400" i="80"/>
  <c r="Y400" i="80"/>
  <c r="Q306" i="80"/>
  <c r="S306" i="80" s="1"/>
  <c r="R306" i="80" s="1"/>
  <c r="Q284" i="79"/>
  <c r="S284" i="79" s="1"/>
  <c r="R284" i="79" s="1"/>
  <c r="S229" i="83"/>
  <c r="R229" i="83" s="1"/>
  <c r="AC337" i="80"/>
  <c r="V332" i="83"/>
  <c r="U332" i="83" s="1"/>
  <c r="T332" i="83" s="1"/>
  <c r="S332" i="83"/>
  <c r="R332" i="83" s="1"/>
  <c r="S477" i="79"/>
  <c r="R477" i="79" s="1"/>
  <c r="AB322" i="78"/>
  <c r="AA322" i="78" s="1"/>
  <c r="Y236" i="79"/>
  <c r="AD465" i="79"/>
  <c r="Y202" i="80"/>
  <c r="AD404" i="79"/>
  <c r="V437" i="83"/>
  <c r="U437" i="83" s="1"/>
  <c r="T437" i="83" s="1"/>
  <c r="P484" i="78"/>
  <c r="U484" i="78" s="1"/>
  <c r="T484" i="78" s="1"/>
  <c r="S484" i="78" s="1"/>
  <c r="Q239" i="79"/>
  <c r="V239" i="79" s="1"/>
  <c r="U239" i="79" s="1"/>
  <c r="T239" i="79" s="1"/>
  <c r="Q241" i="80"/>
  <c r="V241" i="80" s="1"/>
  <c r="U241" i="80" s="1"/>
  <c r="T241" i="80" s="1"/>
  <c r="X241" i="80" s="1"/>
  <c r="W241" i="80" s="1"/>
  <c r="Y452" i="46"/>
  <c r="V464" i="83"/>
  <c r="U464" i="83" s="1"/>
  <c r="T464" i="83" s="1"/>
  <c r="S464" i="83"/>
  <c r="R464" i="83" s="1"/>
  <c r="AD240" i="79"/>
  <c r="Y240" i="79"/>
  <c r="Y130" i="80"/>
  <c r="V476" i="83"/>
  <c r="U476" i="83" s="1"/>
  <c r="T476" i="83" s="1"/>
  <c r="S476" i="83"/>
  <c r="R476" i="83" s="1"/>
  <c r="Y251" i="79"/>
  <c r="AD251" i="79"/>
  <c r="X421" i="78"/>
  <c r="AB421" i="78"/>
  <c r="P421" i="78"/>
  <c r="V497" i="83"/>
  <c r="U497" i="83" s="1"/>
  <c r="T497" i="83" s="1"/>
  <c r="S497" i="83"/>
  <c r="R497" i="83" s="1"/>
  <c r="Y214" i="80"/>
  <c r="Q214" i="80"/>
  <c r="V214" i="80" s="1"/>
  <c r="U214" i="80" s="1"/>
  <c r="T214" i="80" s="1"/>
  <c r="AB214" i="80" s="1"/>
  <c r="AC356" i="80"/>
  <c r="X400" i="78"/>
  <c r="P400" i="78"/>
  <c r="R400" i="78" s="1"/>
  <c r="Q400" i="78" s="1"/>
  <c r="Y266" i="80"/>
  <c r="X297" i="78"/>
  <c r="AB297" i="78"/>
  <c r="Q317" i="80"/>
  <c r="S317" i="80" s="1"/>
  <c r="R317" i="80" s="1"/>
  <c r="Y317" i="80"/>
  <c r="S410" i="83"/>
  <c r="R410" i="83" s="1"/>
  <c r="AD268" i="79"/>
  <c r="V294" i="83"/>
  <c r="U294" i="83" s="1"/>
  <c r="T294" i="83" s="1"/>
  <c r="S294" i="83"/>
  <c r="R294" i="83" s="1"/>
  <c r="Q466" i="80"/>
  <c r="V466" i="80" s="1"/>
  <c r="U466" i="80" s="1"/>
  <c r="T466" i="80" s="1"/>
  <c r="AC466" i="80"/>
  <c r="V307" i="83"/>
  <c r="U307" i="83" s="1"/>
  <c r="T307" i="83" s="1"/>
  <c r="S307" i="83"/>
  <c r="R307" i="83" s="1"/>
  <c r="S290" i="83"/>
  <c r="R290" i="83" s="1"/>
  <c r="X328" i="78"/>
  <c r="AB328" i="78"/>
  <c r="AD408" i="79"/>
  <c r="Y162" i="80"/>
  <c r="X162" i="80" s="1"/>
  <c r="W162" i="80" s="1"/>
  <c r="AB402" i="78"/>
  <c r="Y389" i="79"/>
  <c r="X389" i="79" s="1"/>
  <c r="Y452" i="79"/>
  <c r="AD452" i="79"/>
  <c r="Q452" i="79"/>
  <c r="S452" i="79" s="1"/>
  <c r="R452" i="79" s="1"/>
  <c r="Y414" i="46"/>
  <c r="V496" i="83"/>
  <c r="U496" i="83" s="1"/>
  <c r="T496" i="83" s="1"/>
  <c r="S496" i="83"/>
  <c r="R496" i="83" s="1"/>
  <c r="X384" i="78"/>
  <c r="AB384" i="78"/>
  <c r="Y212" i="80"/>
  <c r="X212" i="80" s="1"/>
  <c r="W212" i="80" s="1"/>
  <c r="AC211" i="80"/>
  <c r="Y211" i="80"/>
  <c r="Y273" i="79"/>
  <c r="AD273" i="79"/>
  <c r="Q273" i="79"/>
  <c r="V273" i="79" s="1"/>
  <c r="U273" i="79" s="1"/>
  <c r="T273" i="79" s="1"/>
  <c r="Q432" i="79"/>
  <c r="Y432" i="79"/>
  <c r="V458" i="83"/>
  <c r="U458" i="83" s="1"/>
  <c r="T458" i="83" s="1"/>
  <c r="S458" i="83"/>
  <c r="R458" i="83" s="1"/>
  <c r="Y316" i="79"/>
  <c r="Q316" i="79"/>
  <c r="S316" i="79" s="1"/>
  <c r="R316" i="79" s="1"/>
  <c r="AD316" i="79"/>
  <c r="Y220" i="79"/>
  <c r="Q220" i="79"/>
  <c r="S220" i="79" s="1"/>
  <c r="R220" i="79" s="1"/>
  <c r="AD220" i="79"/>
  <c r="S308" i="80"/>
  <c r="R308" i="80" s="1"/>
  <c r="S212" i="80"/>
  <c r="R212" i="80" s="1"/>
  <c r="X313" i="78"/>
  <c r="W313" i="78" s="1"/>
  <c r="V313" i="78" s="1"/>
  <c r="S373" i="80"/>
  <c r="R373" i="80" s="1"/>
  <c r="AD236" i="79"/>
  <c r="Y139" i="80"/>
  <c r="AC222" i="80"/>
  <c r="X484" i="78"/>
  <c r="AD400" i="79"/>
  <c r="AC297" i="80"/>
  <c r="S405" i="83"/>
  <c r="R405" i="83" s="1"/>
  <c r="S331" i="83"/>
  <c r="R331" i="83" s="1"/>
  <c r="Y217" i="80"/>
  <c r="AC217" i="80"/>
  <c r="AC288" i="80"/>
  <c r="Q288" i="80"/>
  <c r="S288" i="80" s="1"/>
  <c r="R288" i="80" s="1"/>
  <c r="Y355" i="80"/>
  <c r="Q355" i="80"/>
  <c r="S355" i="80" s="1"/>
  <c r="R355" i="80" s="1"/>
  <c r="AC355" i="80"/>
  <c r="AD445" i="79"/>
  <c r="Y445" i="79"/>
  <c r="AC232" i="80"/>
  <c r="Q232" i="80"/>
  <c r="V232" i="80" s="1"/>
  <c r="U232" i="80" s="1"/>
  <c r="T232" i="80" s="1"/>
  <c r="P452" i="78"/>
  <c r="X452" i="78"/>
  <c r="AB452" i="78"/>
  <c r="AD381" i="79"/>
  <c r="Y381" i="79"/>
  <c r="Q319" i="80"/>
  <c r="V319" i="80" s="1"/>
  <c r="U319" i="80" s="1"/>
  <c r="T319" i="80" s="1"/>
  <c r="Y319" i="80"/>
  <c r="X372" i="78"/>
  <c r="AB372" i="78"/>
  <c r="Y444" i="80"/>
  <c r="AC444" i="80"/>
  <c r="Y300" i="79"/>
  <c r="Q300" i="79"/>
  <c r="V300" i="79" s="1"/>
  <c r="U300" i="79" s="1"/>
  <c r="T300" i="79" s="1"/>
  <c r="X287" i="78"/>
  <c r="P287" i="78"/>
  <c r="U287" i="78" s="1"/>
  <c r="T287" i="78" s="1"/>
  <c r="S287" i="78" s="1"/>
  <c r="X301" i="78"/>
  <c r="AB301" i="78"/>
  <c r="V417" i="83"/>
  <c r="U417" i="83" s="1"/>
  <c r="T417" i="83" s="1"/>
  <c r="S417" i="83"/>
  <c r="R417" i="83" s="1"/>
  <c r="Y477" i="79"/>
  <c r="X477" i="79" s="1"/>
  <c r="W477" i="79" s="1"/>
  <c r="Z477" i="79" s="1"/>
  <c r="AD477" i="79"/>
  <c r="AC477" i="79" s="1"/>
  <c r="P409" i="78"/>
  <c r="U409" i="78" s="1"/>
  <c r="T409" i="78" s="1"/>
  <c r="S409" i="78" s="1"/>
  <c r="W409" i="78" s="1"/>
  <c r="V409" i="78" s="1"/>
  <c r="AB409" i="78"/>
  <c r="Y483" i="80"/>
  <c r="Y308" i="79"/>
  <c r="Q308" i="79"/>
  <c r="V308" i="79" s="1"/>
  <c r="U308" i="79" s="1"/>
  <c r="T308" i="79" s="1"/>
  <c r="AD308" i="79"/>
  <c r="AD306" i="79"/>
  <c r="Q306" i="79"/>
  <c r="V306" i="79" s="1"/>
  <c r="U306" i="79" s="1"/>
  <c r="T306" i="79" s="1"/>
  <c r="S461" i="82"/>
  <c r="R461" i="82" s="1"/>
  <c r="Q439" i="46"/>
  <c r="Y439" i="46"/>
  <c r="Y391" i="80"/>
  <c r="Q391" i="80"/>
  <c r="V391" i="80" s="1"/>
  <c r="U391" i="80" s="1"/>
  <c r="T391" i="80" s="1"/>
  <c r="S389" i="83"/>
  <c r="R389" i="83" s="1"/>
  <c r="Y353" i="79"/>
  <c r="Y480" i="80"/>
  <c r="Q480" i="80"/>
  <c r="S480" i="80" s="1"/>
  <c r="R480" i="80" s="1"/>
  <c r="S221" i="83"/>
  <c r="R221" i="83" s="1"/>
  <c r="Y306" i="79"/>
  <c r="AC155" i="80"/>
  <c r="V337" i="80"/>
  <c r="U337" i="80" s="1"/>
  <c r="T337" i="80" s="1"/>
  <c r="Y352" i="79"/>
  <c r="Q352" i="79"/>
  <c r="V352" i="79" s="1"/>
  <c r="U352" i="79" s="1"/>
  <c r="T352" i="79" s="1"/>
  <c r="AD352" i="79"/>
  <c r="Q361" i="80"/>
  <c r="V361" i="80" s="1"/>
  <c r="U361" i="80" s="1"/>
  <c r="T361" i="80" s="1"/>
  <c r="Y408" i="79"/>
  <c r="Q260" i="79"/>
  <c r="V260" i="79" s="1"/>
  <c r="U260" i="79" s="1"/>
  <c r="T260" i="79" s="1"/>
  <c r="V434" i="83"/>
  <c r="U434" i="83" s="1"/>
  <c r="T434" i="83" s="1"/>
  <c r="Y297" i="80"/>
  <c r="S447" i="83"/>
  <c r="R447" i="83" s="1"/>
  <c r="R302" i="78"/>
  <c r="Q302" i="78" s="1"/>
  <c r="S404" i="83"/>
  <c r="R404" i="83" s="1"/>
  <c r="Q382" i="79"/>
  <c r="AD382" i="79"/>
  <c r="Y382" i="79"/>
  <c r="AD434" i="79"/>
  <c r="Y434" i="79"/>
  <c r="Q279" i="79"/>
  <c r="Y279" i="79"/>
  <c r="Q230" i="79"/>
  <c r="Y230" i="79"/>
  <c r="AD230" i="79"/>
  <c r="Q452" i="46"/>
  <c r="P315" i="78"/>
  <c r="U315" i="78" s="1"/>
  <c r="T315" i="78" s="1"/>
  <c r="S315" i="78" s="1"/>
  <c r="X315" i="78"/>
  <c r="P430" i="78"/>
  <c r="X430" i="78"/>
  <c r="U345" i="78"/>
  <c r="T345" i="78" s="1"/>
  <c r="S345" i="78" s="1"/>
  <c r="R345" i="78"/>
  <c r="Q345" i="78" s="1"/>
  <c r="Q414" i="79"/>
  <c r="Y414" i="79"/>
  <c r="V495" i="83"/>
  <c r="U495" i="83" s="1"/>
  <c r="T495" i="83" s="1"/>
  <c r="S495" i="83"/>
  <c r="R495" i="83" s="1"/>
  <c r="S162" i="80"/>
  <c r="R162" i="80" s="1"/>
  <c r="X299" i="78"/>
  <c r="P299" i="78"/>
  <c r="R299" i="78" s="1"/>
  <c r="Q299" i="78" s="1"/>
  <c r="S205" i="80"/>
  <c r="R205" i="80" s="1"/>
  <c r="Q444" i="80"/>
  <c r="Y325" i="79"/>
  <c r="Y163" i="80"/>
  <c r="AC163" i="80"/>
  <c r="P441" i="78"/>
  <c r="R441" i="78" s="1"/>
  <c r="Q441" i="78" s="1"/>
  <c r="X441" i="78"/>
  <c r="AB441" i="78"/>
  <c r="Q202" i="80"/>
  <c r="AD300" i="79"/>
  <c r="X485" i="78"/>
  <c r="P485" i="78"/>
  <c r="AB485" i="78"/>
  <c r="AD363" i="79"/>
  <c r="Y466" i="80"/>
  <c r="P443" i="78"/>
  <c r="U443" i="78" s="1"/>
  <c r="T443" i="78" s="1"/>
  <c r="S443" i="78" s="1"/>
  <c r="AB443" i="78"/>
  <c r="S354" i="83"/>
  <c r="R354" i="83" s="1"/>
  <c r="Y486" i="80"/>
  <c r="AC486" i="80"/>
  <c r="V328" i="80"/>
  <c r="U328" i="80" s="1"/>
  <c r="T328" i="80" s="1"/>
  <c r="S328" i="80"/>
  <c r="R328" i="80" s="1"/>
  <c r="S389" i="79"/>
  <c r="R389" i="79" s="1"/>
  <c r="Y295" i="79"/>
  <c r="X295" i="79" s="1"/>
  <c r="W295" i="79" s="1"/>
  <c r="Q483" i="80"/>
  <c r="S483" i="80" s="1"/>
  <c r="R483" i="80" s="1"/>
  <c r="S263" i="83"/>
  <c r="R263" i="83" s="1"/>
  <c r="AC144" i="80"/>
  <c r="AB144" i="80" s="1"/>
  <c r="Q406" i="80"/>
  <c r="AC346" i="80"/>
  <c r="AD468" i="79"/>
  <c r="Y413" i="80"/>
  <c r="AB434" i="78"/>
  <c r="Q466" i="79"/>
  <c r="Q397" i="79"/>
  <c r="S397" i="79" s="1"/>
  <c r="R397" i="79" s="1"/>
  <c r="S292" i="83"/>
  <c r="R292" i="83" s="1"/>
  <c r="Q444" i="46"/>
  <c r="AC437" i="80"/>
  <c r="AD360" i="79"/>
  <c r="AC360" i="79" s="1"/>
  <c r="S415" i="83"/>
  <c r="R415" i="83" s="1"/>
  <c r="S326" i="83"/>
  <c r="R326" i="83" s="1"/>
  <c r="Q447" i="80"/>
  <c r="S241" i="83"/>
  <c r="R241" i="83" s="1"/>
  <c r="X319" i="78"/>
  <c r="Q147" i="80"/>
  <c r="S378" i="83"/>
  <c r="R378" i="83" s="1"/>
  <c r="S393" i="83"/>
  <c r="R393" i="83" s="1"/>
  <c r="Q490" i="79"/>
  <c r="V490" i="79" s="1"/>
  <c r="U490" i="79" s="1"/>
  <c r="T490" i="79" s="1"/>
  <c r="AC406" i="80"/>
  <c r="AC221" i="80"/>
  <c r="Q323" i="80"/>
  <c r="S323" i="80" s="1"/>
  <c r="R323" i="80" s="1"/>
  <c r="Q351" i="79"/>
  <c r="AC255" i="80"/>
  <c r="S448" i="82"/>
  <c r="R448" i="82" s="1"/>
  <c r="Y369" i="80"/>
  <c r="V471" i="80"/>
  <c r="U471" i="80" s="1"/>
  <c r="T471" i="80" s="1"/>
  <c r="S471" i="80"/>
  <c r="R471" i="80" s="1"/>
  <c r="S431" i="79"/>
  <c r="R431" i="79" s="1"/>
  <c r="V431" i="79"/>
  <c r="U431" i="79" s="1"/>
  <c r="T431" i="79" s="1"/>
  <c r="Y324" i="80"/>
  <c r="Q324" i="80"/>
  <c r="S324" i="80" s="1"/>
  <c r="R324" i="80" s="1"/>
  <c r="V482" i="83"/>
  <c r="U482" i="83" s="1"/>
  <c r="T482" i="83" s="1"/>
  <c r="S482" i="83"/>
  <c r="R482" i="83" s="1"/>
  <c r="V442" i="83"/>
  <c r="U442" i="83" s="1"/>
  <c r="T442" i="83" s="1"/>
  <c r="S442" i="83"/>
  <c r="R442" i="83" s="1"/>
  <c r="V289" i="83"/>
  <c r="U289" i="83" s="1"/>
  <c r="T289" i="83" s="1"/>
  <c r="Y429" i="80"/>
  <c r="AC429" i="80"/>
  <c r="Q429" i="80"/>
  <c r="S429" i="80" s="1"/>
  <c r="R429" i="80" s="1"/>
  <c r="AC307" i="80"/>
  <c r="Q307" i="80"/>
  <c r="S307" i="80" s="1"/>
  <c r="R307" i="80" s="1"/>
  <c r="P361" i="78"/>
  <c r="R361" i="78" s="1"/>
  <c r="Q361" i="78" s="1"/>
  <c r="X361" i="78"/>
  <c r="AB361" i="78"/>
  <c r="AC316" i="80"/>
  <c r="Q316" i="80"/>
  <c r="Y316" i="80"/>
  <c r="P358" i="78"/>
  <c r="X358" i="78"/>
  <c r="AB358" i="78"/>
  <c r="Y458" i="79"/>
  <c r="AD458" i="79"/>
  <c r="Q458" i="79"/>
  <c r="X307" i="78"/>
  <c r="P307" i="78"/>
  <c r="R307" i="78" s="1"/>
  <c r="Q307" i="78" s="1"/>
  <c r="V397" i="83"/>
  <c r="U397" i="83" s="1"/>
  <c r="T397" i="83" s="1"/>
  <c r="S397" i="83"/>
  <c r="R397" i="83" s="1"/>
  <c r="Y146" i="80"/>
  <c r="Q146" i="80"/>
  <c r="S146" i="80" s="1"/>
  <c r="R146" i="80" s="1"/>
  <c r="V446" i="46"/>
  <c r="U446" i="46" s="1"/>
  <c r="T446" i="46" s="1"/>
  <c r="S446" i="46"/>
  <c r="R446" i="46" s="1"/>
  <c r="AC260" i="80"/>
  <c r="Y260" i="80"/>
  <c r="V485" i="83"/>
  <c r="U485" i="83" s="1"/>
  <c r="T485" i="83" s="1"/>
  <c r="S485" i="83"/>
  <c r="R485" i="83" s="1"/>
  <c r="AC160" i="80"/>
  <c r="Q160" i="80"/>
  <c r="Y160" i="80"/>
  <c r="X418" i="78"/>
  <c r="S448" i="46"/>
  <c r="R448" i="46" s="1"/>
  <c r="R467" i="78"/>
  <c r="Q467" i="78" s="1"/>
  <c r="Q424" i="46"/>
  <c r="AC331" i="80"/>
  <c r="Q331" i="80"/>
  <c r="V331" i="80" s="1"/>
  <c r="U331" i="80" s="1"/>
  <c r="T331" i="80" s="1"/>
  <c r="X331" i="80" s="1"/>
  <c r="W331" i="80" s="1"/>
  <c r="V375" i="83"/>
  <c r="U375" i="83" s="1"/>
  <c r="T375" i="83" s="1"/>
  <c r="S375" i="83"/>
  <c r="R375" i="83" s="1"/>
  <c r="AD357" i="79"/>
  <c r="Q357" i="79"/>
  <c r="V357" i="79" s="1"/>
  <c r="U357" i="79" s="1"/>
  <c r="T357" i="79" s="1"/>
  <c r="S212" i="83"/>
  <c r="R212" i="83" s="1"/>
  <c r="V449" i="82"/>
  <c r="U449" i="82" s="1"/>
  <c r="T449" i="82" s="1"/>
  <c r="S449" i="82"/>
  <c r="R449" i="82" s="1"/>
  <c r="Y298" i="80"/>
  <c r="Q298" i="80"/>
  <c r="V298" i="80" s="1"/>
  <c r="U298" i="80" s="1"/>
  <c r="T298" i="80" s="1"/>
  <c r="Y450" i="80"/>
  <c r="AC450" i="80"/>
  <c r="Q450" i="80"/>
  <c r="V450" i="80" s="1"/>
  <c r="U450" i="80" s="1"/>
  <c r="T450" i="80" s="1"/>
  <c r="S267" i="83"/>
  <c r="R267" i="83" s="1"/>
  <c r="V267" i="83"/>
  <c r="U267" i="83" s="1"/>
  <c r="T267" i="83" s="1"/>
  <c r="V403" i="83"/>
  <c r="U403" i="83" s="1"/>
  <c r="T403" i="83" s="1"/>
  <c r="S403" i="83"/>
  <c r="R403" i="83" s="1"/>
  <c r="V244" i="83"/>
  <c r="U244" i="83" s="1"/>
  <c r="T244" i="83" s="1"/>
  <c r="S244" i="83"/>
  <c r="R244" i="83" s="1"/>
  <c r="Y488" i="80"/>
  <c r="Q310" i="79"/>
  <c r="Y310" i="79"/>
  <c r="P335" i="78"/>
  <c r="X335" i="78"/>
  <c r="V491" i="83"/>
  <c r="U491" i="83" s="1"/>
  <c r="T491" i="83" s="1"/>
  <c r="S491" i="83"/>
  <c r="R491" i="83" s="1"/>
  <c r="Q455" i="46"/>
  <c r="V296" i="83"/>
  <c r="U296" i="83" s="1"/>
  <c r="T296" i="83" s="1"/>
  <c r="S296" i="83"/>
  <c r="R296" i="83" s="1"/>
  <c r="Y406" i="79"/>
  <c r="Q406" i="79"/>
  <c r="AD406" i="79"/>
  <c r="Y412" i="46"/>
  <c r="S347" i="83"/>
  <c r="R347" i="83" s="1"/>
  <c r="V347" i="83"/>
  <c r="U347" i="83" s="1"/>
  <c r="T347" i="83" s="1"/>
  <c r="Q332" i="79"/>
  <c r="AD332" i="79"/>
  <c r="V438" i="83"/>
  <c r="U438" i="83" s="1"/>
  <c r="T438" i="83" s="1"/>
  <c r="S438" i="83"/>
  <c r="R438" i="83" s="1"/>
  <c r="Q260" i="80"/>
  <c r="Y393" i="80"/>
  <c r="Q393" i="80"/>
  <c r="S393" i="80" s="1"/>
  <c r="R393" i="80" s="1"/>
  <c r="AD217" i="79"/>
  <c r="Q217" i="79"/>
  <c r="Q261" i="79"/>
  <c r="Y261" i="79"/>
  <c r="Y145" i="80"/>
  <c r="AC145" i="80"/>
  <c r="V210" i="83"/>
  <c r="U210" i="83" s="1"/>
  <c r="T210" i="83" s="1"/>
  <c r="S210" i="83"/>
  <c r="R210" i="83" s="1"/>
  <c r="AC416" i="46"/>
  <c r="Y416" i="46"/>
  <c r="Q416" i="46"/>
  <c r="Y433" i="46"/>
  <c r="Q433" i="46"/>
  <c r="R465" i="78"/>
  <c r="Q465" i="78" s="1"/>
  <c r="U465" i="78"/>
  <c r="T465" i="78" s="1"/>
  <c r="S465" i="78" s="1"/>
  <c r="Q145" i="80"/>
  <c r="V145" i="80" s="1"/>
  <c r="U145" i="80" s="1"/>
  <c r="T145" i="80" s="1"/>
  <c r="V337" i="79"/>
  <c r="U337" i="79" s="1"/>
  <c r="T337" i="79" s="1"/>
  <c r="S337" i="79"/>
  <c r="R337" i="79" s="1"/>
  <c r="Q239" i="80"/>
  <c r="S239" i="80" s="1"/>
  <c r="R239" i="80" s="1"/>
  <c r="AD319" i="79"/>
  <c r="Q319" i="79"/>
  <c r="S319" i="79" s="1"/>
  <c r="R319" i="79" s="1"/>
  <c r="Y319" i="79"/>
  <c r="Q437" i="79"/>
  <c r="V437" i="79" s="1"/>
  <c r="U437" i="79" s="1"/>
  <c r="T437" i="79" s="1"/>
  <c r="Y437" i="79"/>
  <c r="Y477" i="80"/>
  <c r="Q477" i="80"/>
  <c r="V477" i="80" s="1"/>
  <c r="U477" i="80" s="1"/>
  <c r="T477" i="80" s="1"/>
  <c r="AC477" i="80"/>
  <c r="Y350" i="80"/>
  <c r="Q350" i="80"/>
  <c r="V350" i="80" s="1"/>
  <c r="U350" i="80" s="1"/>
  <c r="T350" i="80" s="1"/>
  <c r="AC350" i="80"/>
  <c r="Q417" i="80"/>
  <c r="V417" i="80" s="1"/>
  <c r="U417" i="80" s="1"/>
  <c r="T417" i="80" s="1"/>
  <c r="Y417" i="80"/>
  <c r="AC417" i="80"/>
  <c r="AC171" i="80"/>
  <c r="Y171" i="80"/>
  <c r="Q171" i="80"/>
  <c r="Y307" i="80"/>
  <c r="Y239" i="80"/>
  <c r="Y188" i="80"/>
  <c r="Q188" i="80"/>
  <c r="S188" i="80" s="1"/>
  <c r="R188" i="80" s="1"/>
  <c r="Y326" i="79"/>
  <c r="AD326" i="79"/>
  <c r="Q326" i="79"/>
  <c r="V326" i="79" s="1"/>
  <c r="U326" i="79" s="1"/>
  <c r="T326" i="79" s="1"/>
  <c r="Y335" i="79"/>
  <c r="Q335" i="79"/>
  <c r="V335" i="79" s="1"/>
  <c r="U335" i="79" s="1"/>
  <c r="T335" i="79" s="1"/>
  <c r="AD335" i="79"/>
  <c r="Y225" i="79"/>
  <c r="Q225" i="79"/>
  <c r="V225" i="79" s="1"/>
  <c r="U225" i="79" s="1"/>
  <c r="T225" i="79" s="1"/>
  <c r="AC225" i="79" s="1"/>
  <c r="X330" i="78"/>
  <c r="AB330" i="78"/>
  <c r="P330" i="78"/>
  <c r="AD229" i="79"/>
  <c r="AB315" i="78"/>
  <c r="Q440" i="79"/>
  <c r="S440" i="79" s="1"/>
  <c r="R440" i="79" s="1"/>
  <c r="Y381" i="80"/>
  <c r="S454" i="82"/>
  <c r="R454" i="82" s="1"/>
  <c r="V292" i="80"/>
  <c r="U292" i="80" s="1"/>
  <c r="T292" i="80" s="1"/>
  <c r="S292" i="80"/>
  <c r="R292" i="80" s="1"/>
  <c r="Y417" i="79"/>
  <c r="Q417" i="79"/>
  <c r="AD417" i="79"/>
  <c r="AD250" i="79"/>
  <c r="Q250" i="79"/>
  <c r="Y250" i="79"/>
  <c r="Q368" i="79"/>
  <c r="V368" i="79" s="1"/>
  <c r="U368" i="79" s="1"/>
  <c r="T368" i="79" s="1"/>
  <c r="AD368" i="79"/>
  <c r="Y368" i="79"/>
  <c r="AB433" i="78"/>
  <c r="X433" i="78"/>
  <c r="P433" i="78"/>
  <c r="Y246" i="80"/>
  <c r="Q246" i="80"/>
  <c r="V246" i="80" s="1"/>
  <c r="U246" i="80" s="1"/>
  <c r="T246" i="80" s="1"/>
  <c r="V344" i="83"/>
  <c r="U344" i="83" s="1"/>
  <c r="T344" i="83" s="1"/>
  <c r="S344" i="83"/>
  <c r="R344" i="83" s="1"/>
  <c r="Q253" i="80"/>
  <c r="AC253" i="80"/>
  <c r="Q268" i="80"/>
  <c r="Y268" i="80"/>
  <c r="AC268" i="80"/>
  <c r="S243" i="79"/>
  <c r="R243" i="79" s="1"/>
  <c r="V243" i="79"/>
  <c r="U243" i="79" s="1"/>
  <c r="T243" i="79" s="1"/>
  <c r="AC290" i="80"/>
  <c r="Q290" i="80"/>
  <c r="V290" i="80" s="1"/>
  <c r="U290" i="80" s="1"/>
  <c r="T290" i="80" s="1"/>
  <c r="AC305" i="80"/>
  <c r="Y305" i="80"/>
  <c r="V419" i="83"/>
  <c r="U419" i="83" s="1"/>
  <c r="T419" i="83" s="1"/>
  <c r="S419" i="83"/>
  <c r="R419" i="83" s="1"/>
  <c r="Q374" i="79"/>
  <c r="AD374" i="79"/>
  <c r="Y374" i="79"/>
  <c r="AC359" i="80"/>
  <c r="Y359" i="80"/>
  <c r="Q359" i="80"/>
  <c r="P429" i="78"/>
  <c r="X429" i="78"/>
  <c r="Q270" i="79"/>
  <c r="AD270" i="79"/>
  <c r="V428" i="83"/>
  <c r="U428" i="83" s="1"/>
  <c r="T428" i="83" s="1"/>
  <c r="S428" i="83"/>
  <c r="R428" i="83" s="1"/>
  <c r="AD205" i="79"/>
  <c r="Y205" i="79"/>
  <c r="V431" i="83"/>
  <c r="U431" i="83" s="1"/>
  <c r="T431" i="83" s="1"/>
  <c r="S431" i="83"/>
  <c r="R431" i="83" s="1"/>
  <c r="Y471" i="79"/>
  <c r="Q471" i="79"/>
  <c r="V471" i="79" s="1"/>
  <c r="U471" i="79" s="1"/>
  <c r="T471" i="79" s="1"/>
  <c r="Q354" i="79"/>
  <c r="AD354" i="79"/>
  <c r="Y354" i="79"/>
  <c r="AD430" i="79"/>
  <c r="U288" i="78"/>
  <c r="T288" i="78" s="1"/>
  <c r="S288" i="78" s="1"/>
  <c r="R288" i="78"/>
  <c r="Q288" i="78" s="1"/>
  <c r="AC458" i="46"/>
  <c r="V473" i="83"/>
  <c r="U473" i="83" s="1"/>
  <c r="T473" i="83" s="1"/>
  <c r="S473" i="83"/>
  <c r="R473" i="83" s="1"/>
  <c r="AC432" i="80"/>
  <c r="Y432" i="80"/>
  <c r="AC492" i="80"/>
  <c r="Q492" i="80"/>
  <c r="V492" i="80" s="1"/>
  <c r="U492" i="80" s="1"/>
  <c r="T492" i="80" s="1"/>
  <c r="V400" i="83"/>
  <c r="U400" i="83" s="1"/>
  <c r="T400" i="83" s="1"/>
  <c r="S400" i="83"/>
  <c r="R400" i="83" s="1"/>
  <c r="Y233" i="80"/>
  <c r="Q233" i="80"/>
  <c r="Q264" i="80"/>
  <c r="Y264" i="80"/>
  <c r="AC264" i="80"/>
  <c r="AD488" i="79"/>
  <c r="Q488" i="79"/>
  <c r="AC324" i="80"/>
  <c r="AC462" i="46"/>
  <c r="Q462" i="46"/>
  <c r="S462" i="46" s="1"/>
  <c r="R462" i="46" s="1"/>
  <c r="AC410" i="80"/>
  <c r="Q410" i="80"/>
  <c r="Y410" i="80"/>
  <c r="Y431" i="79"/>
  <c r="AD431" i="79"/>
  <c r="AD345" i="79"/>
  <c r="Q345" i="79"/>
  <c r="V345" i="79" s="1"/>
  <c r="U345" i="79" s="1"/>
  <c r="T345" i="79" s="1"/>
  <c r="AD337" i="79"/>
  <c r="Y337" i="79"/>
  <c r="Q423" i="46"/>
  <c r="AC423" i="46"/>
  <c r="V311" i="83"/>
  <c r="U311" i="83" s="1"/>
  <c r="T311" i="83" s="1"/>
  <c r="S311" i="83"/>
  <c r="R311" i="83" s="1"/>
  <c r="AC342" i="80"/>
  <c r="Y342" i="80"/>
  <c r="Q342" i="80"/>
  <c r="V342" i="80" s="1"/>
  <c r="U342" i="80" s="1"/>
  <c r="T342" i="80" s="1"/>
  <c r="S426" i="46"/>
  <c r="R426" i="46" s="1"/>
  <c r="R404" i="78"/>
  <c r="Q404" i="78" s="1"/>
  <c r="Q229" i="79"/>
  <c r="V229" i="79" s="1"/>
  <c r="U229" i="79" s="1"/>
  <c r="T229" i="79" s="1"/>
  <c r="X229" i="79" s="1"/>
  <c r="W229" i="79" s="1"/>
  <c r="Z229" i="79" s="1"/>
  <c r="S309" i="83"/>
  <c r="R309" i="83" s="1"/>
  <c r="AD440" i="79"/>
  <c r="Q245" i="80"/>
  <c r="AC245" i="80"/>
  <c r="Y245" i="80"/>
  <c r="AC375" i="80"/>
  <c r="AB375" i="80" s="1"/>
  <c r="Y375" i="80"/>
  <c r="X375" i="80" s="1"/>
  <c r="W375" i="80" s="1"/>
  <c r="AD489" i="79"/>
  <c r="Y489" i="79"/>
  <c r="Y248" i="80"/>
  <c r="AC248" i="80"/>
  <c r="Q248" i="80"/>
  <c r="AC421" i="80"/>
  <c r="Q421" i="80"/>
  <c r="S421" i="80" s="1"/>
  <c r="R421" i="80" s="1"/>
  <c r="Y421" i="80"/>
  <c r="Y301" i="79"/>
  <c r="AD301" i="79"/>
  <c r="Q193" i="80"/>
  <c r="AC193" i="80"/>
  <c r="Y193" i="80"/>
  <c r="AC246" i="80"/>
  <c r="Y206" i="79"/>
  <c r="Q206" i="79"/>
  <c r="V206" i="79" s="1"/>
  <c r="U206" i="79" s="1"/>
  <c r="T206" i="79" s="1"/>
  <c r="Y258" i="79"/>
  <c r="Q258" i="79"/>
  <c r="V258" i="79" s="1"/>
  <c r="U258" i="79" s="1"/>
  <c r="T258" i="79" s="1"/>
  <c r="Q470" i="80"/>
  <c r="Y470" i="80"/>
  <c r="AC470" i="80"/>
  <c r="AB333" i="78"/>
  <c r="X333" i="78"/>
  <c r="P333" i="78"/>
  <c r="U333" i="78" s="1"/>
  <c r="T333" i="78" s="1"/>
  <c r="S333" i="78" s="1"/>
  <c r="AD491" i="79"/>
  <c r="Q491" i="79"/>
  <c r="Y429" i="46"/>
  <c r="Q429" i="46"/>
  <c r="V429" i="46" s="1"/>
  <c r="U429" i="46" s="1"/>
  <c r="T429" i="46" s="1"/>
  <c r="AD334" i="79"/>
  <c r="Q334" i="79"/>
  <c r="V334" i="79" s="1"/>
  <c r="U334" i="79" s="1"/>
  <c r="T334" i="79" s="1"/>
  <c r="V429" i="83"/>
  <c r="U429" i="83" s="1"/>
  <c r="T429" i="83" s="1"/>
  <c r="S429" i="83"/>
  <c r="R429" i="83" s="1"/>
  <c r="AC325" i="80"/>
  <c r="Y325" i="80"/>
  <c r="Q325" i="80"/>
  <c r="V325" i="80" s="1"/>
  <c r="U325" i="80" s="1"/>
  <c r="T325" i="80" s="1"/>
  <c r="Q234" i="80"/>
  <c r="V234" i="80" s="1"/>
  <c r="U234" i="80" s="1"/>
  <c r="T234" i="80" s="1"/>
  <c r="AC234" i="80"/>
  <c r="X338" i="78"/>
  <c r="AB338" i="78"/>
  <c r="Y359" i="79"/>
  <c r="X359" i="79" s="1"/>
  <c r="W359" i="79" s="1"/>
  <c r="Q425" i="80"/>
  <c r="AC425" i="80"/>
  <c r="Y425" i="80"/>
  <c r="Y240" i="80"/>
  <c r="Q240" i="80"/>
  <c r="V240" i="80" s="1"/>
  <c r="U240" i="80" s="1"/>
  <c r="T240" i="80" s="1"/>
  <c r="AB482" i="78"/>
  <c r="X482" i="78"/>
  <c r="P482" i="78"/>
  <c r="AB380" i="78"/>
  <c r="P380" i="78"/>
  <c r="X380" i="78"/>
  <c r="V338" i="83"/>
  <c r="U338" i="83" s="1"/>
  <c r="T338" i="83" s="1"/>
  <c r="S338" i="83"/>
  <c r="R338" i="83" s="1"/>
  <c r="V460" i="82"/>
  <c r="U460" i="82" s="1"/>
  <c r="T460" i="82" s="1"/>
  <c r="S460" i="82"/>
  <c r="R460" i="82" s="1"/>
  <c r="X469" i="78"/>
  <c r="P469" i="78"/>
  <c r="AB331" i="78"/>
  <c r="P331" i="78"/>
  <c r="U331" i="78" s="1"/>
  <c r="T331" i="78" s="1"/>
  <c r="S331" i="78" s="1"/>
  <c r="X331" i="78"/>
  <c r="Q430" i="79"/>
  <c r="Y471" i="80"/>
  <c r="AC471" i="80"/>
  <c r="S247" i="83"/>
  <c r="R247" i="83" s="1"/>
  <c r="V247" i="83"/>
  <c r="U247" i="83" s="1"/>
  <c r="T247" i="83" s="1"/>
  <c r="S371" i="83"/>
  <c r="R371" i="83" s="1"/>
  <c r="AC392" i="80"/>
  <c r="Y392" i="80"/>
  <c r="Q392" i="80"/>
  <c r="Y448" i="46"/>
  <c r="X448" i="46" s="1"/>
  <c r="W448" i="46" s="1"/>
  <c r="X439" i="78"/>
  <c r="AB439" i="78"/>
  <c r="P439" i="78"/>
  <c r="U439" i="78" s="1"/>
  <c r="T439" i="78" s="1"/>
  <c r="S439" i="78" s="1"/>
  <c r="Q476" i="80"/>
  <c r="Y476" i="80"/>
  <c r="AC476" i="80"/>
  <c r="AC411" i="46"/>
  <c r="Y411" i="46"/>
  <c r="V331" i="79"/>
  <c r="U331" i="79" s="1"/>
  <c r="T331" i="79" s="1"/>
  <c r="S331" i="79"/>
  <c r="R331" i="79" s="1"/>
  <c r="V352" i="83"/>
  <c r="U352" i="83" s="1"/>
  <c r="T352" i="83" s="1"/>
  <c r="S352" i="83"/>
  <c r="R352" i="83" s="1"/>
  <c r="Y488" i="79"/>
  <c r="AC334" i="80"/>
  <c r="Y334" i="80"/>
  <c r="Q228" i="80"/>
  <c r="AC228" i="80"/>
  <c r="X350" i="78"/>
  <c r="P350" i="78"/>
  <c r="U350" i="78" s="1"/>
  <c r="T350" i="78" s="1"/>
  <c r="S350" i="78" s="1"/>
  <c r="AB389" i="78"/>
  <c r="X389" i="78"/>
  <c r="P389" i="78"/>
  <c r="X481" i="78"/>
  <c r="AB481" i="78"/>
  <c r="Q271" i="79"/>
  <c r="Y271" i="79"/>
  <c r="AC210" i="80"/>
  <c r="Q210" i="80"/>
  <c r="V210" i="80" s="1"/>
  <c r="U210" i="80" s="1"/>
  <c r="T210" i="80" s="1"/>
  <c r="S338" i="80"/>
  <c r="R338" i="80" s="1"/>
  <c r="V338" i="80"/>
  <c r="U338" i="80" s="1"/>
  <c r="T338" i="80" s="1"/>
  <c r="S144" i="80"/>
  <c r="R144" i="80" s="1"/>
  <c r="V205" i="79"/>
  <c r="U205" i="79" s="1"/>
  <c r="T205" i="79" s="1"/>
  <c r="X456" i="78"/>
  <c r="Y345" i="79"/>
  <c r="Y228" i="80"/>
  <c r="Y436" i="46"/>
  <c r="Y283" i="79"/>
  <c r="X283" i="79" s="1"/>
  <c r="W283" i="79" s="1"/>
  <c r="AD283" i="79"/>
  <c r="AC283" i="79" s="1"/>
  <c r="Q405" i="79"/>
  <c r="V405" i="79" s="1"/>
  <c r="U405" i="79" s="1"/>
  <c r="T405" i="79" s="1"/>
  <c r="AC405" i="79" s="1"/>
  <c r="Y405" i="79"/>
  <c r="S333" i="83"/>
  <c r="R333" i="83" s="1"/>
  <c r="P478" i="78"/>
  <c r="AB478" i="78"/>
  <c r="Y248" i="79"/>
  <c r="Q248" i="79"/>
  <c r="V248" i="79" s="1"/>
  <c r="U248" i="79" s="1"/>
  <c r="T248" i="79" s="1"/>
  <c r="V388" i="83"/>
  <c r="U388" i="83" s="1"/>
  <c r="T388" i="83" s="1"/>
  <c r="S388" i="83"/>
  <c r="R388" i="83" s="1"/>
  <c r="AC448" i="46"/>
  <c r="AB448" i="46" s="1"/>
  <c r="AC175" i="80"/>
  <c r="Q175" i="80"/>
  <c r="AD455" i="79"/>
  <c r="Q455" i="79"/>
  <c r="Y455" i="79"/>
  <c r="Y380" i="79"/>
  <c r="AD380" i="79"/>
  <c r="Q380" i="79"/>
  <c r="AD346" i="79"/>
  <c r="Q346" i="79"/>
  <c r="AB377" i="78"/>
  <c r="X377" i="78"/>
  <c r="P377" i="78"/>
  <c r="AD258" i="79"/>
  <c r="P310" i="78"/>
  <c r="X310" i="78"/>
  <c r="V282" i="83"/>
  <c r="U282" i="83" s="1"/>
  <c r="T282" i="83" s="1"/>
  <c r="S282" i="83"/>
  <c r="R282" i="83" s="1"/>
  <c r="Y349" i="80"/>
  <c r="Q349" i="80"/>
  <c r="S349" i="80" s="1"/>
  <c r="R349" i="80" s="1"/>
  <c r="AD359" i="79"/>
  <c r="AC359" i="79" s="1"/>
  <c r="V441" i="83"/>
  <c r="U441" i="83" s="1"/>
  <c r="T441" i="83" s="1"/>
  <c r="S441" i="83"/>
  <c r="R441" i="83" s="1"/>
  <c r="AB469" i="78"/>
  <c r="AC165" i="80"/>
  <c r="X405" i="78"/>
  <c r="AB405" i="78"/>
  <c r="V409" i="83"/>
  <c r="U409" i="83" s="1"/>
  <c r="T409" i="83" s="1"/>
  <c r="S409" i="83"/>
  <c r="R409" i="83" s="1"/>
  <c r="Q484" i="79"/>
  <c r="V484" i="79" s="1"/>
  <c r="U484" i="79" s="1"/>
  <c r="T484" i="79" s="1"/>
  <c r="AD484" i="79"/>
  <c r="Y484" i="79"/>
  <c r="V220" i="83"/>
  <c r="U220" i="83" s="1"/>
  <c r="T220" i="83" s="1"/>
  <c r="S220" i="83"/>
  <c r="R220" i="83" s="1"/>
  <c r="AC407" i="80"/>
  <c r="Y407" i="80"/>
  <c r="Q407" i="80"/>
  <c r="AD255" i="79"/>
  <c r="Y255" i="79"/>
  <c r="Q255" i="79"/>
  <c r="S255" i="79" s="1"/>
  <c r="R255" i="79" s="1"/>
  <c r="AC424" i="80"/>
  <c r="Q424" i="80"/>
  <c r="Y424" i="80"/>
  <c r="Q425" i="46"/>
  <c r="Y425" i="46"/>
  <c r="Y418" i="80"/>
  <c r="AC418" i="80"/>
  <c r="AC309" i="80"/>
  <c r="Y309" i="80"/>
  <c r="X305" i="78"/>
  <c r="AB305" i="78"/>
  <c r="V384" i="83"/>
  <c r="U384" i="83" s="1"/>
  <c r="T384" i="83" s="1"/>
  <c r="S384" i="83"/>
  <c r="R384" i="83" s="1"/>
  <c r="AD274" i="79"/>
  <c r="Q274" i="79"/>
  <c r="V274" i="79" s="1"/>
  <c r="U274" i="79" s="1"/>
  <c r="T274" i="79" s="1"/>
  <c r="AC218" i="80"/>
  <c r="Q218" i="80"/>
  <c r="Y323" i="79"/>
  <c r="Q323" i="79"/>
  <c r="Q441" i="80"/>
  <c r="AC441" i="80"/>
  <c r="Y441" i="80"/>
  <c r="Q222" i="79"/>
  <c r="AD222" i="79"/>
  <c r="AB427" i="78"/>
  <c r="P427" i="78"/>
  <c r="Y299" i="80"/>
  <c r="AC299" i="80"/>
  <c r="AC440" i="46"/>
  <c r="Q440" i="46"/>
  <c r="Y465" i="46"/>
  <c r="Q465" i="46"/>
  <c r="V465" i="46" s="1"/>
  <c r="U465" i="46" s="1"/>
  <c r="T465" i="46" s="1"/>
  <c r="AB465" i="46" s="1"/>
  <c r="Q437" i="80"/>
  <c r="Y221" i="79"/>
  <c r="S238" i="83"/>
  <c r="R238" i="83" s="1"/>
  <c r="S498" i="83"/>
  <c r="R498" i="83" s="1"/>
  <c r="Y360" i="79"/>
  <c r="X360" i="79" s="1"/>
  <c r="W360" i="79" s="1"/>
  <c r="Q242" i="79"/>
  <c r="S279" i="83"/>
  <c r="R279" i="83" s="1"/>
  <c r="V474" i="83"/>
  <c r="U474" i="83" s="1"/>
  <c r="T474" i="83" s="1"/>
  <c r="S474" i="83"/>
  <c r="R474" i="83" s="1"/>
  <c r="Y391" i="79"/>
  <c r="AD391" i="79"/>
  <c r="Q391" i="79"/>
  <c r="Y320" i="80"/>
  <c r="AC384" i="80"/>
  <c r="Y384" i="80"/>
  <c r="P305" i="78"/>
  <c r="X480" i="78"/>
  <c r="AB480" i="78"/>
  <c r="P480" i="78"/>
  <c r="Q479" i="80"/>
  <c r="AC479" i="80"/>
  <c r="Q264" i="79"/>
  <c r="S264" i="79" s="1"/>
  <c r="R264" i="79" s="1"/>
  <c r="Y264" i="79"/>
  <c r="AD264" i="79"/>
  <c r="Q195" i="80"/>
  <c r="Y195" i="80"/>
  <c r="V310" i="83"/>
  <c r="U310" i="83" s="1"/>
  <c r="T310" i="83" s="1"/>
  <c r="S310" i="83"/>
  <c r="R310" i="83" s="1"/>
  <c r="AC189" i="80"/>
  <c r="Q189" i="80"/>
  <c r="U376" i="78"/>
  <c r="T376" i="78" s="1"/>
  <c r="S376" i="78" s="1"/>
  <c r="R376" i="78"/>
  <c r="Q376" i="78" s="1"/>
  <c r="P339" i="78"/>
  <c r="U339" i="78" s="1"/>
  <c r="T339" i="78" s="1"/>
  <c r="S339" i="78" s="1"/>
  <c r="X339" i="78"/>
  <c r="X290" i="78"/>
  <c r="P290" i="78"/>
  <c r="U290" i="78" s="1"/>
  <c r="T290" i="78" s="1"/>
  <c r="S290" i="78" s="1"/>
  <c r="AB290" i="78"/>
  <c r="X403" i="78"/>
  <c r="P403" i="78"/>
  <c r="R403" i="78" s="1"/>
  <c r="Q403" i="78" s="1"/>
  <c r="S360" i="83"/>
  <c r="R360" i="83" s="1"/>
  <c r="Q221" i="79"/>
  <c r="AD242" i="79"/>
  <c r="Y367" i="80"/>
  <c r="Q367" i="80"/>
  <c r="AC404" i="80"/>
  <c r="V454" i="83"/>
  <c r="U454" i="83" s="1"/>
  <c r="T454" i="83" s="1"/>
  <c r="S454" i="83"/>
  <c r="R454" i="83" s="1"/>
  <c r="Q472" i="79"/>
  <c r="Y472" i="79"/>
  <c r="V246" i="83"/>
  <c r="U246" i="83" s="1"/>
  <c r="T246" i="83" s="1"/>
  <c r="S246" i="83"/>
  <c r="R246" i="83" s="1"/>
  <c r="Q198" i="80"/>
  <c r="S198" i="80" s="1"/>
  <c r="R198" i="80" s="1"/>
  <c r="AC198" i="80"/>
  <c r="Y205" i="80"/>
  <c r="X205" i="80" s="1"/>
  <c r="W205" i="80" s="1"/>
  <c r="S464" i="82"/>
  <c r="R464" i="82" s="1"/>
  <c r="AD396" i="79"/>
  <c r="Y396" i="79"/>
  <c r="AC377" i="80"/>
  <c r="Y377" i="80"/>
  <c r="Y137" i="80"/>
  <c r="AC137" i="80"/>
  <c r="V236" i="83"/>
  <c r="U236" i="83" s="1"/>
  <c r="T236" i="83" s="1"/>
  <c r="S236" i="83"/>
  <c r="R236" i="83" s="1"/>
  <c r="X289" i="78"/>
  <c r="P289" i="78"/>
  <c r="R289" i="78" s="1"/>
  <c r="Q289" i="78" s="1"/>
  <c r="AD481" i="79"/>
  <c r="Q481" i="79"/>
  <c r="S481" i="79" s="1"/>
  <c r="R481" i="79" s="1"/>
  <c r="Y481" i="79"/>
  <c r="V494" i="83"/>
  <c r="U494" i="83" s="1"/>
  <c r="T494" i="83" s="1"/>
  <c r="S494" i="83"/>
  <c r="R494" i="83" s="1"/>
  <c r="AD246" i="79"/>
  <c r="Y246" i="79"/>
  <c r="V404" i="80"/>
  <c r="U404" i="80" s="1"/>
  <c r="T404" i="80" s="1"/>
  <c r="S404" i="80"/>
  <c r="R404" i="80" s="1"/>
  <c r="AD446" i="79"/>
  <c r="Y446" i="79"/>
  <c r="Q446" i="79"/>
  <c r="V469" i="83"/>
  <c r="U469" i="83" s="1"/>
  <c r="T469" i="83" s="1"/>
  <c r="S469" i="83"/>
  <c r="R469" i="83" s="1"/>
  <c r="Q378" i="80"/>
  <c r="Y378" i="80"/>
  <c r="AC446" i="46"/>
  <c r="Y446" i="46"/>
  <c r="V314" i="83"/>
  <c r="U314" i="83" s="1"/>
  <c r="T314" i="83" s="1"/>
  <c r="S314" i="83"/>
  <c r="R314" i="83" s="1"/>
  <c r="AB321" i="78"/>
  <c r="P321" i="78"/>
  <c r="R321" i="78" s="1"/>
  <c r="Q321" i="78" s="1"/>
  <c r="Q430" i="46"/>
  <c r="AC430" i="46"/>
  <c r="Y430" i="46"/>
  <c r="V467" i="83"/>
  <c r="U467" i="83" s="1"/>
  <c r="T467" i="83" s="1"/>
  <c r="S467" i="83"/>
  <c r="R467" i="83" s="1"/>
  <c r="AC431" i="80"/>
  <c r="Y431" i="80"/>
  <c r="Q377" i="80"/>
  <c r="S273" i="83"/>
  <c r="R273" i="83" s="1"/>
  <c r="X446" i="78"/>
  <c r="AB446" i="78"/>
  <c r="Y330" i="79"/>
  <c r="AD330" i="79"/>
  <c r="V452" i="83"/>
  <c r="U452" i="83" s="1"/>
  <c r="T452" i="83" s="1"/>
  <c r="S452" i="83"/>
  <c r="R452" i="83" s="1"/>
  <c r="Q233" i="79"/>
  <c r="Y233" i="79"/>
  <c r="X365" i="78"/>
  <c r="AB365" i="78"/>
  <c r="X386" i="78"/>
  <c r="AB386" i="78"/>
  <c r="P386" i="78"/>
  <c r="Q303" i="79"/>
  <c r="AC241" i="80"/>
  <c r="Q354" i="80"/>
  <c r="Q130" i="80"/>
  <c r="AC462" i="80"/>
  <c r="Y428" i="80"/>
  <c r="Q307" i="79"/>
  <c r="Y315" i="80"/>
  <c r="Y223" i="79"/>
  <c r="X223" i="79" s="1"/>
  <c r="W223" i="79" s="1"/>
  <c r="AD279" i="79"/>
  <c r="R344" i="78"/>
  <c r="Q344" i="78" s="1"/>
  <c r="Q413" i="46"/>
  <c r="P351" i="78"/>
  <c r="Y150" i="80"/>
  <c r="P328" i="78"/>
  <c r="Y331" i="79"/>
  <c r="AC330" i="80"/>
  <c r="Q377" i="79"/>
  <c r="V377" i="79" s="1"/>
  <c r="U377" i="79" s="1"/>
  <c r="T377" i="79" s="1"/>
  <c r="S318" i="83"/>
  <c r="R318" i="83" s="1"/>
  <c r="P395" i="78"/>
  <c r="Q156" i="80"/>
  <c r="S351" i="83"/>
  <c r="R351" i="83" s="1"/>
  <c r="R322" i="78"/>
  <c r="Q322" i="78" s="1"/>
  <c r="Y379" i="80"/>
  <c r="S413" i="83"/>
  <c r="R413" i="83" s="1"/>
  <c r="X378" i="78"/>
  <c r="AD454" i="79"/>
  <c r="AC454" i="79" s="1"/>
  <c r="S142" i="80"/>
  <c r="R142" i="80" s="1"/>
  <c r="S283" i="83"/>
  <c r="R283" i="83" s="1"/>
  <c r="X463" i="78"/>
  <c r="AB411" i="78"/>
  <c r="P296" i="78"/>
  <c r="Q315" i="80"/>
  <c r="X414" i="78"/>
  <c r="AB313" i="78"/>
  <c r="AA313" i="78" s="1"/>
  <c r="S427" i="83"/>
  <c r="R427" i="83" s="1"/>
  <c r="AD324" i="79"/>
  <c r="Q388" i="80"/>
  <c r="Y244" i="79"/>
  <c r="X244" i="79" s="1"/>
  <c r="W244" i="79" s="1"/>
  <c r="Z244" i="79" s="1"/>
  <c r="S426" i="83"/>
  <c r="R426" i="83" s="1"/>
  <c r="X370" i="78"/>
  <c r="S383" i="83"/>
  <c r="R383" i="83" s="1"/>
  <c r="AD249" i="79"/>
  <c r="Y327" i="80"/>
  <c r="Q385" i="79"/>
  <c r="AC389" i="80"/>
  <c r="AB389" i="80" s="1"/>
  <c r="S457" i="83"/>
  <c r="R457" i="83" s="1"/>
  <c r="AD377" i="79"/>
  <c r="Q333" i="79"/>
  <c r="S333" i="79" s="1"/>
  <c r="R333" i="79" s="1"/>
  <c r="S435" i="83"/>
  <c r="R435" i="83" s="1"/>
  <c r="AC183" i="80"/>
  <c r="X367" i="78"/>
  <c r="AC170" i="80"/>
  <c r="AC400" i="80"/>
  <c r="S366" i="83"/>
  <c r="R366" i="83" s="1"/>
  <c r="AC142" i="80"/>
  <c r="AB142" i="80" s="1"/>
  <c r="Q255" i="80"/>
  <c r="S432" i="83"/>
  <c r="R432" i="83" s="1"/>
  <c r="Q474" i="80"/>
  <c r="P393" i="78"/>
  <c r="R393" i="78" s="1"/>
  <c r="Q393" i="78" s="1"/>
  <c r="Y306" i="80"/>
  <c r="V336" i="83"/>
  <c r="U336" i="83" s="1"/>
  <c r="T336" i="83" s="1"/>
  <c r="S336" i="83"/>
  <c r="R336" i="83" s="1"/>
  <c r="R311" i="78"/>
  <c r="Q311" i="78" s="1"/>
  <c r="U311" i="78"/>
  <c r="T311" i="78" s="1"/>
  <c r="S311" i="78" s="1"/>
  <c r="Q443" i="80"/>
  <c r="Y443" i="80"/>
  <c r="AC443" i="80"/>
  <c r="V369" i="83"/>
  <c r="U369" i="83" s="1"/>
  <c r="T369" i="83" s="1"/>
  <c r="S369" i="83"/>
  <c r="R369" i="83" s="1"/>
  <c r="AD449" i="79"/>
  <c r="Q449" i="79"/>
  <c r="Y449" i="79"/>
  <c r="V440" i="83"/>
  <c r="U440" i="83" s="1"/>
  <c r="T440" i="83" s="1"/>
  <c r="S440" i="83"/>
  <c r="R440" i="83" s="1"/>
  <c r="AC179" i="80"/>
  <c r="Q179" i="80"/>
  <c r="Y179" i="80"/>
  <c r="Y452" i="80"/>
  <c r="AC452" i="80"/>
  <c r="Q452" i="80"/>
  <c r="AB394" i="78"/>
  <c r="X394" i="78"/>
  <c r="P394" i="78"/>
  <c r="X396" i="78"/>
  <c r="AB396" i="78"/>
  <c r="P396" i="78"/>
  <c r="Q453" i="80"/>
  <c r="AC453" i="80"/>
  <c r="Y453" i="80"/>
  <c r="U475" i="78"/>
  <c r="T475" i="78" s="1"/>
  <c r="S475" i="78" s="1"/>
  <c r="R475" i="78"/>
  <c r="Q475" i="78" s="1"/>
  <c r="V412" i="83"/>
  <c r="U412" i="83" s="1"/>
  <c r="T412" i="83" s="1"/>
  <c r="S412" i="83"/>
  <c r="R412" i="83" s="1"/>
  <c r="V227" i="80"/>
  <c r="U227" i="80" s="1"/>
  <c r="T227" i="80" s="1"/>
  <c r="S227" i="80"/>
  <c r="R227" i="80" s="1"/>
  <c r="V252" i="83"/>
  <c r="U252" i="83" s="1"/>
  <c r="T252" i="83" s="1"/>
  <c r="S252" i="83"/>
  <c r="R252" i="83" s="1"/>
  <c r="V256" i="83"/>
  <c r="U256" i="83" s="1"/>
  <c r="T256" i="83" s="1"/>
  <c r="S256" i="83"/>
  <c r="R256" i="83" s="1"/>
  <c r="V237" i="83"/>
  <c r="U237" i="83" s="1"/>
  <c r="T237" i="83" s="1"/>
  <c r="S237" i="83"/>
  <c r="R237" i="83" s="1"/>
  <c r="S257" i="79"/>
  <c r="R257" i="79" s="1"/>
  <c r="V257" i="79"/>
  <c r="U257" i="79" s="1"/>
  <c r="T257" i="79" s="1"/>
  <c r="AC209" i="80"/>
  <c r="Y209" i="80"/>
  <c r="Q209" i="80"/>
  <c r="S437" i="46"/>
  <c r="R437" i="46" s="1"/>
  <c r="V437" i="46"/>
  <c r="U437" i="46" s="1"/>
  <c r="T437" i="46" s="1"/>
  <c r="U365" i="78"/>
  <c r="T365" i="78" s="1"/>
  <c r="S365" i="78" s="1"/>
  <c r="R365" i="78"/>
  <c r="Q365" i="78" s="1"/>
  <c r="AB476" i="78"/>
  <c r="P476" i="78"/>
  <c r="R476" i="78" s="1"/>
  <c r="Q476" i="78" s="1"/>
  <c r="X476" i="78"/>
  <c r="S427" i="79"/>
  <c r="R427" i="79" s="1"/>
  <c r="V427" i="79"/>
  <c r="U427" i="79" s="1"/>
  <c r="T427" i="79" s="1"/>
  <c r="V415" i="79"/>
  <c r="U415" i="79" s="1"/>
  <c r="T415" i="79" s="1"/>
  <c r="S415" i="79"/>
  <c r="R415" i="79" s="1"/>
  <c r="Y384" i="79"/>
  <c r="AD384" i="79"/>
  <c r="Q384" i="79"/>
  <c r="V384" i="79" s="1"/>
  <c r="U384" i="79" s="1"/>
  <c r="T384" i="79" s="1"/>
  <c r="Y225" i="80"/>
  <c r="AC225" i="80"/>
  <c r="Q225" i="80"/>
  <c r="V225" i="80" s="1"/>
  <c r="U225" i="80" s="1"/>
  <c r="T225" i="80" s="1"/>
  <c r="S418" i="46"/>
  <c r="R418" i="46" s="1"/>
  <c r="V418" i="46"/>
  <c r="U418" i="46" s="1"/>
  <c r="T418" i="46" s="1"/>
  <c r="V487" i="80"/>
  <c r="U487" i="80" s="1"/>
  <c r="T487" i="80" s="1"/>
  <c r="S487" i="80"/>
  <c r="R487" i="80" s="1"/>
  <c r="AC489" i="80"/>
  <c r="Y489" i="80"/>
  <c r="Q489" i="80"/>
  <c r="V286" i="83"/>
  <c r="U286" i="83" s="1"/>
  <c r="T286" i="83" s="1"/>
  <c r="S286" i="83"/>
  <c r="R286" i="83" s="1"/>
  <c r="Y200" i="80"/>
  <c r="AC200" i="80"/>
  <c r="Q200" i="80"/>
  <c r="V200" i="80" s="1"/>
  <c r="U200" i="80" s="1"/>
  <c r="T200" i="80" s="1"/>
  <c r="R442" i="78"/>
  <c r="Q442" i="78" s="1"/>
  <c r="U442" i="78"/>
  <c r="T442" i="78" s="1"/>
  <c r="S442" i="78" s="1"/>
  <c r="AB362" i="78"/>
  <c r="X362" i="78"/>
  <c r="P362" i="78"/>
  <c r="S270" i="83"/>
  <c r="R270" i="83" s="1"/>
  <c r="V270" i="83"/>
  <c r="U270" i="83" s="1"/>
  <c r="T270" i="83" s="1"/>
  <c r="AC237" i="80"/>
  <c r="Y237" i="80"/>
  <c r="Q237" i="80"/>
  <c r="AD272" i="79"/>
  <c r="Y272" i="79"/>
  <c r="Q272" i="79"/>
  <c r="V272" i="79" s="1"/>
  <c r="U272" i="79" s="1"/>
  <c r="T272" i="79" s="1"/>
  <c r="V396" i="83"/>
  <c r="U396" i="83" s="1"/>
  <c r="T396" i="83" s="1"/>
  <c r="S396" i="83"/>
  <c r="R396" i="83" s="1"/>
  <c r="U435" i="78"/>
  <c r="T435" i="78" s="1"/>
  <c r="S435" i="78" s="1"/>
  <c r="R435" i="78"/>
  <c r="Q435" i="78" s="1"/>
  <c r="X332" i="78"/>
  <c r="AC132" i="80"/>
  <c r="Y132" i="80"/>
  <c r="Q132" i="80"/>
  <c r="Y432" i="46"/>
  <c r="Q432" i="46"/>
  <c r="Y431" i="46"/>
  <c r="Q431" i="46"/>
  <c r="AC431" i="46"/>
  <c r="Y277" i="80"/>
  <c r="AC277" i="80"/>
  <c r="Q277" i="80"/>
  <c r="Y289" i="80"/>
  <c r="Q289" i="80"/>
  <c r="V289" i="80" s="1"/>
  <c r="U289" i="80" s="1"/>
  <c r="T289" i="80" s="1"/>
  <c r="Q269" i="80"/>
  <c r="AC269" i="80"/>
  <c r="Y269" i="80"/>
  <c r="Y368" i="80"/>
  <c r="AC368" i="80"/>
  <c r="Q368" i="80"/>
  <c r="Q425" i="79"/>
  <c r="Y425" i="79"/>
  <c r="AD425" i="79"/>
  <c r="V424" i="83"/>
  <c r="U424" i="83" s="1"/>
  <c r="T424" i="83" s="1"/>
  <c r="S424" i="83"/>
  <c r="R424" i="83" s="1"/>
  <c r="Q313" i="80"/>
  <c r="Y313" i="80"/>
  <c r="AC313" i="80"/>
  <c r="AB423" i="78"/>
  <c r="P423" i="78"/>
  <c r="X423" i="78"/>
  <c r="V486" i="83"/>
  <c r="U486" i="83" s="1"/>
  <c r="T486" i="83" s="1"/>
  <c r="S486" i="83"/>
  <c r="R486" i="83" s="1"/>
  <c r="Q300" i="80"/>
  <c r="Y300" i="80"/>
  <c r="AC300" i="80"/>
  <c r="Q446" i="80"/>
  <c r="Y446" i="80"/>
  <c r="AC446" i="80"/>
  <c r="V488" i="83"/>
  <c r="U488" i="83" s="1"/>
  <c r="T488" i="83" s="1"/>
  <c r="S488" i="83"/>
  <c r="R488" i="83" s="1"/>
  <c r="AD379" i="79"/>
  <c r="Q379" i="79"/>
  <c r="Y379" i="79"/>
  <c r="AC136" i="80"/>
  <c r="Q136" i="80"/>
  <c r="S136" i="80" s="1"/>
  <c r="R136" i="80" s="1"/>
  <c r="Y136" i="80"/>
  <c r="Y219" i="80"/>
  <c r="Q219" i="80"/>
  <c r="AC219" i="80"/>
  <c r="V306" i="83"/>
  <c r="U306" i="83" s="1"/>
  <c r="T306" i="83" s="1"/>
  <c r="S306" i="83"/>
  <c r="R306" i="83" s="1"/>
  <c r="AC481" i="80"/>
  <c r="Q481" i="80"/>
  <c r="AD227" i="79"/>
  <c r="Y227" i="79"/>
  <c r="Y416" i="79"/>
  <c r="Q416" i="79"/>
  <c r="P366" i="78"/>
  <c r="AB366" i="78"/>
  <c r="X366" i="78"/>
  <c r="V305" i="80"/>
  <c r="U305" i="80" s="1"/>
  <c r="T305" i="80" s="1"/>
  <c r="S305" i="80"/>
  <c r="R305" i="80" s="1"/>
  <c r="AC427" i="80"/>
  <c r="Q427" i="80"/>
  <c r="AC291" i="80"/>
  <c r="Q291" i="80"/>
  <c r="Y291" i="80"/>
  <c r="X477" i="78"/>
  <c r="P477" i="78"/>
  <c r="Y227" i="80"/>
  <c r="AC227" i="80"/>
  <c r="P298" i="78"/>
  <c r="AB298" i="78"/>
  <c r="Y257" i="79"/>
  <c r="AD257" i="79"/>
  <c r="AC215" i="80"/>
  <c r="Q215" i="80"/>
  <c r="V215" i="80" s="1"/>
  <c r="U215" i="80" s="1"/>
  <c r="T215" i="80" s="1"/>
  <c r="V493" i="83"/>
  <c r="U493" i="83" s="1"/>
  <c r="T493" i="83" s="1"/>
  <c r="S493" i="83"/>
  <c r="R493" i="83" s="1"/>
  <c r="Y343" i="79"/>
  <c r="Q343" i="79"/>
  <c r="AC409" i="80"/>
  <c r="Q409" i="80"/>
  <c r="Y409" i="80"/>
  <c r="AC352" i="80"/>
  <c r="Y352" i="80"/>
  <c r="Q352" i="80"/>
  <c r="V352" i="80" s="1"/>
  <c r="U352" i="80" s="1"/>
  <c r="T352" i="80" s="1"/>
  <c r="Y458" i="80"/>
  <c r="Q458" i="80"/>
  <c r="P381" i="78"/>
  <c r="AB381" i="78"/>
  <c r="X381" i="78"/>
  <c r="S266" i="80"/>
  <c r="R266" i="80" s="1"/>
  <c r="V266" i="80"/>
  <c r="U266" i="80" s="1"/>
  <c r="T266" i="80" s="1"/>
  <c r="AC451" i="80"/>
  <c r="Y451" i="80"/>
  <c r="Q451" i="80"/>
  <c r="Q378" i="79"/>
  <c r="AD378" i="79"/>
  <c r="AD407" i="79"/>
  <c r="Q407" i="79"/>
  <c r="Y407" i="79"/>
  <c r="V383" i="79"/>
  <c r="U383" i="79" s="1"/>
  <c r="T383" i="79" s="1"/>
  <c r="S383" i="79"/>
  <c r="R383" i="79" s="1"/>
  <c r="AD291" i="79"/>
  <c r="Q291" i="79"/>
  <c r="Y291" i="79"/>
  <c r="Y294" i="80"/>
  <c r="Q294" i="80"/>
  <c r="AC294" i="80"/>
  <c r="Q402" i="80"/>
  <c r="AC402" i="80"/>
  <c r="S375" i="80"/>
  <c r="R375" i="80" s="1"/>
  <c r="AC458" i="80"/>
  <c r="R454" i="78"/>
  <c r="Q454" i="78" s="1"/>
  <c r="U454" i="78"/>
  <c r="T454" i="78" s="1"/>
  <c r="S454" i="78" s="1"/>
  <c r="AD317" i="79"/>
  <c r="Y360" i="80"/>
  <c r="Q360" i="80"/>
  <c r="AC432" i="46"/>
  <c r="Q296" i="79"/>
  <c r="AD296" i="79"/>
  <c r="Y296" i="79"/>
  <c r="V418" i="83"/>
  <c r="U418" i="83" s="1"/>
  <c r="T418" i="83" s="1"/>
  <c r="S418" i="83"/>
  <c r="R418" i="83" s="1"/>
  <c r="X352" i="78"/>
  <c r="P352" i="78"/>
  <c r="V303" i="83"/>
  <c r="U303" i="83" s="1"/>
  <c r="T303" i="83" s="1"/>
  <c r="S303" i="83"/>
  <c r="R303" i="83" s="1"/>
  <c r="Y317" i="79"/>
  <c r="P292" i="78"/>
  <c r="AB292" i="78"/>
  <c r="X292" i="78"/>
  <c r="Y445" i="80"/>
  <c r="AC445" i="80"/>
  <c r="Q445" i="80"/>
  <c r="S323" i="83"/>
  <c r="R323" i="83" s="1"/>
  <c r="Q434" i="80"/>
  <c r="AC434" i="80"/>
  <c r="Y434" i="80"/>
  <c r="V223" i="83"/>
  <c r="U223" i="83" s="1"/>
  <c r="T223" i="83" s="1"/>
  <c r="S223" i="83"/>
  <c r="R223" i="83" s="1"/>
  <c r="AC274" i="80"/>
  <c r="Y274" i="80"/>
  <c r="Q274" i="80"/>
  <c r="AD210" i="79"/>
  <c r="Y210" i="79"/>
  <c r="Y445" i="46"/>
  <c r="AC445" i="46"/>
  <c r="Y318" i="80"/>
  <c r="Q318" i="80"/>
  <c r="AB431" i="78"/>
  <c r="P431" i="78"/>
  <c r="R431" i="78" s="1"/>
  <c r="Q431" i="78" s="1"/>
  <c r="X431" i="78"/>
  <c r="Y235" i="80"/>
  <c r="AC235" i="80"/>
  <c r="AC475" i="80"/>
  <c r="Y475" i="80"/>
  <c r="Q475" i="80"/>
  <c r="S342" i="83"/>
  <c r="R342" i="83" s="1"/>
  <c r="Y376" i="80"/>
  <c r="Q376" i="80"/>
  <c r="AC376" i="80"/>
  <c r="Y428" i="46"/>
  <c r="Q428" i="46"/>
  <c r="V428" i="46" s="1"/>
  <c r="U428" i="46" s="1"/>
  <c r="T428" i="46" s="1"/>
  <c r="Y203" i="80"/>
  <c r="Q203" i="80"/>
  <c r="S203" i="80" s="1"/>
  <c r="R203" i="80" s="1"/>
  <c r="AD482" i="79"/>
  <c r="Q482" i="79"/>
  <c r="V482" i="79" s="1"/>
  <c r="U482" i="79" s="1"/>
  <c r="T482" i="79" s="1"/>
  <c r="AC365" i="80"/>
  <c r="Q365" i="80"/>
  <c r="V365" i="80" s="1"/>
  <c r="U365" i="80" s="1"/>
  <c r="T365" i="80" s="1"/>
  <c r="AB477" i="78"/>
  <c r="AC287" i="80"/>
  <c r="Q287" i="80"/>
  <c r="V235" i="83"/>
  <c r="U235" i="83" s="1"/>
  <c r="T235" i="83" s="1"/>
  <c r="S235" i="83"/>
  <c r="R235" i="83" s="1"/>
  <c r="Y441" i="46"/>
  <c r="V224" i="83"/>
  <c r="U224" i="83" s="1"/>
  <c r="T224" i="83" s="1"/>
  <c r="S224" i="83"/>
  <c r="R224" i="83" s="1"/>
  <c r="AD226" i="79"/>
  <c r="Q226" i="79"/>
  <c r="Y226" i="79"/>
  <c r="X453" i="78"/>
  <c r="P453" i="78"/>
  <c r="R453" i="78" s="1"/>
  <c r="Q453" i="78" s="1"/>
  <c r="AB453" i="78"/>
  <c r="AB407" i="78"/>
  <c r="P407" i="78"/>
  <c r="X407" i="78"/>
  <c r="AC169" i="80"/>
  <c r="Q169" i="80"/>
  <c r="Y215" i="80"/>
  <c r="P309" i="78"/>
  <c r="AB309" i="78"/>
  <c r="Y230" i="80"/>
  <c r="AC230" i="80"/>
  <c r="Q230" i="80"/>
  <c r="Y378" i="79"/>
  <c r="AD401" i="79"/>
  <c r="Q401" i="79"/>
  <c r="Y401" i="79"/>
  <c r="Q312" i="79"/>
  <c r="V312" i="79" s="1"/>
  <c r="U312" i="79" s="1"/>
  <c r="T312" i="79" s="1"/>
  <c r="AD312" i="79"/>
  <c r="Y129" i="80"/>
  <c r="Q129" i="80"/>
  <c r="AC129" i="80"/>
  <c r="Y402" i="80"/>
  <c r="V368" i="83"/>
  <c r="U368" i="83" s="1"/>
  <c r="T368" i="83" s="1"/>
  <c r="S368" i="83"/>
  <c r="R368" i="83" s="1"/>
  <c r="AD371" i="79"/>
  <c r="Y371" i="79"/>
  <c r="V233" i="83"/>
  <c r="U233" i="83" s="1"/>
  <c r="T233" i="83" s="1"/>
  <c r="S233" i="83"/>
  <c r="R233" i="83" s="1"/>
  <c r="Q440" i="80"/>
  <c r="AC440" i="80"/>
  <c r="Y440" i="80"/>
  <c r="AD441" i="79"/>
  <c r="Q441" i="79"/>
  <c r="AC276" i="80"/>
  <c r="Y276" i="80"/>
  <c r="S321" i="80"/>
  <c r="R321" i="80" s="1"/>
  <c r="V321" i="80"/>
  <c r="U321" i="80" s="1"/>
  <c r="T321" i="80" s="1"/>
  <c r="Y265" i="79"/>
  <c r="Q265" i="79"/>
  <c r="S265" i="79" s="1"/>
  <c r="R265" i="79" s="1"/>
  <c r="P398" i="78"/>
  <c r="X398" i="78"/>
  <c r="X354" i="78"/>
  <c r="P354" i="78"/>
  <c r="U354" i="78" s="1"/>
  <c r="T354" i="78" s="1"/>
  <c r="S354" i="78" s="1"/>
  <c r="AB354" i="78"/>
  <c r="Q293" i="80"/>
  <c r="Y293" i="80"/>
  <c r="AC293" i="80"/>
  <c r="Y305" i="79"/>
  <c r="AD305" i="79"/>
  <c r="Q305" i="79"/>
  <c r="S305" i="79" s="1"/>
  <c r="R305" i="79" s="1"/>
  <c r="Q315" i="79"/>
  <c r="S315" i="79" s="1"/>
  <c r="R315" i="79" s="1"/>
  <c r="AD315" i="79"/>
  <c r="Y315" i="79"/>
  <c r="Y292" i="79"/>
  <c r="Q292" i="79"/>
  <c r="Q187" i="80"/>
  <c r="AC187" i="80"/>
  <c r="V322" i="83"/>
  <c r="U322" i="83" s="1"/>
  <c r="T322" i="83" s="1"/>
  <c r="S322" i="83"/>
  <c r="R322" i="83" s="1"/>
  <c r="Q270" i="80"/>
  <c r="AC270" i="80"/>
  <c r="Y270" i="80"/>
  <c r="AD275" i="79"/>
  <c r="Q275" i="79"/>
  <c r="Y275" i="79"/>
  <c r="P432" i="78"/>
  <c r="R432" i="78" s="1"/>
  <c r="Q432" i="78" s="1"/>
  <c r="X432" i="78"/>
  <c r="V316" i="83"/>
  <c r="U316" i="83" s="1"/>
  <c r="T316" i="83" s="1"/>
  <c r="S316" i="83"/>
  <c r="R316" i="83" s="1"/>
  <c r="P363" i="78"/>
  <c r="X363" i="78"/>
  <c r="AB363" i="78"/>
  <c r="V137" i="80"/>
  <c r="U137" i="80" s="1"/>
  <c r="T137" i="80" s="1"/>
  <c r="S137" i="80"/>
  <c r="R137" i="80" s="1"/>
  <c r="Q148" i="80"/>
  <c r="AC148" i="80"/>
  <c r="V217" i="83"/>
  <c r="U217" i="83" s="1"/>
  <c r="T217" i="83" s="1"/>
  <c r="S217" i="83"/>
  <c r="R217" i="83" s="1"/>
  <c r="P401" i="78"/>
  <c r="AB401" i="78"/>
  <c r="Y311" i="79"/>
  <c r="Q311" i="79"/>
  <c r="V204" i="83"/>
  <c r="U204" i="83" s="1"/>
  <c r="T204" i="83" s="1"/>
  <c r="P332" i="78"/>
  <c r="Q318" i="79"/>
  <c r="AD318" i="79"/>
  <c r="AC418" i="46"/>
  <c r="Y418" i="46"/>
  <c r="V408" i="83"/>
  <c r="U408" i="83" s="1"/>
  <c r="T408" i="83" s="1"/>
  <c r="S408" i="83"/>
  <c r="R408" i="83" s="1"/>
  <c r="AC314" i="80"/>
  <c r="Q314" i="80"/>
  <c r="P486" i="78"/>
  <c r="AB486" i="78"/>
  <c r="AD336" i="79"/>
  <c r="Q336" i="79"/>
  <c r="S336" i="79" s="1"/>
  <c r="R336" i="79" s="1"/>
  <c r="Y336" i="79"/>
  <c r="Q426" i="80"/>
  <c r="AC426" i="80"/>
  <c r="Y387" i="79"/>
  <c r="Q387" i="79"/>
  <c r="AD387" i="79"/>
  <c r="V342" i="79"/>
  <c r="U342" i="79" s="1"/>
  <c r="T342" i="79" s="1"/>
  <c r="S342" i="79"/>
  <c r="R342" i="79" s="1"/>
  <c r="Y220" i="80"/>
  <c r="Q220" i="80"/>
  <c r="AC220" i="80"/>
  <c r="Q470" i="79"/>
  <c r="V470" i="79" s="1"/>
  <c r="U470" i="79" s="1"/>
  <c r="T470" i="79" s="1"/>
  <c r="AD470" i="79"/>
  <c r="V219" i="83"/>
  <c r="U219" i="83" s="1"/>
  <c r="T219" i="83" s="1"/>
  <c r="S219" i="83"/>
  <c r="R219" i="83" s="1"/>
  <c r="Q436" i="80"/>
  <c r="AC436" i="80"/>
  <c r="Y436" i="80"/>
  <c r="AC275" i="80"/>
  <c r="Y275" i="80"/>
  <c r="Q275" i="80"/>
  <c r="Y372" i="79"/>
  <c r="Q372" i="79"/>
  <c r="AD372" i="79"/>
  <c r="AD320" i="79"/>
  <c r="Q320" i="79"/>
  <c r="R320" i="78"/>
  <c r="Q320" i="78" s="1"/>
  <c r="U320" i="78"/>
  <c r="T320" i="78" s="1"/>
  <c r="S320" i="78" s="1"/>
  <c r="P382" i="78"/>
  <c r="X382" i="78"/>
  <c r="AB382" i="78"/>
  <c r="AB432" i="78"/>
  <c r="Q420" i="80"/>
  <c r="Y420" i="80"/>
  <c r="AC420" i="80"/>
  <c r="AD364" i="79"/>
  <c r="Q364" i="79"/>
  <c r="Y364" i="79"/>
  <c r="X419" i="78"/>
  <c r="AB419" i="78"/>
  <c r="P419" i="78"/>
  <c r="AB312" i="78"/>
  <c r="P312" i="78"/>
  <c r="X312" i="78"/>
  <c r="V312" i="83"/>
  <c r="U312" i="83" s="1"/>
  <c r="T312" i="83" s="1"/>
  <c r="S312" i="83"/>
  <c r="R312" i="83" s="1"/>
  <c r="P388" i="78"/>
  <c r="AB388" i="78"/>
  <c r="Y372" i="80"/>
  <c r="Q372" i="80"/>
  <c r="V372" i="80" s="1"/>
  <c r="U372" i="80" s="1"/>
  <c r="T372" i="80" s="1"/>
  <c r="AB372" i="80" s="1"/>
  <c r="X324" i="78"/>
  <c r="P324" i="78"/>
  <c r="Y281" i="79"/>
  <c r="Q281" i="79"/>
  <c r="V356" i="83"/>
  <c r="U356" i="83" s="1"/>
  <c r="T356" i="83" s="1"/>
  <c r="S356" i="83"/>
  <c r="R356" i="83" s="1"/>
  <c r="V471" i="83"/>
  <c r="U471" i="83" s="1"/>
  <c r="T471" i="83" s="1"/>
  <c r="S471" i="83"/>
  <c r="R471" i="83" s="1"/>
  <c r="Y340" i="79"/>
  <c r="Q340" i="79"/>
  <c r="S340" i="79" s="1"/>
  <c r="R340" i="79" s="1"/>
  <c r="V226" i="83"/>
  <c r="U226" i="83" s="1"/>
  <c r="T226" i="83" s="1"/>
  <c r="S226" i="83"/>
  <c r="R226" i="83" s="1"/>
  <c r="S448" i="83"/>
  <c r="R448" i="83" s="1"/>
  <c r="V448" i="83"/>
  <c r="U448" i="83" s="1"/>
  <c r="T448" i="83" s="1"/>
  <c r="Q207" i="79"/>
  <c r="S207" i="79" s="1"/>
  <c r="R207" i="79" s="1"/>
  <c r="Y207" i="79"/>
  <c r="AD207" i="79"/>
  <c r="X302" i="78"/>
  <c r="W302" i="78" s="1"/>
  <c r="V302" i="78" s="1"/>
  <c r="AB302" i="78"/>
  <c r="AA302" i="78" s="1"/>
  <c r="Y252" i="80"/>
  <c r="AC252" i="80"/>
  <c r="AB464" i="78"/>
  <c r="P464" i="78"/>
  <c r="X464" i="78"/>
  <c r="X401" i="78"/>
  <c r="Q237" i="79"/>
  <c r="Y237" i="79"/>
  <c r="AB294" i="78"/>
  <c r="X294" i="78"/>
  <c r="P294" i="78"/>
  <c r="X390" i="78"/>
  <c r="P390" i="78"/>
  <c r="AB390" i="78"/>
  <c r="Q332" i="80"/>
  <c r="Y332" i="80"/>
  <c r="AC332" i="80"/>
  <c r="X461" i="78"/>
  <c r="AB461" i="78"/>
  <c r="P461" i="78"/>
  <c r="AD433" i="79"/>
  <c r="Q433" i="79"/>
  <c r="V334" i="80"/>
  <c r="U334" i="80" s="1"/>
  <c r="T334" i="80" s="1"/>
  <c r="S334" i="80"/>
  <c r="R334" i="80" s="1"/>
  <c r="AB470" i="78"/>
  <c r="P470" i="78"/>
  <c r="X470" i="78"/>
  <c r="AC191" i="80"/>
  <c r="Q191" i="80"/>
  <c r="Y191" i="80"/>
  <c r="AB306" i="78"/>
  <c r="X306" i="78"/>
  <c r="P306" i="78"/>
  <c r="V210" i="79"/>
  <c r="U210" i="79" s="1"/>
  <c r="T210" i="79" s="1"/>
  <c r="S210" i="79"/>
  <c r="R210" i="79" s="1"/>
  <c r="AB442" i="78"/>
  <c r="X442" i="78"/>
  <c r="Q486" i="79"/>
  <c r="Y486" i="79"/>
  <c r="V320" i="83"/>
  <c r="U320" i="83" s="1"/>
  <c r="T320" i="83" s="1"/>
  <c r="S320" i="83"/>
  <c r="R320" i="83" s="1"/>
  <c r="V362" i="83"/>
  <c r="U362" i="83" s="1"/>
  <c r="T362" i="83" s="1"/>
  <c r="S362" i="83"/>
  <c r="R362" i="83" s="1"/>
  <c r="Y177" i="80"/>
  <c r="Q177" i="80"/>
  <c r="Q438" i="79"/>
  <c r="Y438" i="79"/>
  <c r="AD438" i="79"/>
  <c r="Q172" i="80"/>
  <c r="Y172" i="80"/>
  <c r="V263" i="79"/>
  <c r="U263" i="79" s="1"/>
  <c r="T263" i="79" s="1"/>
  <c r="S263" i="79"/>
  <c r="R263" i="79" s="1"/>
  <c r="AD370" i="79"/>
  <c r="Y370" i="79"/>
  <c r="Q370" i="79"/>
  <c r="V468" i="83"/>
  <c r="U468" i="83" s="1"/>
  <c r="T468" i="83" s="1"/>
  <c r="S468" i="83"/>
  <c r="R468" i="83" s="1"/>
  <c r="P410" i="78"/>
  <c r="X410" i="78"/>
  <c r="V396" i="79"/>
  <c r="U396" i="79" s="1"/>
  <c r="T396" i="79" s="1"/>
  <c r="S396" i="79"/>
  <c r="R396" i="79" s="1"/>
  <c r="V277" i="83"/>
  <c r="U277" i="83" s="1"/>
  <c r="T277" i="83" s="1"/>
  <c r="S277" i="83"/>
  <c r="R277" i="83" s="1"/>
  <c r="AB300" i="78"/>
  <c r="X300" i="78"/>
  <c r="P300" i="78"/>
  <c r="V275" i="83"/>
  <c r="U275" i="83" s="1"/>
  <c r="T275" i="83" s="1"/>
  <c r="S275" i="83"/>
  <c r="R275" i="83" s="1"/>
  <c r="P399" i="78"/>
  <c r="AB399" i="78"/>
  <c r="X399" i="78"/>
  <c r="Q443" i="46"/>
  <c r="Y443" i="46"/>
  <c r="X457" i="78"/>
  <c r="AB457" i="78"/>
  <c r="P457" i="78"/>
  <c r="Y339" i="80"/>
  <c r="Q339" i="80"/>
  <c r="S339" i="80" s="1"/>
  <c r="R339" i="80" s="1"/>
  <c r="AC339" i="80"/>
  <c r="Q371" i="79"/>
  <c r="V371" i="79" s="1"/>
  <c r="U371" i="79" s="1"/>
  <c r="T371" i="79" s="1"/>
  <c r="AC289" i="80"/>
  <c r="Y318" i="79"/>
  <c r="S421" i="83"/>
  <c r="R421" i="83" s="1"/>
  <c r="V319" i="83"/>
  <c r="U319" i="83" s="1"/>
  <c r="T319" i="83" s="1"/>
  <c r="S319" i="83"/>
  <c r="R319" i="83" s="1"/>
  <c r="AC456" i="46"/>
  <c r="Y456" i="46"/>
  <c r="X448" i="78"/>
  <c r="P448" i="78"/>
  <c r="V304" i="83"/>
  <c r="U304" i="83" s="1"/>
  <c r="T304" i="83" s="1"/>
  <c r="S304" i="83"/>
  <c r="R304" i="83" s="1"/>
  <c r="S426" i="79"/>
  <c r="R426" i="79" s="1"/>
  <c r="S443" i="83"/>
  <c r="R443" i="83" s="1"/>
  <c r="V443" i="83"/>
  <c r="U443" i="83" s="1"/>
  <c r="T443" i="83" s="1"/>
  <c r="AD339" i="79"/>
  <c r="Q339" i="79"/>
  <c r="Y339" i="79"/>
  <c r="X455" i="78"/>
  <c r="P455" i="78"/>
  <c r="Q465" i="80"/>
  <c r="AC465" i="80"/>
  <c r="Y465" i="80"/>
  <c r="AC345" i="80"/>
  <c r="Q345" i="80"/>
  <c r="V345" i="80" s="1"/>
  <c r="U345" i="80" s="1"/>
  <c r="T345" i="80" s="1"/>
  <c r="V374" i="83"/>
  <c r="U374" i="83" s="1"/>
  <c r="T374" i="83" s="1"/>
  <c r="S374" i="83"/>
  <c r="R374" i="83" s="1"/>
  <c r="Q149" i="80"/>
  <c r="S149" i="80" s="1"/>
  <c r="R149" i="80" s="1"/>
  <c r="AC149" i="80"/>
  <c r="Y149" i="80"/>
  <c r="P373" i="78"/>
  <c r="AB373" i="78"/>
  <c r="Q344" i="80"/>
  <c r="Y344" i="80"/>
  <c r="S211" i="83"/>
  <c r="R211" i="83" s="1"/>
  <c r="V211" i="83"/>
  <c r="U211" i="83" s="1"/>
  <c r="T211" i="83" s="1"/>
  <c r="V367" i="83"/>
  <c r="U367" i="83" s="1"/>
  <c r="T367" i="83" s="1"/>
  <c r="S367" i="83"/>
  <c r="R367" i="83" s="1"/>
  <c r="Y206" i="80"/>
  <c r="AC206" i="80"/>
  <c r="Q206" i="80"/>
  <c r="V206" i="80" s="1"/>
  <c r="U206" i="80" s="1"/>
  <c r="T206" i="80" s="1"/>
  <c r="Y320" i="79"/>
  <c r="V259" i="83"/>
  <c r="U259" i="83" s="1"/>
  <c r="T259" i="83" s="1"/>
  <c r="S259" i="83"/>
  <c r="R259" i="83" s="1"/>
  <c r="AB320" i="78"/>
  <c r="X320" i="78"/>
  <c r="AB467" i="78"/>
  <c r="AA467" i="78" s="1"/>
  <c r="X467" i="78"/>
  <c r="W467" i="78" s="1"/>
  <c r="V467" i="78" s="1"/>
  <c r="V327" i="83"/>
  <c r="U327" i="83" s="1"/>
  <c r="T327" i="83" s="1"/>
  <c r="S327" i="83"/>
  <c r="R327" i="83" s="1"/>
  <c r="AC454" i="46"/>
  <c r="Y454" i="46"/>
  <c r="Q454" i="46"/>
  <c r="S455" i="83"/>
  <c r="R455" i="83" s="1"/>
  <c r="V455" i="83"/>
  <c r="U455" i="83" s="1"/>
  <c r="T455" i="83" s="1"/>
  <c r="Q252" i="80"/>
  <c r="AB450" i="78"/>
  <c r="P450" i="78"/>
  <c r="AC383" i="80"/>
  <c r="Y383" i="80"/>
  <c r="Q383" i="80"/>
  <c r="V135" i="80"/>
  <c r="U135" i="80" s="1"/>
  <c r="T135" i="80" s="1"/>
  <c r="S135" i="80"/>
  <c r="R135" i="80" s="1"/>
  <c r="V209" i="83"/>
  <c r="U209" i="83" s="1"/>
  <c r="T209" i="83" s="1"/>
  <c r="S209" i="83"/>
  <c r="R209" i="83" s="1"/>
  <c r="S450" i="82"/>
  <c r="R450" i="82" s="1"/>
  <c r="V450" i="82"/>
  <c r="U450" i="82" s="1"/>
  <c r="T450" i="82" s="1"/>
  <c r="Q138" i="80"/>
  <c r="Y138" i="80"/>
  <c r="AC138" i="80"/>
  <c r="Y459" i="79"/>
  <c r="AD459" i="79"/>
  <c r="Q459" i="79"/>
  <c r="V398" i="83"/>
  <c r="U398" i="83" s="1"/>
  <c r="T398" i="83" s="1"/>
  <c r="S398" i="83"/>
  <c r="R398" i="83" s="1"/>
  <c r="P317" i="78"/>
  <c r="AB317" i="78"/>
  <c r="X317" i="78"/>
  <c r="AC399" i="80"/>
  <c r="Y399" i="80"/>
  <c r="Q442" i="46"/>
  <c r="Y442" i="46"/>
  <c r="AD487" i="79"/>
  <c r="Y487" i="79"/>
  <c r="Y266" i="79"/>
  <c r="Q266" i="79"/>
  <c r="V266" i="79" s="1"/>
  <c r="U266" i="79" s="1"/>
  <c r="T266" i="79" s="1"/>
  <c r="P341" i="78"/>
  <c r="AB341" i="78"/>
  <c r="V379" i="83"/>
  <c r="U379" i="83" s="1"/>
  <c r="T379" i="83" s="1"/>
  <c r="S379" i="83"/>
  <c r="R379" i="83" s="1"/>
  <c r="Y265" i="80"/>
  <c r="AC265" i="80"/>
  <c r="Q265" i="80"/>
  <c r="V265" i="80" s="1"/>
  <c r="U265" i="80" s="1"/>
  <c r="T265" i="80" s="1"/>
  <c r="Y201" i="80"/>
  <c r="Q201" i="80"/>
  <c r="AC201" i="80"/>
  <c r="AB360" i="78"/>
  <c r="P360" i="78"/>
  <c r="X360" i="78"/>
  <c r="Y226" i="80"/>
  <c r="Q226" i="80"/>
  <c r="AC226" i="80"/>
  <c r="AC414" i="80"/>
  <c r="Q414" i="80"/>
  <c r="Y414" i="80"/>
  <c r="V481" i="83"/>
  <c r="U481" i="83" s="1"/>
  <c r="T481" i="83" s="1"/>
  <c r="S481" i="83"/>
  <c r="R481" i="83" s="1"/>
  <c r="Y208" i="80"/>
  <c r="Q208" i="80"/>
  <c r="AC208" i="80"/>
  <c r="P286" i="78"/>
  <c r="X286" i="78"/>
  <c r="AB286" i="78"/>
  <c r="V446" i="83"/>
  <c r="U446" i="83" s="1"/>
  <c r="T446" i="83" s="1"/>
  <c r="S446" i="83"/>
  <c r="R446" i="83" s="1"/>
  <c r="P417" i="78"/>
  <c r="AB417" i="78"/>
  <c r="X417" i="78"/>
  <c r="P468" i="78"/>
  <c r="X468" i="78"/>
  <c r="AB468" i="78"/>
  <c r="AC177" i="80"/>
  <c r="Q371" i="80"/>
  <c r="Y371" i="80"/>
  <c r="AC371" i="80"/>
  <c r="AC321" i="80"/>
  <c r="Y321" i="80"/>
  <c r="Y487" i="80"/>
  <c r="AC487" i="80"/>
  <c r="V369" i="80"/>
  <c r="U369" i="80" s="1"/>
  <c r="T369" i="80" s="1"/>
  <c r="S369" i="80"/>
  <c r="R369" i="80" s="1"/>
  <c r="Q347" i="79"/>
  <c r="V347" i="79" s="1"/>
  <c r="U347" i="79" s="1"/>
  <c r="T347" i="79" s="1"/>
  <c r="AD347" i="79"/>
  <c r="S260" i="83"/>
  <c r="R260" i="83" s="1"/>
  <c r="V260" i="83"/>
  <c r="U260" i="83" s="1"/>
  <c r="T260" i="83" s="1"/>
  <c r="Q227" i="79"/>
  <c r="AD265" i="79"/>
  <c r="X486" i="78"/>
  <c r="V381" i="83"/>
  <c r="U381" i="83" s="1"/>
  <c r="T381" i="83" s="1"/>
  <c r="S381" i="83"/>
  <c r="R381" i="83" s="1"/>
  <c r="Q282" i="80"/>
  <c r="AC282" i="80"/>
  <c r="V343" i="83"/>
  <c r="U343" i="83" s="1"/>
  <c r="T343" i="83" s="1"/>
  <c r="S343" i="83"/>
  <c r="R343" i="83" s="1"/>
  <c r="P408" i="78"/>
  <c r="U408" i="78" s="1"/>
  <c r="T408" i="78" s="1"/>
  <c r="S408" i="78" s="1"/>
  <c r="AB408" i="78"/>
  <c r="S449" i="83"/>
  <c r="R449" i="83" s="1"/>
  <c r="V449" i="83"/>
  <c r="U449" i="83" s="1"/>
  <c r="T449" i="83" s="1"/>
  <c r="V301" i="83"/>
  <c r="U301" i="83" s="1"/>
  <c r="T301" i="83" s="1"/>
  <c r="S301" i="83"/>
  <c r="R301" i="83" s="1"/>
  <c r="P329" i="78"/>
  <c r="X329" i="78"/>
  <c r="S427" i="46"/>
  <c r="R427" i="46" s="1"/>
  <c r="V427" i="46"/>
  <c r="U427" i="46" s="1"/>
  <c r="T427" i="46" s="1"/>
  <c r="Q173" i="80"/>
  <c r="Y173" i="80"/>
  <c r="AB455" i="78"/>
  <c r="Y231" i="80"/>
  <c r="Q231" i="80"/>
  <c r="AC231" i="80"/>
  <c r="X303" i="78"/>
  <c r="AB303" i="78"/>
  <c r="AB364" i="78"/>
  <c r="X364" i="78"/>
  <c r="X475" i="78"/>
  <c r="AB475" i="78"/>
  <c r="AB326" i="78"/>
  <c r="X326" i="78"/>
  <c r="P326" i="78"/>
  <c r="U326" i="78" s="1"/>
  <c r="T326" i="78" s="1"/>
  <c r="S326" i="78" s="1"/>
  <c r="Q367" i="79"/>
  <c r="AD367" i="79"/>
  <c r="V372" i="83"/>
  <c r="U372" i="83" s="1"/>
  <c r="T372" i="83" s="1"/>
  <c r="S372" i="83"/>
  <c r="R372" i="83" s="1"/>
  <c r="P356" i="78"/>
  <c r="X356" i="78"/>
  <c r="AB356" i="78"/>
  <c r="Q309" i="79"/>
  <c r="Y309" i="79"/>
  <c r="AB295" i="78"/>
  <c r="P295" i="78"/>
  <c r="X295" i="78"/>
  <c r="Y390" i="80"/>
  <c r="AC390" i="80"/>
  <c r="Q390" i="80"/>
  <c r="V422" i="83"/>
  <c r="U422" i="83" s="1"/>
  <c r="T422" i="83" s="1"/>
  <c r="S422" i="83"/>
  <c r="R422" i="83" s="1"/>
  <c r="AC473" i="80"/>
  <c r="Y473" i="80"/>
  <c r="Q473" i="80"/>
  <c r="AC161" i="80"/>
  <c r="Q161" i="80"/>
  <c r="V161" i="80" s="1"/>
  <c r="U161" i="80" s="1"/>
  <c r="T161" i="80" s="1"/>
  <c r="Y161" i="80"/>
  <c r="Y415" i="79"/>
  <c r="AD415" i="79"/>
  <c r="Y143" i="80"/>
  <c r="Q143" i="80"/>
  <c r="V468" i="79"/>
  <c r="U468" i="79" s="1"/>
  <c r="T468" i="79" s="1"/>
  <c r="S468" i="79"/>
  <c r="R468" i="79" s="1"/>
  <c r="Q176" i="80"/>
  <c r="AC176" i="80"/>
  <c r="Y176" i="80"/>
  <c r="X435" i="78"/>
  <c r="AB435" i="78"/>
  <c r="Y437" i="46"/>
  <c r="AC437" i="46"/>
  <c r="P346" i="78"/>
  <c r="U346" i="78" s="1"/>
  <c r="T346" i="78" s="1"/>
  <c r="S346" i="78" s="1"/>
  <c r="X346" i="78"/>
  <c r="AB346" i="78"/>
  <c r="Y282" i="79"/>
  <c r="Q282" i="79"/>
  <c r="AD282" i="79"/>
  <c r="U291" i="78"/>
  <c r="T291" i="78" s="1"/>
  <c r="S291" i="78" s="1"/>
  <c r="R291" i="78"/>
  <c r="Q291" i="78" s="1"/>
  <c r="AC229" i="80"/>
  <c r="Y229" i="80"/>
  <c r="Q229" i="80"/>
  <c r="AD402" i="79"/>
  <c r="Q402" i="79"/>
  <c r="Y402" i="79"/>
  <c r="V480" i="83"/>
  <c r="U480" i="83" s="1"/>
  <c r="T480" i="83" s="1"/>
  <c r="S480" i="83"/>
  <c r="R480" i="83" s="1"/>
  <c r="AC415" i="80"/>
  <c r="Q415" i="80"/>
  <c r="S415" i="80" s="1"/>
  <c r="R415" i="80" s="1"/>
  <c r="Y415" i="80"/>
  <c r="V395" i="83"/>
  <c r="U395" i="83" s="1"/>
  <c r="T395" i="83" s="1"/>
  <c r="S395" i="83"/>
  <c r="R395" i="83" s="1"/>
  <c r="AB314" i="78"/>
  <c r="X314" i="78"/>
  <c r="P314" i="78"/>
  <c r="R314" i="78" s="1"/>
  <c r="Q314" i="78" s="1"/>
  <c r="Y398" i="80"/>
  <c r="AC398" i="80"/>
  <c r="Q447" i="79"/>
  <c r="AD447" i="79"/>
  <c r="Y447" i="79"/>
  <c r="Q152" i="80"/>
  <c r="Y152" i="80"/>
  <c r="AC152" i="80"/>
  <c r="Y483" i="79"/>
  <c r="AD483" i="79"/>
  <c r="X347" i="78"/>
  <c r="P347" i="78"/>
  <c r="AB347" i="78"/>
  <c r="AD214" i="79"/>
  <c r="Y214" i="79"/>
  <c r="P415" i="78"/>
  <c r="AB415" i="78"/>
  <c r="X415" i="78"/>
  <c r="V470" i="83"/>
  <c r="U470" i="83" s="1"/>
  <c r="T470" i="83" s="1"/>
  <c r="S470" i="83"/>
  <c r="R470" i="83" s="1"/>
  <c r="P355" i="78"/>
  <c r="X355" i="78"/>
  <c r="AB355" i="78"/>
  <c r="AD285" i="79"/>
  <c r="Y285" i="79"/>
  <c r="Q285" i="79"/>
  <c r="V291" i="83"/>
  <c r="U291" i="83" s="1"/>
  <c r="T291" i="83" s="1"/>
  <c r="S291" i="83"/>
  <c r="R291" i="83" s="1"/>
  <c r="Q321" i="79"/>
  <c r="S321" i="79" s="1"/>
  <c r="R321" i="79" s="1"/>
  <c r="Y321" i="79"/>
  <c r="V299" i="83"/>
  <c r="U299" i="83" s="1"/>
  <c r="T299" i="83" s="1"/>
  <c r="S299" i="83"/>
  <c r="R299" i="83" s="1"/>
  <c r="P424" i="78"/>
  <c r="R424" i="78" s="1"/>
  <c r="Q424" i="78" s="1"/>
  <c r="X424" i="78"/>
  <c r="Y427" i="46"/>
  <c r="AC427" i="46"/>
  <c r="Y342" i="79"/>
  <c r="AD342" i="79"/>
  <c r="AC257" i="80"/>
  <c r="Q257" i="80"/>
  <c r="Y257" i="80"/>
  <c r="V377" i="83"/>
  <c r="U377" i="83" s="1"/>
  <c r="T377" i="83" s="1"/>
  <c r="S377" i="83"/>
  <c r="R377" i="83" s="1"/>
  <c r="Y439" i="79"/>
  <c r="Q439" i="79"/>
  <c r="Y395" i="80"/>
  <c r="AC395" i="80"/>
  <c r="Q395" i="80"/>
  <c r="V317" i="83"/>
  <c r="U317" i="83" s="1"/>
  <c r="T317" i="83" s="1"/>
  <c r="S317" i="83"/>
  <c r="R317" i="83" s="1"/>
  <c r="AC194" i="80"/>
  <c r="Q194" i="80"/>
  <c r="Y243" i="79"/>
  <c r="AD243" i="79"/>
  <c r="AC283" i="80"/>
  <c r="Y283" i="80"/>
  <c r="Q283" i="80"/>
  <c r="Y459" i="46"/>
  <c r="AC459" i="46"/>
  <c r="AD450" i="79"/>
  <c r="Q450" i="79"/>
  <c r="Y450" i="79"/>
  <c r="Y310" i="80"/>
  <c r="Q310" i="80"/>
  <c r="V310" i="80" s="1"/>
  <c r="U310" i="80" s="1"/>
  <c r="T310" i="80" s="1"/>
  <c r="X342" i="78"/>
  <c r="AB342" i="78"/>
  <c r="P342" i="78"/>
  <c r="Y261" i="80"/>
  <c r="AC261" i="80"/>
  <c r="Q474" i="79"/>
  <c r="Y474" i="79"/>
  <c r="Q333" i="80"/>
  <c r="Y333" i="80"/>
  <c r="V380" i="83"/>
  <c r="U380" i="83" s="1"/>
  <c r="T380" i="83" s="1"/>
  <c r="S380" i="83"/>
  <c r="R380" i="83" s="1"/>
  <c r="V264" i="83"/>
  <c r="U264" i="83" s="1"/>
  <c r="T264" i="83" s="1"/>
  <c r="S264" i="83"/>
  <c r="R264" i="83" s="1"/>
  <c r="AC447" i="46"/>
  <c r="Q447" i="46"/>
  <c r="Y447" i="46"/>
  <c r="X438" i="78"/>
  <c r="P438" i="78"/>
  <c r="X285" i="78"/>
  <c r="AB285" i="78"/>
  <c r="P285" i="78"/>
  <c r="Q398" i="79"/>
  <c r="AD398" i="79"/>
  <c r="Y398" i="79"/>
  <c r="AB323" i="78"/>
  <c r="X323" i="78"/>
  <c r="V330" i="83"/>
  <c r="U330" i="83" s="1"/>
  <c r="T330" i="83" s="1"/>
  <c r="S330" i="83"/>
  <c r="R330" i="83" s="1"/>
  <c r="Y135" i="80"/>
  <c r="AC135" i="80"/>
  <c r="X288" i="78"/>
  <c r="AB288" i="78"/>
  <c r="S391" i="83"/>
  <c r="R391" i="83" s="1"/>
  <c r="V391" i="83"/>
  <c r="U391" i="83" s="1"/>
  <c r="T391" i="83" s="1"/>
  <c r="V239" i="83"/>
  <c r="U239" i="83" s="1"/>
  <c r="T239" i="83" s="1"/>
  <c r="S239" i="83"/>
  <c r="R239" i="83" s="1"/>
  <c r="Q196" i="80"/>
  <c r="S196" i="80" s="1"/>
  <c r="R196" i="80" s="1"/>
  <c r="Y196" i="80"/>
  <c r="AC196" i="80"/>
  <c r="Q490" i="80"/>
  <c r="Q262" i="79"/>
  <c r="AD262" i="79"/>
  <c r="Y157" i="80"/>
  <c r="AC157" i="80"/>
  <c r="Q157" i="80"/>
  <c r="X445" i="78"/>
  <c r="P445" i="78"/>
  <c r="AB445" i="78"/>
  <c r="AB371" i="78"/>
  <c r="P371" i="78"/>
  <c r="S414" i="83"/>
  <c r="R414" i="83" s="1"/>
  <c r="V288" i="83"/>
  <c r="U288" i="83" s="1"/>
  <c r="T288" i="83" s="1"/>
  <c r="S288" i="83"/>
  <c r="R288" i="83" s="1"/>
  <c r="Q370" i="80"/>
  <c r="Y370" i="80"/>
  <c r="V272" i="83"/>
  <c r="U272" i="83" s="1"/>
  <c r="T272" i="83" s="1"/>
  <c r="S272" i="83"/>
  <c r="R272" i="83" s="1"/>
  <c r="AC438" i="46"/>
  <c r="Q438" i="46"/>
  <c r="S438" i="46" s="1"/>
  <c r="R438" i="46" s="1"/>
  <c r="P412" i="78"/>
  <c r="AB412" i="78"/>
  <c r="AC478" i="80"/>
  <c r="Q478" i="80"/>
  <c r="Y478" i="80"/>
  <c r="V392" i="83"/>
  <c r="U392" i="83" s="1"/>
  <c r="T392" i="83" s="1"/>
  <c r="S392" i="83"/>
  <c r="R392" i="83" s="1"/>
  <c r="Y213" i="79"/>
  <c r="AD213" i="79"/>
  <c r="Q267" i="79"/>
  <c r="V267" i="79" s="1"/>
  <c r="U267" i="79" s="1"/>
  <c r="T267" i="79" s="1"/>
  <c r="Y267" i="79"/>
  <c r="AB318" i="78"/>
  <c r="P318" i="78"/>
  <c r="Q335" i="80"/>
  <c r="V335" i="80" s="1"/>
  <c r="U335" i="80" s="1"/>
  <c r="T335" i="80" s="1"/>
  <c r="Y335" i="80"/>
  <c r="Y290" i="79"/>
  <c r="AD290" i="79"/>
  <c r="AD216" i="79"/>
  <c r="Y216" i="79"/>
  <c r="Q216" i="79"/>
  <c r="Y436" i="79"/>
  <c r="Q436" i="79"/>
  <c r="V436" i="79" s="1"/>
  <c r="U436" i="79" s="1"/>
  <c r="T436" i="79" s="1"/>
  <c r="AD436" i="79"/>
  <c r="V228" i="83"/>
  <c r="U228" i="83" s="1"/>
  <c r="T228" i="83" s="1"/>
  <c r="S228" i="83"/>
  <c r="R228" i="83" s="1"/>
  <c r="Y396" i="80"/>
  <c r="AC396" i="80"/>
  <c r="Q396" i="80"/>
  <c r="AD344" i="79"/>
  <c r="Y344" i="79"/>
  <c r="X472" i="78"/>
  <c r="P472" i="78"/>
  <c r="R472" i="78" s="1"/>
  <c r="Q472" i="78" s="1"/>
  <c r="AB472" i="78"/>
  <c r="V314" i="79"/>
  <c r="U314" i="79" s="1"/>
  <c r="T314" i="79" s="1"/>
  <c r="S314" i="79"/>
  <c r="R314" i="79" s="1"/>
  <c r="Q263" i="80"/>
  <c r="AC263" i="80"/>
  <c r="Y263" i="80"/>
  <c r="Y482" i="80"/>
  <c r="Q482" i="80"/>
  <c r="S482" i="80" s="1"/>
  <c r="R482" i="80" s="1"/>
  <c r="Y411" i="80"/>
  <c r="Q411" i="80"/>
  <c r="AC411" i="80"/>
  <c r="Q276" i="79"/>
  <c r="Y276" i="79"/>
  <c r="V286" i="80"/>
  <c r="U286" i="80" s="1"/>
  <c r="T286" i="80" s="1"/>
  <c r="S286" i="80"/>
  <c r="R286" i="80" s="1"/>
  <c r="AD349" i="79"/>
  <c r="Y349" i="79"/>
  <c r="Y348" i="80"/>
  <c r="AC348" i="80"/>
  <c r="Q348" i="80"/>
  <c r="Y174" i="80"/>
  <c r="Q174" i="80"/>
  <c r="AC174" i="80"/>
  <c r="Y422" i="46"/>
  <c r="Q422" i="46"/>
  <c r="AC422" i="46"/>
  <c r="Y361" i="79"/>
  <c r="Q361" i="79"/>
  <c r="AD460" i="79"/>
  <c r="Q460" i="79"/>
  <c r="Y460" i="79"/>
  <c r="P422" i="78"/>
  <c r="X422" i="78"/>
  <c r="AB422" i="78"/>
  <c r="V492" i="83"/>
  <c r="U492" i="83" s="1"/>
  <c r="T492" i="83" s="1"/>
  <c r="S492" i="83"/>
  <c r="R492" i="83" s="1"/>
  <c r="Q357" i="80"/>
  <c r="Y357" i="80"/>
  <c r="AD218" i="79"/>
  <c r="Q218" i="79"/>
  <c r="S218" i="79" s="1"/>
  <c r="R218" i="79" s="1"/>
  <c r="Y218" i="79"/>
  <c r="Q271" i="80"/>
  <c r="AC271" i="80"/>
  <c r="Y271" i="80"/>
  <c r="Q299" i="79"/>
  <c r="Y299" i="79"/>
  <c r="Q399" i="79"/>
  <c r="AD399" i="79"/>
  <c r="V455" i="82"/>
  <c r="U455" i="82" s="1"/>
  <c r="T455" i="82" s="1"/>
  <c r="S455" i="82"/>
  <c r="R455" i="82" s="1"/>
  <c r="AD261" i="79"/>
  <c r="S445" i="83"/>
  <c r="R445" i="83" s="1"/>
  <c r="V222" i="83"/>
  <c r="U222" i="83" s="1"/>
  <c r="T222" i="83" s="1"/>
  <c r="S222" i="83"/>
  <c r="R222" i="83" s="1"/>
  <c r="Q224" i="79"/>
  <c r="Y224" i="79"/>
  <c r="Y459" i="80"/>
  <c r="Q459" i="80"/>
  <c r="S459" i="80" s="1"/>
  <c r="R459" i="80" s="1"/>
  <c r="AC312" i="80"/>
  <c r="Q312" i="80"/>
  <c r="Y312" i="80"/>
  <c r="S284" i="83"/>
  <c r="R284" i="83" s="1"/>
  <c r="V284" i="83"/>
  <c r="U284" i="83" s="1"/>
  <c r="T284" i="83" s="1"/>
  <c r="V370" i="83"/>
  <c r="U370" i="83" s="1"/>
  <c r="T370" i="83" s="1"/>
  <c r="S370" i="83"/>
  <c r="R370" i="83" s="1"/>
  <c r="Q287" i="79"/>
  <c r="Y287" i="79"/>
  <c r="AD287" i="79"/>
  <c r="V462" i="83"/>
  <c r="U462" i="83" s="1"/>
  <c r="T462" i="83" s="1"/>
  <c r="S462" i="83"/>
  <c r="R462" i="83" s="1"/>
  <c r="AD366" i="79"/>
  <c r="Q366" i="79"/>
  <c r="Y366" i="79"/>
  <c r="Q442" i="79"/>
  <c r="Y442" i="79"/>
  <c r="Y463" i="79"/>
  <c r="AD463" i="79"/>
  <c r="V329" i="83"/>
  <c r="U329" i="83" s="1"/>
  <c r="T329" i="83" s="1"/>
  <c r="S329" i="83"/>
  <c r="R329" i="83" s="1"/>
  <c r="P466" i="78"/>
  <c r="Y419" i="79"/>
  <c r="Q419" i="79"/>
  <c r="V419" i="79" s="1"/>
  <c r="U419" i="79" s="1"/>
  <c r="T419" i="79" s="1"/>
  <c r="Y343" i="80"/>
  <c r="Q433" i="80"/>
  <c r="Y433" i="80"/>
  <c r="Q418" i="79"/>
  <c r="Y418" i="79"/>
  <c r="AC420" i="46"/>
  <c r="Y420" i="46"/>
  <c r="P426" i="78"/>
  <c r="X426" i="78"/>
  <c r="V477" i="83"/>
  <c r="U477" i="83" s="1"/>
  <c r="T477" i="83" s="1"/>
  <c r="S477" i="83"/>
  <c r="R477" i="83" s="1"/>
  <c r="Q213" i="80"/>
  <c r="Y213" i="80"/>
  <c r="AB483" i="78"/>
  <c r="X483" i="78"/>
  <c r="S444" i="83"/>
  <c r="R444" i="83" s="1"/>
  <c r="Y314" i="79"/>
  <c r="AD232" i="79"/>
  <c r="Y232" i="79"/>
  <c r="Y348" i="79"/>
  <c r="X348" i="79" s="1"/>
  <c r="AD348" i="79"/>
  <c r="AC348" i="79" s="1"/>
  <c r="P337" i="78"/>
  <c r="AB337" i="78"/>
  <c r="X337" i="78"/>
  <c r="Y190" i="80"/>
  <c r="Q190" i="80"/>
  <c r="P357" i="78"/>
  <c r="X357" i="78"/>
  <c r="AD276" i="79"/>
  <c r="Y250" i="80"/>
  <c r="Q250" i="80"/>
  <c r="S358" i="83"/>
  <c r="R358" i="83" s="1"/>
  <c r="V358" i="83"/>
  <c r="U358" i="83" s="1"/>
  <c r="T358" i="83" s="1"/>
  <c r="V385" i="83"/>
  <c r="U385" i="83" s="1"/>
  <c r="T385" i="83" s="1"/>
  <c r="S385" i="83"/>
  <c r="R385" i="83" s="1"/>
  <c r="V248" i="83"/>
  <c r="U248" i="83" s="1"/>
  <c r="T248" i="83" s="1"/>
  <c r="S248" i="83"/>
  <c r="R248" i="83" s="1"/>
  <c r="X459" i="78"/>
  <c r="W459" i="78" s="1"/>
  <c r="V459" i="78" s="1"/>
  <c r="AC186" i="80"/>
  <c r="Q186" i="80"/>
  <c r="Y297" i="79"/>
  <c r="Q297" i="79"/>
  <c r="Q460" i="80"/>
  <c r="Y460" i="80"/>
  <c r="Q180" i="80"/>
  <c r="Y180" i="80"/>
  <c r="AC180" i="80"/>
  <c r="AD409" i="79"/>
  <c r="Q409" i="79"/>
  <c r="AD485" i="79"/>
  <c r="Y485" i="79"/>
  <c r="Y403" i="80"/>
  <c r="Q403" i="80"/>
  <c r="Q303" i="80"/>
  <c r="AC303" i="80"/>
  <c r="Q358" i="80"/>
  <c r="Y358" i="80"/>
  <c r="AC358" i="80"/>
  <c r="AC362" i="80"/>
  <c r="Y362" i="80"/>
  <c r="X454" i="78"/>
  <c r="AB454" i="78"/>
  <c r="V339" i="83"/>
  <c r="U339" i="83" s="1"/>
  <c r="T339" i="83" s="1"/>
  <c r="S339" i="83"/>
  <c r="R339" i="83" s="1"/>
  <c r="Y247" i="80"/>
  <c r="Q247" i="80"/>
  <c r="S215" i="83"/>
  <c r="R215" i="83" s="1"/>
  <c r="Y403" i="79"/>
  <c r="Q403" i="79"/>
  <c r="S403" i="79" s="1"/>
  <c r="R403" i="79" s="1"/>
  <c r="Q401" i="80"/>
  <c r="AC401" i="80"/>
  <c r="AB289" i="78"/>
  <c r="S206" i="83"/>
  <c r="R206" i="83" s="1"/>
  <c r="S151" i="80"/>
  <c r="R151" i="80" s="1"/>
  <c r="S305" i="83"/>
  <c r="R305" i="83" s="1"/>
  <c r="V305" i="83"/>
  <c r="U305" i="83" s="1"/>
  <c r="T305" i="83" s="1"/>
  <c r="Y399" i="79"/>
  <c r="S261" i="83"/>
  <c r="R261" i="83" s="1"/>
  <c r="V382" i="83"/>
  <c r="U382" i="83" s="1"/>
  <c r="T382" i="83" s="1"/>
  <c r="S382" i="83"/>
  <c r="R382" i="83" s="1"/>
  <c r="V459" i="83"/>
  <c r="U459" i="83" s="1"/>
  <c r="T459" i="83" s="1"/>
  <c r="S459" i="83"/>
  <c r="R459" i="83" s="1"/>
  <c r="Q489" i="79"/>
  <c r="AD204" i="79"/>
  <c r="Q204" i="79"/>
  <c r="V204" i="79" s="1"/>
  <c r="U204" i="79" s="1"/>
  <c r="T204" i="79" s="1"/>
  <c r="Q423" i="80"/>
  <c r="AC423" i="80"/>
  <c r="Y209" i="79"/>
  <c r="AD209" i="79"/>
  <c r="Y427" i="79"/>
  <c r="AD427" i="79"/>
  <c r="Q453" i="79"/>
  <c r="Y453" i="79"/>
  <c r="X404" i="78"/>
  <c r="W404" i="78" s="1"/>
  <c r="V404" i="78" s="1"/>
  <c r="AB404" i="78"/>
  <c r="AA404" i="78" s="1"/>
  <c r="S266" i="83"/>
  <c r="R266" i="83" s="1"/>
  <c r="V266" i="83"/>
  <c r="U266" i="83" s="1"/>
  <c r="T266" i="83" s="1"/>
  <c r="Y293" i="79"/>
  <c r="Q293" i="79"/>
  <c r="S293" i="79" s="1"/>
  <c r="R293" i="79" s="1"/>
  <c r="P416" i="78"/>
  <c r="X416" i="78"/>
  <c r="Y340" i="80"/>
  <c r="AC340" i="80"/>
  <c r="Y426" i="79"/>
  <c r="X426" i="79" s="1"/>
  <c r="AD426" i="79"/>
  <c r="AC426" i="79" s="1"/>
  <c r="S465" i="79"/>
  <c r="R465" i="79" s="1"/>
  <c r="V465" i="79"/>
  <c r="U465" i="79" s="1"/>
  <c r="T465" i="79" s="1"/>
  <c r="P308" i="78"/>
  <c r="R308" i="78" s="1"/>
  <c r="Q308" i="78" s="1"/>
  <c r="AB308" i="78"/>
  <c r="Q245" i="79"/>
  <c r="AD245" i="79"/>
  <c r="Q234" i="79"/>
  <c r="AD234" i="79"/>
  <c r="P413" i="78"/>
  <c r="Q280" i="79"/>
  <c r="Y280" i="79"/>
  <c r="Q463" i="79"/>
  <c r="AC304" i="80"/>
  <c r="Q304" i="80"/>
  <c r="Q392" i="79"/>
  <c r="Y392" i="79"/>
  <c r="AD392" i="79"/>
  <c r="AB466" i="78"/>
  <c r="V249" i="83"/>
  <c r="U249" i="83" s="1"/>
  <c r="T249" i="83" s="1"/>
  <c r="S249" i="83"/>
  <c r="R249" i="83" s="1"/>
  <c r="Y469" i="79"/>
  <c r="AD469" i="79"/>
  <c r="Q488" i="80"/>
  <c r="AB391" i="78"/>
  <c r="V439" i="83"/>
  <c r="U439" i="83" s="1"/>
  <c r="T439" i="83" s="1"/>
  <c r="S439" i="83"/>
  <c r="R439" i="83" s="1"/>
  <c r="AC329" i="80"/>
  <c r="Q329" i="80"/>
  <c r="V298" i="83"/>
  <c r="U298" i="83" s="1"/>
  <c r="T298" i="83" s="1"/>
  <c r="S298" i="83"/>
  <c r="R298" i="83" s="1"/>
  <c r="S287" i="83"/>
  <c r="R287" i="83" s="1"/>
  <c r="Y308" i="80"/>
  <c r="X308" i="80" s="1"/>
  <c r="W308" i="80" s="1"/>
  <c r="AC308" i="80"/>
  <c r="AB308" i="80" s="1"/>
  <c r="S484" i="83"/>
  <c r="R484" i="83" s="1"/>
  <c r="V484" i="83"/>
  <c r="U484" i="83" s="1"/>
  <c r="T484" i="83" s="1"/>
  <c r="Y322" i="79"/>
  <c r="Q322" i="79"/>
  <c r="AD322" i="79"/>
  <c r="V242" i="83"/>
  <c r="U242" i="83" s="1"/>
  <c r="T242" i="83" s="1"/>
  <c r="S242" i="83"/>
  <c r="R242" i="83" s="1"/>
  <c r="Y301" i="80"/>
  <c r="Q301" i="80"/>
  <c r="V490" i="83"/>
  <c r="U490" i="83" s="1"/>
  <c r="T490" i="83" s="1"/>
  <c r="S490" i="83"/>
  <c r="R490" i="83" s="1"/>
  <c r="Q327" i="79"/>
  <c r="AD327" i="79"/>
  <c r="X449" i="78"/>
  <c r="P449" i="78"/>
  <c r="AB449" i="78"/>
  <c r="AD231" i="79"/>
  <c r="Y231" i="79"/>
  <c r="Q455" i="80"/>
  <c r="Y455" i="80"/>
  <c r="AC455" i="80"/>
  <c r="Y270" i="79"/>
  <c r="S163" i="80"/>
  <c r="R163" i="80" s="1"/>
  <c r="V163" i="80"/>
  <c r="U163" i="80" s="1"/>
  <c r="T163" i="80" s="1"/>
  <c r="AC192" i="80"/>
  <c r="Y192" i="80"/>
  <c r="Q232" i="79"/>
  <c r="AC190" i="80"/>
  <c r="Y420" i="79"/>
  <c r="AD420" i="79"/>
  <c r="Q153" i="80"/>
  <c r="Y153" i="80"/>
  <c r="AD393" i="79"/>
  <c r="AB348" i="78"/>
  <c r="X348" i="78"/>
  <c r="P348" i="78"/>
  <c r="AB459" i="78"/>
  <c r="AA459" i="78" s="1"/>
  <c r="AC495" i="80"/>
  <c r="Y495" i="80"/>
  <c r="AC168" i="80"/>
  <c r="Q168" i="80"/>
  <c r="S168" i="80" s="1"/>
  <c r="R168" i="80" s="1"/>
  <c r="AC166" i="80"/>
  <c r="Y166" i="80"/>
  <c r="Q166" i="80"/>
  <c r="Q485" i="79"/>
  <c r="AD475" i="79"/>
  <c r="AC475" i="79" s="1"/>
  <c r="Y475" i="79"/>
  <c r="X475" i="79" s="1"/>
  <c r="W475" i="79" s="1"/>
  <c r="X451" i="78"/>
  <c r="AB451" i="78"/>
  <c r="P451" i="78"/>
  <c r="R451" i="78" s="1"/>
  <c r="Q451" i="78" s="1"/>
  <c r="Q165" i="80"/>
  <c r="Q362" i="80"/>
  <c r="AC247" i="80"/>
  <c r="X291" i="78"/>
  <c r="AB291" i="78"/>
  <c r="AC357" i="80"/>
  <c r="AB403" i="78"/>
  <c r="V276" i="83"/>
  <c r="U276" i="83" s="1"/>
  <c r="T276" i="83" s="1"/>
  <c r="S276" i="83"/>
  <c r="R276" i="83" s="1"/>
  <c r="P418" i="78"/>
  <c r="AD437" i="79"/>
  <c r="AC438" i="80"/>
  <c r="AB438" i="80" s="1"/>
  <c r="X351" i="78"/>
  <c r="AD271" i="79"/>
  <c r="AC233" i="80"/>
  <c r="AC450" i="46"/>
  <c r="Y353" i="80"/>
  <c r="AC140" i="80"/>
  <c r="S257" i="83"/>
  <c r="R257" i="83" s="1"/>
  <c r="V257" i="83"/>
  <c r="U257" i="83" s="1"/>
  <c r="T257" i="83" s="1"/>
  <c r="S328" i="83"/>
  <c r="R328" i="83" s="1"/>
  <c r="V328" i="83"/>
  <c r="U328" i="83" s="1"/>
  <c r="T328" i="83" s="1"/>
  <c r="S321" i="83"/>
  <c r="R321" i="83" s="1"/>
  <c r="V321" i="83"/>
  <c r="U321" i="83" s="1"/>
  <c r="T321" i="83" s="1"/>
  <c r="S436" i="83"/>
  <c r="R436" i="83" s="1"/>
  <c r="V436" i="83"/>
  <c r="U436" i="83" s="1"/>
  <c r="T436" i="83" s="1"/>
  <c r="AC435" i="46"/>
  <c r="AB489" i="78"/>
  <c r="AD376" i="79"/>
  <c r="Y357" i="79"/>
  <c r="S300" i="83"/>
  <c r="R300" i="83" s="1"/>
  <c r="Y175" i="80"/>
  <c r="S479" i="83"/>
  <c r="R479" i="83" s="1"/>
  <c r="V479" i="83"/>
  <c r="U479" i="83" s="1"/>
  <c r="T479" i="83" s="1"/>
  <c r="S243" i="83"/>
  <c r="R243" i="83" s="1"/>
  <c r="AC439" i="46"/>
  <c r="AD307" i="79"/>
  <c r="Y438" i="80"/>
  <c r="X438" i="80" s="1"/>
  <c r="W438" i="80" s="1"/>
  <c r="P481" i="78"/>
  <c r="Q262" i="80"/>
  <c r="AC251" i="80"/>
  <c r="Q221" i="80"/>
  <c r="Y313" i="79"/>
  <c r="P340" i="78"/>
  <c r="Y346" i="79"/>
  <c r="Y216" i="80"/>
  <c r="Q240" i="79"/>
  <c r="Q249" i="80"/>
  <c r="Y253" i="80"/>
  <c r="Y329" i="79"/>
  <c r="AD472" i="79"/>
  <c r="AD310" i="79"/>
  <c r="AD432" i="79"/>
  <c r="Y454" i="80"/>
  <c r="Y423" i="79"/>
  <c r="Y419" i="80"/>
  <c r="AC302" i="80"/>
  <c r="AD410" i="79"/>
  <c r="AC410" i="79" s="1"/>
  <c r="Q212" i="79"/>
  <c r="AC162" i="80"/>
  <c r="AB162" i="80" s="1"/>
  <c r="X395" i="78"/>
  <c r="Y247" i="79"/>
  <c r="Y260" i="79"/>
  <c r="Q405" i="80"/>
  <c r="Y274" i="79"/>
  <c r="X322" i="78"/>
  <c r="W322" i="78" s="1"/>
  <c r="V322" i="78" s="1"/>
  <c r="AC205" i="80"/>
  <c r="AB205" i="80" s="1"/>
  <c r="Q325" i="79"/>
  <c r="P367" i="78"/>
  <c r="S489" i="83"/>
  <c r="R489" i="83" s="1"/>
  <c r="V489" i="83"/>
  <c r="U489" i="83" s="1"/>
  <c r="T489" i="83" s="1"/>
  <c r="Q286" i="79"/>
  <c r="Q288" i="79"/>
  <c r="S359" i="79"/>
  <c r="R359" i="79" s="1"/>
  <c r="S463" i="83"/>
  <c r="R463" i="83" s="1"/>
  <c r="V463" i="83"/>
  <c r="U463" i="83" s="1"/>
  <c r="T463" i="83" s="1"/>
  <c r="Q295" i="80"/>
  <c r="Y456" i="80"/>
  <c r="Q363" i="79"/>
  <c r="S255" i="83"/>
  <c r="R255" i="83" s="1"/>
  <c r="X327" i="78"/>
  <c r="Q159" i="80"/>
  <c r="AB400" i="78"/>
  <c r="AB376" i="78"/>
  <c r="Y454" i="79"/>
  <c r="X454" i="79" s="1"/>
  <c r="W454" i="79" s="1"/>
  <c r="Z454" i="79" s="1"/>
  <c r="Y142" i="80"/>
  <c r="X142" i="80" s="1"/>
  <c r="W142" i="80" s="1"/>
  <c r="S245" i="83"/>
  <c r="R245" i="83" s="1"/>
  <c r="Y235" i="79"/>
  <c r="Q479" i="79"/>
  <c r="Y328" i="80"/>
  <c r="S402" i="83"/>
  <c r="R402" i="83" s="1"/>
  <c r="V402" i="83"/>
  <c r="U402" i="83" s="1"/>
  <c r="T402" i="83" s="1"/>
  <c r="P301" i="78"/>
  <c r="Q330" i="79"/>
  <c r="Y375" i="79"/>
  <c r="AD389" i="79"/>
  <c r="AC389" i="79" s="1"/>
  <c r="Y492" i="80"/>
  <c r="Y469" i="80"/>
  <c r="Y415" i="46"/>
  <c r="P405" i="78"/>
  <c r="Y443" i="79"/>
  <c r="R313" i="78"/>
  <c r="Q313" i="78" s="1"/>
  <c r="Y207" i="80"/>
  <c r="AC369" i="80"/>
  <c r="X427" i="78"/>
  <c r="AC388" i="80"/>
  <c r="S216" i="83"/>
  <c r="R216" i="83" s="1"/>
  <c r="S295" i="79"/>
  <c r="R295" i="79" s="1"/>
  <c r="Q458" i="46"/>
  <c r="Y440" i="46"/>
  <c r="AD388" i="79"/>
  <c r="Y444" i="46"/>
  <c r="S454" i="80"/>
  <c r="R454" i="80" s="1"/>
  <c r="V454" i="80"/>
  <c r="U454" i="80" s="1"/>
  <c r="T454" i="80" s="1"/>
  <c r="AC319" i="80"/>
  <c r="S205" i="83"/>
  <c r="R205" i="83" s="1"/>
  <c r="AC405" i="80"/>
  <c r="Q183" i="80"/>
  <c r="Y422" i="79"/>
  <c r="S269" i="83"/>
  <c r="R269" i="83" s="1"/>
  <c r="Q412" i="46"/>
  <c r="Q456" i="80"/>
  <c r="S324" i="83"/>
  <c r="R324" i="83" s="1"/>
  <c r="Q457" i="79"/>
  <c r="P327" i="78"/>
  <c r="AC159" i="80"/>
  <c r="AB339" i="78"/>
  <c r="S478" i="83"/>
  <c r="R478" i="83" s="1"/>
  <c r="S350" i="83"/>
  <c r="R350" i="83" s="1"/>
  <c r="Q235" i="79"/>
  <c r="AC328" i="80"/>
  <c r="AD351" i="79"/>
  <c r="S355" i="83"/>
  <c r="R355" i="83" s="1"/>
  <c r="S453" i="83"/>
  <c r="R453" i="83" s="1"/>
  <c r="V453" i="83"/>
  <c r="U453" i="83" s="1"/>
  <c r="T453" i="83" s="1"/>
  <c r="S214" i="83"/>
  <c r="R214" i="83" s="1"/>
  <c r="Q375" i="79"/>
  <c r="Y284" i="80"/>
  <c r="S450" i="83"/>
  <c r="R450" i="83" s="1"/>
  <c r="V450" i="83"/>
  <c r="U450" i="83" s="1"/>
  <c r="T450" i="83" s="1"/>
  <c r="S359" i="83"/>
  <c r="R359" i="83" s="1"/>
  <c r="V359" i="83"/>
  <c r="U359" i="83" s="1"/>
  <c r="T359" i="83" s="1"/>
  <c r="S453" i="82"/>
  <c r="R453" i="82" s="1"/>
  <c r="Y474" i="80"/>
  <c r="AD295" i="79"/>
  <c r="AC295" i="79" s="1"/>
  <c r="Q388" i="79"/>
  <c r="Y408" i="80"/>
  <c r="S353" i="83"/>
  <c r="R353" i="83" s="1"/>
  <c r="AD284" i="79"/>
  <c r="AB458" i="78"/>
  <c r="AA458" i="78" s="1"/>
  <c r="AD248" i="79"/>
  <c r="S302" i="83"/>
  <c r="R302" i="83" s="1"/>
  <c r="S365" i="83"/>
  <c r="R365" i="83" s="1"/>
  <c r="AC146" i="80"/>
  <c r="S416" i="83"/>
  <c r="R416" i="83" s="1"/>
  <c r="Q251" i="80"/>
  <c r="S364" i="83"/>
  <c r="R364" i="83" s="1"/>
  <c r="V364" i="83"/>
  <c r="U364" i="83" s="1"/>
  <c r="T364" i="83" s="1"/>
  <c r="X487" i="78"/>
  <c r="AD313" i="79"/>
  <c r="AC323" i="80"/>
  <c r="S386" i="83"/>
  <c r="R386" i="83" s="1"/>
  <c r="AC249" i="80"/>
  <c r="S251" i="83"/>
  <c r="R251" i="83" s="1"/>
  <c r="V251" i="83"/>
  <c r="U251" i="83" s="1"/>
  <c r="T251" i="83" s="1"/>
  <c r="AC212" i="80"/>
  <c r="AB212" i="80" s="1"/>
  <c r="AD362" i="79"/>
  <c r="Q445" i="79"/>
  <c r="S451" i="83"/>
  <c r="R451" i="83" s="1"/>
  <c r="Q419" i="80"/>
  <c r="Q469" i="80"/>
  <c r="V209" i="79"/>
  <c r="U209" i="79" s="1"/>
  <c r="T209" i="79" s="1"/>
  <c r="S209" i="79"/>
  <c r="R209" i="79" s="1"/>
  <c r="V340" i="80"/>
  <c r="U340" i="80" s="1"/>
  <c r="T340" i="80" s="1"/>
  <c r="S340" i="80"/>
  <c r="R340" i="80" s="1"/>
  <c r="S317" i="79"/>
  <c r="R317" i="79" s="1"/>
  <c r="V317" i="79"/>
  <c r="U317" i="79" s="1"/>
  <c r="T317" i="79" s="1"/>
  <c r="S431" i="80"/>
  <c r="R431" i="80" s="1"/>
  <c r="V431" i="80"/>
  <c r="U431" i="80" s="1"/>
  <c r="T431" i="80" s="1"/>
  <c r="V469" i="79"/>
  <c r="U469" i="79" s="1"/>
  <c r="T469" i="79" s="1"/>
  <c r="S469" i="79"/>
  <c r="R469" i="79" s="1"/>
  <c r="V486" i="80"/>
  <c r="U486" i="80" s="1"/>
  <c r="T486" i="80" s="1"/>
  <c r="S486" i="80"/>
  <c r="R486" i="80" s="1"/>
  <c r="U446" i="78"/>
  <c r="T446" i="78" s="1"/>
  <c r="S446" i="78" s="1"/>
  <c r="R446" i="78"/>
  <c r="Q446" i="78" s="1"/>
  <c r="V343" i="80"/>
  <c r="U343" i="80" s="1"/>
  <c r="T343" i="80" s="1"/>
  <c r="S343" i="80"/>
  <c r="R343" i="80" s="1"/>
  <c r="V246" i="79"/>
  <c r="U246" i="79" s="1"/>
  <c r="T246" i="79" s="1"/>
  <c r="S246" i="79"/>
  <c r="R246" i="79" s="1"/>
  <c r="U336" i="78"/>
  <c r="T336" i="78" s="1"/>
  <c r="S336" i="78" s="1"/>
  <c r="R336" i="78"/>
  <c r="Q336" i="78" s="1"/>
  <c r="V214" i="79"/>
  <c r="U214" i="79" s="1"/>
  <c r="T214" i="79" s="1"/>
  <c r="S214" i="79"/>
  <c r="R214" i="79" s="1"/>
  <c r="V495" i="80"/>
  <c r="U495" i="80" s="1"/>
  <c r="T495" i="80" s="1"/>
  <c r="S495" i="80"/>
  <c r="R495" i="80" s="1"/>
  <c r="V258" i="80"/>
  <c r="U258" i="80" s="1"/>
  <c r="T258" i="80" s="1"/>
  <c r="S258" i="80"/>
  <c r="R258" i="80" s="1"/>
  <c r="R369" i="78"/>
  <c r="Q369" i="78" s="1"/>
  <c r="U369" i="78"/>
  <c r="T369" i="78" s="1"/>
  <c r="S369" i="78" s="1"/>
  <c r="R368" i="78"/>
  <c r="Q368" i="78" s="1"/>
  <c r="U368" i="78"/>
  <c r="T368" i="78" s="1"/>
  <c r="S368" i="78" s="1"/>
  <c r="V487" i="79"/>
  <c r="U487" i="79" s="1"/>
  <c r="T487" i="79" s="1"/>
  <c r="S487" i="79"/>
  <c r="R487" i="79" s="1"/>
  <c r="U323" i="78"/>
  <c r="T323" i="78" s="1"/>
  <c r="S323" i="78" s="1"/>
  <c r="R323" i="78"/>
  <c r="Q323" i="78" s="1"/>
  <c r="U483" i="78"/>
  <c r="T483" i="78" s="1"/>
  <c r="S483" i="78" s="1"/>
  <c r="R483" i="78"/>
  <c r="Q483" i="78" s="1"/>
  <c r="V459" i="46"/>
  <c r="U459" i="46" s="1"/>
  <c r="T459" i="46" s="1"/>
  <c r="S459" i="46"/>
  <c r="R459" i="46" s="1"/>
  <c r="S344" i="79"/>
  <c r="R344" i="79" s="1"/>
  <c r="V344" i="79"/>
  <c r="U344" i="79" s="1"/>
  <c r="T344" i="79" s="1"/>
  <c r="V411" i="46"/>
  <c r="U411" i="46" s="1"/>
  <c r="T411" i="46" s="1"/>
  <c r="S411" i="46"/>
  <c r="R411" i="46" s="1"/>
  <c r="S231" i="79"/>
  <c r="R231" i="79" s="1"/>
  <c r="V231" i="79"/>
  <c r="U231" i="79" s="1"/>
  <c r="T231" i="79" s="1"/>
  <c r="V235" i="80"/>
  <c r="U235" i="80" s="1"/>
  <c r="T235" i="80" s="1"/>
  <c r="S235" i="80"/>
  <c r="R235" i="80" s="1"/>
  <c r="V276" i="80"/>
  <c r="U276" i="80" s="1"/>
  <c r="T276" i="80" s="1"/>
  <c r="S276" i="80"/>
  <c r="R276" i="80" s="1"/>
  <c r="S411" i="79"/>
  <c r="R411" i="79" s="1"/>
  <c r="V411" i="79"/>
  <c r="U411" i="79" s="1"/>
  <c r="T411" i="79" s="1"/>
  <c r="V418" i="80"/>
  <c r="U418" i="80" s="1"/>
  <c r="T418" i="80" s="1"/>
  <c r="S418" i="80"/>
  <c r="R418" i="80" s="1"/>
  <c r="U338" i="78"/>
  <c r="T338" i="78" s="1"/>
  <c r="S338" i="78" s="1"/>
  <c r="R338" i="78"/>
  <c r="Q338" i="78" s="1"/>
  <c r="V213" i="79"/>
  <c r="U213" i="79" s="1"/>
  <c r="T213" i="79" s="1"/>
  <c r="S213" i="79"/>
  <c r="R213" i="79" s="1"/>
  <c r="R372" i="78"/>
  <c r="Q372" i="78" s="1"/>
  <c r="U372" i="78"/>
  <c r="T372" i="78" s="1"/>
  <c r="S372" i="78" s="1"/>
  <c r="V261" i="80"/>
  <c r="U261" i="80" s="1"/>
  <c r="T261" i="80" s="1"/>
  <c r="S261" i="80"/>
  <c r="R261" i="80" s="1"/>
  <c r="S399" i="80"/>
  <c r="R399" i="80" s="1"/>
  <c r="V399" i="80"/>
  <c r="U399" i="80" s="1"/>
  <c r="T399" i="80" s="1"/>
  <c r="V435" i="79"/>
  <c r="U435" i="79" s="1"/>
  <c r="T435" i="79" s="1"/>
  <c r="S435" i="79"/>
  <c r="R435" i="79" s="1"/>
  <c r="S309" i="80"/>
  <c r="R309" i="80" s="1"/>
  <c r="V309" i="80"/>
  <c r="U309" i="80" s="1"/>
  <c r="T309" i="80" s="1"/>
  <c r="S251" i="79"/>
  <c r="R251" i="79" s="1"/>
  <c r="V251" i="79"/>
  <c r="U251" i="79" s="1"/>
  <c r="T251" i="79" s="1"/>
  <c r="U364" i="78"/>
  <c r="T364" i="78" s="1"/>
  <c r="S364" i="78" s="1"/>
  <c r="R364" i="78"/>
  <c r="Q364" i="78" s="1"/>
  <c r="S456" i="46"/>
  <c r="R456" i="46" s="1"/>
  <c r="V456" i="46"/>
  <c r="U456" i="46" s="1"/>
  <c r="T456" i="46" s="1"/>
  <c r="V365" i="79"/>
  <c r="U365" i="79" s="1"/>
  <c r="T365" i="79" s="1"/>
  <c r="S365" i="79"/>
  <c r="R365" i="79" s="1"/>
  <c r="V398" i="80"/>
  <c r="U398" i="80" s="1"/>
  <c r="T398" i="80" s="1"/>
  <c r="S398" i="80"/>
  <c r="R398" i="80" s="1"/>
  <c r="U384" i="78"/>
  <c r="T384" i="78" s="1"/>
  <c r="S384" i="78" s="1"/>
  <c r="R384" i="78"/>
  <c r="Q384" i="78" s="1"/>
  <c r="V483" i="79"/>
  <c r="U483" i="79" s="1"/>
  <c r="T483" i="79" s="1"/>
  <c r="S483" i="79"/>
  <c r="R483" i="79" s="1"/>
  <c r="V353" i="79"/>
  <c r="U353" i="79" s="1"/>
  <c r="T353" i="79" s="1"/>
  <c r="S353" i="79"/>
  <c r="R353" i="79" s="1"/>
  <c r="V211" i="80"/>
  <c r="U211" i="80" s="1"/>
  <c r="T211" i="80" s="1"/>
  <c r="S211" i="80"/>
  <c r="R211" i="80" s="1"/>
  <c r="V363" i="80"/>
  <c r="U363" i="80" s="1"/>
  <c r="T363" i="80" s="1"/>
  <c r="S363" i="80"/>
  <c r="R363" i="80" s="1"/>
  <c r="S432" i="80"/>
  <c r="R432" i="80" s="1"/>
  <c r="V432" i="80"/>
  <c r="U432" i="80" s="1"/>
  <c r="T432" i="80" s="1"/>
  <c r="V434" i="79"/>
  <c r="U434" i="79" s="1"/>
  <c r="T434" i="79" s="1"/>
  <c r="S434" i="79"/>
  <c r="R434" i="79" s="1"/>
  <c r="V384" i="80"/>
  <c r="U384" i="80" s="1"/>
  <c r="T384" i="80" s="1"/>
  <c r="S384" i="80"/>
  <c r="R384" i="80" s="1"/>
  <c r="V322" i="80"/>
  <c r="U322" i="80" s="1"/>
  <c r="T322" i="80" s="1"/>
  <c r="S322" i="80"/>
  <c r="R322" i="80" s="1"/>
  <c r="S381" i="79"/>
  <c r="R381" i="79" s="1"/>
  <c r="V381" i="79"/>
  <c r="U381" i="79" s="1"/>
  <c r="T381" i="79" s="1"/>
  <c r="V301" i="79"/>
  <c r="U301" i="79" s="1"/>
  <c r="T301" i="79" s="1"/>
  <c r="S301" i="79"/>
  <c r="R301" i="79" s="1"/>
  <c r="V420" i="79"/>
  <c r="U420" i="79" s="1"/>
  <c r="T420" i="79" s="1"/>
  <c r="S420" i="79"/>
  <c r="R420" i="79" s="1"/>
  <c r="V467" i="79"/>
  <c r="U467" i="79" s="1"/>
  <c r="T467" i="79" s="1"/>
  <c r="S467" i="79"/>
  <c r="R467" i="79" s="1"/>
  <c r="U303" i="78"/>
  <c r="T303" i="78" s="1"/>
  <c r="S303" i="78" s="1"/>
  <c r="R303" i="78"/>
  <c r="Q303" i="78" s="1"/>
  <c r="U479" i="78"/>
  <c r="T479" i="78" s="1"/>
  <c r="S479" i="78" s="1"/>
  <c r="R479" i="78"/>
  <c r="Q479" i="78" s="1"/>
  <c r="R420" i="78"/>
  <c r="Q420" i="78" s="1"/>
  <c r="U420" i="78"/>
  <c r="T420" i="78" s="1"/>
  <c r="S420" i="78" s="1"/>
  <c r="V387" i="80"/>
  <c r="U387" i="80" s="1"/>
  <c r="T387" i="80" s="1"/>
  <c r="S387" i="80"/>
  <c r="R387" i="80" s="1"/>
  <c r="M354" i="68"/>
  <c r="O354" i="68" s="1"/>
  <c r="N354" i="68" s="1"/>
  <c r="M186" i="68"/>
  <c r="O186" i="68" s="1"/>
  <c r="N186" i="68" s="1"/>
  <c r="M455" i="68"/>
  <c r="O455" i="68" s="1"/>
  <c r="N455" i="68" s="1"/>
  <c r="M14" i="68"/>
  <c r="O14" i="68" s="1"/>
  <c r="N14" i="68" s="1"/>
  <c r="M342" i="72"/>
  <c r="O342" i="72" s="1"/>
  <c r="N342" i="72" s="1"/>
  <c r="M40" i="68"/>
  <c r="O40" i="68" s="1"/>
  <c r="N40" i="68" s="1"/>
  <c r="M153" i="68"/>
  <c r="O153" i="68" s="1"/>
  <c r="N153" i="68" s="1"/>
  <c r="M490" i="72"/>
  <c r="O490" i="72" s="1"/>
  <c r="N490" i="72" s="1"/>
  <c r="M442" i="68"/>
  <c r="O442" i="68" s="1"/>
  <c r="N442" i="68" s="1"/>
  <c r="M35" i="68"/>
  <c r="O35" i="68" s="1"/>
  <c r="N35" i="68" s="1"/>
  <c r="M67" i="72"/>
  <c r="O67" i="72" s="1"/>
  <c r="N67" i="72" s="1"/>
  <c r="M473" i="68"/>
  <c r="O473" i="68" s="1"/>
  <c r="N473" i="68" s="1"/>
  <c r="M356" i="68"/>
  <c r="O356" i="68" s="1"/>
  <c r="N356" i="68" s="1"/>
  <c r="M66" i="68"/>
  <c r="O66" i="68" s="1"/>
  <c r="N66" i="68" s="1"/>
  <c r="M315" i="72"/>
  <c r="O315" i="72" s="1"/>
  <c r="N315" i="72" s="1"/>
  <c r="M232" i="72"/>
  <c r="O232" i="72" s="1"/>
  <c r="N232" i="72" s="1"/>
  <c r="M55" i="72"/>
  <c r="O55" i="72" s="1"/>
  <c r="N55" i="72" s="1"/>
  <c r="M79" i="72"/>
  <c r="O79" i="72" s="1"/>
  <c r="N79" i="72" s="1"/>
  <c r="M478" i="72"/>
  <c r="O478" i="72" s="1"/>
  <c r="N478" i="72" s="1"/>
  <c r="M322" i="68"/>
  <c r="O322" i="68" s="1"/>
  <c r="N322" i="68" s="1"/>
  <c r="M231" i="72"/>
  <c r="O231" i="72" s="1"/>
  <c r="N231" i="72" s="1"/>
  <c r="M236" i="72"/>
  <c r="O236" i="72" s="1"/>
  <c r="N236" i="72" s="1"/>
  <c r="M313" i="68"/>
  <c r="O313" i="68" s="1"/>
  <c r="N313" i="68" s="1"/>
  <c r="M48" i="68"/>
  <c r="O48" i="68" s="1"/>
  <c r="N48" i="68" s="1"/>
  <c r="M426" i="72"/>
  <c r="O426" i="72" s="1"/>
  <c r="N426" i="72" s="1"/>
  <c r="M428" i="72"/>
  <c r="O428" i="72" s="1"/>
  <c r="N428" i="72" s="1"/>
  <c r="M80" i="68"/>
  <c r="O80" i="68" s="1"/>
  <c r="N80" i="68" s="1"/>
  <c r="M42" i="72"/>
  <c r="O42" i="72" s="1"/>
  <c r="N42" i="72" s="1"/>
  <c r="M224" i="72"/>
  <c r="O224" i="72" s="1"/>
  <c r="N224" i="72" s="1"/>
  <c r="M134" i="68"/>
  <c r="O134" i="68" s="1"/>
  <c r="N134" i="68" s="1"/>
  <c r="M317" i="72"/>
  <c r="O317" i="72" s="1"/>
  <c r="N317" i="72" s="1"/>
  <c r="M351" i="72"/>
  <c r="O351" i="72" s="1"/>
  <c r="N351" i="72" s="1"/>
  <c r="M275" i="72"/>
  <c r="O275" i="72" s="1"/>
  <c r="N275" i="72" s="1"/>
  <c r="M445" i="68"/>
  <c r="O445" i="68" s="1"/>
  <c r="N445" i="68" s="1"/>
  <c r="M311" i="72"/>
  <c r="O311" i="72" s="1"/>
  <c r="N311" i="72" s="1"/>
  <c r="M303" i="68"/>
  <c r="O303" i="68" s="1"/>
  <c r="N303" i="68" s="1"/>
  <c r="M93" i="72"/>
  <c r="O93" i="72" s="1"/>
  <c r="N93" i="72" s="1"/>
  <c r="M241" i="68"/>
  <c r="O241" i="68" s="1"/>
  <c r="N241" i="68" s="1"/>
  <c r="M292" i="72"/>
  <c r="O292" i="72" s="1"/>
  <c r="N292" i="72" s="1"/>
  <c r="M338" i="68"/>
  <c r="O338" i="68" s="1"/>
  <c r="N338" i="68" s="1"/>
  <c r="M433" i="68"/>
  <c r="O433" i="68" s="1"/>
  <c r="N433" i="68" s="1"/>
  <c r="M403" i="68"/>
  <c r="O403" i="68" s="1"/>
  <c r="N403" i="68" s="1"/>
  <c r="M87" i="68"/>
  <c r="O87" i="68" s="1"/>
  <c r="N87" i="68" s="1"/>
  <c r="M470" i="72"/>
  <c r="O470" i="72" s="1"/>
  <c r="N470" i="72" s="1"/>
  <c r="M99" i="68"/>
  <c r="O99" i="68" s="1"/>
  <c r="N99" i="68" s="1"/>
  <c r="M84" i="72"/>
  <c r="O84" i="72" s="1"/>
  <c r="N84" i="72" s="1"/>
  <c r="M123" i="68"/>
  <c r="O123" i="68" s="1"/>
  <c r="N123" i="68" s="1"/>
  <c r="M33" i="72"/>
  <c r="O33" i="72" s="1"/>
  <c r="N33" i="72" s="1"/>
  <c r="M125" i="72"/>
  <c r="O125" i="72" s="1"/>
  <c r="N125" i="72" s="1"/>
  <c r="M268" i="68"/>
  <c r="O268" i="68" s="1"/>
  <c r="N268" i="68" s="1"/>
  <c r="M69" i="72"/>
  <c r="O69" i="72" s="1"/>
  <c r="N69" i="72" s="1"/>
  <c r="M72" i="72"/>
  <c r="O72" i="72" s="1"/>
  <c r="N72" i="72" s="1"/>
  <c r="M113" i="72"/>
  <c r="O113" i="72" s="1"/>
  <c r="N113" i="72" s="1"/>
  <c r="M431" i="72"/>
  <c r="O431" i="72" s="1"/>
  <c r="N431" i="72" s="1"/>
  <c r="M379" i="68"/>
  <c r="O379" i="68" s="1"/>
  <c r="N379" i="68" s="1"/>
  <c r="M407" i="72"/>
  <c r="O407" i="72" s="1"/>
  <c r="N407" i="72" s="1"/>
  <c r="M380" i="72"/>
  <c r="O380" i="72" s="1"/>
  <c r="N380" i="72" s="1"/>
  <c r="M390" i="72"/>
  <c r="O390" i="72" s="1"/>
  <c r="N390" i="72" s="1"/>
  <c r="M46" i="68"/>
  <c r="O46" i="68" s="1"/>
  <c r="N46" i="68" s="1"/>
  <c r="M350" i="72"/>
  <c r="O350" i="72" s="1"/>
  <c r="N350" i="72" s="1"/>
  <c r="M124" i="72"/>
  <c r="O124" i="72" s="1"/>
  <c r="N124" i="72" s="1"/>
  <c r="M71" i="72"/>
  <c r="O71" i="72" s="1"/>
  <c r="N71" i="72" s="1"/>
  <c r="M197" i="68"/>
  <c r="O197" i="68" s="1"/>
  <c r="N197" i="68" s="1"/>
  <c r="M31" i="68"/>
  <c r="O31" i="68" s="1"/>
  <c r="N31" i="68" s="1"/>
  <c r="M336" i="72"/>
  <c r="O336" i="72" s="1"/>
  <c r="N336" i="72" s="1"/>
  <c r="M306" i="72"/>
  <c r="O306" i="72" s="1"/>
  <c r="N306" i="72" s="1"/>
  <c r="M105" i="72"/>
  <c r="O105" i="72" s="1"/>
  <c r="N105" i="72" s="1"/>
  <c r="M268" i="72"/>
  <c r="O268" i="72" s="1"/>
  <c r="N268" i="72" s="1"/>
  <c r="M45" i="72"/>
  <c r="O45" i="72" s="1"/>
  <c r="N45" i="72" s="1"/>
  <c r="M221" i="68"/>
  <c r="O221" i="68" s="1"/>
  <c r="N221" i="68" s="1"/>
  <c r="M31" i="72"/>
  <c r="O31" i="72" s="1"/>
  <c r="N31" i="72" s="1"/>
  <c r="M189" i="72"/>
  <c r="O189" i="72" s="1"/>
  <c r="N189" i="72" s="1"/>
  <c r="M197" i="72"/>
  <c r="O197" i="72" s="1"/>
  <c r="N197" i="72" s="1"/>
  <c r="M80" i="72"/>
  <c r="O80" i="72" s="1"/>
  <c r="N80" i="72" s="1"/>
  <c r="M23" i="68"/>
  <c r="O23" i="68" s="1"/>
  <c r="N23" i="68" s="1"/>
  <c r="M51" i="72"/>
  <c r="O51" i="72" s="1"/>
  <c r="N51" i="72" s="1"/>
  <c r="M472" i="72"/>
  <c r="O472" i="72" s="1"/>
  <c r="N472" i="72" s="1"/>
  <c r="M221" i="72"/>
  <c r="O221" i="72" s="1"/>
  <c r="N221" i="72" s="1"/>
  <c r="M63" i="68"/>
  <c r="O63" i="68" s="1"/>
  <c r="N63" i="68" s="1"/>
  <c r="M320" i="72"/>
  <c r="O320" i="72" s="1"/>
  <c r="N320" i="72" s="1"/>
  <c r="M100" i="72"/>
  <c r="O100" i="72" s="1"/>
  <c r="N100" i="72" s="1"/>
  <c r="M97" i="68"/>
  <c r="O97" i="68" s="1"/>
  <c r="N97" i="68" s="1"/>
  <c r="M301" i="68"/>
  <c r="O301" i="68" s="1"/>
  <c r="N301" i="68" s="1"/>
  <c r="M108" i="72"/>
  <c r="O108" i="72" s="1"/>
  <c r="N108" i="72" s="1"/>
  <c r="M339" i="72"/>
  <c r="O339" i="72" s="1"/>
  <c r="N339" i="72" s="1"/>
  <c r="M448" i="68"/>
  <c r="O448" i="68" s="1"/>
  <c r="N448" i="68" s="1"/>
  <c r="M250" i="68"/>
  <c r="O250" i="68" s="1"/>
  <c r="N250" i="68" s="1"/>
  <c r="M53" i="68"/>
  <c r="O53" i="68" s="1"/>
  <c r="N53" i="68" s="1"/>
  <c r="M408" i="68"/>
  <c r="O408" i="68" s="1"/>
  <c r="N408" i="68" s="1"/>
  <c r="M301" i="72"/>
  <c r="O301" i="72" s="1"/>
  <c r="N301" i="72" s="1"/>
  <c r="M202" i="72"/>
  <c r="O202" i="72" s="1"/>
  <c r="N202" i="72" s="1"/>
  <c r="M175" i="68"/>
  <c r="O175" i="68" s="1"/>
  <c r="N175" i="68" s="1"/>
  <c r="M324" i="72"/>
  <c r="O324" i="72" s="1"/>
  <c r="N324" i="72" s="1"/>
  <c r="M476" i="72"/>
  <c r="O476" i="72" s="1"/>
  <c r="N476" i="72" s="1"/>
  <c r="M457" i="72"/>
  <c r="O457" i="72" s="1"/>
  <c r="N457" i="72" s="1"/>
  <c r="M85" i="68"/>
  <c r="O85" i="68" s="1"/>
  <c r="N85" i="68" s="1"/>
  <c r="M179" i="68"/>
  <c r="O179" i="68" s="1"/>
  <c r="N179" i="68" s="1"/>
  <c r="M121" i="72"/>
  <c r="O121" i="72" s="1"/>
  <c r="N121" i="72" s="1"/>
  <c r="M470" i="68"/>
  <c r="O470" i="68" s="1"/>
  <c r="N470" i="68" s="1"/>
  <c r="M202" i="68"/>
  <c r="O202" i="68" s="1"/>
  <c r="N202" i="68" s="1"/>
  <c r="M246" i="72"/>
  <c r="O246" i="72" s="1"/>
  <c r="N246" i="72" s="1"/>
  <c r="M73" i="72"/>
  <c r="O73" i="72" s="1"/>
  <c r="N73" i="72" s="1"/>
  <c r="M145" i="72"/>
  <c r="O145" i="72" s="1"/>
  <c r="N145" i="72" s="1"/>
  <c r="M402" i="68"/>
  <c r="O402" i="68" s="1"/>
  <c r="N402" i="68" s="1"/>
  <c r="M24" i="68"/>
  <c r="O24" i="68" s="1"/>
  <c r="N24" i="68" s="1"/>
  <c r="M483" i="68"/>
  <c r="O483" i="68" s="1"/>
  <c r="N483" i="68" s="1"/>
  <c r="M91" i="72"/>
  <c r="O91" i="72" s="1"/>
  <c r="N91" i="72" s="1"/>
  <c r="M184" i="72"/>
  <c r="O184" i="72" s="1"/>
  <c r="N184" i="72" s="1"/>
  <c r="M74" i="72"/>
  <c r="O74" i="72" s="1"/>
  <c r="N74" i="72" s="1"/>
  <c r="M212" i="68"/>
  <c r="O212" i="68" s="1"/>
  <c r="N212" i="68" s="1"/>
  <c r="M434" i="68"/>
  <c r="O434" i="68" s="1"/>
  <c r="N434" i="68" s="1"/>
  <c r="M315" i="68"/>
  <c r="O315" i="68" s="1"/>
  <c r="N315" i="68" s="1"/>
  <c r="M493" i="72"/>
  <c r="O493" i="72" s="1"/>
  <c r="N493" i="72" s="1"/>
  <c r="M21" i="72"/>
  <c r="O21" i="72" s="1"/>
  <c r="N21" i="72" s="1"/>
  <c r="M156" i="72"/>
  <c r="O156" i="72" s="1"/>
  <c r="N156" i="72" s="1"/>
  <c r="M387" i="68"/>
  <c r="O387" i="68" s="1"/>
  <c r="N387" i="68" s="1"/>
  <c r="M49" i="68"/>
  <c r="O49" i="68" s="1"/>
  <c r="N49" i="68" s="1"/>
  <c r="M203" i="68"/>
  <c r="O203" i="68" s="1"/>
  <c r="N203" i="68" s="1"/>
  <c r="M334" i="72"/>
  <c r="O334" i="72" s="1"/>
  <c r="N334" i="72" s="1"/>
  <c r="M495" i="68"/>
  <c r="O495" i="68" s="1"/>
  <c r="N495" i="68" s="1"/>
  <c r="M71" i="68"/>
  <c r="O71" i="68" s="1"/>
  <c r="N71" i="68" s="1"/>
  <c r="M255" i="72"/>
  <c r="O255" i="72" s="1"/>
  <c r="N255" i="72" s="1"/>
  <c r="M452" i="72"/>
  <c r="O452" i="72" s="1"/>
  <c r="N452" i="72" s="1"/>
  <c r="M170" i="68"/>
  <c r="O170" i="68" s="1"/>
  <c r="N170" i="68" s="1"/>
  <c r="M361" i="72"/>
  <c r="O361" i="72" s="1"/>
  <c r="N361" i="72" s="1"/>
  <c r="M272" i="72"/>
  <c r="O272" i="72" s="1"/>
  <c r="N272" i="72" s="1"/>
  <c r="M339" i="68"/>
  <c r="O339" i="68" s="1"/>
  <c r="N339" i="68" s="1"/>
  <c r="M110" i="68"/>
  <c r="O110" i="68" s="1"/>
  <c r="N110" i="68" s="1"/>
  <c r="M463" i="68"/>
  <c r="O463" i="68" s="1"/>
  <c r="N463" i="68" s="1"/>
  <c r="M495" i="72"/>
  <c r="O495" i="72" s="1"/>
  <c r="N495" i="72" s="1"/>
  <c r="M265" i="68"/>
  <c r="O265" i="68" s="1"/>
  <c r="N265" i="68" s="1"/>
  <c r="M487" i="68"/>
  <c r="O487" i="68" s="1"/>
  <c r="N487" i="68" s="1"/>
  <c r="M20" i="68"/>
  <c r="O20" i="68" s="1"/>
  <c r="N20" i="68" s="1"/>
  <c r="M325" i="68"/>
  <c r="O325" i="68" s="1"/>
  <c r="N325" i="68" s="1"/>
  <c r="M397" i="68"/>
  <c r="O397" i="68" s="1"/>
  <c r="N397" i="68" s="1"/>
  <c r="M155" i="68"/>
  <c r="O155" i="68" s="1"/>
  <c r="N155" i="68" s="1"/>
  <c r="M27" i="72"/>
  <c r="O27" i="72" s="1"/>
  <c r="N27" i="72" s="1"/>
  <c r="M240" i="68"/>
  <c r="O240" i="68" s="1"/>
  <c r="N240" i="68" s="1"/>
  <c r="M356" i="72"/>
  <c r="O356" i="72" s="1"/>
  <c r="N356" i="72" s="1"/>
  <c r="M497" i="72"/>
  <c r="O497" i="72" s="1"/>
  <c r="N497" i="72" s="1"/>
  <c r="M449" i="68"/>
  <c r="O449" i="68" s="1"/>
  <c r="N449" i="68" s="1"/>
  <c r="M27" i="68"/>
  <c r="O27" i="68" s="1"/>
  <c r="N27" i="68" s="1"/>
  <c r="M280" i="72"/>
  <c r="O280" i="72" s="1"/>
  <c r="N280" i="72" s="1"/>
  <c r="M144" i="68"/>
  <c r="O144" i="68" s="1"/>
  <c r="N144" i="68" s="1"/>
  <c r="M29" i="68"/>
  <c r="O29" i="68" s="1"/>
  <c r="N29" i="68" s="1"/>
  <c r="M399" i="72"/>
  <c r="O399" i="72" s="1"/>
  <c r="N399" i="72" s="1"/>
  <c r="M395" i="68"/>
  <c r="O395" i="68" s="1"/>
  <c r="N395" i="68" s="1"/>
  <c r="M330" i="68"/>
  <c r="O330" i="68" s="1"/>
  <c r="N330" i="68" s="1"/>
  <c r="M375" i="72"/>
  <c r="O375" i="72" s="1"/>
  <c r="N375" i="72" s="1"/>
  <c r="F7" i="72"/>
  <c r="M104" i="72"/>
  <c r="O104" i="72" s="1"/>
  <c r="N104" i="72" s="1"/>
  <c r="M239" i="68"/>
  <c r="O239" i="68" s="1"/>
  <c r="N239" i="68" s="1"/>
  <c r="M191" i="72"/>
  <c r="O191" i="72" s="1"/>
  <c r="N191" i="72" s="1"/>
  <c r="M357" i="72"/>
  <c r="O357" i="72" s="1"/>
  <c r="N357" i="72" s="1"/>
  <c r="M24" i="72"/>
  <c r="O24" i="72" s="1"/>
  <c r="N24" i="72" s="1"/>
  <c r="M256" i="72"/>
  <c r="O256" i="72" s="1"/>
  <c r="N256" i="72" s="1"/>
  <c r="M321" i="72"/>
  <c r="O321" i="72" s="1"/>
  <c r="N321" i="72" s="1"/>
  <c r="M77" i="72"/>
  <c r="O77" i="72" s="1"/>
  <c r="N77" i="72" s="1"/>
  <c r="M462" i="72"/>
  <c r="O462" i="72" s="1"/>
  <c r="N462" i="72" s="1"/>
  <c r="M312" i="72"/>
  <c r="O312" i="72" s="1"/>
  <c r="N312" i="72" s="1"/>
  <c r="M383" i="72"/>
  <c r="O383" i="72" s="1"/>
  <c r="N383" i="72" s="1"/>
  <c r="M484" i="68"/>
  <c r="O484" i="68" s="1"/>
  <c r="N484" i="68" s="1"/>
  <c r="M361" i="68"/>
  <c r="O361" i="68" s="1"/>
  <c r="N361" i="68" s="1"/>
  <c r="M442" i="72"/>
  <c r="O442" i="72" s="1"/>
  <c r="N442" i="72" s="1"/>
  <c r="M397" i="72"/>
  <c r="O397" i="72" s="1"/>
  <c r="N397" i="72" s="1"/>
  <c r="M188" i="72"/>
  <c r="O188" i="72" s="1"/>
  <c r="N188" i="72" s="1"/>
  <c r="M140" i="68"/>
  <c r="O140" i="68" s="1"/>
  <c r="N140" i="68" s="1"/>
  <c r="M477" i="72"/>
  <c r="O477" i="72" s="1"/>
  <c r="N477" i="72" s="1"/>
  <c r="M37" i="68"/>
  <c r="O37" i="68" s="1"/>
  <c r="N37" i="68" s="1"/>
  <c r="M319" i="72"/>
  <c r="O319" i="72" s="1"/>
  <c r="N319" i="72" s="1"/>
  <c r="M180" i="68"/>
  <c r="O180" i="68" s="1"/>
  <c r="N180" i="68" s="1"/>
  <c r="M334" i="68"/>
  <c r="O334" i="68" s="1"/>
  <c r="N334" i="68" s="1"/>
  <c r="M64" i="72"/>
  <c r="O64" i="72" s="1"/>
  <c r="N64" i="72" s="1"/>
  <c r="M381" i="72"/>
  <c r="O381" i="72" s="1"/>
  <c r="N381" i="72" s="1"/>
  <c r="M102" i="72"/>
  <c r="O102" i="72" s="1"/>
  <c r="N102" i="72" s="1"/>
  <c r="M220" i="72"/>
  <c r="O220" i="72" s="1"/>
  <c r="N220" i="72" s="1"/>
  <c r="M165" i="72"/>
  <c r="O165" i="72" s="1"/>
  <c r="N165" i="72" s="1"/>
  <c r="M478" i="68"/>
  <c r="O478" i="68" s="1"/>
  <c r="N478" i="68" s="1"/>
  <c r="M119" i="68"/>
  <c r="O119" i="68" s="1"/>
  <c r="N119" i="68" s="1"/>
  <c r="M28" i="72"/>
  <c r="O28" i="72" s="1"/>
  <c r="N28" i="72" s="1"/>
  <c r="M278" i="72"/>
  <c r="O278" i="72" s="1"/>
  <c r="N278" i="72" s="1"/>
  <c r="M162" i="72"/>
  <c r="O162" i="72" s="1"/>
  <c r="N162" i="72" s="1"/>
  <c r="M68" i="72"/>
  <c r="O68" i="72" s="1"/>
  <c r="N68" i="72" s="1"/>
  <c r="M129" i="68"/>
  <c r="O129" i="68" s="1"/>
  <c r="N129" i="68" s="1"/>
  <c r="M142" i="72"/>
  <c r="O142" i="72" s="1"/>
  <c r="N142" i="72" s="1"/>
  <c r="M284" i="68"/>
  <c r="O284" i="68" s="1"/>
  <c r="N284" i="68" s="1"/>
  <c r="M316" i="72"/>
  <c r="O316" i="72" s="1"/>
  <c r="N316" i="72" s="1"/>
  <c r="M93" i="68"/>
  <c r="O93" i="68" s="1"/>
  <c r="N93" i="68" s="1"/>
  <c r="M138" i="72"/>
  <c r="O138" i="72" s="1"/>
  <c r="N138" i="72" s="1"/>
  <c r="M133" i="72"/>
  <c r="O133" i="72" s="1"/>
  <c r="N133" i="72" s="1"/>
  <c r="M220" i="68"/>
  <c r="O220" i="68" s="1"/>
  <c r="N220" i="68" s="1"/>
  <c r="M353" i="68"/>
  <c r="O353" i="68" s="1"/>
  <c r="N353" i="68" s="1"/>
  <c r="M404" i="68"/>
  <c r="O404" i="68" s="1"/>
  <c r="N404" i="68" s="1"/>
  <c r="M474" i="68"/>
  <c r="O474" i="68" s="1"/>
  <c r="N474" i="68" s="1"/>
  <c r="M335" i="68"/>
  <c r="O335" i="68" s="1"/>
  <c r="N335" i="68" s="1"/>
  <c r="M468" i="72"/>
  <c r="O468" i="72" s="1"/>
  <c r="N468" i="72" s="1"/>
  <c r="M407" i="68"/>
  <c r="O407" i="68" s="1"/>
  <c r="N407" i="68" s="1"/>
  <c r="M296" i="72"/>
  <c r="O296" i="72" s="1"/>
  <c r="N296" i="72" s="1"/>
  <c r="M183" i="68"/>
  <c r="O183" i="68" s="1"/>
  <c r="N183" i="68" s="1"/>
  <c r="M351" i="68"/>
  <c r="O351" i="68" s="1"/>
  <c r="N351" i="68" s="1"/>
  <c r="M182" i="72"/>
  <c r="O182" i="72" s="1"/>
  <c r="N182" i="72" s="1"/>
  <c r="M429" i="72"/>
  <c r="O429" i="72" s="1"/>
  <c r="N429" i="72" s="1"/>
  <c r="M172" i="68"/>
  <c r="O172" i="68" s="1"/>
  <c r="N172" i="68" s="1"/>
  <c r="M134" i="72"/>
  <c r="O134" i="72" s="1"/>
  <c r="N134" i="72" s="1"/>
  <c r="M138" i="68"/>
  <c r="O138" i="68" s="1"/>
  <c r="N138" i="68" s="1"/>
  <c r="M486" i="72"/>
  <c r="O486" i="72" s="1"/>
  <c r="N486" i="72" s="1"/>
  <c r="M243" i="72"/>
  <c r="O243" i="72" s="1"/>
  <c r="N243" i="72" s="1"/>
  <c r="M91" i="68"/>
  <c r="O91" i="68" s="1"/>
  <c r="N91" i="68" s="1"/>
  <c r="M214" i="72"/>
  <c r="O214" i="72" s="1"/>
  <c r="N214" i="72" s="1"/>
  <c r="M198" i="72"/>
  <c r="O198" i="72" s="1"/>
  <c r="N198" i="72" s="1"/>
  <c r="L7" i="68"/>
  <c r="M107" i="68"/>
  <c r="O107" i="68" s="1"/>
  <c r="N107" i="68" s="1"/>
  <c r="M471" i="68"/>
  <c r="O471" i="68" s="1"/>
  <c r="N471" i="68" s="1"/>
  <c r="M58" i="72"/>
  <c r="O58" i="72" s="1"/>
  <c r="N58" i="72" s="1"/>
  <c r="M54" i="68"/>
  <c r="O54" i="68" s="1"/>
  <c r="N54" i="68" s="1"/>
  <c r="M244" i="68"/>
  <c r="O244" i="68" s="1"/>
  <c r="N244" i="68" s="1"/>
  <c r="M124" i="68"/>
  <c r="O124" i="68" s="1"/>
  <c r="N124" i="68" s="1"/>
  <c r="M106" i="72"/>
  <c r="O106" i="72" s="1"/>
  <c r="N106" i="72" s="1"/>
  <c r="M414" i="72"/>
  <c r="O414" i="72" s="1"/>
  <c r="N414" i="72" s="1"/>
  <c r="M205" i="68"/>
  <c r="O205" i="68" s="1"/>
  <c r="N205" i="68" s="1"/>
  <c r="M190" i="68"/>
  <c r="O190" i="68" s="1"/>
  <c r="N190" i="68" s="1"/>
  <c r="M427" i="72"/>
  <c r="O427" i="72" s="1"/>
  <c r="N427" i="72" s="1"/>
  <c r="M222" i="72"/>
  <c r="O222" i="72" s="1"/>
  <c r="N222" i="72" s="1"/>
  <c r="M358" i="68"/>
  <c r="O358" i="68" s="1"/>
  <c r="N358" i="68" s="1"/>
  <c r="M381" i="68"/>
  <c r="O381" i="68" s="1"/>
  <c r="N381" i="68" s="1"/>
  <c r="M416" i="68"/>
  <c r="O416" i="68" s="1"/>
  <c r="N416" i="68" s="1"/>
  <c r="M84" i="68"/>
  <c r="O84" i="68" s="1"/>
  <c r="N84" i="68" s="1"/>
  <c r="M382" i="68"/>
  <c r="O382" i="68" s="1"/>
  <c r="N382" i="68" s="1"/>
  <c r="M355" i="68"/>
  <c r="O355" i="68" s="1"/>
  <c r="N355" i="68" s="1"/>
  <c r="M43" i="68"/>
  <c r="O43" i="68" s="1"/>
  <c r="N43" i="68" s="1"/>
  <c r="M444" i="72"/>
  <c r="O444" i="72" s="1"/>
  <c r="N444" i="72" s="1"/>
  <c r="M373" i="72"/>
  <c r="O373" i="72" s="1"/>
  <c r="N373" i="72" s="1"/>
  <c r="M352" i="72"/>
  <c r="O352" i="72" s="1"/>
  <c r="N352" i="72" s="1"/>
  <c r="M112" i="72"/>
  <c r="O112" i="72" s="1"/>
  <c r="N112" i="72" s="1"/>
  <c r="M33" i="68"/>
  <c r="O33" i="68" s="1"/>
  <c r="N33" i="68" s="1"/>
  <c r="M18" i="68"/>
  <c r="O18" i="68" s="1"/>
  <c r="N18" i="68" s="1"/>
  <c r="M68" i="68"/>
  <c r="O68" i="68" s="1"/>
  <c r="N68" i="68" s="1"/>
  <c r="M348" i="72"/>
  <c r="O348" i="72" s="1"/>
  <c r="N348" i="72" s="1"/>
  <c r="M61" i="72"/>
  <c r="O61" i="72" s="1"/>
  <c r="N61" i="72" s="1"/>
  <c r="M259" i="68"/>
  <c r="O259" i="68" s="1"/>
  <c r="N259" i="68" s="1"/>
  <c r="M188" i="68"/>
  <c r="O188" i="68" s="1"/>
  <c r="N188" i="68" s="1"/>
  <c r="M443" i="72"/>
  <c r="O443" i="72" s="1"/>
  <c r="N443" i="72" s="1"/>
  <c r="M307" i="72"/>
  <c r="O307" i="72" s="1"/>
  <c r="N307" i="72" s="1"/>
  <c r="M35" i="72"/>
  <c r="O35" i="72" s="1"/>
  <c r="N35" i="72" s="1"/>
  <c r="M29" i="72"/>
  <c r="O29" i="72" s="1"/>
  <c r="N29" i="72" s="1"/>
  <c r="M406" i="68"/>
  <c r="O406" i="68" s="1"/>
  <c r="N406" i="68" s="1"/>
  <c r="M492" i="68"/>
  <c r="O492" i="68" s="1"/>
  <c r="N492" i="68" s="1"/>
  <c r="M95" i="72"/>
  <c r="O95" i="72" s="1"/>
  <c r="N95" i="72" s="1"/>
  <c r="M446" i="72"/>
  <c r="O446" i="72" s="1"/>
  <c r="N446" i="72" s="1"/>
  <c r="M364" i="72"/>
  <c r="O364" i="72" s="1"/>
  <c r="N364" i="72" s="1"/>
  <c r="M391" i="72"/>
  <c r="O391" i="72" s="1"/>
  <c r="N391" i="72" s="1"/>
  <c r="M22" i="68"/>
  <c r="O22" i="68" s="1"/>
  <c r="N22" i="68" s="1"/>
  <c r="M434" i="72"/>
  <c r="O434" i="72" s="1"/>
  <c r="N434" i="72" s="1"/>
  <c r="M171" i="72"/>
  <c r="O171" i="72" s="1"/>
  <c r="N171" i="72" s="1"/>
  <c r="M437" i="68"/>
  <c r="O437" i="68" s="1"/>
  <c r="N437" i="68" s="1"/>
  <c r="M279" i="68"/>
  <c r="O279" i="68" s="1"/>
  <c r="N279" i="68" s="1"/>
  <c r="M376" i="68"/>
  <c r="O376" i="68" s="1"/>
  <c r="N376" i="68" s="1"/>
  <c r="M50" i="72"/>
  <c r="O50" i="72" s="1"/>
  <c r="N50" i="72" s="1"/>
  <c r="M278" i="68"/>
  <c r="O278" i="68" s="1"/>
  <c r="N278" i="68" s="1"/>
  <c r="M308" i="68"/>
  <c r="O308" i="68" s="1"/>
  <c r="N308" i="68" s="1"/>
  <c r="M389" i="68"/>
  <c r="O389" i="68" s="1"/>
  <c r="N389" i="68" s="1"/>
  <c r="M22" i="72"/>
  <c r="O22" i="72" s="1"/>
  <c r="N22" i="72" s="1"/>
  <c r="M169" i="72"/>
  <c r="O169" i="72" s="1"/>
  <c r="N169" i="72" s="1"/>
  <c r="M365" i="72"/>
  <c r="O365" i="72" s="1"/>
  <c r="N365" i="72" s="1"/>
  <c r="M488" i="68"/>
  <c r="O488" i="68" s="1"/>
  <c r="N488" i="68" s="1"/>
  <c r="M34" i="68"/>
  <c r="O34" i="68" s="1"/>
  <c r="N34" i="68" s="1"/>
  <c r="M451" i="68"/>
  <c r="O451" i="68" s="1"/>
  <c r="N451" i="68" s="1"/>
  <c r="M430" i="68"/>
  <c r="O430" i="68" s="1"/>
  <c r="N430" i="68" s="1"/>
  <c r="M313" i="72"/>
  <c r="O313" i="72" s="1"/>
  <c r="N313" i="72" s="1"/>
  <c r="M251" i="68"/>
  <c r="O251" i="68" s="1"/>
  <c r="N251" i="68" s="1"/>
  <c r="M58" i="68"/>
  <c r="O58" i="68" s="1"/>
  <c r="N58" i="68" s="1"/>
  <c r="M214" i="68"/>
  <c r="O214" i="68" s="1"/>
  <c r="N214" i="68" s="1"/>
  <c r="M485" i="68"/>
  <c r="O485" i="68" s="1"/>
  <c r="N485" i="68" s="1"/>
  <c r="M131" i="72"/>
  <c r="O131" i="72" s="1"/>
  <c r="N131" i="72" s="1"/>
  <c r="M489" i="72"/>
  <c r="O489" i="72" s="1"/>
  <c r="N489" i="72" s="1"/>
  <c r="M36" i="72"/>
  <c r="O36" i="72" s="1"/>
  <c r="N36" i="72" s="1"/>
  <c r="M79" i="68"/>
  <c r="O79" i="68" s="1"/>
  <c r="N79" i="68" s="1"/>
  <c r="M224" i="68"/>
  <c r="O224" i="68" s="1"/>
  <c r="N224" i="68" s="1"/>
  <c r="M461" i="72"/>
  <c r="O461" i="72" s="1"/>
  <c r="N461" i="72" s="1"/>
  <c r="M78" i="72"/>
  <c r="O78" i="72" s="1"/>
  <c r="N78" i="72" s="1"/>
  <c r="M216" i="68"/>
  <c r="O216" i="68" s="1"/>
  <c r="N216" i="68" s="1"/>
  <c r="M140" i="72"/>
  <c r="O140" i="72" s="1"/>
  <c r="N140" i="72" s="1"/>
  <c r="M374" i="72"/>
  <c r="O374" i="72" s="1"/>
  <c r="N374" i="72" s="1"/>
  <c r="M97" i="72"/>
  <c r="O97" i="72" s="1"/>
  <c r="N97" i="72" s="1"/>
  <c r="F7" i="68"/>
  <c r="M167" i="68"/>
  <c r="O167" i="68" s="1"/>
  <c r="N167" i="68" s="1"/>
  <c r="M295" i="68"/>
  <c r="O295" i="68" s="1"/>
  <c r="N295" i="68" s="1"/>
  <c r="M346" i="72"/>
  <c r="O346" i="72" s="1"/>
  <c r="N346" i="72" s="1"/>
  <c r="M288" i="72"/>
  <c r="O288" i="72" s="1"/>
  <c r="N288" i="72" s="1"/>
  <c r="M146" i="72"/>
  <c r="O146" i="72" s="1"/>
  <c r="N146" i="72" s="1"/>
  <c r="M250" i="72"/>
  <c r="O250" i="72" s="1"/>
  <c r="N250" i="72" s="1"/>
  <c r="M234" i="72"/>
  <c r="O234" i="72" s="1"/>
  <c r="N234" i="72" s="1"/>
  <c r="M238" i="68"/>
  <c r="O238" i="68" s="1"/>
  <c r="N238" i="68" s="1"/>
  <c r="M453" i="68"/>
  <c r="O453" i="68" s="1"/>
  <c r="N453" i="68" s="1"/>
  <c r="M281" i="72"/>
  <c r="O281" i="72" s="1"/>
  <c r="N281" i="72" s="1"/>
  <c r="M42" i="68"/>
  <c r="O42" i="68" s="1"/>
  <c r="N42" i="68" s="1"/>
  <c r="M450" i="68"/>
  <c r="O450" i="68" s="1"/>
  <c r="N450" i="68" s="1"/>
  <c r="M166" i="72"/>
  <c r="O166" i="72" s="1"/>
  <c r="N166" i="72" s="1"/>
  <c r="M330" i="72"/>
  <c r="O330" i="72" s="1"/>
  <c r="N330" i="72" s="1"/>
  <c r="M483" i="72"/>
  <c r="O483" i="72" s="1"/>
  <c r="N483" i="72" s="1"/>
  <c r="M326" i="68"/>
  <c r="O326" i="68" s="1"/>
  <c r="N326" i="68" s="1"/>
  <c r="M59" i="72"/>
  <c r="O59" i="72" s="1"/>
  <c r="N59" i="72" s="1"/>
  <c r="M299" i="72"/>
  <c r="O299" i="72" s="1"/>
  <c r="N299" i="72" s="1"/>
  <c r="M481" i="72"/>
  <c r="O481" i="72" s="1"/>
  <c r="N481" i="72" s="1"/>
  <c r="M440" i="72"/>
  <c r="O440" i="72" s="1"/>
  <c r="N440" i="72" s="1"/>
  <c r="M227" i="68"/>
  <c r="O227" i="68" s="1"/>
  <c r="N227" i="68" s="1"/>
  <c r="M21" i="68"/>
  <c r="O21" i="68" s="1"/>
  <c r="N21" i="68" s="1"/>
  <c r="M99" i="72"/>
  <c r="O99" i="72" s="1"/>
  <c r="N99" i="72" s="1"/>
  <c r="M475" i="68"/>
  <c r="O475" i="68" s="1"/>
  <c r="N475" i="68" s="1"/>
  <c r="M173" i="68"/>
  <c r="O173" i="68" s="1"/>
  <c r="N173" i="68" s="1"/>
  <c r="M449" i="72"/>
  <c r="O449" i="72" s="1"/>
  <c r="N449" i="72" s="1"/>
  <c r="M206" i="72"/>
  <c r="O206" i="72" s="1"/>
  <c r="N206" i="72" s="1"/>
  <c r="M159" i="68"/>
  <c r="O159" i="68" s="1"/>
  <c r="N159" i="68" s="1"/>
  <c r="M179" i="72"/>
  <c r="O179" i="72" s="1"/>
  <c r="N179" i="72" s="1"/>
  <c r="M108" i="68"/>
  <c r="O108" i="68" s="1"/>
  <c r="N108" i="68" s="1"/>
  <c r="M254" i="68"/>
  <c r="O254" i="68" s="1"/>
  <c r="N254" i="68" s="1"/>
  <c r="M77" i="68"/>
  <c r="O77" i="68" s="1"/>
  <c r="N77" i="68" s="1"/>
  <c r="M417" i="72"/>
  <c r="O417" i="72" s="1"/>
  <c r="N417" i="72" s="1"/>
  <c r="M341" i="68"/>
  <c r="O341" i="68" s="1"/>
  <c r="N341" i="68" s="1"/>
  <c r="M453" i="72"/>
  <c r="O453" i="72" s="1"/>
  <c r="N453" i="72" s="1"/>
  <c r="M344" i="68"/>
  <c r="O344" i="68" s="1"/>
  <c r="N344" i="68" s="1"/>
  <c r="M180" i="72"/>
  <c r="O180" i="72" s="1"/>
  <c r="N180" i="72" s="1"/>
  <c r="M110" i="72"/>
  <c r="O110" i="72" s="1"/>
  <c r="N110" i="72" s="1"/>
  <c r="M261" i="68"/>
  <c r="O261" i="68" s="1"/>
  <c r="N261" i="68" s="1"/>
  <c r="M201" i="68"/>
  <c r="O201" i="68" s="1"/>
  <c r="N201" i="68" s="1"/>
  <c r="M56" i="68"/>
  <c r="O56" i="68" s="1"/>
  <c r="N56" i="68" s="1"/>
  <c r="M255" i="68"/>
  <c r="O255" i="68" s="1"/>
  <c r="N255" i="68" s="1"/>
  <c r="M164" i="72"/>
  <c r="O164" i="72" s="1"/>
  <c r="N164" i="72" s="1"/>
  <c r="M237" i="72"/>
  <c r="O237" i="72" s="1"/>
  <c r="N237" i="72" s="1"/>
  <c r="M153" i="72"/>
  <c r="O153" i="72" s="1"/>
  <c r="N153" i="72" s="1"/>
  <c r="M137" i="68"/>
  <c r="O137" i="68" s="1"/>
  <c r="N137" i="68" s="1"/>
  <c r="M263" i="72"/>
  <c r="O263" i="72" s="1"/>
  <c r="N263" i="72" s="1"/>
  <c r="M114" i="68"/>
  <c r="O114" i="68" s="1"/>
  <c r="N114" i="68" s="1"/>
  <c r="M314" i="72"/>
  <c r="O314" i="72" s="1"/>
  <c r="N314" i="72" s="1"/>
  <c r="L7" i="72"/>
  <c r="M48" i="72"/>
  <c r="O48" i="72" s="1"/>
  <c r="N48" i="72" s="1"/>
  <c r="M72" i="68"/>
  <c r="O72" i="68" s="1"/>
  <c r="N72" i="68" s="1"/>
  <c r="M67" i="68"/>
  <c r="O67" i="68" s="1"/>
  <c r="N67" i="68" s="1"/>
  <c r="M246" i="68"/>
  <c r="O246" i="68" s="1"/>
  <c r="N246" i="68" s="1"/>
  <c r="M181" i="72"/>
  <c r="O181" i="72" s="1"/>
  <c r="N181" i="72" s="1"/>
  <c r="M462" i="68"/>
  <c r="O462" i="68" s="1"/>
  <c r="N462" i="68" s="1"/>
  <c r="M472" i="68"/>
  <c r="O472" i="68" s="1"/>
  <c r="N472" i="68" s="1"/>
  <c r="M296" i="68"/>
  <c r="O296" i="68" s="1"/>
  <c r="N296" i="68" s="1"/>
  <c r="M271" i="72"/>
  <c r="O271" i="72" s="1"/>
  <c r="N271" i="72" s="1"/>
  <c r="M476" i="68"/>
  <c r="O476" i="68" s="1"/>
  <c r="N476" i="68" s="1"/>
  <c r="M267" i="68"/>
  <c r="O267" i="68" s="1"/>
  <c r="N267" i="68" s="1"/>
  <c r="M70" i="72"/>
  <c r="O70" i="72" s="1"/>
  <c r="N70" i="72" s="1"/>
  <c r="M146" i="68"/>
  <c r="O146" i="68" s="1"/>
  <c r="N146" i="68" s="1"/>
  <c r="M366" i="72"/>
  <c r="O366" i="72" s="1"/>
  <c r="N366" i="72" s="1"/>
  <c r="M403" i="72"/>
  <c r="O403" i="72" s="1"/>
  <c r="N403" i="72" s="1"/>
  <c r="M290" i="72"/>
  <c r="O290" i="72" s="1"/>
  <c r="N290" i="72" s="1"/>
  <c r="M383" i="68"/>
  <c r="O383" i="68" s="1"/>
  <c r="N383" i="68" s="1"/>
  <c r="M203" i="72"/>
  <c r="O203" i="72" s="1"/>
  <c r="N203" i="72" s="1"/>
  <c r="M200" i="72"/>
  <c r="O200" i="72" s="1"/>
  <c r="N200" i="72" s="1"/>
  <c r="M185" i="68"/>
  <c r="O185" i="68" s="1"/>
  <c r="N185" i="68" s="1"/>
  <c r="M267" i="72"/>
  <c r="O267" i="72" s="1"/>
  <c r="N267" i="72" s="1"/>
  <c r="M481" i="68"/>
  <c r="O481" i="68" s="1"/>
  <c r="N481" i="68" s="1"/>
  <c r="M12" i="68"/>
  <c r="O12" i="68" s="1"/>
  <c r="N12" i="68" s="1"/>
  <c r="M90" i="72"/>
  <c r="O90" i="72" s="1"/>
  <c r="N90" i="72" s="1"/>
  <c r="M177" i="68"/>
  <c r="O177" i="68" s="1"/>
  <c r="N177" i="68" s="1"/>
  <c r="M465" i="68"/>
  <c r="O465" i="68" s="1"/>
  <c r="N465" i="68" s="1"/>
  <c r="M263" i="68"/>
  <c r="O263" i="68" s="1"/>
  <c r="N263" i="68" s="1"/>
  <c r="M9" i="68"/>
  <c r="O9" i="68" s="1"/>
  <c r="N9" i="68" s="1"/>
  <c r="M139" i="68"/>
  <c r="O139" i="68" s="1"/>
  <c r="N139" i="68" s="1"/>
  <c r="M441" i="68"/>
  <c r="O441" i="68" s="1"/>
  <c r="N441" i="68" s="1"/>
  <c r="M116" i="68"/>
  <c r="O116" i="68" s="1"/>
  <c r="N116" i="68" s="1"/>
  <c r="M242" i="72"/>
  <c r="O242" i="72" s="1"/>
  <c r="N242" i="72" s="1"/>
  <c r="M336" i="68"/>
  <c r="O336" i="68" s="1"/>
  <c r="N336" i="68" s="1"/>
  <c r="M123" i="72"/>
  <c r="O123" i="72" s="1"/>
  <c r="N123" i="72" s="1"/>
  <c r="M314" i="68"/>
  <c r="O314" i="68" s="1"/>
  <c r="N314" i="68" s="1"/>
  <c r="M235" i="72"/>
  <c r="O235" i="72" s="1"/>
  <c r="N235" i="72" s="1"/>
  <c r="M174" i="68"/>
  <c r="O174" i="68" s="1"/>
  <c r="N174" i="68" s="1"/>
  <c r="M51" i="68"/>
  <c r="O51" i="68" s="1"/>
  <c r="N51" i="68" s="1"/>
  <c r="M11" i="68"/>
  <c r="O11" i="68" s="1"/>
  <c r="N11" i="68" s="1"/>
  <c r="M96" i="68"/>
  <c r="O96" i="68" s="1"/>
  <c r="N96" i="68" s="1"/>
  <c r="M398" i="68"/>
  <c r="O398" i="68" s="1"/>
  <c r="N398" i="68" s="1"/>
  <c r="M167" i="72"/>
  <c r="O167" i="72" s="1"/>
  <c r="N167" i="72" s="1"/>
  <c r="M475" i="72"/>
  <c r="O475" i="72" s="1"/>
  <c r="N475" i="72" s="1"/>
  <c r="M115" i="72"/>
  <c r="O115" i="72" s="1"/>
  <c r="N115" i="72" s="1"/>
  <c r="M173" i="72"/>
  <c r="O173" i="72" s="1"/>
  <c r="N173" i="72" s="1"/>
  <c r="M194" i="68"/>
  <c r="O194" i="68" s="1"/>
  <c r="N194" i="68" s="1"/>
  <c r="M103" i="72"/>
  <c r="O103" i="72" s="1"/>
  <c r="N103" i="72" s="1"/>
  <c r="M480" i="72"/>
  <c r="O480" i="72" s="1"/>
  <c r="N480" i="72" s="1"/>
  <c r="M44" i="68"/>
  <c r="O44" i="68" s="1"/>
  <c r="N44" i="68" s="1"/>
  <c r="M370" i="68"/>
  <c r="O370" i="68" s="1"/>
  <c r="N370" i="68" s="1"/>
  <c r="M360" i="72"/>
  <c r="O360" i="72" s="1"/>
  <c r="N360" i="72" s="1"/>
  <c r="M200" i="68"/>
  <c r="O200" i="68" s="1"/>
  <c r="N200" i="68" s="1"/>
  <c r="M82" i="72"/>
  <c r="O82" i="72" s="1"/>
  <c r="N82" i="72" s="1"/>
  <c r="M297" i="68"/>
  <c r="O297" i="68" s="1"/>
  <c r="N297" i="68" s="1"/>
  <c r="M363" i="68"/>
  <c r="O363" i="68" s="1"/>
  <c r="N363" i="68" s="1"/>
  <c r="M258" i="72"/>
  <c r="O258" i="72" s="1"/>
  <c r="N258" i="72" s="1"/>
  <c r="M445" i="72"/>
  <c r="O445" i="72" s="1"/>
  <c r="N445" i="72" s="1"/>
  <c r="M185" i="72"/>
  <c r="O185" i="72" s="1"/>
  <c r="N185" i="72" s="1"/>
  <c r="M282" i="68"/>
  <c r="O282" i="68" s="1"/>
  <c r="N282" i="68" s="1"/>
  <c r="M87" i="72"/>
  <c r="O87" i="72" s="1"/>
  <c r="N87" i="72" s="1"/>
  <c r="M417" i="68"/>
  <c r="O417" i="68" s="1"/>
  <c r="N417" i="68" s="1"/>
  <c r="M261" i="72"/>
  <c r="O261" i="72" s="1"/>
  <c r="N261" i="72" s="1"/>
  <c r="M493" i="68"/>
  <c r="O493" i="68" s="1"/>
  <c r="N493" i="68" s="1"/>
  <c r="M57" i="68"/>
  <c r="O57" i="68" s="1"/>
  <c r="N57" i="68" s="1"/>
  <c r="M274" i="72"/>
  <c r="O274" i="72" s="1"/>
  <c r="N274" i="72" s="1"/>
  <c r="M347" i="68"/>
  <c r="O347" i="68" s="1"/>
  <c r="N347" i="68" s="1"/>
  <c r="M423" i="72"/>
  <c r="O423" i="72" s="1"/>
  <c r="N423" i="72" s="1"/>
  <c r="M320" i="68"/>
  <c r="O320" i="68" s="1"/>
  <c r="N320" i="68" s="1"/>
  <c r="M49" i="72"/>
  <c r="O49" i="72" s="1"/>
  <c r="N49" i="72" s="1"/>
  <c r="M274" i="68"/>
  <c r="O274" i="68" s="1"/>
  <c r="N274" i="68" s="1"/>
  <c r="M43" i="72"/>
  <c r="O43" i="72" s="1"/>
  <c r="N43" i="72" s="1"/>
  <c r="M236" i="68"/>
  <c r="O236" i="68" s="1"/>
  <c r="N236" i="68" s="1"/>
  <c r="M298" i="68"/>
  <c r="O298" i="68" s="1"/>
  <c r="N298" i="68" s="1"/>
  <c r="M187" i="72"/>
  <c r="O187" i="72" s="1"/>
  <c r="N187" i="72" s="1"/>
  <c r="M317" i="68"/>
  <c r="O317" i="68" s="1"/>
  <c r="N317" i="68" s="1"/>
  <c r="M435" i="68"/>
  <c r="O435" i="68" s="1"/>
  <c r="N435" i="68" s="1"/>
  <c r="M228" i="72"/>
  <c r="O228" i="72" s="1"/>
  <c r="N228" i="72" s="1"/>
  <c r="M482" i="68"/>
  <c r="O482" i="68" s="1"/>
  <c r="N482" i="68" s="1"/>
  <c r="M425" i="68"/>
  <c r="O425" i="68" s="1"/>
  <c r="N425" i="68" s="1"/>
  <c r="M156" i="68"/>
  <c r="O156" i="68" s="1"/>
  <c r="N156" i="68" s="1"/>
  <c r="M251" i="72"/>
  <c r="O251" i="72" s="1"/>
  <c r="N251" i="72" s="1"/>
  <c r="M233" i="72"/>
  <c r="O233" i="72" s="1"/>
  <c r="N233" i="72" s="1"/>
  <c r="M122" i="72"/>
  <c r="O122" i="72" s="1"/>
  <c r="N122" i="72" s="1"/>
  <c r="M163" i="68"/>
  <c r="O163" i="68" s="1"/>
  <c r="N163" i="68" s="1"/>
  <c r="M468" i="68"/>
  <c r="O468" i="68" s="1"/>
  <c r="N468" i="68" s="1"/>
  <c r="M329" i="68"/>
  <c r="O329" i="68" s="1"/>
  <c r="N329" i="68" s="1"/>
  <c r="M136" i="68"/>
  <c r="O136" i="68" s="1"/>
  <c r="N136" i="68" s="1"/>
  <c r="M352" i="68"/>
  <c r="O352" i="68" s="1"/>
  <c r="N352" i="68" s="1"/>
  <c r="M237" i="68"/>
  <c r="O237" i="68" s="1"/>
  <c r="N237" i="68" s="1"/>
  <c r="M299" i="68"/>
  <c r="O299" i="68" s="1"/>
  <c r="N299" i="68" s="1"/>
  <c r="M279" i="72"/>
  <c r="O279" i="72" s="1"/>
  <c r="N279" i="72" s="1"/>
  <c r="M297" i="72"/>
  <c r="O297" i="72" s="1"/>
  <c r="N297" i="72" s="1"/>
  <c r="M157" i="68"/>
  <c r="O157" i="68" s="1"/>
  <c r="N157" i="68" s="1"/>
  <c r="M420" i="72"/>
  <c r="O420" i="72" s="1"/>
  <c r="N420" i="72" s="1"/>
  <c r="M348" i="68"/>
  <c r="O348" i="68" s="1"/>
  <c r="N348" i="68" s="1"/>
  <c r="M384" i="68"/>
  <c r="O384" i="68" s="1"/>
  <c r="N384" i="68" s="1"/>
  <c r="M373" i="68"/>
  <c r="O373" i="68" s="1"/>
  <c r="N373" i="68" s="1"/>
  <c r="M199" i="72"/>
  <c r="O199" i="72" s="1"/>
  <c r="N199" i="72" s="1"/>
  <c r="M303" i="72"/>
  <c r="O303" i="72" s="1"/>
  <c r="N303" i="72" s="1"/>
  <c r="M318" i="72"/>
  <c r="O318" i="72" s="1"/>
  <c r="N318" i="72" s="1"/>
  <c r="M143" i="68"/>
  <c r="O143" i="68" s="1"/>
  <c r="N143" i="68" s="1"/>
  <c r="M172" i="72"/>
  <c r="O172" i="72" s="1"/>
  <c r="N172" i="72" s="1"/>
  <c r="I7" i="68"/>
  <c r="M8" i="68"/>
  <c r="O8" i="68" s="1"/>
  <c r="N8" i="68" s="1"/>
  <c r="N7" i="68" s="1"/>
  <c r="M148" i="68"/>
  <c r="O148" i="68" s="1"/>
  <c r="N148" i="68" s="1"/>
  <c r="M451" i="72"/>
  <c r="O451" i="72" s="1"/>
  <c r="N451" i="72" s="1"/>
  <c r="M484" i="72"/>
  <c r="O484" i="72" s="1"/>
  <c r="N484" i="72" s="1"/>
  <c r="M151" i="72"/>
  <c r="O151" i="72" s="1"/>
  <c r="N151" i="72" s="1"/>
  <c r="M415" i="72"/>
  <c r="O415" i="72" s="1"/>
  <c r="N415" i="72" s="1"/>
  <c r="M78" i="68"/>
  <c r="O78" i="68" s="1"/>
  <c r="N78" i="68" s="1"/>
  <c r="M329" i="72"/>
  <c r="O329" i="72" s="1"/>
  <c r="N329" i="72" s="1"/>
  <c r="M54" i="72"/>
  <c r="O54" i="72" s="1"/>
  <c r="N54" i="72" s="1"/>
  <c r="M148" i="72"/>
  <c r="O148" i="72" s="1"/>
  <c r="N148" i="72" s="1"/>
  <c r="M62" i="72"/>
  <c r="O62" i="72" s="1"/>
  <c r="N62" i="72" s="1"/>
  <c r="M205" i="72"/>
  <c r="O205" i="72" s="1"/>
  <c r="N205" i="72" s="1"/>
  <c r="M223" i="68"/>
  <c r="O223" i="68" s="1"/>
  <c r="N223" i="68" s="1"/>
  <c r="M433" i="72"/>
  <c r="O433" i="72" s="1"/>
  <c r="N433" i="72" s="1"/>
  <c r="M152" i="72"/>
  <c r="O152" i="72" s="1"/>
  <c r="N152" i="72" s="1"/>
  <c r="M191" i="68"/>
  <c r="O191" i="68" s="1"/>
  <c r="N191" i="68" s="1"/>
  <c r="M270" i="68"/>
  <c r="O270" i="68" s="1"/>
  <c r="N270" i="68" s="1"/>
  <c r="M389" i="72"/>
  <c r="O389" i="72" s="1"/>
  <c r="N389" i="72" s="1"/>
  <c r="M198" i="68"/>
  <c r="O198" i="68" s="1"/>
  <c r="N198" i="68" s="1"/>
  <c r="M158" i="72"/>
  <c r="O158" i="72" s="1"/>
  <c r="N158" i="72" s="1"/>
  <c r="M458" i="72"/>
  <c r="O458" i="72" s="1"/>
  <c r="N458" i="72" s="1"/>
  <c r="M421" i="68"/>
  <c r="O421" i="68" s="1"/>
  <c r="N421" i="68" s="1"/>
  <c r="M360" i="68"/>
  <c r="O360" i="68" s="1"/>
  <c r="N360" i="68" s="1"/>
  <c r="M288" i="68"/>
  <c r="O288" i="68" s="1"/>
  <c r="N288" i="68" s="1"/>
  <c r="M95" i="68"/>
  <c r="O95" i="68" s="1"/>
  <c r="N95" i="68" s="1"/>
  <c r="M283" i="68"/>
  <c r="O283" i="68" s="1"/>
  <c r="N283" i="68" s="1"/>
  <c r="M154" i="72"/>
  <c r="O154" i="72" s="1"/>
  <c r="N154" i="72" s="1"/>
  <c r="M39" i="68"/>
  <c r="O39" i="68" s="1"/>
  <c r="N39" i="68" s="1"/>
  <c r="M377" i="72"/>
  <c r="O377" i="72" s="1"/>
  <c r="N377" i="72" s="1"/>
  <c r="M347" i="72"/>
  <c r="O347" i="72" s="1"/>
  <c r="N347" i="72" s="1"/>
  <c r="M234" i="68"/>
  <c r="O234" i="68" s="1"/>
  <c r="N234" i="68" s="1"/>
  <c r="M122" i="68"/>
  <c r="O122" i="68" s="1"/>
  <c r="N122" i="68" s="1"/>
  <c r="M13" i="72"/>
  <c r="O13" i="72" s="1"/>
  <c r="N13" i="72" s="1"/>
  <c r="M456" i="72"/>
  <c r="O456" i="72" s="1"/>
  <c r="N456" i="72" s="1"/>
  <c r="M65" i="72"/>
  <c r="O65" i="72" s="1"/>
  <c r="N65" i="72" s="1"/>
  <c r="M55" i="68"/>
  <c r="O55" i="68" s="1"/>
  <c r="N55" i="68" s="1"/>
  <c r="M75" i="68"/>
  <c r="O75" i="68" s="1"/>
  <c r="N75" i="68" s="1"/>
  <c r="M103" i="68"/>
  <c r="O103" i="68" s="1"/>
  <c r="N103" i="68" s="1"/>
  <c r="M380" i="68"/>
  <c r="O380" i="68" s="1"/>
  <c r="N380" i="68" s="1"/>
  <c r="M111" i="72"/>
  <c r="O111" i="72" s="1"/>
  <c r="N111" i="72" s="1"/>
  <c r="M168" i="72"/>
  <c r="O168" i="72" s="1"/>
  <c r="N168" i="72" s="1"/>
  <c r="M362" i="68"/>
  <c r="O362" i="68" s="1"/>
  <c r="N362" i="68" s="1"/>
  <c r="M171" i="68"/>
  <c r="O171" i="68" s="1"/>
  <c r="N171" i="68" s="1"/>
  <c r="M147" i="72"/>
  <c r="O147" i="72" s="1"/>
  <c r="N147" i="72" s="1"/>
  <c r="M86" i="68"/>
  <c r="O86" i="68" s="1"/>
  <c r="N86" i="68" s="1"/>
  <c r="M487" i="72"/>
  <c r="O487" i="72" s="1"/>
  <c r="N487" i="72" s="1"/>
  <c r="M276" i="68"/>
  <c r="O276" i="68" s="1"/>
  <c r="N276" i="68" s="1"/>
  <c r="M161" i="68"/>
  <c r="O161" i="68" s="1"/>
  <c r="N161" i="68" s="1"/>
  <c r="M219" i="72"/>
  <c r="O219" i="72" s="1"/>
  <c r="N219" i="72" s="1"/>
  <c r="M36" i="68"/>
  <c r="O36" i="68" s="1"/>
  <c r="N36" i="68" s="1"/>
  <c r="M63" i="72"/>
  <c r="O63" i="72" s="1"/>
  <c r="N63" i="72" s="1"/>
  <c r="M287" i="72"/>
  <c r="O287" i="72" s="1"/>
  <c r="N287" i="72" s="1"/>
  <c r="M128" i="68"/>
  <c r="O128" i="68" s="1"/>
  <c r="N128" i="68" s="1"/>
  <c r="M254" i="72"/>
  <c r="O254" i="72" s="1"/>
  <c r="N254" i="72" s="1"/>
  <c r="M222" i="68"/>
  <c r="O222" i="68" s="1"/>
  <c r="N222" i="68" s="1"/>
  <c r="M422" i="72"/>
  <c r="O422" i="72" s="1"/>
  <c r="N422" i="72" s="1"/>
  <c r="M259" i="72"/>
  <c r="O259" i="72" s="1"/>
  <c r="N259" i="72" s="1"/>
  <c r="M186" i="72"/>
  <c r="O186" i="72" s="1"/>
  <c r="N186" i="72" s="1"/>
  <c r="M130" i="68"/>
  <c r="O130" i="68" s="1"/>
  <c r="N130" i="68" s="1"/>
  <c r="M491" i="68"/>
  <c r="O491" i="68" s="1"/>
  <c r="N491" i="68" s="1"/>
  <c r="M8" i="72"/>
  <c r="O8" i="72" s="1"/>
  <c r="N8" i="72" s="1"/>
  <c r="N7" i="72" s="1"/>
  <c r="I7" i="72"/>
  <c r="M193" i="72"/>
  <c r="O193" i="72" s="1"/>
  <c r="N193" i="72" s="1"/>
  <c r="M471" i="72"/>
  <c r="O471" i="72" s="1"/>
  <c r="N471" i="72" s="1"/>
  <c r="M340" i="72"/>
  <c r="O340" i="72" s="1"/>
  <c r="N340" i="72" s="1"/>
  <c r="M193" i="68"/>
  <c r="O193" i="68" s="1"/>
  <c r="N193" i="68" s="1"/>
  <c r="M412" i="72"/>
  <c r="O412" i="72" s="1"/>
  <c r="N412" i="72" s="1"/>
  <c r="M204" i="72"/>
  <c r="O204" i="72" s="1"/>
  <c r="N204" i="72" s="1"/>
  <c r="M266" i="68"/>
  <c r="O266" i="68" s="1"/>
  <c r="N266" i="68" s="1"/>
  <c r="M491" i="72"/>
  <c r="O491" i="72" s="1"/>
  <c r="N491" i="72" s="1"/>
  <c r="M343" i="68"/>
  <c r="O343" i="68" s="1"/>
  <c r="N343" i="68" s="1"/>
  <c r="M217" i="72"/>
  <c r="O217" i="72" s="1"/>
  <c r="N217" i="72" s="1"/>
  <c r="M324" i="68"/>
  <c r="O324" i="68" s="1"/>
  <c r="N324" i="68" s="1"/>
  <c r="M443" i="68"/>
  <c r="O443" i="68" s="1"/>
  <c r="N443" i="68" s="1"/>
  <c r="M228" i="68"/>
  <c r="O228" i="68" s="1"/>
  <c r="N228" i="68" s="1"/>
  <c r="M280" i="68"/>
  <c r="O280" i="68" s="1"/>
  <c r="N280" i="68" s="1"/>
  <c r="M400" i="72"/>
  <c r="O400" i="72" s="1"/>
  <c r="N400" i="72" s="1"/>
  <c r="M181" i="68"/>
  <c r="O181" i="68" s="1"/>
  <c r="N181" i="68" s="1"/>
  <c r="M269" i="68"/>
  <c r="O269" i="68" s="1"/>
  <c r="N269" i="68" s="1"/>
  <c r="M195" i="68"/>
  <c r="O195" i="68" s="1"/>
  <c r="N195" i="68" s="1"/>
  <c r="M40" i="72"/>
  <c r="O40" i="72" s="1"/>
  <c r="N40" i="72" s="1"/>
  <c r="M229" i="68"/>
  <c r="O229" i="68" s="1"/>
  <c r="N229" i="68" s="1"/>
  <c r="M459" i="68"/>
  <c r="O459" i="68" s="1"/>
  <c r="N459" i="68" s="1"/>
  <c r="M323" i="72"/>
  <c r="O323" i="72" s="1"/>
  <c r="N323" i="72" s="1"/>
  <c r="M286" i="72"/>
  <c r="O286" i="72" s="1"/>
  <c r="N286" i="72" s="1"/>
  <c r="M137" i="72"/>
  <c r="O137" i="72" s="1"/>
  <c r="N137" i="72" s="1"/>
  <c r="M25" i="68"/>
  <c r="O25" i="68" s="1"/>
  <c r="N25" i="68" s="1"/>
  <c r="M41" i="68"/>
  <c r="O41" i="68" s="1"/>
  <c r="N41" i="68" s="1"/>
  <c r="M187" i="68"/>
  <c r="O187" i="68" s="1"/>
  <c r="N187" i="68" s="1"/>
  <c r="M112" i="68"/>
  <c r="O112" i="68" s="1"/>
  <c r="N112" i="68" s="1"/>
  <c r="M15" i="68"/>
  <c r="O15" i="68" s="1"/>
  <c r="N15" i="68" s="1"/>
  <c r="M105" i="68"/>
  <c r="O105" i="68" s="1"/>
  <c r="N105" i="68" s="1"/>
  <c r="M345" i="72"/>
  <c r="O345" i="72" s="1"/>
  <c r="N345" i="72" s="1"/>
  <c r="M245" i="68"/>
  <c r="O245" i="68" s="1"/>
  <c r="N245" i="68" s="1"/>
  <c r="M113" i="68"/>
  <c r="O113" i="68" s="1"/>
  <c r="N113" i="68" s="1"/>
  <c r="M289" i="72"/>
  <c r="O289" i="72" s="1"/>
  <c r="N289" i="72" s="1"/>
  <c r="M129" i="72"/>
  <c r="O129" i="72" s="1"/>
  <c r="N129" i="72" s="1"/>
  <c r="M308" i="72"/>
  <c r="O308" i="72" s="1"/>
  <c r="N308" i="72" s="1"/>
  <c r="M15" i="72"/>
  <c r="O15" i="72" s="1"/>
  <c r="N15" i="72" s="1"/>
  <c r="M14" i="72"/>
  <c r="O14" i="72" s="1"/>
  <c r="N14" i="72" s="1"/>
  <c r="M429" i="68"/>
  <c r="O429" i="68" s="1"/>
  <c r="N429" i="68" s="1"/>
  <c r="M410" i="72"/>
  <c r="O410" i="72" s="1"/>
  <c r="N410" i="72" s="1"/>
  <c r="M424" i="68"/>
  <c r="O424" i="68" s="1"/>
  <c r="N424" i="68" s="1"/>
  <c r="M432" i="68"/>
  <c r="O432" i="68" s="1"/>
  <c r="N432" i="68" s="1"/>
  <c r="M322" i="72"/>
  <c r="O322" i="72" s="1"/>
  <c r="N322" i="72" s="1"/>
  <c r="M207" i="72"/>
  <c r="O207" i="72" s="1"/>
  <c r="N207" i="72" s="1"/>
  <c r="M392" i="72"/>
  <c r="O392" i="72" s="1"/>
  <c r="N392" i="72" s="1"/>
  <c r="M426" i="68"/>
  <c r="O426" i="68" s="1"/>
  <c r="N426" i="68" s="1"/>
  <c r="M109" i="72"/>
  <c r="O109" i="72" s="1"/>
  <c r="N109" i="72" s="1"/>
  <c r="M346" i="68"/>
  <c r="O346" i="68" s="1"/>
  <c r="N346" i="68" s="1"/>
  <c r="M448" i="72"/>
  <c r="O448" i="72" s="1"/>
  <c r="N448" i="72" s="1"/>
  <c r="M248" i="68"/>
  <c r="O248" i="68" s="1"/>
  <c r="N248" i="68" s="1"/>
  <c r="M464" i="68"/>
  <c r="O464" i="68" s="1"/>
  <c r="N464" i="68" s="1"/>
  <c r="M213" i="68"/>
  <c r="O213" i="68" s="1"/>
  <c r="N213" i="68" s="1"/>
  <c r="M438" i="72"/>
  <c r="O438" i="72" s="1"/>
  <c r="N438" i="72" s="1"/>
  <c r="M165" i="68"/>
  <c r="O165" i="68" s="1"/>
  <c r="N165" i="68" s="1"/>
  <c r="M44" i="72"/>
  <c r="O44" i="72" s="1"/>
  <c r="N44" i="72" s="1"/>
  <c r="M277" i="68"/>
  <c r="O277" i="68" s="1"/>
  <c r="N277" i="68" s="1"/>
  <c r="M355" i="72"/>
  <c r="O355" i="72" s="1"/>
  <c r="N355" i="72" s="1"/>
  <c r="M485" i="72"/>
  <c r="O485" i="72" s="1"/>
  <c r="N485" i="72" s="1"/>
  <c r="M419" i="72"/>
  <c r="O419" i="72" s="1"/>
  <c r="N419" i="72" s="1"/>
  <c r="M371" i="68"/>
  <c r="O371" i="68" s="1"/>
  <c r="N371" i="68" s="1"/>
  <c r="M337" i="68"/>
  <c r="O337" i="68" s="1"/>
  <c r="N337" i="68" s="1"/>
  <c r="M249" i="72"/>
  <c r="O249" i="72" s="1"/>
  <c r="N249" i="72" s="1"/>
  <c r="M332" i="72"/>
  <c r="O332" i="72" s="1"/>
  <c r="N332" i="72" s="1"/>
  <c r="M90" i="68"/>
  <c r="O90" i="68" s="1"/>
  <c r="N90" i="68" s="1"/>
  <c r="M341" i="72"/>
  <c r="O341" i="72" s="1"/>
  <c r="N341" i="72" s="1"/>
  <c r="M70" i="68"/>
  <c r="O70" i="68" s="1"/>
  <c r="N70" i="68" s="1"/>
  <c r="M53" i="72"/>
  <c r="O53" i="72" s="1"/>
  <c r="N53" i="72" s="1"/>
  <c r="M305" i="68"/>
  <c r="O305" i="68" s="1"/>
  <c r="N305" i="68" s="1"/>
  <c r="M390" i="68"/>
  <c r="O390" i="68" s="1"/>
  <c r="N390" i="68" s="1"/>
  <c r="M47" i="68"/>
  <c r="O47" i="68" s="1"/>
  <c r="N47" i="68" s="1"/>
  <c r="M75" i="72"/>
  <c r="O75" i="72" s="1"/>
  <c r="N75" i="72" s="1"/>
  <c r="M463" i="72"/>
  <c r="O463" i="72" s="1"/>
  <c r="N463" i="72" s="1"/>
  <c r="M415" i="68"/>
  <c r="O415" i="68" s="1"/>
  <c r="N415" i="68" s="1"/>
  <c r="M150" i="72"/>
  <c r="O150" i="72" s="1"/>
  <c r="N150" i="72" s="1"/>
  <c r="M369" i="72"/>
  <c r="O369" i="72" s="1"/>
  <c r="N369" i="72" s="1"/>
  <c r="M19" i="72"/>
  <c r="O19" i="72" s="1"/>
  <c r="N19" i="72" s="1"/>
  <c r="M23" i="72"/>
  <c r="O23" i="72" s="1"/>
  <c r="N23" i="72" s="1"/>
  <c r="M32" i="68"/>
  <c r="O32" i="68" s="1"/>
  <c r="N32" i="68" s="1"/>
  <c r="M428" i="68"/>
  <c r="O428" i="68" s="1"/>
  <c r="N428" i="68" s="1"/>
  <c r="M305" i="72"/>
  <c r="O305" i="72" s="1"/>
  <c r="N305" i="72" s="1"/>
  <c r="M64" i="68"/>
  <c r="O64" i="68" s="1"/>
  <c r="N64" i="68" s="1"/>
  <c r="M382" i="72"/>
  <c r="O382" i="72" s="1"/>
  <c r="N382" i="72" s="1"/>
  <c r="M10" i="68"/>
  <c r="O10" i="68" s="1"/>
  <c r="N10" i="68" s="1"/>
  <c r="M155" i="72"/>
  <c r="O155" i="72" s="1"/>
  <c r="N155" i="72" s="1"/>
  <c r="M83" i="68"/>
  <c r="O83" i="68" s="1"/>
  <c r="N83" i="68" s="1"/>
  <c r="M488" i="72"/>
  <c r="O488" i="72" s="1"/>
  <c r="N488" i="72" s="1"/>
  <c r="M204" i="68"/>
  <c r="O204" i="68" s="1"/>
  <c r="N204" i="68" s="1"/>
  <c r="M213" i="72"/>
  <c r="O213" i="72" s="1"/>
  <c r="N213" i="72" s="1"/>
  <c r="M489" i="68"/>
  <c r="O489" i="68" s="1"/>
  <c r="N489" i="68" s="1"/>
  <c r="M376" i="72"/>
  <c r="O376" i="72" s="1"/>
  <c r="N376" i="72" s="1"/>
  <c r="M38" i="68"/>
  <c r="O38" i="68" s="1"/>
  <c r="N38" i="68" s="1"/>
  <c r="M295" i="72"/>
  <c r="O295" i="72" s="1"/>
  <c r="N295" i="72" s="1"/>
  <c r="M306" i="68"/>
  <c r="O306" i="68" s="1"/>
  <c r="N306" i="68" s="1"/>
  <c r="M349" i="68"/>
  <c r="O349" i="68" s="1"/>
  <c r="N349" i="68" s="1"/>
  <c r="M427" i="68"/>
  <c r="O427" i="68" s="1"/>
  <c r="N427" i="68" s="1"/>
  <c r="M161" i="72"/>
  <c r="O161" i="72" s="1"/>
  <c r="N161" i="72" s="1"/>
  <c r="M52" i="72"/>
  <c r="O52" i="72" s="1"/>
  <c r="N52" i="72" s="1"/>
  <c r="M126" i="72"/>
  <c r="O126" i="72" s="1"/>
  <c r="N126" i="72" s="1"/>
  <c r="M241" i="72"/>
  <c r="O241" i="72" s="1"/>
  <c r="N241" i="72" s="1"/>
  <c r="M56" i="72"/>
  <c r="O56" i="72" s="1"/>
  <c r="N56" i="72" s="1"/>
  <c r="M217" i="68"/>
  <c r="O217" i="68" s="1"/>
  <c r="N217" i="68" s="1"/>
  <c r="M367" i="68"/>
  <c r="O367" i="68" s="1"/>
  <c r="N367" i="68" s="1"/>
  <c r="M337" i="72"/>
  <c r="O337" i="72" s="1"/>
  <c r="N337" i="72" s="1"/>
  <c r="M377" i="68"/>
  <c r="O377" i="68" s="1"/>
  <c r="N377" i="68" s="1"/>
  <c r="M430" i="72"/>
  <c r="O430" i="72" s="1"/>
  <c r="N430" i="72" s="1"/>
  <c r="M194" i="72"/>
  <c r="O194" i="72" s="1"/>
  <c r="N194" i="72" s="1"/>
  <c r="M253" i="72"/>
  <c r="O253" i="72" s="1"/>
  <c r="N253" i="72" s="1"/>
  <c r="M196" i="72"/>
  <c r="O196" i="72" s="1"/>
  <c r="N196" i="72" s="1"/>
  <c r="M454" i="68"/>
  <c r="O454" i="68" s="1"/>
  <c r="N454" i="68" s="1"/>
  <c r="M413" i="72"/>
  <c r="O413" i="72" s="1"/>
  <c r="N413" i="72" s="1"/>
  <c r="M73" i="68"/>
  <c r="O73" i="68" s="1"/>
  <c r="N73" i="68" s="1"/>
  <c r="M136" i="72"/>
  <c r="O136" i="72" s="1"/>
  <c r="N136" i="72" s="1"/>
  <c r="M30" i="68"/>
  <c r="O30" i="68" s="1"/>
  <c r="N30" i="68" s="1"/>
  <c r="M419" i="68"/>
  <c r="O419" i="68" s="1"/>
  <c r="N419" i="68" s="1"/>
  <c r="M109" i="68"/>
  <c r="O109" i="68" s="1"/>
  <c r="N109" i="68" s="1"/>
  <c r="M11" i="72"/>
  <c r="O11" i="72" s="1"/>
  <c r="N11" i="72" s="1"/>
  <c r="M223" i="72"/>
  <c r="O223" i="72" s="1"/>
  <c r="N223" i="72" s="1"/>
  <c r="M401" i="72"/>
  <c r="O401" i="72" s="1"/>
  <c r="N401" i="72" s="1"/>
  <c r="M264" i="68"/>
  <c r="O264" i="68" s="1"/>
  <c r="N264" i="68" s="1"/>
  <c r="M321" i="68"/>
  <c r="O321" i="68" s="1"/>
  <c r="N321" i="68" s="1"/>
  <c r="M284" i="72"/>
  <c r="O284" i="72" s="1"/>
  <c r="N284" i="72" s="1"/>
  <c r="M285" i="68"/>
  <c r="O285" i="68" s="1"/>
  <c r="N285" i="68" s="1"/>
  <c r="M154" i="68"/>
  <c r="O154" i="68" s="1"/>
  <c r="N154" i="68" s="1"/>
  <c r="M294" i="72"/>
  <c r="O294" i="72" s="1"/>
  <c r="N294" i="72" s="1"/>
  <c r="M118" i="68"/>
  <c r="O118" i="68" s="1"/>
  <c r="N118" i="68" s="1"/>
  <c r="M117" i="68"/>
  <c r="O117" i="68" s="1"/>
  <c r="N117" i="68" s="1"/>
  <c r="M244" i="72"/>
  <c r="O244" i="72" s="1"/>
  <c r="N244" i="72" s="1"/>
  <c r="M247" i="68"/>
  <c r="O247" i="68" s="1"/>
  <c r="N247" i="68" s="1"/>
  <c r="M358" i="72"/>
  <c r="O358" i="72" s="1"/>
  <c r="N358" i="72" s="1"/>
  <c r="M385" i="68"/>
  <c r="O385" i="68" s="1"/>
  <c r="N385" i="68" s="1"/>
  <c r="M496" i="68"/>
  <c r="O496" i="68" s="1"/>
  <c r="N496" i="68" s="1"/>
  <c r="M275" i="68"/>
  <c r="O275" i="68" s="1"/>
  <c r="N275" i="68" s="1"/>
  <c r="M215" i="72"/>
  <c r="O215" i="72" s="1"/>
  <c r="N215" i="72" s="1"/>
  <c r="M466" i="72"/>
  <c r="O466" i="72" s="1"/>
  <c r="N466" i="72" s="1"/>
  <c r="M498" i="68"/>
  <c r="O498" i="68" s="1"/>
  <c r="N498" i="68" s="1"/>
  <c r="M41" i="72"/>
  <c r="O41" i="72" s="1"/>
  <c r="N41" i="72" s="1"/>
  <c r="M335" i="72"/>
  <c r="O335" i="72" s="1"/>
  <c r="N335" i="72" s="1"/>
  <c r="M379" i="72"/>
  <c r="O379" i="72" s="1"/>
  <c r="N379" i="72" s="1"/>
  <c r="M494" i="68"/>
  <c r="O494" i="68" s="1"/>
  <c r="N494" i="68" s="1"/>
  <c r="M46" i="72"/>
  <c r="O46" i="72" s="1"/>
  <c r="N46" i="72" s="1"/>
  <c r="M88" i="72"/>
  <c r="O88" i="72" s="1"/>
  <c r="N88" i="72" s="1"/>
  <c r="M13" i="68"/>
  <c r="O13" i="68" s="1"/>
  <c r="N13" i="68" s="1"/>
  <c r="M189" i="68"/>
  <c r="O189" i="68" s="1"/>
  <c r="N189" i="68" s="1"/>
  <c r="M323" i="68"/>
  <c r="O323" i="68" s="1"/>
  <c r="N323" i="68" s="1"/>
  <c r="M248" i="72"/>
  <c r="O248" i="72" s="1"/>
  <c r="N248" i="72" s="1"/>
  <c r="M101" i="72"/>
  <c r="O101" i="72" s="1"/>
  <c r="N101" i="72" s="1"/>
  <c r="M461" i="68"/>
  <c r="O461" i="68" s="1"/>
  <c r="N461" i="68" s="1"/>
  <c r="M367" i="72"/>
  <c r="O367" i="72" s="1"/>
  <c r="N367" i="72" s="1"/>
  <c r="M276" i="72"/>
  <c r="O276" i="72" s="1"/>
  <c r="N276" i="72" s="1"/>
  <c r="M269" i="72"/>
  <c r="O269" i="72" s="1"/>
  <c r="N269" i="72" s="1"/>
  <c r="M333" i="68"/>
  <c r="O333" i="68" s="1"/>
  <c r="N333" i="68" s="1"/>
  <c r="M410" i="68"/>
  <c r="O410" i="68" s="1"/>
  <c r="N410" i="68" s="1"/>
  <c r="M423" i="68"/>
  <c r="O423" i="68" s="1"/>
  <c r="N423" i="68" s="1"/>
  <c r="M176" i="72"/>
  <c r="O176" i="72" s="1"/>
  <c r="N176" i="72" s="1"/>
  <c r="M114" i="72"/>
  <c r="O114" i="72" s="1"/>
  <c r="N114" i="72" s="1"/>
  <c r="M318" i="68"/>
  <c r="O318" i="68" s="1"/>
  <c r="N318" i="68" s="1"/>
  <c r="M184" i="68"/>
  <c r="O184" i="68" s="1"/>
  <c r="N184" i="68" s="1"/>
  <c r="M157" i="72"/>
  <c r="O157" i="72" s="1"/>
  <c r="N157" i="72" s="1"/>
  <c r="M396" i="68"/>
  <c r="O396" i="68" s="1"/>
  <c r="N396" i="68" s="1"/>
  <c r="M76" i="72"/>
  <c r="O76" i="72" s="1"/>
  <c r="N76" i="72" s="1"/>
  <c r="M466" i="68"/>
  <c r="O466" i="68" s="1"/>
  <c r="N466" i="68" s="1"/>
  <c r="M498" i="72"/>
  <c r="O498" i="72" s="1"/>
  <c r="N498" i="72" s="1"/>
  <c r="M101" i="68"/>
  <c r="O101" i="68" s="1"/>
  <c r="N101" i="68" s="1"/>
  <c r="M333" i="72"/>
  <c r="O333" i="72" s="1"/>
  <c r="N333" i="72" s="1"/>
  <c r="M362" i="72"/>
  <c r="O362" i="72" s="1"/>
  <c r="N362" i="72" s="1"/>
  <c r="M328" i="72"/>
  <c r="O328" i="72" s="1"/>
  <c r="N328" i="72" s="1"/>
  <c r="M482" i="72"/>
  <c r="O482" i="72" s="1"/>
  <c r="N482" i="72" s="1"/>
  <c r="M344" i="72"/>
  <c r="O344" i="72" s="1"/>
  <c r="N344" i="72" s="1"/>
  <c r="M458" i="68"/>
  <c r="O458" i="68" s="1"/>
  <c r="N458" i="68" s="1"/>
  <c r="M398" i="72"/>
  <c r="O398" i="72" s="1"/>
  <c r="N398" i="72" s="1"/>
  <c r="M454" i="72"/>
  <c r="O454" i="72" s="1"/>
  <c r="N454" i="72" s="1"/>
  <c r="M229" i="72"/>
  <c r="O229" i="72" s="1"/>
  <c r="N229" i="72" s="1"/>
  <c r="M327" i="68"/>
  <c r="O327" i="68" s="1"/>
  <c r="N327" i="68" s="1"/>
  <c r="M158" i="68"/>
  <c r="O158" i="68" s="1"/>
  <c r="N158" i="68" s="1"/>
  <c r="M47" i="72"/>
  <c r="O47" i="72" s="1"/>
  <c r="N47" i="72" s="1"/>
  <c r="M9" i="72"/>
  <c r="O9" i="72" s="1"/>
  <c r="N9" i="72" s="1"/>
  <c r="M292" i="68"/>
  <c r="O292" i="68" s="1"/>
  <c r="N292" i="68" s="1"/>
  <c r="M286" i="68"/>
  <c r="O286" i="68" s="1"/>
  <c r="N286" i="68" s="1"/>
  <c r="M62" i="68"/>
  <c r="O62" i="68" s="1"/>
  <c r="N62" i="68" s="1"/>
  <c r="M404" i="72"/>
  <c r="O404" i="72" s="1"/>
  <c r="N404" i="72" s="1"/>
  <c r="M480" i="68"/>
  <c r="O480" i="68" s="1"/>
  <c r="N480" i="68" s="1"/>
  <c r="M343" i="72"/>
  <c r="O343" i="72" s="1"/>
  <c r="N343" i="72" s="1"/>
  <c r="M386" i="72"/>
  <c r="O386" i="72" s="1"/>
  <c r="N386" i="72" s="1"/>
  <c r="M455" i="72"/>
  <c r="O455" i="72" s="1"/>
  <c r="N455" i="72" s="1"/>
  <c r="M20" i="72"/>
  <c r="O20" i="72" s="1"/>
  <c r="N20" i="72" s="1"/>
  <c r="M235" i="68"/>
  <c r="O235" i="68" s="1"/>
  <c r="N235" i="68" s="1"/>
  <c r="M92" i="68"/>
  <c r="O92" i="68" s="1"/>
  <c r="N92" i="68" s="1"/>
  <c r="M96" i="72"/>
  <c r="O96" i="72" s="1"/>
  <c r="N96" i="72" s="1"/>
  <c r="M201" i="72"/>
  <c r="O201" i="72" s="1"/>
  <c r="N201" i="72" s="1"/>
  <c r="M401" i="68"/>
  <c r="O401" i="68" s="1"/>
  <c r="N401" i="68" s="1"/>
  <c r="M271" i="68"/>
  <c r="O271" i="68" s="1"/>
  <c r="N271" i="68" s="1"/>
  <c r="M240" i="72"/>
  <c r="O240" i="72" s="1"/>
  <c r="N240" i="72" s="1"/>
  <c r="M289" i="68"/>
  <c r="O289" i="68" s="1"/>
  <c r="N289" i="68" s="1"/>
  <c r="M264" i="72"/>
  <c r="O264" i="72" s="1"/>
  <c r="N264" i="72" s="1"/>
  <c r="M169" i="68"/>
  <c r="O169" i="68" s="1"/>
  <c r="N169" i="68" s="1"/>
  <c r="M52" i="68"/>
  <c r="O52" i="68" s="1"/>
  <c r="N52" i="68" s="1"/>
  <c r="M160" i="72"/>
  <c r="O160" i="72" s="1"/>
  <c r="N160" i="72" s="1"/>
  <c r="M225" i="72"/>
  <c r="O225" i="72" s="1"/>
  <c r="N225" i="72" s="1"/>
  <c r="M89" i="72"/>
  <c r="O89" i="72" s="1"/>
  <c r="N89" i="72" s="1"/>
  <c r="M310" i="72"/>
  <c r="O310" i="72" s="1"/>
  <c r="N310" i="72" s="1"/>
  <c r="M307" i="68"/>
  <c r="O307" i="68" s="1"/>
  <c r="N307" i="68" s="1"/>
  <c r="M441" i="72"/>
  <c r="O441" i="72" s="1"/>
  <c r="N441" i="72" s="1"/>
  <c r="M490" i="68"/>
  <c r="O490" i="68" s="1"/>
  <c r="N490" i="68" s="1"/>
  <c r="M38" i="72"/>
  <c r="O38" i="72" s="1"/>
  <c r="N38" i="72" s="1"/>
  <c r="M418" i="68"/>
  <c r="O418" i="68" s="1"/>
  <c r="N418" i="68" s="1"/>
  <c r="M439" i="72"/>
  <c r="O439" i="72" s="1"/>
  <c r="N439" i="72" s="1"/>
  <c r="M170" i="72"/>
  <c r="O170" i="72" s="1"/>
  <c r="N170" i="72" s="1"/>
  <c r="M364" i="68"/>
  <c r="O364" i="68" s="1"/>
  <c r="N364" i="68" s="1"/>
  <c r="M260" i="72"/>
  <c r="O260" i="72" s="1"/>
  <c r="N260" i="72" s="1"/>
  <c r="M132" i="68"/>
  <c r="O132" i="68" s="1"/>
  <c r="N132" i="68" s="1"/>
  <c r="M359" i="68"/>
  <c r="O359" i="68" s="1"/>
  <c r="N359" i="68" s="1"/>
  <c r="M126" i="68"/>
  <c r="O126" i="68" s="1"/>
  <c r="N126" i="68" s="1"/>
  <c r="M119" i="72"/>
  <c r="O119" i="72" s="1"/>
  <c r="N119" i="72" s="1"/>
  <c r="M316" i="68"/>
  <c r="O316" i="68" s="1"/>
  <c r="N316" i="68" s="1"/>
  <c r="M287" i="68"/>
  <c r="O287" i="68" s="1"/>
  <c r="N287" i="68" s="1"/>
  <c r="M270" i="72"/>
  <c r="O270" i="72" s="1"/>
  <c r="N270" i="72" s="1"/>
  <c r="M239" i="72"/>
  <c r="O239" i="72" s="1"/>
  <c r="N239" i="72" s="1"/>
  <c r="M257" i="72"/>
  <c r="O257" i="72" s="1"/>
  <c r="N257" i="72" s="1"/>
  <c r="M435" i="72"/>
  <c r="O435" i="72" s="1"/>
  <c r="N435" i="72" s="1"/>
  <c r="M230" i="72"/>
  <c r="O230" i="72" s="1"/>
  <c r="N230" i="72" s="1"/>
  <c r="M395" i="72"/>
  <c r="O395" i="72" s="1"/>
  <c r="N395" i="72" s="1"/>
  <c r="M281" i="68"/>
  <c r="O281" i="68" s="1"/>
  <c r="N281" i="68" s="1"/>
  <c r="M28" i="68"/>
  <c r="O28" i="68" s="1"/>
  <c r="N28" i="68" s="1"/>
  <c r="M195" i="72"/>
  <c r="O195" i="72" s="1"/>
  <c r="N195" i="72" s="1"/>
  <c r="M206" i="68"/>
  <c r="O206" i="68" s="1"/>
  <c r="N206" i="68" s="1"/>
  <c r="M300" i="68"/>
  <c r="O300" i="68" s="1"/>
  <c r="N300" i="68" s="1"/>
  <c r="M152" i="68"/>
  <c r="O152" i="68" s="1"/>
  <c r="N152" i="68" s="1"/>
  <c r="M249" i="68"/>
  <c r="O249" i="68" s="1"/>
  <c r="N249" i="68" s="1"/>
  <c r="M369" i="68"/>
  <c r="O369" i="68" s="1"/>
  <c r="N369" i="68" s="1"/>
  <c r="M365" i="68"/>
  <c r="O365" i="68" s="1"/>
  <c r="N365" i="68" s="1"/>
  <c r="M12" i="72"/>
  <c r="O12" i="72" s="1"/>
  <c r="N12" i="72" s="1"/>
  <c r="M226" i="72"/>
  <c r="O226" i="72" s="1"/>
  <c r="N226" i="72" s="1"/>
  <c r="M127" i="72"/>
  <c r="O127" i="72" s="1"/>
  <c r="N127" i="72" s="1"/>
  <c r="M247" i="72"/>
  <c r="O247" i="72" s="1"/>
  <c r="N247" i="72" s="1"/>
  <c r="M262" i="72"/>
  <c r="O262" i="72" s="1"/>
  <c r="N262" i="72" s="1"/>
  <c r="M414" i="68"/>
  <c r="O414" i="68" s="1"/>
  <c r="N414" i="68" s="1"/>
  <c r="M208" i="72"/>
  <c r="O208" i="72" s="1"/>
  <c r="N208" i="72" s="1"/>
  <c r="M25" i="72"/>
  <c r="O25" i="72" s="1"/>
  <c r="N25" i="72" s="1"/>
  <c r="M409" i="72"/>
  <c r="O409" i="72" s="1"/>
  <c r="N409" i="72" s="1"/>
  <c r="M436" i="68"/>
  <c r="O436" i="68" s="1"/>
  <c r="N436" i="68" s="1"/>
  <c r="M106" i="68"/>
  <c r="O106" i="68" s="1"/>
  <c r="N106" i="68" s="1"/>
  <c r="M459" i="72"/>
  <c r="O459" i="72" s="1"/>
  <c r="N459" i="72" s="1"/>
  <c r="M118" i="72"/>
  <c r="O118" i="72" s="1"/>
  <c r="N118" i="72" s="1"/>
  <c r="M145" i="68"/>
  <c r="O145" i="68" s="1"/>
  <c r="N145" i="68" s="1"/>
  <c r="M176" i="68"/>
  <c r="O176" i="68" s="1"/>
  <c r="N176" i="68" s="1"/>
  <c r="M406" i="72"/>
  <c r="O406" i="72" s="1"/>
  <c r="N406" i="72" s="1"/>
  <c r="M421" i="72"/>
  <c r="O421" i="72" s="1"/>
  <c r="N421" i="72" s="1"/>
  <c r="M374" i="68"/>
  <c r="O374" i="68" s="1"/>
  <c r="N374" i="68" s="1"/>
  <c r="M416" i="72"/>
  <c r="O416" i="72" s="1"/>
  <c r="N416" i="72" s="1"/>
  <c r="M479" i="72"/>
  <c r="O479" i="72" s="1"/>
  <c r="N479" i="72" s="1"/>
  <c r="M340" i="68"/>
  <c r="O340" i="68" s="1"/>
  <c r="N340" i="68" s="1"/>
  <c r="M436" i="72"/>
  <c r="O436" i="72" s="1"/>
  <c r="N436" i="72" s="1"/>
  <c r="M457" i="68"/>
  <c r="O457" i="68" s="1"/>
  <c r="N457" i="68" s="1"/>
  <c r="M266" i="72"/>
  <c r="O266" i="72" s="1"/>
  <c r="N266" i="72" s="1"/>
  <c r="M120" i="72"/>
  <c r="O120" i="72" s="1"/>
  <c r="N120" i="72" s="1"/>
  <c r="M111" i="68"/>
  <c r="O111" i="68" s="1"/>
  <c r="N111" i="68" s="1"/>
  <c r="M253" i="68"/>
  <c r="O253" i="68" s="1"/>
  <c r="N253" i="68" s="1"/>
  <c r="M252" i="72"/>
  <c r="O252" i="72" s="1"/>
  <c r="N252" i="72" s="1"/>
  <c r="M384" i="72"/>
  <c r="O384" i="72" s="1"/>
  <c r="N384" i="72" s="1"/>
  <c r="M411" i="68"/>
  <c r="O411" i="68" s="1"/>
  <c r="N411" i="68" s="1"/>
  <c r="M450" i="72"/>
  <c r="O450" i="72" s="1"/>
  <c r="N450" i="72" s="1"/>
  <c r="M199" i="68"/>
  <c r="O199" i="68" s="1"/>
  <c r="N199" i="68" s="1"/>
  <c r="M225" i="68"/>
  <c r="O225" i="68" s="1"/>
  <c r="N225" i="68" s="1"/>
  <c r="M325" i="72"/>
  <c r="O325" i="72" s="1"/>
  <c r="N325" i="72" s="1"/>
  <c r="M65" i="68"/>
  <c r="O65" i="68" s="1"/>
  <c r="N65" i="68" s="1"/>
  <c r="M102" i="68"/>
  <c r="O102" i="68" s="1"/>
  <c r="N102" i="68" s="1"/>
  <c r="M405" i="68"/>
  <c r="O405" i="68" s="1"/>
  <c r="N405" i="68" s="1"/>
  <c r="M175" i="72"/>
  <c r="O175" i="72" s="1"/>
  <c r="N175" i="72" s="1"/>
  <c r="M177" i="72"/>
  <c r="O177" i="72" s="1"/>
  <c r="N177" i="72" s="1"/>
  <c r="M412" i="68"/>
  <c r="O412" i="68" s="1"/>
  <c r="N412" i="68" s="1"/>
  <c r="M444" i="68"/>
  <c r="O444" i="68" s="1"/>
  <c r="N444" i="68" s="1"/>
  <c r="M440" i="68"/>
  <c r="O440" i="68" s="1"/>
  <c r="N440" i="68" s="1"/>
  <c r="M309" i="72"/>
  <c r="O309" i="72" s="1"/>
  <c r="N309" i="72" s="1"/>
  <c r="M446" i="68"/>
  <c r="O446" i="68" s="1"/>
  <c r="N446" i="68" s="1"/>
  <c r="M45" i="68"/>
  <c r="O45" i="68" s="1"/>
  <c r="N45" i="68" s="1"/>
  <c r="M331" i="72"/>
  <c r="O331" i="72" s="1"/>
  <c r="N331" i="72" s="1"/>
  <c r="M378" i="68"/>
  <c r="O378" i="68" s="1"/>
  <c r="N378" i="68" s="1"/>
  <c r="M385" i="72"/>
  <c r="O385" i="72" s="1"/>
  <c r="N385" i="72" s="1"/>
  <c r="M34" i="72"/>
  <c r="O34" i="72" s="1"/>
  <c r="N34" i="72" s="1"/>
  <c r="M283" i="72"/>
  <c r="O283" i="72" s="1"/>
  <c r="N283" i="72" s="1"/>
  <c r="M86" i="72"/>
  <c r="O86" i="72" s="1"/>
  <c r="N86" i="72" s="1"/>
  <c r="M312" i="68"/>
  <c r="O312" i="68" s="1"/>
  <c r="N312" i="68" s="1"/>
  <c r="M233" i="68"/>
  <c r="O233" i="68" s="1"/>
  <c r="N233" i="68" s="1"/>
  <c r="M132" i="72"/>
  <c r="O132" i="72" s="1"/>
  <c r="N132" i="72" s="1"/>
  <c r="M144" i="72"/>
  <c r="O144" i="72" s="1"/>
  <c r="N144" i="72" s="1"/>
  <c r="M260" i="68"/>
  <c r="O260" i="68" s="1"/>
  <c r="N260" i="68" s="1"/>
  <c r="M291" i="68"/>
  <c r="O291" i="68" s="1"/>
  <c r="N291" i="68" s="1"/>
  <c r="M232" i="68"/>
  <c r="O232" i="68" s="1"/>
  <c r="N232" i="68" s="1"/>
  <c r="M131" i="68"/>
  <c r="O131" i="68" s="1"/>
  <c r="N131" i="68" s="1"/>
  <c r="M149" i="68"/>
  <c r="O149" i="68" s="1"/>
  <c r="N149" i="68" s="1"/>
  <c r="M319" i="68"/>
  <c r="O319" i="68" s="1"/>
  <c r="N319" i="68" s="1"/>
  <c r="M327" i="72"/>
  <c r="O327" i="72" s="1"/>
  <c r="N327" i="72" s="1"/>
  <c r="M66" i="72"/>
  <c r="O66" i="72" s="1"/>
  <c r="N66" i="72" s="1"/>
  <c r="M332" i="68"/>
  <c r="O332" i="68" s="1"/>
  <c r="N332" i="68" s="1"/>
  <c r="M128" i="72"/>
  <c r="O128" i="72" s="1"/>
  <c r="N128" i="72" s="1"/>
  <c r="M310" i="68"/>
  <c r="O310" i="68" s="1"/>
  <c r="N310" i="68" s="1"/>
  <c r="M174" i="72"/>
  <c r="O174" i="72" s="1"/>
  <c r="N174" i="72" s="1"/>
  <c r="M420" i="68"/>
  <c r="O420" i="68" s="1"/>
  <c r="N420" i="68" s="1"/>
  <c r="M432" i="72"/>
  <c r="O432" i="72" s="1"/>
  <c r="N432" i="72" s="1"/>
  <c r="M309" i="68"/>
  <c r="O309" i="68" s="1"/>
  <c r="N309" i="68" s="1"/>
  <c r="M497" i="68"/>
  <c r="O497" i="68" s="1"/>
  <c r="N497" i="68" s="1"/>
  <c r="M411" i="72"/>
  <c r="O411" i="72" s="1"/>
  <c r="N411" i="72" s="1"/>
  <c r="M168" i="68"/>
  <c r="O168" i="68" s="1"/>
  <c r="N168" i="68" s="1"/>
  <c r="M147" i="68"/>
  <c r="O147" i="68" s="1"/>
  <c r="N147" i="68" s="1"/>
  <c r="M256" i="68"/>
  <c r="O256" i="68" s="1"/>
  <c r="N256" i="68" s="1"/>
  <c r="M402" i="72"/>
  <c r="O402" i="72" s="1"/>
  <c r="N402" i="72" s="1"/>
  <c r="M328" i="68"/>
  <c r="O328" i="68" s="1"/>
  <c r="N328" i="68" s="1"/>
  <c r="M294" i="68"/>
  <c r="O294" i="68" s="1"/>
  <c r="N294" i="68" s="1"/>
  <c r="M349" i="72"/>
  <c r="O349" i="72" s="1"/>
  <c r="N349" i="72" s="1"/>
  <c r="M192" i="68"/>
  <c r="O192" i="68" s="1"/>
  <c r="N192" i="68" s="1"/>
  <c r="M135" i="68"/>
  <c r="O135" i="68" s="1"/>
  <c r="N135" i="68" s="1"/>
  <c r="M479" i="68"/>
  <c r="O479" i="68" s="1"/>
  <c r="N479" i="68" s="1"/>
  <c r="M231" i="68"/>
  <c r="O231" i="68" s="1"/>
  <c r="N231" i="68" s="1"/>
  <c r="M304" i="68"/>
  <c r="O304" i="68" s="1"/>
  <c r="N304" i="68" s="1"/>
  <c r="M378" i="72"/>
  <c r="O378" i="72" s="1"/>
  <c r="N378" i="72" s="1"/>
  <c r="M69" i="68"/>
  <c r="O69" i="68" s="1"/>
  <c r="N69" i="68" s="1"/>
  <c r="M366" i="68"/>
  <c r="O366" i="68" s="1"/>
  <c r="N366" i="68" s="1"/>
  <c r="M252" i="68"/>
  <c r="O252" i="68" s="1"/>
  <c r="N252" i="68" s="1"/>
  <c r="M456" i="68"/>
  <c r="O456" i="68" s="1"/>
  <c r="N456" i="68" s="1"/>
  <c r="M372" i="72"/>
  <c r="O372" i="72" s="1"/>
  <c r="N372" i="72" s="1"/>
  <c r="M285" i="72"/>
  <c r="O285" i="72" s="1"/>
  <c r="N285" i="72" s="1"/>
  <c r="M326" i="72"/>
  <c r="O326" i="72" s="1"/>
  <c r="N326" i="72" s="1"/>
  <c r="M405" i="72"/>
  <c r="O405" i="72" s="1"/>
  <c r="N405" i="72" s="1"/>
  <c r="M400" i="68"/>
  <c r="O400" i="68" s="1"/>
  <c r="N400" i="68" s="1"/>
  <c r="M125" i="68"/>
  <c r="O125" i="68" s="1"/>
  <c r="N125" i="68" s="1"/>
  <c r="M302" i="68"/>
  <c r="O302" i="68" s="1"/>
  <c r="N302" i="68" s="1"/>
  <c r="M425" i="72"/>
  <c r="O425" i="72" s="1"/>
  <c r="N425" i="72" s="1"/>
  <c r="M50" i="68"/>
  <c r="O50" i="68" s="1"/>
  <c r="N50" i="68" s="1"/>
  <c r="M388" i="72"/>
  <c r="O388" i="72" s="1"/>
  <c r="N388" i="72" s="1"/>
  <c r="M76" i="68"/>
  <c r="O76" i="68" s="1"/>
  <c r="N76" i="68" s="1"/>
  <c r="M409" i="68"/>
  <c r="O409" i="68" s="1"/>
  <c r="N409" i="68" s="1"/>
  <c r="M61" i="68"/>
  <c r="O61" i="68" s="1"/>
  <c r="N61" i="68" s="1"/>
  <c r="M57" i="72"/>
  <c r="O57" i="72" s="1"/>
  <c r="N57" i="72" s="1"/>
  <c r="M342" i="68"/>
  <c r="O342" i="68" s="1"/>
  <c r="N342" i="68" s="1"/>
  <c r="M494" i="72"/>
  <c r="O494" i="72" s="1"/>
  <c r="N494" i="72" s="1"/>
  <c r="M94" i="68"/>
  <c r="O94" i="68" s="1"/>
  <c r="N94" i="68" s="1"/>
  <c r="M39" i="72"/>
  <c r="O39" i="72" s="1"/>
  <c r="N39" i="72" s="1"/>
  <c r="M424" i="72"/>
  <c r="O424" i="72" s="1"/>
  <c r="N424" i="72" s="1"/>
  <c r="M151" i="68"/>
  <c r="O151" i="68" s="1"/>
  <c r="N151" i="68" s="1"/>
  <c r="M437" i="72"/>
  <c r="O437" i="72" s="1"/>
  <c r="N437" i="72" s="1"/>
  <c r="M227" i="72"/>
  <c r="O227" i="72" s="1"/>
  <c r="N227" i="72" s="1"/>
  <c r="M210" i="68"/>
  <c r="O210" i="68" s="1"/>
  <c r="N210" i="68" s="1"/>
  <c r="M209" i="68"/>
  <c r="O209" i="68" s="1"/>
  <c r="N209" i="68" s="1"/>
  <c r="M160" i="68"/>
  <c r="O160" i="68" s="1"/>
  <c r="N160" i="68" s="1"/>
  <c r="M357" i="68"/>
  <c r="O357" i="68" s="1"/>
  <c r="N357" i="68" s="1"/>
  <c r="M394" i="72"/>
  <c r="O394" i="72" s="1"/>
  <c r="N394" i="72" s="1"/>
  <c r="M393" i="72"/>
  <c r="O393" i="72" s="1"/>
  <c r="N393" i="72" s="1"/>
  <c r="M81" i="68"/>
  <c r="O81" i="68" s="1"/>
  <c r="N81" i="68" s="1"/>
  <c r="M460" i="72"/>
  <c r="O460" i="72" s="1"/>
  <c r="N460" i="72" s="1"/>
  <c r="M469" i="68"/>
  <c r="O469" i="68" s="1"/>
  <c r="N469" i="68" s="1"/>
  <c r="M465" i="72"/>
  <c r="O465" i="72" s="1"/>
  <c r="N465" i="72" s="1"/>
  <c r="M143" i="72"/>
  <c r="O143" i="72" s="1"/>
  <c r="N143" i="72" s="1"/>
  <c r="M272" i="68"/>
  <c r="O272" i="68" s="1"/>
  <c r="N272" i="68" s="1"/>
  <c r="M359" i="72"/>
  <c r="O359" i="72" s="1"/>
  <c r="N359" i="72" s="1"/>
  <c r="M17" i="72"/>
  <c r="O17" i="72" s="1"/>
  <c r="N17" i="72" s="1"/>
  <c r="M354" i="72"/>
  <c r="O354" i="72" s="1"/>
  <c r="N354" i="72" s="1"/>
  <c r="M139" i="72"/>
  <c r="O139" i="72" s="1"/>
  <c r="N139" i="72" s="1"/>
  <c r="M59" i="68"/>
  <c r="O59" i="68" s="1"/>
  <c r="N59" i="68" s="1"/>
  <c r="M37" i="72"/>
  <c r="O37" i="72" s="1"/>
  <c r="N37" i="72" s="1"/>
  <c r="M81" i="72"/>
  <c r="O81" i="72" s="1"/>
  <c r="N81" i="72" s="1"/>
  <c r="M88" i="68"/>
  <c r="O88" i="68" s="1"/>
  <c r="N88" i="68" s="1"/>
  <c r="M345" i="68"/>
  <c r="O345" i="68" s="1"/>
  <c r="N345" i="68" s="1"/>
  <c r="M387" i="72"/>
  <c r="O387" i="72" s="1"/>
  <c r="N387" i="72" s="1"/>
  <c r="M474" i="72"/>
  <c r="O474" i="72" s="1"/>
  <c r="N474" i="72" s="1"/>
  <c r="M178" i="68"/>
  <c r="O178" i="68" s="1"/>
  <c r="N178" i="68" s="1"/>
  <c r="M85" i="72"/>
  <c r="O85" i="72" s="1"/>
  <c r="N85" i="72" s="1"/>
  <c r="M30" i="72"/>
  <c r="O30" i="72" s="1"/>
  <c r="N30" i="72" s="1"/>
  <c r="M218" i="68"/>
  <c r="O218" i="68" s="1"/>
  <c r="N218" i="68" s="1"/>
  <c r="M394" i="68"/>
  <c r="O394" i="68" s="1"/>
  <c r="N394" i="68" s="1"/>
  <c r="M60" i="72"/>
  <c r="O60" i="72" s="1"/>
  <c r="N60" i="72" s="1"/>
  <c r="M467" i="68"/>
  <c r="O467" i="68" s="1"/>
  <c r="N467" i="68" s="1"/>
  <c r="M273" i="68"/>
  <c r="O273" i="68" s="1"/>
  <c r="N273" i="68" s="1"/>
  <c r="M162" i="68"/>
  <c r="O162" i="68" s="1"/>
  <c r="N162" i="68" s="1"/>
  <c r="M211" i="72"/>
  <c r="O211" i="72" s="1"/>
  <c r="N211" i="72" s="1"/>
  <c r="M135" i="72"/>
  <c r="O135" i="72" s="1"/>
  <c r="N135" i="72" s="1"/>
  <c r="M192" i="72"/>
  <c r="O192" i="72" s="1"/>
  <c r="N192" i="72" s="1"/>
  <c r="M238" i="72"/>
  <c r="O238" i="72" s="1"/>
  <c r="N238" i="72" s="1"/>
  <c r="M150" i="68"/>
  <c r="O150" i="68" s="1"/>
  <c r="N150" i="68" s="1"/>
  <c r="M338" i="72"/>
  <c r="O338" i="72" s="1"/>
  <c r="N338" i="72" s="1"/>
  <c r="M431" i="68"/>
  <c r="O431" i="68" s="1"/>
  <c r="N431" i="68" s="1"/>
  <c r="M210" i="72"/>
  <c r="O210" i="72" s="1"/>
  <c r="N210" i="72" s="1"/>
  <c r="M212" i="72"/>
  <c r="O212" i="72" s="1"/>
  <c r="N212" i="72" s="1"/>
  <c r="M300" i="72"/>
  <c r="O300" i="72" s="1"/>
  <c r="N300" i="72" s="1"/>
  <c r="M116" i="72"/>
  <c r="O116" i="72" s="1"/>
  <c r="N116" i="72" s="1"/>
  <c r="M26" i="68"/>
  <c r="O26" i="68" s="1"/>
  <c r="N26" i="68" s="1"/>
  <c r="M19" i="68"/>
  <c r="O19" i="68" s="1"/>
  <c r="N19" i="68" s="1"/>
  <c r="M230" i="68"/>
  <c r="O230" i="68" s="1"/>
  <c r="N230" i="68" s="1"/>
  <c r="M460" i="68"/>
  <c r="O460" i="68" s="1"/>
  <c r="N460" i="68" s="1"/>
  <c r="M370" i="72"/>
  <c r="O370" i="72" s="1"/>
  <c r="N370" i="72" s="1"/>
  <c r="M282" i="72"/>
  <c r="O282" i="72" s="1"/>
  <c r="N282" i="72" s="1"/>
  <c r="M467" i="72"/>
  <c r="O467" i="72" s="1"/>
  <c r="N467" i="72" s="1"/>
  <c r="M486" i="68"/>
  <c r="O486" i="68" s="1"/>
  <c r="N486" i="68" s="1"/>
  <c r="M10" i="72"/>
  <c r="O10" i="72" s="1"/>
  <c r="N10" i="72" s="1"/>
  <c r="M391" i="68"/>
  <c r="O391" i="68" s="1"/>
  <c r="N391" i="68" s="1"/>
  <c r="M74" i="68"/>
  <c r="O74" i="68" s="1"/>
  <c r="N74" i="68" s="1"/>
  <c r="M141" i="68"/>
  <c r="O141" i="68" s="1"/>
  <c r="N141" i="68" s="1"/>
  <c r="M399" i="68"/>
  <c r="O399" i="68" s="1"/>
  <c r="N399" i="68" s="1"/>
  <c r="M32" i="72"/>
  <c r="O32" i="72" s="1"/>
  <c r="N32" i="72" s="1"/>
  <c r="M120" i="68"/>
  <c r="O120" i="68" s="1"/>
  <c r="N120" i="68" s="1"/>
  <c r="M492" i="72"/>
  <c r="O492" i="72" s="1"/>
  <c r="N492" i="72" s="1"/>
  <c r="M371" i="72"/>
  <c r="O371" i="72" s="1"/>
  <c r="N371" i="72" s="1"/>
  <c r="M290" i="68"/>
  <c r="O290" i="68" s="1"/>
  <c r="N290" i="68" s="1"/>
  <c r="M262" i="68"/>
  <c r="O262" i="68" s="1"/>
  <c r="N262" i="68" s="1"/>
  <c r="M16" i="68"/>
  <c r="O16" i="68" s="1"/>
  <c r="N16" i="68" s="1"/>
  <c r="M293" i="68"/>
  <c r="O293" i="68" s="1"/>
  <c r="N293" i="68" s="1"/>
  <c r="M121" i="68"/>
  <c r="O121" i="68" s="1"/>
  <c r="N121" i="68" s="1"/>
  <c r="M422" i="68"/>
  <c r="O422" i="68" s="1"/>
  <c r="N422" i="68" s="1"/>
  <c r="M117" i="72"/>
  <c r="O117" i="72" s="1"/>
  <c r="N117" i="72" s="1"/>
  <c r="M211" i="68"/>
  <c r="O211" i="68" s="1"/>
  <c r="N211" i="68" s="1"/>
  <c r="M216" i="72"/>
  <c r="O216" i="72" s="1"/>
  <c r="N216" i="72" s="1"/>
  <c r="M388" i="68"/>
  <c r="O388" i="68" s="1"/>
  <c r="N388" i="68" s="1"/>
  <c r="M60" i="68"/>
  <c r="O60" i="68" s="1"/>
  <c r="N60" i="68" s="1"/>
  <c r="M149" i="72"/>
  <c r="O149" i="72" s="1"/>
  <c r="N149" i="72" s="1"/>
  <c r="M265" i="72"/>
  <c r="O265" i="72" s="1"/>
  <c r="N265" i="72" s="1"/>
  <c r="M293" i="72"/>
  <c r="O293" i="72" s="1"/>
  <c r="N293" i="72" s="1"/>
  <c r="M92" i="72"/>
  <c r="O92" i="72" s="1"/>
  <c r="N92" i="72" s="1"/>
  <c r="M196" i="68"/>
  <c r="O196" i="68" s="1"/>
  <c r="N196" i="68" s="1"/>
  <c r="M257" i="68"/>
  <c r="O257" i="68" s="1"/>
  <c r="N257" i="68" s="1"/>
  <c r="M304" i="72"/>
  <c r="O304" i="72" s="1"/>
  <c r="N304" i="72" s="1"/>
  <c r="M447" i="72"/>
  <c r="O447" i="72" s="1"/>
  <c r="N447" i="72" s="1"/>
  <c r="M438" i="68"/>
  <c r="O438" i="68" s="1"/>
  <c r="N438" i="68" s="1"/>
  <c r="M98" i="68"/>
  <c r="O98" i="68" s="1"/>
  <c r="N98" i="68" s="1"/>
  <c r="M107" i="72"/>
  <c r="O107" i="72" s="1"/>
  <c r="N107" i="72" s="1"/>
  <c r="M413" i="68"/>
  <c r="O413" i="68" s="1"/>
  <c r="N413" i="68" s="1"/>
  <c r="M245" i="72"/>
  <c r="O245" i="72" s="1"/>
  <c r="N245" i="72" s="1"/>
  <c r="M133" i="68"/>
  <c r="O133" i="68" s="1"/>
  <c r="N133" i="68" s="1"/>
  <c r="M141" i="72"/>
  <c r="O141" i="72" s="1"/>
  <c r="N141" i="72" s="1"/>
  <c r="M142" i="68"/>
  <c r="O142" i="68" s="1"/>
  <c r="N142" i="68" s="1"/>
  <c r="M291" i="72"/>
  <c r="O291" i="72" s="1"/>
  <c r="N291" i="72" s="1"/>
  <c r="M190" i="72"/>
  <c r="O190" i="72" s="1"/>
  <c r="N190" i="72" s="1"/>
  <c r="M100" i="68"/>
  <c r="O100" i="68" s="1"/>
  <c r="N100" i="68" s="1"/>
  <c r="M464" i="72"/>
  <c r="O464" i="72" s="1"/>
  <c r="N464" i="72" s="1"/>
  <c r="M418" i="72"/>
  <c r="O418" i="72" s="1"/>
  <c r="N418" i="72" s="1"/>
  <c r="M408" i="72"/>
  <c r="O408" i="72" s="1"/>
  <c r="N408" i="72" s="1"/>
  <c r="M242" i="68"/>
  <c r="O242" i="68" s="1"/>
  <c r="N242" i="68" s="1"/>
  <c r="M16" i="72"/>
  <c r="O16" i="72" s="1"/>
  <c r="N16" i="72" s="1"/>
  <c r="M127" i="68"/>
  <c r="O127" i="68" s="1"/>
  <c r="N127" i="68" s="1"/>
  <c r="M89" i="68"/>
  <c r="O89" i="68" s="1"/>
  <c r="N89" i="68" s="1"/>
  <c r="M447" i="68"/>
  <c r="O447" i="68" s="1"/>
  <c r="N447" i="68" s="1"/>
  <c r="M159" i="72"/>
  <c r="O159" i="72" s="1"/>
  <c r="N159" i="72" s="1"/>
  <c r="M331" i="68"/>
  <c r="O331" i="68" s="1"/>
  <c r="N331" i="68" s="1"/>
  <c r="M469" i="72"/>
  <c r="O469" i="72" s="1"/>
  <c r="N469" i="72" s="1"/>
  <c r="M94" i="72"/>
  <c r="O94" i="72" s="1"/>
  <c r="N94" i="72" s="1"/>
  <c r="M243" i="68"/>
  <c r="O243" i="68" s="1"/>
  <c r="N243" i="68" s="1"/>
  <c r="M166" i="68"/>
  <c r="O166" i="68" s="1"/>
  <c r="N166" i="68" s="1"/>
  <c r="M26" i="72"/>
  <c r="O26" i="72" s="1"/>
  <c r="N26" i="72" s="1"/>
  <c r="M363" i="72"/>
  <c r="O363" i="72" s="1"/>
  <c r="N363" i="72" s="1"/>
  <c r="M215" i="68"/>
  <c r="O215" i="68" s="1"/>
  <c r="N215" i="68" s="1"/>
  <c r="M311" i="68"/>
  <c r="O311" i="68" s="1"/>
  <c r="N311" i="68" s="1"/>
  <c r="M178" i="72"/>
  <c r="O178" i="72" s="1"/>
  <c r="N178" i="72" s="1"/>
  <c r="M209" i="72"/>
  <c r="O209" i="72" s="1"/>
  <c r="N209" i="72" s="1"/>
  <c r="M298" i="72"/>
  <c r="O298" i="72" s="1"/>
  <c r="N298" i="72" s="1"/>
  <c r="M375" i="68"/>
  <c r="O375" i="68" s="1"/>
  <c r="N375" i="68" s="1"/>
  <c r="M439" i="68"/>
  <c r="O439" i="68" s="1"/>
  <c r="N439" i="68" s="1"/>
  <c r="M98" i="72"/>
  <c r="O98" i="72" s="1"/>
  <c r="N98" i="72" s="1"/>
  <c r="M473" i="72"/>
  <c r="O473" i="72" s="1"/>
  <c r="N473" i="72" s="1"/>
  <c r="M226" i="68"/>
  <c r="O226" i="68" s="1"/>
  <c r="N226" i="68" s="1"/>
  <c r="M18" i="72"/>
  <c r="O18" i="72" s="1"/>
  <c r="N18" i="72" s="1"/>
  <c r="M208" i="68"/>
  <c r="O208" i="68" s="1"/>
  <c r="N208" i="68" s="1"/>
  <c r="M273" i="72"/>
  <c r="O273" i="72" s="1"/>
  <c r="N273" i="72" s="1"/>
  <c r="M452" i="68"/>
  <c r="O452" i="68" s="1"/>
  <c r="N452" i="68" s="1"/>
  <c r="M396" i="72"/>
  <c r="O396" i="72" s="1"/>
  <c r="N396" i="72" s="1"/>
  <c r="M163" i="72"/>
  <c r="O163" i="72" s="1"/>
  <c r="N163" i="72" s="1"/>
  <c r="M368" i="72"/>
  <c r="O368" i="72" s="1"/>
  <c r="N368" i="72" s="1"/>
  <c r="M477" i="68"/>
  <c r="O477" i="68" s="1"/>
  <c r="N477" i="68" s="1"/>
  <c r="M130" i="72"/>
  <c r="O130" i="72" s="1"/>
  <c r="N130" i="72" s="1"/>
  <c r="M350" i="68"/>
  <c r="O350" i="68" s="1"/>
  <c r="N350" i="68" s="1"/>
  <c r="M218" i="72"/>
  <c r="O218" i="72" s="1"/>
  <c r="N218" i="72" s="1"/>
  <c r="M496" i="72"/>
  <c r="O496" i="72" s="1"/>
  <c r="N496" i="72" s="1"/>
  <c r="M182" i="68"/>
  <c r="O182" i="68" s="1"/>
  <c r="N182" i="68" s="1"/>
  <c r="M393" i="68"/>
  <c r="O393" i="68" s="1"/>
  <c r="N393" i="68" s="1"/>
  <c r="M115" i="68"/>
  <c r="O115" i="68" s="1"/>
  <c r="N115" i="68" s="1"/>
  <c r="M353" i="72"/>
  <c r="O353" i="72" s="1"/>
  <c r="N353" i="72" s="1"/>
  <c r="M219" i="68"/>
  <c r="O219" i="68" s="1"/>
  <c r="N219" i="68" s="1"/>
  <c r="M207" i="68"/>
  <c r="O207" i="68" s="1"/>
  <c r="N207" i="68" s="1"/>
  <c r="M372" i="68"/>
  <c r="O372" i="68" s="1"/>
  <c r="N372" i="68" s="1"/>
  <c r="M17" i="68"/>
  <c r="O17" i="68" s="1"/>
  <c r="N17" i="68" s="1"/>
  <c r="M104" i="68"/>
  <c r="O104" i="68" s="1"/>
  <c r="N104" i="68" s="1"/>
  <c r="M258" i="68"/>
  <c r="O258" i="68" s="1"/>
  <c r="N258" i="68" s="1"/>
  <c r="M386" i="68"/>
  <c r="O386" i="68" s="1"/>
  <c r="N386" i="68" s="1"/>
  <c r="M368" i="68"/>
  <c r="O368" i="68" s="1"/>
  <c r="N368" i="68" s="1"/>
  <c r="M277" i="72"/>
  <c r="O277" i="72" s="1"/>
  <c r="N277" i="72" s="1"/>
  <c r="M302" i="72"/>
  <c r="O302" i="72" s="1"/>
  <c r="N302" i="72" s="1"/>
  <c r="M392" i="68"/>
  <c r="O392" i="68" s="1"/>
  <c r="N392" i="68" s="1"/>
  <c r="M82" i="68"/>
  <c r="O82" i="68" s="1"/>
  <c r="N82" i="68" s="1"/>
  <c r="M83" i="72"/>
  <c r="O83" i="72" s="1"/>
  <c r="N83" i="72" s="1"/>
  <c r="M164" i="68"/>
  <c r="O164" i="68" s="1"/>
  <c r="N164" i="68" s="1"/>
  <c r="M183" i="72"/>
  <c r="O183" i="72" s="1"/>
  <c r="N183" i="72" s="1"/>
  <c r="Z200" i="79"/>
  <c r="Z161" i="79"/>
  <c r="Z32" i="79"/>
  <c r="Z148" i="79"/>
  <c r="Z30" i="79"/>
  <c r="Z48" i="79"/>
  <c r="Z114" i="79"/>
  <c r="Z36" i="79"/>
  <c r="Z58" i="79"/>
  <c r="Z202" i="79"/>
  <c r="Z43" i="79"/>
  <c r="Z106" i="79"/>
  <c r="Z143" i="79"/>
  <c r="Z172" i="79"/>
  <c r="Z128" i="79"/>
  <c r="Z88" i="79"/>
  <c r="Z80" i="79"/>
  <c r="Z133" i="79"/>
  <c r="Z113" i="79"/>
  <c r="Z154" i="79"/>
  <c r="Z193" i="79"/>
  <c r="N10" i="58"/>
  <c r="R11" i="58"/>
  <c r="AA426" i="46"/>
  <c r="AB360" i="79"/>
  <c r="AB405" i="79"/>
  <c r="AB219" i="79"/>
  <c r="AA413" i="80"/>
  <c r="AA484" i="80"/>
  <c r="AA144" i="80"/>
  <c r="AB454" i="79"/>
  <c r="Z404" i="78"/>
  <c r="AB244" i="79"/>
  <c r="AB462" i="79"/>
  <c r="AB211" i="79"/>
  <c r="AB477" i="79"/>
  <c r="AA372" i="80"/>
  <c r="AA134" i="80"/>
  <c r="Z460" i="78"/>
  <c r="Z467" i="78"/>
  <c r="AB241" i="79"/>
  <c r="Z458" i="78"/>
  <c r="AA151" i="80"/>
  <c r="Z344" i="78"/>
  <c r="Z462" i="78"/>
  <c r="AA373" i="80"/>
  <c r="AA205" i="80"/>
  <c r="AB358" i="79"/>
  <c r="AA457" i="80"/>
  <c r="Z322" i="78"/>
  <c r="AB359" i="79"/>
  <c r="AA142" i="80"/>
  <c r="AB475" i="79"/>
  <c r="AA154" i="80"/>
  <c r="AA214" i="80"/>
  <c r="AA441" i="46"/>
  <c r="AA389" i="80"/>
  <c r="AA308" i="80"/>
  <c r="AB410" i="79"/>
  <c r="AA212" i="80"/>
  <c r="Z359" i="78"/>
  <c r="AB223" i="79"/>
  <c r="AA448" i="46"/>
  <c r="AA465" i="46"/>
  <c r="Z313" i="78"/>
  <c r="Z302" i="78"/>
  <c r="Z459" i="78"/>
  <c r="AB480" i="79"/>
  <c r="AB225" i="79"/>
  <c r="AA375" i="80"/>
  <c r="AA438" i="80"/>
  <c r="AA162" i="80"/>
  <c r="AB389" i="79"/>
  <c r="Z463" i="78"/>
  <c r="AA461" i="46"/>
  <c r="AB350" i="79"/>
  <c r="AB283" i="79"/>
  <c r="AB348" i="79"/>
  <c r="AB426" i="79"/>
  <c r="AB295" i="79"/>
  <c r="Z151" i="80" l="1"/>
  <c r="S452" i="82"/>
  <c r="R452" i="82" s="1"/>
  <c r="V452" i="82"/>
  <c r="U452" i="82" s="1"/>
  <c r="T452" i="82" s="1"/>
  <c r="Y430" i="80"/>
  <c r="AC322" i="80"/>
  <c r="Q369" i="79"/>
  <c r="V369" i="79" s="1"/>
  <c r="U369" i="79" s="1"/>
  <c r="T369" i="79" s="1"/>
  <c r="AC278" i="80"/>
  <c r="AB278" i="80" s="1"/>
  <c r="Y412" i="79"/>
  <c r="AC455" i="46"/>
  <c r="Q228" i="79"/>
  <c r="V228" i="79" s="1"/>
  <c r="U228" i="79" s="1"/>
  <c r="T228" i="79" s="1"/>
  <c r="AB375" i="78"/>
  <c r="AD269" i="79"/>
  <c r="AC269" i="79" s="1"/>
  <c r="Q412" i="79"/>
  <c r="V412" i="79" s="1"/>
  <c r="U412" i="79" s="1"/>
  <c r="T412" i="79" s="1"/>
  <c r="X336" i="78"/>
  <c r="X164" i="80"/>
  <c r="W164" i="80" s="1"/>
  <c r="AC417" i="46"/>
  <c r="Y461" i="46"/>
  <c r="Q279" i="80"/>
  <c r="S279" i="80" s="1"/>
  <c r="R279" i="80" s="1"/>
  <c r="AD365" i="79"/>
  <c r="W425" i="78"/>
  <c r="V425" i="78" s="1"/>
  <c r="S416" i="80"/>
  <c r="R416" i="80" s="1"/>
  <c r="V259" i="79"/>
  <c r="U259" i="79" s="1"/>
  <c r="T259" i="79" s="1"/>
  <c r="X259" i="79" s="1"/>
  <c r="V236" i="80"/>
  <c r="U236" i="80" s="1"/>
  <c r="T236" i="80" s="1"/>
  <c r="AB236" i="80" s="1"/>
  <c r="S422" i="79"/>
  <c r="R422" i="79" s="1"/>
  <c r="U447" i="78"/>
  <c r="T447" i="78" s="1"/>
  <c r="S447" i="78" s="1"/>
  <c r="AA447" i="78" s="1"/>
  <c r="V256" i="79"/>
  <c r="U256" i="79" s="1"/>
  <c r="T256" i="79" s="1"/>
  <c r="X256" i="79" s="1"/>
  <c r="W256" i="79" s="1"/>
  <c r="Z256" i="79" s="1"/>
  <c r="U436" i="78"/>
  <c r="T436" i="78" s="1"/>
  <c r="S436" i="78" s="1"/>
  <c r="AA436" i="78" s="1"/>
  <c r="V394" i="80"/>
  <c r="U394" i="80" s="1"/>
  <c r="T394" i="80" s="1"/>
  <c r="AB394" i="80" s="1"/>
  <c r="V224" i="80"/>
  <c r="U224" i="80" s="1"/>
  <c r="T224" i="80" s="1"/>
  <c r="X224" i="80" s="1"/>
  <c r="W224" i="80" s="1"/>
  <c r="V155" i="80"/>
  <c r="U155" i="80" s="1"/>
  <c r="T155" i="80" s="1"/>
  <c r="AB155" i="80" s="1"/>
  <c r="S493" i="80"/>
  <c r="R493" i="80" s="1"/>
  <c r="V456" i="79"/>
  <c r="U456" i="79" s="1"/>
  <c r="T456" i="79" s="1"/>
  <c r="AC456" i="79" s="1"/>
  <c r="AA425" i="78"/>
  <c r="S253" i="79"/>
  <c r="R253" i="79" s="1"/>
  <c r="S248" i="79"/>
  <c r="R248" i="79" s="1"/>
  <c r="X487" i="80"/>
  <c r="W487" i="80" s="1"/>
  <c r="W349" i="78"/>
  <c r="V349" i="78" s="1"/>
  <c r="V277" i="79"/>
  <c r="U277" i="79" s="1"/>
  <c r="T277" i="79" s="1"/>
  <c r="X277" i="79" s="1"/>
  <c r="W277" i="79" s="1"/>
  <c r="Z277" i="79" s="1"/>
  <c r="R406" i="78"/>
  <c r="Q406" i="78" s="1"/>
  <c r="S384" i="79"/>
  <c r="R384" i="79" s="1"/>
  <c r="X435" i="46"/>
  <c r="W435" i="46" s="1"/>
  <c r="S441" i="46"/>
  <c r="R441" i="46" s="1"/>
  <c r="S473" i="79"/>
  <c r="R473" i="79" s="1"/>
  <c r="U383" i="78"/>
  <c r="T383" i="78" s="1"/>
  <c r="S383" i="78" s="1"/>
  <c r="AA383" i="78" s="1"/>
  <c r="R488" i="78"/>
  <c r="Q488" i="78" s="1"/>
  <c r="V139" i="80"/>
  <c r="U139" i="80" s="1"/>
  <c r="T139" i="80" s="1"/>
  <c r="AB139" i="80" s="1"/>
  <c r="AA288" i="78"/>
  <c r="X494" i="80"/>
  <c r="W494" i="80" s="1"/>
  <c r="V408" i="80"/>
  <c r="U408" i="80" s="1"/>
  <c r="T408" i="80" s="1"/>
  <c r="X408" i="80" s="1"/>
  <c r="W408" i="80" s="1"/>
  <c r="S382" i="80"/>
  <c r="R382" i="80" s="1"/>
  <c r="S429" i="46"/>
  <c r="R429" i="46" s="1"/>
  <c r="AC313" i="79"/>
  <c r="R333" i="78"/>
  <c r="Q333" i="78" s="1"/>
  <c r="AB266" i="80"/>
  <c r="AB462" i="80"/>
  <c r="AB494" i="80"/>
  <c r="AC383" i="79"/>
  <c r="X342" i="80"/>
  <c r="W342" i="80" s="1"/>
  <c r="X460" i="46"/>
  <c r="W460" i="46" s="1"/>
  <c r="R349" i="78"/>
  <c r="Q349" i="78" s="1"/>
  <c r="S448" i="80"/>
  <c r="R448" i="80" s="1"/>
  <c r="S214" i="80"/>
  <c r="R214" i="80" s="1"/>
  <c r="AC408" i="79"/>
  <c r="X421" i="46"/>
  <c r="W421" i="46" s="1"/>
  <c r="AA325" i="78"/>
  <c r="AC228" i="79"/>
  <c r="V279" i="80"/>
  <c r="U279" i="80" s="1"/>
  <c r="T279" i="80" s="1"/>
  <c r="AB279" i="80" s="1"/>
  <c r="W288" i="78"/>
  <c r="V288" i="78" s="1"/>
  <c r="X437" i="79"/>
  <c r="W437" i="79" s="1"/>
  <c r="Z437" i="79" s="1"/>
  <c r="X490" i="79"/>
  <c r="W490" i="79" s="1"/>
  <c r="Z490" i="79" s="1"/>
  <c r="S134" i="80"/>
  <c r="R134" i="80" s="1"/>
  <c r="AA319" i="78"/>
  <c r="X134" i="80"/>
  <c r="W134" i="80" s="1"/>
  <c r="Z134" i="80" s="1"/>
  <c r="V397" i="80"/>
  <c r="U397" i="80" s="1"/>
  <c r="T397" i="80" s="1"/>
  <c r="X397" i="80" s="1"/>
  <c r="W397" i="80" s="1"/>
  <c r="S302" i="80"/>
  <c r="R302" i="80" s="1"/>
  <c r="X462" i="80"/>
  <c r="W462" i="80" s="1"/>
  <c r="S281" i="80"/>
  <c r="R281" i="80" s="1"/>
  <c r="V362" i="79"/>
  <c r="U362" i="79" s="1"/>
  <c r="T362" i="79" s="1"/>
  <c r="X362" i="79" s="1"/>
  <c r="W362" i="79" s="1"/>
  <c r="X313" i="79"/>
  <c r="W313" i="79" s="1"/>
  <c r="V208" i="79"/>
  <c r="U208" i="79" s="1"/>
  <c r="T208" i="79" s="1"/>
  <c r="AC208" i="79" s="1"/>
  <c r="V428" i="80"/>
  <c r="U428" i="80" s="1"/>
  <c r="T428" i="80" s="1"/>
  <c r="AB428" i="80" s="1"/>
  <c r="AB327" i="80"/>
  <c r="V440" i="79"/>
  <c r="U440" i="79" s="1"/>
  <c r="T440" i="79" s="1"/>
  <c r="AC440" i="79" s="1"/>
  <c r="S373" i="79"/>
  <c r="R373" i="79" s="1"/>
  <c r="U397" i="78"/>
  <c r="T397" i="78" s="1"/>
  <c r="S397" i="78" s="1"/>
  <c r="AA397" i="78" s="1"/>
  <c r="X430" i="80"/>
  <c r="W430" i="80" s="1"/>
  <c r="V481" i="79"/>
  <c r="U481" i="79" s="1"/>
  <c r="T481" i="79" s="1"/>
  <c r="AC481" i="79" s="1"/>
  <c r="X327" i="80"/>
  <c r="W327" i="80" s="1"/>
  <c r="R343" i="78"/>
  <c r="Q343" i="78" s="1"/>
  <c r="R387" i="78"/>
  <c r="Q387" i="78" s="1"/>
  <c r="X420" i="46"/>
  <c r="W420" i="46" s="1"/>
  <c r="R350" i="78"/>
  <c r="Q350" i="78" s="1"/>
  <c r="S223" i="80"/>
  <c r="R223" i="80" s="1"/>
  <c r="S436" i="46"/>
  <c r="R436" i="46" s="1"/>
  <c r="V141" i="80"/>
  <c r="U141" i="80" s="1"/>
  <c r="T141" i="80" s="1"/>
  <c r="X141" i="80" s="1"/>
  <c r="W141" i="80" s="1"/>
  <c r="S419" i="46"/>
  <c r="R419" i="46" s="1"/>
  <c r="S448" i="79"/>
  <c r="R448" i="79" s="1"/>
  <c r="S369" i="79"/>
  <c r="R369" i="79" s="1"/>
  <c r="V158" i="80"/>
  <c r="U158" i="80" s="1"/>
  <c r="T158" i="80" s="1"/>
  <c r="AB158" i="80" s="1"/>
  <c r="R439" i="78"/>
  <c r="Q439" i="78" s="1"/>
  <c r="V323" i="80"/>
  <c r="U323" i="80" s="1"/>
  <c r="T323" i="80" s="1"/>
  <c r="AB323" i="80" s="1"/>
  <c r="X284" i="80"/>
  <c r="W284" i="80" s="1"/>
  <c r="S430" i="80"/>
  <c r="R430" i="80" s="1"/>
  <c r="AC209" i="79"/>
  <c r="X207" i="80"/>
  <c r="W207" i="80" s="1"/>
  <c r="V146" i="80"/>
  <c r="U146" i="80" s="1"/>
  <c r="T146" i="80" s="1"/>
  <c r="X146" i="80" s="1"/>
  <c r="W146" i="80" s="1"/>
  <c r="AB164" i="80"/>
  <c r="U316" i="78"/>
  <c r="T316" i="78" s="1"/>
  <c r="S316" i="78" s="1"/>
  <c r="AA316" i="78" s="1"/>
  <c r="X465" i="79"/>
  <c r="W465" i="79" s="1"/>
  <c r="V188" i="80"/>
  <c r="U188" i="80" s="1"/>
  <c r="T188" i="80" s="1"/>
  <c r="AB188" i="80" s="1"/>
  <c r="X410" i="46"/>
  <c r="W410" i="46" s="1"/>
  <c r="AB207" i="80"/>
  <c r="V298" i="79"/>
  <c r="U298" i="79" s="1"/>
  <c r="T298" i="79" s="1"/>
  <c r="AC298" i="79" s="1"/>
  <c r="U456" i="78"/>
  <c r="T456" i="78" s="1"/>
  <c r="S456" i="78" s="1"/>
  <c r="W456" i="78" s="1"/>
  <c r="V456" i="78" s="1"/>
  <c r="V338" i="79"/>
  <c r="U338" i="79" s="1"/>
  <c r="T338" i="79" s="1"/>
  <c r="AC338" i="79" s="1"/>
  <c r="X443" i="79"/>
  <c r="W443" i="79" s="1"/>
  <c r="AB140" i="80"/>
  <c r="V185" i="80"/>
  <c r="U185" i="80" s="1"/>
  <c r="T185" i="80" s="1"/>
  <c r="AB185" i="80" s="1"/>
  <c r="X286" i="80"/>
  <c r="W286" i="80" s="1"/>
  <c r="V450" i="46"/>
  <c r="U450" i="46" s="1"/>
  <c r="T450" i="46" s="1"/>
  <c r="X450" i="46" s="1"/>
  <c r="W450" i="46" s="1"/>
  <c r="S280" i="80"/>
  <c r="R280" i="80" s="1"/>
  <c r="Y344" i="78"/>
  <c r="AA375" i="78"/>
  <c r="V220" i="79"/>
  <c r="U220" i="79" s="1"/>
  <c r="T220" i="79" s="1"/>
  <c r="AC220" i="79" s="1"/>
  <c r="S412" i="79"/>
  <c r="R412" i="79" s="1"/>
  <c r="S345" i="79"/>
  <c r="R345" i="79" s="1"/>
  <c r="U451" i="78"/>
  <c r="T451" i="78" s="1"/>
  <c r="S451" i="78" s="1"/>
  <c r="W451" i="78" s="1"/>
  <c r="V451" i="78" s="1"/>
  <c r="S415" i="46"/>
  <c r="R415" i="46" s="1"/>
  <c r="V461" i="80"/>
  <c r="U461" i="80" s="1"/>
  <c r="T461" i="80" s="1"/>
  <c r="AB461" i="80" s="1"/>
  <c r="V254" i="80"/>
  <c r="U254" i="80" s="1"/>
  <c r="T254" i="80" s="1"/>
  <c r="AB254" i="80" s="1"/>
  <c r="AA465" i="78"/>
  <c r="V366" i="80"/>
  <c r="U366" i="80" s="1"/>
  <c r="T366" i="80" s="1"/>
  <c r="AB366" i="80" s="1"/>
  <c r="U353" i="78"/>
  <c r="T353" i="78" s="1"/>
  <c r="S353" i="78" s="1"/>
  <c r="W353" i="78" s="1"/>
  <c r="V353" i="78" s="1"/>
  <c r="S252" i="79"/>
  <c r="R252" i="79" s="1"/>
  <c r="AB435" i="46"/>
  <c r="S225" i="79"/>
  <c r="R225" i="79" s="1"/>
  <c r="V304" i="79"/>
  <c r="U304" i="79" s="1"/>
  <c r="T304" i="79" s="1"/>
  <c r="X304" i="79" s="1"/>
  <c r="W304" i="79" s="1"/>
  <c r="AC443" i="79"/>
  <c r="X140" i="80"/>
  <c r="W140" i="80" s="1"/>
  <c r="AA474" i="78"/>
  <c r="AC215" i="79"/>
  <c r="X217" i="80"/>
  <c r="W217" i="80" s="1"/>
  <c r="AA311" i="78"/>
  <c r="X386" i="79"/>
  <c r="W386" i="79" s="1"/>
  <c r="U444" i="78"/>
  <c r="T444" i="78" s="1"/>
  <c r="S444" i="78" s="1"/>
  <c r="W444" i="78" s="1"/>
  <c r="V444" i="78" s="1"/>
  <c r="S386" i="80"/>
  <c r="R386" i="80" s="1"/>
  <c r="S272" i="80"/>
  <c r="R272" i="80" s="1"/>
  <c r="V316" i="79"/>
  <c r="U316" i="79" s="1"/>
  <c r="T316" i="79" s="1"/>
  <c r="AC316" i="79" s="1"/>
  <c r="AB284" i="80"/>
  <c r="S376" i="79"/>
  <c r="R376" i="79" s="1"/>
  <c r="AA360" i="79"/>
  <c r="V284" i="79"/>
  <c r="U284" i="79" s="1"/>
  <c r="T284" i="79" s="1"/>
  <c r="X284" i="79" s="1"/>
  <c r="W284" i="79" s="1"/>
  <c r="AB492" i="80"/>
  <c r="AC236" i="79"/>
  <c r="S400" i="79"/>
  <c r="R400" i="79" s="1"/>
  <c r="X249" i="79"/>
  <c r="W249" i="79" s="1"/>
  <c r="V346" i="80"/>
  <c r="U346" i="80" s="1"/>
  <c r="T346" i="80" s="1"/>
  <c r="X346" i="80" s="1"/>
  <c r="W346" i="80" s="1"/>
  <c r="V476" i="79"/>
  <c r="U476" i="79" s="1"/>
  <c r="T476" i="79" s="1"/>
  <c r="X476" i="79" s="1"/>
  <c r="W476" i="79" s="1"/>
  <c r="Z476" i="79" s="1"/>
  <c r="V480" i="80"/>
  <c r="U480" i="80" s="1"/>
  <c r="T480" i="80" s="1"/>
  <c r="X480" i="80" s="1"/>
  <c r="W480" i="80" s="1"/>
  <c r="V393" i="80"/>
  <c r="U393" i="80" s="1"/>
  <c r="T393" i="80" s="1"/>
  <c r="X393" i="80" s="1"/>
  <c r="W393" i="80" s="1"/>
  <c r="S410" i="46"/>
  <c r="R410" i="46" s="1"/>
  <c r="AC413" i="79"/>
  <c r="AA409" i="78"/>
  <c r="U432" i="78"/>
  <c r="T432" i="78" s="1"/>
  <c r="S432" i="78" s="1"/>
  <c r="W432" i="78" s="1"/>
  <c r="V432" i="78" s="1"/>
  <c r="S377" i="79"/>
  <c r="R377" i="79" s="1"/>
  <c r="X444" i="79"/>
  <c r="W444" i="79" s="1"/>
  <c r="X228" i="79"/>
  <c r="W228" i="79" s="1"/>
  <c r="S310" i="80"/>
  <c r="R310" i="80" s="1"/>
  <c r="S355" i="79"/>
  <c r="R355" i="79" s="1"/>
  <c r="S361" i="80"/>
  <c r="R361" i="80" s="1"/>
  <c r="V285" i="80"/>
  <c r="U285" i="80" s="1"/>
  <c r="T285" i="80" s="1"/>
  <c r="X285" i="80" s="1"/>
  <c r="W285" i="80" s="1"/>
  <c r="W365" i="78"/>
  <c r="V365" i="78" s="1"/>
  <c r="W319" i="78"/>
  <c r="V319" i="78" s="1"/>
  <c r="X239" i="79"/>
  <c r="W239" i="79" s="1"/>
  <c r="AC444" i="79"/>
  <c r="S300" i="79"/>
  <c r="R300" i="79" s="1"/>
  <c r="AB345" i="80"/>
  <c r="V421" i="80"/>
  <c r="U421" i="80" s="1"/>
  <c r="T421" i="80" s="1"/>
  <c r="AB421" i="80" s="1"/>
  <c r="AC249" i="79"/>
  <c r="S421" i="46"/>
  <c r="R421" i="46" s="1"/>
  <c r="X408" i="79"/>
  <c r="W408" i="79" s="1"/>
  <c r="AB217" i="80"/>
  <c r="S150" i="80"/>
  <c r="R150" i="80" s="1"/>
  <c r="V395" i="79"/>
  <c r="U395" i="79" s="1"/>
  <c r="T395" i="79" s="1"/>
  <c r="X395" i="79" s="1"/>
  <c r="W395" i="79" s="1"/>
  <c r="Z395" i="79" s="1"/>
  <c r="W376" i="78"/>
  <c r="V376" i="78" s="1"/>
  <c r="X241" i="79"/>
  <c r="W241" i="79" s="1"/>
  <c r="Z241" i="79" s="1"/>
  <c r="V288" i="80"/>
  <c r="U288" i="80" s="1"/>
  <c r="T288" i="80" s="1"/>
  <c r="X288" i="80" s="1"/>
  <c r="W288" i="80" s="1"/>
  <c r="S215" i="80"/>
  <c r="R215" i="80" s="1"/>
  <c r="V439" i="80"/>
  <c r="U439" i="80" s="1"/>
  <c r="T439" i="80" s="1"/>
  <c r="AB439" i="80" s="1"/>
  <c r="U393" i="78"/>
  <c r="T393" i="78" s="1"/>
  <c r="S393" i="78" s="1"/>
  <c r="W393" i="78" s="1"/>
  <c r="V393" i="78" s="1"/>
  <c r="S211" i="79"/>
  <c r="R211" i="79" s="1"/>
  <c r="AA392" i="78"/>
  <c r="R325" i="78"/>
  <c r="Q325" i="78" s="1"/>
  <c r="S228" i="79"/>
  <c r="R228" i="79" s="1"/>
  <c r="AB417" i="46"/>
  <c r="S197" i="80"/>
  <c r="R197" i="80" s="1"/>
  <c r="S328" i="79"/>
  <c r="R328" i="79" s="1"/>
  <c r="S413" i="80"/>
  <c r="R413" i="80" s="1"/>
  <c r="V204" i="80"/>
  <c r="U204" i="80" s="1"/>
  <c r="T204" i="80" s="1"/>
  <c r="X204" i="80" s="1"/>
  <c r="W204" i="80" s="1"/>
  <c r="S341" i="79"/>
  <c r="R341" i="79" s="1"/>
  <c r="R379" i="78"/>
  <c r="Q379" i="78" s="1"/>
  <c r="AC429" i="79"/>
  <c r="AB460" i="46"/>
  <c r="W325" i="78"/>
  <c r="V325" i="78" s="1"/>
  <c r="S449" i="46"/>
  <c r="R449" i="46" s="1"/>
  <c r="V259" i="80"/>
  <c r="U259" i="80" s="1"/>
  <c r="T259" i="80" s="1"/>
  <c r="X259" i="80" s="1"/>
  <c r="W259" i="80" s="1"/>
  <c r="S464" i="46"/>
  <c r="R464" i="46" s="1"/>
  <c r="V149" i="80"/>
  <c r="U149" i="80" s="1"/>
  <c r="T149" i="80" s="1"/>
  <c r="X149" i="80" s="1"/>
  <c r="W149" i="80" s="1"/>
  <c r="R409" i="78"/>
  <c r="Q409" i="78" s="1"/>
  <c r="X192" i="80"/>
  <c r="W192" i="80" s="1"/>
  <c r="V483" i="80"/>
  <c r="U483" i="80" s="1"/>
  <c r="T483" i="80" s="1"/>
  <c r="AB483" i="80" s="1"/>
  <c r="S461" i="46"/>
  <c r="R461" i="46" s="1"/>
  <c r="V181" i="80"/>
  <c r="U181" i="80" s="1"/>
  <c r="T181" i="80" s="1"/>
  <c r="AB181" i="80" s="1"/>
  <c r="AC386" i="79"/>
  <c r="U293" i="78"/>
  <c r="T293" i="78" s="1"/>
  <c r="S293" i="78" s="1"/>
  <c r="AA293" i="78" s="1"/>
  <c r="AB491" i="80"/>
  <c r="AB338" i="80"/>
  <c r="S244" i="80"/>
  <c r="R244" i="80" s="1"/>
  <c r="V341" i="80"/>
  <c r="U341" i="80" s="1"/>
  <c r="T341" i="80" s="1"/>
  <c r="S341" i="80"/>
  <c r="R341" i="80" s="1"/>
  <c r="X236" i="79"/>
  <c r="W236" i="79" s="1"/>
  <c r="Z236" i="79" s="1"/>
  <c r="V336" i="80"/>
  <c r="U336" i="80" s="1"/>
  <c r="T336" i="80" s="1"/>
  <c r="X336" i="80" s="1"/>
  <c r="W336" i="80" s="1"/>
  <c r="S394" i="79"/>
  <c r="R394" i="79" s="1"/>
  <c r="S421" i="79"/>
  <c r="R421" i="79" s="1"/>
  <c r="U476" i="78"/>
  <c r="T476" i="78" s="1"/>
  <c r="S476" i="78" s="1"/>
  <c r="AA476" i="78" s="1"/>
  <c r="V461" i="79"/>
  <c r="U461" i="79" s="1"/>
  <c r="T461" i="79" s="1"/>
  <c r="AC461" i="79" s="1"/>
  <c r="AB319" i="80"/>
  <c r="S319" i="80"/>
  <c r="R319" i="80" s="1"/>
  <c r="AB192" i="80"/>
  <c r="X349" i="79"/>
  <c r="W349" i="79" s="1"/>
  <c r="X427" i="46"/>
  <c r="W427" i="46" s="1"/>
  <c r="R391" i="78"/>
  <c r="Q391" i="78" s="1"/>
  <c r="U289" i="78"/>
  <c r="T289" i="78" s="1"/>
  <c r="S289" i="78" s="1"/>
  <c r="W289" i="78" s="1"/>
  <c r="V289" i="78" s="1"/>
  <c r="AB404" i="80"/>
  <c r="R463" i="78"/>
  <c r="Q463" i="78" s="1"/>
  <c r="X429" i="79"/>
  <c r="W429" i="79" s="1"/>
  <c r="X413" i="79"/>
  <c r="W413" i="79" s="1"/>
  <c r="S241" i="79"/>
  <c r="R241" i="79" s="1"/>
  <c r="X238" i="80"/>
  <c r="W238" i="80" s="1"/>
  <c r="AA414" i="78"/>
  <c r="S380" i="80"/>
  <c r="R380" i="80" s="1"/>
  <c r="AC349" i="79"/>
  <c r="S274" i="79"/>
  <c r="R274" i="79" s="1"/>
  <c r="AC263" i="79"/>
  <c r="V254" i="79"/>
  <c r="U254" i="79" s="1"/>
  <c r="T254" i="79" s="1"/>
  <c r="AC254" i="79" s="1"/>
  <c r="AA365" i="78"/>
  <c r="S417" i="46"/>
  <c r="R417" i="46" s="1"/>
  <c r="AA343" i="78"/>
  <c r="R392" i="78"/>
  <c r="Q392" i="78" s="1"/>
  <c r="V434" i="46"/>
  <c r="U434" i="46" s="1"/>
  <c r="T434" i="46" s="1"/>
  <c r="X434" i="46" s="1"/>
  <c r="W434" i="46" s="1"/>
  <c r="S434" i="46"/>
  <c r="R434" i="46" s="1"/>
  <c r="U299" i="78"/>
  <c r="T299" i="78" s="1"/>
  <c r="S299" i="78" s="1"/>
  <c r="AA299" i="78" s="1"/>
  <c r="Z373" i="80"/>
  <c r="W474" i="78"/>
  <c r="V474" i="78" s="1"/>
  <c r="W414" i="78"/>
  <c r="V414" i="78" s="1"/>
  <c r="V256" i="80"/>
  <c r="U256" i="80" s="1"/>
  <c r="T256" i="80" s="1"/>
  <c r="X256" i="80" s="1"/>
  <c r="W256" i="80" s="1"/>
  <c r="W343" i="78"/>
  <c r="V343" i="78" s="1"/>
  <c r="V349" i="80"/>
  <c r="U349" i="80" s="1"/>
  <c r="T349" i="80" s="1"/>
  <c r="AB349" i="80" s="1"/>
  <c r="S312" i="79"/>
  <c r="R312" i="79" s="1"/>
  <c r="V278" i="79"/>
  <c r="U278" i="79" s="1"/>
  <c r="T278" i="79" s="1"/>
  <c r="AC278" i="79" s="1"/>
  <c r="V273" i="80"/>
  <c r="U273" i="80" s="1"/>
  <c r="T273" i="80" s="1"/>
  <c r="X273" i="80" s="1"/>
  <c r="W273" i="80" s="1"/>
  <c r="V239" i="80"/>
  <c r="U239" i="80" s="1"/>
  <c r="T239" i="80" s="1"/>
  <c r="AB239" i="80" s="1"/>
  <c r="R443" i="78"/>
  <c r="Q443" i="78" s="1"/>
  <c r="V452" i="79"/>
  <c r="U452" i="79" s="1"/>
  <c r="T452" i="79" s="1"/>
  <c r="AC452" i="79" s="1"/>
  <c r="S294" i="79"/>
  <c r="R294" i="79" s="1"/>
  <c r="S164" i="80"/>
  <c r="R164" i="80" s="1"/>
  <c r="U361" i="78"/>
  <c r="T361" i="78" s="1"/>
  <c r="S361" i="78" s="1"/>
  <c r="W361" i="78" s="1"/>
  <c r="V361" i="78" s="1"/>
  <c r="X215" i="79"/>
  <c r="W215" i="79" s="1"/>
  <c r="Z215" i="79" s="1"/>
  <c r="X491" i="80"/>
  <c r="W491" i="80" s="1"/>
  <c r="V302" i="79"/>
  <c r="U302" i="79" s="1"/>
  <c r="T302" i="79" s="1"/>
  <c r="S306" i="79"/>
  <c r="R306" i="79" s="1"/>
  <c r="AB297" i="80"/>
  <c r="U403" i="78"/>
  <c r="T403" i="78" s="1"/>
  <c r="S403" i="78" s="1"/>
  <c r="W403" i="78" s="1"/>
  <c r="V403" i="78" s="1"/>
  <c r="V453" i="46"/>
  <c r="U453" i="46" s="1"/>
  <c r="T453" i="46" s="1"/>
  <c r="AB453" i="46" s="1"/>
  <c r="S206" i="79"/>
  <c r="R206" i="79" s="1"/>
  <c r="S229" i="79"/>
  <c r="R229" i="79" s="1"/>
  <c r="S464" i="79"/>
  <c r="R464" i="79" s="1"/>
  <c r="V218" i="79"/>
  <c r="U218" i="79" s="1"/>
  <c r="T218" i="79" s="1"/>
  <c r="X218" i="79" s="1"/>
  <c r="S470" i="79"/>
  <c r="R470" i="79" s="1"/>
  <c r="AA338" i="78"/>
  <c r="V472" i="80"/>
  <c r="U472" i="80" s="1"/>
  <c r="T472" i="80" s="1"/>
  <c r="AB472" i="80" s="1"/>
  <c r="S350" i="80"/>
  <c r="R350" i="80" s="1"/>
  <c r="V264" i="79"/>
  <c r="U264" i="79" s="1"/>
  <c r="T264" i="79" s="1"/>
  <c r="AC264" i="79" s="1"/>
  <c r="S167" i="80"/>
  <c r="R167" i="80" s="1"/>
  <c r="X299" i="80"/>
  <c r="W299" i="80" s="1"/>
  <c r="X306" i="79"/>
  <c r="W306" i="79" s="1"/>
  <c r="AB356" i="80"/>
  <c r="V216" i="80"/>
  <c r="U216" i="80" s="1"/>
  <c r="T216" i="80" s="1"/>
  <c r="AB216" i="80" s="1"/>
  <c r="R474" i="78"/>
  <c r="Q474" i="78" s="1"/>
  <c r="S372" i="80"/>
  <c r="R372" i="80" s="1"/>
  <c r="V255" i="79"/>
  <c r="U255" i="79" s="1"/>
  <c r="T255" i="79" s="1"/>
  <c r="X255" i="79" s="1"/>
  <c r="W255" i="79" s="1"/>
  <c r="R484" i="78"/>
  <c r="Q484" i="78" s="1"/>
  <c r="X297" i="80"/>
  <c r="W297" i="80" s="1"/>
  <c r="V428" i="79"/>
  <c r="U428" i="79" s="1"/>
  <c r="T428" i="79" s="1"/>
  <c r="X428" i="79" s="1"/>
  <c r="V307" i="80"/>
  <c r="U307" i="80" s="1"/>
  <c r="T307" i="80" s="1"/>
  <c r="X307" i="80" s="1"/>
  <c r="W307" i="80" s="1"/>
  <c r="S289" i="79"/>
  <c r="R289" i="79" s="1"/>
  <c r="X263" i="79"/>
  <c r="W263" i="79" s="1"/>
  <c r="S351" i="80"/>
  <c r="R351" i="80" s="1"/>
  <c r="V403" i="79"/>
  <c r="U403" i="79" s="1"/>
  <c r="T403" i="79" s="1"/>
  <c r="X403" i="79" s="1"/>
  <c r="W403" i="79" s="1"/>
  <c r="Z403" i="79" s="1"/>
  <c r="S199" i="80"/>
  <c r="R199" i="80" s="1"/>
  <c r="V131" i="80"/>
  <c r="U131" i="80" s="1"/>
  <c r="T131" i="80" s="1"/>
  <c r="X131" i="80" s="1"/>
  <c r="W131" i="80" s="1"/>
  <c r="S484" i="79"/>
  <c r="R484" i="79" s="1"/>
  <c r="AC290" i="79"/>
  <c r="S331" i="80"/>
  <c r="R331" i="80" s="1"/>
  <c r="S490" i="79"/>
  <c r="R490" i="79" s="1"/>
  <c r="AC467" i="79"/>
  <c r="V393" i="79"/>
  <c r="U393" i="79" s="1"/>
  <c r="T393" i="79" s="1"/>
  <c r="AC393" i="79" s="1"/>
  <c r="W345" i="78"/>
  <c r="V345" i="78" s="1"/>
  <c r="AB238" i="80"/>
  <c r="AB496" i="80"/>
  <c r="X356" i="80"/>
  <c r="W356" i="80" s="1"/>
  <c r="AB421" i="46"/>
  <c r="U473" i="78"/>
  <c r="T473" i="78" s="1"/>
  <c r="S473" i="78" s="1"/>
  <c r="R473" i="78"/>
  <c r="Q473" i="78" s="1"/>
  <c r="V321" i="79"/>
  <c r="U321" i="79" s="1"/>
  <c r="T321" i="79" s="1"/>
  <c r="X321" i="79" s="1"/>
  <c r="U441" i="78"/>
  <c r="T441" i="78" s="1"/>
  <c r="S441" i="78" s="1"/>
  <c r="AA441" i="78" s="1"/>
  <c r="V451" i="46"/>
  <c r="U451" i="46" s="1"/>
  <c r="T451" i="46" s="1"/>
  <c r="X451" i="46" s="1"/>
  <c r="W451" i="46" s="1"/>
  <c r="X427" i="79"/>
  <c r="W427" i="79" s="1"/>
  <c r="X154" i="80"/>
  <c r="W154" i="80" s="1"/>
  <c r="Z154" i="80" s="1"/>
  <c r="Z360" i="79"/>
  <c r="S442" i="80"/>
  <c r="R442" i="80" s="1"/>
  <c r="S491" i="80"/>
  <c r="R491" i="80" s="1"/>
  <c r="X290" i="79"/>
  <c r="W290" i="79" s="1"/>
  <c r="V451" i="79"/>
  <c r="U451" i="79" s="1"/>
  <c r="T451" i="79" s="1"/>
  <c r="AC451" i="79" s="1"/>
  <c r="X404" i="80"/>
  <c r="W404" i="80" s="1"/>
  <c r="X325" i="80"/>
  <c r="W325" i="80" s="1"/>
  <c r="V463" i="80"/>
  <c r="U463" i="80" s="1"/>
  <c r="T463" i="80" s="1"/>
  <c r="AB463" i="80" s="1"/>
  <c r="X214" i="80"/>
  <c r="W214" i="80" s="1"/>
  <c r="Z214" i="80" s="1"/>
  <c r="X324" i="79"/>
  <c r="W324" i="79" s="1"/>
  <c r="Z324" i="79" s="1"/>
  <c r="X390" i="79"/>
  <c r="W390" i="79" s="1"/>
  <c r="AB420" i="46"/>
  <c r="V336" i="79"/>
  <c r="U336" i="79" s="1"/>
  <c r="T336" i="79" s="1"/>
  <c r="AC336" i="79" s="1"/>
  <c r="V339" i="80"/>
  <c r="U339" i="80" s="1"/>
  <c r="T339" i="80" s="1"/>
  <c r="AB339" i="80" s="1"/>
  <c r="V415" i="80"/>
  <c r="U415" i="80" s="1"/>
  <c r="T415" i="80" s="1"/>
  <c r="X415" i="80" s="1"/>
  <c r="W415" i="80" s="1"/>
  <c r="W336" i="78"/>
  <c r="V336" i="78" s="1"/>
  <c r="AC334" i="79"/>
  <c r="V306" i="80"/>
  <c r="U306" i="80" s="1"/>
  <c r="T306" i="80" s="1"/>
  <c r="AB306" i="80" s="1"/>
  <c r="X244" i="80"/>
  <c r="W244" i="80" s="1"/>
  <c r="AC326" i="79"/>
  <c r="AC306" i="79"/>
  <c r="V355" i="80"/>
  <c r="U355" i="80" s="1"/>
  <c r="T355" i="80" s="1"/>
  <c r="AB355" i="80" s="1"/>
  <c r="S289" i="80"/>
  <c r="R289" i="80" s="1"/>
  <c r="V133" i="80"/>
  <c r="U133" i="80" s="1"/>
  <c r="T133" i="80" s="1"/>
  <c r="AB133" i="80" s="1"/>
  <c r="V317" i="80"/>
  <c r="U317" i="80" s="1"/>
  <c r="T317" i="80" s="1"/>
  <c r="AB317" i="80" s="1"/>
  <c r="Z350" i="79"/>
  <c r="S477" i="80"/>
  <c r="R477" i="80" s="1"/>
  <c r="V242" i="80"/>
  <c r="U242" i="80" s="1"/>
  <c r="T242" i="80" s="1"/>
  <c r="X242" i="80" s="1"/>
  <c r="W242" i="80" s="1"/>
  <c r="U437" i="78"/>
  <c r="T437" i="78" s="1"/>
  <c r="S437" i="78" s="1"/>
  <c r="W437" i="78" s="1"/>
  <c r="V437" i="78" s="1"/>
  <c r="W297" i="78"/>
  <c r="V297" i="78" s="1"/>
  <c r="U385" i="78"/>
  <c r="T385" i="78" s="1"/>
  <c r="S385" i="78" s="1"/>
  <c r="R385" i="78"/>
  <c r="Q385" i="78" s="1"/>
  <c r="S225" i="80"/>
  <c r="R225" i="80" s="1"/>
  <c r="S243" i="80"/>
  <c r="R243" i="80" s="1"/>
  <c r="R378" i="78"/>
  <c r="Q378" i="78" s="1"/>
  <c r="S492" i="80"/>
  <c r="R492" i="80" s="1"/>
  <c r="S246" i="80"/>
  <c r="R246" i="80" s="1"/>
  <c r="W463" i="78"/>
  <c r="V463" i="78" s="1"/>
  <c r="Y463" i="78" s="1"/>
  <c r="AB241" i="80"/>
  <c r="AA297" i="78"/>
  <c r="V184" i="80"/>
  <c r="U184" i="80" s="1"/>
  <c r="T184" i="80" s="1"/>
  <c r="X184" i="80" s="1"/>
  <c r="W184" i="80" s="1"/>
  <c r="V364" i="80"/>
  <c r="U364" i="80" s="1"/>
  <c r="T364" i="80" s="1"/>
  <c r="AC376" i="79"/>
  <c r="V457" i="46"/>
  <c r="U457" i="46" s="1"/>
  <c r="T457" i="46" s="1"/>
  <c r="AB457" i="46" s="1"/>
  <c r="S241" i="80"/>
  <c r="R241" i="80" s="1"/>
  <c r="X338" i="80"/>
  <c r="W338" i="80" s="1"/>
  <c r="X205" i="79"/>
  <c r="W205" i="79" s="1"/>
  <c r="AB446" i="46"/>
  <c r="X320" i="80"/>
  <c r="W320" i="80" s="1"/>
  <c r="X445" i="46"/>
  <c r="W445" i="46" s="1"/>
  <c r="V385" i="80"/>
  <c r="U385" i="80" s="1"/>
  <c r="T385" i="80" s="1"/>
  <c r="S385" i="80"/>
  <c r="R385" i="80" s="1"/>
  <c r="S326" i="80"/>
  <c r="R326" i="80" s="1"/>
  <c r="V326" i="80"/>
  <c r="U326" i="80" s="1"/>
  <c r="T326" i="80" s="1"/>
  <c r="AB326" i="80" s="1"/>
  <c r="X496" i="80"/>
  <c r="W496" i="80" s="1"/>
  <c r="S234" i="80"/>
  <c r="R234" i="80" s="1"/>
  <c r="S352" i="79"/>
  <c r="R352" i="79" s="1"/>
  <c r="S412" i="80"/>
  <c r="R412" i="80" s="1"/>
  <c r="S273" i="79"/>
  <c r="R273" i="79" s="1"/>
  <c r="R375" i="78"/>
  <c r="Q375" i="78" s="1"/>
  <c r="V482" i="80"/>
  <c r="U482" i="80" s="1"/>
  <c r="T482" i="80" s="1"/>
  <c r="AB482" i="80" s="1"/>
  <c r="V333" i="79"/>
  <c r="U333" i="79" s="1"/>
  <c r="T333" i="79" s="1"/>
  <c r="AC333" i="79" s="1"/>
  <c r="S485" i="80"/>
  <c r="R485" i="80" s="1"/>
  <c r="X319" i="80"/>
  <c r="W319" i="80" s="1"/>
  <c r="V424" i="79"/>
  <c r="U424" i="79" s="1"/>
  <c r="T424" i="79" s="1"/>
  <c r="S424" i="79"/>
  <c r="R424" i="79" s="1"/>
  <c r="U334" i="78"/>
  <c r="T334" i="78" s="1"/>
  <c r="S334" i="78" s="1"/>
  <c r="R334" i="78"/>
  <c r="Q334" i="78" s="1"/>
  <c r="R434" i="78"/>
  <c r="Q434" i="78" s="1"/>
  <c r="U434" i="78"/>
  <c r="T434" i="78" s="1"/>
  <c r="S434" i="78" s="1"/>
  <c r="W434" i="78" s="1"/>
  <c r="V434" i="78" s="1"/>
  <c r="AC487" i="79"/>
  <c r="V329" i="79"/>
  <c r="U329" i="79" s="1"/>
  <c r="T329" i="79" s="1"/>
  <c r="AC329" i="79" s="1"/>
  <c r="V459" i="80"/>
  <c r="U459" i="80" s="1"/>
  <c r="T459" i="80" s="1"/>
  <c r="AB459" i="80" s="1"/>
  <c r="Y322" i="78"/>
  <c r="X211" i="79"/>
  <c r="W211" i="79" s="1"/>
  <c r="AA211" i="79" s="1"/>
  <c r="Y313" i="78"/>
  <c r="X471" i="80"/>
  <c r="W471" i="80" s="1"/>
  <c r="AC465" i="79"/>
  <c r="X383" i="79"/>
  <c r="W383" i="79" s="1"/>
  <c r="Z383" i="79" s="1"/>
  <c r="AB246" i="80"/>
  <c r="X246" i="80"/>
  <c r="W246" i="80" s="1"/>
  <c r="X374" i="80"/>
  <c r="W374" i="80" s="1"/>
  <c r="AB374" i="80"/>
  <c r="AB427" i="46"/>
  <c r="W311" i="78"/>
  <c r="V311" i="78" s="1"/>
  <c r="R374" i="78"/>
  <c r="Q374" i="78" s="1"/>
  <c r="V324" i="80"/>
  <c r="U324" i="80" s="1"/>
  <c r="T324" i="80" s="1"/>
  <c r="AB324" i="80" s="1"/>
  <c r="V293" i="79"/>
  <c r="U293" i="79" s="1"/>
  <c r="T293" i="79" s="1"/>
  <c r="X293" i="79" s="1"/>
  <c r="R428" i="78"/>
  <c r="Q428" i="78" s="1"/>
  <c r="S325" i="80"/>
  <c r="R325" i="80" s="1"/>
  <c r="S465" i="46"/>
  <c r="R465" i="46" s="1"/>
  <c r="AC205" i="79"/>
  <c r="AC437" i="79"/>
  <c r="U489" i="78"/>
  <c r="T489" i="78" s="1"/>
  <c r="S489" i="78" s="1"/>
  <c r="W489" i="78" s="1"/>
  <c r="V489" i="78" s="1"/>
  <c r="Z144" i="80"/>
  <c r="AB337" i="80"/>
  <c r="W471" i="78"/>
  <c r="V471" i="78" s="1"/>
  <c r="X296" i="80"/>
  <c r="W296" i="80" s="1"/>
  <c r="X467" i="79"/>
  <c r="W467" i="79" s="1"/>
  <c r="Z467" i="79" s="1"/>
  <c r="S482" i="79"/>
  <c r="R482" i="79" s="1"/>
  <c r="R315" i="78"/>
  <c r="Q315" i="78" s="1"/>
  <c r="S298" i="80"/>
  <c r="R298" i="80" s="1"/>
  <c r="X209" i="79"/>
  <c r="W209" i="79" s="1"/>
  <c r="U304" i="78"/>
  <c r="T304" i="78" s="1"/>
  <c r="S304" i="78" s="1"/>
  <c r="V381" i="80"/>
  <c r="U381" i="80" s="1"/>
  <c r="T381" i="80" s="1"/>
  <c r="AB381" i="80" s="1"/>
  <c r="S154" i="80"/>
  <c r="R154" i="80" s="1"/>
  <c r="AC431" i="79"/>
  <c r="X266" i="80"/>
  <c r="W266" i="80" s="1"/>
  <c r="AC257" i="79"/>
  <c r="S414" i="46"/>
  <c r="R414" i="46" s="1"/>
  <c r="S239" i="79"/>
  <c r="R239" i="79" s="1"/>
  <c r="AB328" i="80"/>
  <c r="AC324" i="79"/>
  <c r="S374" i="80"/>
  <c r="R374" i="80" s="1"/>
  <c r="AA336" i="78"/>
  <c r="AC390" i="79"/>
  <c r="S468" i="80"/>
  <c r="R468" i="80" s="1"/>
  <c r="AB445" i="46"/>
  <c r="R370" i="78"/>
  <c r="Q370" i="78" s="1"/>
  <c r="S347" i="80"/>
  <c r="R347" i="80" s="1"/>
  <c r="AA376" i="78"/>
  <c r="AA345" i="78"/>
  <c r="X465" i="46"/>
  <c r="W465" i="46" s="1"/>
  <c r="Z465" i="46" s="1"/>
  <c r="X352" i="79"/>
  <c r="W352" i="79" s="1"/>
  <c r="Z352" i="79" s="1"/>
  <c r="S334" i="79"/>
  <c r="R334" i="79" s="1"/>
  <c r="V168" i="80"/>
  <c r="U168" i="80" s="1"/>
  <c r="T168" i="80" s="1"/>
  <c r="X168" i="80" s="1"/>
  <c r="W168" i="80" s="1"/>
  <c r="U314" i="78"/>
  <c r="T314" i="78" s="1"/>
  <c r="S314" i="78" s="1"/>
  <c r="W314" i="78" s="1"/>
  <c r="V314" i="78" s="1"/>
  <c r="S449" i="80"/>
  <c r="R449" i="80" s="1"/>
  <c r="S240" i="80"/>
  <c r="R240" i="80" s="1"/>
  <c r="S368" i="79"/>
  <c r="R368" i="79" s="1"/>
  <c r="V464" i="80"/>
  <c r="U464" i="80" s="1"/>
  <c r="T464" i="80" s="1"/>
  <c r="X464" i="80" s="1"/>
  <c r="W464" i="80" s="1"/>
  <c r="V198" i="80"/>
  <c r="U198" i="80" s="1"/>
  <c r="T198" i="80" s="1"/>
  <c r="AB198" i="80" s="1"/>
  <c r="AC243" i="79"/>
  <c r="U400" i="78"/>
  <c r="T400" i="78" s="1"/>
  <c r="S400" i="78" s="1"/>
  <c r="W400" i="78" s="1"/>
  <c r="V400" i="78" s="1"/>
  <c r="V170" i="80"/>
  <c r="U170" i="80" s="1"/>
  <c r="T170" i="80" s="1"/>
  <c r="X170" i="80" s="1"/>
  <c r="W170" i="80" s="1"/>
  <c r="W454" i="78"/>
  <c r="V454" i="78" s="1"/>
  <c r="AC415" i="79"/>
  <c r="AA359" i="79"/>
  <c r="S478" i="79"/>
  <c r="R478" i="79" s="1"/>
  <c r="V478" i="79"/>
  <c r="U478" i="79" s="1"/>
  <c r="T478" i="79" s="1"/>
  <c r="S182" i="80"/>
  <c r="R182" i="80" s="1"/>
  <c r="V182" i="80"/>
  <c r="U182" i="80" s="1"/>
  <c r="T182" i="80" s="1"/>
  <c r="R331" i="78"/>
  <c r="Q331" i="78" s="1"/>
  <c r="V330" i="80"/>
  <c r="U330" i="80" s="1"/>
  <c r="T330" i="80" s="1"/>
  <c r="AB330" i="80" s="1"/>
  <c r="X292" i="80"/>
  <c r="W292" i="80" s="1"/>
  <c r="X328" i="80"/>
  <c r="W328" i="80" s="1"/>
  <c r="S342" i="80"/>
  <c r="R342" i="80" s="1"/>
  <c r="X243" i="79"/>
  <c r="W243" i="79" s="1"/>
  <c r="AB471" i="80"/>
  <c r="Z389" i="80"/>
  <c r="W389" i="79"/>
  <c r="AA389" i="79" s="1"/>
  <c r="X471" i="79"/>
  <c r="W471" i="79" s="1"/>
  <c r="AC471" i="79"/>
  <c r="V404" i="79"/>
  <c r="U404" i="79" s="1"/>
  <c r="T404" i="79" s="1"/>
  <c r="U421" i="78"/>
  <c r="T421" i="78" s="1"/>
  <c r="S421" i="78" s="1"/>
  <c r="R421" i="78"/>
  <c r="Q421" i="78" s="1"/>
  <c r="V447" i="80"/>
  <c r="U447" i="80" s="1"/>
  <c r="T447" i="80" s="1"/>
  <c r="S447" i="80"/>
  <c r="R447" i="80" s="1"/>
  <c r="X461" i="46"/>
  <c r="W461" i="46" s="1"/>
  <c r="Z461" i="46" s="1"/>
  <c r="AB320" i="80"/>
  <c r="X418" i="46"/>
  <c r="W418" i="46" s="1"/>
  <c r="X337" i="80"/>
  <c r="W337" i="80" s="1"/>
  <c r="S391" i="80"/>
  <c r="R391" i="80" s="1"/>
  <c r="V435" i="80"/>
  <c r="U435" i="80" s="1"/>
  <c r="T435" i="80" s="1"/>
  <c r="AB435" i="80" s="1"/>
  <c r="U453" i="78"/>
  <c r="T453" i="78" s="1"/>
  <c r="S453" i="78" s="1"/>
  <c r="W453" i="78" s="1"/>
  <c r="V453" i="78" s="1"/>
  <c r="AB292" i="80"/>
  <c r="X446" i="46"/>
  <c r="W446" i="46" s="1"/>
  <c r="R339" i="78"/>
  <c r="Q339" i="78" s="1"/>
  <c r="AA391" i="78"/>
  <c r="V319" i="79"/>
  <c r="U319" i="79" s="1"/>
  <c r="T319" i="79" s="1"/>
  <c r="AC319" i="79" s="1"/>
  <c r="V422" i="80"/>
  <c r="U422" i="80" s="1"/>
  <c r="T422" i="80" s="1"/>
  <c r="V178" i="80"/>
  <c r="U178" i="80" s="1"/>
  <c r="T178" i="80" s="1"/>
  <c r="X178" i="80" s="1"/>
  <c r="W178" i="80" s="1"/>
  <c r="AC427" i="79"/>
  <c r="V230" i="79"/>
  <c r="U230" i="79" s="1"/>
  <c r="T230" i="79" s="1"/>
  <c r="S230" i="79"/>
  <c r="R230" i="79" s="1"/>
  <c r="V353" i="80"/>
  <c r="U353" i="80" s="1"/>
  <c r="T353" i="80" s="1"/>
  <c r="AB353" i="80" s="1"/>
  <c r="S353" i="80"/>
  <c r="R353" i="80" s="1"/>
  <c r="V463" i="46"/>
  <c r="U463" i="46" s="1"/>
  <c r="T463" i="46" s="1"/>
  <c r="S463" i="46"/>
  <c r="R463" i="46" s="1"/>
  <c r="V311" i="80"/>
  <c r="U311" i="80" s="1"/>
  <c r="T311" i="80" s="1"/>
  <c r="X311" i="80" s="1"/>
  <c r="W311" i="80" s="1"/>
  <c r="S311" i="80"/>
  <c r="R311" i="80" s="1"/>
  <c r="V267" i="80"/>
  <c r="U267" i="80" s="1"/>
  <c r="T267" i="80" s="1"/>
  <c r="X267" i="80" s="1"/>
  <c r="W267" i="80" s="1"/>
  <c r="S267" i="80"/>
  <c r="R267" i="80" s="1"/>
  <c r="V351" i="79"/>
  <c r="U351" i="79" s="1"/>
  <c r="T351" i="79" s="1"/>
  <c r="S351" i="79"/>
  <c r="R351" i="79" s="1"/>
  <c r="AB296" i="80"/>
  <c r="S466" i="80"/>
  <c r="R466" i="80" s="1"/>
  <c r="U452" i="78"/>
  <c r="T452" i="78" s="1"/>
  <c r="S452" i="78" s="1"/>
  <c r="R452" i="78"/>
  <c r="Q452" i="78" s="1"/>
  <c r="S268" i="79"/>
  <c r="R268" i="79" s="1"/>
  <c r="V268" i="79"/>
  <c r="U268" i="79" s="1"/>
  <c r="T268" i="79" s="1"/>
  <c r="V356" i="79"/>
  <c r="U356" i="79" s="1"/>
  <c r="T356" i="79" s="1"/>
  <c r="S356" i="79"/>
  <c r="R356" i="79" s="1"/>
  <c r="S466" i="79"/>
  <c r="R466" i="79" s="1"/>
  <c r="V466" i="79"/>
  <c r="U466" i="79" s="1"/>
  <c r="T466" i="79" s="1"/>
  <c r="V444" i="80"/>
  <c r="U444" i="80" s="1"/>
  <c r="T444" i="80" s="1"/>
  <c r="S444" i="80"/>
  <c r="R444" i="80" s="1"/>
  <c r="S222" i="80"/>
  <c r="R222" i="80" s="1"/>
  <c r="V222" i="80"/>
  <c r="U222" i="80" s="1"/>
  <c r="T222" i="80" s="1"/>
  <c r="S382" i="79"/>
  <c r="R382" i="79" s="1"/>
  <c r="V382" i="79"/>
  <c r="U382" i="79" s="1"/>
  <c r="T382" i="79" s="1"/>
  <c r="X326" i="79"/>
  <c r="W326" i="79" s="1"/>
  <c r="AA454" i="78"/>
  <c r="AB418" i="46"/>
  <c r="AC490" i="79"/>
  <c r="S345" i="80"/>
  <c r="R345" i="80" s="1"/>
  <c r="S371" i="79"/>
  <c r="R371" i="79" s="1"/>
  <c r="S232" i="80"/>
  <c r="R232" i="80" s="1"/>
  <c r="V196" i="80"/>
  <c r="U196" i="80" s="1"/>
  <c r="T196" i="80" s="1"/>
  <c r="AB196" i="80" s="1"/>
  <c r="S308" i="79"/>
  <c r="R308" i="79" s="1"/>
  <c r="V462" i="46"/>
  <c r="U462" i="46" s="1"/>
  <c r="T462" i="46" s="1"/>
  <c r="X462" i="46" s="1"/>
  <c r="W462" i="46" s="1"/>
  <c r="S419" i="79"/>
  <c r="R419" i="79" s="1"/>
  <c r="S471" i="79"/>
  <c r="R471" i="79" s="1"/>
  <c r="S238" i="79"/>
  <c r="R238" i="79" s="1"/>
  <c r="R471" i="78"/>
  <c r="Q471" i="78" s="1"/>
  <c r="AA244" i="79"/>
  <c r="AA339" i="78"/>
  <c r="U321" i="78"/>
  <c r="T321" i="78" s="1"/>
  <c r="S321" i="78" s="1"/>
  <c r="W321" i="78" s="1"/>
  <c r="V321" i="78" s="1"/>
  <c r="AB342" i="80"/>
  <c r="X167" i="80"/>
  <c r="W167" i="80" s="1"/>
  <c r="X437" i="46"/>
  <c r="W437" i="46" s="1"/>
  <c r="S320" i="80"/>
  <c r="R320" i="80" s="1"/>
  <c r="V397" i="79"/>
  <c r="U397" i="79" s="1"/>
  <c r="T397" i="79" s="1"/>
  <c r="AC397" i="79" s="1"/>
  <c r="U440" i="78"/>
  <c r="T440" i="78" s="1"/>
  <c r="S440" i="78" s="1"/>
  <c r="V432" i="79"/>
  <c r="U432" i="79" s="1"/>
  <c r="T432" i="79" s="1"/>
  <c r="X432" i="79" s="1"/>
  <c r="W432" i="79" s="1"/>
  <c r="S432" i="79"/>
  <c r="R432" i="79" s="1"/>
  <c r="R487" i="78"/>
  <c r="Q487" i="78" s="1"/>
  <c r="U487" i="78"/>
  <c r="T487" i="78" s="1"/>
  <c r="S487" i="78" s="1"/>
  <c r="R411" i="78"/>
  <c r="Q411" i="78" s="1"/>
  <c r="U411" i="78"/>
  <c r="T411" i="78" s="1"/>
  <c r="S411" i="78" s="1"/>
  <c r="AB305" i="80"/>
  <c r="R485" i="78"/>
  <c r="Q485" i="78" s="1"/>
  <c r="U485" i="78"/>
  <c r="T485" i="78" s="1"/>
  <c r="S485" i="78" s="1"/>
  <c r="R402" i="78"/>
  <c r="Q402" i="78" s="1"/>
  <c r="U402" i="78"/>
  <c r="T402" i="78" s="1"/>
  <c r="S402" i="78" s="1"/>
  <c r="S450" i="80"/>
  <c r="R450" i="80" s="1"/>
  <c r="X487" i="79"/>
  <c r="W487" i="79" s="1"/>
  <c r="Z487" i="79" s="1"/>
  <c r="Z142" i="80"/>
  <c r="S202" i="80"/>
  <c r="R202" i="80" s="1"/>
  <c r="V202" i="80"/>
  <c r="U202" i="80" s="1"/>
  <c r="T202" i="80" s="1"/>
  <c r="X405" i="79"/>
  <c r="W405" i="79" s="1"/>
  <c r="AA405" i="79" s="1"/>
  <c r="S365" i="80"/>
  <c r="R365" i="80" s="1"/>
  <c r="S335" i="80"/>
  <c r="R335" i="80" s="1"/>
  <c r="R287" i="78"/>
  <c r="Q287" i="78" s="1"/>
  <c r="V265" i="79"/>
  <c r="U265" i="79" s="1"/>
  <c r="T265" i="79" s="1"/>
  <c r="X265" i="79" s="1"/>
  <c r="W265" i="79" s="1"/>
  <c r="Z265" i="79" s="1"/>
  <c r="S260" i="79"/>
  <c r="R260" i="79" s="1"/>
  <c r="W465" i="78"/>
  <c r="V465" i="78" s="1"/>
  <c r="S405" i="79"/>
  <c r="R405" i="79" s="1"/>
  <c r="X225" i="79"/>
  <c r="W225" i="79" s="1"/>
  <c r="Z225" i="79" s="1"/>
  <c r="U430" i="78"/>
  <c r="T430" i="78" s="1"/>
  <c r="S430" i="78" s="1"/>
  <c r="R430" i="78"/>
  <c r="Q430" i="78" s="1"/>
  <c r="S279" i="79"/>
  <c r="R279" i="79" s="1"/>
  <c r="V279" i="79"/>
  <c r="U279" i="79" s="1"/>
  <c r="T279" i="79" s="1"/>
  <c r="S467" i="80"/>
  <c r="R467" i="80" s="1"/>
  <c r="V467" i="80"/>
  <c r="U467" i="80" s="1"/>
  <c r="T467" i="80" s="1"/>
  <c r="S379" i="80"/>
  <c r="R379" i="80" s="1"/>
  <c r="V379" i="80"/>
  <c r="U379" i="80" s="1"/>
  <c r="T379" i="80" s="1"/>
  <c r="X492" i="80"/>
  <c r="W492" i="80" s="1"/>
  <c r="V400" i="80"/>
  <c r="U400" i="80" s="1"/>
  <c r="T400" i="80" s="1"/>
  <c r="X400" i="80" s="1"/>
  <c r="W400" i="80" s="1"/>
  <c r="S400" i="80"/>
  <c r="R400" i="80" s="1"/>
  <c r="V452" i="46"/>
  <c r="U452" i="46" s="1"/>
  <c r="T452" i="46" s="1"/>
  <c r="S452" i="46"/>
  <c r="R452" i="46" s="1"/>
  <c r="W339" i="78"/>
  <c r="V339" i="78" s="1"/>
  <c r="V414" i="79"/>
  <c r="U414" i="79" s="1"/>
  <c r="T414" i="79" s="1"/>
  <c r="S414" i="79"/>
  <c r="R414" i="79" s="1"/>
  <c r="V439" i="46"/>
  <c r="U439" i="46" s="1"/>
  <c r="T439" i="46" s="1"/>
  <c r="X439" i="46" s="1"/>
  <c r="W439" i="46" s="1"/>
  <c r="S439" i="46"/>
  <c r="R439" i="46" s="1"/>
  <c r="V247" i="79"/>
  <c r="U247" i="79" s="1"/>
  <c r="T247" i="79" s="1"/>
  <c r="AC247" i="79" s="1"/>
  <c r="S247" i="79"/>
  <c r="R247" i="79" s="1"/>
  <c r="R346" i="78"/>
  <c r="Q346" i="78" s="1"/>
  <c r="S326" i="79"/>
  <c r="R326" i="79" s="1"/>
  <c r="AB299" i="80"/>
  <c r="X431" i="79"/>
  <c r="W431" i="79" s="1"/>
  <c r="Z431" i="79" s="1"/>
  <c r="X305" i="80"/>
  <c r="W305" i="80" s="1"/>
  <c r="V147" i="80"/>
  <c r="U147" i="80" s="1"/>
  <c r="T147" i="80" s="1"/>
  <c r="S147" i="80"/>
  <c r="R147" i="80" s="1"/>
  <c r="V444" i="46"/>
  <c r="U444" i="46" s="1"/>
  <c r="T444" i="46" s="1"/>
  <c r="AB444" i="46" s="1"/>
  <c r="S444" i="46"/>
  <c r="R444" i="46" s="1"/>
  <c r="V406" i="80"/>
  <c r="U406" i="80" s="1"/>
  <c r="T406" i="80" s="1"/>
  <c r="S406" i="80"/>
  <c r="R406" i="80" s="1"/>
  <c r="S423" i="79"/>
  <c r="R423" i="79" s="1"/>
  <c r="V423" i="79"/>
  <c r="U423" i="79" s="1"/>
  <c r="T423" i="79" s="1"/>
  <c r="AC423" i="79" s="1"/>
  <c r="W290" i="78"/>
  <c r="V290" i="78" s="1"/>
  <c r="AA290" i="78"/>
  <c r="V416" i="46"/>
  <c r="U416" i="46" s="1"/>
  <c r="T416" i="46" s="1"/>
  <c r="X416" i="46" s="1"/>
  <c r="W416" i="46" s="1"/>
  <c r="S416" i="46"/>
  <c r="R416" i="46" s="1"/>
  <c r="U335" i="78"/>
  <c r="T335" i="78" s="1"/>
  <c r="S335" i="78" s="1"/>
  <c r="R335" i="78"/>
  <c r="Q335" i="78" s="1"/>
  <c r="V424" i="46"/>
  <c r="U424" i="46" s="1"/>
  <c r="T424" i="46" s="1"/>
  <c r="AB424" i="46" s="1"/>
  <c r="S424" i="46"/>
  <c r="R424" i="46" s="1"/>
  <c r="S175" i="80"/>
  <c r="R175" i="80" s="1"/>
  <c r="V175" i="80"/>
  <c r="U175" i="80" s="1"/>
  <c r="T175" i="80" s="1"/>
  <c r="U389" i="78"/>
  <c r="T389" i="78" s="1"/>
  <c r="S389" i="78" s="1"/>
  <c r="R389" i="78"/>
  <c r="Q389" i="78" s="1"/>
  <c r="V233" i="80"/>
  <c r="U233" i="80" s="1"/>
  <c r="T233" i="80" s="1"/>
  <c r="S233" i="80"/>
  <c r="R233" i="80" s="1"/>
  <c r="R318" i="78"/>
  <c r="Q318" i="78" s="1"/>
  <c r="U318" i="78"/>
  <c r="T318" i="78" s="1"/>
  <c r="S318" i="78" s="1"/>
  <c r="AA318" i="78" s="1"/>
  <c r="S227" i="79"/>
  <c r="R227" i="79" s="1"/>
  <c r="V227" i="79"/>
  <c r="U227" i="79" s="1"/>
  <c r="T227" i="79" s="1"/>
  <c r="X227" i="79" s="1"/>
  <c r="W227" i="79" s="1"/>
  <c r="Z227" i="79" s="1"/>
  <c r="R480" i="78"/>
  <c r="Q480" i="78" s="1"/>
  <c r="U480" i="78"/>
  <c r="T480" i="78" s="1"/>
  <c r="S480" i="78" s="1"/>
  <c r="S425" i="46"/>
  <c r="R425" i="46" s="1"/>
  <c r="V425" i="46"/>
  <c r="U425" i="46" s="1"/>
  <c r="T425" i="46" s="1"/>
  <c r="AC294" i="79"/>
  <c r="X294" i="79"/>
  <c r="W294" i="79" s="1"/>
  <c r="Z294" i="79" s="1"/>
  <c r="S228" i="80"/>
  <c r="R228" i="80" s="1"/>
  <c r="V228" i="80"/>
  <c r="U228" i="80" s="1"/>
  <c r="T228" i="80" s="1"/>
  <c r="X228" i="80" s="1"/>
  <c r="W228" i="80" s="1"/>
  <c r="V193" i="80"/>
  <c r="U193" i="80" s="1"/>
  <c r="T193" i="80" s="1"/>
  <c r="AB193" i="80" s="1"/>
  <c r="S193" i="80"/>
  <c r="R193" i="80" s="1"/>
  <c r="X485" i="80"/>
  <c r="W485" i="80" s="1"/>
  <c r="AB485" i="80"/>
  <c r="S145" i="80"/>
  <c r="R145" i="80" s="1"/>
  <c r="S258" i="79"/>
  <c r="R258" i="79" s="1"/>
  <c r="U328" i="78"/>
  <c r="T328" i="78" s="1"/>
  <c r="S328" i="78" s="1"/>
  <c r="R328" i="78"/>
  <c r="Q328" i="78" s="1"/>
  <c r="V303" i="79"/>
  <c r="U303" i="79" s="1"/>
  <c r="T303" i="79" s="1"/>
  <c r="S303" i="79"/>
  <c r="R303" i="79" s="1"/>
  <c r="S221" i="79"/>
  <c r="R221" i="79" s="1"/>
  <c r="V221" i="79"/>
  <c r="U221" i="79" s="1"/>
  <c r="T221" i="79" s="1"/>
  <c r="R433" i="78"/>
  <c r="Q433" i="78" s="1"/>
  <c r="U433" i="78"/>
  <c r="T433" i="78" s="1"/>
  <c r="S433" i="78" s="1"/>
  <c r="AC337" i="79"/>
  <c r="X337" i="79"/>
  <c r="W337" i="79" s="1"/>
  <c r="V406" i="79"/>
  <c r="U406" i="79" s="1"/>
  <c r="T406" i="79" s="1"/>
  <c r="S406" i="79"/>
  <c r="R406" i="79" s="1"/>
  <c r="R358" i="78"/>
  <c r="Q358" i="78" s="1"/>
  <c r="U358" i="78"/>
  <c r="T358" i="78" s="1"/>
  <c r="S358" i="78" s="1"/>
  <c r="S292" i="79"/>
  <c r="R292" i="79" s="1"/>
  <c r="V292" i="79"/>
  <c r="U292" i="79" s="1"/>
  <c r="T292" i="79" s="1"/>
  <c r="X292" i="79" s="1"/>
  <c r="W292" i="79" s="1"/>
  <c r="Z292" i="79" s="1"/>
  <c r="S391" i="79"/>
  <c r="R391" i="79" s="1"/>
  <c r="V391" i="79"/>
  <c r="U391" i="79" s="1"/>
  <c r="T391" i="79" s="1"/>
  <c r="X331" i="79"/>
  <c r="AC331" i="79"/>
  <c r="U380" i="78"/>
  <c r="T380" i="78" s="1"/>
  <c r="S380" i="78" s="1"/>
  <c r="R380" i="78"/>
  <c r="Q380" i="78" s="1"/>
  <c r="S491" i="79"/>
  <c r="R491" i="79" s="1"/>
  <c r="V491" i="79"/>
  <c r="U491" i="79" s="1"/>
  <c r="T491" i="79" s="1"/>
  <c r="V359" i="80"/>
  <c r="U359" i="80" s="1"/>
  <c r="T359" i="80" s="1"/>
  <c r="S359" i="80"/>
  <c r="R359" i="80" s="1"/>
  <c r="V203" i="80"/>
  <c r="U203" i="80" s="1"/>
  <c r="T203" i="80" s="1"/>
  <c r="X203" i="80" s="1"/>
  <c r="W203" i="80" s="1"/>
  <c r="U363" i="78"/>
  <c r="T363" i="78" s="1"/>
  <c r="S363" i="78" s="1"/>
  <c r="AA363" i="78" s="1"/>
  <c r="R363" i="78"/>
  <c r="Q363" i="78" s="1"/>
  <c r="S323" i="79"/>
  <c r="R323" i="79" s="1"/>
  <c r="V323" i="79"/>
  <c r="U323" i="79" s="1"/>
  <c r="T323" i="79" s="1"/>
  <c r="S407" i="80"/>
  <c r="R407" i="80" s="1"/>
  <c r="V407" i="80"/>
  <c r="U407" i="80" s="1"/>
  <c r="T407" i="80" s="1"/>
  <c r="U469" i="78"/>
  <c r="T469" i="78" s="1"/>
  <c r="S469" i="78" s="1"/>
  <c r="R469" i="78"/>
  <c r="Q469" i="78" s="1"/>
  <c r="S361" i="79"/>
  <c r="R361" i="79" s="1"/>
  <c r="V361" i="79"/>
  <c r="U361" i="79" s="1"/>
  <c r="T361" i="79" s="1"/>
  <c r="AC361" i="79" s="1"/>
  <c r="R312" i="78"/>
  <c r="Q312" i="78" s="1"/>
  <c r="U312" i="78"/>
  <c r="T312" i="78" s="1"/>
  <c r="S312" i="78" s="1"/>
  <c r="AA312" i="78" s="1"/>
  <c r="AC342" i="79"/>
  <c r="X342" i="79"/>
  <c r="W342" i="79" s="1"/>
  <c r="V388" i="80"/>
  <c r="U388" i="80" s="1"/>
  <c r="T388" i="80" s="1"/>
  <c r="X388" i="80" s="1"/>
  <c r="W388" i="80" s="1"/>
  <c r="S388" i="80"/>
  <c r="R388" i="80" s="1"/>
  <c r="V307" i="79"/>
  <c r="U307" i="79" s="1"/>
  <c r="T307" i="79" s="1"/>
  <c r="S307" i="79"/>
  <c r="R307" i="79" s="1"/>
  <c r="U386" i="78"/>
  <c r="T386" i="78" s="1"/>
  <c r="S386" i="78" s="1"/>
  <c r="W386" i="78" s="1"/>
  <c r="V386" i="78" s="1"/>
  <c r="R386" i="78"/>
  <c r="Q386" i="78" s="1"/>
  <c r="S261" i="79"/>
  <c r="R261" i="79" s="1"/>
  <c r="V261" i="79"/>
  <c r="U261" i="79" s="1"/>
  <c r="T261" i="79" s="1"/>
  <c r="X261" i="79" s="1"/>
  <c r="W261" i="79" s="1"/>
  <c r="S346" i="79"/>
  <c r="R346" i="79" s="1"/>
  <c r="V346" i="79"/>
  <c r="U346" i="79" s="1"/>
  <c r="T346" i="79" s="1"/>
  <c r="AC346" i="79" s="1"/>
  <c r="W443" i="78"/>
  <c r="V443" i="78" s="1"/>
  <c r="AA443" i="78"/>
  <c r="V332" i="80"/>
  <c r="U332" i="80" s="1"/>
  <c r="T332" i="80" s="1"/>
  <c r="AB332" i="80" s="1"/>
  <c r="S332" i="80"/>
  <c r="R332" i="80" s="1"/>
  <c r="R290" i="78"/>
  <c r="Q290" i="78" s="1"/>
  <c r="X415" i="79"/>
  <c r="W415" i="79" s="1"/>
  <c r="AB437" i="46"/>
  <c r="X227" i="80"/>
  <c r="W227" i="80" s="1"/>
  <c r="AA295" i="79"/>
  <c r="Z295" i="79"/>
  <c r="X280" i="80"/>
  <c r="W280" i="80" s="1"/>
  <c r="AB280" i="80"/>
  <c r="U429" i="78"/>
  <c r="T429" i="78" s="1"/>
  <c r="S429" i="78" s="1"/>
  <c r="R429" i="78"/>
  <c r="Q429" i="78" s="1"/>
  <c r="V479" i="80"/>
  <c r="U479" i="80" s="1"/>
  <c r="T479" i="80" s="1"/>
  <c r="X479" i="80" s="1"/>
  <c r="W479" i="80" s="1"/>
  <c r="S479" i="80"/>
  <c r="R479" i="80" s="1"/>
  <c r="V441" i="80"/>
  <c r="U441" i="80" s="1"/>
  <c r="T441" i="80" s="1"/>
  <c r="S441" i="80"/>
  <c r="R441" i="80" s="1"/>
  <c r="R478" i="78"/>
  <c r="Q478" i="78" s="1"/>
  <c r="U478" i="78"/>
  <c r="T478" i="78" s="1"/>
  <c r="S478" i="78" s="1"/>
  <c r="AC258" i="79"/>
  <c r="X258" i="79"/>
  <c r="W258" i="79" s="1"/>
  <c r="S245" i="80"/>
  <c r="R245" i="80" s="1"/>
  <c r="V245" i="80"/>
  <c r="U245" i="80" s="1"/>
  <c r="T245" i="80" s="1"/>
  <c r="V268" i="80"/>
  <c r="U268" i="80" s="1"/>
  <c r="T268" i="80" s="1"/>
  <c r="X268" i="80" s="1"/>
  <c r="W268" i="80" s="1"/>
  <c r="S268" i="80"/>
  <c r="R268" i="80" s="1"/>
  <c r="S425" i="80"/>
  <c r="R425" i="80" s="1"/>
  <c r="V425" i="80"/>
  <c r="U425" i="80" s="1"/>
  <c r="T425" i="80" s="1"/>
  <c r="AB258" i="80"/>
  <c r="X258" i="80"/>
  <c r="W258" i="80" s="1"/>
  <c r="V283" i="80"/>
  <c r="U283" i="80" s="1"/>
  <c r="T283" i="80" s="1"/>
  <c r="X283" i="80" s="1"/>
  <c r="W283" i="80" s="1"/>
  <c r="S283" i="80"/>
  <c r="R283" i="80" s="1"/>
  <c r="V274" i="80"/>
  <c r="U274" i="80" s="1"/>
  <c r="T274" i="80" s="1"/>
  <c r="AB274" i="80" s="1"/>
  <c r="S274" i="80"/>
  <c r="R274" i="80" s="1"/>
  <c r="W442" i="78"/>
  <c r="V442" i="78" s="1"/>
  <c r="AA442" i="78"/>
  <c r="AB167" i="80"/>
  <c r="V446" i="79"/>
  <c r="U446" i="79" s="1"/>
  <c r="T446" i="79" s="1"/>
  <c r="S446" i="79"/>
  <c r="R446" i="79" s="1"/>
  <c r="X493" i="80"/>
  <c r="W493" i="80" s="1"/>
  <c r="AB493" i="80"/>
  <c r="S217" i="79"/>
  <c r="R217" i="79" s="1"/>
  <c r="V217" i="79"/>
  <c r="U217" i="79" s="1"/>
  <c r="T217" i="79" s="1"/>
  <c r="X372" i="80"/>
  <c r="W372" i="80" s="1"/>
  <c r="Z372" i="80" s="1"/>
  <c r="R395" i="78"/>
  <c r="Q395" i="78" s="1"/>
  <c r="U395" i="78"/>
  <c r="T395" i="78" s="1"/>
  <c r="S395" i="78" s="1"/>
  <c r="V437" i="80"/>
  <c r="U437" i="80" s="1"/>
  <c r="T437" i="80" s="1"/>
  <c r="S437" i="80"/>
  <c r="R437" i="80" s="1"/>
  <c r="S424" i="80"/>
  <c r="R424" i="80" s="1"/>
  <c r="V424" i="80"/>
  <c r="U424" i="80" s="1"/>
  <c r="T424" i="80" s="1"/>
  <c r="V354" i="79"/>
  <c r="U354" i="79" s="1"/>
  <c r="T354" i="79" s="1"/>
  <c r="S354" i="79"/>
  <c r="R354" i="79" s="1"/>
  <c r="V253" i="80"/>
  <c r="U253" i="80" s="1"/>
  <c r="T253" i="80" s="1"/>
  <c r="AB253" i="80" s="1"/>
  <c r="S253" i="80"/>
  <c r="R253" i="80" s="1"/>
  <c r="V316" i="80"/>
  <c r="U316" i="80" s="1"/>
  <c r="T316" i="80" s="1"/>
  <c r="S316" i="80"/>
  <c r="R316" i="80" s="1"/>
  <c r="AB331" i="80"/>
  <c r="AC239" i="79"/>
  <c r="AB244" i="80"/>
  <c r="S290" i="80"/>
  <c r="R290" i="80" s="1"/>
  <c r="S204" i="79"/>
  <c r="R204" i="79" s="1"/>
  <c r="S206" i="80"/>
  <c r="R206" i="80" s="1"/>
  <c r="S210" i="80"/>
  <c r="R210" i="80" s="1"/>
  <c r="X345" i="79"/>
  <c r="AA350" i="79"/>
  <c r="S428" i="46"/>
  <c r="R428" i="46" s="1"/>
  <c r="S200" i="80"/>
  <c r="R200" i="80" s="1"/>
  <c r="Z205" i="80"/>
  <c r="Z162" i="80"/>
  <c r="Z438" i="80"/>
  <c r="AA435" i="78"/>
  <c r="V474" i="80"/>
  <c r="U474" i="80" s="1"/>
  <c r="T474" i="80" s="1"/>
  <c r="AB474" i="80" s="1"/>
  <c r="S474" i="80"/>
  <c r="R474" i="80" s="1"/>
  <c r="U305" i="78"/>
  <c r="T305" i="78" s="1"/>
  <c r="S305" i="78" s="1"/>
  <c r="R305" i="78"/>
  <c r="Q305" i="78" s="1"/>
  <c r="R330" i="78"/>
  <c r="Q330" i="78" s="1"/>
  <c r="U330" i="78"/>
  <c r="T330" i="78" s="1"/>
  <c r="S330" i="78" s="1"/>
  <c r="V458" i="79"/>
  <c r="U458" i="79" s="1"/>
  <c r="T458" i="79" s="1"/>
  <c r="S458" i="79"/>
  <c r="R458" i="79" s="1"/>
  <c r="R427" i="78"/>
  <c r="Q427" i="78" s="1"/>
  <c r="U427" i="78"/>
  <c r="T427" i="78" s="1"/>
  <c r="S427" i="78" s="1"/>
  <c r="AA427" i="78" s="1"/>
  <c r="S332" i="79"/>
  <c r="R332" i="79" s="1"/>
  <c r="V332" i="79"/>
  <c r="U332" i="79" s="1"/>
  <c r="T332" i="79" s="1"/>
  <c r="V218" i="80"/>
  <c r="U218" i="80" s="1"/>
  <c r="T218" i="80" s="1"/>
  <c r="S218" i="80"/>
  <c r="R218" i="80" s="1"/>
  <c r="S310" i="79"/>
  <c r="R310" i="79" s="1"/>
  <c r="V310" i="79"/>
  <c r="U310" i="79" s="1"/>
  <c r="T310" i="79" s="1"/>
  <c r="AB227" i="80"/>
  <c r="S417" i="80"/>
  <c r="R417" i="80" s="1"/>
  <c r="X135" i="80"/>
  <c r="W135" i="80" s="1"/>
  <c r="W320" i="78"/>
  <c r="V320" i="78" s="1"/>
  <c r="S335" i="79"/>
  <c r="R335" i="79" s="1"/>
  <c r="S130" i="80"/>
  <c r="R130" i="80" s="1"/>
  <c r="V130" i="80"/>
  <c r="U130" i="80" s="1"/>
  <c r="T130" i="80" s="1"/>
  <c r="V222" i="79"/>
  <c r="U222" i="79" s="1"/>
  <c r="T222" i="79" s="1"/>
  <c r="S222" i="79"/>
  <c r="R222" i="79" s="1"/>
  <c r="U377" i="78"/>
  <c r="T377" i="78" s="1"/>
  <c r="S377" i="78" s="1"/>
  <c r="AA377" i="78" s="1"/>
  <c r="R377" i="78"/>
  <c r="Q377" i="78" s="1"/>
  <c r="V271" i="79"/>
  <c r="U271" i="79" s="1"/>
  <c r="T271" i="79" s="1"/>
  <c r="X271" i="79" s="1"/>
  <c r="W271" i="79" s="1"/>
  <c r="S271" i="79"/>
  <c r="R271" i="79" s="1"/>
  <c r="S476" i="80"/>
  <c r="R476" i="80" s="1"/>
  <c r="V476" i="80"/>
  <c r="U476" i="80" s="1"/>
  <c r="T476" i="80" s="1"/>
  <c r="S430" i="79"/>
  <c r="R430" i="79" s="1"/>
  <c r="V430" i="79"/>
  <c r="U430" i="79" s="1"/>
  <c r="T430" i="79" s="1"/>
  <c r="V171" i="80"/>
  <c r="U171" i="80" s="1"/>
  <c r="T171" i="80" s="1"/>
  <c r="S171" i="80"/>
  <c r="R171" i="80" s="1"/>
  <c r="S455" i="46"/>
  <c r="R455" i="46" s="1"/>
  <c r="V455" i="46"/>
  <c r="U455" i="46" s="1"/>
  <c r="T455" i="46" s="1"/>
  <c r="S385" i="79"/>
  <c r="R385" i="79" s="1"/>
  <c r="V385" i="79"/>
  <c r="U385" i="79" s="1"/>
  <c r="T385" i="79" s="1"/>
  <c r="R351" i="78"/>
  <c r="Q351" i="78" s="1"/>
  <c r="U351" i="78"/>
  <c r="T351" i="78" s="1"/>
  <c r="S351" i="78" s="1"/>
  <c r="R482" i="78"/>
  <c r="Q482" i="78" s="1"/>
  <c r="U482" i="78"/>
  <c r="T482" i="78" s="1"/>
  <c r="S482" i="78" s="1"/>
  <c r="S423" i="46"/>
  <c r="R423" i="46" s="1"/>
  <c r="V423" i="46"/>
  <c r="U423" i="46" s="1"/>
  <c r="T423" i="46" s="1"/>
  <c r="S417" i="79"/>
  <c r="R417" i="79" s="1"/>
  <c r="V417" i="79"/>
  <c r="U417" i="79" s="1"/>
  <c r="T417" i="79" s="1"/>
  <c r="V413" i="46"/>
  <c r="U413" i="46" s="1"/>
  <c r="T413" i="46" s="1"/>
  <c r="S413" i="46"/>
  <c r="R413" i="46" s="1"/>
  <c r="U310" i="78"/>
  <c r="T310" i="78" s="1"/>
  <c r="S310" i="78" s="1"/>
  <c r="R310" i="78"/>
  <c r="Q310" i="78" s="1"/>
  <c r="W338" i="78"/>
  <c r="V338" i="78" s="1"/>
  <c r="V429" i="80"/>
  <c r="U429" i="80" s="1"/>
  <c r="T429" i="80" s="1"/>
  <c r="AB429" i="80" s="1"/>
  <c r="X413" i="80"/>
  <c r="W413" i="80" s="1"/>
  <c r="Z413" i="80" s="1"/>
  <c r="U307" i="78"/>
  <c r="T307" i="78" s="1"/>
  <c r="S307" i="78" s="1"/>
  <c r="W307" i="78" s="1"/>
  <c r="V307" i="78" s="1"/>
  <c r="S357" i="79"/>
  <c r="R357" i="79" s="1"/>
  <c r="AA320" i="78"/>
  <c r="AB487" i="80"/>
  <c r="S255" i="80"/>
  <c r="R255" i="80" s="1"/>
  <c r="V255" i="80"/>
  <c r="U255" i="80" s="1"/>
  <c r="T255" i="80" s="1"/>
  <c r="V315" i="80"/>
  <c r="U315" i="80" s="1"/>
  <c r="T315" i="80" s="1"/>
  <c r="S315" i="80"/>
  <c r="R315" i="80" s="1"/>
  <c r="V354" i="80"/>
  <c r="U354" i="80" s="1"/>
  <c r="T354" i="80" s="1"/>
  <c r="S354" i="80"/>
  <c r="R354" i="80" s="1"/>
  <c r="V367" i="80"/>
  <c r="U367" i="80" s="1"/>
  <c r="T367" i="80" s="1"/>
  <c r="S367" i="80"/>
  <c r="R367" i="80" s="1"/>
  <c r="V189" i="80"/>
  <c r="U189" i="80" s="1"/>
  <c r="T189" i="80" s="1"/>
  <c r="S189" i="80"/>
  <c r="R189" i="80" s="1"/>
  <c r="S242" i="79"/>
  <c r="R242" i="79" s="1"/>
  <c r="V242" i="79"/>
  <c r="U242" i="79" s="1"/>
  <c r="T242" i="79" s="1"/>
  <c r="S440" i="46"/>
  <c r="R440" i="46" s="1"/>
  <c r="V440" i="46"/>
  <c r="U440" i="46" s="1"/>
  <c r="T440" i="46" s="1"/>
  <c r="AB440" i="46" s="1"/>
  <c r="V455" i="79"/>
  <c r="U455" i="79" s="1"/>
  <c r="T455" i="79" s="1"/>
  <c r="S455" i="79"/>
  <c r="R455" i="79" s="1"/>
  <c r="W331" i="78"/>
  <c r="V331" i="78" s="1"/>
  <c r="V270" i="79"/>
  <c r="U270" i="79" s="1"/>
  <c r="T270" i="79" s="1"/>
  <c r="AC270" i="79" s="1"/>
  <c r="S270" i="79"/>
  <c r="R270" i="79" s="1"/>
  <c r="S374" i="79"/>
  <c r="R374" i="79" s="1"/>
  <c r="V374" i="79"/>
  <c r="U374" i="79" s="1"/>
  <c r="T374" i="79" s="1"/>
  <c r="AC374" i="79" s="1"/>
  <c r="V433" i="46"/>
  <c r="U433" i="46" s="1"/>
  <c r="T433" i="46" s="1"/>
  <c r="S433" i="46"/>
  <c r="R433" i="46" s="1"/>
  <c r="V260" i="80"/>
  <c r="U260" i="80" s="1"/>
  <c r="T260" i="80" s="1"/>
  <c r="S260" i="80"/>
  <c r="R260" i="80" s="1"/>
  <c r="V160" i="80"/>
  <c r="U160" i="80" s="1"/>
  <c r="T160" i="80" s="1"/>
  <c r="S160" i="80"/>
  <c r="R160" i="80" s="1"/>
  <c r="S156" i="80"/>
  <c r="R156" i="80" s="1"/>
  <c r="V156" i="80"/>
  <c r="U156" i="80" s="1"/>
  <c r="T156" i="80" s="1"/>
  <c r="S380" i="79"/>
  <c r="R380" i="79" s="1"/>
  <c r="V380" i="79"/>
  <c r="U380" i="79" s="1"/>
  <c r="T380" i="79" s="1"/>
  <c r="V392" i="80"/>
  <c r="U392" i="80" s="1"/>
  <c r="T392" i="80" s="1"/>
  <c r="S392" i="80"/>
  <c r="R392" i="80" s="1"/>
  <c r="V410" i="80"/>
  <c r="U410" i="80" s="1"/>
  <c r="T410" i="80" s="1"/>
  <c r="S410" i="80"/>
  <c r="R410" i="80" s="1"/>
  <c r="V195" i="80"/>
  <c r="U195" i="80" s="1"/>
  <c r="T195" i="80" s="1"/>
  <c r="S195" i="80"/>
  <c r="R195" i="80" s="1"/>
  <c r="S488" i="79"/>
  <c r="R488" i="79" s="1"/>
  <c r="V488" i="79"/>
  <c r="U488" i="79" s="1"/>
  <c r="T488" i="79" s="1"/>
  <c r="AA219" i="79"/>
  <c r="V207" i="79"/>
  <c r="U207" i="79" s="1"/>
  <c r="T207" i="79" s="1"/>
  <c r="X207" i="79" s="1"/>
  <c r="S437" i="79"/>
  <c r="R437" i="79" s="1"/>
  <c r="AB325" i="80"/>
  <c r="X257" i="79"/>
  <c r="W257" i="79" s="1"/>
  <c r="R296" i="78"/>
  <c r="Q296" i="78" s="1"/>
  <c r="U296" i="78"/>
  <c r="T296" i="78" s="1"/>
  <c r="S296" i="78" s="1"/>
  <c r="V233" i="79"/>
  <c r="U233" i="79" s="1"/>
  <c r="T233" i="79" s="1"/>
  <c r="AC233" i="79" s="1"/>
  <c r="S233" i="79"/>
  <c r="R233" i="79" s="1"/>
  <c r="V377" i="80"/>
  <c r="U377" i="80" s="1"/>
  <c r="T377" i="80" s="1"/>
  <c r="S377" i="80"/>
  <c r="R377" i="80" s="1"/>
  <c r="S430" i="46"/>
  <c r="R430" i="46" s="1"/>
  <c r="V430" i="46"/>
  <c r="U430" i="46" s="1"/>
  <c r="T430" i="46" s="1"/>
  <c r="V378" i="80"/>
  <c r="U378" i="80" s="1"/>
  <c r="T378" i="80" s="1"/>
  <c r="S378" i="80"/>
  <c r="R378" i="80" s="1"/>
  <c r="S472" i="79"/>
  <c r="R472" i="79" s="1"/>
  <c r="V472" i="79"/>
  <c r="U472" i="79" s="1"/>
  <c r="T472" i="79" s="1"/>
  <c r="AA331" i="78"/>
  <c r="V470" i="80"/>
  <c r="U470" i="80" s="1"/>
  <c r="T470" i="80" s="1"/>
  <c r="S470" i="80"/>
  <c r="R470" i="80" s="1"/>
  <c r="V248" i="80"/>
  <c r="U248" i="80" s="1"/>
  <c r="T248" i="80" s="1"/>
  <c r="S248" i="80"/>
  <c r="R248" i="80" s="1"/>
  <c r="V264" i="80"/>
  <c r="U264" i="80" s="1"/>
  <c r="T264" i="80" s="1"/>
  <c r="S264" i="80"/>
  <c r="R264" i="80" s="1"/>
  <c r="S250" i="79"/>
  <c r="R250" i="79" s="1"/>
  <c r="V250" i="79"/>
  <c r="U250" i="79" s="1"/>
  <c r="T250" i="79" s="1"/>
  <c r="Z212" i="80"/>
  <c r="V469" i="80"/>
  <c r="U469" i="80" s="1"/>
  <c r="T469" i="80" s="1"/>
  <c r="S469" i="80"/>
  <c r="R469" i="80" s="1"/>
  <c r="S153" i="80"/>
  <c r="R153" i="80" s="1"/>
  <c r="V153" i="80"/>
  <c r="U153" i="80" s="1"/>
  <c r="T153" i="80" s="1"/>
  <c r="V460" i="80"/>
  <c r="U460" i="80" s="1"/>
  <c r="T460" i="80" s="1"/>
  <c r="AB460" i="80" s="1"/>
  <c r="S460" i="80"/>
  <c r="R460" i="80" s="1"/>
  <c r="V299" i="79"/>
  <c r="U299" i="79" s="1"/>
  <c r="T299" i="79" s="1"/>
  <c r="X299" i="79" s="1"/>
  <c r="W299" i="79" s="1"/>
  <c r="S299" i="79"/>
  <c r="R299" i="79" s="1"/>
  <c r="X468" i="79"/>
  <c r="V208" i="80"/>
  <c r="U208" i="80" s="1"/>
  <c r="T208" i="80" s="1"/>
  <c r="S208" i="80"/>
  <c r="R208" i="80" s="1"/>
  <c r="V237" i="79"/>
  <c r="U237" i="79" s="1"/>
  <c r="T237" i="79" s="1"/>
  <c r="AC237" i="79" s="1"/>
  <c r="S237" i="79"/>
  <c r="R237" i="79" s="1"/>
  <c r="S360" i="80"/>
  <c r="R360" i="80" s="1"/>
  <c r="V360" i="80"/>
  <c r="U360" i="80" s="1"/>
  <c r="T360" i="80" s="1"/>
  <c r="V343" i="79"/>
  <c r="U343" i="79" s="1"/>
  <c r="T343" i="79" s="1"/>
  <c r="S343" i="79"/>
  <c r="R343" i="79" s="1"/>
  <c r="X483" i="79"/>
  <c r="W483" i="79" s="1"/>
  <c r="Z483" i="79" s="1"/>
  <c r="V159" i="80"/>
  <c r="U159" i="80" s="1"/>
  <c r="T159" i="80" s="1"/>
  <c r="S159" i="80"/>
  <c r="R159" i="80" s="1"/>
  <c r="V212" i="79"/>
  <c r="U212" i="79" s="1"/>
  <c r="T212" i="79" s="1"/>
  <c r="S212" i="79"/>
  <c r="R212" i="79" s="1"/>
  <c r="V463" i="79"/>
  <c r="U463" i="79" s="1"/>
  <c r="T463" i="79" s="1"/>
  <c r="S463" i="79"/>
  <c r="R463" i="79" s="1"/>
  <c r="V366" i="79"/>
  <c r="U366" i="79" s="1"/>
  <c r="T366" i="79" s="1"/>
  <c r="S366" i="79"/>
  <c r="R366" i="79" s="1"/>
  <c r="U412" i="78"/>
  <c r="T412" i="78" s="1"/>
  <c r="S412" i="78" s="1"/>
  <c r="R412" i="78"/>
  <c r="Q412" i="78" s="1"/>
  <c r="U324" i="78"/>
  <c r="T324" i="78" s="1"/>
  <c r="S324" i="78" s="1"/>
  <c r="AA324" i="78" s="1"/>
  <c r="R324" i="78"/>
  <c r="Q324" i="78" s="1"/>
  <c r="V275" i="79"/>
  <c r="U275" i="79" s="1"/>
  <c r="T275" i="79" s="1"/>
  <c r="S275" i="79"/>
  <c r="R275" i="79" s="1"/>
  <c r="U298" i="78"/>
  <c r="T298" i="78" s="1"/>
  <c r="S298" i="78" s="1"/>
  <c r="R298" i="78"/>
  <c r="Q298" i="78" s="1"/>
  <c r="V446" i="80"/>
  <c r="U446" i="80" s="1"/>
  <c r="T446" i="80" s="1"/>
  <c r="S446" i="80"/>
  <c r="R446" i="80" s="1"/>
  <c r="S209" i="80"/>
  <c r="R209" i="80" s="1"/>
  <c r="V209" i="80"/>
  <c r="U209" i="80" s="1"/>
  <c r="T209" i="80" s="1"/>
  <c r="V179" i="80"/>
  <c r="U179" i="80" s="1"/>
  <c r="T179" i="80" s="1"/>
  <c r="S179" i="80"/>
  <c r="R179" i="80" s="1"/>
  <c r="V136" i="80"/>
  <c r="U136" i="80" s="1"/>
  <c r="T136" i="80" s="1"/>
  <c r="AB136" i="80" s="1"/>
  <c r="V456" i="80"/>
  <c r="U456" i="80" s="1"/>
  <c r="T456" i="80" s="1"/>
  <c r="S456" i="80"/>
  <c r="R456" i="80" s="1"/>
  <c r="V288" i="79"/>
  <c r="U288" i="79" s="1"/>
  <c r="T288" i="79" s="1"/>
  <c r="S288" i="79"/>
  <c r="R288" i="79" s="1"/>
  <c r="U340" i="78"/>
  <c r="T340" i="78" s="1"/>
  <c r="S340" i="78" s="1"/>
  <c r="R340" i="78"/>
  <c r="Q340" i="78" s="1"/>
  <c r="X163" i="80"/>
  <c r="W163" i="80" s="1"/>
  <c r="AB163" i="80"/>
  <c r="R416" i="78"/>
  <c r="Q416" i="78" s="1"/>
  <c r="U416" i="78"/>
  <c r="T416" i="78" s="1"/>
  <c r="S416" i="78" s="1"/>
  <c r="V423" i="80"/>
  <c r="U423" i="80" s="1"/>
  <c r="T423" i="80" s="1"/>
  <c r="S423" i="80"/>
  <c r="R423" i="80" s="1"/>
  <c r="S409" i="79"/>
  <c r="R409" i="79" s="1"/>
  <c r="V409" i="79"/>
  <c r="U409" i="79" s="1"/>
  <c r="T409" i="79" s="1"/>
  <c r="V224" i="79"/>
  <c r="U224" i="79" s="1"/>
  <c r="T224" i="79" s="1"/>
  <c r="S224" i="79"/>
  <c r="R224" i="79" s="1"/>
  <c r="V357" i="80"/>
  <c r="U357" i="80" s="1"/>
  <c r="T357" i="80" s="1"/>
  <c r="S357" i="80"/>
  <c r="R357" i="80" s="1"/>
  <c r="S276" i="79"/>
  <c r="R276" i="79" s="1"/>
  <c r="V276" i="79"/>
  <c r="U276" i="79" s="1"/>
  <c r="T276" i="79" s="1"/>
  <c r="U445" i="78"/>
  <c r="T445" i="78" s="1"/>
  <c r="S445" i="78" s="1"/>
  <c r="R445" i="78"/>
  <c r="Q445" i="78" s="1"/>
  <c r="V490" i="80"/>
  <c r="U490" i="80" s="1"/>
  <c r="T490" i="80" s="1"/>
  <c r="S490" i="80"/>
  <c r="R490" i="80" s="1"/>
  <c r="U438" i="78"/>
  <c r="T438" i="78" s="1"/>
  <c r="S438" i="78" s="1"/>
  <c r="R438" i="78"/>
  <c r="Q438" i="78" s="1"/>
  <c r="V194" i="80"/>
  <c r="U194" i="80" s="1"/>
  <c r="T194" i="80" s="1"/>
  <c r="S194" i="80"/>
  <c r="R194" i="80" s="1"/>
  <c r="V402" i="79"/>
  <c r="U402" i="79" s="1"/>
  <c r="T402" i="79" s="1"/>
  <c r="S402" i="79"/>
  <c r="R402" i="79" s="1"/>
  <c r="V282" i="79"/>
  <c r="U282" i="79" s="1"/>
  <c r="T282" i="79" s="1"/>
  <c r="S282" i="79"/>
  <c r="R282" i="79" s="1"/>
  <c r="V473" i="80"/>
  <c r="U473" i="80" s="1"/>
  <c r="T473" i="80" s="1"/>
  <c r="S473" i="80"/>
  <c r="R473" i="80" s="1"/>
  <c r="S231" i="80"/>
  <c r="R231" i="80" s="1"/>
  <c r="V231" i="80"/>
  <c r="U231" i="80" s="1"/>
  <c r="T231" i="80" s="1"/>
  <c r="R329" i="78"/>
  <c r="Q329" i="78" s="1"/>
  <c r="U329" i="78"/>
  <c r="T329" i="78" s="1"/>
  <c r="S329" i="78" s="1"/>
  <c r="AB477" i="80"/>
  <c r="X477" i="80"/>
  <c r="W477" i="80" s="1"/>
  <c r="AB369" i="80"/>
  <c r="X369" i="80"/>
  <c r="W369" i="80" s="1"/>
  <c r="V371" i="80"/>
  <c r="U371" i="80" s="1"/>
  <c r="T371" i="80" s="1"/>
  <c r="S371" i="80"/>
  <c r="R371" i="80" s="1"/>
  <c r="V383" i="80"/>
  <c r="U383" i="80" s="1"/>
  <c r="T383" i="80" s="1"/>
  <c r="S383" i="80"/>
  <c r="R383" i="80" s="1"/>
  <c r="V454" i="46"/>
  <c r="U454" i="46" s="1"/>
  <c r="T454" i="46" s="1"/>
  <c r="S454" i="46"/>
  <c r="R454" i="46" s="1"/>
  <c r="V465" i="80"/>
  <c r="U465" i="80" s="1"/>
  <c r="T465" i="80" s="1"/>
  <c r="S465" i="80"/>
  <c r="R465" i="80" s="1"/>
  <c r="AC210" i="79"/>
  <c r="X210" i="79"/>
  <c r="W210" i="79" s="1"/>
  <c r="S275" i="80"/>
  <c r="R275" i="80" s="1"/>
  <c r="V275" i="80"/>
  <c r="U275" i="80" s="1"/>
  <c r="T275" i="80" s="1"/>
  <c r="U332" i="78"/>
  <c r="T332" i="78" s="1"/>
  <c r="S332" i="78" s="1"/>
  <c r="R332" i="78"/>
  <c r="Q332" i="78" s="1"/>
  <c r="U401" i="78"/>
  <c r="T401" i="78" s="1"/>
  <c r="S401" i="78" s="1"/>
  <c r="R401" i="78"/>
  <c r="Q401" i="78" s="1"/>
  <c r="V441" i="79"/>
  <c r="U441" i="79" s="1"/>
  <c r="T441" i="79" s="1"/>
  <c r="S441" i="79"/>
  <c r="R441" i="79" s="1"/>
  <c r="V401" i="79"/>
  <c r="U401" i="79" s="1"/>
  <c r="T401" i="79" s="1"/>
  <c r="S401" i="79"/>
  <c r="R401" i="79" s="1"/>
  <c r="V475" i="80"/>
  <c r="U475" i="80" s="1"/>
  <c r="T475" i="80" s="1"/>
  <c r="S475" i="80"/>
  <c r="R475" i="80" s="1"/>
  <c r="V318" i="80"/>
  <c r="U318" i="80" s="1"/>
  <c r="T318" i="80" s="1"/>
  <c r="S318" i="80"/>
  <c r="R318" i="80" s="1"/>
  <c r="U292" i="78"/>
  <c r="T292" i="78" s="1"/>
  <c r="S292" i="78" s="1"/>
  <c r="R292" i="78"/>
  <c r="Q292" i="78" s="1"/>
  <c r="S432" i="46"/>
  <c r="R432" i="46" s="1"/>
  <c r="V432" i="46"/>
  <c r="U432" i="46" s="1"/>
  <c r="T432" i="46" s="1"/>
  <c r="U362" i="78"/>
  <c r="T362" i="78" s="1"/>
  <c r="S362" i="78" s="1"/>
  <c r="AA362" i="78" s="1"/>
  <c r="R362" i="78"/>
  <c r="Q362" i="78" s="1"/>
  <c r="U394" i="78"/>
  <c r="T394" i="78" s="1"/>
  <c r="S394" i="78" s="1"/>
  <c r="R394" i="78"/>
  <c r="Q394" i="78" s="1"/>
  <c r="R326" i="78"/>
  <c r="Q326" i="78" s="1"/>
  <c r="V305" i="79"/>
  <c r="U305" i="79" s="1"/>
  <c r="T305" i="79" s="1"/>
  <c r="X305" i="79" s="1"/>
  <c r="U431" i="78"/>
  <c r="T431" i="78" s="1"/>
  <c r="S431" i="78" s="1"/>
  <c r="AA431" i="78" s="1"/>
  <c r="V315" i="79"/>
  <c r="U315" i="79" s="1"/>
  <c r="T315" i="79" s="1"/>
  <c r="AC315" i="79" s="1"/>
  <c r="U472" i="78"/>
  <c r="T472" i="78" s="1"/>
  <c r="S472" i="78" s="1"/>
  <c r="AA472" i="78" s="1"/>
  <c r="S265" i="80"/>
  <c r="R265" i="80" s="1"/>
  <c r="V251" i="80"/>
  <c r="U251" i="80" s="1"/>
  <c r="T251" i="80" s="1"/>
  <c r="S251" i="80"/>
  <c r="R251" i="80" s="1"/>
  <c r="V412" i="46"/>
  <c r="U412" i="46" s="1"/>
  <c r="T412" i="46" s="1"/>
  <c r="S412" i="46"/>
  <c r="R412" i="46" s="1"/>
  <c r="V286" i="79"/>
  <c r="U286" i="79" s="1"/>
  <c r="T286" i="79" s="1"/>
  <c r="S286" i="79"/>
  <c r="R286" i="79" s="1"/>
  <c r="V405" i="80"/>
  <c r="U405" i="80" s="1"/>
  <c r="T405" i="80" s="1"/>
  <c r="S405" i="80"/>
  <c r="R405" i="80" s="1"/>
  <c r="V166" i="80"/>
  <c r="U166" i="80" s="1"/>
  <c r="T166" i="80" s="1"/>
  <c r="X166" i="80" s="1"/>
  <c r="W166" i="80" s="1"/>
  <c r="S166" i="80"/>
  <c r="R166" i="80" s="1"/>
  <c r="U348" i="78"/>
  <c r="T348" i="78" s="1"/>
  <c r="S348" i="78" s="1"/>
  <c r="R348" i="78"/>
  <c r="Q348" i="78" s="1"/>
  <c r="U449" i="78"/>
  <c r="T449" i="78" s="1"/>
  <c r="S449" i="78" s="1"/>
  <c r="R449" i="78"/>
  <c r="Q449" i="78" s="1"/>
  <c r="S301" i="80"/>
  <c r="R301" i="80" s="1"/>
  <c r="V301" i="80"/>
  <c r="U301" i="80" s="1"/>
  <c r="T301" i="80" s="1"/>
  <c r="V280" i="79"/>
  <c r="U280" i="79" s="1"/>
  <c r="T280" i="79" s="1"/>
  <c r="S280" i="79"/>
  <c r="R280" i="79" s="1"/>
  <c r="AC484" i="79"/>
  <c r="X484" i="79"/>
  <c r="V358" i="80"/>
  <c r="U358" i="80" s="1"/>
  <c r="T358" i="80" s="1"/>
  <c r="X358" i="80" s="1"/>
  <c r="W358" i="80" s="1"/>
  <c r="S358" i="80"/>
  <c r="R358" i="80" s="1"/>
  <c r="S297" i="79"/>
  <c r="R297" i="79" s="1"/>
  <c r="V297" i="79"/>
  <c r="U297" i="79" s="1"/>
  <c r="T297" i="79" s="1"/>
  <c r="S418" i="79"/>
  <c r="R418" i="79" s="1"/>
  <c r="V418" i="79"/>
  <c r="U418" i="79" s="1"/>
  <c r="T418" i="79" s="1"/>
  <c r="S460" i="79"/>
  <c r="R460" i="79" s="1"/>
  <c r="V460" i="79"/>
  <c r="U460" i="79" s="1"/>
  <c r="T460" i="79" s="1"/>
  <c r="V152" i="80"/>
  <c r="U152" i="80" s="1"/>
  <c r="T152" i="80" s="1"/>
  <c r="S152" i="80"/>
  <c r="R152" i="80" s="1"/>
  <c r="V143" i="80"/>
  <c r="U143" i="80" s="1"/>
  <c r="T143" i="80" s="1"/>
  <c r="S143" i="80"/>
  <c r="R143" i="80" s="1"/>
  <c r="R295" i="78"/>
  <c r="Q295" i="78" s="1"/>
  <c r="U295" i="78"/>
  <c r="T295" i="78" s="1"/>
  <c r="S295" i="78" s="1"/>
  <c r="U356" i="78"/>
  <c r="T356" i="78" s="1"/>
  <c r="S356" i="78" s="1"/>
  <c r="R356" i="78"/>
  <c r="Q356" i="78" s="1"/>
  <c r="U360" i="78"/>
  <c r="T360" i="78" s="1"/>
  <c r="S360" i="78" s="1"/>
  <c r="R360" i="78"/>
  <c r="Q360" i="78" s="1"/>
  <c r="U341" i="78"/>
  <c r="T341" i="78" s="1"/>
  <c r="S341" i="78" s="1"/>
  <c r="R341" i="78"/>
  <c r="Q341" i="78" s="1"/>
  <c r="S442" i="46"/>
  <c r="R442" i="46" s="1"/>
  <c r="V442" i="46"/>
  <c r="U442" i="46" s="1"/>
  <c r="T442" i="46" s="1"/>
  <c r="S459" i="79"/>
  <c r="R459" i="79" s="1"/>
  <c r="V459" i="79"/>
  <c r="U459" i="79" s="1"/>
  <c r="T459" i="79" s="1"/>
  <c r="R455" i="78"/>
  <c r="Q455" i="78" s="1"/>
  <c r="U455" i="78"/>
  <c r="T455" i="78" s="1"/>
  <c r="S455" i="78" s="1"/>
  <c r="V443" i="46"/>
  <c r="U443" i="46" s="1"/>
  <c r="T443" i="46" s="1"/>
  <c r="S443" i="46"/>
  <c r="R443" i="46" s="1"/>
  <c r="U300" i="78"/>
  <c r="T300" i="78" s="1"/>
  <c r="S300" i="78" s="1"/>
  <c r="R300" i="78"/>
  <c r="Q300" i="78" s="1"/>
  <c r="R410" i="78"/>
  <c r="Q410" i="78" s="1"/>
  <c r="U410" i="78"/>
  <c r="T410" i="78" s="1"/>
  <c r="S410" i="78" s="1"/>
  <c r="U461" i="78"/>
  <c r="T461" i="78" s="1"/>
  <c r="S461" i="78" s="1"/>
  <c r="R461" i="78"/>
  <c r="Q461" i="78" s="1"/>
  <c r="U464" i="78"/>
  <c r="T464" i="78" s="1"/>
  <c r="S464" i="78" s="1"/>
  <c r="R464" i="78"/>
  <c r="Q464" i="78" s="1"/>
  <c r="U398" i="78"/>
  <c r="T398" i="78" s="1"/>
  <c r="S398" i="78" s="1"/>
  <c r="R398" i="78"/>
  <c r="Q398" i="78" s="1"/>
  <c r="V407" i="79"/>
  <c r="U407" i="79" s="1"/>
  <c r="T407" i="79" s="1"/>
  <c r="S407" i="79"/>
  <c r="R407" i="79" s="1"/>
  <c r="S427" i="80"/>
  <c r="R427" i="80" s="1"/>
  <c r="V427" i="80"/>
  <c r="U427" i="80" s="1"/>
  <c r="T427" i="80" s="1"/>
  <c r="U366" i="78"/>
  <c r="T366" i="78" s="1"/>
  <c r="S366" i="78" s="1"/>
  <c r="R366" i="78"/>
  <c r="Q366" i="78" s="1"/>
  <c r="V379" i="79"/>
  <c r="U379" i="79" s="1"/>
  <c r="T379" i="79" s="1"/>
  <c r="S379" i="79"/>
  <c r="R379" i="79" s="1"/>
  <c r="V425" i="79"/>
  <c r="U425" i="79" s="1"/>
  <c r="T425" i="79" s="1"/>
  <c r="X425" i="79" s="1"/>
  <c r="W425" i="79" s="1"/>
  <c r="Z425" i="79" s="1"/>
  <c r="S425" i="79"/>
  <c r="R425" i="79" s="1"/>
  <c r="AA475" i="78"/>
  <c r="W475" i="78"/>
  <c r="V475" i="78" s="1"/>
  <c r="V443" i="80"/>
  <c r="U443" i="80" s="1"/>
  <c r="T443" i="80" s="1"/>
  <c r="S443" i="80"/>
  <c r="R443" i="80" s="1"/>
  <c r="V457" i="79"/>
  <c r="U457" i="79" s="1"/>
  <c r="T457" i="79" s="1"/>
  <c r="S457" i="79"/>
  <c r="R457" i="79" s="1"/>
  <c r="S362" i="80"/>
  <c r="R362" i="80" s="1"/>
  <c r="V362" i="80"/>
  <c r="U362" i="80" s="1"/>
  <c r="T362" i="80" s="1"/>
  <c r="V322" i="79"/>
  <c r="U322" i="79" s="1"/>
  <c r="T322" i="79" s="1"/>
  <c r="S322" i="79"/>
  <c r="R322" i="79" s="1"/>
  <c r="V245" i="79"/>
  <c r="U245" i="79" s="1"/>
  <c r="T245" i="79" s="1"/>
  <c r="S245" i="79"/>
  <c r="R245" i="79" s="1"/>
  <c r="AC274" i="79"/>
  <c r="X274" i="79"/>
  <c r="W274" i="79" s="1"/>
  <c r="U390" i="78"/>
  <c r="T390" i="78" s="1"/>
  <c r="S390" i="78" s="1"/>
  <c r="R390" i="78"/>
  <c r="Q390" i="78" s="1"/>
  <c r="V372" i="79"/>
  <c r="U372" i="79" s="1"/>
  <c r="T372" i="79" s="1"/>
  <c r="X372" i="79" s="1"/>
  <c r="S372" i="79"/>
  <c r="R372" i="79" s="1"/>
  <c r="S318" i="79"/>
  <c r="R318" i="79" s="1"/>
  <c r="V318" i="79"/>
  <c r="U318" i="79" s="1"/>
  <c r="T318" i="79" s="1"/>
  <c r="V165" i="80"/>
  <c r="U165" i="80" s="1"/>
  <c r="T165" i="80" s="1"/>
  <c r="S165" i="80"/>
  <c r="R165" i="80" s="1"/>
  <c r="S329" i="80"/>
  <c r="R329" i="80" s="1"/>
  <c r="V329" i="80"/>
  <c r="U329" i="80" s="1"/>
  <c r="T329" i="80" s="1"/>
  <c r="S422" i="46"/>
  <c r="R422" i="46" s="1"/>
  <c r="V422" i="46"/>
  <c r="U422" i="46" s="1"/>
  <c r="T422" i="46" s="1"/>
  <c r="S138" i="80"/>
  <c r="R138" i="80" s="1"/>
  <c r="V138" i="80"/>
  <c r="U138" i="80" s="1"/>
  <c r="T138" i="80" s="1"/>
  <c r="V172" i="80"/>
  <c r="U172" i="80" s="1"/>
  <c r="T172" i="80" s="1"/>
  <c r="S172" i="80"/>
  <c r="R172" i="80" s="1"/>
  <c r="V433" i="79"/>
  <c r="U433" i="79" s="1"/>
  <c r="T433" i="79" s="1"/>
  <c r="S433" i="79"/>
  <c r="R433" i="79" s="1"/>
  <c r="U309" i="78"/>
  <c r="T309" i="78" s="1"/>
  <c r="S309" i="78" s="1"/>
  <c r="R309" i="78"/>
  <c r="Q309" i="78" s="1"/>
  <c r="S294" i="80"/>
  <c r="R294" i="80" s="1"/>
  <c r="V294" i="80"/>
  <c r="U294" i="80" s="1"/>
  <c r="T294" i="80" s="1"/>
  <c r="V269" i="80"/>
  <c r="U269" i="80" s="1"/>
  <c r="T269" i="80" s="1"/>
  <c r="S269" i="80"/>
  <c r="R269" i="80" s="1"/>
  <c r="S347" i="79"/>
  <c r="R347" i="79" s="1"/>
  <c r="S161" i="80"/>
  <c r="R161" i="80" s="1"/>
  <c r="V419" i="80"/>
  <c r="U419" i="80" s="1"/>
  <c r="T419" i="80" s="1"/>
  <c r="S419" i="80"/>
  <c r="R419" i="80" s="1"/>
  <c r="V330" i="79"/>
  <c r="U330" i="79" s="1"/>
  <c r="T330" i="79" s="1"/>
  <c r="S330" i="79"/>
  <c r="R330" i="79" s="1"/>
  <c r="W439" i="78"/>
  <c r="V439" i="78" s="1"/>
  <c r="V271" i="80"/>
  <c r="U271" i="80" s="1"/>
  <c r="T271" i="80" s="1"/>
  <c r="S271" i="80"/>
  <c r="R271" i="80" s="1"/>
  <c r="S174" i="80"/>
  <c r="R174" i="80" s="1"/>
  <c r="V174" i="80"/>
  <c r="U174" i="80" s="1"/>
  <c r="T174" i="80" s="1"/>
  <c r="S396" i="80"/>
  <c r="R396" i="80" s="1"/>
  <c r="V396" i="80"/>
  <c r="U396" i="80" s="1"/>
  <c r="T396" i="80" s="1"/>
  <c r="S333" i="80"/>
  <c r="R333" i="80" s="1"/>
  <c r="V333" i="80"/>
  <c r="U333" i="80" s="1"/>
  <c r="T333" i="80" s="1"/>
  <c r="S229" i="80"/>
  <c r="R229" i="80" s="1"/>
  <c r="V229" i="80"/>
  <c r="U229" i="80" s="1"/>
  <c r="T229" i="80" s="1"/>
  <c r="V438" i="79"/>
  <c r="U438" i="79" s="1"/>
  <c r="T438" i="79" s="1"/>
  <c r="S438" i="79"/>
  <c r="R438" i="79" s="1"/>
  <c r="R470" i="78"/>
  <c r="Q470" i="78" s="1"/>
  <c r="U470" i="78"/>
  <c r="T470" i="78" s="1"/>
  <c r="S470" i="78" s="1"/>
  <c r="U294" i="78"/>
  <c r="T294" i="78" s="1"/>
  <c r="S294" i="78" s="1"/>
  <c r="R294" i="78"/>
  <c r="Q294" i="78" s="1"/>
  <c r="U419" i="78"/>
  <c r="T419" i="78" s="1"/>
  <c r="S419" i="78" s="1"/>
  <c r="R419" i="78"/>
  <c r="Q419" i="78" s="1"/>
  <c r="S296" i="79"/>
  <c r="R296" i="79" s="1"/>
  <c r="V296" i="79"/>
  <c r="U296" i="79" s="1"/>
  <c r="T296" i="79" s="1"/>
  <c r="X415" i="46"/>
  <c r="W415" i="46" s="1"/>
  <c r="AB415" i="46"/>
  <c r="V313" i="80"/>
  <c r="U313" i="80" s="1"/>
  <c r="T313" i="80" s="1"/>
  <c r="AB313" i="80" s="1"/>
  <c r="S313" i="80"/>
  <c r="R313" i="80" s="1"/>
  <c r="AB410" i="46"/>
  <c r="AA475" i="79"/>
  <c r="V438" i="46"/>
  <c r="U438" i="46" s="1"/>
  <c r="T438" i="46" s="1"/>
  <c r="X438" i="46" s="1"/>
  <c r="W438" i="46" s="1"/>
  <c r="X345" i="80"/>
  <c r="W345" i="80" s="1"/>
  <c r="S352" i="80"/>
  <c r="R352" i="80" s="1"/>
  <c r="V340" i="79"/>
  <c r="U340" i="79" s="1"/>
  <c r="T340" i="79" s="1"/>
  <c r="X340" i="79" s="1"/>
  <c r="U424" i="78"/>
  <c r="T424" i="78" s="1"/>
  <c r="S424" i="78" s="1"/>
  <c r="AA424" i="78" s="1"/>
  <c r="S436" i="79"/>
  <c r="R436" i="79" s="1"/>
  <c r="R408" i="78"/>
  <c r="Q408" i="78" s="1"/>
  <c r="AB454" i="80"/>
  <c r="X454" i="80"/>
  <c r="W454" i="80" s="1"/>
  <c r="V458" i="46"/>
  <c r="U458" i="46" s="1"/>
  <c r="T458" i="46" s="1"/>
  <c r="S458" i="46"/>
  <c r="R458" i="46" s="1"/>
  <c r="U301" i="78"/>
  <c r="T301" i="78" s="1"/>
  <c r="S301" i="78" s="1"/>
  <c r="R301" i="78"/>
  <c r="Q301" i="78" s="1"/>
  <c r="V489" i="79"/>
  <c r="U489" i="79" s="1"/>
  <c r="T489" i="79" s="1"/>
  <c r="S489" i="79"/>
  <c r="R489" i="79" s="1"/>
  <c r="V401" i="80"/>
  <c r="U401" i="80" s="1"/>
  <c r="T401" i="80" s="1"/>
  <c r="X401" i="80" s="1"/>
  <c r="W401" i="80" s="1"/>
  <c r="S401" i="80"/>
  <c r="R401" i="80" s="1"/>
  <c r="V303" i="80"/>
  <c r="U303" i="80" s="1"/>
  <c r="T303" i="80" s="1"/>
  <c r="S303" i="80"/>
  <c r="R303" i="80" s="1"/>
  <c r="V186" i="80"/>
  <c r="U186" i="80" s="1"/>
  <c r="T186" i="80" s="1"/>
  <c r="S186" i="80"/>
  <c r="R186" i="80" s="1"/>
  <c r="X466" i="80"/>
  <c r="W466" i="80" s="1"/>
  <c r="AB466" i="80"/>
  <c r="V190" i="80"/>
  <c r="U190" i="80" s="1"/>
  <c r="T190" i="80" s="1"/>
  <c r="S190" i="80"/>
  <c r="R190" i="80" s="1"/>
  <c r="V433" i="80"/>
  <c r="U433" i="80" s="1"/>
  <c r="T433" i="80" s="1"/>
  <c r="AB433" i="80" s="1"/>
  <c r="S433" i="80"/>
  <c r="R433" i="80" s="1"/>
  <c r="V312" i="80"/>
  <c r="U312" i="80" s="1"/>
  <c r="T312" i="80" s="1"/>
  <c r="S312" i="80"/>
  <c r="R312" i="80" s="1"/>
  <c r="S447" i="46"/>
  <c r="R447" i="46" s="1"/>
  <c r="V447" i="46"/>
  <c r="U447" i="46" s="1"/>
  <c r="T447" i="46" s="1"/>
  <c r="R347" i="78"/>
  <c r="Q347" i="78" s="1"/>
  <c r="U347" i="78"/>
  <c r="T347" i="78" s="1"/>
  <c r="S347" i="78" s="1"/>
  <c r="S414" i="80"/>
  <c r="R414" i="80" s="1"/>
  <c r="V414" i="80"/>
  <c r="U414" i="80" s="1"/>
  <c r="T414" i="80" s="1"/>
  <c r="R450" i="78"/>
  <c r="Q450" i="78" s="1"/>
  <c r="U450" i="78"/>
  <c r="T450" i="78" s="1"/>
  <c r="S450" i="78" s="1"/>
  <c r="U448" i="78"/>
  <c r="T448" i="78" s="1"/>
  <c r="S448" i="78" s="1"/>
  <c r="R448" i="78"/>
  <c r="Q448" i="78" s="1"/>
  <c r="V177" i="80"/>
  <c r="U177" i="80" s="1"/>
  <c r="T177" i="80" s="1"/>
  <c r="S177" i="80"/>
  <c r="R177" i="80" s="1"/>
  <c r="U306" i="78"/>
  <c r="T306" i="78" s="1"/>
  <c r="S306" i="78" s="1"/>
  <c r="R306" i="78"/>
  <c r="Q306" i="78" s="1"/>
  <c r="AC468" i="79"/>
  <c r="V320" i="79"/>
  <c r="U320" i="79" s="1"/>
  <c r="T320" i="79" s="1"/>
  <c r="AC320" i="79" s="1"/>
  <c r="S320" i="79"/>
  <c r="R320" i="79" s="1"/>
  <c r="V270" i="80"/>
  <c r="U270" i="80" s="1"/>
  <c r="T270" i="80" s="1"/>
  <c r="S270" i="80"/>
  <c r="R270" i="80" s="1"/>
  <c r="S129" i="80"/>
  <c r="R129" i="80" s="1"/>
  <c r="V129" i="80"/>
  <c r="U129" i="80" s="1"/>
  <c r="T129" i="80" s="1"/>
  <c r="S230" i="80"/>
  <c r="R230" i="80" s="1"/>
  <c r="V230" i="80"/>
  <c r="U230" i="80" s="1"/>
  <c r="T230" i="80" s="1"/>
  <c r="S169" i="80"/>
  <c r="R169" i="80" s="1"/>
  <c r="V169" i="80"/>
  <c r="U169" i="80" s="1"/>
  <c r="T169" i="80" s="1"/>
  <c r="AA333" i="78"/>
  <c r="W333" i="78"/>
  <c r="V333" i="78" s="1"/>
  <c r="V445" i="80"/>
  <c r="U445" i="80" s="1"/>
  <c r="T445" i="80" s="1"/>
  <c r="S445" i="80"/>
  <c r="R445" i="80" s="1"/>
  <c r="V219" i="80"/>
  <c r="U219" i="80" s="1"/>
  <c r="T219" i="80" s="1"/>
  <c r="S219" i="80"/>
  <c r="R219" i="80" s="1"/>
  <c r="V237" i="80"/>
  <c r="U237" i="80" s="1"/>
  <c r="T237" i="80" s="1"/>
  <c r="X237" i="80" s="1"/>
  <c r="W237" i="80" s="1"/>
  <c r="S237" i="80"/>
  <c r="R237" i="80" s="1"/>
  <c r="V452" i="80"/>
  <c r="U452" i="80" s="1"/>
  <c r="T452" i="80" s="1"/>
  <c r="AB452" i="80" s="1"/>
  <c r="S452" i="80"/>
  <c r="R452" i="80" s="1"/>
  <c r="V449" i="79"/>
  <c r="U449" i="79" s="1"/>
  <c r="T449" i="79" s="1"/>
  <c r="S449" i="79"/>
  <c r="R449" i="79" s="1"/>
  <c r="V235" i="79"/>
  <c r="U235" i="79" s="1"/>
  <c r="T235" i="79" s="1"/>
  <c r="S235" i="79"/>
  <c r="R235" i="79" s="1"/>
  <c r="S250" i="80"/>
  <c r="R250" i="80" s="1"/>
  <c r="V250" i="80"/>
  <c r="U250" i="80" s="1"/>
  <c r="T250" i="80" s="1"/>
  <c r="V348" i="80"/>
  <c r="U348" i="80" s="1"/>
  <c r="T348" i="80" s="1"/>
  <c r="S348" i="80"/>
  <c r="R348" i="80" s="1"/>
  <c r="S262" i="79"/>
  <c r="R262" i="79" s="1"/>
  <c r="V262" i="79"/>
  <c r="U262" i="79" s="1"/>
  <c r="T262" i="79" s="1"/>
  <c r="V226" i="80"/>
  <c r="U226" i="80" s="1"/>
  <c r="T226" i="80" s="1"/>
  <c r="S226" i="80"/>
  <c r="R226" i="80" s="1"/>
  <c r="U317" i="78"/>
  <c r="T317" i="78" s="1"/>
  <c r="S317" i="78" s="1"/>
  <c r="W317" i="78" s="1"/>
  <c r="V317" i="78" s="1"/>
  <c r="R317" i="78"/>
  <c r="Q317" i="78" s="1"/>
  <c r="S364" i="79"/>
  <c r="R364" i="79" s="1"/>
  <c r="V364" i="79"/>
  <c r="U364" i="79" s="1"/>
  <c r="T364" i="79" s="1"/>
  <c r="R407" i="78"/>
  <c r="Q407" i="78" s="1"/>
  <c r="U407" i="78"/>
  <c r="T407" i="78" s="1"/>
  <c r="S407" i="78" s="1"/>
  <c r="V479" i="79"/>
  <c r="U479" i="79" s="1"/>
  <c r="T479" i="79" s="1"/>
  <c r="S479" i="79"/>
  <c r="R479" i="79" s="1"/>
  <c r="U342" i="78"/>
  <c r="T342" i="78" s="1"/>
  <c r="S342" i="78" s="1"/>
  <c r="R342" i="78"/>
  <c r="Q342" i="78" s="1"/>
  <c r="V257" i="80"/>
  <c r="U257" i="80" s="1"/>
  <c r="T257" i="80" s="1"/>
  <c r="S257" i="80"/>
  <c r="R257" i="80" s="1"/>
  <c r="U415" i="78"/>
  <c r="T415" i="78" s="1"/>
  <c r="S415" i="78" s="1"/>
  <c r="AA415" i="78" s="1"/>
  <c r="R415" i="78"/>
  <c r="Q415" i="78" s="1"/>
  <c r="W379" i="78"/>
  <c r="V379" i="78" s="1"/>
  <c r="AA379" i="78"/>
  <c r="V191" i="80"/>
  <c r="U191" i="80" s="1"/>
  <c r="T191" i="80" s="1"/>
  <c r="X191" i="80" s="1"/>
  <c r="W191" i="80" s="1"/>
  <c r="S191" i="80"/>
  <c r="R191" i="80" s="1"/>
  <c r="AC377" i="79"/>
  <c r="X377" i="79"/>
  <c r="V287" i="80"/>
  <c r="U287" i="80" s="1"/>
  <c r="T287" i="80" s="1"/>
  <c r="S287" i="80"/>
  <c r="R287" i="80" s="1"/>
  <c r="V291" i="80"/>
  <c r="U291" i="80" s="1"/>
  <c r="T291" i="80" s="1"/>
  <c r="S291" i="80"/>
  <c r="R291" i="80" s="1"/>
  <c r="V363" i="79"/>
  <c r="U363" i="79" s="1"/>
  <c r="T363" i="79" s="1"/>
  <c r="S363" i="79"/>
  <c r="R363" i="79" s="1"/>
  <c r="S221" i="80"/>
  <c r="R221" i="80" s="1"/>
  <c r="V221" i="80"/>
  <c r="U221" i="80" s="1"/>
  <c r="T221" i="80" s="1"/>
  <c r="V411" i="80"/>
  <c r="U411" i="80" s="1"/>
  <c r="T411" i="80" s="1"/>
  <c r="S411" i="80"/>
  <c r="R411" i="80" s="1"/>
  <c r="V216" i="79"/>
  <c r="U216" i="79" s="1"/>
  <c r="T216" i="79" s="1"/>
  <c r="S216" i="79"/>
  <c r="R216" i="79" s="1"/>
  <c r="X357" i="79"/>
  <c r="AC357" i="79"/>
  <c r="V439" i="79"/>
  <c r="U439" i="79" s="1"/>
  <c r="T439" i="79" s="1"/>
  <c r="S439" i="79"/>
  <c r="R439" i="79" s="1"/>
  <c r="R355" i="78"/>
  <c r="Q355" i="78" s="1"/>
  <c r="U355" i="78"/>
  <c r="T355" i="78" s="1"/>
  <c r="S355" i="78" s="1"/>
  <c r="W426" i="79"/>
  <c r="Z426" i="79" s="1"/>
  <c r="S368" i="80"/>
  <c r="R368" i="80" s="1"/>
  <c r="V368" i="80"/>
  <c r="U368" i="80" s="1"/>
  <c r="T368" i="80" s="1"/>
  <c r="AA283" i="79"/>
  <c r="R354" i="78"/>
  <c r="Q354" i="78" s="1"/>
  <c r="X334" i="79"/>
  <c r="W334" i="79" s="1"/>
  <c r="U308" i="78"/>
  <c r="T308" i="78" s="1"/>
  <c r="S308" i="78" s="1"/>
  <c r="AA308" i="78" s="1"/>
  <c r="S266" i="79"/>
  <c r="R266" i="79" s="1"/>
  <c r="S267" i="79"/>
  <c r="R267" i="79" s="1"/>
  <c r="S272" i="79"/>
  <c r="R272" i="79" s="1"/>
  <c r="S445" i="79"/>
  <c r="R445" i="79" s="1"/>
  <c r="V445" i="79"/>
  <c r="U445" i="79" s="1"/>
  <c r="T445" i="79" s="1"/>
  <c r="S183" i="80"/>
  <c r="R183" i="80" s="1"/>
  <c r="V183" i="80"/>
  <c r="U183" i="80" s="1"/>
  <c r="T183" i="80" s="1"/>
  <c r="R405" i="78"/>
  <c r="Q405" i="78" s="1"/>
  <c r="U405" i="78"/>
  <c r="T405" i="78" s="1"/>
  <c r="S405" i="78" s="1"/>
  <c r="S295" i="80"/>
  <c r="R295" i="80" s="1"/>
  <c r="V295" i="80"/>
  <c r="U295" i="80" s="1"/>
  <c r="T295" i="80" s="1"/>
  <c r="U367" i="78"/>
  <c r="T367" i="78" s="1"/>
  <c r="S367" i="78" s="1"/>
  <c r="R367" i="78"/>
  <c r="Q367" i="78" s="1"/>
  <c r="V249" i="80"/>
  <c r="U249" i="80" s="1"/>
  <c r="T249" i="80" s="1"/>
  <c r="S249" i="80"/>
  <c r="R249" i="80" s="1"/>
  <c r="V262" i="80"/>
  <c r="U262" i="80" s="1"/>
  <c r="T262" i="80" s="1"/>
  <c r="S262" i="80"/>
  <c r="R262" i="80" s="1"/>
  <c r="S327" i="79"/>
  <c r="R327" i="79" s="1"/>
  <c r="V327" i="79"/>
  <c r="U327" i="79" s="1"/>
  <c r="T327" i="79" s="1"/>
  <c r="V488" i="80"/>
  <c r="U488" i="80" s="1"/>
  <c r="T488" i="80" s="1"/>
  <c r="S488" i="80"/>
  <c r="R488" i="80" s="1"/>
  <c r="V392" i="79"/>
  <c r="U392" i="79" s="1"/>
  <c r="T392" i="79" s="1"/>
  <c r="S392" i="79"/>
  <c r="R392" i="79" s="1"/>
  <c r="V234" i="79"/>
  <c r="U234" i="79" s="1"/>
  <c r="T234" i="79" s="1"/>
  <c r="S234" i="79"/>
  <c r="R234" i="79" s="1"/>
  <c r="AB286" i="80"/>
  <c r="V403" i="80"/>
  <c r="U403" i="80" s="1"/>
  <c r="T403" i="80" s="1"/>
  <c r="S403" i="80"/>
  <c r="R403" i="80" s="1"/>
  <c r="V180" i="80"/>
  <c r="U180" i="80" s="1"/>
  <c r="T180" i="80" s="1"/>
  <c r="S180" i="80"/>
  <c r="R180" i="80" s="1"/>
  <c r="V399" i="79"/>
  <c r="U399" i="79" s="1"/>
  <c r="T399" i="79" s="1"/>
  <c r="S399" i="79"/>
  <c r="R399" i="79" s="1"/>
  <c r="X314" i="79"/>
  <c r="AC314" i="79"/>
  <c r="S478" i="80"/>
  <c r="R478" i="80" s="1"/>
  <c r="V478" i="80"/>
  <c r="U478" i="80" s="1"/>
  <c r="T478" i="80" s="1"/>
  <c r="AB135" i="80"/>
  <c r="V398" i="79"/>
  <c r="U398" i="79" s="1"/>
  <c r="T398" i="79" s="1"/>
  <c r="S398" i="79"/>
  <c r="R398" i="79" s="1"/>
  <c r="S474" i="79"/>
  <c r="R474" i="79" s="1"/>
  <c r="V474" i="79"/>
  <c r="U474" i="79" s="1"/>
  <c r="T474" i="79" s="1"/>
  <c r="S395" i="80"/>
  <c r="R395" i="80" s="1"/>
  <c r="V395" i="80"/>
  <c r="U395" i="80" s="1"/>
  <c r="T395" i="80" s="1"/>
  <c r="S447" i="79"/>
  <c r="R447" i="79" s="1"/>
  <c r="V447" i="79"/>
  <c r="U447" i="79" s="1"/>
  <c r="T447" i="79" s="1"/>
  <c r="S176" i="80"/>
  <c r="R176" i="80" s="1"/>
  <c r="V176" i="80"/>
  <c r="U176" i="80" s="1"/>
  <c r="T176" i="80" s="1"/>
  <c r="V309" i="79"/>
  <c r="U309" i="79" s="1"/>
  <c r="T309" i="79" s="1"/>
  <c r="AC309" i="79" s="1"/>
  <c r="S309" i="79"/>
  <c r="R309" i="79" s="1"/>
  <c r="V173" i="80"/>
  <c r="U173" i="80" s="1"/>
  <c r="T173" i="80" s="1"/>
  <c r="S173" i="80"/>
  <c r="R173" i="80" s="1"/>
  <c r="V282" i="80"/>
  <c r="U282" i="80" s="1"/>
  <c r="T282" i="80" s="1"/>
  <c r="S282" i="80"/>
  <c r="R282" i="80" s="1"/>
  <c r="AA439" i="78"/>
  <c r="U468" i="78"/>
  <c r="T468" i="78" s="1"/>
  <c r="S468" i="78" s="1"/>
  <c r="R468" i="78"/>
  <c r="Q468" i="78" s="1"/>
  <c r="R286" i="78"/>
  <c r="Q286" i="78" s="1"/>
  <c r="U286" i="78"/>
  <c r="T286" i="78" s="1"/>
  <c r="S286" i="78" s="1"/>
  <c r="S201" i="80"/>
  <c r="R201" i="80" s="1"/>
  <c r="V201" i="80"/>
  <c r="U201" i="80" s="1"/>
  <c r="T201" i="80" s="1"/>
  <c r="V344" i="80"/>
  <c r="U344" i="80" s="1"/>
  <c r="T344" i="80" s="1"/>
  <c r="S344" i="80"/>
  <c r="R344" i="80" s="1"/>
  <c r="S339" i="79"/>
  <c r="R339" i="79" s="1"/>
  <c r="V339" i="79"/>
  <c r="U339" i="79" s="1"/>
  <c r="T339" i="79" s="1"/>
  <c r="R399" i="78"/>
  <c r="Q399" i="78" s="1"/>
  <c r="U399" i="78"/>
  <c r="T399" i="78" s="1"/>
  <c r="S399" i="78" s="1"/>
  <c r="V370" i="79"/>
  <c r="U370" i="79" s="1"/>
  <c r="T370" i="79" s="1"/>
  <c r="AC370" i="79" s="1"/>
  <c r="S370" i="79"/>
  <c r="R370" i="79" s="1"/>
  <c r="S486" i="79"/>
  <c r="R486" i="79" s="1"/>
  <c r="V486" i="79"/>
  <c r="U486" i="79" s="1"/>
  <c r="T486" i="79" s="1"/>
  <c r="U388" i="78"/>
  <c r="T388" i="78" s="1"/>
  <c r="S388" i="78" s="1"/>
  <c r="R388" i="78"/>
  <c r="Q388" i="78" s="1"/>
  <c r="S387" i="79"/>
  <c r="R387" i="79" s="1"/>
  <c r="V387" i="79"/>
  <c r="U387" i="79" s="1"/>
  <c r="T387" i="79" s="1"/>
  <c r="R486" i="78"/>
  <c r="Q486" i="78" s="1"/>
  <c r="U486" i="78"/>
  <c r="T486" i="78" s="1"/>
  <c r="S486" i="78" s="1"/>
  <c r="V148" i="80"/>
  <c r="U148" i="80" s="1"/>
  <c r="T148" i="80" s="1"/>
  <c r="S148" i="80"/>
  <c r="R148" i="80" s="1"/>
  <c r="S293" i="80"/>
  <c r="R293" i="80" s="1"/>
  <c r="V293" i="80"/>
  <c r="U293" i="80" s="1"/>
  <c r="T293" i="80" s="1"/>
  <c r="X321" i="80"/>
  <c r="W321" i="80" s="1"/>
  <c r="AB321" i="80"/>
  <c r="V440" i="80"/>
  <c r="U440" i="80" s="1"/>
  <c r="T440" i="80" s="1"/>
  <c r="S440" i="80"/>
  <c r="R440" i="80" s="1"/>
  <c r="U352" i="78"/>
  <c r="T352" i="78" s="1"/>
  <c r="S352" i="78" s="1"/>
  <c r="R352" i="78"/>
  <c r="Q352" i="78" s="1"/>
  <c r="X450" i="80"/>
  <c r="W450" i="80" s="1"/>
  <c r="AB450" i="80"/>
  <c r="S291" i="79"/>
  <c r="R291" i="79" s="1"/>
  <c r="V291" i="79"/>
  <c r="U291" i="79" s="1"/>
  <c r="T291" i="79" s="1"/>
  <c r="V378" i="79"/>
  <c r="U378" i="79" s="1"/>
  <c r="T378" i="79" s="1"/>
  <c r="S378" i="79"/>
  <c r="R378" i="79" s="1"/>
  <c r="U381" i="78"/>
  <c r="T381" i="78" s="1"/>
  <c r="S381" i="78" s="1"/>
  <c r="R381" i="78"/>
  <c r="Q381" i="78" s="1"/>
  <c r="V409" i="80"/>
  <c r="U409" i="80" s="1"/>
  <c r="T409" i="80" s="1"/>
  <c r="S409" i="80"/>
  <c r="R409" i="80" s="1"/>
  <c r="U477" i="78"/>
  <c r="T477" i="78" s="1"/>
  <c r="S477" i="78" s="1"/>
  <c r="R477" i="78"/>
  <c r="Q477" i="78" s="1"/>
  <c r="V132" i="80"/>
  <c r="U132" i="80" s="1"/>
  <c r="T132" i="80" s="1"/>
  <c r="S132" i="80"/>
  <c r="R132" i="80" s="1"/>
  <c r="W435" i="78"/>
  <c r="V435" i="78" s="1"/>
  <c r="S489" i="80"/>
  <c r="R489" i="80" s="1"/>
  <c r="V489" i="80"/>
  <c r="U489" i="80" s="1"/>
  <c r="T489" i="80" s="1"/>
  <c r="V453" i="80"/>
  <c r="U453" i="80" s="1"/>
  <c r="T453" i="80" s="1"/>
  <c r="S453" i="80"/>
  <c r="R453" i="80" s="1"/>
  <c r="V375" i="79"/>
  <c r="U375" i="79" s="1"/>
  <c r="T375" i="79" s="1"/>
  <c r="S375" i="79"/>
  <c r="R375" i="79" s="1"/>
  <c r="W291" i="78"/>
  <c r="V291" i="78" s="1"/>
  <c r="AA291" i="78"/>
  <c r="R373" i="78"/>
  <c r="Q373" i="78" s="1"/>
  <c r="U373" i="78"/>
  <c r="T373" i="78" s="1"/>
  <c r="S373" i="78" s="1"/>
  <c r="U382" i="78"/>
  <c r="T382" i="78" s="1"/>
  <c r="S382" i="78" s="1"/>
  <c r="AA382" i="78" s="1"/>
  <c r="R382" i="78"/>
  <c r="Q382" i="78" s="1"/>
  <c r="AB137" i="80"/>
  <c r="X137" i="80"/>
  <c r="W137" i="80" s="1"/>
  <c r="S226" i="79"/>
  <c r="R226" i="79" s="1"/>
  <c r="V226" i="79"/>
  <c r="U226" i="79" s="1"/>
  <c r="T226" i="79" s="1"/>
  <c r="V481" i="80"/>
  <c r="U481" i="80" s="1"/>
  <c r="T481" i="80" s="1"/>
  <c r="S481" i="80"/>
  <c r="R481" i="80" s="1"/>
  <c r="U423" i="78"/>
  <c r="T423" i="78" s="1"/>
  <c r="S423" i="78" s="1"/>
  <c r="R423" i="78"/>
  <c r="Q423" i="78" s="1"/>
  <c r="V431" i="46"/>
  <c r="U431" i="46" s="1"/>
  <c r="T431" i="46" s="1"/>
  <c r="S431" i="46"/>
  <c r="R431" i="46" s="1"/>
  <c r="S485" i="79"/>
  <c r="R485" i="79" s="1"/>
  <c r="V485" i="79"/>
  <c r="U485" i="79" s="1"/>
  <c r="T485" i="79" s="1"/>
  <c r="S247" i="80"/>
  <c r="R247" i="80" s="1"/>
  <c r="V247" i="80"/>
  <c r="U247" i="80" s="1"/>
  <c r="T247" i="80" s="1"/>
  <c r="R337" i="78"/>
  <c r="Q337" i="78" s="1"/>
  <c r="U337" i="78"/>
  <c r="T337" i="78" s="1"/>
  <c r="S337" i="78" s="1"/>
  <c r="U466" i="78"/>
  <c r="T466" i="78" s="1"/>
  <c r="S466" i="78" s="1"/>
  <c r="R466" i="78"/>
  <c r="Q466" i="78" s="1"/>
  <c r="V370" i="80"/>
  <c r="U370" i="80" s="1"/>
  <c r="T370" i="80" s="1"/>
  <c r="S370" i="80"/>
  <c r="R370" i="80" s="1"/>
  <c r="U417" i="78"/>
  <c r="T417" i="78" s="1"/>
  <c r="S417" i="78" s="1"/>
  <c r="W417" i="78" s="1"/>
  <c r="V417" i="78" s="1"/>
  <c r="R417" i="78"/>
  <c r="Q417" i="78" s="1"/>
  <c r="X396" i="79"/>
  <c r="AC396" i="79"/>
  <c r="V426" i="80"/>
  <c r="U426" i="80" s="1"/>
  <c r="T426" i="80" s="1"/>
  <c r="X426" i="80" s="1"/>
  <c r="W426" i="80" s="1"/>
  <c r="S426" i="80"/>
  <c r="R426" i="80" s="1"/>
  <c r="V187" i="80"/>
  <c r="U187" i="80" s="1"/>
  <c r="T187" i="80" s="1"/>
  <c r="X187" i="80" s="1"/>
  <c r="W187" i="80" s="1"/>
  <c r="S187" i="80"/>
  <c r="R187" i="80" s="1"/>
  <c r="V434" i="80"/>
  <c r="U434" i="80" s="1"/>
  <c r="T434" i="80" s="1"/>
  <c r="S434" i="80"/>
  <c r="R434" i="80" s="1"/>
  <c r="Y458" i="78"/>
  <c r="R413" i="78"/>
  <c r="Q413" i="78" s="1"/>
  <c r="U413" i="78"/>
  <c r="T413" i="78" s="1"/>
  <c r="S413" i="78" s="1"/>
  <c r="V453" i="79"/>
  <c r="U453" i="79" s="1"/>
  <c r="T453" i="79" s="1"/>
  <c r="S453" i="79"/>
  <c r="R453" i="79" s="1"/>
  <c r="R357" i="78"/>
  <c r="Q357" i="78" s="1"/>
  <c r="U357" i="78"/>
  <c r="T357" i="78" s="1"/>
  <c r="S357" i="78" s="1"/>
  <c r="V263" i="80"/>
  <c r="U263" i="80" s="1"/>
  <c r="T263" i="80" s="1"/>
  <c r="AB263" i="80" s="1"/>
  <c r="S263" i="80"/>
  <c r="R263" i="80" s="1"/>
  <c r="V157" i="80"/>
  <c r="U157" i="80" s="1"/>
  <c r="T157" i="80" s="1"/>
  <c r="S157" i="80"/>
  <c r="R157" i="80" s="1"/>
  <c r="AC335" i="79"/>
  <c r="X335" i="79"/>
  <c r="W335" i="79" s="1"/>
  <c r="Z335" i="79" s="1"/>
  <c r="V420" i="80"/>
  <c r="U420" i="80" s="1"/>
  <c r="T420" i="80" s="1"/>
  <c r="X420" i="80" s="1"/>
  <c r="W420" i="80" s="1"/>
  <c r="S420" i="80"/>
  <c r="R420" i="80" s="1"/>
  <c r="S416" i="79"/>
  <c r="R416" i="79" s="1"/>
  <c r="V416" i="79"/>
  <c r="U416" i="79" s="1"/>
  <c r="T416" i="79" s="1"/>
  <c r="S300" i="80"/>
  <c r="R300" i="80" s="1"/>
  <c r="V300" i="80"/>
  <c r="U300" i="80" s="1"/>
  <c r="T300" i="80" s="1"/>
  <c r="S277" i="80"/>
  <c r="R277" i="80" s="1"/>
  <c r="V277" i="80"/>
  <c r="U277" i="80" s="1"/>
  <c r="T277" i="80" s="1"/>
  <c r="V388" i="79"/>
  <c r="U388" i="79" s="1"/>
  <c r="T388" i="79" s="1"/>
  <c r="S388" i="79"/>
  <c r="R388" i="79" s="1"/>
  <c r="R327" i="78"/>
  <c r="Q327" i="78" s="1"/>
  <c r="U327" i="78"/>
  <c r="T327" i="78" s="1"/>
  <c r="S327" i="78" s="1"/>
  <c r="S325" i="79"/>
  <c r="R325" i="79" s="1"/>
  <c r="V325" i="79"/>
  <c r="U325" i="79" s="1"/>
  <c r="T325" i="79" s="1"/>
  <c r="V240" i="79"/>
  <c r="U240" i="79" s="1"/>
  <c r="T240" i="79" s="1"/>
  <c r="S240" i="79"/>
  <c r="R240" i="79" s="1"/>
  <c r="U481" i="78"/>
  <c r="T481" i="78" s="1"/>
  <c r="S481" i="78" s="1"/>
  <c r="R481" i="78"/>
  <c r="Q481" i="78" s="1"/>
  <c r="U418" i="78"/>
  <c r="T418" i="78" s="1"/>
  <c r="S418" i="78" s="1"/>
  <c r="R418" i="78"/>
  <c r="Q418" i="78" s="1"/>
  <c r="V232" i="79"/>
  <c r="U232" i="79" s="1"/>
  <c r="T232" i="79" s="1"/>
  <c r="S232" i="79"/>
  <c r="R232" i="79" s="1"/>
  <c r="V455" i="80"/>
  <c r="U455" i="80" s="1"/>
  <c r="T455" i="80" s="1"/>
  <c r="S455" i="80"/>
  <c r="R455" i="80" s="1"/>
  <c r="V304" i="80"/>
  <c r="U304" i="80" s="1"/>
  <c r="T304" i="80" s="1"/>
  <c r="S304" i="80"/>
  <c r="R304" i="80" s="1"/>
  <c r="V213" i="80"/>
  <c r="U213" i="80" s="1"/>
  <c r="T213" i="80" s="1"/>
  <c r="S213" i="80"/>
  <c r="R213" i="80" s="1"/>
  <c r="U426" i="78"/>
  <c r="T426" i="78" s="1"/>
  <c r="S426" i="78" s="1"/>
  <c r="AA426" i="78" s="1"/>
  <c r="R426" i="78"/>
  <c r="Q426" i="78" s="1"/>
  <c r="V442" i="79"/>
  <c r="U442" i="79" s="1"/>
  <c r="T442" i="79" s="1"/>
  <c r="S442" i="79"/>
  <c r="R442" i="79" s="1"/>
  <c r="V287" i="79"/>
  <c r="U287" i="79" s="1"/>
  <c r="T287" i="79" s="1"/>
  <c r="X287" i="79" s="1"/>
  <c r="S287" i="79"/>
  <c r="R287" i="79" s="1"/>
  <c r="U422" i="78"/>
  <c r="T422" i="78" s="1"/>
  <c r="S422" i="78" s="1"/>
  <c r="R422" i="78"/>
  <c r="Q422" i="78" s="1"/>
  <c r="U371" i="78"/>
  <c r="T371" i="78" s="1"/>
  <c r="S371" i="78" s="1"/>
  <c r="R371" i="78"/>
  <c r="Q371" i="78" s="1"/>
  <c r="R285" i="78"/>
  <c r="Q285" i="78" s="1"/>
  <c r="U285" i="78"/>
  <c r="T285" i="78" s="1"/>
  <c r="S285" i="78" s="1"/>
  <c r="V450" i="79"/>
  <c r="U450" i="79" s="1"/>
  <c r="T450" i="79" s="1"/>
  <c r="S450" i="79"/>
  <c r="R450" i="79" s="1"/>
  <c r="S285" i="79"/>
  <c r="R285" i="79" s="1"/>
  <c r="V285" i="79"/>
  <c r="U285" i="79" s="1"/>
  <c r="T285" i="79" s="1"/>
  <c r="AC248" i="79"/>
  <c r="X248" i="79"/>
  <c r="W248" i="79" s="1"/>
  <c r="Z248" i="79" s="1"/>
  <c r="V390" i="80"/>
  <c r="U390" i="80" s="1"/>
  <c r="T390" i="80" s="1"/>
  <c r="S390" i="80"/>
  <c r="R390" i="80" s="1"/>
  <c r="S367" i="79"/>
  <c r="R367" i="79" s="1"/>
  <c r="V367" i="79"/>
  <c r="U367" i="79" s="1"/>
  <c r="T367" i="79" s="1"/>
  <c r="V252" i="80"/>
  <c r="U252" i="80" s="1"/>
  <c r="T252" i="80" s="1"/>
  <c r="S252" i="80"/>
  <c r="R252" i="80" s="1"/>
  <c r="U457" i="78"/>
  <c r="T457" i="78" s="1"/>
  <c r="S457" i="78" s="1"/>
  <c r="AA457" i="78" s="1"/>
  <c r="R457" i="78"/>
  <c r="Q457" i="78" s="1"/>
  <c r="AB334" i="80"/>
  <c r="X334" i="80"/>
  <c r="W334" i="80" s="1"/>
  <c r="S281" i="79"/>
  <c r="R281" i="79" s="1"/>
  <c r="V281" i="79"/>
  <c r="U281" i="79" s="1"/>
  <c r="T281" i="79" s="1"/>
  <c r="V436" i="80"/>
  <c r="U436" i="80" s="1"/>
  <c r="T436" i="80" s="1"/>
  <c r="S436" i="80"/>
  <c r="R436" i="80" s="1"/>
  <c r="S220" i="80"/>
  <c r="R220" i="80" s="1"/>
  <c r="V220" i="80"/>
  <c r="U220" i="80" s="1"/>
  <c r="T220" i="80" s="1"/>
  <c r="S314" i="80"/>
  <c r="R314" i="80" s="1"/>
  <c r="V314" i="80"/>
  <c r="U314" i="80" s="1"/>
  <c r="T314" i="80" s="1"/>
  <c r="S311" i="79"/>
  <c r="R311" i="79" s="1"/>
  <c r="V311" i="79"/>
  <c r="U311" i="79" s="1"/>
  <c r="T311" i="79" s="1"/>
  <c r="V376" i="80"/>
  <c r="U376" i="80" s="1"/>
  <c r="T376" i="80" s="1"/>
  <c r="S376" i="80"/>
  <c r="R376" i="80" s="1"/>
  <c r="V402" i="80"/>
  <c r="U402" i="80" s="1"/>
  <c r="T402" i="80" s="1"/>
  <c r="S402" i="80"/>
  <c r="R402" i="80" s="1"/>
  <c r="V451" i="80"/>
  <c r="U451" i="80" s="1"/>
  <c r="T451" i="80" s="1"/>
  <c r="AB451" i="80" s="1"/>
  <c r="S451" i="80"/>
  <c r="R451" i="80" s="1"/>
  <c r="S458" i="80"/>
  <c r="R458" i="80" s="1"/>
  <c r="V458" i="80"/>
  <c r="U458" i="80" s="1"/>
  <c r="T458" i="80" s="1"/>
  <c r="U396" i="78"/>
  <c r="T396" i="78" s="1"/>
  <c r="S396" i="78" s="1"/>
  <c r="R396" i="78"/>
  <c r="Q396" i="78" s="1"/>
  <c r="AA346" i="78"/>
  <c r="W346" i="78"/>
  <c r="V346" i="78" s="1"/>
  <c r="AB416" i="80"/>
  <c r="X416" i="80"/>
  <c r="W416" i="80" s="1"/>
  <c r="X419" i="79"/>
  <c r="AC419" i="79"/>
  <c r="AC373" i="79"/>
  <c r="X373" i="79"/>
  <c r="W373" i="79" s="1"/>
  <c r="Z373" i="79" s="1"/>
  <c r="AB414" i="46"/>
  <c r="X414" i="46"/>
  <c r="W414" i="46" s="1"/>
  <c r="AC371" i="79"/>
  <c r="X371" i="79"/>
  <c r="AB232" i="80"/>
  <c r="X232" i="80"/>
  <c r="W232" i="80" s="1"/>
  <c r="AB449" i="46"/>
  <c r="X449" i="46"/>
  <c r="W449" i="46" s="1"/>
  <c r="X251" i="79"/>
  <c r="W251" i="79" s="1"/>
  <c r="Z251" i="79" s="1"/>
  <c r="AC251" i="79"/>
  <c r="X210" i="80"/>
  <c r="W210" i="80" s="1"/>
  <c r="AB210" i="80"/>
  <c r="Y462" i="78"/>
  <c r="X213" i="79"/>
  <c r="W213" i="79" s="1"/>
  <c r="AC213" i="79"/>
  <c r="X351" i="80"/>
  <c r="W351" i="80" s="1"/>
  <c r="AB351" i="80"/>
  <c r="X145" i="80"/>
  <c r="W145" i="80" s="1"/>
  <c r="AB145" i="80"/>
  <c r="AB298" i="80"/>
  <c r="X298" i="80"/>
  <c r="W298" i="80" s="1"/>
  <c r="X252" i="79"/>
  <c r="W252" i="79" s="1"/>
  <c r="Z252" i="79" s="1"/>
  <c r="AC252" i="79"/>
  <c r="X243" i="80"/>
  <c r="W243" i="80" s="1"/>
  <c r="AB243" i="80"/>
  <c r="X240" i="80"/>
  <c r="W240" i="80" s="1"/>
  <c r="AB240" i="80"/>
  <c r="AC260" i="79"/>
  <c r="X260" i="79"/>
  <c r="W260" i="79" s="1"/>
  <c r="Z260" i="79" s="1"/>
  <c r="X368" i="79"/>
  <c r="W368" i="79" s="1"/>
  <c r="Z368" i="79" s="1"/>
  <c r="AC368" i="79"/>
  <c r="Y359" i="78"/>
  <c r="Y404" i="78"/>
  <c r="X468" i="80"/>
  <c r="W468" i="80" s="1"/>
  <c r="AB468" i="80"/>
  <c r="AB448" i="80"/>
  <c r="AC384" i="79"/>
  <c r="X384" i="79"/>
  <c r="AC301" i="79"/>
  <c r="X301" i="79"/>
  <c r="Y302" i="78"/>
  <c r="X266" i="79"/>
  <c r="AC266" i="79"/>
  <c r="X267" i="79"/>
  <c r="W267" i="79" s="1"/>
  <c r="Z267" i="79" s="1"/>
  <c r="AC267" i="79"/>
  <c r="AB419" i="46"/>
  <c r="X419" i="46"/>
  <c r="W419" i="46" s="1"/>
  <c r="AC352" i="79"/>
  <c r="AC355" i="79"/>
  <c r="X355" i="79"/>
  <c r="AA374" i="78"/>
  <c r="W374" i="78"/>
  <c r="V374" i="78" s="1"/>
  <c r="AB309" i="80"/>
  <c r="X309" i="80"/>
  <c r="W309" i="80" s="1"/>
  <c r="AB464" i="46"/>
  <c r="X464" i="46"/>
  <c r="W464" i="46" s="1"/>
  <c r="AB380" i="80"/>
  <c r="X380" i="80"/>
  <c r="W380" i="80" s="1"/>
  <c r="AB430" i="80"/>
  <c r="X312" i="79"/>
  <c r="AC312" i="79"/>
  <c r="X328" i="79"/>
  <c r="W328" i="79" s="1"/>
  <c r="AC328" i="79"/>
  <c r="AA471" i="78"/>
  <c r="AC400" i="79"/>
  <c r="X400" i="79"/>
  <c r="X231" i="79"/>
  <c r="W231" i="79" s="1"/>
  <c r="Z231" i="79" s="1"/>
  <c r="AC231" i="79"/>
  <c r="X448" i="80"/>
  <c r="W448" i="80" s="1"/>
  <c r="Z359" i="79"/>
  <c r="X369" i="79"/>
  <c r="W369" i="79" s="1"/>
  <c r="Z369" i="79" s="1"/>
  <c r="AC369" i="79"/>
  <c r="X469" i="79"/>
  <c r="AC469" i="79"/>
  <c r="X347" i="80"/>
  <c r="W347" i="80" s="1"/>
  <c r="AB347" i="80"/>
  <c r="AC300" i="79"/>
  <c r="X300" i="79"/>
  <c r="W300" i="79" s="1"/>
  <c r="X353" i="79"/>
  <c r="AC353" i="79"/>
  <c r="AB456" i="46"/>
  <c r="X456" i="46"/>
  <c r="W456" i="46" s="1"/>
  <c r="X289" i="80"/>
  <c r="W289" i="80" s="1"/>
  <c r="AB289" i="80"/>
  <c r="W488" i="78"/>
  <c r="V488" i="78" s="1"/>
  <c r="AA488" i="78"/>
  <c r="AB442" i="80"/>
  <c r="X442" i="80"/>
  <c r="W442" i="80" s="1"/>
  <c r="X272" i="80"/>
  <c r="W272" i="80" s="1"/>
  <c r="AB272" i="80"/>
  <c r="AB197" i="80"/>
  <c r="X197" i="80"/>
  <c r="W197" i="80" s="1"/>
  <c r="AB361" i="80"/>
  <c r="X361" i="80"/>
  <c r="W361" i="80" s="1"/>
  <c r="AA420" i="78"/>
  <c r="W420" i="78"/>
  <c r="V420" i="78" s="1"/>
  <c r="X384" i="80"/>
  <c r="W384" i="80" s="1"/>
  <c r="AB384" i="80"/>
  <c r="X308" i="79"/>
  <c r="W308" i="79" s="1"/>
  <c r="AC308" i="79"/>
  <c r="AB223" i="80"/>
  <c r="X223" i="80"/>
  <c r="W223" i="80" s="1"/>
  <c r="W387" i="78"/>
  <c r="V387" i="78" s="1"/>
  <c r="AA387" i="78"/>
  <c r="X273" i="79"/>
  <c r="W273" i="79" s="1"/>
  <c r="Z273" i="79" s="1"/>
  <c r="X417" i="80"/>
  <c r="W417" i="80" s="1"/>
  <c r="AB417" i="80"/>
  <c r="X350" i="80"/>
  <c r="W350" i="80" s="1"/>
  <c r="AB350" i="80"/>
  <c r="AC246" i="79"/>
  <c r="X246" i="79"/>
  <c r="X422" i="79"/>
  <c r="AC422" i="79"/>
  <c r="AB365" i="80"/>
  <c r="X365" i="80"/>
  <c r="W365" i="80" s="1"/>
  <c r="AC482" i="79"/>
  <c r="X482" i="79"/>
  <c r="X441" i="46"/>
  <c r="W441" i="46" s="1"/>
  <c r="Z441" i="46" s="1"/>
  <c r="X464" i="79"/>
  <c r="W464" i="79" s="1"/>
  <c r="Z464" i="79" s="1"/>
  <c r="AC464" i="79"/>
  <c r="AB150" i="80"/>
  <c r="X150" i="80"/>
  <c r="W150" i="80" s="1"/>
  <c r="Z457" i="80"/>
  <c r="AB290" i="80"/>
  <c r="X434" i="79"/>
  <c r="W434" i="79" s="1"/>
  <c r="AC434" i="79"/>
  <c r="X363" i="80"/>
  <c r="W363" i="80" s="1"/>
  <c r="AB363" i="80"/>
  <c r="AC204" i="79"/>
  <c r="X204" i="79"/>
  <c r="W204" i="79" s="1"/>
  <c r="X391" i="80"/>
  <c r="W391" i="80" s="1"/>
  <c r="AB391" i="80"/>
  <c r="X302" i="80"/>
  <c r="W302" i="80" s="1"/>
  <c r="AB302" i="80"/>
  <c r="X272" i="79"/>
  <c r="AC272" i="79"/>
  <c r="W480" i="79"/>
  <c r="AA480" i="79" s="1"/>
  <c r="X386" i="80"/>
  <c r="W386" i="80" s="1"/>
  <c r="AB386" i="80"/>
  <c r="AB382" i="80"/>
  <c r="X382" i="80"/>
  <c r="W382" i="80" s="1"/>
  <c r="AC448" i="79"/>
  <c r="X448" i="79"/>
  <c r="W448" i="79" s="1"/>
  <c r="Z448" i="79" s="1"/>
  <c r="X261" i="80"/>
  <c r="W261" i="80" s="1"/>
  <c r="AB261" i="80"/>
  <c r="AB436" i="46"/>
  <c r="X436" i="46"/>
  <c r="W436" i="46" s="1"/>
  <c r="AC289" i="79"/>
  <c r="X289" i="79"/>
  <c r="W289" i="79" s="1"/>
  <c r="X276" i="80"/>
  <c r="W276" i="80" s="1"/>
  <c r="AB276" i="80"/>
  <c r="AB235" i="80"/>
  <c r="X235" i="80"/>
  <c r="W235" i="80" s="1"/>
  <c r="X411" i="46"/>
  <c r="W411" i="46" s="1"/>
  <c r="AB411" i="46"/>
  <c r="W358" i="79"/>
  <c r="AA358" i="79" s="1"/>
  <c r="AC238" i="79"/>
  <c r="X238" i="79"/>
  <c r="W238" i="79" s="1"/>
  <c r="Z238" i="79" s="1"/>
  <c r="X199" i="80"/>
  <c r="W199" i="80" s="1"/>
  <c r="AB199" i="80"/>
  <c r="AB428" i="46"/>
  <c r="X428" i="46"/>
  <c r="W428" i="46" s="1"/>
  <c r="AB200" i="80"/>
  <c r="X200" i="80"/>
  <c r="W200" i="80" s="1"/>
  <c r="X214" i="79"/>
  <c r="AC214" i="79"/>
  <c r="AA428" i="78"/>
  <c r="W428" i="78"/>
  <c r="V428" i="78" s="1"/>
  <c r="X431" i="80"/>
  <c r="W431" i="80" s="1"/>
  <c r="AB431" i="80"/>
  <c r="AB161" i="80"/>
  <c r="X161" i="80"/>
  <c r="W161" i="80" s="1"/>
  <c r="AA303" i="78"/>
  <c r="W303" i="78"/>
  <c r="V303" i="78" s="1"/>
  <c r="X435" i="79"/>
  <c r="W435" i="79" s="1"/>
  <c r="Z435" i="79" s="1"/>
  <c r="AC435" i="79"/>
  <c r="AB399" i="80"/>
  <c r="X399" i="80"/>
  <c r="W399" i="80" s="1"/>
  <c r="W446" i="78"/>
  <c r="V446" i="78" s="1"/>
  <c r="AA446" i="78"/>
  <c r="AA378" i="78"/>
  <c r="W378" i="78"/>
  <c r="V378" i="78" s="1"/>
  <c r="AA326" i="78"/>
  <c r="W326" i="78"/>
  <c r="V326" i="78" s="1"/>
  <c r="X473" i="79"/>
  <c r="AC473" i="79"/>
  <c r="X420" i="79"/>
  <c r="W420" i="79" s="1"/>
  <c r="Z420" i="79" s="1"/>
  <c r="AC420" i="79"/>
  <c r="AB211" i="80"/>
  <c r="X211" i="80"/>
  <c r="W211" i="80" s="1"/>
  <c r="AB412" i="80"/>
  <c r="X412" i="80"/>
  <c r="W412" i="80" s="1"/>
  <c r="AB310" i="80"/>
  <c r="X310" i="80"/>
  <c r="W310" i="80" s="1"/>
  <c r="X322" i="80"/>
  <c r="W322" i="80" s="1"/>
  <c r="AB322" i="80"/>
  <c r="AC273" i="79"/>
  <c r="AC341" i="79"/>
  <c r="X341" i="79"/>
  <c r="AC317" i="79"/>
  <c r="X317" i="79"/>
  <c r="W317" i="79" s="1"/>
  <c r="Z269" i="79"/>
  <c r="W479" i="78"/>
  <c r="V479" i="78" s="1"/>
  <c r="AA479" i="78"/>
  <c r="AA354" i="78"/>
  <c r="W354" i="78"/>
  <c r="V354" i="78" s="1"/>
  <c r="X234" i="80"/>
  <c r="W234" i="80" s="1"/>
  <c r="AB234" i="80"/>
  <c r="AC483" i="79"/>
  <c r="X432" i="80"/>
  <c r="W432" i="80" s="1"/>
  <c r="AB432" i="80"/>
  <c r="W384" i="78"/>
  <c r="V384" i="78" s="1"/>
  <c r="AA384" i="78"/>
  <c r="W364" i="78"/>
  <c r="V364" i="78" s="1"/>
  <c r="AA364" i="78"/>
  <c r="X206" i="80"/>
  <c r="W206" i="80" s="1"/>
  <c r="AB206" i="80"/>
  <c r="AA315" i="78"/>
  <c r="W315" i="78"/>
  <c r="V315" i="78" s="1"/>
  <c r="W462" i="79"/>
  <c r="AA462" i="79" s="1"/>
  <c r="AA372" i="78"/>
  <c r="W372" i="78"/>
  <c r="V372" i="78" s="1"/>
  <c r="X281" i="80"/>
  <c r="W281" i="80" s="1"/>
  <c r="AB281" i="80"/>
  <c r="W375" i="78"/>
  <c r="V375" i="78" s="1"/>
  <c r="X253" i="79"/>
  <c r="AC253" i="79"/>
  <c r="X344" i="79"/>
  <c r="AC344" i="79"/>
  <c r="X459" i="46"/>
  <c r="W459" i="46" s="1"/>
  <c r="AB459" i="46"/>
  <c r="AA323" i="78"/>
  <c r="W323" i="78"/>
  <c r="V323" i="78" s="1"/>
  <c r="AB449" i="80"/>
  <c r="X449" i="80"/>
  <c r="W449" i="80" s="1"/>
  <c r="AA368" i="78"/>
  <c r="W368" i="78"/>
  <c r="V368" i="78" s="1"/>
  <c r="AB486" i="80"/>
  <c r="X486" i="80"/>
  <c r="W486" i="80" s="1"/>
  <c r="AA406" i="78"/>
  <c r="W406" i="78"/>
  <c r="V406" i="78" s="1"/>
  <c r="X387" i="80"/>
  <c r="W387" i="80" s="1"/>
  <c r="AB387" i="80"/>
  <c r="X347" i="79"/>
  <c r="AC347" i="79"/>
  <c r="X365" i="79"/>
  <c r="AC365" i="79"/>
  <c r="AB265" i="80"/>
  <c r="X265" i="80"/>
  <c r="W265" i="80" s="1"/>
  <c r="AB335" i="80"/>
  <c r="X335" i="80"/>
  <c r="W335" i="80" s="1"/>
  <c r="W369" i="78"/>
  <c r="V369" i="78" s="1"/>
  <c r="AA369" i="78"/>
  <c r="X381" i="79"/>
  <c r="AC381" i="79"/>
  <c r="AC206" i="79"/>
  <c r="X206" i="79"/>
  <c r="W206" i="79" s="1"/>
  <c r="Z206" i="79" s="1"/>
  <c r="AC421" i="79"/>
  <c r="X421" i="79"/>
  <c r="X429" i="46"/>
  <c r="W429" i="46" s="1"/>
  <c r="AB429" i="46"/>
  <c r="X215" i="80"/>
  <c r="W215" i="80" s="1"/>
  <c r="AB215" i="80"/>
  <c r="AC229" i="79"/>
  <c r="AB352" i="80"/>
  <c r="X352" i="80"/>
  <c r="W352" i="80" s="1"/>
  <c r="W370" i="78"/>
  <c r="V370" i="78" s="1"/>
  <c r="AA370" i="78"/>
  <c r="W483" i="78"/>
  <c r="V483" i="78" s="1"/>
  <c r="AA483" i="78"/>
  <c r="AA408" i="78"/>
  <c r="W408" i="78"/>
  <c r="V408" i="78" s="1"/>
  <c r="X340" i="80"/>
  <c r="W340" i="80" s="1"/>
  <c r="AB340" i="80"/>
  <c r="Y460" i="78"/>
  <c r="AA410" i="79"/>
  <c r="Y467" i="78"/>
  <c r="AA454" i="79"/>
  <c r="Z484" i="80"/>
  <c r="AA350" i="78"/>
  <c r="W350" i="78"/>
  <c r="V350" i="78" s="1"/>
  <c r="AA349" i="78"/>
  <c r="AC412" i="79"/>
  <c r="X412" i="79"/>
  <c r="AB398" i="80"/>
  <c r="X398" i="80"/>
  <c r="W398" i="80" s="1"/>
  <c r="X225" i="80"/>
  <c r="W225" i="80" s="1"/>
  <c r="AB225" i="80"/>
  <c r="X290" i="80"/>
  <c r="W290" i="80" s="1"/>
  <c r="AC345" i="79"/>
  <c r="AC470" i="79"/>
  <c r="X470" i="79"/>
  <c r="X418" i="80"/>
  <c r="W418" i="80" s="1"/>
  <c r="AB418" i="80"/>
  <c r="W287" i="78"/>
  <c r="V287" i="78" s="1"/>
  <c r="AA287" i="78"/>
  <c r="AC411" i="79"/>
  <c r="X411" i="79"/>
  <c r="X436" i="79"/>
  <c r="W436" i="79" s="1"/>
  <c r="Z436" i="79" s="1"/>
  <c r="AC436" i="79"/>
  <c r="AC394" i="79"/>
  <c r="X394" i="79"/>
  <c r="X495" i="80"/>
  <c r="W495" i="80" s="1"/>
  <c r="AB495" i="80"/>
  <c r="X343" i="80"/>
  <c r="W343" i="80" s="1"/>
  <c r="AB343" i="80"/>
  <c r="W484" i="78"/>
  <c r="V484" i="78" s="1"/>
  <c r="AA484" i="78"/>
  <c r="Z376" i="79"/>
  <c r="Z375" i="80"/>
  <c r="Z426" i="46"/>
  <c r="Z223" i="79"/>
  <c r="AA223" i="79"/>
  <c r="Z448" i="46"/>
  <c r="Y459" i="78"/>
  <c r="W348" i="79"/>
  <c r="AA348" i="79" s="1"/>
  <c r="Z475" i="79"/>
  <c r="AA477" i="79"/>
  <c r="Z308" i="80"/>
  <c r="M7" i="68"/>
  <c r="M7" i="72"/>
  <c r="M11" i="58"/>
  <c r="N11" i="58" s="1"/>
  <c r="R13" i="58"/>
  <c r="U186" i="31"/>
  <c r="U96" i="31"/>
  <c r="Z447" i="78"/>
  <c r="Z397" i="78"/>
  <c r="AA338" i="80"/>
  <c r="AA192" i="80"/>
  <c r="AA306" i="80"/>
  <c r="AA326" i="80"/>
  <c r="AB465" i="79"/>
  <c r="AA296" i="80"/>
  <c r="AB294" i="79"/>
  <c r="Z312" i="78"/>
  <c r="AB346" i="79"/>
  <c r="AA280" i="80"/>
  <c r="Z442" i="78"/>
  <c r="AA474" i="80"/>
  <c r="Z308" i="78"/>
  <c r="AB309" i="79"/>
  <c r="AA210" i="80"/>
  <c r="AA468" i="80"/>
  <c r="AA430" i="80"/>
  <c r="Z420" i="78"/>
  <c r="AA417" i="80"/>
  <c r="AA411" i="46"/>
  <c r="Z428" i="78"/>
  <c r="AA412" i="80"/>
  <c r="Z364" i="78"/>
  <c r="AB253" i="79"/>
  <c r="AA215" i="80"/>
  <c r="Z406" i="78"/>
  <c r="AA188" i="80"/>
  <c r="AA217" i="80"/>
  <c r="AB349" i="79"/>
  <c r="AB376" i="79"/>
  <c r="Z336" i="78"/>
  <c r="AB397" i="79"/>
  <c r="AB423" i="79"/>
  <c r="Z363" i="78"/>
  <c r="AB342" i="79"/>
  <c r="AA167" i="80"/>
  <c r="Z377" i="78"/>
  <c r="AA369" i="80"/>
  <c r="Z431" i="78"/>
  <c r="Z475" i="78"/>
  <c r="AB274" i="79"/>
  <c r="AA433" i="80"/>
  <c r="AB357" i="79"/>
  <c r="AA135" i="80"/>
  <c r="Z291" i="78"/>
  <c r="AA414" i="46"/>
  <c r="AA243" i="80"/>
  <c r="AA448" i="80"/>
  <c r="AB352" i="79"/>
  <c r="AB369" i="79"/>
  <c r="AA289" i="80"/>
  <c r="AA391" i="80"/>
  <c r="Z479" i="78"/>
  <c r="AA225" i="80"/>
  <c r="Z436" i="78"/>
  <c r="AB408" i="79"/>
  <c r="AB481" i="79"/>
  <c r="AA158" i="80"/>
  <c r="Z375" i="78"/>
  <c r="AA435" i="46"/>
  <c r="AA417" i="46"/>
  <c r="AB290" i="79"/>
  <c r="AA463" i="80"/>
  <c r="AB326" i="79"/>
  <c r="AA457" i="46"/>
  <c r="AA246" i="80"/>
  <c r="AB205" i="79"/>
  <c r="AB390" i="79"/>
  <c r="AA435" i="80"/>
  <c r="AA353" i="80"/>
  <c r="Z443" i="78"/>
  <c r="AB315" i="79"/>
  <c r="AA452" i="80"/>
  <c r="AA286" i="80"/>
  <c r="AB384" i="79"/>
  <c r="AB355" i="79"/>
  <c r="AB312" i="79"/>
  <c r="AA350" i="80"/>
  <c r="AA150" i="80"/>
  <c r="AA261" i="80"/>
  <c r="AB238" i="79"/>
  <c r="Z378" i="78"/>
  <c r="AA310" i="80"/>
  <c r="Z354" i="78"/>
  <c r="AA206" i="80"/>
  <c r="AB344" i="79"/>
  <c r="Z369" i="78"/>
  <c r="AA352" i="80"/>
  <c r="AB394" i="79"/>
  <c r="AB213" i="79"/>
  <c r="AB469" i="79"/>
  <c r="Z488" i="78"/>
  <c r="AB246" i="79"/>
  <c r="AA436" i="46"/>
  <c r="Z315" i="78"/>
  <c r="AB345" i="79"/>
  <c r="AA442" i="80"/>
  <c r="AA161" i="80"/>
  <c r="AB381" i="79"/>
  <c r="AB470" i="79"/>
  <c r="AA394" i="80"/>
  <c r="AB313" i="79"/>
  <c r="AA207" i="80"/>
  <c r="AB220" i="79"/>
  <c r="AB316" i="79"/>
  <c r="AB263" i="79"/>
  <c r="Z338" i="78"/>
  <c r="Z441" i="78"/>
  <c r="AB306" i="79"/>
  <c r="AB437" i="79"/>
  <c r="AA381" i="80"/>
  <c r="AB471" i="79"/>
  <c r="AA299" i="80"/>
  <c r="Z290" i="78"/>
  <c r="AA332" i="80"/>
  <c r="AB270" i="79"/>
  <c r="AB237" i="79"/>
  <c r="Z472" i="78"/>
  <c r="AB371" i="79"/>
  <c r="AA240" i="80"/>
  <c r="AA384" i="80"/>
  <c r="AA302" i="80"/>
  <c r="AA431" i="80"/>
  <c r="AA459" i="46"/>
  <c r="AA432" i="80"/>
  <c r="Z325" i="78"/>
  <c r="AA323" i="80"/>
  <c r="AB298" i="79"/>
  <c r="AA284" i="80"/>
  <c r="AB254" i="79"/>
  <c r="AA472" i="80"/>
  <c r="AA355" i="80"/>
  <c r="AA445" i="46"/>
  <c r="AA292" i="80"/>
  <c r="AA193" i="80"/>
  <c r="AA227" i="80"/>
  <c r="AA429" i="80"/>
  <c r="AA325" i="80"/>
  <c r="AA163" i="80"/>
  <c r="Z424" i="78"/>
  <c r="Z415" i="78"/>
  <c r="AA450" i="80"/>
  <c r="Z382" i="78"/>
  <c r="AB260" i="79"/>
  <c r="AB301" i="79"/>
  <c r="Z374" i="78"/>
  <c r="AB328" i="79"/>
  <c r="Z326" i="78"/>
  <c r="AA387" i="80"/>
  <c r="Z408" i="78"/>
  <c r="AB411" i="79"/>
  <c r="AA155" i="80"/>
  <c r="AA266" i="80"/>
  <c r="AB228" i="79"/>
  <c r="AB443" i="79"/>
  <c r="AB413" i="79"/>
  <c r="AA404" i="80"/>
  <c r="Z365" i="78"/>
  <c r="AA349" i="80"/>
  <c r="AB467" i="79"/>
  <c r="AB487" i="79"/>
  <c r="AA374" i="80"/>
  <c r="AB431" i="79"/>
  <c r="Z454" i="78"/>
  <c r="Z318" i="78"/>
  <c r="AB331" i="79"/>
  <c r="AA258" i="80"/>
  <c r="AA493" i="80"/>
  <c r="AA253" i="80"/>
  <c r="AB396" i="79"/>
  <c r="Z426" i="78"/>
  <c r="Z457" i="78"/>
  <c r="Z346" i="78"/>
  <c r="AA232" i="80"/>
  <c r="AA351" i="80"/>
  <c r="Z471" i="78"/>
  <c r="AA347" i="80"/>
  <c r="AB308" i="79"/>
  <c r="AA290" i="80"/>
  <c r="AB272" i="79"/>
  <c r="AB289" i="79"/>
  <c r="AA199" i="80"/>
  <c r="AA322" i="80"/>
  <c r="AA234" i="80"/>
  <c r="Z323" i="78"/>
  <c r="AB206" i="79"/>
  <c r="Z370" i="78"/>
  <c r="Z350" i="78"/>
  <c r="AA495" i="80"/>
  <c r="AB400" i="79"/>
  <c r="AB422" i="79"/>
  <c r="Z303" i="78"/>
  <c r="AB483" i="79"/>
  <c r="Z372" i="78"/>
  <c r="AB347" i="79"/>
  <c r="AA365" i="80"/>
  <c r="AB473" i="79"/>
  <c r="AB421" i="79"/>
  <c r="AA418" i="80"/>
  <c r="AA278" i="80"/>
  <c r="AA462" i="80"/>
  <c r="AA279" i="80"/>
  <c r="AB338" i="79"/>
  <c r="Z409" i="78"/>
  <c r="AB444" i="79"/>
  <c r="AA483" i="80"/>
  <c r="AB264" i="79"/>
  <c r="AB393" i="79"/>
  <c r="AA420" i="46"/>
  <c r="AA133" i="80"/>
  <c r="AA446" i="46"/>
  <c r="AB329" i="79"/>
  <c r="AA427" i="46"/>
  <c r="AA337" i="80"/>
  <c r="AA198" i="80"/>
  <c r="AA330" i="80"/>
  <c r="AA418" i="46"/>
  <c r="AB337" i="79"/>
  <c r="AB374" i="79"/>
  <c r="Z331" i="78"/>
  <c r="Z333" i="78"/>
  <c r="Z439" i="78"/>
  <c r="AA137" i="80"/>
  <c r="AA309" i="80"/>
  <c r="AB300" i="79"/>
  <c r="AA223" i="80"/>
  <c r="AA428" i="46"/>
  <c r="AB273" i="79"/>
  <c r="AB341" i="79"/>
  <c r="AA449" i="80"/>
  <c r="Z483" i="78"/>
  <c r="AA343" i="80"/>
  <c r="AB365" i="79"/>
  <c r="AB456" i="79"/>
  <c r="Z383" i="78"/>
  <c r="AA494" i="80"/>
  <c r="AB208" i="79"/>
  <c r="AB209" i="79"/>
  <c r="Z474" i="78"/>
  <c r="Z343" i="78"/>
  <c r="AB278" i="79"/>
  <c r="AA297" i="80"/>
  <c r="AB336" i="79"/>
  <c r="AA317" i="80"/>
  <c r="AA482" i="80"/>
  <c r="AA459" i="80"/>
  <c r="AB257" i="79"/>
  <c r="Z376" i="78"/>
  <c r="AB243" i="79"/>
  <c r="Z391" i="78"/>
  <c r="AB490" i="79"/>
  <c r="Z339" i="78"/>
  <c r="AA485" i="80"/>
  <c r="AA437" i="46"/>
  <c r="Z362" i="78"/>
  <c r="AA415" i="46"/>
  <c r="AA454" i="80"/>
  <c r="AB468" i="79"/>
  <c r="Z379" i="78"/>
  <c r="AB370" i="79"/>
  <c r="AA263" i="80"/>
  <c r="AA334" i="80"/>
  <c r="AA416" i="80"/>
  <c r="AA449" i="46"/>
  <c r="AA145" i="80"/>
  <c r="AB368" i="79"/>
  <c r="AA272" i="80"/>
  <c r="AB434" i="79"/>
  <c r="Z349" i="78"/>
  <c r="AB412" i="79"/>
  <c r="Z287" i="78"/>
  <c r="Z425" i="78"/>
  <c r="AB383" i="79"/>
  <c r="AA428" i="80"/>
  <c r="AA140" i="80"/>
  <c r="AA461" i="80"/>
  <c r="AB215" i="79"/>
  <c r="AA492" i="80"/>
  <c r="AA345" i="80"/>
  <c r="AA439" i="80"/>
  <c r="AA181" i="80"/>
  <c r="Z476" i="78"/>
  <c r="AA238" i="80"/>
  <c r="AA339" i="80"/>
  <c r="AB333" i="79"/>
  <c r="Z345" i="78"/>
  <c r="AB319" i="79"/>
  <c r="AA444" i="46"/>
  <c r="AA424" i="46"/>
  <c r="Z320" i="78"/>
  <c r="AB233" i="79"/>
  <c r="AA460" i="80"/>
  <c r="Z324" i="78"/>
  <c r="AA136" i="80"/>
  <c r="AA313" i="80"/>
  <c r="AB320" i="79"/>
  <c r="AA298" i="80"/>
  <c r="AB266" i="79"/>
  <c r="AA464" i="46"/>
  <c r="AA197" i="80"/>
  <c r="AA386" i="80"/>
  <c r="AA276" i="80"/>
  <c r="AA200" i="80"/>
  <c r="AA139" i="80"/>
  <c r="AA327" i="80"/>
  <c r="AA185" i="80"/>
  <c r="AA254" i="80"/>
  <c r="AB236" i="79"/>
  <c r="AA421" i="80"/>
  <c r="AB429" i="79"/>
  <c r="AB386" i="79"/>
  <c r="AB461" i="79"/>
  <c r="AA239" i="80"/>
  <c r="AA453" i="46"/>
  <c r="AA496" i="80"/>
  <c r="AA241" i="80"/>
  <c r="AA324" i="80"/>
  <c r="AA342" i="80"/>
  <c r="AA305" i="80"/>
  <c r="AB258" i="79"/>
  <c r="AA274" i="80"/>
  <c r="AA331" i="80"/>
  <c r="Z427" i="78"/>
  <c r="AA487" i="80"/>
  <c r="AB248" i="79"/>
  <c r="AB231" i="79"/>
  <c r="AB353" i="79"/>
  <c r="Z387" i="78"/>
  <c r="AB482" i="79"/>
  <c r="AA363" i="80"/>
  <c r="AA382" i="80"/>
  <c r="AA235" i="80"/>
  <c r="AB435" i="79"/>
  <c r="AB420" i="79"/>
  <c r="AB317" i="79"/>
  <c r="AA281" i="80"/>
  <c r="Z368" i="78"/>
  <c r="AA265" i="80"/>
  <c r="Z484" i="78"/>
  <c r="AA236" i="80"/>
  <c r="Z288" i="78"/>
  <c r="AB440" i="79"/>
  <c r="AA164" i="80"/>
  <c r="Z465" i="78"/>
  <c r="Z311" i="78"/>
  <c r="AB249" i="79"/>
  <c r="AA460" i="46"/>
  <c r="Z293" i="78"/>
  <c r="AA319" i="80"/>
  <c r="AA356" i="80"/>
  <c r="Z297" i="78"/>
  <c r="AA328" i="80"/>
  <c r="AA320" i="80"/>
  <c r="AB247" i="79"/>
  <c r="AB361" i="79"/>
  <c r="AB239" i="79"/>
  <c r="AA410" i="46"/>
  <c r="AA466" i="80"/>
  <c r="AB377" i="79"/>
  <c r="AB314" i="79"/>
  <c r="AA321" i="80"/>
  <c r="AB419" i="79"/>
  <c r="AB251" i="79"/>
  <c r="AB267" i="79"/>
  <c r="AA380" i="80"/>
  <c r="AA456" i="46"/>
  <c r="AA361" i="80"/>
  <c r="AB204" i="79"/>
  <c r="AA399" i="80"/>
  <c r="AA211" i="80"/>
  <c r="Z384" i="78"/>
  <c r="AA429" i="46"/>
  <c r="AA398" i="80"/>
  <c r="AB269" i="79"/>
  <c r="Z319" i="78"/>
  <c r="Z316" i="78"/>
  <c r="AA366" i="80"/>
  <c r="Z392" i="78"/>
  <c r="AA491" i="80"/>
  <c r="Z414" i="78"/>
  <c r="Z299" i="78"/>
  <c r="AB452" i="79"/>
  <c r="AA216" i="80"/>
  <c r="AA421" i="46"/>
  <c r="AB451" i="79"/>
  <c r="AB334" i="79"/>
  <c r="AB324" i="79"/>
  <c r="AB415" i="79"/>
  <c r="AA471" i="80"/>
  <c r="AB427" i="79"/>
  <c r="AA196" i="80"/>
  <c r="AA244" i="80"/>
  <c r="Z435" i="78"/>
  <c r="AA440" i="46"/>
  <c r="AA477" i="80"/>
  <c r="AB210" i="79"/>
  <c r="AB484" i="79"/>
  <c r="AB335" i="79"/>
  <c r="AA451" i="80"/>
  <c r="AB373" i="79"/>
  <c r="AB252" i="79"/>
  <c r="AA419" i="46"/>
  <c r="AB448" i="79"/>
  <c r="AB214" i="79"/>
  <c r="AA486" i="80"/>
  <c r="AA335" i="80"/>
  <c r="AA340" i="80"/>
  <c r="AB464" i="79"/>
  <c r="Z446" i="78"/>
  <c r="AB229" i="79"/>
  <c r="AB436" i="79"/>
  <c r="AA229" i="79" l="1"/>
  <c r="Y392" i="78"/>
  <c r="AA269" i="79"/>
  <c r="Z164" i="80"/>
  <c r="Z331" i="80"/>
  <c r="Z241" i="80"/>
  <c r="Y391" i="78"/>
  <c r="Y409" i="78"/>
  <c r="Z278" i="80"/>
  <c r="Z417" i="46"/>
  <c r="AA376" i="79"/>
  <c r="Z217" i="80"/>
  <c r="X236" i="80"/>
  <c r="W236" i="80" s="1"/>
  <c r="Z236" i="80" s="1"/>
  <c r="AC259" i="79"/>
  <c r="Y425" i="78"/>
  <c r="AC256" i="79"/>
  <c r="W447" i="78"/>
  <c r="V447" i="78" s="1"/>
  <c r="Y447" i="78" s="1"/>
  <c r="W436" i="78"/>
  <c r="V436" i="78" s="1"/>
  <c r="Y436" i="78" s="1"/>
  <c r="X394" i="80"/>
  <c r="W394" i="80" s="1"/>
  <c r="Z394" i="80" s="1"/>
  <c r="X155" i="80"/>
  <c r="W155" i="80" s="1"/>
  <c r="Z155" i="80" s="1"/>
  <c r="X456" i="79"/>
  <c r="W456" i="79" s="1"/>
  <c r="AA456" i="79" s="1"/>
  <c r="AB224" i="80"/>
  <c r="Y349" i="78"/>
  <c r="Z487" i="80"/>
  <c r="AC277" i="79"/>
  <c r="X139" i="80"/>
  <c r="W139" i="80" s="1"/>
  <c r="Z139" i="80" s="1"/>
  <c r="Z435" i="46"/>
  <c r="Y375" i="78"/>
  <c r="W383" i="78"/>
  <c r="V383" i="78" s="1"/>
  <c r="Y383" i="78" s="1"/>
  <c r="Z210" i="80"/>
  <c r="W397" i="78"/>
  <c r="V397" i="78" s="1"/>
  <c r="Y397" i="78" s="1"/>
  <c r="Z494" i="80"/>
  <c r="X461" i="80"/>
  <c r="W461" i="80" s="1"/>
  <c r="Z461" i="80" s="1"/>
  <c r="Z462" i="80"/>
  <c r="AB146" i="80"/>
  <c r="X279" i="80"/>
  <c r="W279" i="80" s="1"/>
  <c r="Z279" i="80" s="1"/>
  <c r="X158" i="80"/>
  <c r="W158" i="80" s="1"/>
  <c r="Z158" i="80" s="1"/>
  <c r="Z286" i="80"/>
  <c r="Y319" i="78"/>
  <c r="Z304" i="79"/>
  <c r="Y288" i="78"/>
  <c r="X440" i="79"/>
  <c r="W440" i="79" s="1"/>
  <c r="AA440" i="79" s="1"/>
  <c r="Y414" i="78"/>
  <c r="AA444" i="78"/>
  <c r="X482" i="80"/>
  <c r="W482" i="80" s="1"/>
  <c r="Z482" i="80" s="1"/>
  <c r="AA306" i="79"/>
  <c r="AA228" i="79"/>
  <c r="Z327" i="80"/>
  <c r="AA456" i="78"/>
  <c r="Z342" i="80"/>
  <c r="X254" i="80"/>
  <c r="W254" i="80" s="1"/>
  <c r="Z254" i="80" s="1"/>
  <c r="Z420" i="46"/>
  <c r="AA313" i="79"/>
  <c r="AB408" i="80"/>
  <c r="Y325" i="78"/>
  <c r="AC304" i="79"/>
  <c r="Z460" i="46"/>
  <c r="AA353" i="78"/>
  <c r="X220" i="79"/>
  <c r="W220" i="79" s="1"/>
  <c r="AA220" i="79" s="1"/>
  <c r="X316" i="79"/>
  <c r="W316" i="79" s="1"/>
  <c r="AA316" i="79" s="1"/>
  <c r="X338" i="79"/>
  <c r="W338" i="79" s="1"/>
  <c r="AA338" i="79" s="1"/>
  <c r="X439" i="80"/>
  <c r="W439" i="80" s="1"/>
  <c r="Z439" i="80" s="1"/>
  <c r="X278" i="79"/>
  <c r="W278" i="79" s="1"/>
  <c r="AA278" i="79" s="1"/>
  <c r="AA490" i="79"/>
  <c r="W316" i="78"/>
  <c r="V316" i="78" s="1"/>
  <c r="Y316" i="78" s="1"/>
  <c r="AA408" i="79"/>
  <c r="Z320" i="80"/>
  <c r="Y365" i="78"/>
  <c r="AB393" i="80"/>
  <c r="AB141" i="80"/>
  <c r="W299" i="78"/>
  <c r="V299" i="78" s="1"/>
  <c r="Y299" i="78" s="1"/>
  <c r="AA263" i="79"/>
  <c r="W441" i="78"/>
  <c r="V441" i="78" s="1"/>
  <c r="Y441" i="78" s="1"/>
  <c r="Z430" i="80"/>
  <c r="Z410" i="46"/>
  <c r="AB480" i="80"/>
  <c r="AC362" i="79"/>
  <c r="Y454" i="78"/>
  <c r="Z140" i="80"/>
  <c r="AA453" i="78"/>
  <c r="AB170" i="80"/>
  <c r="Z296" i="80"/>
  <c r="Z266" i="80"/>
  <c r="X208" i="79"/>
  <c r="W208" i="79" s="1"/>
  <c r="AA208" i="79" s="1"/>
  <c r="AA209" i="79"/>
  <c r="X317" i="80"/>
  <c r="W317" i="80" s="1"/>
  <c r="Z317" i="80" s="1"/>
  <c r="AB397" i="80"/>
  <c r="AA432" i="78"/>
  <c r="Z446" i="46"/>
  <c r="AA451" i="78"/>
  <c r="Y474" i="78"/>
  <c r="X481" i="79"/>
  <c r="W481" i="79" s="1"/>
  <c r="AA481" i="79" s="1"/>
  <c r="Y311" i="78"/>
  <c r="X324" i="80"/>
  <c r="W324" i="80" s="1"/>
  <c r="Z324" i="80" s="1"/>
  <c r="X181" i="80"/>
  <c r="W181" i="80" s="1"/>
  <c r="Z181" i="80" s="1"/>
  <c r="AB184" i="80"/>
  <c r="AB346" i="80"/>
  <c r="Z297" i="80"/>
  <c r="X428" i="80"/>
  <c r="W428" i="80" s="1"/>
  <c r="Z428" i="80" s="1"/>
  <c r="AA236" i="79"/>
  <c r="AA443" i="79"/>
  <c r="Z421" i="46"/>
  <c r="AC227" i="79"/>
  <c r="Z328" i="80"/>
  <c r="AA326" i="79"/>
  <c r="Z465" i="79"/>
  <c r="Z443" i="79"/>
  <c r="AB242" i="80"/>
  <c r="AA465" i="79"/>
  <c r="X451" i="79"/>
  <c r="W451" i="79" s="1"/>
  <c r="AA451" i="79" s="1"/>
  <c r="Z427" i="46"/>
  <c r="X366" i="80"/>
  <c r="W366" i="80" s="1"/>
  <c r="Z366" i="80" s="1"/>
  <c r="Z228" i="79"/>
  <c r="AB451" i="46"/>
  <c r="X323" i="80"/>
  <c r="W323" i="80" s="1"/>
  <c r="Z323" i="80" s="1"/>
  <c r="AA444" i="79"/>
  <c r="Z207" i="80"/>
  <c r="AB178" i="80"/>
  <c r="Z284" i="80"/>
  <c r="Y465" i="78"/>
  <c r="AC293" i="79"/>
  <c r="Z338" i="80"/>
  <c r="AA290" i="79"/>
  <c r="X188" i="80"/>
  <c r="W188" i="80" s="1"/>
  <c r="Z188" i="80" s="1"/>
  <c r="Y343" i="78"/>
  <c r="AC476" i="79"/>
  <c r="AA267" i="79"/>
  <c r="AB450" i="46"/>
  <c r="Z471" i="80"/>
  <c r="Z445" i="46"/>
  <c r="Z491" i="80"/>
  <c r="X239" i="80"/>
  <c r="W239" i="80" s="1"/>
  <c r="Z239" i="80" s="1"/>
  <c r="X185" i="80"/>
  <c r="W185" i="80" s="1"/>
  <c r="Z185" i="80" s="1"/>
  <c r="Y345" i="78"/>
  <c r="AA349" i="79"/>
  <c r="AA386" i="79"/>
  <c r="AA314" i="78"/>
  <c r="AA249" i="79"/>
  <c r="AB464" i="80"/>
  <c r="AB149" i="80"/>
  <c r="AB307" i="80"/>
  <c r="Z239" i="79"/>
  <c r="X298" i="79"/>
  <c r="W298" i="79" s="1"/>
  <c r="Z298" i="79" s="1"/>
  <c r="X483" i="80"/>
  <c r="W483" i="80" s="1"/>
  <c r="Z483" i="80" s="1"/>
  <c r="AA413" i="79"/>
  <c r="Z386" i="79"/>
  <c r="AB462" i="46"/>
  <c r="Z319" i="80"/>
  <c r="AB434" i="46"/>
  <c r="X349" i="80"/>
  <c r="W349" i="80" s="1"/>
  <c r="Z349" i="80" s="1"/>
  <c r="Y408" i="78"/>
  <c r="X274" i="80"/>
  <c r="W274" i="80" s="1"/>
  <c r="Z274" i="80" s="1"/>
  <c r="AB285" i="80"/>
  <c r="Z408" i="79"/>
  <c r="AA215" i="79"/>
  <c r="Y326" i="78"/>
  <c r="AB336" i="80"/>
  <c r="AA321" i="78"/>
  <c r="Z413" i="79"/>
  <c r="X254" i="79"/>
  <c r="W254" i="79" s="1"/>
  <c r="Z254" i="79" s="1"/>
  <c r="AA390" i="79"/>
  <c r="Z238" i="80"/>
  <c r="W293" i="78"/>
  <c r="V293" i="78" s="1"/>
  <c r="Y293" i="78" s="1"/>
  <c r="Z345" i="80"/>
  <c r="X463" i="80"/>
  <c r="W463" i="80" s="1"/>
  <c r="Z463" i="80" s="1"/>
  <c r="AC395" i="79"/>
  <c r="X198" i="80"/>
  <c r="W198" i="80" s="1"/>
  <c r="Z198" i="80" s="1"/>
  <c r="AA489" i="78"/>
  <c r="AA239" i="79"/>
  <c r="X306" i="80"/>
  <c r="W306" i="80" s="1"/>
  <c r="Z306" i="80" s="1"/>
  <c r="Z404" i="80"/>
  <c r="Z192" i="80"/>
  <c r="X472" i="80"/>
  <c r="W472" i="80" s="1"/>
  <c r="Z472" i="80" s="1"/>
  <c r="X319" i="79"/>
  <c r="W319" i="79" s="1"/>
  <c r="AA319" i="79" s="1"/>
  <c r="AC218" i="79"/>
  <c r="W318" i="78"/>
  <c r="V318" i="78" s="1"/>
  <c r="Y318" i="78" s="1"/>
  <c r="AB273" i="80"/>
  <c r="AC207" i="79"/>
  <c r="AA393" i="78"/>
  <c r="X421" i="80"/>
  <c r="W421" i="80" s="1"/>
  <c r="Z421" i="80" s="1"/>
  <c r="Z492" i="80"/>
  <c r="AC284" i="79"/>
  <c r="Z337" i="80"/>
  <c r="AB259" i="80"/>
  <c r="AB204" i="80"/>
  <c r="AA307" i="78"/>
  <c r="Z302" i="80"/>
  <c r="AA205" i="79"/>
  <c r="Z299" i="80"/>
  <c r="Y297" i="78"/>
  <c r="X459" i="80"/>
  <c r="W459" i="80" s="1"/>
  <c r="Z459" i="80" s="1"/>
  <c r="AC321" i="79"/>
  <c r="AA241" i="79"/>
  <c r="AB388" i="80"/>
  <c r="AA289" i="78"/>
  <c r="X393" i="79"/>
  <c r="W393" i="79" s="1"/>
  <c r="Z393" i="79" s="1"/>
  <c r="X461" i="79"/>
  <c r="W461" i="79" s="1"/>
  <c r="AA461" i="79" s="1"/>
  <c r="AB288" i="80"/>
  <c r="X196" i="80"/>
  <c r="W196" i="80" s="1"/>
  <c r="Z196" i="80" s="1"/>
  <c r="W476" i="78"/>
  <c r="V476" i="78" s="1"/>
  <c r="Y476" i="78" s="1"/>
  <c r="X451" i="80"/>
  <c r="W451" i="80" s="1"/>
  <c r="Z451" i="80" s="1"/>
  <c r="Y320" i="78"/>
  <c r="Y376" i="78"/>
  <c r="AA324" i="79"/>
  <c r="AA429" i="79"/>
  <c r="AC255" i="79"/>
  <c r="AA257" i="79"/>
  <c r="AC403" i="79"/>
  <c r="Y354" i="78"/>
  <c r="Z309" i="80"/>
  <c r="Z325" i="80"/>
  <c r="AA361" i="78"/>
  <c r="AB341" i="80"/>
  <c r="X341" i="80"/>
  <c r="W341" i="80" s="1"/>
  <c r="X302" i="79"/>
  <c r="W302" i="79" s="1"/>
  <c r="AC302" i="79"/>
  <c r="X333" i="79"/>
  <c r="W333" i="79" s="1"/>
  <c r="Z333" i="79" s="1"/>
  <c r="X216" i="80"/>
  <c r="W216" i="80" s="1"/>
  <c r="Z216" i="80" s="1"/>
  <c r="Z352" i="80"/>
  <c r="Z161" i="80"/>
  <c r="Z200" i="80"/>
  <c r="X355" i="80"/>
  <c r="W355" i="80" s="1"/>
  <c r="Z355" i="80" s="1"/>
  <c r="Z416" i="80"/>
  <c r="Y331" i="78"/>
  <c r="Y338" i="78"/>
  <c r="X457" i="46"/>
  <c r="W457" i="46" s="1"/>
  <c r="Z457" i="46" s="1"/>
  <c r="Z496" i="80"/>
  <c r="Z356" i="80"/>
  <c r="X452" i="79"/>
  <c r="W452" i="79" s="1"/>
  <c r="AA452" i="79" s="1"/>
  <c r="AB131" i="80"/>
  <c r="AC428" i="79"/>
  <c r="Y471" i="78"/>
  <c r="AB415" i="80"/>
  <c r="W472" i="78"/>
  <c r="V472" i="78" s="1"/>
  <c r="Y472" i="78" s="1"/>
  <c r="AC271" i="79"/>
  <c r="X346" i="79"/>
  <c r="W346" i="79" s="1"/>
  <c r="AA346" i="79" s="1"/>
  <c r="X336" i="79"/>
  <c r="W336" i="79" s="1"/>
  <c r="AA336" i="79" s="1"/>
  <c r="AC265" i="79"/>
  <c r="X339" i="80"/>
  <c r="W339" i="80" s="1"/>
  <c r="Z339" i="80" s="1"/>
  <c r="X264" i="79"/>
  <c r="W264" i="79" s="1"/>
  <c r="AA264" i="79" s="1"/>
  <c r="AA403" i="78"/>
  <c r="Z244" i="80"/>
  <c r="Y339" i="78"/>
  <c r="X453" i="46"/>
  <c r="W453" i="46" s="1"/>
  <c r="Z453" i="46" s="1"/>
  <c r="W473" i="78"/>
  <c r="V473" i="78" s="1"/>
  <c r="AA473" i="78"/>
  <c r="X370" i="79"/>
  <c r="W370" i="79" s="1"/>
  <c r="AA370" i="79" s="1"/>
  <c r="Z135" i="80"/>
  <c r="Y442" i="78"/>
  <c r="Z485" i="80"/>
  <c r="Z305" i="80"/>
  <c r="AA437" i="78"/>
  <c r="AB256" i="80"/>
  <c r="X326" i="80"/>
  <c r="W326" i="80" s="1"/>
  <c r="Z326" i="80" s="1"/>
  <c r="X385" i="80"/>
  <c r="W385" i="80" s="1"/>
  <c r="AB385" i="80"/>
  <c r="Z265" i="80"/>
  <c r="AA383" i="79"/>
  <c r="Z428" i="46"/>
  <c r="X133" i="80"/>
  <c r="W133" i="80" s="1"/>
  <c r="Z133" i="80" s="1"/>
  <c r="Z137" i="80"/>
  <c r="Z389" i="79"/>
  <c r="Y336" i="78"/>
  <c r="W308" i="78"/>
  <c r="V308" i="78" s="1"/>
  <c r="Y308" i="78" s="1"/>
  <c r="AB268" i="80"/>
  <c r="AA437" i="79"/>
  <c r="AA337" i="79"/>
  <c r="X332" i="80"/>
  <c r="W332" i="80" s="1"/>
  <c r="Z332" i="80" s="1"/>
  <c r="X381" i="80"/>
  <c r="W381" i="80" s="1"/>
  <c r="Z381" i="80" s="1"/>
  <c r="AA434" i="78"/>
  <c r="AA415" i="79"/>
  <c r="Z437" i="46"/>
  <c r="X329" i="79"/>
  <c r="W329" i="79" s="1"/>
  <c r="AA329" i="79" s="1"/>
  <c r="X364" i="80"/>
  <c r="W364" i="80" s="1"/>
  <c r="AB364" i="80"/>
  <c r="AA225" i="79"/>
  <c r="AA386" i="78"/>
  <c r="X330" i="80"/>
  <c r="W330" i="80" s="1"/>
  <c r="Z330" i="80" s="1"/>
  <c r="AC424" i="79"/>
  <c r="X424" i="79"/>
  <c r="W424" i="79" s="1"/>
  <c r="AA385" i="78"/>
  <c r="W385" i="78"/>
  <c r="V385" i="78" s="1"/>
  <c r="AA334" i="79"/>
  <c r="AB283" i="80"/>
  <c r="Z365" i="80"/>
  <c r="Z380" i="80"/>
  <c r="Y333" i="78"/>
  <c r="Z246" i="80"/>
  <c r="W334" i="78"/>
  <c r="V334" i="78" s="1"/>
  <c r="AA334" i="78"/>
  <c r="X182" i="80"/>
  <c r="W182" i="80" s="1"/>
  <c r="AB182" i="80"/>
  <c r="AC292" i="79"/>
  <c r="Z493" i="80"/>
  <c r="X423" i="79"/>
  <c r="W423" i="79" s="1"/>
  <c r="AA423" i="79" s="1"/>
  <c r="Y370" i="78"/>
  <c r="X361" i="79"/>
  <c r="W361" i="79" s="1"/>
  <c r="AA361" i="79" s="1"/>
  <c r="Y428" i="78"/>
  <c r="AA427" i="79"/>
  <c r="Z243" i="80"/>
  <c r="Z334" i="80"/>
  <c r="AA243" i="79"/>
  <c r="AA258" i="79"/>
  <c r="Z227" i="80"/>
  <c r="Y290" i="78"/>
  <c r="X247" i="79"/>
  <c r="W247" i="79" s="1"/>
  <c r="AA247" i="79" s="1"/>
  <c r="AA471" i="79"/>
  <c r="AC478" i="79"/>
  <c r="X478" i="79"/>
  <c r="W478" i="79" s="1"/>
  <c r="AA273" i="79"/>
  <c r="X435" i="80"/>
  <c r="W435" i="80" s="1"/>
  <c r="Z435" i="80" s="1"/>
  <c r="Z374" i="80"/>
  <c r="X429" i="80"/>
  <c r="W429" i="80" s="1"/>
  <c r="Z429" i="80" s="1"/>
  <c r="AA352" i="79"/>
  <c r="Z466" i="80"/>
  <c r="Z292" i="80"/>
  <c r="W431" i="78"/>
  <c r="V431" i="78" s="1"/>
  <c r="Y431" i="78" s="1"/>
  <c r="Z351" i="80"/>
  <c r="Y435" i="78"/>
  <c r="Z167" i="80"/>
  <c r="AB168" i="80"/>
  <c r="Y479" i="78"/>
  <c r="Y291" i="78"/>
  <c r="Z280" i="80"/>
  <c r="Z418" i="46"/>
  <c r="AA300" i="79"/>
  <c r="AA231" i="79"/>
  <c r="Z263" i="79"/>
  <c r="AA368" i="79"/>
  <c r="Z313" i="79"/>
  <c r="W382" i="78"/>
  <c r="V382" i="78" s="1"/>
  <c r="Y382" i="78" s="1"/>
  <c r="AA400" i="78"/>
  <c r="AA210" i="79"/>
  <c r="X233" i="79"/>
  <c r="W233" i="79" s="1"/>
  <c r="AA233" i="79" s="1"/>
  <c r="W304" i="78"/>
  <c r="V304" i="78" s="1"/>
  <c r="AA304" i="78"/>
  <c r="AA436" i="79"/>
  <c r="Z272" i="80"/>
  <c r="Y379" i="78"/>
  <c r="AB379" i="80"/>
  <c r="X379" i="80"/>
  <c r="W379" i="80" s="1"/>
  <c r="AA430" i="78"/>
  <c r="W430" i="78"/>
  <c r="V430" i="78" s="1"/>
  <c r="X447" i="80"/>
  <c r="W447" i="80" s="1"/>
  <c r="AB447" i="80"/>
  <c r="Z271" i="79"/>
  <c r="Z310" i="80"/>
  <c r="AA435" i="79"/>
  <c r="AA289" i="79"/>
  <c r="Z480" i="79"/>
  <c r="Z361" i="80"/>
  <c r="AA369" i="79"/>
  <c r="X460" i="80"/>
  <c r="W460" i="80" s="1"/>
  <c r="Z460" i="80" s="1"/>
  <c r="AB358" i="80"/>
  <c r="Y475" i="78"/>
  <c r="Z349" i="79"/>
  <c r="AB147" i="80"/>
  <c r="X147" i="80"/>
  <c r="W147" i="80" s="1"/>
  <c r="AC414" i="79"/>
  <c r="X414" i="79"/>
  <c r="W414" i="79" s="1"/>
  <c r="AC432" i="79"/>
  <c r="AA440" i="78"/>
  <c r="W440" i="78"/>
  <c r="V440" i="78" s="1"/>
  <c r="X444" i="80"/>
  <c r="W444" i="80" s="1"/>
  <c r="AB444" i="80"/>
  <c r="AB267" i="80"/>
  <c r="AC230" i="79"/>
  <c r="X230" i="79"/>
  <c r="W230" i="79" s="1"/>
  <c r="X268" i="79"/>
  <c r="W268" i="79" s="1"/>
  <c r="AC268" i="79"/>
  <c r="Z450" i="80"/>
  <c r="X202" i="80"/>
  <c r="W202" i="80" s="1"/>
  <c r="AB202" i="80"/>
  <c r="AB439" i="46"/>
  <c r="Z486" i="80"/>
  <c r="Y368" i="78"/>
  <c r="AC340" i="79"/>
  <c r="Z384" i="80"/>
  <c r="AA431" i="79"/>
  <c r="AA213" i="79"/>
  <c r="AB237" i="80"/>
  <c r="Y439" i="78"/>
  <c r="AB452" i="46"/>
  <c r="X452" i="46"/>
  <c r="W452" i="46" s="1"/>
  <c r="AB311" i="80"/>
  <c r="AA402" i="78"/>
  <c r="W402" i="78"/>
  <c r="V402" i="78" s="1"/>
  <c r="AA487" i="78"/>
  <c r="W487" i="78"/>
  <c r="V487" i="78" s="1"/>
  <c r="X382" i="79"/>
  <c r="W382" i="79" s="1"/>
  <c r="AC382" i="79"/>
  <c r="AB400" i="80"/>
  <c r="X444" i="46"/>
  <c r="W444" i="46" s="1"/>
  <c r="Z444" i="46" s="1"/>
  <c r="X422" i="80"/>
  <c r="W422" i="80" s="1"/>
  <c r="AB422" i="80"/>
  <c r="W421" i="78"/>
  <c r="V421" i="78" s="1"/>
  <c r="AA421" i="78"/>
  <c r="AA487" i="79"/>
  <c r="AA411" i="78"/>
  <c r="W411" i="78"/>
  <c r="V411" i="78" s="1"/>
  <c r="X353" i="80"/>
  <c r="W353" i="80" s="1"/>
  <c r="Z353" i="80" s="1"/>
  <c r="X466" i="79"/>
  <c r="W466" i="79" s="1"/>
  <c r="AC466" i="79"/>
  <c r="W324" i="78"/>
  <c r="V324" i="78" s="1"/>
  <c r="Y324" i="78" s="1"/>
  <c r="Z462" i="79"/>
  <c r="Z454" i="80"/>
  <c r="Z243" i="79"/>
  <c r="AB406" i="80"/>
  <c r="X406" i="80"/>
  <c r="W406" i="80" s="1"/>
  <c r="X279" i="79"/>
  <c r="AC279" i="79"/>
  <c r="AB463" i="46"/>
  <c r="X463" i="46"/>
  <c r="W463" i="46" s="1"/>
  <c r="AC404" i="79"/>
  <c r="X404" i="79"/>
  <c r="X351" i="79"/>
  <c r="W351" i="79" s="1"/>
  <c r="AC351" i="79"/>
  <c r="AB467" i="80"/>
  <c r="X467" i="80"/>
  <c r="W467" i="80" s="1"/>
  <c r="W452" i="78"/>
  <c r="V452" i="78" s="1"/>
  <c r="AA452" i="78"/>
  <c r="Z281" i="80"/>
  <c r="Z258" i="79"/>
  <c r="Z211" i="80"/>
  <c r="X397" i="79"/>
  <c r="W397" i="79" s="1"/>
  <c r="AA397" i="79" s="1"/>
  <c r="W377" i="78"/>
  <c r="V377" i="78" s="1"/>
  <c r="Y377" i="78" s="1"/>
  <c r="AA342" i="79"/>
  <c r="W485" i="78"/>
  <c r="V485" i="78" s="1"/>
  <c r="AA485" i="78"/>
  <c r="AB222" i="80"/>
  <c r="X222" i="80"/>
  <c r="W222" i="80" s="1"/>
  <c r="X356" i="79"/>
  <c r="AC356" i="79"/>
  <c r="AB470" i="80"/>
  <c r="X470" i="80"/>
  <c r="W470" i="80" s="1"/>
  <c r="X222" i="79"/>
  <c r="AC222" i="79"/>
  <c r="W427" i="78"/>
  <c r="V427" i="78" s="1"/>
  <c r="Y427" i="78" s="1"/>
  <c r="W395" i="78"/>
  <c r="V395" i="78" s="1"/>
  <c r="AA395" i="78"/>
  <c r="W480" i="78"/>
  <c r="V480" i="78" s="1"/>
  <c r="AA480" i="78"/>
  <c r="Y369" i="78"/>
  <c r="Z369" i="80"/>
  <c r="AB425" i="80"/>
  <c r="X425" i="80"/>
  <c r="W425" i="80" s="1"/>
  <c r="Z290" i="80"/>
  <c r="AC305" i="79"/>
  <c r="AA317" i="78"/>
  <c r="AB423" i="46"/>
  <c r="X423" i="46"/>
  <c r="W423" i="46" s="1"/>
  <c r="W363" i="78"/>
  <c r="V363" i="78" s="1"/>
  <c r="Y363" i="78" s="1"/>
  <c r="W331" i="79"/>
  <c r="AA331" i="79" s="1"/>
  <c r="W345" i="79"/>
  <c r="AA345" i="79" s="1"/>
  <c r="Z342" i="79"/>
  <c r="W362" i="78"/>
  <c r="V362" i="78" s="1"/>
  <c r="Y362" i="78" s="1"/>
  <c r="AB377" i="80"/>
  <c r="X377" i="80"/>
  <c r="W377" i="80" s="1"/>
  <c r="W310" i="78"/>
  <c r="V310" i="78" s="1"/>
  <c r="AA310" i="78"/>
  <c r="X440" i="46"/>
  <c r="W440" i="46" s="1"/>
  <c r="Z440" i="46" s="1"/>
  <c r="AB407" i="80"/>
  <c r="X407" i="80"/>
  <c r="W407" i="80" s="1"/>
  <c r="Y323" i="78"/>
  <c r="Z444" i="79"/>
  <c r="Z431" i="80"/>
  <c r="Z391" i="80"/>
  <c r="Y488" i="78"/>
  <c r="Z419" i="46"/>
  <c r="Z240" i="80"/>
  <c r="Z321" i="80"/>
  <c r="Z415" i="46"/>
  <c r="AB264" i="80"/>
  <c r="X264" i="80"/>
  <c r="W264" i="80" s="1"/>
  <c r="X472" i="79"/>
  <c r="W472" i="79" s="1"/>
  <c r="AC472" i="79"/>
  <c r="X488" i="79"/>
  <c r="W488" i="79" s="1"/>
  <c r="AC488" i="79"/>
  <c r="AB160" i="80"/>
  <c r="X160" i="80"/>
  <c r="W160" i="80" s="1"/>
  <c r="AA482" i="78"/>
  <c r="W482" i="78"/>
  <c r="V482" i="78" s="1"/>
  <c r="AA330" i="78"/>
  <c r="W330" i="78"/>
  <c r="V330" i="78" s="1"/>
  <c r="AC491" i="79"/>
  <c r="X491" i="79"/>
  <c r="W491" i="79" s="1"/>
  <c r="W433" i="78"/>
  <c r="V433" i="78" s="1"/>
  <c r="AA433" i="78"/>
  <c r="W328" i="78"/>
  <c r="V328" i="78" s="1"/>
  <c r="AA328" i="78"/>
  <c r="AB416" i="46"/>
  <c r="AC250" i="79"/>
  <c r="X250" i="79"/>
  <c r="W250" i="79" s="1"/>
  <c r="AB433" i="46"/>
  <c r="X433" i="46"/>
  <c r="W433" i="46" s="1"/>
  <c r="AC417" i="79"/>
  <c r="X417" i="79"/>
  <c r="W417" i="79" s="1"/>
  <c r="AC446" i="79"/>
  <c r="X446" i="79"/>
  <c r="Z363" i="80"/>
  <c r="X130" i="80"/>
  <c r="W130" i="80" s="1"/>
  <c r="AB130" i="80"/>
  <c r="X253" i="80"/>
  <c r="W253" i="80" s="1"/>
  <c r="Z253" i="80" s="1"/>
  <c r="X193" i="80"/>
  <c r="W193" i="80" s="1"/>
  <c r="Z193" i="80" s="1"/>
  <c r="Z418" i="80"/>
  <c r="AC303" i="79"/>
  <c r="X303" i="79"/>
  <c r="W303" i="79" s="1"/>
  <c r="AA335" i="78"/>
  <c r="W335" i="78"/>
  <c r="V335" i="78" s="1"/>
  <c r="AB401" i="80"/>
  <c r="X217" i="79"/>
  <c r="AC217" i="79"/>
  <c r="Z337" i="79"/>
  <c r="Z249" i="79"/>
  <c r="Z225" i="80"/>
  <c r="X424" i="46"/>
  <c r="W424" i="46" s="1"/>
  <c r="Z424" i="46" s="1"/>
  <c r="AB203" i="80"/>
  <c r="Z468" i="80"/>
  <c r="AA274" i="79"/>
  <c r="W312" i="78"/>
  <c r="V312" i="78" s="1"/>
  <c r="Y312" i="78" s="1"/>
  <c r="X474" i="80"/>
  <c r="W474" i="80" s="1"/>
  <c r="Z474" i="80" s="1"/>
  <c r="X392" i="80"/>
  <c r="W392" i="80" s="1"/>
  <c r="AB392" i="80"/>
  <c r="X315" i="80"/>
  <c r="W315" i="80" s="1"/>
  <c r="AB315" i="80"/>
  <c r="X413" i="46"/>
  <c r="W413" i="46" s="1"/>
  <c r="AB413" i="46"/>
  <c r="AC332" i="79"/>
  <c r="X332" i="79"/>
  <c r="W332" i="79" s="1"/>
  <c r="X270" i="79"/>
  <c r="W270" i="79" s="1"/>
  <c r="AA270" i="79" s="1"/>
  <c r="X307" i="79"/>
  <c r="W307" i="79" s="1"/>
  <c r="AC307" i="79"/>
  <c r="X323" i="79"/>
  <c r="W323" i="79" s="1"/>
  <c r="AC323" i="79"/>
  <c r="AA294" i="79"/>
  <c r="X367" i="80"/>
  <c r="W367" i="80" s="1"/>
  <c r="AB367" i="80"/>
  <c r="AC385" i="79"/>
  <c r="X385" i="79"/>
  <c r="W385" i="79" s="1"/>
  <c r="X310" i="79"/>
  <c r="W310" i="79" s="1"/>
  <c r="AC310" i="79"/>
  <c r="X476" i="80"/>
  <c r="W476" i="80" s="1"/>
  <c r="AB476" i="80"/>
  <c r="Z386" i="80"/>
  <c r="AA308" i="79"/>
  <c r="Z145" i="80"/>
  <c r="AC354" i="79"/>
  <c r="X354" i="79"/>
  <c r="W429" i="78"/>
  <c r="V429" i="78" s="1"/>
  <c r="AA429" i="78"/>
  <c r="W469" i="78"/>
  <c r="V469" i="78" s="1"/>
  <c r="AA469" i="78"/>
  <c r="Y420" i="78"/>
  <c r="AB479" i="80"/>
  <c r="X354" i="80"/>
  <c r="W354" i="80" s="1"/>
  <c r="AB354" i="80"/>
  <c r="X455" i="46"/>
  <c r="W455" i="46" s="1"/>
  <c r="AB455" i="46"/>
  <c r="X218" i="80"/>
  <c r="W218" i="80" s="1"/>
  <c r="AB218" i="80"/>
  <c r="X175" i="80"/>
  <c r="W175" i="80" s="1"/>
  <c r="AB175" i="80"/>
  <c r="Y483" i="78"/>
  <c r="AA483" i="79"/>
  <c r="W424" i="78"/>
  <c r="V424" i="78" s="1"/>
  <c r="Y424" i="78" s="1"/>
  <c r="AB228" i="80"/>
  <c r="AB438" i="46"/>
  <c r="Z448" i="80"/>
  <c r="Z432" i="79"/>
  <c r="X313" i="80"/>
  <c r="W313" i="80" s="1"/>
  <c r="Z313" i="80" s="1"/>
  <c r="AB248" i="80"/>
  <c r="X248" i="80"/>
  <c r="W248" i="80" s="1"/>
  <c r="W296" i="78"/>
  <c r="V296" i="78" s="1"/>
  <c r="AA296" i="78"/>
  <c r="AC380" i="79"/>
  <c r="X380" i="79"/>
  <c r="AB260" i="80"/>
  <c r="X189" i="80"/>
  <c r="W189" i="80" s="1"/>
  <c r="AB189" i="80"/>
  <c r="AB255" i="80"/>
  <c r="X255" i="80"/>
  <c r="W255" i="80" s="1"/>
  <c r="W351" i="78"/>
  <c r="V351" i="78" s="1"/>
  <c r="AA351" i="78"/>
  <c r="X171" i="80"/>
  <c r="W171" i="80" s="1"/>
  <c r="AB171" i="80"/>
  <c r="X374" i="79"/>
  <c r="W374" i="79" s="1"/>
  <c r="Z374" i="79" s="1"/>
  <c r="AB316" i="80"/>
  <c r="X316" i="80"/>
  <c r="W316" i="80" s="1"/>
  <c r="AB437" i="80"/>
  <c r="X437" i="80"/>
  <c r="W437" i="80" s="1"/>
  <c r="X441" i="80"/>
  <c r="W441" i="80" s="1"/>
  <c r="AB441" i="80"/>
  <c r="W358" i="78"/>
  <c r="V358" i="78" s="1"/>
  <c r="AA358" i="78"/>
  <c r="X425" i="46"/>
  <c r="W425" i="46" s="1"/>
  <c r="AB425" i="46"/>
  <c r="X430" i="46"/>
  <c r="W430" i="46" s="1"/>
  <c r="AB430" i="46"/>
  <c r="X156" i="80"/>
  <c r="W156" i="80" s="1"/>
  <c r="AB156" i="80"/>
  <c r="W305" i="78"/>
  <c r="V305" i="78" s="1"/>
  <c r="AA305" i="78"/>
  <c r="Z206" i="80"/>
  <c r="X309" i="79"/>
  <c r="W309" i="79" s="1"/>
  <c r="AA309" i="79" s="1"/>
  <c r="Y443" i="78"/>
  <c r="X406" i="79"/>
  <c r="W406" i="79" s="1"/>
  <c r="Z406" i="79" s="1"/>
  <c r="AC406" i="79"/>
  <c r="AA328" i="79"/>
  <c r="X391" i="79"/>
  <c r="AC391" i="79"/>
  <c r="AA389" i="78"/>
  <c r="W389" i="78"/>
  <c r="V389" i="78" s="1"/>
  <c r="Z347" i="80"/>
  <c r="Z477" i="80"/>
  <c r="AB410" i="80"/>
  <c r="X410" i="80"/>
  <c r="W410" i="80" s="1"/>
  <c r="AC242" i="79"/>
  <c r="X242" i="79"/>
  <c r="W242" i="79" s="1"/>
  <c r="AC261" i="79"/>
  <c r="AC458" i="79"/>
  <c r="X458" i="79"/>
  <c r="W458" i="79" s="1"/>
  <c r="X424" i="80"/>
  <c r="W424" i="80" s="1"/>
  <c r="AB424" i="80"/>
  <c r="AA478" i="78"/>
  <c r="W478" i="78"/>
  <c r="V478" i="78" s="1"/>
  <c r="X359" i="80"/>
  <c r="W359" i="80" s="1"/>
  <c r="AB359" i="80"/>
  <c r="Z398" i="80"/>
  <c r="Z459" i="46"/>
  <c r="Y364" i="78"/>
  <c r="Z276" i="80"/>
  <c r="AA467" i="79"/>
  <c r="Z456" i="46"/>
  <c r="Z298" i="80"/>
  <c r="AC372" i="79"/>
  <c r="AB378" i="80"/>
  <c r="X378" i="80"/>
  <c r="W378" i="80" s="1"/>
  <c r="X195" i="80"/>
  <c r="W195" i="80" s="1"/>
  <c r="AB195" i="80"/>
  <c r="X455" i="79"/>
  <c r="AC455" i="79"/>
  <c r="X260" i="80"/>
  <c r="W260" i="80" s="1"/>
  <c r="X430" i="79"/>
  <c r="W430" i="79" s="1"/>
  <c r="AC430" i="79"/>
  <c r="Z258" i="80"/>
  <c r="X245" i="80"/>
  <c r="W245" i="80" s="1"/>
  <c r="AB245" i="80"/>
  <c r="AA380" i="78"/>
  <c r="W380" i="78"/>
  <c r="V380" i="78" s="1"/>
  <c r="AC221" i="79"/>
  <c r="X221" i="79"/>
  <c r="W221" i="79" s="1"/>
  <c r="X233" i="80"/>
  <c r="W233" i="80" s="1"/>
  <c r="AB233" i="80"/>
  <c r="X173" i="80"/>
  <c r="W173" i="80" s="1"/>
  <c r="AB173" i="80"/>
  <c r="AC235" i="79"/>
  <c r="X235" i="79"/>
  <c r="X396" i="80"/>
  <c r="W396" i="80" s="1"/>
  <c r="AB396" i="80"/>
  <c r="AA300" i="78"/>
  <c r="W300" i="78"/>
  <c r="V300" i="78" s="1"/>
  <c r="Y287" i="78"/>
  <c r="X136" i="80"/>
  <c r="W136" i="80" s="1"/>
  <c r="Z136" i="80" s="1"/>
  <c r="Z199" i="80"/>
  <c r="Z235" i="80"/>
  <c r="Z417" i="80"/>
  <c r="Z223" i="80"/>
  <c r="AA396" i="78"/>
  <c r="W396" i="78"/>
  <c r="V396" i="78" s="1"/>
  <c r="X367" i="79"/>
  <c r="W367" i="79" s="1"/>
  <c r="Z367" i="79" s="1"/>
  <c r="AC367" i="79"/>
  <c r="AA422" i="78"/>
  <c r="W422" i="78"/>
  <c r="V422" i="78" s="1"/>
  <c r="AC232" i="79"/>
  <c r="X232" i="79"/>
  <c r="W232" i="79" s="1"/>
  <c r="AC240" i="79"/>
  <c r="X240" i="79"/>
  <c r="AB277" i="80"/>
  <c r="X277" i="80"/>
  <c r="W277" i="80" s="1"/>
  <c r="AB420" i="80"/>
  <c r="AA357" i="78"/>
  <c r="W357" i="78"/>
  <c r="V357" i="78" s="1"/>
  <c r="AA466" i="78"/>
  <c r="W466" i="78"/>
  <c r="V466" i="78" s="1"/>
  <c r="AC226" i="79"/>
  <c r="X226" i="79"/>
  <c r="W226" i="79" s="1"/>
  <c r="W373" i="78"/>
  <c r="V373" i="78" s="1"/>
  <c r="AA373" i="78"/>
  <c r="W381" i="78"/>
  <c r="V381" i="78" s="1"/>
  <c r="AA381" i="78"/>
  <c r="AC339" i="79"/>
  <c r="X339" i="79"/>
  <c r="AB395" i="80"/>
  <c r="X395" i="80"/>
  <c r="W395" i="80" s="1"/>
  <c r="X478" i="80"/>
  <c r="W478" i="80" s="1"/>
  <c r="AB478" i="80"/>
  <c r="AC392" i="79"/>
  <c r="X392" i="79"/>
  <c r="W392" i="79" s="1"/>
  <c r="X183" i="80"/>
  <c r="W183" i="80" s="1"/>
  <c r="AB183" i="80"/>
  <c r="AB221" i="80"/>
  <c r="X221" i="80"/>
  <c r="W221" i="80" s="1"/>
  <c r="AB287" i="80"/>
  <c r="X287" i="80"/>
  <c r="W287" i="80" s="1"/>
  <c r="AB348" i="80"/>
  <c r="X348" i="80"/>
  <c r="W348" i="80" s="1"/>
  <c r="AB129" i="80"/>
  <c r="X129" i="80"/>
  <c r="W129" i="80" s="1"/>
  <c r="AA306" i="78"/>
  <c r="W306" i="78"/>
  <c r="V306" i="78" s="1"/>
  <c r="AB414" i="80"/>
  <c r="X414" i="80"/>
  <c r="W414" i="80" s="1"/>
  <c r="AC433" i="79"/>
  <c r="X433" i="79"/>
  <c r="W433" i="79" s="1"/>
  <c r="Z433" i="79" s="1"/>
  <c r="X245" i="79"/>
  <c r="W245" i="79" s="1"/>
  <c r="Z245" i="79" s="1"/>
  <c r="AC245" i="79"/>
  <c r="X443" i="80"/>
  <c r="W443" i="80" s="1"/>
  <c r="AB443" i="80"/>
  <c r="AC418" i="79"/>
  <c r="X418" i="79"/>
  <c r="AA348" i="78"/>
  <c r="W348" i="78"/>
  <c r="V348" i="78" s="1"/>
  <c r="AB275" i="80"/>
  <c r="X275" i="80"/>
  <c r="W275" i="80" s="1"/>
  <c r="AB454" i="46"/>
  <c r="X454" i="46"/>
  <c r="W454" i="46" s="1"/>
  <c r="AB473" i="80"/>
  <c r="X473" i="80"/>
  <c r="W473" i="80" s="1"/>
  <c r="AA340" i="78"/>
  <c r="W340" i="78"/>
  <c r="V340" i="78" s="1"/>
  <c r="X446" i="80"/>
  <c r="W446" i="80" s="1"/>
  <c r="AB446" i="80"/>
  <c r="Z205" i="79"/>
  <c r="AA238" i="79"/>
  <c r="Z261" i="80"/>
  <c r="AA464" i="79"/>
  <c r="Y374" i="78"/>
  <c r="AB376" i="80"/>
  <c r="X376" i="80"/>
  <c r="W376" i="80" s="1"/>
  <c r="AB436" i="80"/>
  <c r="X436" i="80"/>
  <c r="W436" i="80" s="1"/>
  <c r="AB213" i="80"/>
  <c r="X213" i="80"/>
  <c r="W213" i="80" s="1"/>
  <c r="AC325" i="79"/>
  <c r="X325" i="79"/>
  <c r="W325" i="79" s="1"/>
  <c r="Z325" i="79" s="1"/>
  <c r="AA335" i="79"/>
  <c r="AA337" i="78"/>
  <c r="W337" i="78"/>
  <c r="V337" i="78" s="1"/>
  <c r="AA352" i="78"/>
  <c r="W352" i="78"/>
  <c r="V352" i="78" s="1"/>
  <c r="X148" i="80"/>
  <c r="W148" i="80" s="1"/>
  <c r="AB148" i="80"/>
  <c r="W388" i="78"/>
  <c r="V388" i="78" s="1"/>
  <c r="AA388" i="78"/>
  <c r="AB180" i="80"/>
  <c r="X180" i="80"/>
  <c r="W180" i="80" s="1"/>
  <c r="AB249" i="80"/>
  <c r="X249" i="80"/>
  <c r="W249" i="80" s="1"/>
  <c r="X439" i="79"/>
  <c r="AC439" i="79"/>
  <c r="W377" i="79"/>
  <c r="AA377" i="79" s="1"/>
  <c r="AB250" i="80"/>
  <c r="X250" i="80"/>
  <c r="W250" i="80" s="1"/>
  <c r="X449" i="79"/>
  <c r="W449" i="79" s="1"/>
  <c r="AC449" i="79"/>
  <c r="AB445" i="80"/>
  <c r="X445" i="80"/>
  <c r="W445" i="80" s="1"/>
  <c r="AB303" i="80"/>
  <c r="X303" i="80"/>
  <c r="W303" i="80" s="1"/>
  <c r="AB458" i="46"/>
  <c r="X458" i="46"/>
  <c r="W458" i="46" s="1"/>
  <c r="X296" i="79"/>
  <c r="AC296" i="79"/>
  <c r="X174" i="80"/>
  <c r="W174" i="80" s="1"/>
  <c r="AB174" i="80"/>
  <c r="AB329" i="80"/>
  <c r="X329" i="80"/>
  <c r="W329" i="80" s="1"/>
  <c r="AC379" i="79"/>
  <c r="X379" i="79"/>
  <c r="W464" i="78"/>
  <c r="V464" i="78" s="1"/>
  <c r="AA464" i="78"/>
  <c r="X443" i="46"/>
  <c r="W443" i="46" s="1"/>
  <c r="AB443" i="46"/>
  <c r="W341" i="78"/>
  <c r="V341" i="78" s="1"/>
  <c r="AA341" i="78"/>
  <c r="X143" i="80"/>
  <c r="W143" i="80" s="1"/>
  <c r="AB143" i="80"/>
  <c r="AB412" i="46"/>
  <c r="X412" i="46"/>
  <c r="W412" i="46" s="1"/>
  <c r="AC401" i="79"/>
  <c r="X401" i="79"/>
  <c r="AA438" i="78"/>
  <c r="W438" i="78"/>
  <c r="V438" i="78" s="1"/>
  <c r="X357" i="80"/>
  <c r="W357" i="80" s="1"/>
  <c r="AB357" i="80"/>
  <c r="AC299" i="79"/>
  <c r="AA426" i="79"/>
  <c r="X285" i="79"/>
  <c r="W285" i="79" s="1"/>
  <c r="AC285" i="79"/>
  <c r="W286" i="78"/>
  <c r="V286" i="78" s="1"/>
  <c r="AA286" i="78"/>
  <c r="X262" i="80"/>
  <c r="W262" i="80" s="1"/>
  <c r="AB262" i="80"/>
  <c r="AA301" i="78"/>
  <c r="W301" i="78"/>
  <c r="V301" i="78" s="1"/>
  <c r="AA332" i="78"/>
  <c r="W332" i="78"/>
  <c r="V332" i="78" s="1"/>
  <c r="X194" i="80"/>
  <c r="W194" i="80" s="1"/>
  <c r="AB194" i="80"/>
  <c r="AC463" i="79"/>
  <c r="X463" i="79"/>
  <c r="AC311" i="79"/>
  <c r="X311" i="79"/>
  <c r="W311" i="79" s="1"/>
  <c r="AB132" i="80"/>
  <c r="X132" i="80"/>
  <c r="W132" i="80" s="1"/>
  <c r="W486" i="78"/>
  <c r="V486" i="78" s="1"/>
  <c r="AA486" i="78"/>
  <c r="X176" i="80"/>
  <c r="W176" i="80" s="1"/>
  <c r="AB176" i="80"/>
  <c r="X445" i="79"/>
  <c r="W445" i="79" s="1"/>
  <c r="Z445" i="79" s="1"/>
  <c r="AC445" i="79"/>
  <c r="AB177" i="80"/>
  <c r="X177" i="80"/>
  <c r="W177" i="80" s="1"/>
  <c r="AB190" i="80"/>
  <c r="X190" i="80"/>
  <c r="W190" i="80" s="1"/>
  <c r="X172" i="80"/>
  <c r="W172" i="80" s="1"/>
  <c r="AB172" i="80"/>
  <c r="AC322" i="79"/>
  <c r="X322" i="79"/>
  <c r="AB166" i="80"/>
  <c r="X282" i="79"/>
  <c r="W282" i="79" s="1"/>
  <c r="AC282" i="79"/>
  <c r="AA298" i="78"/>
  <c r="W298" i="78"/>
  <c r="V298" i="78" s="1"/>
  <c r="AA285" i="78"/>
  <c r="W285" i="78"/>
  <c r="V285" i="78" s="1"/>
  <c r="AA327" i="78"/>
  <c r="W327" i="78"/>
  <c r="V327" i="78" s="1"/>
  <c r="AB247" i="80"/>
  <c r="X247" i="80"/>
  <c r="W247" i="80" s="1"/>
  <c r="X440" i="80"/>
  <c r="W440" i="80" s="1"/>
  <c r="AB440" i="80"/>
  <c r="X344" i="80"/>
  <c r="W344" i="80" s="1"/>
  <c r="AB344" i="80"/>
  <c r="X474" i="79"/>
  <c r="W474" i="79" s="1"/>
  <c r="Z474" i="79" s="1"/>
  <c r="AC474" i="79"/>
  <c r="AC327" i="79"/>
  <c r="X327" i="79"/>
  <c r="W327" i="79" s="1"/>
  <c r="W357" i="79"/>
  <c r="AA357" i="79" s="1"/>
  <c r="W461" i="78"/>
  <c r="V461" i="78" s="1"/>
  <c r="AA461" i="78"/>
  <c r="X251" i="80"/>
  <c r="W251" i="80" s="1"/>
  <c r="AB251" i="80"/>
  <c r="AA394" i="78"/>
  <c r="W394" i="78"/>
  <c r="V394" i="78" s="1"/>
  <c r="W416" i="78"/>
  <c r="V416" i="78" s="1"/>
  <c r="AA416" i="78"/>
  <c r="Z343" i="80"/>
  <c r="Z387" i="80"/>
  <c r="Y372" i="78"/>
  <c r="Y315" i="78"/>
  <c r="X315" i="79"/>
  <c r="W315" i="79" s="1"/>
  <c r="AA315" i="79" s="1"/>
  <c r="Z234" i="80"/>
  <c r="Z412" i="80"/>
  <c r="AA420" i="79"/>
  <c r="Z382" i="80"/>
  <c r="AA204" i="79"/>
  <c r="Z464" i="46"/>
  <c r="AA252" i="79"/>
  <c r="Z414" i="46"/>
  <c r="X314" i="80"/>
  <c r="W314" i="80" s="1"/>
  <c r="AB314" i="80"/>
  <c r="X281" i="79"/>
  <c r="W281" i="79" s="1"/>
  <c r="AC281" i="79"/>
  <c r="AA248" i="79"/>
  <c r="X304" i="80"/>
  <c r="W304" i="80" s="1"/>
  <c r="AB304" i="80"/>
  <c r="AC416" i="79"/>
  <c r="X416" i="79"/>
  <c r="AC453" i="79"/>
  <c r="X453" i="79"/>
  <c r="W453" i="79" s="1"/>
  <c r="X434" i="80"/>
  <c r="W434" i="80" s="1"/>
  <c r="AB434" i="80"/>
  <c r="AA417" i="78"/>
  <c r="AA423" i="78"/>
  <c r="W423" i="78"/>
  <c r="V423" i="78" s="1"/>
  <c r="AB426" i="80"/>
  <c r="AA477" i="78"/>
  <c r="W477" i="78"/>
  <c r="V477" i="78" s="1"/>
  <c r="AC387" i="79"/>
  <c r="X387" i="79"/>
  <c r="W387" i="79" s="1"/>
  <c r="W314" i="79"/>
  <c r="AA314" i="79" s="1"/>
  <c r="AB295" i="80"/>
  <c r="X295" i="80"/>
  <c r="W295" i="80" s="1"/>
  <c r="AB191" i="80"/>
  <c r="AB257" i="80"/>
  <c r="AA407" i="78"/>
  <c r="W407" i="78"/>
  <c r="V407" i="78" s="1"/>
  <c r="AB169" i="80"/>
  <c r="X169" i="80"/>
  <c r="W169" i="80" s="1"/>
  <c r="AA448" i="78"/>
  <c r="W448" i="78"/>
  <c r="V448" i="78" s="1"/>
  <c r="W419" i="78"/>
  <c r="V419" i="78" s="1"/>
  <c r="AA419" i="78"/>
  <c r="X271" i="80"/>
  <c r="W271" i="80" s="1"/>
  <c r="AB271" i="80"/>
  <c r="AB419" i="80"/>
  <c r="X419" i="80"/>
  <c r="W419" i="80" s="1"/>
  <c r="X165" i="80"/>
  <c r="W165" i="80" s="1"/>
  <c r="AB165" i="80"/>
  <c r="AA390" i="78"/>
  <c r="W390" i="78"/>
  <c r="V390" i="78" s="1"/>
  <c r="X427" i="80"/>
  <c r="W427" i="80" s="1"/>
  <c r="AB427" i="80"/>
  <c r="W410" i="78"/>
  <c r="V410" i="78" s="1"/>
  <c r="AA410" i="78"/>
  <c r="X459" i="79"/>
  <c r="AC459" i="79"/>
  <c r="AB405" i="80"/>
  <c r="X405" i="80"/>
  <c r="W405" i="80" s="1"/>
  <c r="AB371" i="80"/>
  <c r="X371" i="80"/>
  <c r="W371" i="80" s="1"/>
  <c r="AC402" i="79"/>
  <c r="X402" i="79"/>
  <c r="X179" i="80"/>
  <c r="W179" i="80" s="1"/>
  <c r="AB179" i="80"/>
  <c r="X275" i="79"/>
  <c r="W275" i="79" s="1"/>
  <c r="AC275" i="79"/>
  <c r="X159" i="80"/>
  <c r="W159" i="80" s="1"/>
  <c r="AB159" i="80"/>
  <c r="X360" i="80"/>
  <c r="W360" i="80" s="1"/>
  <c r="AB360" i="80"/>
  <c r="X153" i="80"/>
  <c r="W153" i="80" s="1"/>
  <c r="AB153" i="80"/>
  <c r="X411" i="80"/>
  <c r="W411" i="80" s="1"/>
  <c r="AB411" i="80"/>
  <c r="X219" i="80"/>
  <c r="W219" i="80" s="1"/>
  <c r="AB219" i="80"/>
  <c r="W470" i="78"/>
  <c r="V470" i="78" s="1"/>
  <c r="AA470" i="78"/>
  <c r="X318" i="79"/>
  <c r="W318" i="79" s="1"/>
  <c r="AC318" i="79"/>
  <c r="X407" i="79"/>
  <c r="AC407" i="79"/>
  <c r="AB475" i="80"/>
  <c r="X475" i="80"/>
  <c r="W475" i="80" s="1"/>
  <c r="X469" i="80"/>
  <c r="W469" i="80" s="1"/>
  <c r="AB469" i="80"/>
  <c r="AC450" i="79"/>
  <c r="W418" i="78"/>
  <c r="V418" i="78" s="1"/>
  <c r="AA418" i="78"/>
  <c r="W396" i="79"/>
  <c r="AA396" i="79" s="1"/>
  <c r="X378" i="79"/>
  <c r="W378" i="79" s="1"/>
  <c r="Z378" i="79" s="1"/>
  <c r="AC378" i="79"/>
  <c r="AC486" i="79"/>
  <c r="X486" i="79"/>
  <c r="W486" i="79" s="1"/>
  <c r="W468" i="78"/>
  <c r="V468" i="78" s="1"/>
  <c r="AA468" i="78"/>
  <c r="X368" i="80"/>
  <c r="W368" i="80" s="1"/>
  <c r="AB368" i="80"/>
  <c r="W415" i="78"/>
  <c r="V415" i="78" s="1"/>
  <c r="Y415" i="78" s="1"/>
  <c r="AC438" i="79"/>
  <c r="X438" i="79"/>
  <c r="W438" i="79" s="1"/>
  <c r="Z438" i="79" s="1"/>
  <c r="AB269" i="80"/>
  <c r="X269" i="80"/>
  <c r="W269" i="80" s="1"/>
  <c r="AA455" i="78"/>
  <c r="W455" i="78"/>
  <c r="V455" i="78" s="1"/>
  <c r="AC297" i="79"/>
  <c r="X297" i="79"/>
  <c r="W297" i="79" s="1"/>
  <c r="AB383" i="80"/>
  <c r="X383" i="80"/>
  <c r="W383" i="80" s="1"/>
  <c r="AC288" i="79"/>
  <c r="X288" i="79"/>
  <c r="AC212" i="79"/>
  <c r="X212" i="79"/>
  <c r="W212" i="79" s="1"/>
  <c r="W287" i="79"/>
  <c r="X291" i="79"/>
  <c r="AC291" i="79"/>
  <c r="X403" i="80"/>
  <c r="W403" i="80" s="1"/>
  <c r="AB403" i="80"/>
  <c r="X363" i="79"/>
  <c r="AC363" i="79"/>
  <c r="X226" i="80"/>
  <c r="W226" i="80" s="1"/>
  <c r="AB226" i="80"/>
  <c r="X229" i="80"/>
  <c r="W229" i="80" s="1"/>
  <c r="AB229" i="80"/>
  <c r="AB294" i="80"/>
  <c r="X294" i="80"/>
  <c r="W294" i="80" s="1"/>
  <c r="W366" i="78"/>
  <c r="V366" i="78" s="1"/>
  <c r="AA366" i="78"/>
  <c r="AC441" i="79"/>
  <c r="X441" i="79"/>
  <c r="W441" i="79" s="1"/>
  <c r="Z441" i="79" s="1"/>
  <c r="AA329" i="78"/>
  <c r="W329" i="78"/>
  <c r="V329" i="78" s="1"/>
  <c r="AA412" i="78"/>
  <c r="W412" i="78"/>
  <c r="V412" i="78" s="1"/>
  <c r="X343" i="79"/>
  <c r="AC343" i="79"/>
  <c r="X208" i="80"/>
  <c r="W208" i="80" s="1"/>
  <c r="AB208" i="80"/>
  <c r="AB252" i="80"/>
  <c r="X252" i="80"/>
  <c r="W252" i="80" s="1"/>
  <c r="AC442" i="79"/>
  <c r="X442" i="79"/>
  <c r="X157" i="80"/>
  <c r="W157" i="80" s="1"/>
  <c r="AB157" i="80"/>
  <c r="AA413" i="78"/>
  <c r="W413" i="78"/>
  <c r="V413" i="78" s="1"/>
  <c r="AC485" i="79"/>
  <c r="X485" i="79"/>
  <c r="X489" i="80"/>
  <c r="W489" i="80" s="1"/>
  <c r="AB489" i="80"/>
  <c r="X201" i="80"/>
  <c r="W201" i="80" s="1"/>
  <c r="AB201" i="80"/>
  <c r="X282" i="80"/>
  <c r="W282" i="80" s="1"/>
  <c r="AB282" i="80"/>
  <c r="AC216" i="79"/>
  <c r="X216" i="79"/>
  <c r="W457" i="78"/>
  <c r="V457" i="78" s="1"/>
  <c r="Y457" i="78" s="1"/>
  <c r="AC262" i="79"/>
  <c r="X262" i="79"/>
  <c r="X320" i="79"/>
  <c r="W320" i="79" s="1"/>
  <c r="Z320" i="79" s="1"/>
  <c r="AA450" i="78"/>
  <c r="W450" i="78"/>
  <c r="V450" i="78" s="1"/>
  <c r="X447" i="46"/>
  <c r="W447" i="46" s="1"/>
  <c r="AB447" i="46"/>
  <c r="AB312" i="80"/>
  <c r="AC489" i="79"/>
  <c r="X489" i="79"/>
  <c r="AB333" i="80"/>
  <c r="X333" i="80"/>
  <c r="W333" i="80" s="1"/>
  <c r="X312" i="80"/>
  <c r="W312" i="80" s="1"/>
  <c r="AB152" i="80"/>
  <c r="W398" i="78"/>
  <c r="V398" i="78" s="1"/>
  <c r="AA398" i="78"/>
  <c r="AA356" i="78"/>
  <c r="W356" i="78"/>
  <c r="V356" i="78" s="1"/>
  <c r="X318" i="80"/>
  <c r="W318" i="80" s="1"/>
  <c r="AB318" i="80"/>
  <c r="W401" i="78"/>
  <c r="V401" i="78" s="1"/>
  <c r="AA401" i="78"/>
  <c r="X231" i="80"/>
  <c r="W231" i="80" s="1"/>
  <c r="AB231" i="80"/>
  <c r="X152" i="80"/>
  <c r="W152" i="80" s="1"/>
  <c r="W445" i="78"/>
  <c r="V445" i="78" s="1"/>
  <c r="AA445" i="78"/>
  <c r="X224" i="79"/>
  <c r="W224" i="79" s="1"/>
  <c r="AC224" i="79"/>
  <c r="AB456" i="80"/>
  <c r="X456" i="80"/>
  <c r="W456" i="80" s="1"/>
  <c r="X209" i="80"/>
  <c r="W209" i="80" s="1"/>
  <c r="AB209" i="80"/>
  <c r="X366" i="79"/>
  <c r="AC366" i="79"/>
  <c r="W468" i="79"/>
  <c r="AA468" i="79" s="1"/>
  <c r="X402" i="80"/>
  <c r="W402" i="80" s="1"/>
  <c r="AB402" i="80"/>
  <c r="X263" i="80"/>
  <c r="W263" i="80" s="1"/>
  <c r="Z263" i="80" s="1"/>
  <c r="W426" i="78"/>
  <c r="V426" i="78" s="1"/>
  <c r="Y426" i="78" s="1"/>
  <c r="AB186" i="80"/>
  <c r="X186" i="80"/>
  <c r="W186" i="80" s="1"/>
  <c r="W484" i="79"/>
  <c r="AA484" i="79" s="1"/>
  <c r="AB458" i="80"/>
  <c r="X458" i="80"/>
  <c r="W458" i="80" s="1"/>
  <c r="X300" i="80"/>
  <c r="W300" i="80" s="1"/>
  <c r="AB300" i="80"/>
  <c r="X431" i="46"/>
  <c r="W431" i="46" s="1"/>
  <c r="AB431" i="46"/>
  <c r="AB453" i="80"/>
  <c r="X453" i="80"/>
  <c r="W453" i="80" s="1"/>
  <c r="X450" i="79"/>
  <c r="W450" i="79" s="1"/>
  <c r="Z450" i="79" s="1"/>
  <c r="X488" i="80"/>
  <c r="W488" i="80" s="1"/>
  <c r="AB488" i="80"/>
  <c r="X479" i="79"/>
  <c r="AC479" i="79"/>
  <c r="AC330" i="79"/>
  <c r="X330" i="79"/>
  <c r="W330" i="79" s="1"/>
  <c r="Z330" i="79" s="1"/>
  <c r="W372" i="79"/>
  <c r="AC280" i="79"/>
  <c r="X280" i="79"/>
  <c r="AB423" i="80"/>
  <c r="X423" i="80"/>
  <c r="W423" i="80" s="1"/>
  <c r="Z215" i="80"/>
  <c r="AA448" i="79"/>
  <c r="X390" i="80"/>
  <c r="W390" i="80" s="1"/>
  <c r="AB390" i="80"/>
  <c r="W367" i="78"/>
  <c r="V367" i="78" s="1"/>
  <c r="AA367" i="78"/>
  <c r="X452" i="80"/>
  <c r="W452" i="80" s="1"/>
  <c r="Z452" i="80" s="1"/>
  <c r="W347" i="78"/>
  <c r="V347" i="78" s="1"/>
  <c r="AA347" i="78"/>
  <c r="X138" i="80"/>
  <c r="W138" i="80" s="1"/>
  <c r="AB138" i="80"/>
  <c r="X362" i="80"/>
  <c r="W362" i="80" s="1"/>
  <c r="AB362" i="80"/>
  <c r="AA360" i="78"/>
  <c r="W360" i="78"/>
  <c r="V360" i="78" s="1"/>
  <c r="AB301" i="80"/>
  <c r="X301" i="80"/>
  <c r="W301" i="80" s="1"/>
  <c r="W292" i="78"/>
  <c r="V292" i="78" s="1"/>
  <c r="AA292" i="78"/>
  <c r="AB490" i="80"/>
  <c r="X490" i="80"/>
  <c r="W490" i="80" s="1"/>
  <c r="Z495" i="80"/>
  <c r="Z340" i="80"/>
  <c r="Z429" i="46"/>
  <c r="Y384" i="78"/>
  <c r="AA317" i="79"/>
  <c r="Z322" i="80"/>
  <c r="Y378" i="78"/>
  <c r="Z411" i="46"/>
  <c r="Z436" i="46"/>
  <c r="Z150" i="80"/>
  <c r="Z350" i="80"/>
  <c r="Y387" i="78"/>
  <c r="AA260" i="79"/>
  <c r="AA251" i="79"/>
  <c r="AA373" i="79"/>
  <c r="X220" i="80"/>
  <c r="W220" i="80" s="1"/>
  <c r="AB220" i="80"/>
  <c r="X237" i="79"/>
  <c r="AA371" i="78"/>
  <c r="W371" i="78"/>
  <c r="V371" i="78" s="1"/>
  <c r="AB455" i="80"/>
  <c r="X455" i="80"/>
  <c r="W455" i="80" s="1"/>
  <c r="W481" i="78"/>
  <c r="V481" i="78" s="1"/>
  <c r="AA481" i="78"/>
  <c r="AC388" i="79"/>
  <c r="X388" i="79"/>
  <c r="W388" i="79" s="1"/>
  <c r="AB270" i="80"/>
  <c r="AB370" i="80"/>
  <c r="X370" i="80"/>
  <c r="W370" i="80" s="1"/>
  <c r="AB481" i="80"/>
  <c r="X481" i="80"/>
  <c r="W481" i="80" s="1"/>
  <c r="X375" i="79"/>
  <c r="AC375" i="79"/>
  <c r="X409" i="80"/>
  <c r="W409" i="80" s="1"/>
  <c r="AB409" i="80"/>
  <c r="AB293" i="80"/>
  <c r="X293" i="80"/>
  <c r="W293" i="80" s="1"/>
  <c r="W399" i="78"/>
  <c r="V399" i="78" s="1"/>
  <c r="AA399" i="78"/>
  <c r="AC447" i="79"/>
  <c r="X447" i="79"/>
  <c r="X398" i="79"/>
  <c r="AC398" i="79"/>
  <c r="X399" i="79"/>
  <c r="AC399" i="79"/>
  <c r="AC234" i="79"/>
  <c r="X234" i="79"/>
  <c r="W234" i="79" s="1"/>
  <c r="AA405" i="78"/>
  <c r="W405" i="78"/>
  <c r="V405" i="78" s="1"/>
  <c r="AA355" i="78"/>
  <c r="W355" i="78"/>
  <c r="V355" i="78" s="1"/>
  <c r="AB291" i="80"/>
  <c r="X291" i="80"/>
  <c r="W291" i="80" s="1"/>
  <c r="AA342" i="78"/>
  <c r="W342" i="78"/>
  <c r="V342" i="78" s="1"/>
  <c r="AC364" i="79"/>
  <c r="X364" i="79"/>
  <c r="AB230" i="80"/>
  <c r="X230" i="80"/>
  <c r="W230" i="80" s="1"/>
  <c r="AC287" i="79"/>
  <c r="W294" i="78"/>
  <c r="V294" i="78" s="1"/>
  <c r="AA294" i="78"/>
  <c r="X433" i="80"/>
  <c r="W433" i="80" s="1"/>
  <c r="Z433" i="80" s="1"/>
  <c r="AA309" i="78"/>
  <c r="W309" i="78"/>
  <c r="V309" i="78" s="1"/>
  <c r="X422" i="46"/>
  <c r="W422" i="46" s="1"/>
  <c r="AB422" i="46"/>
  <c r="X457" i="79"/>
  <c r="AC457" i="79"/>
  <c r="AC425" i="79"/>
  <c r="X270" i="80"/>
  <c r="W270" i="80" s="1"/>
  <c r="X442" i="46"/>
  <c r="W442" i="46" s="1"/>
  <c r="AB442" i="46"/>
  <c r="AA295" i="78"/>
  <c r="W295" i="78"/>
  <c r="V295" i="78" s="1"/>
  <c r="X460" i="79"/>
  <c r="AC460" i="79"/>
  <c r="AA449" i="78"/>
  <c r="W449" i="78"/>
  <c r="V449" i="78" s="1"/>
  <c r="X286" i="79"/>
  <c r="W286" i="79" s="1"/>
  <c r="AC286" i="79"/>
  <c r="AB432" i="46"/>
  <c r="X432" i="46"/>
  <c r="W432" i="46" s="1"/>
  <c r="AB465" i="80"/>
  <c r="X465" i="80"/>
  <c r="W465" i="80" s="1"/>
  <c r="X276" i="79"/>
  <c r="W276" i="79" s="1"/>
  <c r="Z276" i="79" s="1"/>
  <c r="AC276" i="79"/>
  <c r="X409" i="79"/>
  <c r="AC409" i="79"/>
  <c r="Z163" i="80"/>
  <c r="AB187" i="80"/>
  <c r="X257" i="80"/>
  <c r="W257" i="80" s="1"/>
  <c r="Z434" i="79"/>
  <c r="AA434" i="79"/>
  <c r="W207" i="79"/>
  <c r="W340" i="79"/>
  <c r="W341" i="79"/>
  <c r="AA341" i="79" s="1"/>
  <c r="W473" i="79"/>
  <c r="AA473" i="79" s="1"/>
  <c r="W482" i="79"/>
  <c r="AA482" i="79" s="1"/>
  <c r="Z348" i="79"/>
  <c r="Y484" i="78"/>
  <c r="Y406" i="78"/>
  <c r="W293" i="79"/>
  <c r="Z449" i="80"/>
  <c r="W344" i="79"/>
  <c r="AA344" i="79" s="1"/>
  <c r="W305" i="79"/>
  <c r="Y446" i="78"/>
  <c r="Z399" i="80"/>
  <c r="Y303" i="78"/>
  <c r="Z427" i="79"/>
  <c r="Z442" i="80"/>
  <c r="W469" i="79"/>
  <c r="AA469" i="79" s="1"/>
  <c r="W400" i="79"/>
  <c r="AA400" i="79" s="1"/>
  <c r="Z449" i="46"/>
  <c r="W371" i="79"/>
  <c r="AA371" i="79" s="1"/>
  <c r="Y346" i="78"/>
  <c r="W266" i="79"/>
  <c r="AA266" i="79" s="1"/>
  <c r="W218" i="79"/>
  <c r="W428" i="79"/>
  <c r="W381" i="79"/>
  <c r="Z381" i="79" s="1"/>
  <c r="W422" i="79"/>
  <c r="AA422" i="79" s="1"/>
  <c r="W470" i="79"/>
  <c r="AA470" i="79" s="1"/>
  <c r="W412" i="79"/>
  <c r="AA412" i="79" s="1"/>
  <c r="W253" i="79"/>
  <c r="AA253" i="79" s="1"/>
  <c r="W246" i="79"/>
  <c r="AA246" i="79" s="1"/>
  <c r="W355" i="79"/>
  <c r="AA355" i="79" s="1"/>
  <c r="W421" i="79"/>
  <c r="AA421" i="79" s="1"/>
  <c r="W411" i="79"/>
  <c r="AA411" i="79" s="1"/>
  <c r="W259" i="79"/>
  <c r="W321" i="79"/>
  <c r="W365" i="79"/>
  <c r="AA365" i="79" s="1"/>
  <c r="Z429" i="79"/>
  <c r="W394" i="79"/>
  <c r="AA394" i="79" s="1"/>
  <c r="Z335" i="80"/>
  <c r="W347" i="79"/>
  <c r="AA347" i="79" s="1"/>
  <c r="Z358" i="79"/>
  <c r="Z415" i="79"/>
  <c r="W312" i="79"/>
  <c r="AA312" i="79" s="1"/>
  <c r="W384" i="79"/>
  <c r="AA384" i="79" s="1"/>
  <c r="AA206" i="79"/>
  <c r="Y350" i="78"/>
  <c r="Z362" i="79"/>
  <c r="Z432" i="80"/>
  <c r="W214" i="79"/>
  <c r="AA214" i="79" s="1"/>
  <c r="W272" i="79"/>
  <c r="AA272" i="79" s="1"/>
  <c r="Z197" i="80"/>
  <c r="Z289" i="80"/>
  <c r="W353" i="79"/>
  <c r="AA353" i="79" s="1"/>
  <c r="W301" i="79"/>
  <c r="AA301" i="79" s="1"/>
  <c r="Z232" i="80"/>
  <c r="W419" i="79"/>
  <c r="AA419" i="79" s="1"/>
  <c r="Z405" i="79"/>
  <c r="Z257" i="79"/>
  <c r="Z471" i="79"/>
  <c r="U60" i="31"/>
  <c r="AB277" i="79"/>
  <c r="Z456" i="78"/>
  <c r="AA346" i="80"/>
  <c r="AB293" i="79"/>
  <c r="AA336" i="80"/>
  <c r="Z403" i="78"/>
  <c r="AA256" i="80"/>
  <c r="AA268" i="80"/>
  <c r="Z386" i="78"/>
  <c r="AB432" i="79"/>
  <c r="AA202" i="80"/>
  <c r="AA311" i="80"/>
  <c r="Z421" i="78"/>
  <c r="Z452" i="78"/>
  <c r="AB356" i="79"/>
  <c r="AA425" i="80"/>
  <c r="AA377" i="80"/>
  <c r="Z482" i="78"/>
  <c r="AA203" i="80"/>
  <c r="AB310" i="79"/>
  <c r="AA260" i="80"/>
  <c r="AA437" i="80"/>
  <c r="AB226" i="79"/>
  <c r="AB392" i="79"/>
  <c r="Z306" i="78"/>
  <c r="Z348" i="78"/>
  <c r="AA249" i="80"/>
  <c r="Z464" i="78"/>
  <c r="Z486" i="78"/>
  <c r="AA251" i="80"/>
  <c r="AA304" i="80"/>
  <c r="Z448" i="78"/>
  <c r="AB450" i="79"/>
  <c r="AB485" i="79"/>
  <c r="AA152" i="80"/>
  <c r="AA402" i="80"/>
  <c r="AA453" i="80"/>
  <c r="AA423" i="80"/>
  <c r="AA138" i="80"/>
  <c r="Z355" i="78"/>
  <c r="Z294" i="78"/>
  <c r="Z295" i="78"/>
  <c r="AB259" i="79"/>
  <c r="Z321" i="78"/>
  <c r="AB284" i="79"/>
  <c r="AA388" i="80"/>
  <c r="AB255" i="79"/>
  <c r="AA131" i="80"/>
  <c r="Z334" i="78"/>
  <c r="Z440" i="78"/>
  <c r="AA439" i="46"/>
  <c r="Z402" i="78"/>
  <c r="AA470" i="80"/>
  <c r="AA433" i="46"/>
  <c r="AB303" i="79"/>
  <c r="AA479" i="80"/>
  <c r="AA228" i="80"/>
  <c r="Z305" i="78"/>
  <c r="AB221" i="79"/>
  <c r="AB232" i="79"/>
  <c r="AA458" i="46"/>
  <c r="Z332" i="78"/>
  <c r="AA166" i="80"/>
  <c r="AA440" i="80"/>
  <c r="Z394" i="78"/>
  <c r="AB416" i="79"/>
  <c r="AB387" i="79"/>
  <c r="AA427" i="80"/>
  <c r="AA179" i="80"/>
  <c r="AA219" i="80"/>
  <c r="AB438" i="79"/>
  <c r="AB212" i="79"/>
  <c r="AA229" i="80"/>
  <c r="AB343" i="79"/>
  <c r="Z445" i="78"/>
  <c r="AA270" i="80"/>
  <c r="Z399" i="78"/>
  <c r="AB276" i="79"/>
  <c r="AA422" i="46"/>
  <c r="AA397" i="80"/>
  <c r="AA462" i="46"/>
  <c r="Z289" i="78"/>
  <c r="AB428" i="79"/>
  <c r="AB424" i="79"/>
  <c r="Z411" i="78"/>
  <c r="AB279" i="79"/>
  <c r="Z330" i="78"/>
  <c r="AA476" i="80"/>
  <c r="AA438" i="46"/>
  <c r="AA189" i="80"/>
  <c r="AA410" i="80"/>
  <c r="AA359" i="80"/>
  <c r="AA195" i="80"/>
  <c r="AA414" i="80"/>
  <c r="AA275" i="80"/>
  <c r="Z337" i="78"/>
  <c r="AA443" i="46"/>
  <c r="AA357" i="80"/>
  <c r="AA176" i="80"/>
  <c r="Z418" i="78"/>
  <c r="AA294" i="80"/>
  <c r="Z450" i="78"/>
  <c r="Z398" i="78"/>
  <c r="AA362" i="80"/>
  <c r="AA370" i="80"/>
  <c r="AB447" i="79"/>
  <c r="AA291" i="80"/>
  <c r="Z309" i="78"/>
  <c r="AB409" i="79"/>
  <c r="AA481" i="80"/>
  <c r="AB256" i="79"/>
  <c r="AA480" i="80"/>
  <c r="Z432" i="78"/>
  <c r="AA259" i="80"/>
  <c r="AB403" i="79"/>
  <c r="AA385" i="80"/>
  <c r="AA182" i="80"/>
  <c r="AA379" i="80"/>
  <c r="Z487" i="78"/>
  <c r="AA463" i="46"/>
  <c r="AB305" i="79"/>
  <c r="Z310" i="78"/>
  <c r="AB417" i="79"/>
  <c r="Z335" i="78"/>
  <c r="AB307" i="79"/>
  <c r="AA354" i="80"/>
  <c r="AA255" i="80"/>
  <c r="AA441" i="80"/>
  <c r="AB240" i="79"/>
  <c r="Z373" i="78"/>
  <c r="AA183" i="80"/>
  <c r="AB439" i="79"/>
  <c r="AB299" i="79"/>
  <c r="AB282" i="79"/>
  <c r="AA344" i="80"/>
  <c r="AB453" i="79"/>
  <c r="Z419" i="78"/>
  <c r="Z410" i="78"/>
  <c r="AB275" i="79"/>
  <c r="Z470" i="78"/>
  <c r="AA269" i="80"/>
  <c r="AA208" i="80"/>
  <c r="AA489" i="80"/>
  <c r="Z356" i="78"/>
  <c r="AB224" i="79"/>
  <c r="AA186" i="80"/>
  <c r="Z360" i="78"/>
  <c r="AA220" i="80"/>
  <c r="AB460" i="79"/>
  <c r="Z342" i="78"/>
  <c r="AB362" i="79"/>
  <c r="Z314" i="78"/>
  <c r="AA434" i="46"/>
  <c r="AA204" i="80"/>
  <c r="AA415" i="80"/>
  <c r="Z385" i="78"/>
  <c r="AB292" i="79"/>
  <c r="AA444" i="80"/>
  <c r="AB340" i="79"/>
  <c r="AB222" i="79"/>
  <c r="Z317" i="78"/>
  <c r="AA264" i="80"/>
  <c r="AB491" i="79"/>
  <c r="AB242" i="79"/>
  <c r="AB455" i="79"/>
  <c r="AA233" i="80"/>
  <c r="AA221" i="80"/>
  <c r="AB433" i="79"/>
  <c r="AA454" i="46"/>
  <c r="Z352" i="78"/>
  <c r="AB296" i="79"/>
  <c r="Z341" i="78"/>
  <c r="AA194" i="80"/>
  <c r="AB445" i="79"/>
  <c r="Z298" i="78"/>
  <c r="Z416" i="78"/>
  <c r="AA295" i="80"/>
  <c r="AA252" i="80"/>
  <c r="AA456" i="80"/>
  <c r="AA488" i="80"/>
  <c r="Z449" i="78"/>
  <c r="AA187" i="80"/>
  <c r="AA408" i="80"/>
  <c r="Z451" i="78"/>
  <c r="AA451" i="46"/>
  <c r="AB476" i="79"/>
  <c r="Z307" i="78"/>
  <c r="AA288" i="80"/>
  <c r="Z473" i="78"/>
  <c r="Z434" i="78"/>
  <c r="Z430" i="78"/>
  <c r="AA358" i="80"/>
  <c r="AA267" i="80"/>
  <c r="AB404" i="79"/>
  <c r="AA423" i="46"/>
  <c r="AA407" i="80"/>
  <c r="AB446" i="79"/>
  <c r="AA401" i="80"/>
  <c r="AB323" i="79"/>
  <c r="AA455" i="46"/>
  <c r="Z358" i="78"/>
  <c r="AA277" i="80"/>
  <c r="Z381" i="78"/>
  <c r="AA376" i="80"/>
  <c r="AA250" i="80"/>
  <c r="AB463" i="79"/>
  <c r="AA177" i="80"/>
  <c r="AB474" i="79"/>
  <c r="AA271" i="80"/>
  <c r="AB459" i="79"/>
  <c r="AA159" i="80"/>
  <c r="AB318" i="79"/>
  <c r="AB378" i="79"/>
  <c r="Z455" i="78"/>
  <c r="AB291" i="79"/>
  <c r="Z366" i="78"/>
  <c r="AA201" i="80"/>
  <c r="AA447" i="46"/>
  <c r="AA390" i="80"/>
  <c r="AA301" i="80"/>
  <c r="Z371" i="78"/>
  <c r="AB398" i="79"/>
  <c r="AB227" i="79"/>
  <c r="AA464" i="80"/>
  <c r="AB218" i="79"/>
  <c r="AB271" i="79"/>
  <c r="AB230" i="79"/>
  <c r="AB382" i="79"/>
  <c r="AB466" i="79"/>
  <c r="AA392" i="80"/>
  <c r="AB354" i="79"/>
  <c r="AA248" i="80"/>
  <c r="Z351" i="78"/>
  <c r="AB406" i="79"/>
  <c r="AB261" i="79"/>
  <c r="AA173" i="80"/>
  <c r="AB339" i="79"/>
  <c r="AA287" i="80"/>
  <c r="AA473" i="80"/>
  <c r="AA174" i="80"/>
  <c r="AA143" i="80"/>
  <c r="AB285" i="79"/>
  <c r="Z285" i="78"/>
  <c r="AB327" i="79"/>
  <c r="AA434" i="80"/>
  <c r="AA191" i="80"/>
  <c r="AA419" i="80"/>
  <c r="AA405" i="80"/>
  <c r="AB486" i="79"/>
  <c r="AB441" i="79"/>
  <c r="AB442" i="79"/>
  <c r="AA312" i="80"/>
  <c r="AA318" i="80"/>
  <c r="AA458" i="80"/>
  <c r="AB479" i="79"/>
  <c r="AB364" i="79"/>
  <c r="Z444" i="78"/>
  <c r="AB304" i="79"/>
  <c r="Z453" i="78"/>
  <c r="AA450" i="46"/>
  <c r="AA149" i="80"/>
  <c r="Z361" i="78"/>
  <c r="AA283" i="80"/>
  <c r="AB478" i="79"/>
  <c r="Z400" i="78"/>
  <c r="AA400" i="80"/>
  <c r="Z395" i="78"/>
  <c r="AB472" i="79"/>
  <c r="Z433" i="78"/>
  <c r="AB217" i="79"/>
  <c r="AA218" i="80"/>
  <c r="AA425" i="46"/>
  <c r="AB458" i="79"/>
  <c r="AB430" i="79"/>
  <c r="AB235" i="79"/>
  <c r="Z396" i="78"/>
  <c r="AA420" i="80"/>
  <c r="AB245" i="79"/>
  <c r="AA436" i="80"/>
  <c r="AA148" i="80"/>
  <c r="AA329" i="80"/>
  <c r="AA412" i="46"/>
  <c r="AB311" i="79"/>
  <c r="AA190" i="80"/>
  <c r="AA314" i="80"/>
  <c r="Z417" i="78"/>
  <c r="AA257" i="80"/>
  <c r="AA360" i="80"/>
  <c r="AB407" i="79"/>
  <c r="AB297" i="79"/>
  <c r="AA403" i="80"/>
  <c r="AA282" i="80"/>
  <c r="AB489" i="79"/>
  <c r="AA209" i="80"/>
  <c r="AB330" i="79"/>
  <c r="Z367" i="78"/>
  <c r="AA455" i="80"/>
  <c r="AB375" i="79"/>
  <c r="AB399" i="79"/>
  <c r="AB457" i="79"/>
  <c r="AB286" i="79"/>
  <c r="AA393" i="80"/>
  <c r="AA170" i="80"/>
  <c r="AA307" i="80"/>
  <c r="AA285" i="80"/>
  <c r="AA273" i="80"/>
  <c r="AA341" i="80"/>
  <c r="AA168" i="80"/>
  <c r="AA447" i="80"/>
  <c r="AA147" i="80"/>
  <c r="AA237" i="80"/>
  <c r="AB351" i="79"/>
  <c r="Z485" i="78"/>
  <c r="AA315" i="80"/>
  <c r="AA367" i="80"/>
  <c r="AA171" i="80"/>
  <c r="Z357" i="78"/>
  <c r="AA395" i="80"/>
  <c r="AA348" i="80"/>
  <c r="Z340" i="78"/>
  <c r="AB449" i="79"/>
  <c r="Z286" i="78"/>
  <c r="Z327" i="78"/>
  <c r="Z423" i="78"/>
  <c r="Z407" i="78"/>
  <c r="AA371" i="80"/>
  <c r="AA475" i="80"/>
  <c r="Z329" i="78"/>
  <c r="AB216" i="79"/>
  <c r="Z401" i="78"/>
  <c r="Z292" i="78"/>
  <c r="AB234" i="79"/>
  <c r="AA230" i="80"/>
  <c r="AB425" i="79"/>
  <c r="AA432" i="46"/>
  <c r="AA224" i="80"/>
  <c r="Z353" i="78"/>
  <c r="AA141" i="80"/>
  <c r="AA178" i="80"/>
  <c r="AB395" i="79"/>
  <c r="AB207" i="79"/>
  <c r="AB265" i="79"/>
  <c r="AB268" i="79"/>
  <c r="AA467" i="80"/>
  <c r="AA222" i="80"/>
  <c r="Z480" i="78"/>
  <c r="AB488" i="79"/>
  <c r="Z328" i="78"/>
  <c r="AA130" i="80"/>
  <c r="AB385" i="79"/>
  <c r="Z429" i="78"/>
  <c r="AA175" i="80"/>
  <c r="Z296" i="78"/>
  <c r="AA430" i="46"/>
  <c r="AB391" i="79"/>
  <c r="AA443" i="80"/>
  <c r="AA213" i="80"/>
  <c r="Z388" i="78"/>
  <c r="AA445" i="80"/>
  <c r="AB379" i="79"/>
  <c r="AB401" i="79"/>
  <c r="AA132" i="80"/>
  <c r="AB281" i="79"/>
  <c r="AA165" i="80"/>
  <c r="AA153" i="80"/>
  <c r="Z468" i="78"/>
  <c r="AA383" i="80"/>
  <c r="AB363" i="79"/>
  <c r="AA157" i="80"/>
  <c r="AA333" i="80"/>
  <c r="AB366" i="79"/>
  <c r="AA300" i="80"/>
  <c r="AA490" i="80"/>
  <c r="AA409" i="80"/>
  <c r="AA146" i="80"/>
  <c r="Z393" i="78"/>
  <c r="AA364" i="80"/>
  <c r="AB414" i="79"/>
  <c r="AA452" i="46"/>
  <c r="AA422" i="80"/>
  <c r="AA160" i="80"/>
  <c r="AA416" i="46"/>
  <c r="AA413" i="46"/>
  <c r="AB380" i="79"/>
  <c r="AA316" i="80"/>
  <c r="Z389" i="78"/>
  <c r="AA424" i="80"/>
  <c r="AB372" i="79"/>
  <c r="AA245" i="80"/>
  <c r="AA396" i="80"/>
  <c r="AB367" i="79"/>
  <c r="Z466" i="78"/>
  <c r="AA129" i="80"/>
  <c r="AB418" i="79"/>
  <c r="AA180" i="80"/>
  <c r="AA262" i="80"/>
  <c r="AA172" i="80"/>
  <c r="AA247" i="80"/>
  <c r="Z461" i="78"/>
  <c r="AA426" i="80"/>
  <c r="AA169" i="80"/>
  <c r="Z390" i="78"/>
  <c r="AB402" i="79"/>
  <c r="Z412" i="78"/>
  <c r="Z413" i="78"/>
  <c r="AA231" i="80"/>
  <c r="AB280" i="79"/>
  <c r="Z347" i="78"/>
  <c r="Z481" i="78"/>
  <c r="AA293" i="80"/>
  <c r="Z405" i="78"/>
  <c r="AB287" i="79"/>
  <c r="AA465" i="80"/>
  <c r="AA184" i="80"/>
  <c r="AA242" i="80"/>
  <c r="Z489" i="78"/>
  <c r="AB321" i="79"/>
  <c r="AB302" i="79"/>
  <c r="Z437" i="78"/>
  <c r="Z304" i="78"/>
  <c r="AA406" i="80"/>
  <c r="AB250" i="79"/>
  <c r="AB332" i="79"/>
  <c r="Z469" i="78"/>
  <c r="AA156" i="80"/>
  <c r="Z478" i="78"/>
  <c r="AA378" i="80"/>
  <c r="Z380" i="78"/>
  <c r="Z300" i="78"/>
  <c r="Z422" i="78"/>
  <c r="AA478" i="80"/>
  <c r="AA446" i="80"/>
  <c r="AB325" i="79"/>
  <c r="AA303" i="80"/>
  <c r="Z438" i="78"/>
  <c r="Z301" i="78"/>
  <c r="AB322" i="79"/>
  <c r="Z477" i="78"/>
  <c r="AA411" i="80"/>
  <c r="AA469" i="80"/>
  <c r="AA368" i="80"/>
  <c r="AB288" i="79"/>
  <c r="AA226" i="80"/>
  <c r="AB262" i="79"/>
  <c r="AA431" i="46"/>
  <c r="AB388" i="79"/>
  <c r="AA442" i="46"/>
  <c r="Y437" i="78" l="1"/>
  <c r="Y489" i="78"/>
  <c r="Z242" i="80"/>
  <c r="Z184" i="80"/>
  <c r="Z426" i="80"/>
  <c r="Z416" i="46"/>
  <c r="Y393" i="78"/>
  <c r="Z146" i="80"/>
  <c r="AA265" i="79"/>
  <c r="AA395" i="79"/>
  <c r="Z178" i="80"/>
  <c r="Z141" i="80"/>
  <c r="Y353" i="78"/>
  <c r="Z224" i="80"/>
  <c r="AA425" i="79"/>
  <c r="Z237" i="80"/>
  <c r="Z168" i="80"/>
  <c r="Z273" i="80"/>
  <c r="Z285" i="80"/>
  <c r="Z307" i="80"/>
  <c r="Z170" i="80"/>
  <c r="Z393" i="80"/>
  <c r="Y417" i="78"/>
  <c r="Z420" i="80"/>
  <c r="Z400" i="80"/>
  <c r="Y400" i="78"/>
  <c r="Z283" i="80"/>
  <c r="Y361" i="78"/>
  <c r="Z149" i="80"/>
  <c r="Z450" i="46"/>
  <c r="Y453" i="78"/>
  <c r="AA304" i="79"/>
  <c r="Y444" i="78"/>
  <c r="Z191" i="80"/>
  <c r="AA261" i="79"/>
  <c r="AA271" i="79"/>
  <c r="Z464" i="80"/>
  <c r="AA227" i="79"/>
  <c r="Z401" i="80"/>
  <c r="Z267" i="80"/>
  <c r="Z358" i="80"/>
  <c r="Y434" i="78"/>
  <c r="Z288" i="80"/>
  <c r="Y307" i="78"/>
  <c r="AA476" i="79"/>
  <c r="Z451" i="46"/>
  <c r="Y451" i="78"/>
  <c r="Z408" i="80"/>
  <c r="Z187" i="80"/>
  <c r="Y317" i="78"/>
  <c r="AA292" i="79"/>
  <c r="Z415" i="80"/>
  <c r="Z204" i="80"/>
  <c r="Z434" i="46"/>
  <c r="Y314" i="78"/>
  <c r="AA362" i="79"/>
  <c r="AA299" i="79"/>
  <c r="AA403" i="79"/>
  <c r="Z259" i="80"/>
  <c r="Y432" i="78"/>
  <c r="Z480" i="80"/>
  <c r="AA256" i="79"/>
  <c r="Z438" i="46"/>
  <c r="Y289" i="78"/>
  <c r="Z462" i="46"/>
  <c r="Z397" i="80"/>
  <c r="Z166" i="80"/>
  <c r="Z228" i="80"/>
  <c r="Z479" i="80"/>
  <c r="Z439" i="46"/>
  <c r="Z131" i="80"/>
  <c r="AA255" i="79"/>
  <c r="Z388" i="80"/>
  <c r="AA284" i="79"/>
  <c r="Y321" i="78"/>
  <c r="Z203" i="80"/>
  <c r="Z311" i="80"/>
  <c r="AA432" i="79"/>
  <c r="Y386" i="78"/>
  <c r="Z268" i="80"/>
  <c r="Z256" i="80"/>
  <c r="Y403" i="78"/>
  <c r="Z336" i="80"/>
  <c r="Z346" i="80"/>
  <c r="Y456" i="78"/>
  <c r="AA277" i="79"/>
  <c r="AA259" i="79"/>
  <c r="Y355" i="78"/>
  <c r="Z316" i="79"/>
  <c r="AA207" i="79"/>
  <c r="Z481" i="79"/>
  <c r="Z208" i="79"/>
  <c r="AA250" i="79"/>
  <c r="Z222" i="80"/>
  <c r="Z385" i="80"/>
  <c r="AA254" i="79"/>
  <c r="AA298" i="79"/>
  <c r="AA293" i="79"/>
  <c r="Z312" i="80"/>
  <c r="AA218" i="79"/>
  <c r="Z371" i="80"/>
  <c r="Y440" i="78"/>
  <c r="AA333" i="79"/>
  <c r="Z357" i="79"/>
  <c r="Y487" i="78"/>
  <c r="AA430" i="79"/>
  <c r="Z447" i="46"/>
  <c r="Z451" i="79"/>
  <c r="Y430" i="78"/>
  <c r="Z423" i="79"/>
  <c r="Y452" i="78"/>
  <c r="Z463" i="46"/>
  <c r="AA393" i="79"/>
  <c r="Y481" i="78"/>
  <c r="Z371" i="79"/>
  <c r="Z291" i="80"/>
  <c r="Z456" i="80"/>
  <c r="Z383" i="80"/>
  <c r="Z458" i="46"/>
  <c r="Y340" i="78"/>
  <c r="Y348" i="78"/>
  <c r="Y381" i="78"/>
  <c r="Y357" i="78"/>
  <c r="Z478" i="79"/>
  <c r="Z301" i="79"/>
  <c r="Y486" i="78"/>
  <c r="Z332" i="79"/>
  <c r="Z396" i="80"/>
  <c r="Z255" i="80"/>
  <c r="Z251" i="80"/>
  <c r="Y327" i="78"/>
  <c r="Z248" i="80"/>
  <c r="Z315" i="80"/>
  <c r="AA212" i="79"/>
  <c r="Z346" i="79"/>
  <c r="Z454" i="46"/>
  <c r="Y306" i="78"/>
  <c r="Z221" i="80"/>
  <c r="AA242" i="79"/>
  <c r="Z341" i="80"/>
  <c r="Z430" i="46"/>
  <c r="Z231" i="80"/>
  <c r="Y448" i="78"/>
  <c r="Z424" i="79"/>
  <c r="Y304" i="78"/>
  <c r="AA428" i="79"/>
  <c r="Z364" i="80"/>
  <c r="Z268" i="79"/>
  <c r="AA321" i="79"/>
  <c r="Z368" i="80"/>
  <c r="Y473" i="78"/>
  <c r="Z302" i="79"/>
  <c r="Z259" i="79"/>
  <c r="Z362" i="80"/>
  <c r="Z458" i="80"/>
  <c r="Y385" i="78"/>
  <c r="Z452" i="79"/>
  <c r="Z270" i="80"/>
  <c r="AA302" i="79"/>
  <c r="Z365" i="79"/>
  <c r="Z277" i="80"/>
  <c r="AA367" i="79"/>
  <c r="Z413" i="46"/>
  <c r="Z433" i="46"/>
  <c r="Z467" i="80"/>
  <c r="Y412" i="78"/>
  <c r="AA486" i="79"/>
  <c r="AA221" i="79"/>
  <c r="Z407" i="80"/>
  <c r="Z229" i="80"/>
  <c r="Z359" i="80"/>
  <c r="AA287" i="79"/>
  <c r="Z173" i="80"/>
  <c r="Y478" i="78"/>
  <c r="Y402" i="78"/>
  <c r="Y334" i="78"/>
  <c r="Z303" i="80"/>
  <c r="Y482" i="78"/>
  <c r="Z264" i="80"/>
  <c r="Z488" i="79"/>
  <c r="Y371" i="78"/>
  <c r="Y356" i="78"/>
  <c r="Z382" i="79"/>
  <c r="Z445" i="80"/>
  <c r="Z470" i="80"/>
  <c r="AA478" i="79"/>
  <c r="Z182" i="80"/>
  <c r="AA424" i="79"/>
  <c r="Z245" i="80"/>
  <c r="Y485" i="78"/>
  <c r="Z397" i="79"/>
  <c r="Z455" i="46"/>
  <c r="Y429" i="78"/>
  <c r="Z345" i="79"/>
  <c r="AA305" i="79"/>
  <c r="Y292" i="78"/>
  <c r="Z360" i="80"/>
  <c r="Z213" i="80"/>
  <c r="Z331" i="79"/>
  <c r="Y411" i="78"/>
  <c r="Z452" i="46"/>
  <c r="Z147" i="80"/>
  <c r="Z379" i="80"/>
  <c r="Z234" i="79"/>
  <c r="Z427" i="80"/>
  <c r="Z478" i="80"/>
  <c r="Z260" i="80"/>
  <c r="Z392" i="80"/>
  <c r="Z466" i="79"/>
  <c r="Z230" i="79"/>
  <c r="Z208" i="80"/>
  <c r="Y390" i="78"/>
  <c r="Z357" i="80"/>
  <c r="Z303" i="79"/>
  <c r="Z447" i="80"/>
  <c r="Y399" i="78"/>
  <c r="Z195" i="80"/>
  <c r="Z425" i="80"/>
  <c r="Z247" i="79"/>
  <c r="Z351" i="79"/>
  <c r="Z385" i="79"/>
  <c r="Z270" i="79"/>
  <c r="Z247" i="80"/>
  <c r="Z194" i="80"/>
  <c r="Y438" i="78"/>
  <c r="Y341" i="78"/>
  <c r="Z218" i="80"/>
  <c r="Y469" i="78"/>
  <c r="Y464" i="78"/>
  <c r="AA232" i="79"/>
  <c r="Y310" i="78"/>
  <c r="AA466" i="79"/>
  <c r="Z422" i="80"/>
  <c r="AA268" i="79"/>
  <c r="Z422" i="79"/>
  <c r="Z341" i="79"/>
  <c r="Z257" i="80"/>
  <c r="Z370" i="80"/>
  <c r="Z423" i="80"/>
  <c r="Z201" i="80"/>
  <c r="Z287" i="79"/>
  <c r="AA297" i="79"/>
  <c r="Z469" i="80"/>
  <c r="Y422" i="78"/>
  <c r="Z410" i="80"/>
  <c r="Y305" i="78"/>
  <c r="Y358" i="78"/>
  <c r="Z476" i="80"/>
  <c r="Z367" i="80"/>
  <c r="Y335" i="78"/>
  <c r="Z377" i="80"/>
  <c r="AA230" i="79"/>
  <c r="W356" i="79"/>
  <c r="AA356" i="79" s="1"/>
  <c r="AA340" i="79"/>
  <c r="Z419" i="79"/>
  <c r="Z336" i="79"/>
  <c r="Y455" i="78"/>
  <c r="Z219" i="80"/>
  <c r="Z419" i="80"/>
  <c r="AA282" i="79"/>
  <c r="Z443" i="80"/>
  <c r="Z395" i="80"/>
  <c r="Z156" i="80"/>
  <c r="Z441" i="80"/>
  <c r="Z171" i="80"/>
  <c r="Z354" i="80"/>
  <c r="AA323" i="79"/>
  <c r="W279" i="79"/>
  <c r="AA279" i="79" s="1"/>
  <c r="AA382" i="79"/>
  <c r="Z202" i="80"/>
  <c r="W404" i="79"/>
  <c r="AA404" i="79" s="1"/>
  <c r="Z414" i="79"/>
  <c r="AA414" i="79"/>
  <c r="Z165" i="80"/>
  <c r="Z417" i="79"/>
  <c r="Z347" i="79"/>
  <c r="Z281" i="79"/>
  <c r="Z400" i="79"/>
  <c r="AA372" i="79"/>
  <c r="Y461" i="78"/>
  <c r="Z129" i="80"/>
  <c r="Z183" i="80"/>
  <c r="Y396" i="78"/>
  <c r="Y286" i="78"/>
  <c r="AA374" i="79"/>
  <c r="Y433" i="78"/>
  <c r="Z312" i="79"/>
  <c r="Z412" i="79"/>
  <c r="Z218" i="79"/>
  <c r="Z440" i="79"/>
  <c r="AA276" i="79"/>
  <c r="Y449" i="78"/>
  <c r="Z301" i="80"/>
  <c r="Y413" i="78"/>
  <c r="Y468" i="78"/>
  <c r="AA450" i="79"/>
  <c r="AA445" i="79"/>
  <c r="AA311" i="79"/>
  <c r="Y301" i="78"/>
  <c r="Z309" i="79"/>
  <c r="Z437" i="80"/>
  <c r="Y330" i="78"/>
  <c r="Y480" i="78"/>
  <c r="AA351" i="79"/>
  <c r="Z406" i="80"/>
  <c r="Y421" i="78"/>
  <c r="Z444" i="80"/>
  <c r="Z431" i="46"/>
  <c r="Z282" i="80"/>
  <c r="Z295" i="80"/>
  <c r="Y423" i="78"/>
  <c r="Z250" i="79"/>
  <c r="Y328" i="78"/>
  <c r="Y395" i="78"/>
  <c r="Z214" i="79"/>
  <c r="Z310" i="79"/>
  <c r="Z321" i="79"/>
  <c r="Z355" i="79"/>
  <c r="Z293" i="79"/>
  <c r="AA234" i="79"/>
  <c r="Z209" i="80"/>
  <c r="Z271" i="80"/>
  <c r="Y394" i="78"/>
  <c r="Z412" i="46"/>
  <c r="Z275" i="80"/>
  <c r="AA245" i="79"/>
  <c r="AA226" i="79"/>
  <c r="Z233" i="80"/>
  <c r="Z378" i="80"/>
  <c r="W391" i="79"/>
  <c r="AA391" i="79" s="1"/>
  <c r="Z425" i="46"/>
  <c r="Z316" i="80"/>
  <c r="Y296" i="78"/>
  <c r="Z175" i="80"/>
  <c r="AA303" i="79"/>
  <c r="Z130" i="80"/>
  <c r="Z160" i="80"/>
  <c r="Z423" i="46"/>
  <c r="Z153" i="80"/>
  <c r="Y298" i="78"/>
  <c r="Z189" i="80"/>
  <c r="Z297" i="79"/>
  <c r="Z278" i="79"/>
  <c r="Z266" i="79"/>
  <c r="Z469" i="79"/>
  <c r="Z305" i="79"/>
  <c r="Z293" i="80"/>
  <c r="Y347" i="78"/>
  <c r="Z468" i="79"/>
  <c r="Y401" i="78"/>
  <c r="Z152" i="80"/>
  <c r="Y366" i="78"/>
  <c r="Z475" i="80"/>
  <c r="Y477" i="78"/>
  <c r="Z249" i="80"/>
  <c r="Y352" i="78"/>
  <c r="Z348" i="80"/>
  <c r="Y380" i="78"/>
  <c r="Z424" i="80"/>
  <c r="AA406" i="79"/>
  <c r="AA385" i="79"/>
  <c r="AA307" i="79"/>
  <c r="W217" i="79"/>
  <c r="AA217" i="79" s="1"/>
  <c r="W446" i="79"/>
  <c r="AA446" i="79" s="1"/>
  <c r="AA488" i="79"/>
  <c r="AA381" i="79"/>
  <c r="Z220" i="80"/>
  <c r="Z226" i="80"/>
  <c r="Z176" i="80"/>
  <c r="Z491" i="79"/>
  <c r="AA491" i="79"/>
  <c r="Y360" i="78"/>
  <c r="AA224" i="79"/>
  <c r="Z294" i="80"/>
  <c r="Z430" i="79"/>
  <c r="W455" i="79"/>
  <c r="AA455" i="79" s="1"/>
  <c r="Z458" i="79"/>
  <c r="AA458" i="79"/>
  <c r="W354" i="79"/>
  <c r="AA354" i="79" s="1"/>
  <c r="Y294" i="78"/>
  <c r="Z172" i="80"/>
  <c r="Z262" i="80"/>
  <c r="Z148" i="80"/>
  <c r="AA310" i="79"/>
  <c r="W222" i="79"/>
  <c r="AA222" i="79" s="1"/>
  <c r="Z311" i="79"/>
  <c r="Z421" i="79"/>
  <c r="Z315" i="79"/>
  <c r="Z344" i="79"/>
  <c r="AA433" i="79"/>
  <c r="Y445" i="78"/>
  <c r="Y450" i="78"/>
  <c r="Z403" i="80"/>
  <c r="Z344" i="80"/>
  <c r="Y285" i="78"/>
  <c r="Z177" i="80"/>
  <c r="Z132" i="80"/>
  <c r="Y332" i="78"/>
  <c r="Z180" i="80"/>
  <c r="Z473" i="80"/>
  <c r="Z414" i="80"/>
  <c r="Y389" i="78"/>
  <c r="Y351" i="78"/>
  <c r="W380" i="79"/>
  <c r="AA380" i="79" s="1"/>
  <c r="AA332" i="79"/>
  <c r="AA417" i="79"/>
  <c r="Z472" i="79"/>
  <c r="AA472" i="79"/>
  <c r="W240" i="79"/>
  <c r="AA240" i="79" s="1"/>
  <c r="W409" i="79"/>
  <c r="AA409" i="79" s="1"/>
  <c r="Z422" i="46"/>
  <c r="Z230" i="80"/>
  <c r="Z138" i="80"/>
  <c r="Z390" i="80"/>
  <c r="W479" i="79"/>
  <c r="AA479" i="79" s="1"/>
  <c r="W366" i="79"/>
  <c r="AA366" i="79" s="1"/>
  <c r="Z157" i="80"/>
  <c r="Z179" i="80"/>
  <c r="Y419" i="78"/>
  <c r="Z387" i="79"/>
  <c r="AA387" i="79"/>
  <c r="Z449" i="79"/>
  <c r="AA449" i="79"/>
  <c r="AA325" i="79"/>
  <c r="Z272" i="79"/>
  <c r="Z461" i="79"/>
  <c r="Z470" i="79"/>
  <c r="Z473" i="79"/>
  <c r="Z286" i="79"/>
  <c r="AA286" i="79"/>
  <c r="Z442" i="46"/>
  <c r="Y309" i="78"/>
  <c r="W364" i="79"/>
  <c r="AA364" i="79" s="1"/>
  <c r="Y405" i="78"/>
  <c r="W398" i="79"/>
  <c r="AA398" i="79" s="1"/>
  <c r="Z409" i="80"/>
  <c r="Z455" i="80"/>
  <c r="Z372" i="79"/>
  <c r="Z488" i="80"/>
  <c r="Z300" i="80"/>
  <c r="Z318" i="80"/>
  <c r="Z333" i="80"/>
  <c r="Z489" i="80"/>
  <c r="Y329" i="78"/>
  <c r="W402" i="79"/>
  <c r="AA402" i="79" s="1"/>
  <c r="W459" i="79"/>
  <c r="AA459" i="79" s="1"/>
  <c r="Z304" i="80"/>
  <c r="Y416" i="78"/>
  <c r="Z190" i="80"/>
  <c r="W463" i="79"/>
  <c r="AA463" i="79" s="1"/>
  <c r="W401" i="79"/>
  <c r="AA401" i="79" s="1"/>
  <c r="Z443" i="46"/>
  <c r="Z329" i="80"/>
  <c r="Z250" i="80"/>
  <c r="Z376" i="80"/>
  <c r="Z446" i="80"/>
  <c r="Z287" i="80"/>
  <c r="W399" i="79"/>
  <c r="AA399" i="79" s="1"/>
  <c r="W262" i="79"/>
  <c r="AA262" i="79" s="1"/>
  <c r="W439" i="79"/>
  <c r="Z439" i="79" s="1"/>
  <c r="Z392" i="79"/>
  <c r="AA392" i="79"/>
  <c r="W407" i="79"/>
  <c r="AA407" i="79" s="1"/>
  <c r="Y373" i="78"/>
  <c r="AA438" i="79"/>
  <c r="Z384" i="79"/>
  <c r="Z253" i="79"/>
  <c r="Z486" i="79"/>
  <c r="Z465" i="80"/>
  <c r="Y342" i="78"/>
  <c r="W375" i="79"/>
  <c r="AA375" i="79" s="1"/>
  <c r="Z490" i="80"/>
  <c r="AA330" i="79"/>
  <c r="Z453" i="80"/>
  <c r="Z484" i="79"/>
  <c r="Z402" i="80"/>
  <c r="AA320" i="79"/>
  <c r="Z252" i="80"/>
  <c r="AA441" i="79"/>
  <c r="Z396" i="79"/>
  <c r="AA318" i="79"/>
  <c r="Z159" i="80"/>
  <c r="Z169" i="80"/>
  <c r="Z453" i="79"/>
  <c r="AA453" i="79"/>
  <c r="AA281" i="79"/>
  <c r="AA327" i="79"/>
  <c r="Z440" i="80"/>
  <c r="Z174" i="80"/>
  <c r="Z377" i="79"/>
  <c r="Y388" i="78"/>
  <c r="Y337" i="78"/>
  <c r="Z370" i="79"/>
  <c r="W280" i="79"/>
  <c r="AA280" i="79" s="1"/>
  <c r="W379" i="79"/>
  <c r="AA379" i="79" s="1"/>
  <c r="W418" i="79"/>
  <c r="AA418" i="79" s="1"/>
  <c r="W447" i="79"/>
  <c r="AA447" i="79" s="1"/>
  <c r="W442" i="79"/>
  <c r="AA442" i="79" s="1"/>
  <c r="W489" i="79"/>
  <c r="AA489" i="79" s="1"/>
  <c r="W485" i="79"/>
  <c r="AA485" i="79" s="1"/>
  <c r="Z411" i="80"/>
  <c r="Z434" i="80"/>
  <c r="W460" i="79"/>
  <c r="AA460" i="79" s="1"/>
  <c r="Z388" i="79"/>
  <c r="AA388" i="79"/>
  <c r="W237" i="79"/>
  <c r="AA237" i="79" s="1"/>
  <c r="W322" i="79"/>
  <c r="AA322" i="79" s="1"/>
  <c r="W216" i="79"/>
  <c r="AA216" i="79" s="1"/>
  <c r="W363" i="79"/>
  <c r="AA363" i="79" s="1"/>
  <c r="Y410" i="78"/>
  <c r="Y300" i="78"/>
  <c r="Z432" i="46"/>
  <c r="Y295" i="78"/>
  <c r="W457" i="79"/>
  <c r="AA457" i="79" s="1"/>
  <c r="Z481" i="80"/>
  <c r="AA378" i="79"/>
  <c r="Y367" i="78"/>
  <c r="Z186" i="80"/>
  <c r="Y398" i="78"/>
  <c r="W343" i="79"/>
  <c r="AA343" i="79" s="1"/>
  <c r="W291" i="79"/>
  <c r="AA291" i="79" s="1"/>
  <c r="W288" i="79"/>
  <c r="AA288" i="79" s="1"/>
  <c r="Z269" i="80"/>
  <c r="Y418" i="78"/>
  <c r="Y470" i="78"/>
  <c r="Z275" i="79"/>
  <c r="AA275" i="79"/>
  <c r="Z405" i="80"/>
  <c r="Y407" i="78"/>
  <c r="Z314" i="79"/>
  <c r="W416" i="79"/>
  <c r="AA416" i="79" s="1"/>
  <c r="Z314" i="80"/>
  <c r="AA474" i="79"/>
  <c r="AA285" i="79"/>
  <c r="Z143" i="80"/>
  <c r="W296" i="79"/>
  <c r="AA296" i="79" s="1"/>
  <c r="Z436" i="80"/>
  <c r="W339" i="79"/>
  <c r="AA339" i="79" s="1"/>
  <c r="Y466" i="78"/>
  <c r="W235" i="79"/>
  <c r="AA235" i="79" s="1"/>
  <c r="Z353" i="79"/>
  <c r="Z394" i="79"/>
  <c r="Z361" i="79"/>
  <c r="Z411" i="79"/>
  <c r="Z246" i="79"/>
  <c r="Z456" i="79"/>
  <c r="Z207" i="79"/>
  <c r="Z428" i="79"/>
  <c r="Z482" i="79"/>
  <c r="Z340" i="79"/>
  <c r="U55" i="31"/>
  <c r="Z217" i="79" l="1"/>
  <c r="Z222" i="79"/>
  <c r="Z296" i="79"/>
  <c r="Z409" i="79"/>
  <c r="Z457" i="79"/>
  <c r="Z399" i="79"/>
  <c r="Z401" i="79"/>
  <c r="Z279" i="79"/>
  <c r="Z356" i="79"/>
  <c r="AA439" i="79"/>
  <c r="Z288" i="79"/>
  <c r="Z391" i="79"/>
  <c r="Z416" i="79"/>
  <c r="Z460" i="79"/>
  <c r="Z418" i="79"/>
  <c r="Z479" i="79"/>
  <c r="Z354" i="79"/>
  <c r="Z446" i="79"/>
  <c r="Z404" i="79"/>
  <c r="Z280" i="79"/>
  <c r="Z375" i="79"/>
  <c r="Z398" i="79"/>
  <c r="Z343" i="79"/>
  <c r="Z380" i="79"/>
  <c r="Z442" i="79"/>
  <c r="Z463" i="79"/>
  <c r="Z240" i="79"/>
  <c r="Z262" i="79"/>
  <c r="Z364" i="79"/>
  <c r="Z291" i="79"/>
  <c r="Z459" i="79"/>
  <c r="Z455" i="79"/>
  <c r="Z339" i="79"/>
  <c r="Z322" i="79"/>
  <c r="Z447" i="79"/>
  <c r="Z407" i="79"/>
  <c r="Z402" i="79"/>
  <c r="Z366" i="79"/>
  <c r="Z237" i="79"/>
  <c r="Z485" i="79"/>
  <c r="Z216" i="79"/>
  <c r="Z235" i="79"/>
  <c r="Z363" i="79"/>
  <c r="Z489" i="79"/>
  <c r="Z379" i="79"/>
  <c r="U233" i="3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2" i="31"/>
  <c r="U163" i="31"/>
  <c r="U188" i="31"/>
  <c r="U171" i="31"/>
  <c r="U66" i="31"/>
  <c r="U34" i="31"/>
  <c r="U195" i="31"/>
  <c r="U72" i="31"/>
  <c r="U64" i="31"/>
  <c r="U151" i="31"/>
  <c r="U28" i="31"/>
  <c r="U17" i="31"/>
  <c r="U27" i="31"/>
  <c r="U95" i="31"/>
  <c r="U152" i="31"/>
  <c r="U150" i="31"/>
  <c r="U133" i="31"/>
  <c r="U140" i="31"/>
  <c r="U43" i="31"/>
  <c r="U191" i="31"/>
  <c r="U183" i="31"/>
  <c r="U139" i="31"/>
  <c r="U85" i="31"/>
  <c r="U81" i="31"/>
  <c r="U110" i="31"/>
  <c r="U71" i="31"/>
  <c r="U49" i="31"/>
  <c r="U6" i="31"/>
  <c r="U35" i="31"/>
  <c r="U174" i="31"/>
  <c r="U177" i="31"/>
  <c r="U113" i="31"/>
  <c r="U70" i="31"/>
  <c r="U48" i="31"/>
  <c r="U138" i="31"/>
  <c r="U47" i="31"/>
  <c r="U106" i="31"/>
  <c r="U137" i="31"/>
  <c r="U136" i="31"/>
  <c r="U109" i="31"/>
  <c r="U182" i="31"/>
  <c r="U42" i="31"/>
  <c r="U41" i="31"/>
  <c r="U181" i="31"/>
  <c r="U26" i="31"/>
  <c r="U155" i="31"/>
  <c r="U135" i="31"/>
  <c r="U80" i="31"/>
  <c r="U16" i="31"/>
  <c r="U79" i="31"/>
  <c r="U78" i="31"/>
  <c r="U180" i="31"/>
  <c r="U53" i="31"/>
  <c r="U15" i="31"/>
  <c r="U76" i="31"/>
  <c r="U14" i="31"/>
  <c r="U25" i="31"/>
  <c r="U24" i="31"/>
  <c r="U75" i="31"/>
  <c r="U54" i="31"/>
  <c r="U112" i="31"/>
  <c r="U13" i="31"/>
  <c r="U162" i="31"/>
  <c r="U173" i="31"/>
  <c r="U100" i="31"/>
  <c r="U149" i="31"/>
  <c r="U12" i="31"/>
  <c r="U90" i="31"/>
  <c r="U52" i="31"/>
  <c r="U148" i="31"/>
  <c r="U105" i="31"/>
  <c r="U158" i="31"/>
  <c r="U131" i="31"/>
  <c r="U119" i="31"/>
  <c r="U73" i="31"/>
  <c r="U50" i="31"/>
  <c r="U175" i="31"/>
  <c r="U22" i="31"/>
  <c r="U168" i="31"/>
  <c r="U98" i="31"/>
  <c r="U86" i="31"/>
  <c r="U193" i="31"/>
  <c r="U129" i="31"/>
  <c r="U107" i="31"/>
  <c r="U68" i="31"/>
  <c r="U45" i="31"/>
  <c r="U4" i="31"/>
  <c r="U67" i="31"/>
  <c r="U58" i="31"/>
  <c r="U56" i="31"/>
  <c r="U39" i="31"/>
  <c r="U156" i="31"/>
  <c r="U184" i="31"/>
  <c r="U62" i="31"/>
  <c r="U36" i="31"/>
  <c r="U124" i="31"/>
  <c r="U32" i="31"/>
  <c r="U61" i="31"/>
  <c r="U146" i="31"/>
  <c r="U121" i="31"/>
  <c r="U102" i="31"/>
  <c r="U145" i="31"/>
  <c r="U31" i="31"/>
  <c r="U125" i="31"/>
  <c r="U82" i="31"/>
  <c r="U160" i="31"/>
  <c r="U127" i="31"/>
  <c r="U144" i="31"/>
  <c r="U93" i="31"/>
  <c r="U29" i="31"/>
  <c r="U159" i="31"/>
  <c r="U20" i="31"/>
  <c r="U88" i="31"/>
  <c r="U118" i="31"/>
  <c r="U38" i="31"/>
  <c r="U37" i="31"/>
  <c r="U97" i="31"/>
  <c r="U19" i="31"/>
  <c r="U117" i="31"/>
  <c r="U92" i="31"/>
  <c r="U91" i="31"/>
  <c r="U116" i="31"/>
  <c r="U167" i="31"/>
  <c r="U166" i="31"/>
  <c r="U178" i="31"/>
  <c r="U153" i="31"/>
  <c r="U115" i="31"/>
  <c r="U114" i="31"/>
  <c r="U165" i="31"/>
  <c r="U143" i="31"/>
  <c r="U142" i="31"/>
  <c r="U141" i="31"/>
  <c r="U164" i="31"/>
  <c r="U18" i="31"/>
  <c r="U30" i="31"/>
  <c r="U9" i="31"/>
  <c r="U7" i="31"/>
  <c r="R10" i="58" l="1"/>
  <c r="Q9" i="58" l="1"/>
  <c r="R9" i="58" s="1"/>
  <c r="O9" i="58"/>
  <c r="P9" i="58" l="1"/>
  <c r="M9" i="58" l="1"/>
  <c r="N9" i="58" s="1"/>
  <c r="Q119" i="84" l="1"/>
  <c r="V119" i="84" s="1"/>
  <c r="U119" i="84" s="1"/>
  <c r="T119" i="84" s="1"/>
  <c r="Q152" i="85"/>
  <c r="V152" i="85" s="1"/>
  <c r="U152" i="85" s="1"/>
  <c r="T152" i="85" s="1"/>
  <c r="S119" i="84" l="1"/>
  <c r="R119" i="84" s="1"/>
  <c r="Q391" i="84"/>
  <c r="V391" i="84" s="1"/>
  <c r="U391" i="84" s="1"/>
  <c r="T391" i="84" s="1"/>
  <c r="Q285" i="85"/>
  <c r="V285" i="85" s="1"/>
  <c r="U285" i="85" s="1"/>
  <c r="T285" i="85" s="1"/>
  <c r="S152" i="85"/>
  <c r="R152" i="85" s="1"/>
  <c r="S391" i="84" l="1"/>
  <c r="R391" i="84" s="1"/>
  <c r="S285" i="85"/>
  <c r="R285" i="85" s="1"/>
</calcChain>
</file>

<file path=xl/sharedStrings.xml><?xml version="1.0" encoding="utf-8"?>
<sst xmlns="http://schemas.openxmlformats.org/spreadsheetml/2006/main" count="5453" uniqueCount="1646">
  <si>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</si>
  <si>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</si>
  <si>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</si>
  <si>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</si>
  <si>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</si>
  <si>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</si>
  <si>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</si>
  <si>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</si>
  <si>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</si>
  <si>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</si>
  <si>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</si>
  <si>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</si>
  <si>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</si>
  <si>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</si>
  <si>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</si>
  <si>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</si>
  <si>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</si>
  <si>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</si>
  <si>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</si>
  <si>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</si>
  <si>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</si>
  <si>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</si>
  <si>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</si>
  <si>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</si>
  <si>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</si>
  <si>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</si>
  <si>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</si>
  <si>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</si>
  <si>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</si>
  <si>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</si>
  <si>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</si>
  <si>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</si>
  <si>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</si>
  <si>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</si>
  <si>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</si>
  <si>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</si>
  <si>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</si>
  <si>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</si>
  <si>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</si>
  <si>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</si>
  <si>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</si>
  <si>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</si>
  <si>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</si>
  <si>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</si>
  <si>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</si>
  <si>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</si>
  <si>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</si>
  <si>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</si>
  <si>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</si>
  <si>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</si>
  <si>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</si>
  <si>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</si>
  <si>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</si>
  <si>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</si>
  <si>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</si>
  <si>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</si>
  <si>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</si>
  <si>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</si>
  <si>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</si>
  <si>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</si>
  <si>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</si>
  <si>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</si>
  <si>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</si>
  <si>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</si>
  <si>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</si>
  <si>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</si>
  <si>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</si>
  <si>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</si>
  <si>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</si>
  <si>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</si>
  <si>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</si>
  <si>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</si>
  <si>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</si>
  <si>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</si>
  <si>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</si>
  <si>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</si>
  <si>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</si>
  <si>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</si>
  <si>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</si>
  <si>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</si>
  <si>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</si>
  <si>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</si>
  <si>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</si>
  <si>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</si>
  <si>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</si>
  <si>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</si>
  <si>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</si>
  <si>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</si>
  <si>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</si>
  <si>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</si>
  <si>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</si>
  <si>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</si>
  <si>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</si>
  <si>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</si>
  <si>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</si>
  <si>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</si>
  <si>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</si>
  <si>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</si>
  <si>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</si>
  <si>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</si>
  <si>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</si>
  <si>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</si>
  <si>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</si>
  <si>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</si>
  <si>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</si>
  <si>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</si>
  <si>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</si>
  <si>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</si>
  <si>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</si>
  <si>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</si>
  <si>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</si>
  <si>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</si>
  <si>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</si>
  <si>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</si>
  <si>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</si>
  <si>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</si>
  <si>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</si>
  <si>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</si>
  <si>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</si>
  <si>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</si>
  <si>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</si>
  <si>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</si>
  <si>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</si>
  <si>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</si>
  <si>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</si>
  <si>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</si>
  <si>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</si>
  <si>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</si>
  <si>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</si>
  <si>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</si>
  <si>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</si>
  <si>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</si>
  <si>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</si>
  <si>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</si>
  <si>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</si>
  <si>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</si>
  <si>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</si>
  <si>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</si>
  <si>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</si>
  <si>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</si>
  <si>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</si>
  <si>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</si>
  <si>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</si>
  <si>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</si>
  <si>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</si>
  <si>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</si>
  <si>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</si>
  <si>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</si>
  <si>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</si>
  <si>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</si>
  <si>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</si>
  <si>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</si>
  <si>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</si>
  <si>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</si>
  <si>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</si>
  <si>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</si>
  <si>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</si>
  <si>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</si>
  <si>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</si>
  <si>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</si>
  <si>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</si>
  <si>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</si>
  <si>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</si>
  <si>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</si>
  <si>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</si>
  <si>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</si>
  <si>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</si>
  <si>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</si>
  <si>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</si>
  <si>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</si>
  <si>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</si>
  <si>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</si>
  <si>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</si>
  <si>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</si>
  <si>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</si>
  <si>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</si>
  <si>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</si>
  <si>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</si>
  <si>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</si>
  <si>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</si>
  <si>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</si>
  <si>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</si>
  <si>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</si>
  <si>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</si>
  <si>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</si>
  <si>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</si>
  <si>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</si>
  <si>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</si>
  <si>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</si>
  <si>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</si>
  <si>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</si>
  <si>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</si>
  <si>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</si>
  <si>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</si>
  <si>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</si>
  <si>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</si>
  <si>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</si>
  <si>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</si>
  <si>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</si>
  <si>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</si>
  <si>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</si>
  <si>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</si>
  <si>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</si>
  <si>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</si>
  <si>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</si>
  <si>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</si>
  <si>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</si>
  <si>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</si>
  <si>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</si>
  <si>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</si>
  <si>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</si>
  <si>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</si>
  <si>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</si>
  <si>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</si>
  <si>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</si>
  <si>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</si>
  <si>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</si>
  <si>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</si>
  <si>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</si>
  <si>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</si>
  <si>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</si>
  <si>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</si>
  <si>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</si>
  <si>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</si>
  <si>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</si>
  <si>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</si>
  <si>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</si>
  <si>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</si>
  <si>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</si>
  <si>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</si>
  <si>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</si>
  <si>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</si>
  <si>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</si>
  <si>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</si>
  <si>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</si>
  <si>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</si>
  <si>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</si>
  <si>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</si>
  <si>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</si>
  <si>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</si>
  <si>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</si>
  <si>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</si>
  <si>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</si>
  <si>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</si>
  <si>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</si>
  <si>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</si>
  <si>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</si>
  <si>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</si>
  <si>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</si>
  <si>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</si>
  <si>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</si>
  <si>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</si>
  <si>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</si>
  <si>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</si>
  <si>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</si>
  <si>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</si>
  <si>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</si>
  <si>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</si>
  <si>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</si>
  <si>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</si>
  <si>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</si>
  <si>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</si>
  <si>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</si>
  <si>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</si>
  <si>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</si>
  <si>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</si>
  <si>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</si>
  <si>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</si>
  <si>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</si>
  <si>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</si>
  <si>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</si>
  <si>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</si>
  <si>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</si>
  <si>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</si>
  <si>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</si>
  <si>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</si>
  <si>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</si>
  <si>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</si>
  <si>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</si>
  <si>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</si>
  <si>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</si>
  <si>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</si>
  <si>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</si>
  <si>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</si>
  <si>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</si>
  <si>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</si>
  <si>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</si>
  <si>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</si>
  <si>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</si>
  <si>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</si>
  <si>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</si>
  <si>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</si>
  <si>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</si>
  <si>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</si>
  <si>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</si>
  <si>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</si>
  <si>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</si>
  <si>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</si>
  <si>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</si>
  <si>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</si>
  <si>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</si>
  <si>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</si>
  <si>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</si>
  <si>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</si>
  <si>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</si>
  <si>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</si>
  <si>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</si>
  <si>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</si>
  <si>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</si>
  <si>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</si>
  <si>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</si>
  <si>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</si>
  <si>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</si>
  <si>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</si>
  <si>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</si>
  <si>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</si>
  <si>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</si>
  <si>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</si>
  <si>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</si>
  <si>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</si>
  <si>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</si>
  <si>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</si>
  <si>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</si>
  <si>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</si>
  <si>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</si>
  <si>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</si>
  <si>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</si>
  <si>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</si>
  <si>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</si>
  <si>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</si>
  <si>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</si>
  <si>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</si>
  <si>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</si>
  <si>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</si>
  <si>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</si>
  <si>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</si>
  <si>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</si>
  <si>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</si>
  <si>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</si>
  <si>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</si>
  <si>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</si>
  <si>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</si>
  <si>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</si>
  <si>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</si>
  <si>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</si>
  <si>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</si>
  <si>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</si>
  <si>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</si>
  <si>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</si>
  <si>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</si>
  <si>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</si>
  <si>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</si>
  <si>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</si>
  <si>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</si>
  <si>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</si>
  <si>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</si>
  <si>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</si>
  <si>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</si>
  <si>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</si>
  <si>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</si>
  <si>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</si>
  <si>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</si>
  <si>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</si>
  <si>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</si>
  <si>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</si>
  <si>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</si>
  <si>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</si>
  <si>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</si>
  <si>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</si>
  <si>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</si>
  <si>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</si>
  <si>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</si>
  <si>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</si>
  <si>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</si>
  <si>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</si>
  <si>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</si>
  <si>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</si>
  <si>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</si>
  <si>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</si>
  <si>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</si>
  <si>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</si>
  <si>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</si>
  <si>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</si>
  <si>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</si>
  <si>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</si>
  <si>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</si>
  <si>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</si>
  <si>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</si>
  <si>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</si>
  <si>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</si>
  <si>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</si>
  <si>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</si>
  <si>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</si>
  <si>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</si>
  <si>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</si>
  <si>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</si>
  <si>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</si>
  <si>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</si>
  <si>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</si>
  <si>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</si>
  <si>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</si>
  <si>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</si>
  <si>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</si>
  <si>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</si>
  <si>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</si>
  <si>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</si>
  <si>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</si>
  <si>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</si>
  <si>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</si>
  <si>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</si>
  <si>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</si>
  <si>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</si>
  <si>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</si>
  <si>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</si>
  <si>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</si>
  <si>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</si>
  <si>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</si>
  <si>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</si>
  <si>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</si>
  <si>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</si>
  <si>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</si>
  <si>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</si>
  <si>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</si>
  <si>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</si>
  <si>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</si>
  <si>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</si>
  <si>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</si>
  <si>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</si>
  <si>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</si>
  <si>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</si>
  <si>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</si>
  <si>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</si>
  <si>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</si>
  <si>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</si>
  <si>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</si>
  <si>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</si>
  <si>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</si>
  <si>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</si>
  <si>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</si>
  <si>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</si>
  <si>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</si>
  <si>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</si>
  <si>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</si>
  <si>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</si>
  <si>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</si>
  <si>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</si>
  <si>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</si>
  <si>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</si>
  <si>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</si>
  <si>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</si>
  <si>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</si>
  <si>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</si>
  <si>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</si>
  <si>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</si>
  <si>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</si>
  <si>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</si>
  <si>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</si>
  <si>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</si>
  <si>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</si>
  <si>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</si>
  <si>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</si>
  <si>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</si>
  <si>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</si>
  <si>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</si>
  <si>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</si>
  <si>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</si>
  <si>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</si>
  <si>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</si>
  <si>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</si>
  <si>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</si>
  <si>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</si>
  <si>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</si>
  <si>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</si>
  <si>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</si>
  <si>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</si>
  <si>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</si>
  <si>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</si>
  <si>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</si>
  <si>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</si>
  <si>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</si>
  <si>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</si>
  <si>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</si>
  <si>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</si>
  <si>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</si>
  <si>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</si>
  <si>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</si>
  <si>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</si>
  <si>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</si>
  <si>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</si>
  <si>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</si>
  <si>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</si>
  <si>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</si>
  <si>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</si>
  <si>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</si>
  <si>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</si>
  <si>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</si>
  <si>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</si>
  <si>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</si>
  <si>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</si>
  <si>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</si>
  <si>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</si>
  <si>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</si>
  <si>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</si>
  <si>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</si>
  <si>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</si>
  <si>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</si>
  <si>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</si>
  <si>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</si>
  <si>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</si>
  <si>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</si>
  <si>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</si>
  <si>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</si>
  <si>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</si>
  <si>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</si>
  <si>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</si>
  <si>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</si>
  <si>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</si>
  <si>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</si>
  <si>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</si>
  <si>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</si>
  <si>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</si>
  <si>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</si>
  <si>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</si>
  <si>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</si>
  <si>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</si>
  <si>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</si>
  <si>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</si>
  <si>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</si>
  <si>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</si>
  <si>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</si>
  <si>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</si>
  <si>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</si>
  <si>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</si>
  <si>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</si>
  <si>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</si>
  <si>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</si>
  <si>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</si>
  <si>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</si>
  <si>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</si>
  <si>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</si>
  <si>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</si>
  <si>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</si>
  <si>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</si>
  <si>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</si>
  <si>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</si>
  <si>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</si>
  <si>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</si>
  <si>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</si>
  <si>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</si>
  <si>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</si>
  <si>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</si>
  <si>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</si>
  <si>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</si>
  <si>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</si>
  <si>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</si>
  <si>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</si>
  <si>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</si>
  <si>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</si>
  <si>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</si>
  <si>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</si>
  <si>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</si>
  <si>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</si>
  <si>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</si>
  <si>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</si>
  <si>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</si>
  <si>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</si>
  <si>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</si>
  <si>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</si>
  <si>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</si>
  <si>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</si>
  <si>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</si>
  <si>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</si>
  <si>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</si>
  <si>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</si>
  <si>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</si>
  <si>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</si>
  <si>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</si>
  <si>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</si>
  <si>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</si>
  <si>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</si>
  <si>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</si>
  <si>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</si>
  <si>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</si>
  <si>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</si>
  <si>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</si>
  <si>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</si>
  <si>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</si>
  <si>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</si>
  <si>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</si>
  <si>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</si>
  <si>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</si>
  <si>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</si>
  <si>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</si>
  <si>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</si>
  <si>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</si>
  <si>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</si>
  <si>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</si>
  <si>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</si>
  <si>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</si>
  <si>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</si>
  <si>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</si>
  <si>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</si>
  <si>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</si>
  <si>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</si>
  <si>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</si>
  <si>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</si>
  <si>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</si>
  <si>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</si>
  <si>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</si>
  <si>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</si>
  <si>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</si>
  <si>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</si>
  <si>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</si>
  <si>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</si>
  <si>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</si>
  <si>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</si>
  <si>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</si>
  <si>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</si>
  <si>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</si>
  <si>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до 1 года, особей</t>
  </si>
  <si>
    <t>особей (max)</t>
  </si>
  <si>
    <t>самцы во время гона (max)</t>
  </si>
  <si>
    <t>до 1 года              (max), особей</t>
  </si>
  <si>
    <t xml:space="preserve">Заявка </t>
  </si>
  <si>
    <t>самцы (max)</t>
  </si>
  <si>
    <t xml:space="preserve">Всего, особей </t>
  </si>
  <si>
    <t xml:space="preserve">Всего, особей  </t>
  </si>
  <si>
    <t>29 апреля 2016 г.</t>
  </si>
  <si>
    <t>2015 год</t>
  </si>
  <si>
    <t>Северный олень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</si>
  <si>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</si>
  <si>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</si>
  <si>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</si>
  <si>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</si>
  <si>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</si>
  <si>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</si>
  <si>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</si>
  <si>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</si>
  <si>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Источники (два года назад, год назад, текущий)</t>
  </si>
  <si>
    <t>[2016.xlsx]</t>
  </si>
  <si>
    <t>Источник</t>
  </si>
  <si>
    <t>Файл</t>
  </si>
  <si>
    <t>Проект лимита добычи охотничьих ресурсов в Красноярском крае на период с 1 августа 2017 года до 1 августа 2018 года</t>
  </si>
  <si>
    <t>2016 год</t>
  </si>
  <si>
    <t>Устанавливаемые лимиты добычи в 2017 году</t>
  </si>
  <si>
    <t>26.04.2017 г.</t>
  </si>
  <si>
    <t>Проект квот добычи овцебыка на территории Красноярского края в период с 1 августа 2017 года до 1 августа 2018 года</t>
  </si>
  <si>
    <t>Проект квот добычи сибирского горного козла на территории Красноярского края в период с 1 августа 2017 года до 1 августа 2018 года</t>
  </si>
  <si>
    <t>Итого в Красноярском крае</t>
  </si>
  <si>
    <t>Площадь, тыс.га</t>
  </si>
  <si>
    <t>Плотность населения, особей на 1000 га</t>
  </si>
  <si>
    <t>Максимально возможная квота добычи</t>
  </si>
  <si>
    <t xml:space="preserve">в % от численности </t>
  </si>
  <si>
    <t>Предстоящий сезон охоты</t>
  </si>
  <si>
    <t>Предыдущий сезон охоты</t>
  </si>
  <si>
    <t>Утвержденная квота добычи</t>
  </si>
  <si>
    <t>в % от численности</t>
  </si>
  <si>
    <t>в том числе</t>
  </si>
  <si>
    <t>Взрослые животные (старше 1 года)</t>
  </si>
  <si>
    <t>до 1 года</t>
  </si>
  <si>
    <t>самцы во время гона</t>
  </si>
  <si>
    <t>Фактическая добыча</t>
  </si>
  <si>
    <t>освоение квоты, %</t>
  </si>
  <si>
    <t>Устанавливаемая квота добычи</t>
  </si>
  <si>
    <t>Наименование охотничьих угодий</t>
  </si>
  <si>
    <t>Наименование муниципальных образований (районы, округа)</t>
  </si>
  <si>
    <t>Всего (max)</t>
  </si>
  <si>
    <t xml:space="preserve">Всего </t>
  </si>
  <si>
    <t>самцы</t>
  </si>
  <si>
    <t>самки</t>
  </si>
  <si>
    <t>Олень_благ</t>
  </si>
  <si>
    <t>Балахтинский район</t>
  </si>
  <si>
    <t xml:space="preserve">Индивидуальный предприниматель Ильин Сергей Егорович  </t>
  </si>
  <si>
    <t xml:space="preserve">Красноярская региональная общественная организация "Общество охотников и рыболовов "Саяны"  </t>
  </si>
  <si>
    <t>Балахтинский, Идринский районы</t>
  </si>
  <si>
    <t>Березовский, Манский районы</t>
  </si>
  <si>
    <t>Богучанский район</t>
  </si>
  <si>
    <t xml:space="preserve">Местная общественная организация охотников и рыболовов Богучанского района Красноярского края "Белка"  </t>
  </si>
  <si>
    <t>Емельяновский район</t>
  </si>
  <si>
    <t>Местная общественная организация «Емельяновское районное общество охотников и рыболовов»</t>
  </si>
  <si>
    <t>Енисейский район</t>
  </si>
  <si>
    <t>Ермаковский район</t>
  </si>
  <si>
    <t>Идринский район</t>
  </si>
  <si>
    <t>Ирбейский район</t>
  </si>
  <si>
    <t xml:space="preserve">Красноярская краевая общественная организация охотников "Единство"  </t>
  </si>
  <si>
    <t>Каратузский район</t>
  </si>
  <si>
    <t>Кежемский район</t>
  </si>
  <si>
    <t>Краснотуранский район</t>
  </si>
  <si>
    <t>Курагинский район</t>
  </si>
  <si>
    <t>Манский район</t>
  </si>
  <si>
    <t>Мотыгинский район</t>
  </si>
  <si>
    <t xml:space="preserve">Общество с ограниченной ответственностью «Топливная Компания «Ресурс»  </t>
  </si>
  <si>
    <t>Партизанский район</t>
  </si>
  <si>
    <t xml:space="preserve">Потребительское общество "АНГУЛ"  </t>
  </si>
  <si>
    <t>Партизанский, Саянский районы</t>
  </si>
  <si>
    <t>Саянский район</t>
  </si>
  <si>
    <t>Северо-Енисейский район</t>
  </si>
  <si>
    <t>Сухобузимский район</t>
  </si>
  <si>
    <t>Сухобузимский, Березовский, Уярский районы</t>
  </si>
  <si>
    <t xml:space="preserve">Местная городская общественная организация "Спортивное охотничье и рыболовное общество г. Железногорска"  </t>
  </si>
  <si>
    <t>Шушенский район</t>
  </si>
  <si>
    <t>Эвенкийский район</t>
  </si>
  <si>
    <t>Проект лимита добычи охотничьих ресурсов в Красноярском крае на период с 1 августа 2021 года до 1 августа 2022 года</t>
  </si>
  <si>
    <t>Категория охотничьих угодий и иные территории</t>
  </si>
  <si>
    <t>Изменение лимита, в %</t>
  </si>
  <si>
    <t>Лимит, особей</t>
  </si>
  <si>
    <t>Добыча, особей</t>
  </si>
  <si>
    <t>Освоение лимита, %</t>
  </si>
  <si>
    <t>Изменение численности (рост или снижение в %)</t>
  </si>
  <si>
    <t>Устанавливаемый лимит добычи, особей</t>
  </si>
  <si>
    <t>в том числе для КМНС*</t>
  </si>
  <si>
    <t xml:space="preserve">в том числе </t>
  </si>
  <si>
    <t>взрослые животные (старше года)</t>
  </si>
  <si>
    <t>Общедоступные и иные территории</t>
  </si>
  <si>
    <t>Закрепленные</t>
  </si>
  <si>
    <t>Дикий северный олень (лесной)</t>
  </si>
  <si>
    <t>Дикий северный олень (тундровый)</t>
  </si>
  <si>
    <t>Общедоступные</t>
  </si>
  <si>
    <t>Общедоступные, закрепленные охотничьи угодья и иные территории</t>
  </si>
  <si>
    <t>*-</t>
  </si>
  <si>
    <t xml:space="preserve"> объем добычи охотничьих ресурсов, установленный для ведения охоты в целях обеспечения ведения традиционного образа жизни и осуществления традиционной хозяйственной деятельности КМНС в пределах территорий традиционного природопользования, образованных в соответствии с Федеральным законом от 7 мая 2001 г. № 49-ФЗ "О территориях традиционного природопользования коренных малочисленных народов Севера, Сибири и Дальнего Востока Российской Федерации" (подпункт "б" пункта 17.1 приказа Минприроды России от 27.11.2020 № 981 "Об утверждении Порядка подготовки, принятия документа об утверждении лимита добычи охотничьих ресурсов, внесения в него изменений и требований к его содержанию и составу" </t>
  </si>
  <si>
    <t>Заместитель министра экологии и рационального природопользования Красноярского края ____________________________ А.В. Коробкин</t>
  </si>
  <si>
    <t xml:space="preserve">самцы - </t>
  </si>
  <si>
    <t>Таймырский Долгано-Ненецкий</t>
  </si>
  <si>
    <t>Общество с ограниченной ответственностью «ИДЖИР»</t>
  </si>
  <si>
    <t>Ермаковский</t>
  </si>
  <si>
    <t>Освоение квот добычи прошлых сезонов охоты</t>
  </si>
  <si>
    <t>2017-2018</t>
  </si>
  <si>
    <t>2018-2019</t>
  </si>
  <si>
    <t>2019-2020</t>
  </si>
  <si>
    <t>2020-2021</t>
  </si>
  <si>
    <t>Заявка</t>
  </si>
  <si>
    <t>в том числе:</t>
  </si>
  <si>
    <t xml:space="preserve">Уведомление о причинах несоответствия квоты заявке </t>
  </si>
  <si>
    <t>Квота</t>
  </si>
  <si>
    <t>Добыто, особей</t>
  </si>
  <si>
    <t>Квота (10 %)</t>
  </si>
  <si>
    <t>Квота      (8 %)</t>
  </si>
  <si>
    <t>Освоение квоты в %</t>
  </si>
  <si>
    <t>взрослые животные (старше 1 года)</t>
  </si>
  <si>
    <t>до 1 года (20 % от квоты)</t>
  </si>
  <si>
    <t>1.1.</t>
  </si>
  <si>
    <t>в том числе: ООУ</t>
  </si>
  <si>
    <t>1.2.</t>
  </si>
  <si>
    <t>2.</t>
  </si>
  <si>
    <t>Итого в Эвенкии</t>
  </si>
  <si>
    <t>2.1.</t>
  </si>
  <si>
    <t>2.2.</t>
  </si>
  <si>
    <t>3.</t>
  </si>
  <si>
    <t>Итого на Таймыре</t>
  </si>
  <si>
    <t>3.2.</t>
  </si>
  <si>
    <t>3.3.</t>
  </si>
  <si>
    <t>3.1.</t>
  </si>
  <si>
    <t>Индивидуальный предприниматель Ботулу Алексей Капитонович, Ессей-Чиринда</t>
  </si>
  <si>
    <t>Индивидуальный предприниматель Ботулу Владимир Терентьевич, Ессей</t>
  </si>
  <si>
    <t>Индивидуальный предприниматель Гургугир Алексей Павлович, Чиринда</t>
  </si>
  <si>
    <t>Индивидуальный предприниматель Кузнецов Михаил Иванович, Ессей</t>
  </si>
  <si>
    <t>Индивидуальный предприниматель Леончиков Андрей Александрович, Чиринда</t>
  </si>
  <si>
    <t>Индивидуальный предприниматель Львов Алексей Вячеславович, Ессей</t>
  </si>
  <si>
    <t>Индивидуальный предприниматель Осогосток Василий Саввич, Ессей</t>
  </si>
  <si>
    <t>Индивидуальный предприниматель Павлова Ольга Васильевна, Чиринда</t>
  </si>
  <si>
    <t>Индивидуальный предприниматель Пересыпкин Денис Николаевич, Ессей</t>
  </si>
  <si>
    <t>Индивидуальный предприниматель Пересыпкин Николай Владимирович, Кислоканское л-во, р. Мойеро</t>
  </si>
  <si>
    <t>Индивидуальный предприниматель Ридель Иван Иванович, р.Кочечум - ЮЗ от Эконды</t>
  </si>
  <si>
    <t>Индивидуальный предприниматель Усольцев Михаил Дмитриевич, Ессей</t>
  </si>
  <si>
    <t>Индивидуальный предприниматель Эспек Антон Васильевич, Ессей</t>
  </si>
  <si>
    <t>Индивидуальный предприниматель Ялогир Станислав Юрьевич, Кислоканское л-во, р. Вилюй (Эконда)</t>
  </si>
  <si>
    <t>Общество с ограниченной ответственностью «Крайсеверпром+» Тембенчи, Кочечум</t>
  </si>
  <si>
    <t>Общество с ограниченной ответственностью «Регион-Сибирь», Кислоканское л-во, р. Мойеро</t>
  </si>
  <si>
    <t>Общество с ограниченной ответственностью «Таймура+», Чиринда-Ессей</t>
  </si>
  <si>
    <t>Семейная (родовая) община коренных малочисленных народов Севера «Бат» (Медведь), Эконда</t>
  </si>
  <si>
    <t>Семейная (родовая) община коренных малочисленных народов Севера «Катанга» (Твердый), Мойеро</t>
  </si>
  <si>
    <t>Семейная (родовая) община коренных малочисленных народов Севера «Онега» (Мерцающее озеро), Кислоканское л-во, р.Мойеро</t>
  </si>
  <si>
    <t>Семейная (родовая) община коренных малочисленных народов Севера «Сумдяк» (Тающий снег), Кислоканское л-во, Мойеро</t>
  </si>
  <si>
    <t>Семейная (родовая) община коренных малочисленных народов Севера «Ямбукан» (Полноводный), ОХС, Чиринда</t>
  </si>
  <si>
    <t>Семейная (родовая) община малочисленных народов Севера «Орончакан», ОХС, Чиринда</t>
  </si>
  <si>
    <t>Общество с ограниченной ответственностью «Промысловое хозяйство «Пясино», Усть-Авам</t>
  </si>
  <si>
    <t>Индивидуальный предприниматель Бетту Сергей Иванович, Волочанка -Катырык</t>
  </si>
  <si>
    <t>Индивидуальный предприниматель Пюрбеева Виолетта Николаевна, Волочанка -Катырык</t>
  </si>
  <si>
    <t>Общество с ограниченной ответственностью «Заготовительная фирма «Антур», Волочанка -Катырык</t>
  </si>
  <si>
    <t>Индивидуальный предприниматель Михайлова Анна Васильевна, Катырык-Хатанга</t>
  </si>
  <si>
    <t>Индивидуальный предприниматель Чуприн Владимир Олегович, Катырык-Хатанга</t>
  </si>
  <si>
    <t>Общество с ограниченной ответственностью «Весна», Катырык-Хатанга, Волочанка-Катырык</t>
  </si>
  <si>
    <t>Общество с ограниченной ответственностью «Охотник», Катырык-Хатанга</t>
  </si>
  <si>
    <t>Сельскохозяйственная промыслово-рыболовецкая артель «Новая», Катырык-Хатанга</t>
  </si>
  <si>
    <t>Сельскохозяйственный потребительский снабженческо-сбытовой перерабатывающий кооператив «Катырык», Катырык-Хатанга</t>
  </si>
  <si>
    <t>Промысловая сельскохозяйственная артель «Наско», Жданиха-Новорыбная</t>
  </si>
  <si>
    <t>Территориально-соседская община Коренных Малочисленных Народов Крайнего Севера «Кыталык», Жданиха-Новорыбная</t>
  </si>
  <si>
    <t>2021-2022</t>
  </si>
  <si>
    <t>Абанский район</t>
  </si>
  <si>
    <t>Общедоступные охотничьи угодья  участок 4</t>
  </si>
  <si>
    <t>Индивидуальный предприниматель Брацук Сергей Александрович</t>
  </si>
  <si>
    <t>Бирилюсский район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</si>
  <si>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</si>
  <si>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</si>
  <si>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Общедоступные охотничьи угодья  участок 7</t>
  </si>
  <si>
    <t>Общедоступные охотничьи угодья  участок 3</t>
  </si>
  <si>
    <t>Общедоступные охотничьи угодья  участок 5</t>
  </si>
  <si>
    <t>Общедоступные охотничьи угодья  участок 6</t>
  </si>
  <si>
    <t>Общедоступные охотничьи угодья  участок 8</t>
  </si>
  <si>
    <t>Большемуртинский район</t>
  </si>
  <si>
    <t>Большеулуйский район</t>
  </si>
  <si>
    <t xml:space="preserve">Местная общественная организация охотников Большеулуйского района  </t>
  </si>
  <si>
    <t>Дзержинский район</t>
  </si>
  <si>
    <t xml:space="preserve">Местная общественная организация охотников Дзержинского района  </t>
  </si>
  <si>
    <t>Общедоступные охотничьи угодья  Участок 2</t>
  </si>
  <si>
    <t>Общедоступные охотничьи угодья  Участок 3</t>
  </si>
  <si>
    <t>Общедоступные охотничьи угодья  Участок 4</t>
  </si>
  <si>
    <t>Общедоступные охотничьи угодья  Участок 5</t>
  </si>
  <si>
    <t>Общедоступные охотничьи угодья  Участок 9</t>
  </si>
  <si>
    <t>Общедоступные охотничьи угодья  Участок 11</t>
  </si>
  <si>
    <t>Общедоступные охотничьи угодья  Участок 1</t>
  </si>
  <si>
    <t>Общедоступные охотничьи угодья  Участок 8</t>
  </si>
  <si>
    <t>Общедоступные охотничьи угодья  Участок 7</t>
  </si>
  <si>
    <t>Иланский район</t>
  </si>
  <si>
    <t xml:space="preserve">Местная общественная организация охотников Иланского района  </t>
  </si>
  <si>
    <t>Казачинский район</t>
  </si>
  <si>
    <t xml:space="preserve">ИП Бербушенко А.Н.  </t>
  </si>
  <si>
    <t>Канский район</t>
  </si>
  <si>
    <t>Козульский район</t>
  </si>
  <si>
    <t>Нижнеингашский район</t>
  </si>
  <si>
    <t xml:space="preserve">Индивидуальный предприниматель Персман Виктор Энделевич  </t>
  </si>
  <si>
    <t>Рыбинский район</t>
  </si>
  <si>
    <t xml:space="preserve">Индивидуальный предприниматель Жираков Сергей Александрович  </t>
  </si>
  <si>
    <t>Тасеевский район</t>
  </si>
  <si>
    <t>Тасеевский, Дзержинский, Абанский районы</t>
  </si>
  <si>
    <t>Туруханский район</t>
  </si>
  <si>
    <t>Уярский район</t>
  </si>
  <si>
    <t>Индивидуальный предприниматель Ботулу Алексей Капитонович</t>
  </si>
  <si>
    <t xml:space="preserve">Индивидуальный предприниматель Греб Виктор Викторович  </t>
  </si>
  <si>
    <t xml:space="preserve">Индивидуальный предприниматель Львов Алексей Вячеславович  </t>
  </si>
  <si>
    <t xml:space="preserve">Семейная община "Уркэ"  </t>
  </si>
  <si>
    <t xml:space="preserve">Общество с ограниченной ответственностью "Спецэлектромонтаж"  </t>
  </si>
  <si>
    <t xml:space="preserve">Общество с ограниченной ответственностью "Белогорье"  </t>
  </si>
  <si>
    <t>Общедоступные охотничьи угодья  Участок 6</t>
  </si>
  <si>
    <t xml:space="preserve">Местная общественная организация охотников и рыболовов Балахтинского района  </t>
  </si>
  <si>
    <t>Общедоступные охотничьи угодья  участки 1 и 10</t>
  </si>
  <si>
    <t>Минусинский район</t>
  </si>
  <si>
    <t>Назаровский район</t>
  </si>
  <si>
    <t xml:space="preserve">Ачинская межрайонная общественная организация охотников и рыболовов  </t>
  </si>
  <si>
    <t>Боготольский район</t>
  </si>
  <si>
    <t>Абанский</t>
  </si>
  <si>
    <t>Балахтинский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</si>
  <si>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</si>
  <si>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</si>
  <si>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</si>
  <si>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</si>
  <si>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</si>
  <si>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</si>
  <si>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</si>
  <si>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</si>
  <si>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</si>
  <si>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</si>
  <si>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Индивидуальный предприниматель Зубков Николай Юрьевич</t>
  </si>
  <si>
    <t>Богучанский</t>
  </si>
  <si>
    <t>Общество с ограниченной ответственностью «СИБЭКОТУР»</t>
  </si>
  <si>
    <t>Общество с ограниченной ответственностью «Орион+»</t>
  </si>
  <si>
    <t>Общество с ограниченной ответственностью «Сибирское Возрождение»</t>
  </si>
  <si>
    <t>Красноярская региональная общественная организация охотников «Охотничья тропа»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</si>
  <si>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</si>
  <si>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Индивидуальный предприниматель Манченко Александр Леонидович</t>
  </si>
  <si>
    <t>Енисейский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</si>
  <si>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</si>
  <si>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</si>
  <si>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</si>
  <si>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</si>
  <si>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</si>
  <si>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«Сибирская промысловая компания»</t>
  </si>
  <si>
    <t>Общество с ограниченной ответственностью «Сибирский промысел»</t>
  </si>
  <si>
    <t>Общество с ограниченной ответственностью «Тугулан»</t>
  </si>
  <si>
    <t>Общество с ограниченной ответственностью «Фрегат»</t>
  </si>
  <si>
    <t>Индивидуальный предприниматель Заводовский Руслан Владимирович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</si>
  <si>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</si>
  <si>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</si>
  <si>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«Тайны Саян»</t>
  </si>
  <si>
    <t>Красноярская региональная общественная организация охотников «Убрус»</t>
  </si>
  <si>
    <t>Идринский</t>
  </si>
  <si>
    <t>Общество с ограниченной ответственностью «Дельта»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</si>
  <si>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</si>
  <si>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</si>
  <si>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«Тагул»</t>
  </si>
  <si>
    <t>Общество с ограниченной ответственностью «Тайбин»</t>
  </si>
  <si>
    <t>Общество с ограниченной ответственностью «Тегур»</t>
  </si>
  <si>
    <t>Кежемский</t>
  </si>
  <si>
    <t>Общественная организация районного общества охотников и рыболовов г. Кодинск</t>
  </si>
  <si>
    <t>Краснотуранский</t>
  </si>
  <si>
    <t>Местная общественная организация охотников «Заманье» Манского района</t>
  </si>
  <si>
    <t>Общество с ограниченной ответственностью «Вепрь»</t>
  </si>
  <si>
    <t>Общество с ограниченной ответственностью «Медведь»</t>
  </si>
  <si>
    <t>Общество с ограниченной ответственностью «Топливная Компания «Ресурс»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</si>
  <si>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</si>
  <si>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</si>
  <si>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</si>
  <si>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</si>
  <si>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</si>
  <si>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</si>
  <si>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</si>
  <si>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</si>
  <si>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Саянский</t>
  </si>
  <si>
    <t>Региональная общественная организация охотников «Кан» Красноярского края</t>
  </si>
  <si>
    <t>Индивидуальный предприниматель Бабешко Андрей Юрьевич</t>
  </si>
  <si>
    <t>Индивидуальный предприниматель Жираков Сергей Александрович</t>
  </si>
  <si>
    <t>Индивидуальный предприниматель Новоселов Николай Николаевич</t>
  </si>
  <si>
    <t>Общество с ограниченной ответственностью «Охотничье-промысловое хозяйство Север»</t>
  </si>
  <si>
    <t>Общество с ограниченной ответственностью фирма «Вершина»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</si>
  <si>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</si>
  <si>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</si>
  <si>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</si>
  <si>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</si>
  <si>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Общество с ограниченной ответственностью «Берег»</t>
  </si>
  <si>
    <t>Общество с ограниченной ответственностью «ЛиСК»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</si>
  <si>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</si>
  <si>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</si>
  <si>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</si>
  <si>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</si>
  <si>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Шарыповский</t>
  </si>
  <si>
    <t>Индивидуальный предприниматель Донцов Эдуард Николаевич</t>
  </si>
  <si>
    <t>Индивидуальный предприниматель Леончиков Андрей Александрович</t>
  </si>
  <si>
    <t>Индивидуальный предприниматель Осогосток Василий Саввич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</si>
  <si>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</si>
  <si>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</si>
  <si>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</si>
  <si>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</si>
  <si>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Усольцев Михаил Дмитриевич</t>
  </si>
  <si>
    <t>Индивидуальный предприниматель Щепко Любовь Николаевна</t>
  </si>
  <si>
    <t>Индивидуальный предприниматель Эспек Антон Васильевич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</si>
  <si>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</si>
  <si>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</si>
  <si>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Общество с ограниченной ответственностью «Таймура+»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</si>
  <si>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</si>
  <si>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</si>
  <si>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</si>
  <si>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</si>
  <si>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</si>
  <si>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</si>
  <si>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</si>
  <si>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</si>
  <si>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</si>
  <si>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</si>
  <si>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</si>
  <si>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</si>
  <si>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</si>
  <si>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Индивидуальный предприниматель Агеева Наталья Владимировна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</si>
  <si>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</si>
  <si>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</si>
  <si>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</si>
  <si>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</si>
  <si>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</si>
  <si>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</si>
  <si>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</si>
  <si>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</si>
  <si>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</si>
  <si>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</si>
  <si>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</si>
  <si>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</si>
  <si>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>Индивидуальный предприниматель Петрова Светлана Ивановна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</si>
  <si>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</si>
  <si>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</si>
  <si>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</si>
  <si>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Степанов Иван Владимирович</t>
  </si>
  <si>
    <t>Индивидуальный предприниматель Чуприн Владимир Олегович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</si>
  <si>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</si>
  <si>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</si>
  <si>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</si>
  <si>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</si>
  <si>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</si>
  <si>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</si>
  <si>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</si>
  <si>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</si>
  <si>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Промысловая сельскохозяйственная артель «Наско»</t>
  </si>
  <si>
    <t>Сельскохозяйственная промыслово-рыболовецкая артель «Новая»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</si>
  <si>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</si>
  <si>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</si>
  <si>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</si>
  <si>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 (Птица Счастья)</t>
  </si>
  <si>
    <t>Общедотупные охотничьи угодья  Участок 3,1(пз)</t>
  </si>
  <si>
    <t xml:space="preserve">Местная общественная организация охотников и рыболовов Абанского района  </t>
  </si>
  <si>
    <t>Общество с ограниченной ответственностью "Сибохота"  Участок 1</t>
  </si>
  <si>
    <t>Общество с ограниченной ответственностью "Сибохота"  Участок 2</t>
  </si>
  <si>
    <t>Ачинский район</t>
  </si>
  <si>
    <t>Общедоступные охотничьи угодья  Участки 3, 4, 1(пз), 2(пз)</t>
  </si>
  <si>
    <t xml:space="preserve">Красноярская региональная спортивная общественная орагнизация "Клуб охотников и рыболовов "Бучило"  </t>
  </si>
  <si>
    <t>Некоммерческое партнерство "Спортивный охотник"  Участок 1</t>
  </si>
  <si>
    <t>Некоммерческое партнерство "Спортивный охотник"  Участок 2</t>
  </si>
  <si>
    <t xml:space="preserve">Общество с ограниченной ответсвенностью "Александровка"  </t>
  </si>
  <si>
    <t xml:space="preserve">Общество с ограниченной ответственностью "Буран"  </t>
  </si>
  <si>
    <t xml:space="preserve">Общество с ограниченной ответственностью "В.В.В."  </t>
  </si>
  <si>
    <t xml:space="preserve">Общество с ограниченной ответственностью "Глобальный Офисный Стандарт"  </t>
  </si>
  <si>
    <t>Общество с ограниченной ответственностью "Жура"  Участок 1</t>
  </si>
  <si>
    <t>Общество с ограниченной ответственностью "Жура"  Участок 2</t>
  </si>
  <si>
    <t xml:space="preserve">Общество с ограниченной ответственностью "Имени Лопе де Вега"  </t>
  </si>
  <si>
    <t xml:space="preserve">Общество с ограниченной ответственностью "Коулстар"  </t>
  </si>
  <si>
    <t>Общество с ограниченной ответстственностью "КРЕЧЕТ"  Участок 1</t>
  </si>
  <si>
    <t>Общество с ограниченной ответственностью "КРЕЧЕТ"  Участок 2</t>
  </si>
  <si>
    <t>Общество с ограниченной ответственностью "КРЕЧЕТ"  Участок 3</t>
  </si>
  <si>
    <t xml:space="preserve">Общество с ограниченной ответственностью "Пашенка"  </t>
  </si>
  <si>
    <t xml:space="preserve">Общество с ограниченной ответственностью "СОБОЛЬ"  </t>
  </si>
  <si>
    <t>Союз охотников и рыболовов Красноярья "Охотник"   Участок 1</t>
  </si>
  <si>
    <t>Союз охотников и рыболовов Красноярья "Охотник"   Участок 2</t>
  </si>
  <si>
    <t xml:space="preserve">Общество с ограниченной ответственностью "Урап"  </t>
  </si>
  <si>
    <t>Балахтинский, Новоселовский районы</t>
  </si>
  <si>
    <t xml:space="preserve">Красноярская региональная общественная организация "Приморские охотниики и рыболовы"  </t>
  </si>
  <si>
    <t>Березовский район</t>
  </si>
  <si>
    <t xml:space="preserve">Общесто с ограниченной ответственностью "Ясные Поляны"  </t>
  </si>
  <si>
    <t xml:space="preserve">Региональная общественная организация "Красноярское краевое общество охотников и рыболовов"  </t>
  </si>
  <si>
    <t xml:space="preserve">Красноярская региональная общественная организация охотников "Кречет"  </t>
  </si>
  <si>
    <t>Общедоступные охотничьи угодья  Участки 5, 1 (пз)</t>
  </si>
  <si>
    <t xml:space="preserve">Местная общественная организация охотников Бирилюсского района  </t>
  </si>
  <si>
    <t xml:space="preserve">Общество с ограниченной ответственностью "Конда"  </t>
  </si>
  <si>
    <t xml:space="preserve">Общество с ограниченной ответственностью "Лосиный угол"  </t>
  </si>
  <si>
    <t xml:space="preserve">Общество с ограниченной ответственностью "Сибирский Трофейный Клуб"  </t>
  </si>
  <si>
    <t xml:space="preserve">Общество с ограниченной ответственностью "Фаст Фуд Поинтс"  </t>
  </si>
  <si>
    <t xml:space="preserve">Общество с ограниченной ответственностью "Хантер"  </t>
  </si>
  <si>
    <t>Общедоступные охотничьи угодья  Участки 1, 2, 1(пз), 2(пз), 3(пз), 4(пз), 5(пз)</t>
  </si>
  <si>
    <t>Общедоступные охотничьи угодья  участок № 1</t>
  </si>
  <si>
    <t>Общедоступные охотничьи угодья  участок № 3</t>
  </si>
  <si>
    <t>Общедоступные охотничьи угодья  участок №4</t>
  </si>
  <si>
    <t>Общедоступные охотничьи угодья  участок №5</t>
  </si>
  <si>
    <t>Общедоступные охотничьи угодья   участок № 6</t>
  </si>
  <si>
    <t>Общедоступные охотничьи угодья  участок № 7</t>
  </si>
  <si>
    <t xml:space="preserve">Индивидуальный предприниматель Зубков Николай Юрьевич  </t>
  </si>
  <si>
    <t xml:space="preserve">Общество с ограниченной ответственностью "КрасноярскЛесПроект"  </t>
  </si>
  <si>
    <t>Общество с ограниченной ответственностью «Медведь»  Участок 1</t>
  </si>
  <si>
    <t>Общество с ограниченной ответственностью «Медведь»  Участок 2</t>
  </si>
  <si>
    <t>Общество с ограниченной ответственностью «Медведь»  Участок 3</t>
  </si>
  <si>
    <t>Общество с ограниченной ответственностью «Охотничье-промысловое хозяйство «Ояхтинское»  Участок 1</t>
  </si>
  <si>
    <t>Общество с ограниченной ответственностью «Охотничье-промысловое хозяйство «Ояхтинское»     Участок 2</t>
  </si>
  <si>
    <t xml:space="preserve">Общество с ограниченной ответственностью "Региональная промысловая компания"  </t>
  </si>
  <si>
    <t xml:space="preserve">Общество с ограниченной ответственностью"СибЭкоТур"  </t>
  </si>
  <si>
    <t xml:space="preserve">Некоммерческое партнерство "Международный институт мониторинга лесных экосистем"  </t>
  </si>
  <si>
    <t xml:space="preserve">Общество с ограниченной ответственностью «БИР ПЕКС КРАСНОЯРСК»   </t>
  </si>
  <si>
    <t xml:space="preserve">Общество с ограниченной ответственностью "Заповедное 2"  </t>
  </si>
  <si>
    <t xml:space="preserve">Общество с ограниченной ответственностью "Сибирское Возрождение"  </t>
  </si>
  <si>
    <t>Общедоступные охотничьи угодья  Участки 2,3</t>
  </si>
  <si>
    <t xml:space="preserve">Красноярская региональная общественная организация охотников-ветеранов, пенсионеров, сотрудников органов внутренних дел "Динамо-Можары"  </t>
  </si>
  <si>
    <t>Местная общественная организация "Емельяновское районное общество охотников и рыболовов"  Участок 1</t>
  </si>
  <si>
    <t>Местная общественная организация "Емельяновское районное общество охотников и рыболовов"  Участок 2</t>
  </si>
  <si>
    <t>Местная общественная организация "Емельяновское районное общество охотников и рыболовов"  Участок 7</t>
  </si>
  <si>
    <t>Местная общественная организация "Емельяновское районное общество охотников и рыболовов"  Участок 8</t>
  </si>
  <si>
    <t>Общество с ограниченной ответственностью "Сибирский Трофейный Клуб"  Участок 2</t>
  </si>
  <si>
    <t>Общество с ограниченной ответственностью "Сибирский Трофейный Клуб"  Участок 4</t>
  </si>
  <si>
    <t>Емельяновский, Балахтинский, Козульский районы</t>
  </si>
  <si>
    <t>Общедоступные охотничьи угодья  Участки 4,5</t>
  </si>
  <si>
    <t xml:space="preserve">Индивидуальный предприниматель Манченко Александр Леонидович  </t>
  </si>
  <si>
    <t>Местная общественная организация охотников Енисейского района  МООО Енисейского района</t>
  </si>
  <si>
    <t xml:space="preserve">Местная общественная организация охотников и рыболовов Енисейского района  </t>
  </si>
  <si>
    <t xml:space="preserve">Некоммерческое Партнерство охотников и рыболовов «Забава»  </t>
  </si>
  <si>
    <t xml:space="preserve">Общество с ограниченной ответственностью "Альтаир"  </t>
  </si>
  <si>
    <t xml:space="preserve">Общество с ограниченной ответственностью "Гаревка"  </t>
  </si>
  <si>
    <t xml:space="preserve">Общество с ограниченной ответственностью "КРОНА"  </t>
  </si>
  <si>
    <t>Общество с ограниченной ответственностью «Охотничье хозяйство «Покров»  Участок 1</t>
  </si>
  <si>
    <t>Общество с ограниченной ответственностью «Охотничье хозяйство «Покров»  Участок 2</t>
  </si>
  <si>
    <t>Общество с ограниченной ответственностью "Региональная промысловая компания"  Участок 1</t>
  </si>
  <si>
    <t>Общество с ограниченной ответственностью "Региональная промысловая компания"  Участок 2</t>
  </si>
  <si>
    <t>Общество с ограниченной ответственностью "Региональная промысловая компания"  Участок 3</t>
  </si>
  <si>
    <t>Общество с ограниченной ответственностью "Региональная промысловая компания"  Участок 4</t>
  </si>
  <si>
    <t xml:space="preserve">Общество с ограниченной ответственностью "Сибирская промысловая компания"  </t>
  </si>
  <si>
    <t xml:space="preserve">Общество с ограниченной ответственностью «Сибирский промысел»   </t>
  </si>
  <si>
    <t>Общество с ограниченной ответственностью "СО-БР"  Участок 1</t>
  </si>
  <si>
    <t>Общество с ограниченной ответственностью "СО-БР"  Участок 2</t>
  </si>
  <si>
    <t xml:space="preserve">Общество с ограниченной ответственностью "Тугулан"  </t>
  </si>
  <si>
    <t xml:space="preserve">Общество с ограниченной ответственностью "Фрегат"  </t>
  </si>
  <si>
    <t>Общедоступные охотничь угодья  Участок 14</t>
  </si>
  <si>
    <t>Общедоступные охотничьи угодья  Участок 15</t>
  </si>
  <si>
    <t xml:space="preserve">Индивидуальный предприниматель Заводовский Руслан Владимирович  </t>
  </si>
  <si>
    <t>Общество с ограниченной ответственностью "Ермак-2009"  участок 1</t>
  </si>
  <si>
    <t>Общество с ограниченной ответственностью "ЗАСЛОН-М"  Участок 1</t>
  </si>
  <si>
    <t>Общество с ограниченной ответственностью "ЗАСЛОН-М"  Участок 2</t>
  </si>
  <si>
    <t>Общество с ограниченной ответственностью "ЗАСЛОН-М"  Участок 3</t>
  </si>
  <si>
    <t>Общество с ограниченной ответственностью "Саян"  Участок 1</t>
  </si>
  <si>
    <t>Общество с ограниченной ответственностью "Саян"  Участок 2</t>
  </si>
  <si>
    <t>Общество с ограниченной ответственностью "Саян"  Участок 3</t>
  </si>
  <si>
    <t xml:space="preserve">Общество с ограниченной ответственностью "Тайны Саян"  </t>
  </si>
  <si>
    <t xml:space="preserve">Красноярская региональная общественная организация охотников "Убрус"  </t>
  </si>
  <si>
    <t xml:space="preserve">Общество с ограниченной ответственностью "Таежное"  </t>
  </si>
  <si>
    <t>Общедоступные охотничьи угодья  Участки 1, 1(пз)</t>
  </si>
  <si>
    <t xml:space="preserve">Общество с ограниченной ответственностью "Агульское"  </t>
  </si>
  <si>
    <t xml:space="preserve">Общество с ограниченной ответственностью "Енисей Агро"  </t>
  </si>
  <si>
    <t xml:space="preserve">Общество с ограниченной ответсвенностью «ЁРМА»  </t>
  </si>
  <si>
    <t xml:space="preserve">Общество с ограниченной ответственностью "Интер-Сервис"  </t>
  </si>
  <si>
    <t xml:space="preserve">Общество с ограниченной ответственностью «ТАГУЛ»  </t>
  </si>
  <si>
    <t xml:space="preserve">Общество с ограниченной ответственностью «ТАЙБИН»   </t>
  </si>
  <si>
    <t xml:space="preserve">Общество с ограниченной ответственностью "ТЕГУР"  </t>
  </si>
  <si>
    <t>Ирбейский, Иланский районы</t>
  </si>
  <si>
    <t xml:space="preserve">Общество с ограниченной ответственностью "Дельта"  </t>
  </si>
  <si>
    <t xml:space="preserve">Общедоступные охотничьи угодья  Участок 3                   </t>
  </si>
  <si>
    <t>Общедоступные охотничьи угодья  Участок 12</t>
  </si>
  <si>
    <t xml:space="preserve">Красноярская региональная общественная организация  "Красноярский краевой центр развития охоты и рыболовства"  </t>
  </si>
  <si>
    <t xml:space="preserve">Общество с ограниченной ответственностью "Охотничье хозяйство Гуран"  </t>
  </si>
  <si>
    <t>Индивидуальный предприниматель Васюкова Татьяна Васильевна  Участок 1</t>
  </si>
  <si>
    <t>Общество с ограниченной ответственностью "Арбалет"  Участок №1</t>
  </si>
  <si>
    <t>Каратузская районная местная общественная организация охотников и рыболовов  Участок  1</t>
  </si>
  <si>
    <t>Каратузская районная местная общественная организация охотников и рыболовов  Участок  4</t>
  </si>
  <si>
    <t>Каратузская районная местная общественная организация охотников и рыболовов  Участок  5</t>
  </si>
  <si>
    <t>Красноярская региональная общественная организация охотников "ПРИРОДА"  Участок  1</t>
  </si>
  <si>
    <t xml:space="preserve">Общество с ограниченной ответственностью "РИФ"  </t>
  </si>
  <si>
    <t>Общедоступные охотничьи угодья  Участок 10</t>
  </si>
  <si>
    <t>Общедоступные охотничьи угодья   Участок 14</t>
  </si>
  <si>
    <t>Общественная организация районного общества охотников и рыболовов г.Кодинск  Участок 2</t>
  </si>
  <si>
    <t>Общество с ограниченной ответственностью "Охотничье хозяйство Чадобец"  Участки 1-5</t>
  </si>
  <si>
    <t>Общество с ограниченной ответственностью "Охотничье хозяйство Чадобец"  Участки 10, 12</t>
  </si>
  <si>
    <t>общедоступные охотничьи угодия  участок 1</t>
  </si>
  <si>
    <t>общедоступные охотничьи угодия  участок 3</t>
  </si>
  <si>
    <t>Местная общественная организация охотников и рыболовов Козульского района  МОООиР КР</t>
  </si>
  <si>
    <t xml:space="preserve">Общество с ограниченной ответственностью "Новокозульский леспромхоз"  </t>
  </si>
  <si>
    <t xml:space="preserve">Общество с ограниченной ответственностью "Союз"  </t>
  </si>
  <si>
    <t>Краснотуранский, Новоселовский районы</t>
  </si>
  <si>
    <t xml:space="preserve">Общество с ограниченной ответственностью "Русь"  </t>
  </si>
  <si>
    <t>Общедоступные охотничьи угодья  Участок-3</t>
  </si>
  <si>
    <t>Общедоступные охотничьи угодья  Участок-4</t>
  </si>
  <si>
    <t>Общедоступные охотничьи угодья  Участок-5</t>
  </si>
  <si>
    <t>Общедоступные охотничьи угодья  Участок-6</t>
  </si>
  <si>
    <t>Некоммерческое партнерство охотников-промысловиков  участок №1</t>
  </si>
  <si>
    <t>Некомерческое партнерство охотников промысловиков  Участок-2</t>
  </si>
  <si>
    <t>Некоммерческое партнерство охотников-промысловиков  Участок-3</t>
  </si>
  <si>
    <t>Некоммерческое партнерство охотников-промысловиков  Участок-6</t>
  </si>
  <si>
    <t xml:space="preserve">Общество с ограниченной ответственностью "Курагинское промыслово-охотничье хозяйство  </t>
  </si>
  <si>
    <t xml:space="preserve">Красноярская региональная общественная организация охотников "Синер"  </t>
  </si>
  <si>
    <t>Местная общественная организация охотников «Заманье» Манского района  Участок 1</t>
  </si>
  <si>
    <t>Местная общественная организация охотников «Заманье» Манского района  Участок 2</t>
  </si>
  <si>
    <t>Манский, Балахтинский районы</t>
  </si>
  <si>
    <t xml:space="preserve">Манская местная районная общественная организация охотников и рыболовов  </t>
  </si>
  <si>
    <t>Манский, Березовский районы</t>
  </si>
  <si>
    <t xml:space="preserve">Общество с ограниченной ответственностью "Сибирь Авиа"   </t>
  </si>
  <si>
    <t>Общедоступные охотничьи угодья  Участок 4,6,2(пз),3(пз)</t>
  </si>
  <si>
    <t>Общедоступные охотничьи угодья  Участок 5(пз)</t>
  </si>
  <si>
    <t>Красноярская региональная общественная организация охотников "Охотничья тропа"  участок 1</t>
  </si>
  <si>
    <t>Красноярская региональная общественная организация охотников "Охотничья тропа"  участок 3</t>
  </si>
  <si>
    <t>Красноярская региональная общественная организация охотников "Охотничья тропа"  участок 7</t>
  </si>
  <si>
    <t>Красноярская региональная общественная организация охотников "Охотничья тропа"  участок 8</t>
  </si>
  <si>
    <t xml:space="preserve">Общество с ограниченной ответственностью «Лесные машины»   </t>
  </si>
  <si>
    <t>Общество с ограниченной ответственностью "Медведь"  Участок 1</t>
  </si>
  <si>
    <t>Общество с ограниченной ответственностью "Медведь"  Участок 2</t>
  </si>
  <si>
    <t>Общество с ограниченной ответственностью "Медведь"  Участок 3</t>
  </si>
  <si>
    <t>Общество с ограниченной ответственностью "Медведь"  Участок 4</t>
  </si>
  <si>
    <t xml:space="preserve">Местная общестеная организация охотников и Рыбоков Назаровского района и г.Назарова  </t>
  </si>
  <si>
    <t>Ассоциация Иланских Лесопромышленников и Охотников  Участок 1</t>
  </si>
  <si>
    <t>Ассоциация Иланских Лесопромышленников и охотников  Участок 2</t>
  </si>
  <si>
    <t xml:space="preserve">Индивидуальный предприниматель Пугачев Вячеслав Степанович  </t>
  </si>
  <si>
    <t xml:space="preserve">Нижнеингашская районная общественная организация "Нижнеингашские любители спортивной охоты"  </t>
  </si>
  <si>
    <t xml:space="preserve">Общество с ограниченной ответственностью "Паллада"  </t>
  </si>
  <si>
    <t>Общество с ограниченной ответственностью «Эко-ресурс»  Участок 1</t>
  </si>
  <si>
    <t>Общество с ограниченной ответственностью «Эко-ресурс»  Участок 2</t>
  </si>
  <si>
    <t xml:space="preserve">Новоселовский район </t>
  </si>
  <si>
    <t xml:space="preserve">Общество с ограниченной ответственностью "Кашпай"  </t>
  </si>
  <si>
    <t xml:space="preserve">Общество с ограниченной ответственностью "Охота Рыбалка Сибири"  </t>
  </si>
  <si>
    <t xml:space="preserve">Общество с ограниченной ответственностью "Фарт"  </t>
  </si>
  <si>
    <t xml:space="preserve">Общество с ограниченной ответственностью "Альф Красноярск"  </t>
  </si>
  <si>
    <t xml:space="preserve">Общесто с ограниченной ответственностью "АНТЕЙ"  </t>
  </si>
  <si>
    <t xml:space="preserve">Общество с ограниченной ответственностью "Пента-Е"  </t>
  </si>
  <si>
    <t>Общество с ограниченной ответственностью Региональный охотничий клуб "Сорокополье"  Участок 2</t>
  </si>
  <si>
    <t>Партизанский, Манский районы</t>
  </si>
  <si>
    <t>Общество с ограниченной ответственностью Фирма "Рэгги"</t>
  </si>
  <si>
    <t>Пировский округ</t>
  </si>
  <si>
    <t>Общедоступный охотничьи угодья  Участок 7</t>
  </si>
  <si>
    <t xml:space="preserve">Индивидуальный предприниматель Шевляков Евгений Александрович  </t>
  </si>
  <si>
    <t xml:space="preserve">Общество с ограниченной отвественностью "Красресурс и К"  </t>
  </si>
  <si>
    <t xml:space="preserve">Общественная организация Городское общество охотников и рыболовов г. Зеленогорска  </t>
  </si>
  <si>
    <t xml:space="preserve">Общество с ограниченной ответственностью "КАЛЬТА"  </t>
  </si>
  <si>
    <t xml:space="preserve">Общество с ограниченной ответственностью «ОХОТУГОДЬЯ.КРСК»   </t>
  </si>
  <si>
    <t xml:space="preserve">Общество с ограниченной ответственностью "Тугач"  </t>
  </si>
  <si>
    <t>Региональная общественная организация охотников "КАН" Красноярского края  Участок № 1</t>
  </si>
  <si>
    <t>Региональная общественная организация охотников "КАН" Красноярского края  Участок № 2</t>
  </si>
  <si>
    <t>Общедоступные охотничьи угодья  Участок 5, 1(пз), 2(пз)</t>
  </si>
  <si>
    <t xml:space="preserve">Индивидуальный предприниматель Бабешко Андрей Юрьевич  </t>
  </si>
  <si>
    <t xml:space="preserve">Индивидуальный предприниматель Исмагилов Халиль Ширеевич  </t>
  </si>
  <si>
    <t xml:space="preserve">Индивидуальный предприниматель Медведев Е.В.  </t>
  </si>
  <si>
    <t xml:space="preserve">Индивидуальный предприниматель Новоселов Николай Николаевич  </t>
  </si>
  <si>
    <t xml:space="preserve">Индивидуальный предприниматель Подоляк Андрей Васильевич  </t>
  </si>
  <si>
    <t>Общество с ограниченной ответственностью "Охотничье-промысловое хозяйство Север"  Участок 1</t>
  </si>
  <si>
    <t>Общество с ограниченной ответственностью "Охотничье-промысловое хозяйство Север"  Участок 2</t>
  </si>
  <si>
    <t xml:space="preserve">Общество с ограниченной ответственностью "Вершина"  </t>
  </si>
  <si>
    <t xml:space="preserve">Общество с ограниченной ответственностью "БЕЛИСКАЗ"  </t>
  </si>
  <si>
    <t xml:space="preserve">Общество с ограниченной ответственностью "ВЕЛЕС"  </t>
  </si>
  <si>
    <t xml:space="preserve">Общество с ограниченной ответственностью "Лидер"  </t>
  </si>
  <si>
    <t xml:space="preserve">Общество с ограниченной ответственностью «САПСАН»  </t>
  </si>
  <si>
    <t xml:space="preserve">Общество с ограниченной ответственностью "Север"  </t>
  </si>
  <si>
    <t xml:space="preserve">Общество с ограниченной ответственностью "СУТЯГА"  </t>
  </si>
  <si>
    <t xml:space="preserve">Красноярская региональная общественная организация охотников "Охотничья тропа"   </t>
  </si>
  <si>
    <t xml:space="preserve">Некоммерческое партнерство "Туруханское промысловое хозяйство"  </t>
  </si>
  <si>
    <t>Общество с ограниченной ответственностью "Берег"  Участок 1</t>
  </si>
  <si>
    <t>Общество с ограниченной ответственностью "Берег"  Участок 2</t>
  </si>
  <si>
    <t>Общество с ограниченной ответственностью "Берег"  Участок 3</t>
  </si>
  <si>
    <t xml:space="preserve">Общество с ограниченной ответственностью "Рыбхоз"  </t>
  </si>
  <si>
    <t xml:space="preserve">Общество с ограниченной ответственностью "Сибирская Пушная Компания"  </t>
  </si>
  <si>
    <t>Тюхтетский муниципальный округ</t>
  </si>
  <si>
    <t>Общедоступные охотничьи угодья   Участок 1</t>
  </si>
  <si>
    <t>Общедоступные охотничьи угодья   Участок 2,7 (пз)</t>
  </si>
  <si>
    <t>Общедоступные охотничьи угодья  Участки 4, 7, 3 (пз), 4 (пз), 5 (пз), 8 (пз), 10 (пз)</t>
  </si>
  <si>
    <t xml:space="preserve">Индивидуальный предприниматель Кузьмин Михаил Яковлевич  </t>
  </si>
  <si>
    <t xml:space="preserve">Общество с ограниченной ответственностью "Аксет"  </t>
  </si>
  <si>
    <t xml:space="preserve">Общество с ограниченной ответственностью "Вепрь"  </t>
  </si>
  <si>
    <t xml:space="preserve">Общество с ограниченной ответственностью "Заповедное"  </t>
  </si>
  <si>
    <t xml:space="preserve">Общество с ограниченной ответственностью "КрасЭкоНадзор"  </t>
  </si>
  <si>
    <t>Общество с ограниченной ответственностью "ЛесПромСтрой"  Участок 1</t>
  </si>
  <si>
    <t>Общество с ограниченной ответственностью "ЛесПромСтрой"  Участок 2</t>
  </si>
  <si>
    <t xml:space="preserve">Общество с ограниченной ответственностью "Модуль-Б"  </t>
  </si>
  <si>
    <t xml:space="preserve">Общество с ограниченной ответственностью "НИКОЛАЕВКА"  </t>
  </si>
  <si>
    <t xml:space="preserve">Общество с ограниченной ответственностью "Форест"  </t>
  </si>
  <si>
    <t>Шарыповский округ</t>
  </si>
  <si>
    <t xml:space="preserve">Общество с ограниченной ответственностью "СолДан"  </t>
  </si>
  <si>
    <t xml:space="preserve">Индивидуальный предприниматель Ярыгина Кристина Сергеевна  </t>
  </si>
  <si>
    <t xml:space="preserve">Местная общественная организация охотников и рыболовов Шушенского района  </t>
  </si>
  <si>
    <t>общедоступные охотничьи угодья Байкитской промысловой зоны  Участок №15</t>
  </si>
  <si>
    <t>общедоступные охотничьи угодья Байкитской промысловой зоны  Участок №16</t>
  </si>
  <si>
    <t>Общедоступные охотничьи угодья (Тунгусско-Чунская ПЗ)  Участки 5, 21 (пз), 22 (пз), 27, 20, 23</t>
  </si>
  <si>
    <t>Общедоступные охотничьи угодья  Участки 1, 2, 3, 3(пз),4(пз),5(пз),17(пз),18(пз),19(пз),20(пз),1(пз),2(пз),7(пз),8(пз),6(пз), 10(пз), 11(пз), 12(пз),13(пз), 14(пз), 15(пз),16(пз)</t>
  </si>
  <si>
    <t xml:space="preserve">Индивидуальный предприниматель Бетту Казара Васильевна  </t>
  </si>
  <si>
    <t>Семейно-родовая община коренных малочисленных народов Севера "Орончакан"  р. "Котуйкан"</t>
  </si>
  <si>
    <t xml:space="preserve">Индивидуальный предприниматель Гургугир Алексей Павлович  </t>
  </si>
  <si>
    <t>ИП Донцов Э.Н.  Угодья ИП Донцов Э.Н., участок №486., река Тембенчи</t>
  </si>
  <si>
    <t>ИП Донцов Э.Н.  Угодья ИП Донцов Э.Н., участок №489., река Воеволи-Хан</t>
  </si>
  <si>
    <t>Индивидуальный предприниматель  Кузнецов Михаил Иванович  Урочище Чопко</t>
  </si>
  <si>
    <t>Индивидуальный предприниматель Леончиков Андрей Александрович  Урочище Котуй</t>
  </si>
  <si>
    <t>Индивидуальный предприниматель Леончиков Андрей Александрович  Таймура</t>
  </si>
  <si>
    <t xml:space="preserve">Индивидуальный предприниматель Осогосток Василий Саввич   </t>
  </si>
  <si>
    <t>ИП Павлова  ИП Павлова</t>
  </si>
  <si>
    <t xml:space="preserve">Индивидуальный предприниматель Пересыпкин Денис Николаевич  </t>
  </si>
  <si>
    <t xml:space="preserve">Индивидуальный предприниматель Пересыпкин Николай Владимирович  </t>
  </si>
  <si>
    <t>ИП Ридель И.И.  Урочище реки верхняя Майгунда</t>
  </si>
  <si>
    <t xml:space="preserve">Индивидуальный предприниматель Усольцев Михаил Дмитриевич  </t>
  </si>
  <si>
    <t>ИП Щепко Л.Н.  Охот. Участок</t>
  </si>
  <si>
    <t xml:space="preserve">Индивидуальный предприниматель Эспек Антон Васильевич  </t>
  </si>
  <si>
    <t xml:space="preserve">Индивидуальный предприниматель Ялогир Станислав Юрьевич  </t>
  </si>
  <si>
    <t xml:space="preserve">Краевое государственное бюджетное профессиональное образовательное учреждение «Эвенкийский многопрофильный техникум»     </t>
  </si>
  <si>
    <t>МП ЭМР "Эвенкиянефтепродукт"  Урочище р.Виви</t>
  </si>
  <si>
    <t>Муниципальное предприятие Эвенкийского муниципального района оленеводческо-племенное хозяйство "Суриндинский"  Участок 1</t>
  </si>
  <si>
    <t>Муниципальное предприятие Эвенкийского муниципального района оленеводческо-племенное хозяйство "Суриндинский"  Участок 2</t>
  </si>
  <si>
    <t xml:space="preserve">местная общественная организация "Куюмбинское общество охотников" ЭМР  </t>
  </si>
  <si>
    <t xml:space="preserve">Общество с ограниченой ответственостью "Компания Эвенкия"  </t>
  </si>
  <si>
    <t xml:space="preserve">Общество с ограниченной ответственностью "Крайсеверпром+"  </t>
  </si>
  <si>
    <t xml:space="preserve">Общество с ограниченной ответственностью "Красноярский Центр Строительства"  </t>
  </si>
  <si>
    <t xml:space="preserve">Общество с ограниченной ответственностью "Орлан"  </t>
  </si>
  <si>
    <t xml:space="preserve">Общество с ограниченной ответственностью "Промысловик"  </t>
  </si>
  <si>
    <t>Общество с ограниченной ответственногстью "Региональная промысловая компания"  ур.Северная</t>
  </si>
  <si>
    <t>Общество с ограниченной ответственностью "Региональная промысловая компания"  Урочище Учами</t>
  </si>
  <si>
    <t xml:space="preserve">Общество с ограниченной ответственностью "Регион-Сибирь"  </t>
  </si>
  <si>
    <t>Общество  с  ограниченной   ответственностью «Сибирская Пушная Компания»  Байкитская промысловая зона Участок 1</t>
  </si>
  <si>
    <t>Общество с ограниченной ответственностью "Сибирская Пушная Компания"  Байкитская промысловая зона участок 2</t>
  </si>
  <si>
    <t>Общество с ограниченной ответственностью "Сибирская пушная компания"  Илимпийская промысловая зона</t>
  </si>
  <si>
    <t>Общество с ограниченной ответственностью "Тайга"  Участок 1</t>
  </si>
  <si>
    <t>Общество с ограниченной ответственностью " Тайга"  Участок 2</t>
  </si>
  <si>
    <t>Общество с ограниченной ответственностью "Тайга"  Участок 3</t>
  </si>
  <si>
    <t xml:space="preserve">Общество с ограниченной ответственностью "Таймура+"  </t>
  </si>
  <si>
    <t>Потребительское охотничье общество «Ванаварское»  Участок 1</t>
  </si>
  <si>
    <t>Потребительское охотничье общество «Ванаварское»  Участок 2</t>
  </si>
  <si>
    <t>Потребительское охотничье общество «Ванаварское»  Участок 3</t>
  </si>
  <si>
    <t>Потребительское охотничье общество "Ванаварское"  Участок 4</t>
  </si>
  <si>
    <t xml:space="preserve">Семейно-родовая община коренных малочисленных народов севера "Бат"/Медведь/  </t>
  </si>
  <si>
    <t>Семейно родовая община коренных малочисленных народов Севера "Катанга" /Твердый/  ур. Дакат-Нидымкан</t>
  </si>
  <si>
    <t>Семейно родовая община коренных малочисленных народов Севера "Катанга" /Твердый/  ур. Мойеро</t>
  </si>
  <si>
    <t xml:space="preserve">Семейно(родовая)община коренных малочисленных народов Севера"Коль"(Подкаменная Тунгуска)  </t>
  </si>
  <si>
    <t>Семейная (родовая) община коренных малочисленных народов Севера "Кунноир" (Взывающий)  Участок №1</t>
  </si>
  <si>
    <t>Семейная (родовая)община коренных малочисленных народов Севера "Кунноир"(Взывающий)  Участок №2</t>
  </si>
  <si>
    <t>СРО КМНС "Кэргэн" (Семья)  угодья "СРО КМНС "Кэргэн", участок №481., озеро Гонда</t>
  </si>
  <si>
    <t xml:space="preserve">Семейная( родовая) община коренных малочисленных народов Севера "Мадра" (Чуткая)  </t>
  </si>
  <si>
    <t xml:space="preserve">Семейно (родовая) община коренных малочисленных народов Севера "Майгунгда" (Ленковый)  </t>
  </si>
  <si>
    <t xml:space="preserve">Семейная (родовая) община коренных малочисленных народов Севера "Онега" (мерцающее озеро)  </t>
  </si>
  <si>
    <t xml:space="preserve">Семейно (родовая) община коренных малочисленных народов Севера"Сулимкай"(Красная гора)   </t>
  </si>
  <si>
    <t xml:space="preserve">Семейная (родовая) община коренных малочисленных народов севера "Сумдяк" /Талый/  </t>
  </si>
  <si>
    <t xml:space="preserve">Семейная (родовая)община коренных малочисленных народов Севера "Таимба" (Кузница)  </t>
  </si>
  <si>
    <t xml:space="preserve">Семеная (родовая) община коренных малочисленных народов Севера "Учами" (Верховой олень)  </t>
  </si>
  <si>
    <t>Семейно-родовая община коренных малочисленных народов севера "Ямбукан"/Полноводный/  ур. Ямбукан ДЛ</t>
  </si>
  <si>
    <t xml:space="preserve">Семейно-родовая община коренных малочисленных народов севера "Ямбукан"/Полноводный/  ур. Ивакан </t>
  </si>
  <si>
    <t>Семейно-родовая община коренных малочисленных народов севера "Орончакан"  урочище Ейка</t>
  </si>
  <si>
    <t>Семейно-родовая община коренных малочисленных народов севера "Орончакан"  р. "Иритка"</t>
  </si>
  <si>
    <t>Семейно родовая община коренных малочисленных народов Севера "Орончакан"  ур. Котуйкан</t>
  </si>
  <si>
    <t xml:space="preserve">Семейно(родовая) община коренных малочисленных народов Севера "Верхняя Чунка"  </t>
  </si>
  <si>
    <t xml:space="preserve">Семейно(родовая) община коренных малочисленных народов Севера "Кукшида"  </t>
  </si>
  <si>
    <t xml:space="preserve">Общество с ограниченной ответственностью "Езагаш"  </t>
  </si>
  <si>
    <t>Общедоступные охотничьи угодья  участок №8</t>
  </si>
  <si>
    <t xml:space="preserve">Общество с ограниченной ответственностью "Большая речка"  </t>
  </si>
  <si>
    <t xml:space="preserve">Краевое государственное бюджетное учреждение "Дирекция природного парка "Ергаки"  </t>
  </si>
  <si>
    <t>Общество с ограниченной ответственностью " Ермак-2009"  участок 2</t>
  </si>
  <si>
    <t xml:space="preserve">Общество с ограниченной ответственностью "Иджир"  </t>
  </si>
  <si>
    <t xml:space="preserve">Общество с ограниченной ответственностью "КАЗЫР-СУГ"  </t>
  </si>
  <si>
    <t>Некоммерческое партнерство охотников-промысловиков  Участок-5</t>
  </si>
  <si>
    <t>Некоммерческое партнерство охотников-промысловиков  Участок-7</t>
  </si>
  <si>
    <t>Общество с ограниченной ответственностью "Охотничье хозяйство Гуран"  Приморский участок</t>
  </si>
  <si>
    <t>Общество с ограниченной ответственностью Региональный охотничий клуб "Сорокополье"  Участок 1</t>
  </si>
  <si>
    <t xml:space="preserve">Общество с ограниченной ответственностью "Белогория"  </t>
  </si>
  <si>
    <t>Региональная общественная организация охотников и рыболовов Шарыповского, Ужурского, Назаровского, Новоселовского районов  Участок 1</t>
  </si>
  <si>
    <t>Региональная общественная организация охотников и рыболовов Шарыповского, Ужурского, Назаровского, Новоселовского районов  Участок 2</t>
  </si>
  <si>
    <t>Общедоступные охотничьи угодъя  Участок 1</t>
  </si>
  <si>
    <t>Общедоступные охотничьи угодья  Участки 1, 2</t>
  </si>
  <si>
    <t>Индивидуальный предприниматель Васюкова Татьяна Васильевна  Участок 2</t>
  </si>
  <si>
    <t>Общество с ограниченной ответственностью "Арбалет"  Участок №2</t>
  </si>
  <si>
    <t>Красноярская Региональная Общественная Организация Охотников "ПРИРОДА"  Участок 2</t>
  </si>
  <si>
    <t>Общедоступные охотничьи угодья  Участки 2,3,1(пз),2(пз)</t>
  </si>
  <si>
    <t>Общедоступные охотничьи угодья  Участок-8</t>
  </si>
  <si>
    <t>Общедоступные охотничьи угодья  Участки 1,2,3,4,5,6, зеленая зона</t>
  </si>
  <si>
    <t>Общедоступные охотничьи угодья  Участки 1,2,1(пз)</t>
  </si>
  <si>
    <t>Общество с ограниченной ответственностью "Охотничье хозяйство Гуран"  Комский участок</t>
  </si>
  <si>
    <t>Общедоступные охотугодья  участок 4</t>
  </si>
  <si>
    <t xml:space="preserve">Индивидуальный Предприниматель Орлов Максим Вадимович  </t>
  </si>
  <si>
    <t>Ужурский район</t>
  </si>
  <si>
    <t xml:space="preserve">Местная общественная организация "Общество охотников и рыбаков по Ужурскому району"  </t>
  </si>
  <si>
    <t xml:space="preserve">Общество с ограниченной ответственностью "Фортуна Плюс"  </t>
  </si>
  <si>
    <t>Наименование муниципальных образований (районов), исследуемых территории, объединенных исследуемых территорий и охотничьих угодий, входящих в объединенную исследуемую территорию*</t>
  </si>
  <si>
    <t>Площадь категорий, тыс.га</t>
  </si>
  <si>
    <t>Численность особей</t>
  </si>
  <si>
    <t>Плотность населения, особей/1000 га)</t>
  </si>
  <si>
    <t>3.4.</t>
  </si>
  <si>
    <t>3.6.</t>
  </si>
  <si>
    <t>3.7.</t>
  </si>
  <si>
    <t>3.8.</t>
  </si>
  <si>
    <t>3.9.</t>
  </si>
  <si>
    <t>3.11.</t>
  </si>
  <si>
    <t>3.12.</t>
  </si>
  <si>
    <t>3.13.</t>
  </si>
  <si>
    <t>3.14.</t>
  </si>
  <si>
    <t>3.15.</t>
  </si>
  <si>
    <t>3.16.</t>
  </si>
  <si>
    <t>3.17.</t>
  </si>
  <si>
    <t>3.21.</t>
  </si>
  <si>
    <t>3.22.</t>
  </si>
  <si>
    <t>3.23.</t>
  </si>
  <si>
    <t>3.24.</t>
  </si>
  <si>
    <t>3.25.</t>
  </si>
  <si>
    <t>3.26.</t>
  </si>
  <si>
    <t>3.27.</t>
  </si>
  <si>
    <t>3.28.</t>
  </si>
  <si>
    <t>3.29.</t>
  </si>
  <si>
    <t>3.1.1.</t>
  </si>
  <si>
    <t>3.2.1.</t>
  </si>
  <si>
    <t>4.2.</t>
  </si>
  <si>
    <t>4.3.</t>
  </si>
  <si>
    <t>7.3.</t>
  </si>
  <si>
    <t>7.5.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</si>
  <si>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</si>
  <si>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</si>
  <si>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</si>
  <si>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</si>
  <si>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</si>
  <si>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</si>
  <si>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</si>
  <si>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</si>
  <si>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</si>
  <si>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</si>
  <si>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11.7.</t>
  </si>
  <si>
    <t>11.8.</t>
  </si>
  <si>
    <t>11.1.</t>
  </si>
  <si>
    <t>11.1.1.</t>
  </si>
  <si>
    <t>12.11.</t>
  </si>
  <si>
    <t>12.14.</t>
  </si>
  <si>
    <t>12.21.</t>
  </si>
  <si>
    <t>12.25.</t>
  </si>
  <si>
    <t>13.3.</t>
  </si>
  <si>
    <t>13.4.</t>
  </si>
  <si>
    <t>13.5.</t>
  </si>
  <si>
    <t>13.7.</t>
  </si>
  <si>
    <t>13.8.</t>
  </si>
  <si>
    <t>13.9.</t>
  </si>
  <si>
    <t>13.10.</t>
  </si>
  <si>
    <t>13.11.</t>
  </si>
  <si>
    <t>13.12.</t>
  </si>
  <si>
    <t>13.13.</t>
  </si>
  <si>
    <t>13.14.</t>
  </si>
  <si>
    <t>13.15.</t>
  </si>
  <si>
    <t>13.16.</t>
  </si>
  <si>
    <t>13.17.</t>
  </si>
  <si>
    <t>13.18.</t>
  </si>
  <si>
    <t>13.19.</t>
  </si>
  <si>
    <t>13.20.</t>
  </si>
  <si>
    <t>13.21.</t>
  </si>
  <si>
    <t>13.23.</t>
  </si>
  <si>
    <t>14.3.</t>
  </si>
  <si>
    <t>14.4.</t>
  </si>
  <si>
    <t>16.3.</t>
  </si>
  <si>
    <t>16.4.</t>
  </si>
  <si>
    <t>16.5.</t>
  </si>
  <si>
    <t>16.6.</t>
  </si>
  <si>
    <t>16.7.</t>
  </si>
  <si>
    <t>16.8.</t>
  </si>
  <si>
    <t>16.9.</t>
  </si>
  <si>
    <t>16.10.</t>
  </si>
  <si>
    <t>16.1.</t>
  </si>
  <si>
    <t>16.1.1.</t>
  </si>
  <si>
    <t>19.6.</t>
  </si>
  <si>
    <t>19.7.</t>
  </si>
  <si>
    <t>Каратузская районная местная общественная организация охотников и рыболовов  Участок  6</t>
  </si>
  <si>
    <t>19.8.</t>
  </si>
  <si>
    <t>19.10.</t>
  </si>
  <si>
    <t>20.1.</t>
  </si>
  <si>
    <t>20.2.</t>
  </si>
  <si>
    <t>20.3.</t>
  </si>
  <si>
    <t>20.5.</t>
  </si>
  <si>
    <t>20.6.</t>
  </si>
  <si>
    <t>22.1.</t>
  </si>
  <si>
    <t>22.1.1.</t>
  </si>
  <si>
    <t>23.1.</t>
  </si>
  <si>
    <t>23.2.</t>
  </si>
  <si>
    <t>23.3.</t>
  </si>
  <si>
    <t>23.4.</t>
  </si>
  <si>
    <t>23.7.</t>
  </si>
  <si>
    <t>Индивидуальный предприниматель Новиков Олег Геннадьевич  Вознесенка</t>
  </si>
  <si>
    <t>23.8.</t>
  </si>
  <si>
    <t>23.9.</t>
  </si>
  <si>
    <t>23.10.</t>
  </si>
  <si>
    <t>23.11.</t>
  </si>
  <si>
    <t>Некоммерческое партнерство охотников-промысловиков  Участок-4</t>
  </si>
  <si>
    <t>23.12.</t>
  </si>
  <si>
    <t>23.13.</t>
  </si>
  <si>
    <t>23.14.</t>
  </si>
  <si>
    <t>23.15.</t>
  </si>
  <si>
    <t>24.2.</t>
  </si>
  <si>
    <t>24.4.</t>
  </si>
  <si>
    <t>24.1.</t>
  </si>
  <si>
    <t>24.1.1.</t>
  </si>
  <si>
    <t>24.2.1.</t>
  </si>
  <si>
    <t>26.4.</t>
  </si>
  <si>
    <t>26.5.</t>
  </si>
  <si>
    <t>26.6.</t>
  </si>
  <si>
    <t>26.7.</t>
  </si>
  <si>
    <t>26.8.</t>
  </si>
  <si>
    <t>26.10.</t>
  </si>
  <si>
    <t>26.11.</t>
  </si>
  <si>
    <t>26.12.</t>
  </si>
  <si>
    <t>26.13.</t>
  </si>
  <si>
    <t>26.14.</t>
  </si>
  <si>
    <t>26.15.</t>
  </si>
  <si>
    <t>26.16.</t>
  </si>
  <si>
    <t>26.17.</t>
  </si>
  <si>
    <t>26.18.</t>
  </si>
  <si>
    <t>29.2.</t>
  </si>
  <si>
    <t>30.4.</t>
  </si>
  <si>
    <t>30.5.</t>
  </si>
  <si>
    <t>30.6.</t>
  </si>
  <si>
    <t>30.7.</t>
  </si>
  <si>
    <t>30.8.</t>
  </si>
  <si>
    <t>30.10.</t>
  </si>
  <si>
    <t>30.11.</t>
  </si>
  <si>
    <t>30.1.</t>
  </si>
  <si>
    <t>30.1.1.</t>
  </si>
  <si>
    <t>30.2.</t>
  </si>
  <si>
    <t>30.2.1.</t>
  </si>
  <si>
    <t>33.2.</t>
  </si>
  <si>
    <t>33.5.</t>
  </si>
  <si>
    <t>33.6.</t>
  </si>
  <si>
    <t>33.7.</t>
  </si>
  <si>
    <t>33.8.</t>
  </si>
  <si>
    <t>33.9.</t>
  </si>
  <si>
    <t>33.10.</t>
  </si>
  <si>
    <t>33.11.</t>
  </si>
  <si>
    <t>34.1.</t>
  </si>
  <si>
    <t>34.2.</t>
  </si>
  <si>
    <t>34.3.</t>
  </si>
  <si>
    <t>34.5.</t>
  </si>
  <si>
    <t>34.6.</t>
  </si>
  <si>
    <t>34.7.</t>
  </si>
  <si>
    <t>34.8.</t>
  </si>
  <si>
    <t>34.10.</t>
  </si>
  <si>
    <t>34.11.</t>
  </si>
  <si>
    <t>34.12.</t>
  </si>
  <si>
    <t>34.13.</t>
  </si>
  <si>
    <t>35.1.</t>
  </si>
  <si>
    <t>35.1.1.</t>
  </si>
  <si>
    <t>42.1.</t>
  </si>
  <si>
    <t>42.2.</t>
  </si>
  <si>
    <t>43.1.</t>
  </si>
  <si>
    <t>43.2.</t>
  </si>
  <si>
    <t>43.3.</t>
  </si>
  <si>
    <t>43.14.</t>
  </si>
  <si>
    <t>43.27.</t>
  </si>
  <si>
    <t>43.28.</t>
  </si>
  <si>
    <t>43.29.</t>
  </si>
  <si>
    <t>43.34.</t>
  </si>
  <si>
    <t>43.39.</t>
  </si>
  <si>
    <t>43.40.</t>
  </si>
  <si>
    <t>43.41.</t>
  </si>
  <si>
    <t>43.42.</t>
  </si>
  <si>
    <t>43.43.</t>
  </si>
  <si>
    <t>43.44.</t>
  </si>
  <si>
    <t>43.55.</t>
  </si>
  <si>
    <t>43.58.</t>
  </si>
  <si>
    <t>43.63.</t>
  </si>
  <si>
    <t>43.64.</t>
  </si>
  <si>
    <t>43.72.</t>
  </si>
  <si>
    <t>43.73.</t>
  </si>
  <si>
    <t>Общество с ограниченной ответственностью "КРЕЧЕТ"  Участок 1</t>
  </si>
  <si>
    <t>Обшедоступные охотничьи угодья  Участки 1, 2, 3, 3(пз),4(пз),5(пз),17(пз),18(пз),19(пз),20(пз),1(пз),2(пз),7(пз),8(пз),6(пз), 10(пз), 11(пз), 12(пз),13(пз), 14(пз), 15(пз),16(пз)</t>
  </si>
  <si>
    <t xml:space="preserve">Родовая община коренных малочисленных народов севера "Колды"  </t>
  </si>
  <si>
    <t>Общедоступные охотничьи угодья Участки 4,5</t>
  </si>
  <si>
    <t xml:space="preserve">Проект квот добычи тундрового дикого северного оленя на территории Красноярского края </t>
  </si>
  <si>
    <t>2022-2023</t>
  </si>
  <si>
    <t>Всего, особей (2,5 %)</t>
  </si>
  <si>
    <t>Квота      (2,5 %)</t>
  </si>
  <si>
    <t>в т.ч. для КМНС</t>
  </si>
  <si>
    <t>в т.ч. КМНС</t>
  </si>
  <si>
    <t>объем добычи для КМНС на ТТП</t>
  </si>
  <si>
    <t>Общедоступные охотничьи угодья Илимпийская промысловая зона</t>
  </si>
  <si>
    <t>ООУ (ТТП Семейной (родовой) общины коренных малочисленных народов Севера «Нэлгэси» (Коряжья речка)) Эконда</t>
  </si>
  <si>
    <t>ООУ (ТТП Семейной (родовой) общины коренных малочисленных народов Севера «Суриндак» (Маленькое сиговое озеро)) Эконда</t>
  </si>
  <si>
    <t>ООУ (ТТП Семейной (родовой) общины коренных малочисленных народов Севера «Морокан» (Извилистое озеро)) севернее Эконды</t>
  </si>
  <si>
    <t>ООУ (ТТП Семейной (родовой) общины коренных малочисленных народов Севера «Икэн» (Камень)) Чиринда</t>
  </si>
  <si>
    <t>ООУ (ТТП Семейной (родовой) общины коренных малочисленных народов Севера «Даркин» (Твердый снег)) севернее Эконды</t>
  </si>
  <si>
    <t>ООУ (ТТП Семейной (родовой) общины коренных малочисленных народов Севера «Амаскипты Нэкэнгде» (Старая Эконда)) Эконда</t>
  </si>
  <si>
    <t>Семейная (родовая) община коренных малочисленных народов Севера «Майгунда» (Ленковый) Ессей, бывшие ИП Боягир</t>
  </si>
  <si>
    <t>Семейная (родовая) община коренных малочисленных народов Севера «Кэргэн» (Семья) Чиринда</t>
  </si>
  <si>
    <t>Индивидуальный предприниматель Донцов Эдуард Николаевич (западная часть Эвенкии севернее Эконды)</t>
  </si>
  <si>
    <t>Индивидуальный предприниматель Удыгир Вячеслав Арсеньевич</t>
  </si>
  <si>
    <t>нет</t>
  </si>
  <si>
    <t>Общедоступные охотничьи угодья в районе п. Усть-Авам, п. Волочанка, с.п. Хатанга, включая территорию традиционного природопользования "Попигай"</t>
  </si>
  <si>
    <t>Индивидуальный предприниматель Бетту Дмитрий Григорьевич, УстьАвам</t>
  </si>
  <si>
    <t>Заместитель министра экологии и рационального природопользования Красноярского края ____________________________ А.С. Ногин</t>
  </si>
  <si>
    <t>Заместитель министра экологии и рационального природопользования Красноярского края ____________________________ А.С.Ногин</t>
  </si>
  <si>
    <t>Проект квот добычи сибирского горного козла на территории Красноярского края в период с 1 августа 2022 года по 1 августа 2023 года</t>
  </si>
  <si>
    <t>44*</t>
  </si>
  <si>
    <t>* - в том числе 6 особей для добычи в целях содержания и разведения охотничьих ресурсов в полувольных условиях и искусственно созданной среде обитания</t>
  </si>
  <si>
    <t>Ачинский, Боготольский районы</t>
  </si>
  <si>
    <t>Ачинский, Боготольский, Назаровский районы</t>
  </si>
  <si>
    <t>Березовский, Емельяновский, Балахтинский районы, ГО г. Дивногорск</t>
  </si>
  <si>
    <t>Большемуртинский, Сухобузимский районы</t>
  </si>
  <si>
    <t>Емельяновский, Большемуртинский районы</t>
  </si>
  <si>
    <t>Ермаковский, Каратузский районы</t>
  </si>
  <si>
    <t>Идринский, Курагинский районы</t>
  </si>
  <si>
    <t>Общедоступные охотничьи угодья  Участок 1(пз), 2(пз), 3(пз)</t>
  </si>
  <si>
    <t>Мотыгинский, Тасеевский районы</t>
  </si>
  <si>
    <t>Нижнеингашский, Абанский районы</t>
  </si>
  <si>
    <t>Общество с ограниченной ответственностью «Пашенка»</t>
  </si>
  <si>
    <t>Союз охотников и рыболовов Красноярья «Охотник»</t>
  </si>
  <si>
    <t>Балахтинский, Новоселовский</t>
  </si>
  <si>
    <t>Общество с ограниченной ответственностью «Ясные поляны»</t>
  </si>
  <si>
    <t>Берёзовский, Уярский, Сухобузимский</t>
  </si>
  <si>
    <t>Общество с ограниченной ответственностью «Сибирский Трофейный Клуб»</t>
  </si>
  <si>
    <t>Бирилюсский, Козульский</t>
  </si>
  <si>
    <t>Богучанский, Кежемский</t>
  </si>
  <si>
    <t>Емельяновский, ГО г. Дивногорск</t>
  </si>
  <si>
    <t>Общество с ограниченной ответственностью «РН-ВАНКОР»</t>
  </si>
  <si>
    <t>Емельяновский, Балахтинский, городской округ г. Дивногрск</t>
  </si>
  <si>
    <t>Емельяновский, Козульский</t>
  </si>
  <si>
    <t>Общество с ограниченной ответственностью «Саян»</t>
  </si>
  <si>
    <t>Идринский, Балахтинский</t>
  </si>
  <si>
    <t>Общество с ограниченной ответственностью «Интер-Cеврис»</t>
  </si>
  <si>
    <t>Индивидуальный предприниматель Васюкова Татьяна Васильевна</t>
  </si>
  <si>
    <t>Общество с ограниченной ответственностью «РИФ»</t>
  </si>
  <si>
    <t>Индивидуальный предприниматель Новиков Олег Геннадьевич</t>
  </si>
  <si>
    <t>Общество с ограниченной ответственностью «УГОДЬЯ «У БОРИСЫЧА»</t>
  </si>
  <si>
    <t>Манский, Березовский</t>
  </si>
  <si>
    <t>Общество с ограниченной ответственностью «Лесные машины»</t>
  </si>
  <si>
    <t>Ассоциация Иланских Лесопромышленников и Охотников</t>
  </si>
  <si>
    <t>Памятник природы «Анашинский бор»</t>
  </si>
  <si>
    <t>Партизанский, Манский</t>
  </si>
  <si>
    <t>Общественная организация городское общество охотников и рыболовов г.Зеленогорска</t>
  </si>
  <si>
    <t>Индивидуальный предприниматель Орлов Максим Вадимович</t>
  </si>
  <si>
    <t>Общество с ограниченной ответственностью «АВЕРС»</t>
  </si>
  <si>
    <t>Общество с ограниченной ответственностью «Кальта»</t>
  </si>
  <si>
    <t>Общество с ограниченной ответственностью «ОХОТУГОДЬЯ.КРСК»</t>
  </si>
  <si>
    <t>Общество с ограниченной ответственностью «Тугач»</t>
  </si>
  <si>
    <t>Индивидуальный предприниматель Исмагилов Халиль Ширеевич</t>
  </si>
  <si>
    <t>Индивидуальный предприниматель Медведев Евгений Владимирович</t>
  </si>
  <si>
    <t>Индивидуальный предприниматель Подоляк Андрей Васильевич</t>
  </si>
  <si>
    <t>Индивидуальный предприниматель Жапов Батамунко Баторович</t>
  </si>
  <si>
    <t>Тасеевский, Дзержинский, Абанский</t>
  </si>
  <si>
    <t xml:space="preserve">Некоммерческое партнерство «Туруханское промысловое хозяйство» </t>
  </si>
  <si>
    <t>Общество с ограниченной ответственностью «Райдерс-Партс»</t>
  </si>
  <si>
    <t>Тюхтетский, Бирилюсский</t>
  </si>
  <si>
    <t>Индивидуальный предприниматель Бетту Казара Васильевна</t>
  </si>
  <si>
    <t>Индивидуальный предприниматель Ботулу Владимир Терентьевич</t>
  </si>
  <si>
    <t>Индивидуальный предприниматель Боягир Владимир Сергеевич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</si>
  <si>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</si>
  <si>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</si>
  <si>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Кузнецов Михаил Иванович</t>
  </si>
  <si>
    <t>Индивидуальный предприниматель Львов Алексей Вячеславович</t>
  </si>
  <si>
    <t>Индивидуальный предприниматель Павлова Ольга Васильевна</t>
  </si>
  <si>
    <t>Индивидуальный предприниматель Ридель Иван Иванович</t>
  </si>
  <si>
    <t>Индивидуальный предприниматель Ялогир Станислав Юрьевич</t>
  </si>
  <si>
    <t>Общество с ограниченной ответственностью «Красноярский центр строительства»</t>
  </si>
  <si>
    <t>Общество с ограниченной ответственностью «Орлан»</t>
  </si>
  <si>
    <t>Общество с ограниченной ответственностью «Регион-Сибирь»</t>
  </si>
  <si>
    <t>Семейная (родовая) община коренных малочисленных народов Севера (эвенков) «Наракан» (Бык)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</si>
  <si>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</si>
  <si>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</si>
  <si>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</si>
  <si>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>Семейно-родовая община «Бирая»</t>
  </si>
  <si>
    <t>Общество с ограниченной ответственностью "Сибохота"  Участок 3</t>
  </si>
  <si>
    <t>Милкин</t>
  </si>
  <si>
    <t>Перминов</t>
  </si>
  <si>
    <t xml:space="preserve">Общество с ограниченной ответственностью "Орион+"  </t>
  </si>
  <si>
    <t>Общедоступные охотничьи угодия  Участок 1</t>
  </si>
  <si>
    <t>Общедоступные охотничьи угодия  Участок 3</t>
  </si>
  <si>
    <t>Общедоступные охотничьи угодья Участок 4, 6, 2(пз), 3(пз)</t>
  </si>
  <si>
    <t>Райтопсбыт</t>
  </si>
  <si>
    <t>Общедоступные охотничьи угодья Байкитской промысловой зоны Участок 15</t>
  </si>
  <si>
    <t>Общедоступные охотничьи угодья (Тунгусско-Чунская ПЗ) Участки 5, 21 (пз), 22 (пз), 27, 20, 23</t>
  </si>
  <si>
    <t>Общедоступные охотничьи угодья Байкитской промысловой зоны Участок 16</t>
  </si>
  <si>
    <t>Индивидуальный предприниматель Павлова О.В.</t>
  </si>
  <si>
    <t>Индивидуальный предприниматель Ридель И.И.</t>
  </si>
  <si>
    <t>Индивидуальный предприниматель Щепко Л.Н.</t>
  </si>
  <si>
    <t>МП ЭМР "Эвенкиянефтепродукт"</t>
  </si>
  <si>
    <t xml:space="preserve">Местная общественная организация "Куюмбинское общество охотников"  </t>
  </si>
  <si>
    <t>Семейно-родовая община коренных малочисленных народов севера "Бат" (Медведь)</t>
  </si>
  <si>
    <t>Семейно родовая община коренных малочисленных народов Севера "Катанга" (Твердый)  ур. Дакат-Нидымкан</t>
  </si>
  <si>
    <t>Семейно родовая община коренных малочисленных народов Севера "Катанга" (Твердый)  ур. Мойеро</t>
  </si>
  <si>
    <t xml:space="preserve">Семейно (родовая) община коренных малочисленных народов Севера "Верхняя Чунка"  </t>
  </si>
  <si>
    <t xml:space="preserve">Семейно(родовая)община коренных малочисленных народов Севера "Коль" (Подкаменная Тунгуска)  </t>
  </si>
  <si>
    <t>Семейная (родовая)община коренных малочисленных народов Севера "Кунноир" (Взывающий)  Участок №2</t>
  </si>
  <si>
    <t>Семейно-родовая община коренных малочисленных народов Севера "Ямбукан"/Полноводный/  ур. Ямбукан ДЛ</t>
  </si>
  <si>
    <t xml:space="preserve">Семейно-родовая община коренных малочисленных народов Севера "Ямбукан" (Полноводный)  ур. Ивакан </t>
  </si>
  <si>
    <t xml:space="preserve">Семейно (родовая) община коренных малочисленных народов Севера "Сулимкай" (Красная гора)   </t>
  </si>
  <si>
    <t>Семейная (родовая) община коренных малочисленных народов Севера "Сумдяк" (Талый)</t>
  </si>
  <si>
    <t>Проект квот добычи лося на территории Красноярского края в период с 1 августа 2023 года до 1 августа 2024 года</t>
  </si>
  <si>
    <t>Общедотупные охотничьи угодья Участок 3,1(пз)</t>
  </si>
  <si>
    <t>Общедоступные охотничьи угодья Участок 1</t>
  </si>
  <si>
    <t>Общедоступные охотничьи угодья  Участки 4, 5</t>
  </si>
  <si>
    <t>Общество с ограниченной ответственностью "Региональная промысловая компания" Участок 1</t>
  </si>
  <si>
    <t>Общество с ограниченной ответственностью "Региональная промысловая компания" Участок 2</t>
  </si>
  <si>
    <t>Нарушены сроки подачи заявки</t>
  </si>
  <si>
    <t>Превышен норматив допустимого изъятия</t>
  </si>
  <si>
    <t>Проект квот добычи ДСО на сезон охоты 2023-2024 годов</t>
  </si>
  <si>
    <t>Индивидуальный предприниматель Бетту Казара Васильевна (лесной ДСО?) бывшее ООО "Казара"</t>
  </si>
  <si>
    <t>Индивидуальный предприниматель Болотов Батор Бабудоржиевич (ранее ИП Козак Николай Викторович), Катырык-Хатанга</t>
  </si>
  <si>
    <t>Индивидуальный предприниматель Жапов Батамунко Баторович (бывшие ИП Сотников А.С.), Жданиха-Новорыбная</t>
  </si>
  <si>
    <t>Индивидуальный предприниматель Шкуратов Андрей Сергеевич, Кресты-Хатанга</t>
  </si>
  <si>
    <t>Общество с ограниченной ответственностью «Россомаха», р.Енисей</t>
  </si>
  <si>
    <t>Семейная община Коренных Малочисленных Народов Крайнего Север-долган «Эрэбил» (Надежда), Новая - Хатанга</t>
  </si>
  <si>
    <t>Общество с ограниченной ответственностью «Промысловик» Усть-Авам - Волочанка</t>
  </si>
  <si>
    <t>Индивидуальный предприниматель Грузных Виктория Михайловна, Хатанга - Катырык</t>
  </si>
  <si>
    <t xml:space="preserve">Снижение численности ДСО на 40 %, отсутствие ДСО в западной части Таймыра, рекомендации Всероссийского совещания по сохранению и рациональному использованию ресурсов ДСО, снежного барана и кабарги от 21-23.12.2021 (г. Москва) , снижение лимита добычи ДСО до 2,5 % от численности по решению Межведомственной рабочей группы по сохранению дикого северного оленя от 15.12.2021 и решению охотхозяйственного совета Красноярского края от 11.03.2022; распределение квот добычи ДСО администрацией Таймырского Долгано-Ненецкого муниципального района от </t>
  </si>
  <si>
    <t>в период с 1 августа 2023 года по 1 августа 2024 года</t>
  </si>
  <si>
    <t xml:space="preserve">Снижение численности ДСО на 40 % , снижение лимита добычи до 2,5 % от численности по решению Межведомственной рабочей группы по сохранению дикого северного оленя от 15.12.2021, решению охотхозяйственного совета Красноярского края от 11.03.2022; распределение квот добычи по решению комиссии администрации Эвенкийского муниципального района от </t>
  </si>
  <si>
    <t>Обшедоступные охотничьи угодья  Участки 1, 2, 3, 3(пз), 4(пз), 5(пз), 17(пз), 18(пз), 19(пз), 20(пз), 1(пз), 2(пз), 7(пз), 8(пз), 6(пз), 10(пз), 11(пз), 12(пз), 13(пз), 14(пз), 15(пз), 16(пз)</t>
  </si>
  <si>
    <t>Индивидуальный предприниматель Кондратенко Виталий Анатольевич, р.Пясино, Западный Таймыр</t>
  </si>
  <si>
    <t>Индивидуальный предприниматель Анисимов Евгений Анатольевич, Южнее Усть-Авам</t>
  </si>
  <si>
    <t>Индивидуальный предприниматель Агеева Наталья Владимировна, р.Енисей - р.Пясина, Западный Таймыр</t>
  </si>
  <si>
    <t>Индивидуальный предприниматель Степанов Иван Владимирович (оз. Собачье), южнее Усть-Авам</t>
  </si>
  <si>
    <t>Община коренных малочисленных народов "Мукустур", р.Половинка-р.Пясина, Западный Тамыр</t>
  </si>
  <si>
    <t>Семейно-родовое промысловое хозяйство "Нумги", Караул, Западный Таймыр</t>
  </si>
  <si>
    <t>н/д</t>
  </si>
  <si>
    <t>Проект квот добычи благородного оленя на территории Красноярского края в период с 1 августа 2023 года до 1 августа 2024 года</t>
  </si>
  <si>
    <t>Проект квот добычи косули сибирской на территории Красноярского края в период с 1 августа 2023 года до 1 августа 2024 года</t>
  </si>
  <si>
    <t>Проект квот добычи кабарги на территории Красноярского края в период с 1 августа 2023 года до 1 августа 2024 года</t>
  </si>
  <si>
    <t>Проект квот добычи лесного северного оленя на территории Красноярского края в период с 1 августа 2022 года до 1 августа 2023 года</t>
  </si>
  <si>
    <t>Проект квот добычи овцебыка на территории Красноярского края в период с 1 августа 2023 года по 1 августа 2024 года</t>
  </si>
  <si>
    <t>Проект квот добычи соболя на территории Красноярского края в период с 1 августа 2023 года до 1 августа 2024 года</t>
  </si>
  <si>
    <t>Абанский, Нижнеингашский</t>
  </si>
  <si>
    <t>Боготольский, Ачинский</t>
  </si>
  <si>
    <t>Большемуртинский, Сухобузимский</t>
  </si>
  <si>
    <t>Емельяновский, Большемуртинский</t>
  </si>
  <si>
    <t>Козульский, Емельяновский</t>
  </si>
  <si>
    <t>Курагинский, Идринский</t>
  </si>
  <si>
    <t>Ужурский, Назаровский, Балахтинский</t>
  </si>
  <si>
    <t>Индивидуальный предприниматель Ярыгина Кристина Сергеевна, в т.ч. заказник «Большая Пашкина»</t>
  </si>
  <si>
    <t>Проект квот добычи рыси на территории Красноярского края в период с 1 августа 2023 года до 1 августа 2024 года</t>
  </si>
  <si>
    <t>Проект квот добычи бурого медведя на территории Красноярского края в период с 1 августа 2023 года до 1 августа 2024 года</t>
  </si>
  <si>
    <t>Проект квот добычи барсука на территории Красноярского края в период с 1 августа 2023 года до 1 августа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</si>
</sst>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42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2"/>
      <name val="Calibri"/>
      <family val="2"/>
      <scheme val="minor"/>
    </font>
    <font>
      <b/>
      <sz val="12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4" fillId="0" borderId="0"/>
    <xf numFmtId="0" fontId="3" fillId="0" borderId="0"/>
    <xf numFmtId="0" fontId="35" fillId="0" borderId="0"/>
    <xf numFmtId="0" fontId="36" fillId="0" borderId="0"/>
    <xf numFmtId="0" fontId="40" fillId="0" borderId="0"/>
  </cellStyleXfs>
  <cellXfs count="668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167" fontId="6" fillId="0" borderId="0" xfId="0" applyNumberFormat="1" applyFont="1" applyAlignment="1">
      <alignment horizontal="left" wrapText="1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 wrapText="1"/>
    </xf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0" fontId="5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167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2" fontId="2" fillId="7" borderId="0" xfId="0" applyNumberFormat="1" applyFont="1" applyFill="1"/>
    <xf numFmtId="2" fontId="1" fillId="7" borderId="0" xfId="0" applyNumberFormat="1" applyFont="1" applyFill="1"/>
    <xf numFmtId="1" fontId="6" fillId="7" borderId="1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 applyProtection="1">
      <alignment wrapText="1"/>
    </xf>
    <xf numFmtId="0" fontId="5" fillId="7" borderId="0" xfId="0" applyFont="1" applyFill="1" applyAlignment="1"/>
    <xf numFmtId="2" fontId="5" fillId="7" borderId="0" xfId="0" applyNumberFormat="1" applyFont="1" applyFill="1"/>
    <xf numFmtId="1" fontId="2" fillId="7" borderId="0" xfId="0" applyNumberFormat="1" applyFont="1" applyFill="1"/>
    <xf numFmtId="1" fontId="1" fillId="7" borderId="0" xfId="0" applyNumberFormat="1" applyFont="1" applyFill="1"/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1" fontId="5" fillId="7" borderId="0" xfId="0" applyNumberFormat="1" applyFont="1" applyFill="1"/>
    <xf numFmtId="167" fontId="5" fillId="0" borderId="0" xfId="0" applyNumberFormat="1" applyFont="1" applyBorder="1"/>
    <xf numFmtId="2" fontId="5" fillId="0" borderId="3" xfId="0" applyNumberFormat="1" applyFont="1" applyBorder="1" applyAlignment="1">
      <alignment horizontal="center"/>
    </xf>
    <xf numFmtId="2" fontId="5" fillId="5" borderId="0" xfId="0" applyNumberFormat="1" applyFont="1" applyFill="1" applyAlignment="1"/>
    <xf numFmtId="2" fontId="5" fillId="0" borderId="0" xfId="0" applyNumberFormat="1" applyFont="1" applyBorder="1"/>
    <xf numFmtId="2" fontId="2" fillId="8" borderId="0" xfId="0" applyNumberFormat="1" applyFont="1" applyFill="1"/>
    <xf numFmtId="2" fontId="1" fillId="8" borderId="0" xfId="0" applyNumberFormat="1" applyFont="1" applyFill="1"/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2" fontId="6" fillId="8" borderId="3" xfId="0" applyNumberFormat="1" applyFont="1" applyFill="1" applyBorder="1" applyAlignment="1"/>
    <xf numFmtId="0" fontId="5" fillId="8" borderId="0" xfId="0" applyFont="1" applyFill="1"/>
    <xf numFmtId="1" fontId="5" fillId="8" borderId="0" xfId="0" applyNumberFormat="1" applyFont="1" applyFill="1"/>
    <xf numFmtId="2" fontId="5" fillId="8" borderId="0" xfId="0" applyNumberFormat="1" applyFont="1" applyFill="1"/>
    <xf numFmtId="1" fontId="6" fillId="8" borderId="3" xfId="0" applyNumberFormat="1" applyFont="1" applyFill="1" applyBorder="1" applyAlignment="1"/>
    <xf numFmtId="1" fontId="6" fillId="5" borderId="0" xfId="0" applyNumberFormat="1" applyFont="1" applyFill="1" applyBorder="1" applyAlignment="1" applyProtection="1">
      <alignment horizontal="center" wrapText="1"/>
    </xf>
    <xf numFmtId="1" fontId="6" fillId="5" borderId="0" xfId="0" applyNumberFormat="1" applyFont="1" applyFill="1" applyBorder="1" applyAlignment="1" applyProtection="1">
      <alignment horizontal="left" wrapText="1"/>
    </xf>
    <xf numFmtId="2" fontId="6" fillId="5" borderId="0" xfId="0" applyNumberFormat="1" applyFont="1" applyFill="1" applyBorder="1" applyAlignment="1" applyProtection="1">
      <alignment wrapText="1"/>
    </xf>
    <xf numFmtId="1" fontId="6" fillId="5" borderId="0" xfId="0" applyNumberFormat="1" applyFont="1" applyFill="1" applyBorder="1" applyAlignment="1" applyProtection="1">
      <alignment wrapText="1"/>
    </xf>
    <xf numFmtId="2" fontId="6" fillId="7" borderId="0" xfId="0" applyNumberFormat="1" applyFont="1" applyFill="1" applyBorder="1" applyAlignment="1" applyProtection="1">
      <alignment wrapText="1"/>
    </xf>
    <xf numFmtId="167" fontId="6" fillId="5" borderId="0" xfId="0" applyNumberFormat="1" applyFont="1" applyFill="1" applyBorder="1" applyAlignment="1"/>
    <xf numFmtId="2" fontId="6" fillId="5" borderId="0" xfId="0" applyNumberFormat="1" applyFont="1" applyFill="1" applyBorder="1" applyAlignment="1"/>
    <xf numFmtId="1" fontId="6" fillId="5" borderId="0" xfId="0" applyNumberFormat="1" applyFont="1" applyFill="1" applyBorder="1" applyAlignment="1"/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5" fillId="5" borderId="0" xfId="0" applyNumberFormat="1" applyFont="1" applyFill="1" applyAlignment="1"/>
    <xf numFmtId="1" fontId="7" fillId="0" borderId="0" xfId="0" applyNumberFormat="1" applyFont="1"/>
    <xf numFmtId="1" fontId="6" fillId="0" borderId="3" xfId="0" applyNumberFormat="1" applyFont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right" vertical="center" wrapText="1"/>
    </xf>
    <xf numFmtId="167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right" vertical="center" wrapText="1"/>
    </xf>
    <xf numFmtId="1" fontId="6" fillId="0" borderId="1" xfId="0" applyNumberFormat="1" applyFont="1" applyBorder="1" applyAlignment="1">
      <alignment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Border="1" applyAlignment="1">
      <alignment vertical="center" wrapText="1"/>
    </xf>
    <xf numFmtId="0" fontId="6" fillId="0" borderId="3" xfId="0" applyFont="1" applyBorder="1" applyAlignment="1">
      <alignment horizontal="right" vertical="center" wrapText="1"/>
    </xf>
    <xf numFmtId="1" fontId="6" fillId="8" borderId="3" xfId="0" applyNumberFormat="1" applyFont="1" applyFill="1" applyBorder="1" applyAlignment="1">
      <alignment horizontal="right" vertical="center" wrapText="1"/>
    </xf>
    <xf numFmtId="167" fontId="6" fillId="8" borderId="3" xfId="0" applyNumberFormat="1" applyFont="1" applyFill="1" applyBorder="1" applyAlignment="1">
      <alignment horizontal="right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Border="1" applyAlignment="1">
      <alignment vertical="center" wrapText="1"/>
    </xf>
    <xf numFmtId="167" fontId="6" fillId="0" borderId="3" xfId="0" applyNumberFormat="1" applyFont="1" applyBorder="1" applyAlignment="1">
      <alignment horizontal="right" vertical="center" wrapText="1"/>
    </xf>
    <xf numFmtId="3" fontId="6" fillId="0" borderId="3" xfId="0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1" fontId="6" fillId="0" borderId="0" xfId="0" applyNumberFormat="1" applyFont="1" applyAlignment="1"/>
    <xf numFmtId="0" fontId="6" fillId="0" borderId="0" xfId="0" applyFont="1" applyAlignment="1"/>
    <xf numFmtId="2" fontId="6" fillId="0" borderId="0" xfId="0" applyNumberFormat="1" applyFont="1" applyAlignment="1"/>
    <xf numFmtId="167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2" fontId="2" fillId="0" borderId="0" xfId="0" applyNumberFormat="1" applyFont="1" applyFill="1"/>
    <xf numFmtId="1" fontId="2" fillId="0" borderId="0" xfId="0" applyNumberFormat="1" applyFont="1" applyFill="1"/>
    <xf numFmtId="167" fontId="2" fillId="0" borderId="0" xfId="0" applyNumberFormat="1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167" fontId="1" fillId="0" borderId="0" xfId="0" applyNumberFormat="1" applyFont="1" applyFill="1"/>
    <xf numFmtId="1" fontId="6" fillId="0" borderId="1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2" fontId="6" fillId="0" borderId="3" xfId="0" applyNumberFormat="1" applyFont="1" applyFill="1" applyBorder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2" fontId="5" fillId="0" borderId="0" xfId="0" applyNumberFormat="1" applyFont="1" applyFill="1" applyAlignment="1"/>
    <xf numFmtId="0" fontId="5" fillId="0" borderId="0" xfId="0" applyFont="1" applyFill="1" applyAlignment="1"/>
    <xf numFmtId="1" fontId="5" fillId="0" borderId="0" xfId="0" applyNumberFormat="1" applyFont="1" applyFill="1" applyAlignment="1"/>
    <xf numFmtId="0" fontId="5" fillId="0" borderId="0" xfId="0" applyFont="1" applyFill="1"/>
    <xf numFmtId="2" fontId="5" fillId="0" borderId="3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/>
    <xf numFmtId="1" fontId="5" fillId="0" borderId="0" xfId="0" applyNumberFormat="1" applyFont="1" applyFill="1"/>
    <xf numFmtId="2" fontId="5" fillId="0" borderId="0" xfId="0" applyNumberFormat="1" applyFont="1" applyFill="1"/>
    <xf numFmtId="2" fontId="5" fillId="0" borderId="0" xfId="0" applyNumberFormat="1" applyFont="1" applyFill="1" applyBorder="1"/>
    <xf numFmtId="167" fontId="5" fillId="0" borderId="0" xfId="0" applyNumberFormat="1" applyFont="1" applyFill="1" applyBorder="1"/>
    <xf numFmtId="2" fontId="5" fillId="0" borderId="3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left" wrapText="1"/>
    </xf>
    <xf numFmtId="1" fontId="1" fillId="0" borderId="0" xfId="0" applyNumberFormat="1" applyFont="1" applyFill="1" applyAlignment="1"/>
    <xf numFmtId="1" fontId="1" fillId="0" borderId="0" xfId="0" applyNumberFormat="1" applyFont="1" applyFill="1" applyAlignment="1">
      <alignment wrapText="1"/>
    </xf>
    <xf numFmtId="0" fontId="1" fillId="0" borderId="0" xfId="0" applyFont="1" applyFill="1"/>
    <xf numFmtId="0" fontId="14" fillId="0" borderId="0" xfId="0" applyFont="1" applyFill="1"/>
    <xf numFmtId="1" fontId="6" fillId="8" borderId="3" xfId="0" applyNumberFormat="1" applyFont="1" applyFill="1" applyBorder="1" applyAlignment="1" applyProtection="1">
      <alignment horizontal="left" wrapText="1"/>
    </xf>
    <xf numFmtId="0" fontId="5" fillId="8" borderId="3" xfId="0" applyFont="1" applyFill="1" applyBorder="1" applyAlignment="1">
      <alignment horizontal="left" wrapText="1"/>
    </xf>
    <xf numFmtId="167" fontId="6" fillId="8" borderId="1" xfId="0" applyNumberFormat="1" applyFont="1" applyFill="1" applyBorder="1" applyAlignment="1" applyProtection="1">
      <alignment wrapText="1"/>
    </xf>
    <xf numFmtId="1" fontId="6" fillId="8" borderId="3" xfId="0" applyNumberFormat="1" applyFont="1" applyFill="1" applyBorder="1" applyAlignment="1">
      <alignment horizontal="right"/>
    </xf>
    <xf numFmtId="1" fontId="6" fillId="8" borderId="3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right" wrapText="1"/>
    </xf>
    <xf numFmtId="1" fontId="6" fillId="0" borderId="3" xfId="0" applyNumberFormat="1" applyFont="1" applyFill="1" applyBorder="1" applyAlignment="1">
      <alignment horizontal="right"/>
    </xf>
    <xf numFmtId="0" fontId="5" fillId="0" borderId="3" xfId="0" applyFont="1" applyFill="1" applyBorder="1" applyAlignment="1">
      <alignment horizontal="left" wrapText="1"/>
    </xf>
    <xf numFmtId="167" fontId="6" fillId="0" borderId="1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 wrapText="1"/>
    </xf>
    <xf numFmtId="167" fontId="6" fillId="8" borderId="3" xfId="0" applyNumberFormat="1" applyFont="1" applyFill="1" applyBorder="1" applyAlignment="1" applyProtection="1">
      <alignment wrapText="1"/>
    </xf>
    <xf numFmtId="1" fontId="32" fillId="0" borderId="3" xfId="0" applyNumberFormat="1" applyFont="1" applyFill="1" applyBorder="1" applyAlignment="1" applyProtection="1">
      <protection locked="0"/>
    </xf>
    <xf numFmtId="1" fontId="32" fillId="0" borderId="3" xfId="0" applyNumberFormat="1" applyFont="1" applyFill="1" applyBorder="1" applyAlignment="1" applyProtection="1">
      <alignment wrapText="1"/>
      <protection locked="0"/>
    </xf>
    <xf numFmtId="1" fontId="23" fillId="5" borderId="3" xfId="0" applyNumberFormat="1" applyFont="1" applyFill="1" applyBorder="1" applyAlignment="1" applyProtection="1">
      <alignment horizontal="left" wrapText="1"/>
    </xf>
    <xf numFmtId="167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>
      <alignment horizontal="right"/>
    </xf>
    <xf numFmtId="0" fontId="33" fillId="0" borderId="0" xfId="0" applyFont="1" applyAlignment="1"/>
    <xf numFmtId="1" fontId="23" fillId="0" borderId="3" xfId="0" applyNumberFormat="1" applyFont="1" applyFill="1" applyBorder="1" applyAlignment="1" applyProtection="1">
      <alignment horizontal="left" wrapText="1"/>
    </xf>
    <xf numFmtId="3" fontId="32" fillId="0" borderId="3" xfId="0" applyNumberFormat="1" applyFont="1" applyFill="1" applyBorder="1" applyAlignment="1" applyProtection="1">
      <alignment horizontal="left" wrapText="1"/>
      <protection locked="0"/>
    </xf>
    <xf numFmtId="2" fontId="32" fillId="0" borderId="3" xfId="0" applyNumberFormat="1" applyFont="1" applyFill="1" applyBorder="1" applyAlignment="1" applyProtection="1">
      <protection locked="0"/>
    </xf>
    <xf numFmtId="1" fontId="32" fillId="0" borderId="1" xfId="0" applyNumberFormat="1" applyFont="1" applyFill="1" applyBorder="1" applyAlignment="1">
      <alignment horizontal="right"/>
    </xf>
    <xf numFmtId="2" fontId="32" fillId="0" borderId="3" xfId="0" applyNumberFormat="1" applyFont="1" applyFill="1" applyBorder="1" applyAlignment="1" applyProtection="1">
      <alignment wrapText="1"/>
      <protection locked="0"/>
    </xf>
    <xf numFmtId="1" fontId="32" fillId="0" borderId="3" xfId="0" applyNumberFormat="1" applyFont="1" applyFill="1" applyBorder="1" applyAlignment="1"/>
    <xf numFmtId="1" fontId="5" fillId="0" borderId="0" xfId="0" applyNumberFormat="1" applyFont="1" applyAlignment="1"/>
    <xf numFmtId="1" fontId="32" fillId="0" borderId="3" xfId="0" applyNumberFormat="1" applyFont="1" applyFill="1" applyBorder="1" applyAlignment="1">
      <alignment horizontal="right"/>
    </xf>
    <xf numFmtId="1" fontId="32" fillId="0" borderId="3" xfId="0" applyNumberFormat="1" applyFont="1" applyFill="1" applyBorder="1" applyAlignment="1" applyProtection="1">
      <alignment horizontal="right"/>
      <protection locked="0"/>
    </xf>
    <xf numFmtId="1" fontId="5" fillId="0" borderId="0" xfId="0" applyNumberFormat="1" applyFont="1" applyFill="1" applyAlignment="1">
      <alignment wrapText="1"/>
    </xf>
    <xf numFmtId="1" fontId="5" fillId="0" borderId="0" xfId="0" applyNumberFormat="1" applyFont="1" applyBorder="1"/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2" fontId="6" fillId="7" borderId="12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 applyProtection="1">
      <alignment wrapText="1"/>
    </xf>
    <xf numFmtId="0" fontId="34" fillId="0" borderId="3" xfId="3" applyFont="1" applyBorder="1" applyAlignment="1" applyProtection="1">
      <alignment horizontal="left" wrapText="1"/>
    </xf>
    <xf numFmtId="164" fontId="34" fillId="0" borderId="3" xfId="3" applyNumberFormat="1" applyFont="1" applyBorder="1" applyAlignment="1" applyProtection="1">
      <alignment horizontal="center"/>
    </xf>
    <xf numFmtId="1" fontId="34" fillId="0" borderId="3" xfId="3" applyNumberFormat="1" applyFont="1" applyBorder="1" applyAlignment="1" applyProtection="1">
      <alignment horizontal="center"/>
    </xf>
    <xf numFmtId="164" fontId="23" fillId="0" borderId="3" xfId="3" applyNumberFormat="1" applyFont="1" applyBorder="1" applyAlignment="1" applyProtection="1">
      <alignment horizontal="center" wrapText="1"/>
    </xf>
    <xf numFmtId="0" fontId="23" fillId="0" borderId="3" xfId="3" applyFont="1" applyBorder="1" applyAlignment="1" applyProtection="1">
      <alignment horizontal="left" wrapText="1"/>
    </xf>
    <xf numFmtId="164" fontId="23" fillId="0" borderId="3" xfId="3" applyNumberFormat="1" applyFont="1" applyBorder="1" applyAlignment="1" applyProtection="1">
      <alignment horizontal="right"/>
    </xf>
    <xf numFmtId="1" fontId="23" fillId="0" borderId="3" xfId="3" applyNumberFormat="1" applyFont="1" applyBorder="1" applyAlignment="1" applyProtection="1">
      <alignment horizontal="right"/>
    </xf>
    <xf numFmtId="2" fontId="23" fillId="0" borderId="3" xfId="3" applyNumberFormat="1" applyFont="1" applyBorder="1" applyAlignment="1" applyProtection="1">
      <alignment horizontal="right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167" fontId="6" fillId="0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32" fillId="0" borderId="3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 wrapText="1"/>
    </xf>
    <xf numFmtId="0" fontId="23" fillId="0" borderId="0" xfId="4" applyFont="1" applyAlignment="1" applyProtection="1"/>
    <xf numFmtId="0" fontId="34" fillId="0" borderId="0" xfId="4" applyFont="1" applyBorder="1" applyAlignment="1" applyProtection="1">
      <alignment horizontal="center" vertical="center" wrapText="1"/>
    </xf>
    <xf numFmtId="2" fontId="34" fillId="0" borderId="0" xfId="4" applyNumberFormat="1" applyFont="1" applyAlignment="1" applyProtection="1"/>
    <xf numFmtId="1" fontId="23" fillId="0" borderId="0" xfId="4" applyNumberFormat="1" applyFont="1" applyAlignment="1" applyProtection="1"/>
    <xf numFmtId="164" fontId="34" fillId="0" borderId="0" xfId="4" applyNumberFormat="1" applyFont="1" applyAlignment="1" applyProtection="1"/>
    <xf numFmtId="0" fontId="35" fillId="0" borderId="0" xfId="4"/>
    <xf numFmtId="1" fontId="6" fillId="5" borderId="3" xfId="2" applyNumberFormat="1" applyFont="1" applyFill="1" applyBorder="1" applyAlignment="1">
      <alignment horizontal="center" vertical="center" wrapText="1"/>
    </xf>
    <xf numFmtId="2" fontId="6" fillId="5" borderId="3" xfId="2" applyNumberFormat="1" applyFont="1" applyFill="1" applyBorder="1" applyAlignment="1">
      <alignment horizontal="center" vertical="center" wrapText="1"/>
    </xf>
    <xf numFmtId="167" fontId="6" fillId="5" borderId="3" xfId="2" applyNumberFormat="1" applyFont="1" applyFill="1" applyBorder="1" applyAlignment="1">
      <alignment horizontal="center" vertical="center" wrapText="1"/>
    </xf>
    <xf numFmtId="1" fontId="6" fillId="7" borderId="3" xfId="2" applyNumberFormat="1" applyFont="1" applyFill="1" applyBorder="1" applyAlignment="1">
      <alignment horizontal="center" vertical="center" wrapText="1"/>
    </xf>
    <xf numFmtId="0" fontId="23" fillId="0" borderId="0" xfId="4" applyFont="1" applyBorder="1" applyAlignment="1" applyProtection="1">
      <alignment horizontal="center" vertical="center"/>
    </xf>
    <xf numFmtId="0" fontId="23" fillId="0" borderId="1" xfId="2" applyFont="1" applyBorder="1" applyAlignment="1" applyProtection="1">
      <alignment horizontal="center" vertical="center" wrapText="1"/>
    </xf>
    <xf numFmtId="0" fontId="37" fillId="0" borderId="1" xfId="5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textRotation="90" wrapText="1"/>
    </xf>
    <xf numFmtId="1" fontId="23" fillId="0" borderId="1" xfId="2" applyNumberFormat="1" applyFont="1" applyBorder="1" applyAlignment="1">
      <alignment horizontal="center" vertical="center" textRotation="90" wrapText="1"/>
    </xf>
    <xf numFmtId="164" fontId="23" fillId="0" borderId="1" xfId="2" applyNumberFormat="1" applyFont="1" applyBorder="1" applyAlignment="1">
      <alignment horizontal="center" vertical="center" textRotation="90" wrapText="1"/>
    </xf>
    <xf numFmtId="1" fontId="6" fillId="7" borderId="1" xfId="2" applyNumberFormat="1" applyFont="1" applyFill="1" applyBorder="1" applyAlignment="1">
      <alignment horizontal="center" vertical="center" wrapText="1"/>
    </xf>
    <xf numFmtId="167" fontId="6" fillId="5" borderId="1" xfId="2" applyNumberFormat="1" applyFont="1" applyFill="1" applyBorder="1" applyAlignment="1">
      <alignment horizontal="center" vertical="center" wrapText="1"/>
    </xf>
    <xf numFmtId="1" fontId="6" fillId="5" borderId="1" xfId="2" applyNumberFormat="1" applyFont="1" applyFill="1" applyBorder="1" applyAlignment="1">
      <alignment horizontal="center" vertical="center" wrapText="1"/>
    </xf>
    <xf numFmtId="1" fontId="6" fillId="8" borderId="1" xfId="2" applyNumberFormat="1" applyFont="1" applyFill="1" applyBorder="1" applyAlignment="1">
      <alignment horizontal="center" vertical="center" wrapText="1"/>
    </xf>
    <xf numFmtId="167" fontId="6" fillId="5" borderId="3" xfId="2" applyNumberFormat="1" applyFont="1" applyFill="1" applyBorder="1" applyAlignment="1" applyProtection="1">
      <alignment wrapText="1"/>
    </xf>
    <xf numFmtId="1" fontId="6" fillId="7" borderId="3" xfId="2" applyNumberFormat="1" applyFont="1" applyFill="1" applyBorder="1" applyAlignment="1" applyProtection="1">
      <alignment wrapText="1"/>
    </xf>
    <xf numFmtId="1" fontId="6" fillId="0" borderId="3" xfId="2" applyNumberFormat="1" applyFont="1" applyFill="1" applyBorder="1" applyAlignment="1" applyProtection="1">
      <alignment wrapText="1"/>
    </xf>
    <xf numFmtId="1" fontId="6" fillId="8" borderId="3" xfId="2" applyNumberFormat="1" applyFont="1" applyFill="1" applyBorder="1" applyAlignment="1" applyProtection="1">
      <alignment wrapText="1"/>
    </xf>
    <xf numFmtId="1" fontId="6" fillId="5" borderId="3" xfId="2" applyNumberFormat="1" applyFont="1" applyFill="1" applyBorder="1" applyAlignment="1" applyProtection="1">
      <alignment wrapText="1"/>
    </xf>
    <xf numFmtId="1" fontId="6" fillId="0" borderId="1" xfId="2" applyNumberFormat="1" applyFont="1" applyFill="1" applyBorder="1" applyAlignment="1">
      <alignment horizontal="center" vertical="center" wrapText="1"/>
    </xf>
    <xf numFmtId="0" fontId="23" fillId="0" borderId="3" xfId="4" applyFont="1" applyBorder="1" applyAlignment="1" applyProtection="1"/>
    <xf numFmtId="0" fontId="34" fillId="0" borderId="3" xfId="4" applyFont="1" applyBorder="1" applyAlignment="1" applyProtection="1">
      <alignment horizontal="left" wrapText="1"/>
    </xf>
    <xf numFmtId="164" fontId="34" fillId="0" borderId="3" xfId="4" applyNumberFormat="1" applyFont="1" applyBorder="1" applyAlignment="1" applyProtection="1">
      <alignment horizontal="center"/>
    </xf>
    <xf numFmtId="1" fontId="34" fillId="0" borderId="3" xfId="4" applyNumberFormat="1" applyFont="1" applyBorder="1" applyAlignment="1" applyProtection="1">
      <alignment horizontal="center"/>
    </xf>
    <xf numFmtId="164" fontId="23" fillId="0" borderId="3" xfId="4" applyNumberFormat="1" applyFont="1" applyBorder="1" applyAlignment="1" applyProtection="1">
      <alignment horizontal="center" wrapText="1"/>
    </xf>
    <xf numFmtId="2" fontId="6" fillId="7" borderId="3" xfId="2" applyNumberFormat="1" applyFont="1" applyFill="1" applyBorder="1" applyAlignment="1" applyProtection="1">
      <alignment wrapText="1"/>
    </xf>
    <xf numFmtId="2" fontId="6" fillId="5" borderId="3" xfId="2" applyNumberFormat="1" applyFont="1" applyFill="1" applyBorder="1" applyAlignment="1" applyProtection="1">
      <alignment wrapText="1"/>
    </xf>
    <xf numFmtId="0" fontId="37" fillId="0" borderId="0" xfId="4" applyFont="1" applyAlignment="1"/>
    <xf numFmtId="0" fontId="23" fillId="0" borderId="3" xfId="4" applyFont="1" applyBorder="1" applyAlignment="1" applyProtection="1">
      <alignment horizontal="left" wrapText="1"/>
    </xf>
    <xf numFmtId="164" fontId="23" fillId="0" borderId="3" xfId="4" applyNumberFormat="1" applyFont="1" applyBorder="1" applyAlignment="1" applyProtection="1">
      <alignment horizontal="right"/>
    </xf>
    <xf numFmtId="1" fontId="23" fillId="0" borderId="3" xfId="4" applyNumberFormat="1" applyFont="1" applyBorder="1" applyAlignment="1" applyProtection="1">
      <alignment horizontal="right"/>
    </xf>
    <xf numFmtId="2" fontId="23" fillId="0" borderId="3" xfId="4" applyNumberFormat="1" applyFont="1" applyBorder="1" applyAlignment="1" applyProtection="1">
      <alignment horizontal="right"/>
    </xf>
    <xf numFmtId="167" fontId="6" fillId="5" borderId="3" xfId="2" applyNumberFormat="1" applyFont="1" applyFill="1" applyBorder="1" applyAlignment="1"/>
    <xf numFmtId="1" fontId="6" fillId="7" borderId="3" xfId="2" applyNumberFormat="1" applyFont="1" applyFill="1" applyBorder="1" applyAlignment="1"/>
    <xf numFmtId="2" fontId="6" fillId="5" borderId="3" xfId="2" applyNumberFormat="1" applyFont="1" applyFill="1" applyBorder="1" applyAlignment="1"/>
    <xf numFmtId="1" fontId="6" fillId="8" borderId="3" xfId="2" applyNumberFormat="1" applyFont="1" applyFill="1" applyBorder="1" applyAlignment="1"/>
    <xf numFmtId="2" fontId="6" fillId="8" borderId="3" xfId="2" applyNumberFormat="1" applyFont="1" applyFill="1" applyBorder="1" applyAlignment="1"/>
    <xf numFmtId="1" fontId="6" fillId="5" borderId="3" xfId="2" applyNumberFormat="1" applyFont="1" applyFill="1" applyBorder="1" applyAlignment="1"/>
    <xf numFmtId="2" fontId="23" fillId="0" borderId="0" xfId="4" applyNumberFormat="1" applyFont="1" applyAlignment="1" applyProtection="1">
      <alignment horizontal="center" wrapText="1"/>
    </xf>
    <xf numFmtId="1" fontId="23" fillId="0" borderId="0" xfId="4" applyNumberFormat="1" applyFont="1" applyAlignment="1" applyProtection="1">
      <alignment horizontal="center" wrapText="1"/>
    </xf>
    <xf numFmtId="164" fontId="23" fillId="0" borderId="0" xfId="4" applyNumberFormat="1" applyFont="1" applyAlignment="1" applyProtection="1">
      <alignment horizontal="center" wrapText="1"/>
    </xf>
    <xf numFmtId="0" fontId="23" fillId="0" borderId="0" xfId="4" applyFont="1" applyAlignment="1" applyProtection="1">
      <alignment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1" fontId="6" fillId="0" borderId="3" xfId="0" applyNumberFormat="1" applyFont="1" applyFill="1" applyBorder="1" applyAlignment="1">
      <alignment vertical="center" wrapText="1"/>
    </xf>
    <xf numFmtId="1" fontId="6" fillId="0" borderId="5" xfId="0" applyNumberFormat="1" applyFont="1" applyFill="1" applyBorder="1" applyAlignment="1">
      <alignment vertical="center" wrapText="1"/>
    </xf>
    <xf numFmtId="1" fontId="6" fillId="0" borderId="2" xfId="0" applyNumberFormat="1" applyFont="1" applyFill="1" applyBorder="1" applyAlignment="1">
      <alignment vertical="center" wrapText="1"/>
    </xf>
    <xf numFmtId="1" fontId="6" fillId="8" borderId="3" xfId="0" applyNumberFormat="1" applyFont="1" applyFill="1" applyBorder="1" applyAlignment="1" applyProtection="1">
      <alignment horizontal="center" wrapText="1"/>
    </xf>
    <xf numFmtId="1" fontId="6" fillId="8" borderId="1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horizontal="right" wrapText="1"/>
    </xf>
    <xf numFmtId="1" fontId="6" fillId="0" borderId="1" xfId="0" applyNumberFormat="1" applyFont="1" applyFill="1" applyBorder="1" applyAlignment="1" applyProtection="1">
      <alignment wrapText="1"/>
    </xf>
    <xf numFmtId="1" fontId="32" fillId="0" borderId="3" xfId="0" applyNumberFormat="1" applyFont="1" applyFill="1" applyBorder="1" applyAlignment="1" applyProtection="1">
      <alignment horizontal="center" wrapText="1"/>
      <protection locked="0"/>
    </xf>
    <xf numFmtId="1" fontId="6" fillId="7" borderId="3" xfId="0" applyNumberFormat="1" applyFont="1" applyFill="1" applyBorder="1" applyAlignment="1" applyProtection="1">
      <alignment horizontal="right" wrapText="1"/>
    </xf>
    <xf numFmtId="1" fontId="6" fillId="7" borderId="3" xfId="0" applyNumberFormat="1" applyFont="1" applyFill="1" applyBorder="1" applyAlignment="1">
      <alignment horizontal="right"/>
    </xf>
    <xf numFmtId="2" fontId="32" fillId="0" borderId="1" xfId="0" applyNumberFormat="1" applyFont="1" applyFill="1" applyBorder="1" applyAlignment="1" applyProtection="1">
      <alignment horizontal="left" wrapText="1"/>
      <protection locked="0"/>
    </xf>
    <xf numFmtId="1" fontId="32" fillId="0" borderId="1" xfId="0" applyNumberFormat="1" applyFont="1" applyFill="1" applyBorder="1" applyAlignment="1" applyProtection="1">
      <protection locked="0"/>
    </xf>
    <xf numFmtId="1" fontId="32" fillId="7" borderId="3" xfId="0" applyNumberFormat="1" applyFont="1" applyFill="1" applyBorder="1" applyAlignment="1" applyProtection="1">
      <protection locked="0"/>
    </xf>
    <xf numFmtId="0" fontId="1" fillId="0" borderId="0" xfId="0" applyFont="1" applyAlignment="1">
      <alignment horizontal="left" wrapText="1"/>
    </xf>
    <xf numFmtId="164" fontId="23" fillId="3" borderId="3" xfId="3" applyNumberFormat="1" applyFont="1" applyFill="1" applyBorder="1" applyAlignment="1" applyProtection="1">
      <alignment horizontal="right"/>
    </xf>
    <xf numFmtId="1" fontId="23" fillId="3" borderId="3" xfId="3" applyNumberFormat="1" applyFont="1" applyFill="1" applyBorder="1" applyAlignment="1" applyProtection="1">
      <alignment horizontal="right"/>
    </xf>
    <xf numFmtId="1" fontId="6" fillId="1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23" fillId="3" borderId="3" xfId="3" applyFont="1" applyFill="1" applyBorder="1" applyAlignment="1" applyProtection="1">
      <alignment horizontal="left" wrapText="1"/>
    </xf>
    <xf numFmtId="2" fontId="23" fillId="3" borderId="3" xfId="3" applyNumberFormat="1" applyFont="1" applyFill="1" applyBorder="1" applyAlignment="1" applyProtection="1">
      <alignment horizontal="right"/>
    </xf>
    <xf numFmtId="1" fontId="6" fillId="0" borderId="12" xfId="0" applyNumberFormat="1" applyFont="1" applyFill="1" applyBorder="1" applyAlignment="1" applyProtection="1">
      <alignment wrapText="1"/>
    </xf>
    <xf numFmtId="1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/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0" fontId="23" fillId="0" borderId="0" xfId="4" applyFont="1" applyAlignment="1" applyProtection="1"/>
    <xf numFmtId="0" fontId="4" fillId="0" borderId="0" xfId="2" applyAlignment="1"/>
    <xf numFmtId="0" fontId="14" fillId="0" borderId="0" xfId="0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2" fontId="23" fillId="0" borderId="3" xfId="3" applyNumberFormat="1" applyFont="1" applyFill="1" applyBorder="1" applyAlignment="1" applyProtection="1">
      <alignment horizontal="right"/>
    </xf>
    <xf numFmtId="1" fontId="6" fillId="0" borderId="12" xfId="0" applyNumberFormat="1" applyFont="1" applyFill="1" applyBorder="1" applyAlignment="1" applyProtection="1">
      <alignment horizontal="center" wrapText="1"/>
    </xf>
    <xf numFmtId="1" fontId="6" fillId="0" borderId="12" xfId="0" applyNumberFormat="1" applyFont="1" applyFill="1" applyBorder="1" applyAlignment="1" applyProtection="1">
      <alignment horizontal="left" wrapText="1"/>
    </xf>
    <xf numFmtId="2" fontId="6" fillId="0" borderId="12" xfId="0" applyNumberFormat="1" applyFont="1" applyFill="1" applyBorder="1" applyAlignment="1" applyProtection="1">
      <alignment wrapText="1"/>
    </xf>
    <xf numFmtId="167" fontId="6" fillId="0" borderId="12" xfId="0" applyNumberFormat="1" applyFont="1" applyFill="1" applyBorder="1" applyAlignment="1" applyProtection="1">
      <alignment wrapText="1"/>
    </xf>
    <xf numFmtId="1" fontId="7" fillId="0" borderId="0" xfId="0" applyNumberFormat="1" applyFont="1" applyFill="1" applyBorder="1" applyAlignment="1" applyProtection="1">
      <alignment vertical="top" wrapText="1"/>
    </xf>
    <xf numFmtId="1" fontId="5" fillId="0" borderId="0" xfId="0" applyNumberFormat="1" applyFont="1" applyFill="1" applyAlignment="1">
      <alignment horizontal="right"/>
    </xf>
    <xf numFmtId="1" fontId="6" fillId="7" borderId="3" xfId="0" applyNumberFormat="1" applyFont="1" applyFill="1" applyBorder="1" applyAlignment="1">
      <alignment vertical="center"/>
    </xf>
    <xf numFmtId="1" fontId="23" fillId="7" borderId="3" xfId="0" applyNumberFormat="1" applyFont="1" applyFill="1" applyBorder="1" applyAlignment="1">
      <alignment horizontal="right"/>
    </xf>
    <xf numFmtId="1" fontId="32" fillId="7" borderId="1" xfId="0" applyNumberFormat="1" applyFont="1" applyFill="1" applyBorder="1" applyAlignment="1">
      <alignment horizontal="right"/>
    </xf>
    <xf numFmtId="1" fontId="32" fillId="7" borderId="3" xfId="0" applyNumberFormat="1" applyFont="1" applyFill="1" applyBorder="1" applyAlignment="1" applyProtection="1">
      <alignment horizontal="right"/>
      <protection locked="0"/>
    </xf>
    <xf numFmtId="1" fontId="6" fillId="0" borderId="4" xfId="0" applyNumberFormat="1" applyFont="1" applyFill="1" applyBorder="1" applyAlignment="1" applyProtection="1">
      <alignment horizontal="left" wrapText="1"/>
    </xf>
    <xf numFmtId="1" fontId="6" fillId="0" borderId="2" xfId="0" applyNumberFormat="1" applyFont="1" applyFill="1" applyBorder="1" applyAlignment="1" applyProtection="1">
      <alignment wrapText="1"/>
    </xf>
    <xf numFmtId="0" fontId="37" fillId="0" borderId="3" xfId="0" applyFont="1" applyBorder="1" applyAlignment="1">
      <alignment horizontal="right" vertical="center" wrapText="1"/>
    </xf>
    <xf numFmtId="1" fontId="6" fillId="0" borderId="1" xfId="0" applyNumberFormat="1" applyFont="1" applyFill="1" applyBorder="1" applyAlignment="1">
      <alignment vertical="center" wrapText="1"/>
    </xf>
    <xf numFmtId="1" fontId="6" fillId="0" borderId="11" xfId="0" applyNumberFormat="1" applyFont="1" applyFill="1" applyBorder="1" applyAlignment="1">
      <alignment vertical="center" wrapText="1"/>
    </xf>
    <xf numFmtId="1" fontId="6" fillId="5" borderId="1" xfId="0" applyNumberFormat="1" applyFont="1" applyFill="1" applyBorder="1" applyAlignment="1"/>
    <xf numFmtId="1" fontId="6" fillId="5" borderId="6" xfId="0" applyNumberFormat="1" applyFont="1" applyFill="1" applyBorder="1" applyAlignment="1"/>
    <xf numFmtId="1" fontId="32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32" fillId="9" borderId="3" xfId="0" applyNumberFormat="1" applyFont="1" applyFill="1" applyBorder="1" applyAlignment="1" applyProtection="1">
      <alignment horizontal="left" wrapText="1"/>
      <protection locked="0"/>
    </xf>
    <xf numFmtId="1" fontId="6" fillId="0" borderId="6" xfId="0" applyNumberFormat="1" applyFont="1" applyFill="1" applyBorder="1" applyAlignment="1"/>
    <xf numFmtId="1" fontId="6" fillId="9" borderId="3" xfId="0" applyNumberFormat="1" applyFont="1" applyFill="1" applyBorder="1" applyAlignment="1" applyProtection="1">
      <alignment horizontal="left" wrapText="1"/>
    </xf>
    <xf numFmtId="1" fontId="6" fillId="8" borderId="3" xfId="0" applyNumberFormat="1" applyFont="1" applyFill="1" applyBorder="1" applyAlignment="1" applyProtection="1">
      <alignment horizontal="right" wrapText="1"/>
    </xf>
    <xf numFmtId="1" fontId="7" fillId="8" borderId="3" xfId="0" applyNumberFormat="1" applyFont="1" applyFill="1" applyBorder="1" applyAlignment="1">
      <alignment horizontal="right"/>
    </xf>
    <xf numFmtId="1" fontId="41" fillId="8" borderId="3" xfId="0" applyNumberFormat="1" applyFont="1" applyFill="1" applyBorder="1" applyAlignment="1" applyProtection="1">
      <alignment horizontal="right"/>
      <protection locked="0"/>
    </xf>
    <xf numFmtId="1" fontId="6" fillId="5" borderId="12" xfId="0" applyNumberFormat="1" applyFont="1" applyFill="1" applyBorder="1" applyAlignment="1" applyProtection="1">
      <alignment horizontal="center" wrapText="1"/>
    </xf>
    <xf numFmtId="1" fontId="6" fillId="5" borderId="12" xfId="0" applyNumberFormat="1" applyFont="1" applyFill="1" applyBorder="1" applyAlignment="1" applyProtection="1">
      <alignment horizontal="left" wrapText="1"/>
    </xf>
    <xf numFmtId="0" fontId="34" fillId="0" borderId="0" xfId="4" applyFont="1" applyAlignment="1" applyProtection="1"/>
    <xf numFmtId="1" fontId="6" fillId="7" borderId="12" xfId="0" applyNumberFormat="1" applyFont="1" applyFill="1" applyBorder="1" applyAlignment="1" applyProtection="1">
      <alignment wrapText="1"/>
    </xf>
    <xf numFmtId="1" fontId="6" fillId="8" borderId="12" xfId="0" applyNumberFormat="1" applyFont="1" applyFill="1" applyBorder="1" applyAlignment="1" applyProtection="1">
      <alignment wrapText="1"/>
    </xf>
    <xf numFmtId="2" fontId="38" fillId="0" borderId="3" xfId="0" applyNumberFormat="1" applyFont="1" applyBorder="1"/>
    <xf numFmtId="2" fontId="38" fillId="9" borderId="3" xfId="0" applyNumberFormat="1" applyFont="1" applyFill="1" applyBorder="1"/>
    <xf numFmtId="2" fontId="38" fillId="0" borderId="3" xfId="0" applyNumberFormat="1" applyFont="1" applyFill="1" applyBorder="1"/>
    <xf numFmtId="2" fontId="38" fillId="0" borderId="2" xfId="0" applyNumberFormat="1" applyFont="1" applyBorder="1"/>
    <xf numFmtId="0" fontId="39" fillId="0" borderId="3" xfId="0" applyFont="1" applyBorder="1" applyAlignment="1">
      <alignment horizontal="left" wrapText="1"/>
    </xf>
    <xf numFmtId="0" fontId="38" fillId="0" borderId="3" xfId="0" applyFont="1" applyBorder="1" applyAlignment="1">
      <alignment horizontal="left" wrapText="1"/>
    </xf>
    <xf numFmtId="167" fontId="6" fillId="0" borderId="1" xfId="0" applyNumberFormat="1" applyFont="1" applyFill="1" applyBorder="1" applyAlignment="1">
      <alignment horizontal="center" vertical="center" wrapText="1"/>
    </xf>
    <xf numFmtId="0" fontId="38" fillId="0" borderId="3" xfId="0" applyFont="1" applyFill="1" applyBorder="1"/>
    <xf numFmtId="1" fontId="38" fillId="0" borderId="3" xfId="0" applyNumberFormat="1" applyFont="1" applyFill="1" applyBorder="1"/>
    <xf numFmtId="2" fontId="38" fillId="9" borderId="2" xfId="0" applyNumberFormat="1" applyFont="1" applyFill="1" applyBorder="1"/>
    <xf numFmtId="2" fontId="38" fillId="0" borderId="2" xfId="0" applyNumberFormat="1" applyFont="1" applyFill="1" applyBorder="1"/>
    <xf numFmtId="1" fontId="6" fillId="8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top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right" vertical="center" wrapText="1"/>
    </xf>
    <xf numFmtId="1" fontId="6" fillId="0" borderId="12" xfId="0" applyNumberFormat="1" applyFont="1" applyBorder="1" applyAlignment="1">
      <alignment horizontal="right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 wrapText="1"/>
    </xf>
    <xf numFmtId="2" fontId="6" fillId="7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center" vertical="center" wrapText="1"/>
    </xf>
    <xf numFmtId="1" fontId="6" fillId="5" borderId="6" xfId="0" applyNumberFormat="1" applyFont="1" applyFill="1" applyBorder="1" applyAlignment="1" applyProtection="1">
      <alignment horizontal="center" vertical="center" wrapText="1"/>
    </xf>
    <xf numFmtId="1" fontId="6" fillId="5" borderId="12" xfId="0" applyNumberFormat="1" applyFont="1" applyFill="1" applyBorder="1" applyAlignment="1" applyProtection="1">
      <alignment horizontal="center" vertical="center" wrapText="1"/>
    </xf>
    <xf numFmtId="167" fontId="6" fillId="0" borderId="6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right" wrapText="1"/>
    </xf>
    <xf numFmtId="1" fontId="6" fillId="5" borderId="12" xfId="0" applyNumberFormat="1" applyFont="1" applyFill="1" applyBorder="1" applyAlignment="1" applyProtection="1">
      <alignment horizontal="right" wrapText="1"/>
    </xf>
    <xf numFmtId="1" fontId="6" fillId="0" borderId="1" xfId="0" applyNumberFormat="1" applyFont="1" applyFill="1" applyBorder="1" applyAlignment="1" applyProtection="1">
      <alignment horizontal="right" wrapText="1"/>
    </xf>
    <xf numFmtId="1" fontId="6" fillId="10" borderId="6" xfId="0" applyNumberFormat="1" applyFont="1" applyFill="1" applyBorder="1" applyAlignment="1" applyProtection="1">
      <alignment horizontal="right" wrapText="1"/>
    </xf>
    <xf numFmtId="1" fontId="6" fillId="10" borderId="12" xfId="0" applyNumberFormat="1" applyFont="1" applyFill="1" applyBorder="1" applyAlignment="1" applyProtection="1">
      <alignment horizontal="right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0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6" fillId="5" borderId="0" xfId="0" applyFont="1" applyFill="1" applyAlignment="1">
      <alignment horizontal="right" vertical="top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3" xfId="2" applyNumberFormat="1" applyFont="1" applyFill="1" applyBorder="1" applyAlignment="1">
      <alignment horizontal="center" vertical="center" wrapText="1"/>
    </xf>
    <xf numFmtId="2" fontId="6" fillId="5" borderId="3" xfId="2" applyNumberFormat="1" applyFont="1" applyFill="1" applyBorder="1" applyAlignment="1">
      <alignment horizontal="center" vertical="center" wrapText="1"/>
    </xf>
    <xf numFmtId="167" fontId="6" fillId="5" borderId="7" xfId="2" applyNumberFormat="1" applyFont="1" applyFill="1" applyBorder="1" applyAlignment="1">
      <alignment horizontal="center" vertical="center" wrapText="1"/>
    </xf>
    <xf numFmtId="167" fontId="6" fillId="5" borderId="9" xfId="2" applyNumberFormat="1" applyFont="1" applyFill="1" applyBorder="1" applyAlignment="1">
      <alignment horizontal="center" vertical="center" wrapText="1"/>
    </xf>
    <xf numFmtId="167" fontId="6" fillId="5" borderId="10" xfId="2" applyNumberFormat="1" applyFont="1" applyFill="1" applyBorder="1" applyAlignment="1">
      <alignment horizontal="center" vertical="center" wrapText="1"/>
    </xf>
    <xf numFmtId="167" fontId="6" fillId="5" borderId="11" xfId="2" applyNumberFormat="1" applyFont="1" applyFill="1" applyBorder="1" applyAlignment="1">
      <alignment horizontal="center" vertical="center" wrapText="1"/>
    </xf>
    <xf numFmtId="2" fontId="6" fillId="5" borderId="9" xfId="2" applyNumberFormat="1" applyFont="1" applyFill="1" applyBorder="1" applyAlignment="1">
      <alignment horizontal="center" vertical="center" wrapText="1"/>
    </xf>
    <xf numFmtId="2" fontId="6" fillId="5" borderId="11" xfId="2" applyNumberFormat="1" applyFont="1" applyFill="1" applyBorder="1" applyAlignment="1">
      <alignment horizontal="center" vertical="center" wrapText="1"/>
    </xf>
    <xf numFmtId="2" fontId="6" fillId="5" borderId="12" xfId="2" applyNumberFormat="1" applyFont="1" applyFill="1" applyBorder="1" applyAlignment="1">
      <alignment horizontal="center" vertical="center" wrapText="1"/>
    </xf>
    <xf numFmtId="2" fontId="6" fillId="7" borderId="1" xfId="2" applyNumberFormat="1" applyFont="1" applyFill="1" applyBorder="1" applyAlignment="1">
      <alignment horizontal="center" vertical="center" wrapText="1"/>
    </xf>
    <xf numFmtId="2" fontId="6" fillId="7" borderId="12" xfId="2" applyNumberFormat="1" applyFont="1" applyFill="1" applyBorder="1" applyAlignment="1">
      <alignment horizontal="center" vertical="center" wrapText="1"/>
    </xf>
    <xf numFmtId="167" fontId="6" fillId="5" borderId="1" xfId="2" applyNumberFormat="1" applyFont="1" applyFill="1" applyBorder="1" applyAlignment="1">
      <alignment horizontal="center" vertical="center" wrapText="1"/>
    </xf>
    <xf numFmtId="167" fontId="6" fillId="5" borderId="12" xfId="2" applyNumberFormat="1" applyFont="1" applyFill="1" applyBorder="1" applyAlignment="1">
      <alignment horizontal="center" vertical="center" wrapText="1"/>
    </xf>
    <xf numFmtId="2" fontId="6" fillId="5" borderId="1" xfId="2" applyNumberFormat="1" applyFont="1" applyFill="1" applyBorder="1" applyAlignment="1">
      <alignment horizontal="center" vertical="center" wrapText="1"/>
    </xf>
    <xf numFmtId="0" fontId="23" fillId="0" borderId="0" xfId="4" applyFont="1" applyAlignment="1" applyProtection="1"/>
    <xf numFmtId="0" fontId="4" fillId="0" borderId="0" xfId="2" applyAlignment="1"/>
    <xf numFmtId="2" fontId="6" fillId="8" borderId="6" xfId="2" applyNumberFormat="1" applyFont="1" applyFill="1" applyBorder="1" applyAlignment="1">
      <alignment horizontal="center" vertical="center" wrapText="1"/>
    </xf>
    <xf numFmtId="2" fontId="6" fillId="8" borderId="12" xfId="2" applyNumberFormat="1" applyFont="1" applyFill="1" applyBorder="1" applyAlignment="1">
      <alignment horizontal="center" vertical="center" wrapText="1"/>
    </xf>
    <xf numFmtId="2" fontId="6" fillId="5" borderId="6" xfId="2" applyNumberFormat="1" applyFont="1" applyFill="1" applyBorder="1" applyAlignment="1">
      <alignment horizontal="center" vertical="center" wrapText="1"/>
    </xf>
    <xf numFmtId="167" fontId="6" fillId="8" borderId="6" xfId="2" applyNumberFormat="1" applyFont="1" applyFill="1" applyBorder="1" applyAlignment="1">
      <alignment horizontal="center" vertical="center" wrapText="1"/>
    </xf>
    <xf numFmtId="167" fontId="6" fillId="8" borderId="12" xfId="2" applyNumberFormat="1" applyFont="1" applyFill="1" applyBorder="1" applyAlignment="1">
      <alignment horizontal="center" vertical="center" wrapText="1"/>
    </xf>
    <xf numFmtId="167" fontId="6" fillId="5" borderId="13" xfId="2" applyNumberFormat="1" applyFont="1" applyFill="1" applyBorder="1" applyAlignment="1">
      <alignment horizontal="center" vertical="center" wrapText="1"/>
    </xf>
    <xf numFmtId="167" fontId="6" fillId="5" borderId="14" xfId="2" applyNumberFormat="1" applyFont="1" applyFill="1" applyBorder="1" applyAlignment="1">
      <alignment horizontal="center" vertical="center" wrapText="1"/>
    </xf>
    <xf numFmtId="0" fontId="23" fillId="0" borderId="0" xfId="4" applyFont="1" applyAlignment="1" applyProtection="1">
      <alignment horizontal="left" wrapText="1"/>
    </xf>
    <xf numFmtId="0" fontId="4" fillId="0" borderId="0" xfId="2" applyAlignment="1">
      <alignment horizontal="left" wrapText="1"/>
    </xf>
    <xf numFmtId="0" fontId="23" fillId="0" borderId="1" xfId="2" applyFont="1" applyBorder="1" applyAlignment="1" applyProtection="1">
      <alignment horizontal="center" vertical="center" wrapText="1"/>
    </xf>
    <xf numFmtId="0" fontId="23" fillId="0" borderId="6" xfId="2" applyFont="1" applyBorder="1" applyAlignment="1" applyProtection="1">
      <alignment horizontal="center" vertical="center" wrapText="1"/>
    </xf>
    <xf numFmtId="0" fontId="23" fillId="0" borderId="12" xfId="2" applyFont="1" applyBorder="1" applyAlignment="1" applyProtection="1">
      <alignment horizontal="center" vertical="center" wrapText="1"/>
    </xf>
    <xf numFmtId="0" fontId="37" fillId="0" borderId="1" xfId="5" applyFont="1" applyBorder="1" applyAlignment="1">
      <alignment horizontal="center" vertical="center" wrapText="1"/>
    </xf>
    <xf numFmtId="0" fontId="37" fillId="0" borderId="6" xfId="5" applyFont="1" applyBorder="1" applyAlignment="1">
      <alignment horizontal="center" vertical="center" wrapText="1"/>
    </xf>
    <xf numFmtId="0" fontId="37" fillId="0" borderId="12" xfId="5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6" xfId="2" applyNumberFormat="1" applyFont="1" applyBorder="1" applyAlignment="1">
      <alignment horizontal="center" vertical="center" wrapText="1"/>
    </xf>
    <xf numFmtId="2" fontId="23" fillId="0" borderId="12" xfId="2" applyNumberFormat="1" applyFont="1" applyBorder="1" applyAlignment="1">
      <alignment horizontal="center" vertical="center" wrapText="1"/>
    </xf>
    <xf numFmtId="1" fontId="23" fillId="0" borderId="1" xfId="2" applyNumberFormat="1" applyFont="1" applyBorder="1" applyAlignment="1" applyProtection="1">
      <alignment horizontal="center" vertical="center" wrapText="1"/>
    </xf>
    <xf numFmtId="1" fontId="23" fillId="0" borderId="6" xfId="2" applyNumberFormat="1" applyFont="1" applyBorder="1" applyAlignment="1" applyProtection="1">
      <alignment horizontal="center" vertical="center" wrapText="1"/>
    </xf>
    <xf numFmtId="1" fontId="23" fillId="0" borderId="12" xfId="2" applyNumberFormat="1" applyFont="1" applyBorder="1" applyAlignment="1" applyProtection="1">
      <alignment horizontal="center" vertical="center" wrapText="1"/>
    </xf>
    <xf numFmtId="164" fontId="23" fillId="0" borderId="1" xfId="2" applyNumberFormat="1" applyFont="1" applyBorder="1" applyAlignment="1" applyProtection="1">
      <alignment horizontal="center" vertical="center" wrapText="1"/>
    </xf>
    <xf numFmtId="164" fontId="23" fillId="0" borderId="6" xfId="2" applyNumberFormat="1" applyFont="1" applyBorder="1" applyAlignment="1" applyProtection="1">
      <alignment horizontal="center" vertical="center" wrapText="1"/>
    </xf>
    <xf numFmtId="164" fontId="23" fillId="0" borderId="12" xfId="2" applyNumberFormat="1" applyFont="1" applyBorder="1" applyAlignment="1" applyProtection="1">
      <alignment horizontal="center" vertical="center" wrapText="1"/>
    </xf>
    <xf numFmtId="167" fontId="6" fillId="5" borderId="4" xfId="2" applyNumberFormat="1" applyFont="1" applyFill="1" applyBorder="1" applyAlignment="1">
      <alignment horizontal="center" vertical="center" wrapText="1"/>
    </xf>
    <xf numFmtId="167" fontId="6" fillId="5" borderId="5" xfId="2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167" fontId="6" fillId="8" borderId="6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" fontId="32" fillId="0" borderId="3" xfId="0" applyNumberFormat="1" applyFon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 applyProtection="1">
      <alignment horizontal="right" vertical="center" wrapText="1"/>
    </xf>
    <xf numFmtId="1" fontId="6" fillId="0" borderId="6" xfId="0" applyNumberFormat="1" applyFont="1" applyFill="1" applyBorder="1" applyAlignment="1" applyProtection="1">
      <alignment horizontal="right" vertical="center" wrapText="1"/>
    </xf>
    <xf numFmtId="1" fontId="6" fillId="0" borderId="12" xfId="0" applyNumberFormat="1" applyFont="1" applyFill="1" applyBorder="1" applyAlignment="1" applyProtection="1">
      <alignment horizontal="right" vertical="center" wrapText="1"/>
    </xf>
    <xf numFmtId="1" fontId="6" fillId="0" borderId="3" xfId="0" applyNumberFormat="1" applyFont="1" applyFill="1" applyBorder="1" applyAlignment="1" applyProtection="1">
      <alignment horizontal="left" vertical="center" wrapText="1"/>
    </xf>
    <xf numFmtId="2" fontId="32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6" xfId="0" applyNumberFormat="1" applyFont="1" applyFill="1" applyBorder="1" applyAlignment="1" applyProtection="1">
      <alignment horizontal="left" vertical="center" wrapText="1"/>
      <protection locked="0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right" vertical="center" wrapText="1"/>
    </xf>
    <xf numFmtId="1" fontId="6" fillId="5" borderId="6" xfId="0" applyNumberFormat="1" applyFont="1" applyFill="1" applyBorder="1" applyAlignment="1" applyProtection="1">
      <alignment horizontal="right" vertical="center" wrapText="1"/>
    </xf>
    <xf numFmtId="1" fontId="6" fillId="5" borderId="12" xfId="0" applyNumberFormat="1" applyFont="1" applyFill="1" applyBorder="1" applyAlignment="1" applyProtection="1">
      <alignment horizontal="right" vertical="center" wrapText="1"/>
    </xf>
    <xf numFmtId="1" fontId="6" fillId="5" borderId="1" xfId="0" applyNumberFormat="1" applyFont="1" applyFill="1" applyBorder="1" applyAlignment="1">
      <alignment horizontal="right" vertical="center"/>
    </xf>
    <xf numFmtId="1" fontId="6" fillId="5" borderId="6" xfId="0" applyNumberFormat="1" applyFont="1" applyFill="1" applyBorder="1" applyAlignment="1">
      <alignment horizontal="right" vertical="center"/>
    </xf>
    <xf numFmtId="1" fontId="6" fillId="5" borderId="12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right" vertical="center"/>
    </xf>
    <xf numFmtId="1" fontId="6" fillId="0" borderId="6" xfId="0" applyNumberFormat="1" applyFont="1" applyFill="1" applyBorder="1" applyAlignment="1">
      <alignment horizontal="right" vertical="center"/>
    </xf>
    <xf numFmtId="1" fontId="6" fillId="0" borderId="12" xfId="0" applyNumberFormat="1" applyFont="1" applyFill="1" applyBorder="1" applyAlignment="1">
      <alignment horizontal="right" vertical="center"/>
    </xf>
    <xf numFmtId="1" fontId="32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center"/>
    </xf>
    <xf numFmtId="0" fontId="6" fillId="5" borderId="0" xfId="0" applyFont="1" applyFill="1" applyAlignment="1">
      <alignment horizontal="right" vertical="center"/>
    </xf>
    <xf numFmtId="2" fontId="6" fillId="5" borderId="12" xfId="0" applyNumberFormat="1" applyFont="1" applyFill="1" applyBorder="1" applyAlignment="1">
      <alignment horizontal="center" vertical="center" wrapText="1"/>
    </xf>
    <xf numFmtId="167" fontId="6" fillId="0" borderId="7" xfId="0" applyNumberFormat="1" applyFont="1" applyFill="1" applyBorder="1" applyAlignment="1">
      <alignment horizontal="center" vertical="center" wrapText="1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0" xfId="0" applyNumberFormat="1" applyFont="1" applyFill="1" applyBorder="1" applyAlignment="1">
      <alignment horizontal="center"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13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 applyProtection="1">
      <alignment horizontal="left" vertical="top" wrapText="1"/>
    </xf>
    <xf numFmtId="167" fontId="6" fillId="0" borderId="12" xfId="0" applyNumberFormat="1" applyFont="1" applyFill="1" applyBorder="1" applyAlignment="1">
      <alignment horizontal="center" vertical="center" wrapText="1"/>
    </xf>
    <xf numFmtId="2" fontId="6" fillId="7" borderId="12" xfId="0" applyNumberFormat="1" applyFont="1" applyFill="1" applyBorder="1" applyAlignment="1">
      <alignment horizontal="center" vertical="center" wrapText="1"/>
    </xf>
    <xf numFmtId="2" fontId="6" fillId="8" borderId="12" xfId="0" applyNumberFormat="1" applyFont="1" applyFill="1" applyBorder="1" applyAlignment="1">
      <alignment horizontal="center" vertical="center" wrapText="1"/>
    </xf>
    <xf numFmtId="167" fontId="6" fillId="8" borderId="12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6" fillId="5" borderId="0" xfId="0" applyNumberFormat="1" applyFont="1" applyFill="1" applyAlignment="1">
      <alignment horizontal="right" vertical="top"/>
    </xf>
    <xf numFmtId="167" fontId="6" fillId="0" borderId="4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top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</cellXfs>
  <cellStyles count="7">
    <cellStyle name="Excel Built-in Normal" xfId="1"/>
    <cellStyle name="Обычный" xfId="0" builtinId="0"/>
    <cellStyle name="Обычный 2" xfId="2"/>
    <cellStyle name="Обычный 2 2" xfId="6"/>
    <cellStyle name="Обычный 2 2 2" xfId="5"/>
    <cellStyle name="Обычный 3" xfId="3"/>
    <cellStyle name="Обычный 3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v/Documents/&#1059;&#1063;&#1045;&#1058;/&#1059;&#1095;&#1077;&#1090;%202021/&#1059;&#1082;&#1072;&#1079;%202021/&#1055;&#1088;&#1086;&#1077;&#1082;&#1090;%20&#1083;&#1080;&#1084;&#1080;&#1090;&#1072;%20&#1080;%20&#1082;&#1074;&#1086;&#1090;%20&#1076;&#1086;&#1073;&#1099;&#1095;&#1080;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мит"/>
      <sheetName val="Лось"/>
      <sheetName val="Марал"/>
      <sheetName val="Косуля"/>
      <sheetName val="ДСО лесной"/>
      <sheetName val="ДСО тундр."/>
      <sheetName val="Кабарга"/>
      <sheetName val="Овцебык"/>
      <sheetName val="Сибирский горный козел"/>
      <sheetName val=" Овцебык "/>
      <sheetName val="Козерог"/>
      <sheetName val="Соболь"/>
      <sheetName val="Рысь"/>
      <sheetName val="Медведь"/>
      <sheetName val="Барсук"/>
      <sheetName val="Выдра"/>
      <sheetName val="Лист1"/>
      <sheetName val="Охотпользовате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U10">
            <v>20</v>
          </cell>
        </row>
        <row r="11">
          <cell r="E11">
            <v>9000</v>
          </cell>
          <cell r="M11">
            <v>10</v>
          </cell>
        </row>
      </sheetData>
      <sheetData sheetId="10">
        <row r="11">
          <cell r="M11">
            <v>23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22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R9" sqref="R9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14.7109375" style="122" customWidth="1"/>
    <col min="4" max="4" width="16.5703125" style="6" customWidth="1" outlineLevel="1"/>
    <col min="5" max="5" width="9.42578125" style="116" customWidth="1" outlineLevel="1"/>
    <col min="6" max="6" width="9.5703125" style="6" customWidth="1" outlineLevel="1"/>
    <col min="7" max="7" width="7.28515625" style="6" customWidth="1" outlineLevel="1"/>
    <col min="8" max="8" width="16.28515625" style="116" customWidth="1" outlineLevel="1"/>
    <col min="9" max="9" width="9.42578125" style="116" customWidth="1" outlineLevel="1"/>
    <col min="10" max="10" width="9.5703125" style="6" customWidth="1" outlineLevel="1"/>
    <col min="11" max="11" width="7.28515625" style="122" customWidth="1" outlineLevel="1"/>
    <col min="12" max="12" width="16.28515625" style="6" customWidth="1"/>
    <col min="13" max="13" width="9.5703125" style="6" bestFit="1" customWidth="1"/>
    <col min="14" max="14" width="9.28515625" style="116" customWidth="1"/>
    <col min="15" max="15" width="9.5703125" style="6" bestFit="1" customWidth="1"/>
    <col min="16" max="16" width="9.140625" style="116" customWidth="1"/>
    <col min="17" max="17" width="12.7109375" style="6" bestFit="1" customWidth="1"/>
    <col min="18" max="18" width="15.7109375" style="6" customWidth="1"/>
    <col min="19" max="16384" width="9.140625" style="6"/>
  </cols>
  <sheetData>
    <row r="1" spans="1:19" x14ac:dyDescent="0.25">
      <c r="A1" s="106"/>
      <c r="B1" s="106"/>
      <c r="C1" s="107"/>
      <c r="D1" s="106"/>
      <c r="E1" s="108"/>
      <c r="F1" s="106"/>
      <c r="G1" s="106"/>
      <c r="H1" s="108"/>
      <c r="I1" s="108"/>
      <c r="J1" s="106"/>
      <c r="K1" s="107"/>
      <c r="L1" s="106"/>
      <c r="M1" s="106"/>
      <c r="N1" s="108"/>
      <c r="O1" s="106"/>
      <c r="P1" s="108"/>
      <c r="Q1" s="106"/>
      <c r="R1" s="106"/>
      <c r="S1" s="106"/>
    </row>
    <row r="2" spans="1:19" s="171" customFormat="1" x14ac:dyDescent="0.25">
      <c r="A2" s="468" t="s">
        <v>642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170"/>
    </row>
    <row r="3" spans="1:19" ht="17.25" customHeight="1" x14ac:dyDescent="0.25">
      <c r="A3" s="109"/>
      <c r="B3" s="106"/>
      <c r="C3" s="107"/>
      <c r="D3" s="106"/>
      <c r="E3" s="108"/>
      <c r="F3" s="106"/>
      <c r="G3" s="106"/>
      <c r="H3" s="108"/>
      <c r="I3" s="108"/>
      <c r="J3" s="106"/>
      <c r="K3" s="107"/>
      <c r="L3" s="106"/>
      <c r="M3" s="106"/>
      <c r="N3" s="108"/>
      <c r="O3" s="106"/>
      <c r="P3" s="108"/>
      <c r="Q3" s="106"/>
      <c r="R3" s="106"/>
      <c r="S3" s="106"/>
    </row>
    <row r="4" spans="1:19" ht="22.5" customHeight="1" x14ac:dyDescent="0.25">
      <c r="A4" s="469" t="s">
        <v>604</v>
      </c>
      <c r="B4" s="469" t="s">
        <v>605</v>
      </c>
      <c r="C4" s="472" t="s">
        <v>606</v>
      </c>
      <c r="D4" s="463" t="s">
        <v>628</v>
      </c>
      <c r="E4" s="463"/>
      <c r="F4" s="463"/>
      <c r="G4" s="463"/>
      <c r="H4" s="463" t="s">
        <v>643</v>
      </c>
      <c r="I4" s="463"/>
      <c r="J4" s="463"/>
      <c r="K4" s="463"/>
      <c r="L4" s="463" t="s">
        <v>644</v>
      </c>
      <c r="M4" s="463"/>
      <c r="N4" s="463"/>
      <c r="O4" s="463"/>
      <c r="P4" s="463"/>
      <c r="Q4" s="463"/>
      <c r="R4" s="463"/>
      <c r="S4" s="106"/>
    </row>
    <row r="5" spans="1:19" ht="22.5" customHeight="1" x14ac:dyDescent="0.25">
      <c r="A5" s="470"/>
      <c r="B5" s="470"/>
      <c r="C5" s="473"/>
      <c r="D5" s="463" t="s">
        <v>607</v>
      </c>
      <c r="E5" s="475" t="s">
        <v>608</v>
      </c>
      <c r="F5" s="464" t="s">
        <v>609</v>
      </c>
      <c r="G5" s="465"/>
      <c r="H5" s="478" t="s">
        <v>607</v>
      </c>
      <c r="I5" s="475" t="s">
        <v>608</v>
      </c>
      <c r="J5" s="464" t="s">
        <v>609</v>
      </c>
      <c r="K5" s="465"/>
      <c r="L5" s="463" t="s">
        <v>607</v>
      </c>
      <c r="M5" s="463" t="s">
        <v>610</v>
      </c>
      <c r="N5" s="463"/>
      <c r="O5" s="463"/>
      <c r="P5" s="463"/>
      <c r="Q5" s="463"/>
      <c r="R5" s="463"/>
      <c r="S5" s="106"/>
    </row>
    <row r="6" spans="1:19" ht="22.5" customHeight="1" x14ac:dyDescent="0.25">
      <c r="A6" s="470"/>
      <c r="B6" s="470"/>
      <c r="C6" s="473"/>
      <c r="D6" s="463"/>
      <c r="E6" s="476"/>
      <c r="F6" s="466"/>
      <c r="G6" s="467"/>
      <c r="H6" s="478"/>
      <c r="I6" s="476"/>
      <c r="J6" s="466"/>
      <c r="K6" s="467"/>
      <c r="L6" s="463"/>
      <c r="M6" s="463" t="s">
        <v>611</v>
      </c>
      <c r="N6" s="463"/>
      <c r="O6" s="463" t="s">
        <v>612</v>
      </c>
      <c r="P6" s="463"/>
      <c r="Q6" s="463" t="s">
        <v>613</v>
      </c>
      <c r="R6" s="463"/>
      <c r="S6" s="106"/>
    </row>
    <row r="7" spans="1:19" ht="44.25" customHeight="1" x14ac:dyDescent="0.25">
      <c r="A7" s="471"/>
      <c r="B7" s="471"/>
      <c r="C7" s="474"/>
      <c r="D7" s="463"/>
      <c r="E7" s="477"/>
      <c r="F7" s="110" t="s">
        <v>600</v>
      </c>
      <c r="G7" s="111" t="s">
        <v>596</v>
      </c>
      <c r="H7" s="478"/>
      <c r="I7" s="477"/>
      <c r="J7" s="110" t="s">
        <v>600</v>
      </c>
      <c r="K7" s="111" t="s">
        <v>596</v>
      </c>
      <c r="L7" s="463"/>
      <c r="M7" s="110" t="s">
        <v>600</v>
      </c>
      <c r="N7" s="112" t="s">
        <v>614</v>
      </c>
      <c r="O7" s="110" t="s">
        <v>600</v>
      </c>
      <c r="P7" s="112" t="s">
        <v>614</v>
      </c>
      <c r="Q7" s="110" t="s">
        <v>600</v>
      </c>
      <c r="R7" s="110" t="s">
        <v>599</v>
      </c>
      <c r="S7" s="106"/>
    </row>
    <row r="8" spans="1:19" x14ac:dyDescent="0.25">
      <c r="A8" s="110">
        <v>1</v>
      </c>
      <c r="B8" s="110">
        <v>2</v>
      </c>
      <c r="C8" s="110">
        <v>3</v>
      </c>
      <c r="D8" s="110">
        <v>4</v>
      </c>
      <c r="E8" s="112">
        <v>5</v>
      </c>
      <c r="F8" s="110">
        <v>6</v>
      </c>
      <c r="G8" s="110">
        <v>7</v>
      </c>
      <c r="H8" s="112">
        <v>8</v>
      </c>
      <c r="I8" s="110">
        <v>9</v>
      </c>
      <c r="J8" s="110">
        <v>10</v>
      </c>
      <c r="K8" s="110">
        <v>11</v>
      </c>
      <c r="L8" s="110">
        <v>12</v>
      </c>
      <c r="M8" s="110">
        <v>13</v>
      </c>
      <c r="N8" s="112">
        <v>14</v>
      </c>
      <c r="O8" s="110">
        <v>15</v>
      </c>
      <c r="P8" s="112">
        <v>16</v>
      </c>
      <c r="Q8" s="110">
        <v>17</v>
      </c>
      <c r="R8" s="110">
        <v>18</v>
      </c>
      <c r="S8" s="106"/>
    </row>
    <row r="9" spans="1:19" ht="42" customHeight="1" x14ac:dyDescent="0.25">
      <c r="A9" s="110">
        <v>1</v>
      </c>
      <c r="B9" s="113" t="s">
        <v>76</v>
      </c>
      <c r="C9" s="111">
        <v>109839.4</v>
      </c>
      <c r="D9" s="110">
        <v>78358</v>
      </c>
      <c r="E9" s="112">
        <v>1578</v>
      </c>
      <c r="F9" s="110">
        <v>638</v>
      </c>
      <c r="G9" s="111">
        <v>40.4</v>
      </c>
      <c r="H9" s="112">
        <v>65778</v>
      </c>
      <c r="I9" s="112">
        <v>1479</v>
      </c>
      <c r="J9" s="110"/>
      <c r="K9" s="111">
        <f>J9*100/I9</f>
        <v>0</v>
      </c>
      <c r="L9" s="112"/>
      <c r="M9" s="112">
        <f>Лось!W10+Лось!Z10</f>
        <v>0</v>
      </c>
      <c r="N9" s="112" t="e">
        <f>M9*100/Q9</f>
        <v>#DIV/0!</v>
      </c>
      <c r="O9" s="112">
        <f>Лось!AA10</f>
        <v>0</v>
      </c>
      <c r="P9" s="112" t="e">
        <f>O9*100/Q9</f>
        <v>#DIV/0!</v>
      </c>
      <c r="Q9" s="112">
        <f>Лось!R10</f>
        <v>0</v>
      </c>
      <c r="R9" s="111" t="e">
        <f>Q9*100/L9</f>
        <v>#DIV/0!</v>
      </c>
      <c r="S9" s="106"/>
    </row>
    <row r="10" spans="1:19" ht="42" customHeight="1" x14ac:dyDescent="0.25">
      <c r="A10" s="110">
        <v>2</v>
      </c>
      <c r="B10" s="113" t="s">
        <v>615</v>
      </c>
      <c r="C10" s="111">
        <v>17541.900000000001</v>
      </c>
      <c r="D10" s="110">
        <v>31935</v>
      </c>
      <c r="E10" s="112">
        <v>955</v>
      </c>
      <c r="F10" s="110">
        <v>345</v>
      </c>
      <c r="G10" s="111">
        <v>36.1</v>
      </c>
      <c r="H10" s="112">
        <v>24177</v>
      </c>
      <c r="I10" s="112">
        <v>995</v>
      </c>
      <c r="J10" s="110"/>
      <c r="K10" s="111">
        <f t="shared" ref="K10:K19" si="0">J10*100/I10</f>
        <v>0</v>
      </c>
      <c r="L10" s="114"/>
      <c r="M10" s="112" t="e">
        <f>#REF!+#REF!</f>
        <v>#REF!</v>
      </c>
      <c r="N10" s="112" t="e">
        <f>M10*100/Q10</f>
        <v>#REF!</v>
      </c>
      <c r="O10" s="112" t="e">
        <f>#REF!</f>
        <v>#REF!</v>
      </c>
      <c r="P10" s="112" t="e">
        <f>O10*100/Q10</f>
        <v>#REF!</v>
      </c>
      <c r="Q10" s="112" t="e">
        <f>#REF!</f>
        <v>#REF!</v>
      </c>
      <c r="R10" s="111" t="e">
        <f>Q10*100/L10</f>
        <v>#REF!</v>
      </c>
      <c r="S10" s="106"/>
    </row>
    <row r="11" spans="1:19" ht="42" customHeight="1" x14ac:dyDescent="0.25">
      <c r="A11" s="110">
        <v>3</v>
      </c>
      <c r="B11" s="113" t="s">
        <v>616</v>
      </c>
      <c r="C11" s="111">
        <v>12925.2</v>
      </c>
      <c r="D11" s="110">
        <v>11582</v>
      </c>
      <c r="E11" s="112">
        <v>398</v>
      </c>
      <c r="F11" s="110">
        <v>112</v>
      </c>
      <c r="G11" s="111">
        <v>28.2</v>
      </c>
      <c r="H11" s="112">
        <v>10575</v>
      </c>
      <c r="I11" s="112">
        <v>473</v>
      </c>
      <c r="J11" s="110"/>
      <c r="K11" s="111">
        <f t="shared" si="0"/>
        <v>0</v>
      </c>
      <c r="L11" s="112"/>
      <c r="M11" s="112" t="e">
        <f>#REF!+#REF!+#REF!</f>
        <v>#REF!</v>
      </c>
      <c r="N11" s="112" t="e">
        <f>M11*100/Q11</f>
        <v>#REF!</v>
      </c>
      <c r="O11" s="112" t="e">
        <f>#REF!</f>
        <v>#REF!</v>
      </c>
      <c r="P11" s="112" t="e">
        <f>O11*100/Q11</f>
        <v>#REF!</v>
      </c>
      <c r="Q11" s="112" t="e">
        <f>#REF!</f>
        <v>#REF!</v>
      </c>
      <c r="R11" s="111" t="e">
        <f t="shared" ref="R11:R19" si="1">Q11*100/L11</f>
        <v>#REF!</v>
      </c>
      <c r="S11" s="106"/>
    </row>
    <row r="12" spans="1:19" ht="42" customHeight="1" x14ac:dyDescent="0.25">
      <c r="A12" s="110">
        <v>4</v>
      </c>
      <c r="B12" s="113" t="s">
        <v>629</v>
      </c>
      <c r="C12" s="111">
        <v>179192.8</v>
      </c>
      <c r="D12" s="110">
        <v>607000</v>
      </c>
      <c r="E12" s="112">
        <v>40000</v>
      </c>
      <c r="F12" s="110">
        <v>28869</v>
      </c>
      <c r="G12" s="111">
        <v>72.2</v>
      </c>
      <c r="H12" s="112">
        <v>522804</v>
      </c>
      <c r="I12" s="112">
        <v>52061</v>
      </c>
      <c r="J12" s="110"/>
      <c r="K12" s="111">
        <f t="shared" si="0"/>
        <v>0</v>
      </c>
      <c r="L12" s="112"/>
      <c r="M12" s="112" t="s">
        <v>82</v>
      </c>
      <c r="N12" s="112" t="s">
        <v>82</v>
      </c>
      <c r="O12" s="112" t="s">
        <v>82</v>
      </c>
      <c r="P12" s="112" t="s">
        <v>82</v>
      </c>
      <c r="Q12" s="112" t="e">
        <f>#REF!</f>
        <v>#REF!</v>
      </c>
      <c r="R12" s="111" t="e">
        <f t="shared" si="1"/>
        <v>#REF!</v>
      </c>
      <c r="S12" s="106"/>
    </row>
    <row r="13" spans="1:19" ht="42" customHeight="1" x14ac:dyDescent="0.25">
      <c r="A13" s="110">
        <v>5</v>
      </c>
      <c r="B13" s="113" t="s">
        <v>77</v>
      </c>
      <c r="C13" s="111">
        <v>12989.5</v>
      </c>
      <c r="D13" s="110">
        <v>20656</v>
      </c>
      <c r="E13" s="112">
        <v>705</v>
      </c>
      <c r="F13" s="110">
        <v>458</v>
      </c>
      <c r="G13" s="111">
        <v>65</v>
      </c>
      <c r="H13" s="112">
        <v>19282</v>
      </c>
      <c r="I13" s="112">
        <v>651</v>
      </c>
      <c r="J13" s="110"/>
      <c r="K13" s="111">
        <f t="shared" si="0"/>
        <v>0</v>
      </c>
      <c r="L13" s="114"/>
      <c r="M13" s="112" t="s">
        <v>82</v>
      </c>
      <c r="N13" s="112" t="s">
        <v>82</v>
      </c>
      <c r="O13" s="110" t="s">
        <v>82</v>
      </c>
      <c r="P13" s="112" t="s">
        <v>82</v>
      </c>
      <c r="Q13" s="112" t="e">
        <f>#REF!</f>
        <v>#REF!</v>
      </c>
      <c r="R13" s="111" t="e">
        <f t="shared" si="1"/>
        <v>#REF!</v>
      </c>
      <c r="S13" s="106"/>
    </row>
    <row r="14" spans="1:19" ht="42" customHeight="1" x14ac:dyDescent="0.25">
      <c r="A14" s="110">
        <v>6</v>
      </c>
      <c r="B14" s="113" t="s">
        <v>617</v>
      </c>
      <c r="C14" s="111">
        <v>30000</v>
      </c>
      <c r="D14" s="110">
        <v>7200</v>
      </c>
      <c r="E14" s="112">
        <v>20</v>
      </c>
      <c r="F14" s="110">
        <v>11</v>
      </c>
      <c r="G14" s="111">
        <v>55</v>
      </c>
      <c r="H14" s="112">
        <v>7200</v>
      </c>
      <c r="I14" s="112">
        <v>20</v>
      </c>
      <c r="J14" s="110"/>
      <c r="K14" s="111">
        <f t="shared" si="0"/>
        <v>0</v>
      </c>
      <c r="L14" s="110"/>
      <c r="M14" s="112" t="s">
        <v>82</v>
      </c>
      <c r="N14" s="112" t="s">
        <v>82</v>
      </c>
      <c r="O14" s="112" t="s">
        <v>82</v>
      </c>
      <c r="P14" s="112" t="s">
        <v>82</v>
      </c>
      <c r="Q14" s="112" t="e">
        <f>#REF!</f>
        <v>#REF!</v>
      </c>
      <c r="R14" s="111" t="e">
        <f t="shared" si="1"/>
        <v>#REF!</v>
      </c>
      <c r="S14" s="106"/>
    </row>
    <row r="15" spans="1:19" ht="42" customHeight="1" x14ac:dyDescent="0.25">
      <c r="A15" s="110">
        <v>7</v>
      </c>
      <c r="B15" s="113" t="s">
        <v>618</v>
      </c>
      <c r="C15" s="111">
        <v>103</v>
      </c>
      <c r="D15" s="112">
        <v>1100</v>
      </c>
      <c r="E15" s="112">
        <v>19</v>
      </c>
      <c r="F15" s="110">
        <v>16</v>
      </c>
      <c r="G15" s="111">
        <v>85.7</v>
      </c>
      <c r="H15" s="112">
        <v>1133</v>
      </c>
      <c r="I15" s="112">
        <v>30</v>
      </c>
      <c r="J15" s="110"/>
      <c r="K15" s="111">
        <f t="shared" si="0"/>
        <v>0</v>
      </c>
      <c r="L15" s="112"/>
      <c r="M15" s="112" t="s">
        <v>82</v>
      </c>
      <c r="N15" s="112" t="s">
        <v>82</v>
      </c>
      <c r="O15" s="110" t="s">
        <v>82</v>
      </c>
      <c r="P15" s="112" t="s">
        <v>82</v>
      </c>
      <c r="Q15" s="112" t="e">
        <f>#REF!</f>
        <v>#REF!</v>
      </c>
      <c r="R15" s="111" t="e">
        <f>Q15*100/L15</f>
        <v>#REF!</v>
      </c>
      <c r="S15" s="106"/>
    </row>
    <row r="16" spans="1:19" ht="42" customHeight="1" x14ac:dyDescent="0.25">
      <c r="A16" s="110">
        <v>8</v>
      </c>
      <c r="B16" s="113" t="s">
        <v>78</v>
      </c>
      <c r="C16" s="111">
        <v>122569.3</v>
      </c>
      <c r="D16" s="110">
        <v>310348</v>
      </c>
      <c r="E16" s="112">
        <v>66879</v>
      </c>
      <c r="F16" s="110">
        <v>35663</v>
      </c>
      <c r="G16" s="111">
        <v>53.3</v>
      </c>
      <c r="H16" s="112">
        <v>241366</v>
      </c>
      <c r="I16" s="112">
        <v>64182</v>
      </c>
      <c r="J16" s="110"/>
      <c r="K16" s="111">
        <f t="shared" si="0"/>
        <v>0</v>
      </c>
      <c r="L16" s="112"/>
      <c r="M16" s="112" t="s">
        <v>82</v>
      </c>
      <c r="N16" s="112" t="s">
        <v>82</v>
      </c>
      <c r="O16" s="110" t="s">
        <v>82</v>
      </c>
      <c r="P16" s="112" t="s">
        <v>82</v>
      </c>
      <c r="Q16" s="112" t="e">
        <f>#REF!</f>
        <v>#REF!</v>
      </c>
      <c r="R16" s="111" t="e">
        <f t="shared" si="1"/>
        <v>#REF!</v>
      </c>
      <c r="S16" s="106"/>
    </row>
    <row r="17" spans="1:19" s="116" customFormat="1" ht="42" customHeight="1" x14ac:dyDescent="0.25">
      <c r="A17" s="112">
        <v>9</v>
      </c>
      <c r="B17" s="115" t="s">
        <v>79</v>
      </c>
      <c r="C17" s="111">
        <v>21145</v>
      </c>
      <c r="D17" s="112">
        <v>617</v>
      </c>
      <c r="E17" s="112">
        <v>8</v>
      </c>
      <c r="F17" s="112">
        <v>0</v>
      </c>
      <c r="G17" s="111">
        <v>0</v>
      </c>
      <c r="H17" s="112">
        <v>432</v>
      </c>
      <c r="I17" s="112">
        <v>2</v>
      </c>
      <c r="J17" s="112"/>
      <c r="K17" s="111">
        <f t="shared" si="0"/>
        <v>0</v>
      </c>
      <c r="L17" s="112"/>
      <c r="M17" s="112" t="s">
        <v>82</v>
      </c>
      <c r="N17" s="112" t="s">
        <v>82</v>
      </c>
      <c r="O17" s="112" t="s">
        <v>82</v>
      </c>
      <c r="P17" s="112" t="s">
        <v>82</v>
      </c>
      <c r="Q17" s="112" t="e">
        <f>#REF!</f>
        <v>#REF!</v>
      </c>
      <c r="R17" s="111" t="e">
        <f t="shared" si="1"/>
        <v>#REF!</v>
      </c>
      <c r="S17" s="108"/>
    </row>
    <row r="18" spans="1:19" ht="42" customHeight="1" x14ac:dyDescent="0.25">
      <c r="A18" s="110">
        <v>10</v>
      </c>
      <c r="B18" s="113" t="s">
        <v>433</v>
      </c>
      <c r="C18" s="111">
        <v>125979.3</v>
      </c>
      <c r="D18" s="110">
        <v>20475</v>
      </c>
      <c r="E18" s="112">
        <v>1055</v>
      </c>
      <c r="F18" s="110">
        <v>111</v>
      </c>
      <c r="G18" s="111">
        <v>10.5</v>
      </c>
      <c r="H18" s="112">
        <v>23060</v>
      </c>
      <c r="I18" s="112">
        <v>942</v>
      </c>
      <c r="J18" s="110"/>
      <c r="K18" s="111">
        <f t="shared" si="0"/>
        <v>0</v>
      </c>
      <c r="L18" s="112"/>
      <c r="M18" s="112" t="s">
        <v>82</v>
      </c>
      <c r="N18" s="112" t="s">
        <v>82</v>
      </c>
      <c r="O18" s="110" t="s">
        <v>82</v>
      </c>
      <c r="P18" s="112" t="s">
        <v>82</v>
      </c>
      <c r="Q18" s="112" t="e">
        <f>#REF!</f>
        <v>#REF!</v>
      </c>
      <c r="R18" s="111" t="e">
        <f t="shared" si="1"/>
        <v>#REF!</v>
      </c>
      <c r="S18" s="106"/>
    </row>
    <row r="19" spans="1:19" ht="42" customHeight="1" x14ac:dyDescent="0.25">
      <c r="A19" s="110">
        <v>11</v>
      </c>
      <c r="B19" s="113" t="s">
        <v>80</v>
      </c>
      <c r="C19" s="111">
        <v>8529.2999999999993</v>
      </c>
      <c r="D19" s="110">
        <v>33234</v>
      </c>
      <c r="E19" s="112">
        <v>1500</v>
      </c>
      <c r="F19" s="110">
        <v>159</v>
      </c>
      <c r="G19" s="111">
        <v>10.6</v>
      </c>
      <c r="H19" s="112">
        <v>27543</v>
      </c>
      <c r="I19" s="112">
        <v>1211</v>
      </c>
      <c r="J19" s="110"/>
      <c r="K19" s="111">
        <f t="shared" si="0"/>
        <v>0</v>
      </c>
      <c r="L19" s="112"/>
      <c r="M19" s="112" t="s">
        <v>82</v>
      </c>
      <c r="N19" s="112" t="s">
        <v>82</v>
      </c>
      <c r="O19" s="110" t="s">
        <v>82</v>
      </c>
      <c r="P19" s="112" t="s">
        <v>82</v>
      </c>
      <c r="Q19" s="112" t="e">
        <f>#REF!</f>
        <v>#REF!</v>
      </c>
      <c r="R19" s="111" t="e">
        <f t="shared" si="1"/>
        <v>#REF!</v>
      </c>
      <c r="S19" s="106"/>
    </row>
    <row r="20" spans="1:19" ht="52.5" customHeight="1" x14ac:dyDescent="0.25">
      <c r="A20" s="117"/>
      <c r="B20" s="106"/>
      <c r="C20" s="107"/>
      <c r="D20" s="106"/>
      <c r="E20" s="108"/>
      <c r="F20" s="106"/>
      <c r="G20" s="106"/>
      <c r="H20" s="108"/>
      <c r="I20" s="108"/>
      <c r="J20" s="106"/>
      <c r="K20" s="107"/>
      <c r="L20" s="106"/>
      <c r="M20" s="106"/>
      <c r="N20" s="108"/>
      <c r="O20" s="106"/>
      <c r="P20" s="108"/>
      <c r="Q20" s="106"/>
      <c r="R20" s="106"/>
      <c r="S20" s="106"/>
    </row>
    <row r="21" spans="1:19" x14ac:dyDescent="0.25">
      <c r="A21" s="118" t="s">
        <v>603</v>
      </c>
      <c r="B21" s="118"/>
      <c r="C21" s="119"/>
      <c r="D21" s="106"/>
      <c r="E21" s="108"/>
      <c r="F21" s="106"/>
      <c r="G21" s="106"/>
      <c r="H21" s="108"/>
      <c r="I21" s="108"/>
      <c r="J21" s="106"/>
      <c r="K21" s="107"/>
      <c r="L21" s="108"/>
      <c r="M21" s="120"/>
      <c r="N21" s="121"/>
      <c r="O21" s="106"/>
      <c r="P21" s="108"/>
      <c r="Q21" s="106"/>
      <c r="R21" s="106"/>
      <c r="S21" s="106"/>
    </row>
    <row r="22" spans="1:19" x14ac:dyDescent="0.25">
      <c r="A22" s="462" t="s">
        <v>645</v>
      </c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  <c r="Q22" s="106"/>
      <c r="R22" s="106"/>
      <c r="S22" s="106"/>
    </row>
  </sheetData>
  <mergeCells count="19">
    <mergeCell ref="A2:R2"/>
    <mergeCell ref="A4:A7"/>
    <mergeCell ref="B4:B7"/>
    <mergeCell ref="C4:C7"/>
    <mergeCell ref="D4:G4"/>
    <mergeCell ref="H4:K4"/>
    <mergeCell ref="L4:R4"/>
    <mergeCell ref="D5:D7"/>
    <mergeCell ref="E5:E7"/>
    <mergeCell ref="O6:P6"/>
    <mergeCell ref="Q6:R6"/>
    <mergeCell ref="H5:H7"/>
    <mergeCell ref="I5:I7"/>
    <mergeCell ref="L5:L7"/>
    <mergeCell ref="A22:P22"/>
    <mergeCell ref="M5:R5"/>
    <mergeCell ref="M6:N6"/>
    <mergeCell ref="F5:G6"/>
    <mergeCell ref="J5:K6"/>
  </mergeCells>
  <pageMargins left="0.70866141732283472" right="0.39370078740157483" top="0.44" bottom="0.39370078740157483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G84"/>
  <sheetViews>
    <sheetView view="pageBreakPreview" zoomScale="75" zoomScaleSheetLayoutView="7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B60" sqref="AB60"/>
    </sheetView>
  </sheetViews>
  <sheetFormatPr defaultRowHeight="15.75" outlineLevelRow="1" outlineLevelCol="1" x14ac:dyDescent="0.25"/>
  <cols>
    <col min="1" max="1" width="6.5703125" style="149" customWidth="1"/>
    <col min="2" max="2" width="40" style="168" customWidth="1"/>
    <col min="3" max="3" width="20" style="169" customWidth="1"/>
    <col min="4" max="4" width="10" style="261" customWidth="1"/>
    <col min="5" max="5" width="8.5703125" style="261" customWidth="1"/>
    <col min="6" max="6" width="8.42578125" style="261" customWidth="1"/>
    <col min="7" max="7" width="8.28515625" style="116" hidden="1" customWidth="1" outlineLevel="1"/>
    <col min="8" max="8" width="9.28515625" style="116" hidden="1" customWidth="1" outlineLevel="1"/>
    <col min="9" max="9" width="8.140625" style="116" hidden="1" customWidth="1" outlineLevel="1"/>
    <col min="10" max="10" width="9" style="116" hidden="1" customWidth="1" outlineLevel="1"/>
    <col min="11" max="11" width="8.28515625" style="116" hidden="1" customWidth="1" outlineLevel="1"/>
    <col min="12" max="14" width="10" style="116" hidden="1" customWidth="1" outlineLevel="1"/>
    <col min="15" max="15" width="11.28515625" style="116" hidden="1" customWidth="1" outlineLevel="1"/>
    <col min="16" max="16" width="7.85546875" style="116" customWidth="1" collapsed="1"/>
    <col min="17" max="17" width="8.85546875" style="116" customWidth="1"/>
    <col min="18" max="18" width="10.42578125" style="116" customWidth="1"/>
    <col min="19" max="20" width="7.7109375" style="116" customWidth="1"/>
    <col min="21" max="22" width="8.85546875" style="116" customWidth="1"/>
    <col min="23" max="23" width="10.42578125" style="116" customWidth="1"/>
    <col min="24" max="24" width="9" style="257" customWidth="1"/>
    <col min="25" max="25" width="8.42578125" style="257" customWidth="1"/>
    <col min="26" max="26" width="12.140625" style="257" customWidth="1"/>
    <col min="27" max="27" width="11.42578125" style="257" customWidth="1"/>
    <col min="28" max="28" width="10" style="257" customWidth="1"/>
    <col min="29" max="29" width="15.7109375" style="257" hidden="1" customWidth="1" outlineLevel="1"/>
    <col min="30" max="31" width="20.7109375" style="257" hidden="1" customWidth="1" outlineLevel="1"/>
    <col min="32" max="32" width="30.5703125" style="300" customWidth="1" collapsed="1"/>
    <col min="33" max="33" width="9.140625" style="6" customWidth="1"/>
    <col min="34" max="16384" width="9.140625" style="6"/>
  </cols>
  <sheetData>
    <row r="1" spans="1:32" s="269" customFormat="1" ht="18.75" x14ac:dyDescent="0.3">
      <c r="A1" s="236"/>
      <c r="B1" s="237"/>
      <c r="C1" s="266"/>
      <c r="D1" s="239"/>
      <c r="E1" s="239"/>
      <c r="F1" s="239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67"/>
      <c r="Y1" s="267"/>
      <c r="Z1" s="267"/>
      <c r="AA1" s="267"/>
      <c r="AB1" s="267"/>
      <c r="AC1" s="267"/>
      <c r="AD1" s="267"/>
      <c r="AE1" s="267"/>
      <c r="AF1" s="268"/>
    </row>
    <row r="2" spans="1:32" s="270" customFormat="1" ht="19.5" customHeight="1" x14ac:dyDescent="0.3">
      <c r="A2" s="587" t="s">
        <v>1483</v>
      </c>
      <c r="B2" s="587"/>
      <c r="C2" s="587"/>
      <c r="D2" s="587"/>
      <c r="E2" s="587"/>
      <c r="F2" s="587"/>
      <c r="G2" s="588"/>
      <c r="H2" s="588"/>
      <c r="I2" s="588"/>
      <c r="J2" s="588"/>
      <c r="K2" s="588"/>
      <c r="L2" s="588"/>
      <c r="M2" s="588"/>
      <c r="N2" s="588"/>
      <c r="O2" s="588"/>
      <c r="P2" s="587"/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7"/>
      <c r="AC2" s="378"/>
      <c r="AD2" s="378"/>
      <c r="AE2" s="414"/>
      <c r="AF2" s="379"/>
    </row>
    <row r="3" spans="1:32" s="270" customFormat="1" ht="27" customHeight="1" x14ac:dyDescent="0.3">
      <c r="A3" s="589" t="s">
        <v>1619</v>
      </c>
      <c r="B3" s="589"/>
      <c r="C3" s="589"/>
      <c r="D3" s="589"/>
      <c r="E3" s="589"/>
      <c r="F3" s="589"/>
      <c r="G3" s="590"/>
      <c r="H3" s="590"/>
      <c r="I3" s="590"/>
      <c r="J3" s="590"/>
      <c r="K3" s="590"/>
      <c r="L3" s="590"/>
      <c r="M3" s="590"/>
      <c r="N3" s="590"/>
      <c r="O3" s="590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378"/>
      <c r="AD3" s="378"/>
      <c r="AE3" s="414"/>
      <c r="AF3" s="379"/>
    </row>
    <row r="4" spans="1:32" s="269" customFormat="1" ht="30.75" customHeight="1" x14ac:dyDescent="0.3">
      <c r="A4" s="506" t="s">
        <v>0</v>
      </c>
      <c r="B4" s="506" t="s">
        <v>602</v>
      </c>
      <c r="C4" s="506" t="s">
        <v>601</v>
      </c>
      <c r="D4" s="591" t="s">
        <v>649</v>
      </c>
      <c r="E4" s="592" t="s">
        <v>635</v>
      </c>
      <c r="F4" s="593"/>
      <c r="G4" s="596" t="s">
        <v>726</v>
      </c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  <c r="V4" s="597"/>
      <c r="W4" s="598"/>
      <c r="X4" s="596" t="s">
        <v>1609</v>
      </c>
      <c r="Y4" s="597"/>
      <c r="Z4" s="597"/>
      <c r="AA4" s="597"/>
      <c r="AB4" s="598"/>
      <c r="AC4" s="380"/>
      <c r="AD4" s="380"/>
      <c r="AE4" s="434"/>
      <c r="AF4" s="512" t="s">
        <v>733</v>
      </c>
    </row>
    <row r="5" spans="1:32" s="123" customFormat="1" ht="15.75" customHeight="1" x14ac:dyDescent="0.25">
      <c r="A5" s="506"/>
      <c r="B5" s="506"/>
      <c r="C5" s="506"/>
      <c r="D5" s="591"/>
      <c r="E5" s="594"/>
      <c r="F5" s="595"/>
      <c r="G5" s="599" t="s">
        <v>727</v>
      </c>
      <c r="H5" s="600"/>
      <c r="I5" s="599" t="s">
        <v>728</v>
      </c>
      <c r="J5" s="600"/>
      <c r="K5" s="503" t="s">
        <v>729</v>
      </c>
      <c r="L5" s="503"/>
      <c r="M5" s="503" t="s">
        <v>730</v>
      </c>
      <c r="N5" s="503"/>
      <c r="O5" s="503"/>
      <c r="P5" s="503" t="s">
        <v>788</v>
      </c>
      <c r="Q5" s="503"/>
      <c r="R5" s="503"/>
      <c r="S5" s="601" t="s">
        <v>1484</v>
      </c>
      <c r="T5" s="602"/>
      <c r="U5" s="602"/>
      <c r="V5" s="602"/>
      <c r="W5" s="603"/>
      <c r="X5" s="604" t="s">
        <v>731</v>
      </c>
      <c r="Y5" s="605" t="s">
        <v>1485</v>
      </c>
      <c r="Z5" s="604" t="s">
        <v>732</v>
      </c>
      <c r="AA5" s="604"/>
      <c r="AB5" s="604"/>
      <c r="AC5" s="381"/>
      <c r="AD5" s="382"/>
      <c r="AE5" s="435"/>
      <c r="AF5" s="502"/>
    </row>
    <row r="6" spans="1:32" s="125" customFormat="1" ht="62.25" customHeight="1" x14ac:dyDescent="0.25">
      <c r="A6" s="506"/>
      <c r="B6" s="506"/>
      <c r="C6" s="506"/>
      <c r="D6" s="591"/>
      <c r="E6" s="324">
        <v>2014</v>
      </c>
      <c r="F6" s="324">
        <v>2021</v>
      </c>
      <c r="G6" s="325" t="s">
        <v>734</v>
      </c>
      <c r="H6" s="325" t="s">
        <v>735</v>
      </c>
      <c r="I6" s="325" t="s">
        <v>734</v>
      </c>
      <c r="J6" s="325" t="s">
        <v>735</v>
      </c>
      <c r="K6" s="325" t="s">
        <v>736</v>
      </c>
      <c r="L6" s="325" t="s">
        <v>735</v>
      </c>
      <c r="M6" s="325" t="s">
        <v>737</v>
      </c>
      <c r="N6" s="325" t="s">
        <v>735</v>
      </c>
      <c r="O6" s="325" t="s">
        <v>738</v>
      </c>
      <c r="P6" s="325" t="s">
        <v>737</v>
      </c>
      <c r="Q6" s="325" t="s">
        <v>735</v>
      </c>
      <c r="R6" s="325" t="s">
        <v>738</v>
      </c>
      <c r="S6" s="325" t="s">
        <v>1486</v>
      </c>
      <c r="T6" s="325" t="s">
        <v>1487</v>
      </c>
      <c r="U6" s="325" t="s">
        <v>735</v>
      </c>
      <c r="V6" s="325" t="s">
        <v>1488</v>
      </c>
      <c r="W6" s="325" t="s">
        <v>738</v>
      </c>
      <c r="X6" s="604"/>
      <c r="Y6" s="606"/>
      <c r="Z6" s="324" t="s">
        <v>1489</v>
      </c>
      <c r="AA6" s="324" t="s">
        <v>739</v>
      </c>
      <c r="AB6" s="324" t="s">
        <v>740</v>
      </c>
      <c r="AC6" s="318" t="s">
        <v>622</v>
      </c>
      <c r="AD6" s="321" t="s">
        <v>596</v>
      </c>
      <c r="AE6" s="410"/>
      <c r="AF6" s="513"/>
    </row>
    <row r="7" spans="1:32" s="131" customFormat="1" x14ac:dyDescent="0.25">
      <c r="A7" s="128">
        <v>1</v>
      </c>
      <c r="B7" s="128">
        <v>2</v>
      </c>
      <c r="C7" s="128">
        <v>3</v>
      </c>
      <c r="D7" s="245">
        <v>4</v>
      </c>
      <c r="E7" s="245">
        <v>5</v>
      </c>
      <c r="F7" s="245">
        <v>6</v>
      </c>
      <c r="G7" s="128">
        <v>5</v>
      </c>
      <c r="H7" s="128">
        <v>6</v>
      </c>
      <c r="I7" s="128">
        <v>7</v>
      </c>
      <c r="J7" s="128">
        <v>8</v>
      </c>
      <c r="K7" s="128">
        <v>9</v>
      </c>
      <c r="L7" s="128">
        <v>10</v>
      </c>
      <c r="M7" s="128">
        <v>11</v>
      </c>
      <c r="N7" s="128">
        <v>12</v>
      </c>
      <c r="O7" s="128">
        <v>13</v>
      </c>
      <c r="P7" s="128">
        <v>7</v>
      </c>
      <c r="Q7" s="128">
        <v>8</v>
      </c>
      <c r="R7" s="128">
        <v>9</v>
      </c>
      <c r="S7" s="128"/>
      <c r="T7" s="128"/>
      <c r="U7" s="128"/>
      <c r="V7" s="128"/>
      <c r="W7" s="128"/>
      <c r="X7" s="245">
        <v>10</v>
      </c>
      <c r="Y7" s="383">
        <v>11</v>
      </c>
      <c r="Z7" s="245">
        <v>12</v>
      </c>
      <c r="AA7" s="245">
        <v>13</v>
      </c>
      <c r="AB7" s="245">
        <v>14</v>
      </c>
      <c r="AC7" s="245"/>
      <c r="AD7" s="245"/>
      <c r="AE7" s="245"/>
      <c r="AF7" s="245">
        <v>19</v>
      </c>
    </row>
    <row r="8" spans="1:32" s="140" customFormat="1" ht="15.75" customHeight="1" x14ac:dyDescent="0.25">
      <c r="A8" s="245">
        <v>1</v>
      </c>
      <c r="B8" s="271" t="s">
        <v>648</v>
      </c>
      <c r="C8" s="272"/>
      <c r="D8" s="273">
        <f>SUM(D9:D10)</f>
        <v>69425</v>
      </c>
      <c r="E8" s="384">
        <v>417582</v>
      </c>
      <c r="F8" s="384">
        <v>250000</v>
      </c>
      <c r="G8" s="197">
        <f t="shared" ref="G8:N8" si="0">G9+G10</f>
        <v>43208</v>
      </c>
      <c r="H8" s="197">
        <f t="shared" si="0"/>
        <v>25041</v>
      </c>
      <c r="I8" s="197">
        <f t="shared" si="0"/>
        <v>32992</v>
      </c>
      <c r="J8" s="197">
        <f t="shared" si="0"/>
        <v>26722</v>
      </c>
      <c r="K8" s="197">
        <f t="shared" si="0"/>
        <v>36280</v>
      </c>
      <c r="L8" s="274">
        <f t="shared" si="0"/>
        <v>34624</v>
      </c>
      <c r="M8" s="274">
        <f t="shared" si="0"/>
        <v>33405</v>
      </c>
      <c r="N8" s="274">
        <f t="shared" si="0"/>
        <v>39576</v>
      </c>
      <c r="O8" s="197">
        <f t="shared" ref="O8:O58" si="1">N8*100/M8</f>
        <v>118</v>
      </c>
      <c r="P8" s="274">
        <f>P9+P10</f>
        <v>33245</v>
      </c>
      <c r="Q8" s="274">
        <f>Q9+Q10</f>
        <v>28708</v>
      </c>
      <c r="R8" s="197">
        <f t="shared" ref="R8:R78" si="2">Q8*100/P8</f>
        <v>86</v>
      </c>
      <c r="S8" s="274">
        <f>S9+S10</f>
        <v>6250</v>
      </c>
      <c r="T8" s="274">
        <f>T9+T10</f>
        <v>95</v>
      </c>
      <c r="U8" s="274">
        <f>U9+U10</f>
        <v>5893</v>
      </c>
      <c r="V8" s="274" t="s">
        <v>1628</v>
      </c>
      <c r="W8" s="197">
        <f>U8*100/S8</f>
        <v>94</v>
      </c>
      <c r="X8" s="443">
        <f>X9+X10</f>
        <v>49675</v>
      </c>
      <c r="Y8" s="274">
        <f>Y11+Y14</f>
        <v>0</v>
      </c>
      <c r="Z8" s="274">
        <f>Z9+Z10</f>
        <v>0</v>
      </c>
      <c r="AA8" s="275" t="s">
        <v>82</v>
      </c>
      <c r="AB8" s="275" t="s">
        <v>82</v>
      </c>
      <c r="AC8" s="280"/>
      <c r="AD8" s="280"/>
      <c r="AE8" s="280"/>
      <c r="AF8" s="281"/>
    </row>
    <row r="9" spans="1:32" s="140" customFormat="1" outlineLevel="1" x14ac:dyDescent="0.25">
      <c r="A9" s="245" t="s">
        <v>741</v>
      </c>
      <c r="B9" s="385" t="s">
        <v>742</v>
      </c>
      <c r="C9" s="278"/>
      <c r="D9" s="279">
        <f>D17+D55</f>
        <v>64552.7</v>
      </c>
      <c r="E9" s="386"/>
      <c r="F9" s="386"/>
      <c r="G9" s="248">
        <f t="shared" ref="G9:L10" si="3">G12+G15</f>
        <v>2000</v>
      </c>
      <c r="H9" s="248">
        <f t="shared" si="3"/>
        <v>1063</v>
      </c>
      <c r="I9" s="248">
        <f t="shared" si="3"/>
        <v>5542</v>
      </c>
      <c r="J9" s="248">
        <f t="shared" si="3"/>
        <v>2122</v>
      </c>
      <c r="K9" s="248">
        <f t="shared" si="3"/>
        <v>4780</v>
      </c>
      <c r="L9" s="248">
        <f t="shared" si="3"/>
        <v>3324</v>
      </c>
      <c r="M9" s="277">
        <v>4238</v>
      </c>
      <c r="N9" s="277">
        <f>N12+N15</f>
        <v>3716</v>
      </c>
      <c r="O9" s="248">
        <f t="shared" si="1"/>
        <v>88</v>
      </c>
      <c r="P9" s="248">
        <v>4236</v>
      </c>
      <c r="Q9" s="277">
        <f>Q12+Q15</f>
        <v>3539</v>
      </c>
      <c r="R9" s="248">
        <f t="shared" si="2"/>
        <v>84</v>
      </c>
      <c r="S9" s="248">
        <f>S12+S15</f>
        <v>1895</v>
      </c>
      <c r="T9" s="248">
        <f t="shared" ref="T9:U9" si="4">T12+T15</f>
        <v>95</v>
      </c>
      <c r="U9" s="248">
        <f t="shared" si="4"/>
        <v>1651</v>
      </c>
      <c r="V9" s="385" t="s">
        <v>1628</v>
      </c>
      <c r="W9" s="248">
        <f t="shared" ref="W9:W10" si="5">U9*100/S9</f>
        <v>87</v>
      </c>
      <c r="X9" s="277">
        <f>X12+X15</f>
        <v>1420</v>
      </c>
      <c r="Y9" s="274">
        <f>Y12+Y15</f>
        <v>0</v>
      </c>
      <c r="Z9" s="277">
        <f>Z12+Z15</f>
        <v>0</v>
      </c>
      <c r="AA9" s="277">
        <f t="shared" ref="AA9:AB9" si="6">AA12+AA15</f>
        <v>0</v>
      </c>
      <c r="AB9" s="277">
        <f t="shared" si="6"/>
        <v>0</v>
      </c>
      <c r="AC9" s="277"/>
      <c r="AD9" s="277"/>
      <c r="AE9" s="277"/>
      <c r="AF9" s="281"/>
    </row>
    <row r="10" spans="1:32" s="140" customFormat="1" ht="15.75" customHeight="1" outlineLevel="1" x14ac:dyDescent="0.25">
      <c r="A10" s="245" t="s">
        <v>743</v>
      </c>
      <c r="B10" s="385" t="s">
        <v>439</v>
      </c>
      <c r="C10" s="278"/>
      <c r="D10" s="279">
        <f>D13+D16</f>
        <v>4872.3</v>
      </c>
      <c r="E10" s="386"/>
      <c r="F10" s="386"/>
      <c r="G10" s="248">
        <f>G13+G16</f>
        <v>41208</v>
      </c>
      <c r="H10" s="248">
        <f t="shared" si="3"/>
        <v>23978</v>
      </c>
      <c r="I10" s="248">
        <f t="shared" si="3"/>
        <v>27450</v>
      </c>
      <c r="J10" s="248">
        <f t="shared" si="3"/>
        <v>24600</v>
      </c>
      <c r="K10" s="248">
        <f t="shared" si="3"/>
        <v>31500</v>
      </c>
      <c r="L10" s="248">
        <f t="shared" si="3"/>
        <v>31300</v>
      </c>
      <c r="M10" s="277">
        <f>29007+160</f>
        <v>29167</v>
      </c>
      <c r="N10" s="277">
        <v>35860</v>
      </c>
      <c r="O10" s="248">
        <f t="shared" si="1"/>
        <v>123</v>
      </c>
      <c r="P10" s="248">
        <v>29009</v>
      </c>
      <c r="Q10" s="277">
        <f>Q13+Q16</f>
        <v>25169</v>
      </c>
      <c r="R10" s="248">
        <f t="shared" si="2"/>
        <v>87</v>
      </c>
      <c r="S10" s="248">
        <f>S13+S16</f>
        <v>4355</v>
      </c>
      <c r="T10" s="248">
        <f t="shared" ref="T10:U10" si="7">T13+T16</f>
        <v>0</v>
      </c>
      <c r="U10" s="248">
        <f t="shared" si="7"/>
        <v>4242</v>
      </c>
      <c r="V10" s="385" t="s">
        <v>1628</v>
      </c>
      <c r="W10" s="248">
        <f t="shared" si="5"/>
        <v>97</v>
      </c>
      <c r="X10" s="277">
        <f>X13+X16</f>
        <v>48255</v>
      </c>
      <c r="Y10" s="274">
        <f>Y13+Y16</f>
        <v>0</v>
      </c>
      <c r="Z10" s="277">
        <f>Z13+Z16</f>
        <v>0</v>
      </c>
      <c r="AA10" s="280" t="s">
        <v>82</v>
      </c>
      <c r="AB10" s="280" t="s">
        <v>82</v>
      </c>
      <c r="AC10" s="280"/>
      <c r="AD10" s="280"/>
      <c r="AE10" s="280"/>
      <c r="AF10" s="276"/>
    </row>
    <row r="11" spans="1:32" s="140" customFormat="1" outlineLevel="1" x14ac:dyDescent="0.25">
      <c r="A11" s="245" t="s">
        <v>744</v>
      </c>
      <c r="B11" s="271" t="s">
        <v>745</v>
      </c>
      <c r="C11" s="610" t="s">
        <v>70</v>
      </c>
      <c r="D11" s="282">
        <f>SUM(D12:D13)</f>
        <v>19172.599999999999</v>
      </c>
      <c r="E11" s="197"/>
      <c r="F11" s="197"/>
      <c r="G11" s="197">
        <f>SUM(G12:G13)</f>
        <v>9378</v>
      </c>
      <c r="H11" s="197">
        <f t="shared" ref="H11:Q11" si="8">SUM(H12:H13)</f>
        <v>9378</v>
      </c>
      <c r="I11" s="197">
        <f t="shared" si="8"/>
        <v>9550</v>
      </c>
      <c r="J11" s="197">
        <f t="shared" si="8"/>
        <v>9550</v>
      </c>
      <c r="K11" s="197">
        <f t="shared" si="8"/>
        <v>19500</v>
      </c>
      <c r="L11" s="197">
        <f t="shared" si="8"/>
        <v>19279</v>
      </c>
      <c r="M11" s="197">
        <f t="shared" si="8"/>
        <v>15135</v>
      </c>
      <c r="N11" s="197">
        <f t="shared" si="8"/>
        <v>15135</v>
      </c>
      <c r="O11" s="197">
        <f t="shared" si="1"/>
        <v>100</v>
      </c>
      <c r="P11" s="197">
        <f t="shared" si="8"/>
        <v>15135</v>
      </c>
      <c r="Q11" s="197">
        <f t="shared" si="8"/>
        <v>15089</v>
      </c>
      <c r="R11" s="197">
        <f t="shared" si="2"/>
        <v>100</v>
      </c>
      <c r="S11" s="197">
        <f>S12+S13</f>
        <v>3125</v>
      </c>
      <c r="T11" s="197">
        <f t="shared" ref="T11:U11" si="9">T12+T13</f>
        <v>6</v>
      </c>
      <c r="U11" s="197">
        <f t="shared" si="9"/>
        <v>3109</v>
      </c>
      <c r="V11" s="442" t="s">
        <v>1628</v>
      </c>
      <c r="W11" s="197">
        <f>U11*100/S11</f>
        <v>99</v>
      </c>
      <c r="X11" s="443">
        <f>X12+X13</f>
        <v>24425</v>
      </c>
      <c r="Y11" s="274">
        <f>SUM(Y12:Y13)</f>
        <v>0</v>
      </c>
      <c r="Z11" s="274">
        <f>Z12+Z13</f>
        <v>0</v>
      </c>
      <c r="AA11" s="275" t="s">
        <v>82</v>
      </c>
      <c r="AB11" s="275" t="s">
        <v>82</v>
      </c>
      <c r="AC11" s="280"/>
      <c r="AD11" s="280"/>
      <c r="AE11" s="280"/>
      <c r="AF11" s="281"/>
    </row>
    <row r="12" spans="1:32" s="140" customFormat="1" outlineLevel="1" x14ac:dyDescent="0.25">
      <c r="A12" s="245" t="s">
        <v>746</v>
      </c>
      <c r="B12" s="385" t="s">
        <v>742</v>
      </c>
      <c r="C12" s="610"/>
      <c r="D12" s="249">
        <f>D17</f>
        <v>14552.7</v>
      </c>
      <c r="E12" s="248"/>
      <c r="F12" s="248"/>
      <c r="G12" s="248">
        <v>0</v>
      </c>
      <c r="H12" s="248">
        <v>0</v>
      </c>
      <c r="I12" s="248">
        <v>0</v>
      </c>
      <c r="J12" s="248">
        <v>0</v>
      </c>
      <c r="K12" s="248">
        <v>3000</v>
      </c>
      <c r="L12" s="277">
        <v>2779</v>
      </c>
      <c r="M12" s="277">
        <v>1915</v>
      </c>
      <c r="N12" s="277">
        <f>N17</f>
        <v>1915</v>
      </c>
      <c r="O12" s="248">
        <f t="shared" si="1"/>
        <v>100</v>
      </c>
      <c r="P12" s="248">
        <v>1915</v>
      </c>
      <c r="Q12" s="277">
        <f>Q17</f>
        <v>1915</v>
      </c>
      <c r="R12" s="248">
        <f t="shared" si="2"/>
        <v>100</v>
      </c>
      <c r="S12" s="248">
        <f>S17+S18</f>
        <v>1563</v>
      </c>
      <c r="T12" s="248">
        <f t="shared" ref="T12" si="10">T17+T18</f>
        <v>6</v>
      </c>
      <c r="U12" s="248">
        <f>U17</f>
        <v>1557</v>
      </c>
      <c r="V12" s="385" t="s">
        <v>1628</v>
      </c>
      <c r="W12" s="197">
        <f t="shared" ref="W12:W13" si="11">U12*100/S12</f>
        <v>100</v>
      </c>
      <c r="X12" s="277">
        <f>SUM(X18:X23)</f>
        <v>1420</v>
      </c>
      <c r="Y12" s="274">
        <f>Y17</f>
        <v>0</v>
      </c>
      <c r="Z12" s="277">
        <f>Z17</f>
        <v>0</v>
      </c>
      <c r="AA12" s="277">
        <f t="shared" ref="AA12:AB12" si="12">AA17</f>
        <v>0</v>
      </c>
      <c r="AB12" s="277">
        <f t="shared" si="12"/>
        <v>0</v>
      </c>
      <c r="AC12" s="277"/>
      <c r="AD12" s="277"/>
      <c r="AE12" s="277"/>
      <c r="AF12" s="281"/>
    </row>
    <row r="13" spans="1:32" s="140" customFormat="1" outlineLevel="1" x14ac:dyDescent="0.25">
      <c r="A13" s="245" t="s">
        <v>747</v>
      </c>
      <c r="B13" s="385" t="s">
        <v>439</v>
      </c>
      <c r="C13" s="610"/>
      <c r="D13" s="249">
        <f>SUM(D25:D54)</f>
        <v>4619.8999999999996</v>
      </c>
      <c r="E13" s="248"/>
      <c r="F13" s="248"/>
      <c r="G13" s="248">
        <v>9378</v>
      </c>
      <c r="H13" s="248">
        <v>9378</v>
      </c>
      <c r="I13" s="248">
        <v>9550</v>
      </c>
      <c r="J13" s="248">
        <v>9550</v>
      </c>
      <c r="K13" s="248">
        <v>16500</v>
      </c>
      <c r="L13" s="277">
        <v>16500</v>
      </c>
      <c r="M13" s="277">
        <v>13220</v>
      </c>
      <c r="N13" s="277">
        <f>SUM(N25:N54)</f>
        <v>13220</v>
      </c>
      <c r="O13" s="248">
        <f t="shared" si="1"/>
        <v>100</v>
      </c>
      <c r="P13" s="248">
        <v>13220</v>
      </c>
      <c r="Q13" s="277">
        <f>SUM(Q25:Q54)</f>
        <v>13174</v>
      </c>
      <c r="R13" s="248">
        <f t="shared" si="2"/>
        <v>100</v>
      </c>
      <c r="S13" s="248">
        <f>SUM(S24:S54)</f>
        <v>1562</v>
      </c>
      <c r="T13" s="248">
        <f t="shared" ref="T13:U13" si="13">SUM(T24:T54)</f>
        <v>0</v>
      </c>
      <c r="U13" s="248">
        <f t="shared" si="13"/>
        <v>1552</v>
      </c>
      <c r="V13" s="385" t="s">
        <v>1628</v>
      </c>
      <c r="W13" s="197">
        <f t="shared" si="11"/>
        <v>99</v>
      </c>
      <c r="X13" s="277">
        <f>SUM(X24:X54)</f>
        <v>23005</v>
      </c>
      <c r="Y13" s="274">
        <f>SUM(Y25:Y54)</f>
        <v>0</v>
      </c>
      <c r="Z13" s="277">
        <v>0</v>
      </c>
      <c r="AA13" s="280" t="s">
        <v>82</v>
      </c>
      <c r="AB13" s="280" t="s">
        <v>82</v>
      </c>
      <c r="AC13" s="280"/>
      <c r="AD13" s="280"/>
      <c r="AE13" s="280"/>
      <c r="AF13" s="276"/>
    </row>
    <row r="14" spans="1:32" s="140" customFormat="1" ht="15.75" customHeight="1" outlineLevel="1" x14ac:dyDescent="0.25">
      <c r="A14" s="245" t="s">
        <v>748</v>
      </c>
      <c r="B14" s="271" t="s">
        <v>749</v>
      </c>
      <c r="C14" s="611" t="s">
        <v>723</v>
      </c>
      <c r="D14" s="282">
        <f>D15+D16</f>
        <v>20252.400000000001</v>
      </c>
      <c r="E14" s="197"/>
      <c r="F14" s="197"/>
      <c r="G14" s="197">
        <f>G15+G16</f>
        <v>33830</v>
      </c>
      <c r="H14" s="197">
        <f t="shared" ref="H14:N14" si="14">SUM(H55:H78)</f>
        <v>15663</v>
      </c>
      <c r="I14" s="197">
        <f t="shared" si="14"/>
        <v>23442</v>
      </c>
      <c r="J14" s="197">
        <f t="shared" si="14"/>
        <v>17172</v>
      </c>
      <c r="K14" s="197">
        <f t="shared" si="14"/>
        <v>16780</v>
      </c>
      <c r="L14" s="197">
        <f>SUM(L55:L78)</f>
        <v>15345</v>
      </c>
      <c r="M14" s="197">
        <f t="shared" si="14"/>
        <v>15820</v>
      </c>
      <c r="N14" s="197">
        <f t="shared" si="14"/>
        <v>13414</v>
      </c>
      <c r="O14" s="197">
        <f t="shared" si="1"/>
        <v>85</v>
      </c>
      <c r="P14" s="197">
        <f>SUM(P15:P16)</f>
        <v>18110</v>
      </c>
      <c r="Q14" s="197">
        <f>SUM(Q15:Q16)</f>
        <v>13619</v>
      </c>
      <c r="R14" s="197">
        <f t="shared" si="2"/>
        <v>75</v>
      </c>
      <c r="S14" s="197">
        <f>S15+S16</f>
        <v>3125</v>
      </c>
      <c r="T14" s="197">
        <f>T15+T16</f>
        <v>89</v>
      </c>
      <c r="U14" s="197">
        <f>U15+U16</f>
        <v>2784</v>
      </c>
      <c r="V14" s="442" t="s">
        <v>1628</v>
      </c>
      <c r="W14" s="197">
        <f>U14*100/S14</f>
        <v>89</v>
      </c>
      <c r="X14" s="444">
        <f>X15+X16</f>
        <v>25250</v>
      </c>
      <c r="Y14" s="274">
        <f>SUM(Y15:Y16)</f>
        <v>0</v>
      </c>
      <c r="Z14" s="274">
        <f>Z15+Z16</f>
        <v>0</v>
      </c>
      <c r="AA14" s="275" t="s">
        <v>82</v>
      </c>
      <c r="AB14" s="275" t="s">
        <v>82</v>
      </c>
      <c r="AC14" s="280"/>
      <c r="AD14" s="280"/>
      <c r="AE14" s="280"/>
      <c r="AF14" s="387"/>
    </row>
    <row r="15" spans="1:32" s="140" customFormat="1" outlineLevel="1" x14ac:dyDescent="0.25">
      <c r="A15" s="245" t="s">
        <v>750</v>
      </c>
      <c r="B15" s="385" t="s">
        <v>742</v>
      </c>
      <c r="C15" s="612"/>
      <c r="D15" s="249">
        <v>20000</v>
      </c>
      <c r="E15" s="248"/>
      <c r="F15" s="248"/>
      <c r="G15" s="277">
        <v>2000</v>
      </c>
      <c r="H15" s="277">
        <v>1063</v>
      </c>
      <c r="I15" s="277">
        <v>5542</v>
      </c>
      <c r="J15" s="277">
        <v>2122</v>
      </c>
      <c r="K15" s="277">
        <v>1780</v>
      </c>
      <c r="L15" s="277">
        <v>545</v>
      </c>
      <c r="M15" s="277">
        <f>M55</f>
        <v>2323</v>
      </c>
      <c r="N15" s="277">
        <f>N55</f>
        <v>1801</v>
      </c>
      <c r="O15" s="248">
        <f t="shared" si="1"/>
        <v>78</v>
      </c>
      <c r="P15" s="277">
        <v>2321</v>
      </c>
      <c r="Q15" s="277">
        <f>Q55+624</f>
        <v>1624</v>
      </c>
      <c r="R15" s="248">
        <f t="shared" si="2"/>
        <v>70</v>
      </c>
      <c r="S15" s="248">
        <f>S55</f>
        <v>332</v>
      </c>
      <c r="T15" s="248">
        <f t="shared" ref="T15:U15" si="15">T55</f>
        <v>89</v>
      </c>
      <c r="U15" s="248">
        <f t="shared" si="15"/>
        <v>94</v>
      </c>
      <c r="V15" s="385" t="s">
        <v>1628</v>
      </c>
      <c r="W15" s="248">
        <f t="shared" ref="W15:W16" si="16">U15*100/S15</f>
        <v>28</v>
      </c>
      <c r="X15" s="277"/>
      <c r="Y15" s="274">
        <f>Y55</f>
        <v>0</v>
      </c>
      <c r="Z15" s="277">
        <f>Z55</f>
        <v>0</v>
      </c>
      <c r="AA15" s="277">
        <f t="shared" ref="AA15:AB15" si="17">AA55</f>
        <v>0</v>
      </c>
      <c r="AB15" s="277">
        <f t="shared" si="17"/>
        <v>0</v>
      </c>
      <c r="AC15" s="277"/>
      <c r="AD15" s="277"/>
      <c r="AE15" s="277"/>
      <c r="AF15" s="281"/>
    </row>
    <row r="16" spans="1:32" s="140" customFormat="1" ht="15.75" customHeight="1" outlineLevel="1" x14ac:dyDescent="0.25">
      <c r="A16" s="245" t="s">
        <v>751</v>
      </c>
      <c r="B16" s="385" t="s">
        <v>439</v>
      </c>
      <c r="C16" s="612"/>
      <c r="D16" s="249">
        <f>D58+D59+D60+D62+D63+D64+D66+D67+D69+D70+D71+D72+D74+D75+D77+D78+D79</f>
        <v>252.4</v>
      </c>
      <c r="E16" s="248"/>
      <c r="F16" s="248"/>
      <c r="G16" s="248">
        <v>31830</v>
      </c>
      <c r="H16" s="248">
        <f t="shared" ref="H16:N16" si="18">H14-H55</f>
        <v>14600</v>
      </c>
      <c r="I16" s="248">
        <f t="shared" si="18"/>
        <v>17900</v>
      </c>
      <c r="J16" s="248">
        <f t="shared" si="18"/>
        <v>15050</v>
      </c>
      <c r="K16" s="248">
        <f t="shared" si="18"/>
        <v>15000</v>
      </c>
      <c r="L16" s="248">
        <f t="shared" si="18"/>
        <v>14800</v>
      </c>
      <c r="M16" s="248">
        <f t="shared" si="18"/>
        <v>13497</v>
      </c>
      <c r="N16" s="248">
        <f t="shared" si="18"/>
        <v>11613</v>
      </c>
      <c r="O16" s="248">
        <f t="shared" si="1"/>
        <v>86</v>
      </c>
      <c r="P16" s="248">
        <v>15789</v>
      </c>
      <c r="Q16" s="248">
        <f>SUM(Q58:Q78)</f>
        <v>11995</v>
      </c>
      <c r="R16" s="248">
        <f t="shared" si="2"/>
        <v>76</v>
      </c>
      <c r="S16" s="248">
        <f>SUM(S56:S81)</f>
        <v>2793</v>
      </c>
      <c r="T16" s="248">
        <f t="shared" ref="T16:U16" si="19">SUM(T56:T81)</f>
        <v>0</v>
      </c>
      <c r="U16" s="248">
        <f t="shared" si="19"/>
        <v>2690</v>
      </c>
      <c r="V16" s="385" t="s">
        <v>1628</v>
      </c>
      <c r="W16" s="248">
        <f t="shared" si="16"/>
        <v>96</v>
      </c>
      <c r="X16" s="385">
        <f>SUM(X56:X81)</f>
        <v>25250</v>
      </c>
      <c r="Y16" s="274">
        <f>SUM(Y58:Y79)</f>
        <v>0</v>
      </c>
      <c r="Z16" s="277">
        <v>0</v>
      </c>
      <c r="AA16" s="280" t="s">
        <v>82</v>
      </c>
      <c r="AB16" s="280" t="s">
        <v>82</v>
      </c>
      <c r="AC16" s="280"/>
      <c r="AD16" s="280"/>
      <c r="AE16" s="280"/>
      <c r="AF16" s="284"/>
    </row>
    <row r="17" spans="1:32" s="140" customFormat="1" ht="31.5" x14ac:dyDescent="0.25">
      <c r="A17" s="245">
        <v>2</v>
      </c>
      <c r="B17" s="246" t="s">
        <v>1490</v>
      </c>
      <c r="C17" s="246" t="s">
        <v>70</v>
      </c>
      <c r="D17" s="249">
        <f>18800-D25-D26-D27-D28-D30-D32-D33-D34-D35-D36-D37-D38-D39-D40-D41-D42-D43-D45-D46-D47-D48-D49-D50-D51-D52-D53-D54</f>
        <v>14552.7</v>
      </c>
      <c r="E17" s="248"/>
      <c r="F17" s="248"/>
      <c r="G17" s="248">
        <v>0</v>
      </c>
      <c r="H17" s="248">
        <v>0</v>
      </c>
      <c r="I17" s="248">
        <v>0</v>
      </c>
      <c r="J17" s="248">
        <v>0</v>
      </c>
      <c r="K17" s="248">
        <v>3000</v>
      </c>
      <c r="L17" s="248">
        <v>2779</v>
      </c>
      <c r="M17" s="248">
        <v>1915</v>
      </c>
      <c r="N17" s="248">
        <v>1915</v>
      </c>
      <c r="O17" s="248">
        <f t="shared" si="1"/>
        <v>100</v>
      </c>
      <c r="P17" s="248">
        <v>1915</v>
      </c>
      <c r="Q17" s="248">
        <v>1915</v>
      </c>
      <c r="R17" s="248">
        <f t="shared" si="2"/>
        <v>100</v>
      </c>
      <c r="S17" s="248">
        <f>1563-6</f>
        <v>1557</v>
      </c>
      <c r="T17" s="248">
        <v>0</v>
      </c>
      <c r="U17" s="248">
        <v>1557</v>
      </c>
      <c r="V17" s="248"/>
      <c r="W17" s="248">
        <f>U17*100/S17</f>
        <v>100</v>
      </c>
      <c r="X17" s="385"/>
      <c r="Y17" s="197"/>
      <c r="Z17" s="248"/>
      <c r="AA17" s="248">
        <f>Y17-AB17</f>
        <v>0</v>
      </c>
      <c r="AB17" s="138">
        <f t="shared" ref="AB17" si="20">_xlfn.CEILING.MATH(AC17,1)</f>
        <v>0</v>
      </c>
      <c r="AC17" s="139">
        <f>Y17*AD17/100</f>
        <v>0</v>
      </c>
      <c r="AD17" s="138">
        <v>20</v>
      </c>
      <c r="AE17" s="436"/>
      <c r="AF17" s="613" t="s">
        <v>1620</v>
      </c>
    </row>
    <row r="18" spans="1:32" s="140" customFormat="1" ht="67.5" customHeight="1" x14ac:dyDescent="0.25">
      <c r="A18" s="245"/>
      <c r="B18" s="246" t="s">
        <v>1491</v>
      </c>
      <c r="C18" s="431" t="s">
        <v>70</v>
      </c>
      <c r="D18" s="433">
        <v>63.55</v>
      </c>
      <c r="E18" s="432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>
        <v>6</v>
      </c>
      <c r="T18" s="248">
        <v>6</v>
      </c>
      <c r="U18" s="248" t="s">
        <v>1628</v>
      </c>
      <c r="V18" s="248" t="s">
        <v>1628</v>
      </c>
      <c r="W18" s="248"/>
      <c r="X18" s="388">
        <v>400</v>
      </c>
      <c r="Y18" s="197"/>
      <c r="Z18" s="248"/>
      <c r="AA18" s="248"/>
      <c r="AB18" s="138"/>
      <c r="AC18" s="139"/>
      <c r="AD18" s="138"/>
      <c r="AE18" s="437"/>
      <c r="AF18" s="614"/>
    </row>
    <row r="19" spans="1:32" s="140" customFormat="1" ht="67.5" customHeight="1" x14ac:dyDescent="0.25">
      <c r="A19" s="245"/>
      <c r="B19" s="246" t="s">
        <v>1492</v>
      </c>
      <c r="C19" s="431" t="s">
        <v>70</v>
      </c>
      <c r="D19" s="433">
        <v>181.84399999999999</v>
      </c>
      <c r="E19" s="432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>
        <v>0</v>
      </c>
      <c r="T19" s="248">
        <v>0</v>
      </c>
      <c r="U19" s="248">
        <v>0</v>
      </c>
      <c r="V19" s="248"/>
      <c r="W19" s="248"/>
      <c r="X19" s="388">
        <v>60</v>
      </c>
      <c r="Y19" s="197"/>
      <c r="Z19" s="248"/>
      <c r="AA19" s="248"/>
      <c r="AB19" s="138"/>
      <c r="AC19" s="139"/>
      <c r="AD19" s="138"/>
      <c r="AE19" s="437"/>
      <c r="AF19" s="614"/>
    </row>
    <row r="20" spans="1:32" s="140" customFormat="1" ht="67.5" customHeight="1" x14ac:dyDescent="0.25">
      <c r="A20" s="245"/>
      <c r="B20" s="246" t="s">
        <v>1493</v>
      </c>
      <c r="C20" s="431" t="s">
        <v>70</v>
      </c>
      <c r="D20" s="433">
        <v>60.573999999999998</v>
      </c>
      <c r="E20" s="432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>
        <v>0</v>
      </c>
      <c r="T20" s="248">
        <v>0</v>
      </c>
      <c r="U20" s="248">
        <v>0</v>
      </c>
      <c r="V20" s="248"/>
      <c r="W20" s="248"/>
      <c r="X20" s="388">
        <v>60</v>
      </c>
      <c r="Y20" s="197"/>
      <c r="Z20" s="248"/>
      <c r="AA20" s="248"/>
      <c r="AB20" s="138"/>
      <c r="AC20" s="139"/>
      <c r="AD20" s="138"/>
      <c r="AE20" s="437"/>
      <c r="AF20" s="614"/>
    </row>
    <row r="21" spans="1:32" s="140" customFormat="1" ht="67.5" customHeight="1" x14ac:dyDescent="0.25">
      <c r="A21" s="245"/>
      <c r="B21" s="246" t="s">
        <v>1494</v>
      </c>
      <c r="C21" s="431" t="s">
        <v>70</v>
      </c>
      <c r="D21" s="433">
        <v>84.11</v>
      </c>
      <c r="E21" s="432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>
        <v>0</v>
      </c>
      <c r="T21" s="248">
        <v>0</v>
      </c>
      <c r="U21" s="248">
        <v>0</v>
      </c>
      <c r="V21" s="248"/>
      <c r="W21" s="248"/>
      <c r="X21" s="388">
        <v>100</v>
      </c>
      <c r="Y21" s="197"/>
      <c r="Z21" s="248"/>
      <c r="AA21" s="248"/>
      <c r="AB21" s="138"/>
      <c r="AC21" s="139"/>
      <c r="AD21" s="138"/>
      <c r="AE21" s="437"/>
      <c r="AF21" s="614"/>
    </row>
    <row r="22" spans="1:32" s="140" customFormat="1" ht="67.5" customHeight="1" x14ac:dyDescent="0.25">
      <c r="A22" s="245"/>
      <c r="B22" s="246" t="s">
        <v>1495</v>
      </c>
      <c r="C22" s="431" t="s">
        <v>70</v>
      </c>
      <c r="D22" s="433">
        <v>106.52500000000001</v>
      </c>
      <c r="E22" s="432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>
        <v>0</v>
      </c>
      <c r="T22" s="248">
        <v>0</v>
      </c>
      <c r="U22" s="248">
        <v>0</v>
      </c>
      <c r="V22" s="248"/>
      <c r="W22" s="248"/>
      <c r="X22" s="388">
        <v>400</v>
      </c>
      <c r="Y22" s="197"/>
      <c r="Z22" s="248"/>
      <c r="AA22" s="248"/>
      <c r="AB22" s="138"/>
      <c r="AC22" s="139"/>
      <c r="AD22" s="138"/>
      <c r="AE22" s="437"/>
      <c r="AF22" s="614"/>
    </row>
    <row r="23" spans="1:32" s="140" customFormat="1" ht="67.5" customHeight="1" x14ac:dyDescent="0.25">
      <c r="A23" s="245"/>
      <c r="B23" s="246" t="s">
        <v>1496</v>
      </c>
      <c r="C23" s="431" t="s">
        <v>70</v>
      </c>
      <c r="D23" s="433">
        <v>150.05000000000001</v>
      </c>
      <c r="E23" s="432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>
        <v>0</v>
      </c>
      <c r="T23" s="248">
        <v>0</v>
      </c>
      <c r="U23" s="248">
        <v>0</v>
      </c>
      <c r="V23" s="248"/>
      <c r="W23" s="248"/>
      <c r="X23" s="388">
        <v>400</v>
      </c>
      <c r="Y23" s="197"/>
      <c r="Z23" s="248"/>
      <c r="AA23" s="248"/>
      <c r="AB23" s="138"/>
      <c r="AC23" s="139"/>
      <c r="AD23" s="138"/>
      <c r="AE23" s="437"/>
      <c r="AF23" s="614"/>
    </row>
    <row r="24" spans="1:32" s="140" customFormat="1" ht="47.25" customHeight="1" x14ac:dyDescent="0.25">
      <c r="A24" s="245"/>
      <c r="B24" s="441" t="s">
        <v>1610</v>
      </c>
      <c r="C24" s="246" t="s">
        <v>70</v>
      </c>
      <c r="D24" s="424">
        <v>208.4</v>
      </c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>
        <v>0</v>
      </c>
      <c r="T24" s="248">
        <v>0</v>
      </c>
      <c r="U24" s="248"/>
      <c r="V24" s="248"/>
      <c r="W24" s="248"/>
      <c r="X24" s="388">
        <v>800</v>
      </c>
      <c r="Y24" s="197"/>
      <c r="Z24" s="248"/>
      <c r="AA24" s="248"/>
      <c r="AB24" s="251"/>
      <c r="AC24" s="252"/>
      <c r="AD24" s="251"/>
      <c r="AE24" s="440"/>
      <c r="AF24" s="614"/>
    </row>
    <row r="25" spans="1:32" s="142" customFormat="1" ht="46.5" customHeight="1" x14ac:dyDescent="0.25">
      <c r="A25" s="128">
        <v>3</v>
      </c>
      <c r="B25" s="246" t="s">
        <v>753</v>
      </c>
      <c r="C25" s="153" t="s">
        <v>70</v>
      </c>
      <c r="D25" s="134">
        <v>134.6</v>
      </c>
      <c r="E25" s="132"/>
      <c r="F25" s="132"/>
      <c r="G25" s="132">
        <v>0</v>
      </c>
      <c r="H25" s="132">
        <v>0</v>
      </c>
      <c r="I25" s="161">
        <v>0</v>
      </c>
      <c r="J25" s="132">
        <v>0</v>
      </c>
      <c r="K25" s="132">
        <v>400</v>
      </c>
      <c r="L25" s="161">
        <v>400</v>
      </c>
      <c r="M25" s="248">
        <v>194</v>
      </c>
      <c r="N25" s="277">
        <v>194</v>
      </c>
      <c r="O25" s="248">
        <f t="shared" si="1"/>
        <v>100</v>
      </c>
      <c r="P25" s="248">
        <v>449</v>
      </c>
      <c r="Q25" s="248">
        <v>449</v>
      </c>
      <c r="R25" s="248">
        <f t="shared" si="2"/>
        <v>100</v>
      </c>
      <c r="S25" s="248">
        <v>84</v>
      </c>
      <c r="T25" s="248"/>
      <c r="U25" s="248">
        <v>84</v>
      </c>
      <c r="V25" s="248"/>
      <c r="W25" s="248">
        <f t="shared" ref="W25:W28" si="21">U25*100/S25</f>
        <v>100</v>
      </c>
      <c r="X25" s="389" t="s">
        <v>1501</v>
      </c>
      <c r="Y25" s="197"/>
      <c r="Z25" s="248"/>
      <c r="AA25" s="277"/>
      <c r="AB25" s="138"/>
      <c r="AC25" s="139">
        <f>Y25*AD25/100</f>
        <v>0</v>
      </c>
      <c r="AD25" s="138">
        <v>20</v>
      </c>
      <c r="AE25" s="437"/>
      <c r="AF25" s="614"/>
    </row>
    <row r="26" spans="1:32" s="142" customFormat="1" ht="31.5" customHeight="1" x14ac:dyDescent="0.25">
      <c r="A26" s="128">
        <v>4</v>
      </c>
      <c r="B26" s="246" t="s">
        <v>754</v>
      </c>
      <c r="C26" s="153" t="s">
        <v>70</v>
      </c>
      <c r="D26" s="134">
        <v>145.4</v>
      </c>
      <c r="E26" s="132"/>
      <c r="F26" s="132"/>
      <c r="G26" s="132">
        <v>0</v>
      </c>
      <c r="H26" s="132">
        <v>0</v>
      </c>
      <c r="I26" s="161">
        <v>0</v>
      </c>
      <c r="J26" s="132">
        <v>0</v>
      </c>
      <c r="K26" s="132">
        <v>400</v>
      </c>
      <c r="L26" s="161">
        <v>400</v>
      </c>
      <c r="M26" s="248">
        <v>646</v>
      </c>
      <c r="N26" s="277">
        <v>646</v>
      </c>
      <c r="O26" s="248">
        <f t="shared" si="1"/>
        <v>100</v>
      </c>
      <c r="P26" s="248">
        <v>415</v>
      </c>
      <c r="Q26" s="248">
        <v>369</v>
      </c>
      <c r="R26" s="248">
        <f t="shared" si="2"/>
        <v>89</v>
      </c>
      <c r="S26" s="248">
        <v>46</v>
      </c>
      <c r="T26" s="248"/>
      <c r="U26" s="248">
        <v>46</v>
      </c>
      <c r="V26" s="248"/>
      <c r="W26" s="248">
        <f t="shared" si="21"/>
        <v>100</v>
      </c>
      <c r="X26" s="389">
        <v>400</v>
      </c>
      <c r="Y26" s="197"/>
      <c r="Z26" s="248"/>
      <c r="AA26" s="277"/>
      <c r="AB26" s="138"/>
      <c r="AC26" s="139">
        <f t="shared" ref="AC26:AC79" si="22">Y26*AD26/100</f>
        <v>0</v>
      </c>
      <c r="AD26" s="138">
        <v>20</v>
      </c>
      <c r="AE26" s="437"/>
      <c r="AF26" s="614"/>
    </row>
    <row r="27" spans="1:32" s="142" customFormat="1" ht="64.5" customHeight="1" x14ac:dyDescent="0.25">
      <c r="A27" s="128">
        <v>5</v>
      </c>
      <c r="B27" s="153" t="s">
        <v>1497</v>
      </c>
      <c r="C27" s="153" t="s">
        <v>70</v>
      </c>
      <c r="D27" s="134">
        <v>192.6</v>
      </c>
      <c r="E27" s="132"/>
      <c r="F27" s="132"/>
      <c r="G27" s="132">
        <v>0</v>
      </c>
      <c r="H27" s="132">
        <v>0</v>
      </c>
      <c r="I27" s="161">
        <v>0</v>
      </c>
      <c r="J27" s="132">
        <v>0</v>
      </c>
      <c r="K27" s="132">
        <v>400</v>
      </c>
      <c r="L27" s="161">
        <v>400</v>
      </c>
      <c r="M27" s="248">
        <v>401</v>
      </c>
      <c r="N27" s="277">
        <v>401</v>
      </c>
      <c r="O27" s="248">
        <f>N27*100/M27</f>
        <v>100</v>
      </c>
      <c r="P27" s="248">
        <v>206</v>
      </c>
      <c r="Q27" s="248">
        <v>206</v>
      </c>
      <c r="R27" s="248">
        <f t="shared" si="2"/>
        <v>100</v>
      </c>
      <c r="S27" s="248">
        <v>36</v>
      </c>
      <c r="T27" s="248"/>
      <c r="U27" s="248">
        <f>S27</f>
        <v>36</v>
      </c>
      <c r="V27" s="248"/>
      <c r="W27" s="248">
        <f t="shared" si="21"/>
        <v>100</v>
      </c>
      <c r="X27" s="389">
        <v>1000</v>
      </c>
      <c r="Y27" s="197"/>
      <c r="Z27" s="248"/>
      <c r="AA27" s="277"/>
      <c r="AB27" s="138"/>
      <c r="AC27" s="139">
        <f t="shared" si="22"/>
        <v>0</v>
      </c>
      <c r="AD27" s="138">
        <v>20</v>
      </c>
      <c r="AE27" s="437"/>
      <c r="AF27" s="614"/>
    </row>
    <row r="28" spans="1:32" s="142" customFormat="1" ht="31.5" customHeight="1" x14ac:dyDescent="0.25">
      <c r="A28" s="128">
        <v>6</v>
      </c>
      <c r="B28" s="246" t="s">
        <v>755</v>
      </c>
      <c r="C28" s="153" t="s">
        <v>70</v>
      </c>
      <c r="D28" s="134">
        <v>163.19999999999999</v>
      </c>
      <c r="E28" s="132"/>
      <c r="F28" s="132"/>
      <c r="G28" s="132">
        <v>0</v>
      </c>
      <c r="H28" s="132">
        <v>0</v>
      </c>
      <c r="I28" s="161">
        <v>0</v>
      </c>
      <c r="J28" s="132">
        <v>0</v>
      </c>
      <c r="K28" s="132">
        <v>400</v>
      </c>
      <c r="L28" s="161">
        <v>400</v>
      </c>
      <c r="M28" s="248">
        <v>237</v>
      </c>
      <c r="N28" s="277">
        <v>237</v>
      </c>
      <c r="O28" s="248">
        <f t="shared" si="1"/>
        <v>100</v>
      </c>
      <c r="P28" s="248">
        <v>279</v>
      </c>
      <c r="Q28" s="248">
        <v>279</v>
      </c>
      <c r="R28" s="248">
        <f t="shared" si="2"/>
        <v>100</v>
      </c>
      <c r="S28" s="248">
        <v>27</v>
      </c>
      <c r="T28" s="248"/>
      <c r="U28" s="248">
        <v>27</v>
      </c>
      <c r="V28" s="248"/>
      <c r="W28" s="248">
        <f t="shared" si="21"/>
        <v>100</v>
      </c>
      <c r="X28" s="389">
        <v>500</v>
      </c>
      <c r="Y28" s="197"/>
      <c r="Z28" s="248"/>
      <c r="AA28" s="277"/>
      <c r="AB28" s="138"/>
      <c r="AC28" s="139">
        <f t="shared" si="22"/>
        <v>0</v>
      </c>
      <c r="AD28" s="138">
        <v>20</v>
      </c>
      <c r="AE28" s="437"/>
      <c r="AF28" s="614"/>
    </row>
    <row r="29" spans="1:32" s="142" customFormat="1" ht="47.25" x14ac:dyDescent="0.25">
      <c r="A29" s="128"/>
      <c r="B29" s="153" t="s">
        <v>1498</v>
      </c>
      <c r="C29" s="153" t="s">
        <v>70</v>
      </c>
      <c r="D29" s="134">
        <v>115.6</v>
      </c>
      <c r="E29" s="616"/>
      <c r="F29" s="616"/>
      <c r="G29" s="616">
        <v>2300</v>
      </c>
      <c r="H29" s="616">
        <v>2300</v>
      </c>
      <c r="I29" s="619">
        <v>2300</v>
      </c>
      <c r="J29" s="616">
        <v>2300</v>
      </c>
      <c r="K29" s="616">
        <v>2700</v>
      </c>
      <c r="L29" s="619">
        <v>2700</v>
      </c>
      <c r="M29" s="607">
        <v>2200</v>
      </c>
      <c r="N29" s="622">
        <v>2200</v>
      </c>
      <c r="O29" s="607">
        <f>N29*100/M29</f>
        <v>100</v>
      </c>
      <c r="P29" s="607">
        <v>2109</v>
      </c>
      <c r="Q29" s="607">
        <v>2109</v>
      </c>
      <c r="R29" s="607">
        <f>Q29*100/P29</f>
        <v>100</v>
      </c>
      <c r="S29" s="607">
        <v>202</v>
      </c>
      <c r="T29" s="607"/>
      <c r="U29" s="607">
        <f>S29</f>
        <v>202</v>
      </c>
      <c r="V29" s="607"/>
      <c r="W29" s="607"/>
      <c r="X29" s="389">
        <v>1050</v>
      </c>
      <c r="Y29" s="197"/>
      <c r="Z29" s="248"/>
      <c r="AA29" s="277"/>
      <c r="AB29" s="138"/>
      <c r="AC29" s="139"/>
      <c r="AD29" s="138"/>
      <c r="AE29" s="437"/>
      <c r="AF29" s="614"/>
    </row>
    <row r="30" spans="1:32" s="142" customFormat="1" ht="47.25" x14ac:dyDescent="0.25">
      <c r="A30" s="128"/>
      <c r="B30" s="441" t="s">
        <v>1499</v>
      </c>
      <c r="C30" s="153" t="s">
        <v>70</v>
      </c>
      <c r="D30" s="134">
        <v>145.5</v>
      </c>
      <c r="E30" s="617"/>
      <c r="F30" s="617"/>
      <c r="G30" s="617"/>
      <c r="H30" s="617"/>
      <c r="I30" s="620"/>
      <c r="J30" s="617"/>
      <c r="K30" s="617"/>
      <c r="L30" s="620"/>
      <c r="M30" s="608"/>
      <c r="N30" s="623"/>
      <c r="O30" s="608"/>
      <c r="P30" s="608"/>
      <c r="Q30" s="608"/>
      <c r="R30" s="608"/>
      <c r="S30" s="608"/>
      <c r="T30" s="608"/>
      <c r="U30" s="608"/>
      <c r="V30" s="608"/>
      <c r="W30" s="608"/>
      <c r="X30" s="427">
        <v>1000</v>
      </c>
      <c r="Y30" s="197"/>
      <c r="Z30" s="248"/>
      <c r="AA30" s="277"/>
      <c r="AB30" s="138"/>
      <c r="AC30" s="139">
        <f>Y30*AD30/100</f>
        <v>0</v>
      </c>
      <c r="AD30" s="138">
        <v>20</v>
      </c>
      <c r="AE30" s="437"/>
      <c r="AF30" s="614"/>
    </row>
    <row r="31" spans="1:32" s="142" customFormat="1" ht="31.5" x14ac:dyDescent="0.25">
      <c r="A31" s="128"/>
      <c r="B31" s="246" t="s">
        <v>916</v>
      </c>
      <c r="C31" s="153" t="s">
        <v>70</v>
      </c>
      <c r="D31" s="249">
        <v>156.69999999999999</v>
      </c>
      <c r="E31" s="618"/>
      <c r="F31" s="618"/>
      <c r="G31" s="618"/>
      <c r="H31" s="618"/>
      <c r="I31" s="621"/>
      <c r="J31" s="618"/>
      <c r="K31" s="618"/>
      <c r="L31" s="621"/>
      <c r="M31" s="609"/>
      <c r="N31" s="624"/>
      <c r="O31" s="609"/>
      <c r="P31" s="609"/>
      <c r="Q31" s="609"/>
      <c r="R31" s="609"/>
      <c r="S31" s="609"/>
      <c r="T31" s="609"/>
      <c r="U31" s="609"/>
      <c r="V31" s="609"/>
      <c r="W31" s="609"/>
      <c r="X31" s="427">
        <v>1000</v>
      </c>
      <c r="Y31" s="197"/>
      <c r="Z31" s="248"/>
      <c r="AA31" s="277"/>
      <c r="AB31" s="138"/>
      <c r="AC31" s="139"/>
      <c r="AD31" s="138"/>
      <c r="AE31" s="437"/>
      <c r="AF31" s="614"/>
    </row>
    <row r="32" spans="1:32" s="142" customFormat="1" ht="31.5" customHeight="1" x14ac:dyDescent="0.25">
      <c r="A32" s="128">
        <v>8</v>
      </c>
      <c r="B32" s="246" t="s">
        <v>756</v>
      </c>
      <c r="C32" s="153" t="s">
        <v>70</v>
      </c>
      <c r="D32" s="134">
        <v>261.3</v>
      </c>
      <c r="E32" s="132"/>
      <c r="F32" s="132"/>
      <c r="G32" s="132">
        <v>0</v>
      </c>
      <c r="H32" s="132">
        <v>0</v>
      </c>
      <c r="I32" s="161">
        <v>0</v>
      </c>
      <c r="J32" s="132">
        <v>0</v>
      </c>
      <c r="K32" s="132">
        <v>400</v>
      </c>
      <c r="L32" s="161">
        <v>400</v>
      </c>
      <c r="M32" s="248">
        <v>129</v>
      </c>
      <c r="N32" s="277">
        <v>129</v>
      </c>
      <c r="O32" s="248">
        <f t="shared" si="1"/>
        <v>100</v>
      </c>
      <c r="P32" s="248">
        <v>161</v>
      </c>
      <c r="Q32" s="248">
        <v>161</v>
      </c>
      <c r="R32" s="248">
        <f t="shared" si="2"/>
        <v>100</v>
      </c>
      <c r="S32" s="248">
        <v>11</v>
      </c>
      <c r="T32" s="248"/>
      <c r="U32" s="248">
        <v>11</v>
      </c>
      <c r="V32" s="248"/>
      <c r="W32" s="248">
        <f t="shared" ref="W32:W79" si="23">U32*100/S32</f>
        <v>100</v>
      </c>
      <c r="X32" s="389">
        <v>600</v>
      </c>
      <c r="Y32" s="197"/>
      <c r="Z32" s="248"/>
      <c r="AA32" s="277"/>
      <c r="AB32" s="138"/>
      <c r="AC32" s="139">
        <f t="shared" si="22"/>
        <v>0</v>
      </c>
      <c r="AD32" s="138">
        <v>20</v>
      </c>
      <c r="AE32" s="437"/>
      <c r="AF32" s="614"/>
    </row>
    <row r="33" spans="1:32" s="142" customFormat="1" ht="47.25" x14ac:dyDescent="0.25">
      <c r="A33" s="128">
        <v>9</v>
      </c>
      <c r="B33" s="246" t="s">
        <v>757</v>
      </c>
      <c r="C33" s="153" t="s">
        <v>70</v>
      </c>
      <c r="D33" s="134">
        <v>162.19999999999999</v>
      </c>
      <c r="E33" s="132"/>
      <c r="F33" s="132"/>
      <c r="G33" s="132">
        <v>1500</v>
      </c>
      <c r="H33" s="132">
        <v>1500</v>
      </c>
      <c r="I33" s="161">
        <v>1650</v>
      </c>
      <c r="J33" s="132">
        <v>1650</v>
      </c>
      <c r="K33" s="132">
        <v>400</v>
      </c>
      <c r="L33" s="161">
        <v>400</v>
      </c>
      <c r="M33" s="248">
        <v>801</v>
      </c>
      <c r="N33" s="277">
        <v>801</v>
      </c>
      <c r="O33" s="248">
        <f t="shared" si="1"/>
        <v>100</v>
      </c>
      <c r="P33" s="248">
        <v>457</v>
      </c>
      <c r="Q33" s="248">
        <v>457</v>
      </c>
      <c r="R33" s="248">
        <f t="shared" si="2"/>
        <v>100</v>
      </c>
      <c r="S33" s="248">
        <v>37</v>
      </c>
      <c r="T33" s="248"/>
      <c r="U33" s="248">
        <v>37</v>
      </c>
      <c r="V33" s="248"/>
      <c r="W33" s="248">
        <f t="shared" si="23"/>
        <v>100</v>
      </c>
      <c r="X33" s="389">
        <v>1000</v>
      </c>
      <c r="Y33" s="197"/>
      <c r="Z33" s="248"/>
      <c r="AA33" s="277"/>
      <c r="AB33" s="138"/>
      <c r="AC33" s="139">
        <f t="shared" si="22"/>
        <v>0</v>
      </c>
      <c r="AD33" s="138">
        <v>20</v>
      </c>
      <c r="AE33" s="437"/>
      <c r="AF33" s="614"/>
    </row>
    <row r="34" spans="1:32" s="142" customFormat="1" ht="32.25" customHeight="1" x14ac:dyDescent="0.25">
      <c r="A34" s="128">
        <v>10</v>
      </c>
      <c r="B34" s="246" t="s">
        <v>758</v>
      </c>
      <c r="C34" s="153" t="s">
        <v>70</v>
      </c>
      <c r="D34" s="134">
        <v>170.5</v>
      </c>
      <c r="E34" s="132"/>
      <c r="F34" s="132"/>
      <c r="G34" s="132">
        <v>0</v>
      </c>
      <c r="H34" s="132">
        <v>0</v>
      </c>
      <c r="I34" s="161">
        <v>0</v>
      </c>
      <c r="J34" s="132">
        <v>0</v>
      </c>
      <c r="K34" s="132">
        <v>400</v>
      </c>
      <c r="L34" s="161">
        <v>400</v>
      </c>
      <c r="M34" s="248">
        <v>401</v>
      </c>
      <c r="N34" s="277">
        <v>401</v>
      </c>
      <c r="O34" s="248">
        <f t="shared" si="1"/>
        <v>100</v>
      </c>
      <c r="P34" s="248">
        <v>372</v>
      </c>
      <c r="Q34" s="248">
        <v>372</v>
      </c>
      <c r="R34" s="248">
        <f t="shared" si="2"/>
        <v>100</v>
      </c>
      <c r="S34" s="248">
        <v>42</v>
      </c>
      <c r="T34" s="248"/>
      <c r="U34" s="248">
        <v>42</v>
      </c>
      <c r="V34" s="248"/>
      <c r="W34" s="248">
        <f t="shared" si="23"/>
        <v>100</v>
      </c>
      <c r="X34" s="389">
        <v>0</v>
      </c>
      <c r="Y34" s="197"/>
      <c r="Z34" s="248"/>
      <c r="AA34" s="277"/>
      <c r="AB34" s="138"/>
      <c r="AC34" s="139">
        <f t="shared" si="22"/>
        <v>0</v>
      </c>
      <c r="AD34" s="138">
        <v>20</v>
      </c>
      <c r="AE34" s="437"/>
      <c r="AF34" s="614"/>
    </row>
    <row r="35" spans="1:32" s="142" customFormat="1" ht="32.25" customHeight="1" x14ac:dyDescent="0.25">
      <c r="A35" s="128">
        <v>11</v>
      </c>
      <c r="B35" s="246" t="s">
        <v>759</v>
      </c>
      <c r="C35" s="153" t="s">
        <v>70</v>
      </c>
      <c r="D35" s="134">
        <v>139.80000000000001</v>
      </c>
      <c r="E35" s="132"/>
      <c r="F35" s="132"/>
      <c r="G35" s="132">
        <v>0</v>
      </c>
      <c r="H35" s="132">
        <v>0</v>
      </c>
      <c r="I35" s="161">
        <v>0</v>
      </c>
      <c r="J35" s="132">
        <v>0</v>
      </c>
      <c r="K35" s="132">
        <v>400</v>
      </c>
      <c r="L35" s="161">
        <v>400</v>
      </c>
      <c r="M35" s="248">
        <v>11</v>
      </c>
      <c r="N35" s="277">
        <v>11</v>
      </c>
      <c r="O35" s="248">
        <f t="shared" si="1"/>
        <v>100</v>
      </c>
      <c r="P35" s="248">
        <v>406</v>
      </c>
      <c r="Q35" s="248">
        <v>406</v>
      </c>
      <c r="R35" s="248">
        <f t="shared" si="2"/>
        <v>100</v>
      </c>
      <c r="S35" s="248">
        <v>56</v>
      </c>
      <c r="T35" s="248"/>
      <c r="U35" s="248">
        <v>56</v>
      </c>
      <c r="V35" s="248"/>
      <c r="W35" s="248">
        <f t="shared" si="23"/>
        <v>100</v>
      </c>
      <c r="X35" s="389">
        <v>2000</v>
      </c>
      <c r="Y35" s="197"/>
      <c r="Z35" s="248"/>
      <c r="AA35" s="277"/>
      <c r="AB35" s="138"/>
      <c r="AC35" s="139">
        <f t="shared" si="22"/>
        <v>0</v>
      </c>
      <c r="AD35" s="138">
        <v>20</v>
      </c>
      <c r="AE35" s="437"/>
      <c r="AF35" s="614"/>
    </row>
    <row r="36" spans="1:32" s="142" customFormat="1" ht="33" customHeight="1" x14ac:dyDescent="0.25">
      <c r="A36" s="128">
        <v>12</v>
      </c>
      <c r="B36" s="246" t="s">
        <v>760</v>
      </c>
      <c r="C36" s="153" t="s">
        <v>70</v>
      </c>
      <c r="D36" s="134">
        <v>15.9</v>
      </c>
      <c r="E36" s="132"/>
      <c r="F36" s="132"/>
      <c r="G36" s="132">
        <v>0</v>
      </c>
      <c r="H36" s="132">
        <v>0</v>
      </c>
      <c r="I36" s="161">
        <v>0</v>
      </c>
      <c r="J36" s="132">
        <v>0</v>
      </c>
      <c r="K36" s="132">
        <v>0</v>
      </c>
      <c r="L36" s="161">
        <v>0</v>
      </c>
      <c r="M36" s="248">
        <v>46</v>
      </c>
      <c r="N36" s="277">
        <v>46</v>
      </c>
      <c r="O36" s="248">
        <f t="shared" si="1"/>
        <v>100</v>
      </c>
      <c r="P36" s="248">
        <v>254</v>
      </c>
      <c r="Q36" s="248">
        <v>254</v>
      </c>
      <c r="R36" s="248">
        <f t="shared" si="2"/>
        <v>100</v>
      </c>
      <c r="S36" s="248">
        <v>34</v>
      </c>
      <c r="T36" s="248"/>
      <c r="U36" s="248">
        <v>34</v>
      </c>
      <c r="V36" s="248"/>
      <c r="W36" s="248">
        <f t="shared" si="23"/>
        <v>100</v>
      </c>
      <c r="X36" s="389">
        <v>500</v>
      </c>
      <c r="Y36" s="197"/>
      <c r="Z36" s="248"/>
      <c r="AA36" s="277"/>
      <c r="AB36" s="138"/>
      <c r="AC36" s="139">
        <f t="shared" si="22"/>
        <v>0</v>
      </c>
      <c r="AD36" s="138">
        <v>20</v>
      </c>
      <c r="AE36" s="437"/>
      <c r="AF36" s="614"/>
    </row>
    <row r="37" spans="1:32" s="142" customFormat="1" ht="33.75" customHeight="1" x14ac:dyDescent="0.25">
      <c r="A37" s="128">
        <v>13</v>
      </c>
      <c r="B37" s="246" t="s">
        <v>761</v>
      </c>
      <c r="C37" s="153" t="s">
        <v>70</v>
      </c>
      <c r="D37" s="134">
        <v>118.2</v>
      </c>
      <c r="E37" s="132"/>
      <c r="F37" s="132"/>
      <c r="G37" s="132">
        <v>0</v>
      </c>
      <c r="H37" s="132">
        <v>0</v>
      </c>
      <c r="I37" s="161">
        <v>0</v>
      </c>
      <c r="J37" s="132">
        <v>0</v>
      </c>
      <c r="K37" s="132">
        <v>400</v>
      </c>
      <c r="L37" s="161">
        <v>400</v>
      </c>
      <c r="M37" s="248">
        <v>582</v>
      </c>
      <c r="N37" s="277">
        <v>582</v>
      </c>
      <c r="O37" s="248">
        <f t="shared" si="1"/>
        <v>100</v>
      </c>
      <c r="P37" s="248">
        <v>474</v>
      </c>
      <c r="Q37" s="248">
        <v>474</v>
      </c>
      <c r="R37" s="248">
        <f t="shared" si="2"/>
        <v>100</v>
      </c>
      <c r="S37" s="248">
        <v>60</v>
      </c>
      <c r="T37" s="248"/>
      <c r="U37" s="248">
        <v>60</v>
      </c>
      <c r="V37" s="248"/>
      <c r="W37" s="248">
        <f t="shared" si="23"/>
        <v>100</v>
      </c>
      <c r="X37" s="389">
        <v>800</v>
      </c>
      <c r="Y37" s="197"/>
      <c r="Z37" s="248"/>
      <c r="AA37" s="277"/>
      <c r="AB37" s="138"/>
      <c r="AC37" s="139">
        <f t="shared" si="22"/>
        <v>0</v>
      </c>
      <c r="AD37" s="138">
        <v>20</v>
      </c>
      <c r="AE37" s="437"/>
      <c r="AF37" s="614"/>
    </row>
    <row r="38" spans="1:32" s="142" customFormat="1" ht="47.25" x14ac:dyDescent="0.25">
      <c r="A38" s="128">
        <v>14</v>
      </c>
      <c r="B38" s="246" t="s">
        <v>762</v>
      </c>
      <c r="C38" s="153" t="s">
        <v>70</v>
      </c>
      <c r="D38" s="134">
        <v>75.8</v>
      </c>
      <c r="E38" s="132"/>
      <c r="F38" s="132"/>
      <c r="G38" s="132">
        <v>0</v>
      </c>
      <c r="H38" s="132">
        <v>0</v>
      </c>
      <c r="I38" s="161">
        <v>0</v>
      </c>
      <c r="J38" s="132">
        <v>0</v>
      </c>
      <c r="K38" s="132">
        <v>0</v>
      </c>
      <c r="L38" s="161">
        <v>0</v>
      </c>
      <c r="M38" s="248">
        <v>186</v>
      </c>
      <c r="N38" s="277">
        <v>186</v>
      </c>
      <c r="O38" s="248">
        <f t="shared" si="1"/>
        <v>100</v>
      </c>
      <c r="P38" s="248">
        <v>533</v>
      </c>
      <c r="Q38" s="248">
        <v>533</v>
      </c>
      <c r="R38" s="248">
        <f t="shared" si="2"/>
        <v>100</v>
      </c>
      <c r="S38" s="248">
        <v>53</v>
      </c>
      <c r="T38" s="248"/>
      <c r="U38" s="248">
        <v>52</v>
      </c>
      <c r="V38" s="248"/>
      <c r="W38" s="248">
        <f t="shared" si="23"/>
        <v>98</v>
      </c>
      <c r="X38" s="389">
        <v>800</v>
      </c>
      <c r="Y38" s="197"/>
      <c r="Z38" s="248"/>
      <c r="AA38" s="277"/>
      <c r="AB38" s="138"/>
      <c r="AC38" s="139">
        <f t="shared" si="22"/>
        <v>0</v>
      </c>
      <c r="AD38" s="138">
        <v>20</v>
      </c>
      <c r="AE38" s="437"/>
      <c r="AF38" s="614"/>
    </row>
    <row r="39" spans="1:32" s="142" customFormat="1" ht="47.25" x14ac:dyDescent="0.25">
      <c r="A39" s="128">
        <v>15</v>
      </c>
      <c r="B39" s="246" t="s">
        <v>763</v>
      </c>
      <c r="C39" s="153" t="s">
        <v>70</v>
      </c>
      <c r="D39" s="134">
        <v>186.8</v>
      </c>
      <c r="E39" s="132"/>
      <c r="F39" s="132"/>
      <c r="G39" s="132">
        <v>0</v>
      </c>
      <c r="H39" s="132">
        <v>0</v>
      </c>
      <c r="I39" s="161">
        <v>0</v>
      </c>
      <c r="J39" s="132">
        <v>0</v>
      </c>
      <c r="K39" s="132">
        <v>0</v>
      </c>
      <c r="L39" s="161">
        <v>0</v>
      </c>
      <c r="M39" s="248">
        <v>295</v>
      </c>
      <c r="N39" s="277">
        <v>295</v>
      </c>
      <c r="O39" s="248">
        <f t="shared" si="1"/>
        <v>100</v>
      </c>
      <c r="P39" s="248">
        <v>330</v>
      </c>
      <c r="Q39" s="248">
        <v>330</v>
      </c>
      <c r="R39" s="248">
        <f t="shared" si="2"/>
        <v>100</v>
      </c>
      <c r="S39" s="248">
        <v>47</v>
      </c>
      <c r="T39" s="248"/>
      <c r="U39" s="248">
        <v>47</v>
      </c>
      <c r="V39" s="248"/>
      <c r="W39" s="248">
        <f t="shared" si="23"/>
        <v>100</v>
      </c>
      <c r="X39" s="389">
        <v>700</v>
      </c>
      <c r="Y39" s="197"/>
      <c r="Z39" s="248"/>
      <c r="AA39" s="277"/>
      <c r="AB39" s="138"/>
      <c r="AC39" s="139">
        <f t="shared" si="22"/>
        <v>0</v>
      </c>
      <c r="AD39" s="138">
        <v>20</v>
      </c>
      <c r="AE39" s="437"/>
      <c r="AF39" s="614"/>
    </row>
    <row r="40" spans="1:32" s="142" customFormat="1" ht="31.5" x14ac:dyDescent="0.25">
      <c r="A40" s="128">
        <v>16</v>
      </c>
      <c r="B40" s="441" t="s">
        <v>1500</v>
      </c>
      <c r="C40" s="153" t="s">
        <v>70</v>
      </c>
      <c r="D40" s="134">
        <v>706.2</v>
      </c>
      <c r="E40" s="132"/>
      <c r="F40" s="132"/>
      <c r="G40" s="132"/>
      <c r="H40" s="132"/>
      <c r="I40" s="161"/>
      <c r="J40" s="132"/>
      <c r="K40" s="132"/>
      <c r="L40" s="161"/>
      <c r="M40" s="248"/>
      <c r="N40" s="277"/>
      <c r="O40" s="248"/>
      <c r="P40" s="248">
        <v>0</v>
      </c>
      <c r="Q40" s="248">
        <v>0</v>
      </c>
      <c r="R40" s="248"/>
      <c r="S40" s="248">
        <v>9</v>
      </c>
      <c r="T40" s="248"/>
      <c r="U40" s="248" t="s">
        <v>1628</v>
      </c>
      <c r="V40" s="248"/>
      <c r="W40" s="248"/>
      <c r="X40" s="389" t="s">
        <v>1501</v>
      </c>
      <c r="Y40" s="197"/>
      <c r="Z40" s="248"/>
      <c r="AA40" s="277"/>
      <c r="AB40" s="138"/>
      <c r="AC40" s="139">
        <f t="shared" si="22"/>
        <v>0</v>
      </c>
      <c r="AD40" s="138">
        <v>20</v>
      </c>
      <c r="AE40" s="437"/>
      <c r="AF40" s="614"/>
    </row>
    <row r="41" spans="1:32" s="142" customFormat="1" ht="32.25" customHeight="1" x14ac:dyDescent="0.25">
      <c r="A41" s="128">
        <v>17</v>
      </c>
      <c r="B41" s="246" t="s">
        <v>764</v>
      </c>
      <c r="C41" s="153" t="s">
        <v>70</v>
      </c>
      <c r="D41" s="134">
        <v>128.69999999999999</v>
      </c>
      <c r="E41" s="132"/>
      <c r="F41" s="132"/>
      <c r="G41" s="132">
        <v>0</v>
      </c>
      <c r="H41" s="132">
        <v>0</v>
      </c>
      <c r="I41" s="161">
        <v>0</v>
      </c>
      <c r="J41" s="132">
        <v>0</v>
      </c>
      <c r="K41" s="132">
        <v>2800</v>
      </c>
      <c r="L41" s="161">
        <v>2800</v>
      </c>
      <c r="M41" s="248">
        <v>927</v>
      </c>
      <c r="N41" s="277">
        <v>927</v>
      </c>
      <c r="O41" s="248">
        <f t="shared" si="1"/>
        <v>100</v>
      </c>
      <c r="P41" s="248">
        <v>406</v>
      </c>
      <c r="Q41" s="248">
        <v>406</v>
      </c>
      <c r="R41" s="248">
        <f t="shared" si="2"/>
        <v>100</v>
      </c>
      <c r="S41" s="248">
        <v>46</v>
      </c>
      <c r="T41" s="248"/>
      <c r="U41" s="248">
        <v>46</v>
      </c>
      <c r="V41" s="248"/>
      <c r="W41" s="248">
        <f t="shared" si="23"/>
        <v>100</v>
      </c>
      <c r="X41" s="389">
        <v>2000</v>
      </c>
      <c r="Y41" s="197"/>
      <c r="Z41" s="248"/>
      <c r="AA41" s="277"/>
      <c r="AB41" s="138"/>
      <c r="AC41" s="139">
        <f t="shared" si="22"/>
        <v>0</v>
      </c>
      <c r="AD41" s="138">
        <v>20</v>
      </c>
      <c r="AE41" s="437"/>
      <c r="AF41" s="614"/>
    </row>
    <row r="42" spans="1:32" s="142" customFormat="1" ht="31.5" customHeight="1" x14ac:dyDescent="0.25">
      <c r="A42" s="128">
        <v>18</v>
      </c>
      <c r="B42" s="246" t="s">
        <v>765</v>
      </c>
      <c r="C42" s="153" t="s">
        <v>70</v>
      </c>
      <c r="D42" s="134">
        <v>128</v>
      </c>
      <c r="E42" s="132"/>
      <c r="F42" s="132"/>
      <c r="G42" s="132">
        <v>0</v>
      </c>
      <c r="H42" s="132">
        <v>0</v>
      </c>
      <c r="I42" s="161">
        <v>0</v>
      </c>
      <c r="J42" s="132">
        <v>0</v>
      </c>
      <c r="K42" s="132">
        <v>400</v>
      </c>
      <c r="L42" s="161">
        <v>400</v>
      </c>
      <c r="M42" s="248">
        <v>431</v>
      </c>
      <c r="N42" s="277">
        <v>431</v>
      </c>
      <c r="O42" s="248">
        <f t="shared" si="1"/>
        <v>100</v>
      </c>
      <c r="P42" s="248">
        <v>339</v>
      </c>
      <c r="Q42" s="248">
        <v>339</v>
      </c>
      <c r="R42" s="248">
        <f t="shared" si="2"/>
        <v>100</v>
      </c>
      <c r="S42" s="248">
        <v>36</v>
      </c>
      <c r="T42" s="248"/>
      <c r="U42" s="248">
        <v>36</v>
      </c>
      <c r="V42" s="248"/>
      <c r="W42" s="248">
        <f t="shared" si="23"/>
        <v>100</v>
      </c>
      <c r="X42" s="389">
        <v>1000</v>
      </c>
      <c r="Y42" s="197"/>
      <c r="Z42" s="248"/>
      <c r="AA42" s="277"/>
      <c r="AB42" s="138"/>
      <c r="AC42" s="139">
        <f t="shared" si="22"/>
        <v>0</v>
      </c>
      <c r="AD42" s="138">
        <v>20</v>
      </c>
      <c r="AE42" s="437"/>
      <c r="AF42" s="614"/>
    </row>
    <row r="43" spans="1:32" s="142" customFormat="1" ht="48" customHeight="1" x14ac:dyDescent="0.25">
      <c r="A43" s="128">
        <v>19</v>
      </c>
      <c r="B43" s="246" t="s">
        <v>766</v>
      </c>
      <c r="C43" s="153" t="s">
        <v>70</v>
      </c>
      <c r="D43" s="134">
        <v>98.4</v>
      </c>
      <c r="E43" s="132"/>
      <c r="F43" s="132"/>
      <c r="G43" s="132">
        <v>0</v>
      </c>
      <c r="H43" s="132">
        <v>0</v>
      </c>
      <c r="I43" s="161">
        <v>0</v>
      </c>
      <c r="J43" s="132">
        <v>0</v>
      </c>
      <c r="K43" s="132">
        <v>0</v>
      </c>
      <c r="L43" s="161">
        <v>0</v>
      </c>
      <c r="M43" s="248">
        <v>46</v>
      </c>
      <c r="N43" s="277">
        <v>46</v>
      </c>
      <c r="O43" s="248">
        <f t="shared" si="1"/>
        <v>100</v>
      </c>
      <c r="P43" s="248">
        <v>355</v>
      </c>
      <c r="Q43" s="248">
        <v>355</v>
      </c>
      <c r="R43" s="248">
        <f t="shared" si="2"/>
        <v>100</v>
      </c>
      <c r="S43" s="248">
        <v>31</v>
      </c>
      <c r="T43" s="248"/>
      <c r="U43" s="248">
        <v>31</v>
      </c>
      <c r="V43" s="248"/>
      <c r="W43" s="248">
        <f t="shared" si="23"/>
        <v>100</v>
      </c>
      <c r="X43" s="389">
        <v>800</v>
      </c>
      <c r="Y43" s="197"/>
      <c r="Z43" s="248"/>
      <c r="AA43" s="277"/>
      <c r="AB43" s="138"/>
      <c r="AC43" s="139">
        <f t="shared" si="22"/>
        <v>0</v>
      </c>
      <c r="AD43" s="138">
        <v>20</v>
      </c>
      <c r="AE43" s="437"/>
      <c r="AF43" s="614"/>
    </row>
    <row r="44" spans="1:32" s="256" customFormat="1" ht="66.75" customHeight="1" x14ac:dyDescent="0.25">
      <c r="A44" s="245"/>
      <c r="B44" s="441" t="s">
        <v>1224</v>
      </c>
      <c r="C44" s="246" t="s">
        <v>70</v>
      </c>
      <c r="D44" s="249">
        <v>100.3</v>
      </c>
      <c r="E44" s="248"/>
      <c r="F44" s="248"/>
      <c r="G44" s="248"/>
      <c r="H44" s="248"/>
      <c r="I44" s="277"/>
      <c r="J44" s="248"/>
      <c r="K44" s="248"/>
      <c r="L44" s="277"/>
      <c r="M44" s="248"/>
      <c r="N44" s="277"/>
      <c r="O44" s="248"/>
      <c r="P44" s="248"/>
      <c r="Q44" s="248"/>
      <c r="R44" s="248"/>
      <c r="S44" s="248">
        <v>0</v>
      </c>
      <c r="T44" s="248"/>
      <c r="U44" s="248">
        <v>0</v>
      </c>
      <c r="V44" s="248"/>
      <c r="W44" s="248"/>
      <c r="X44" s="389">
        <v>55</v>
      </c>
      <c r="Y44" s="197"/>
      <c r="Z44" s="248"/>
      <c r="AA44" s="277"/>
      <c r="AB44" s="251"/>
      <c r="AC44" s="252"/>
      <c r="AD44" s="251"/>
      <c r="AE44" s="440"/>
      <c r="AF44" s="614"/>
    </row>
    <row r="45" spans="1:32" s="142" customFormat="1" ht="47.25" x14ac:dyDescent="0.25">
      <c r="A45" s="128">
        <v>20</v>
      </c>
      <c r="B45" s="246" t="s">
        <v>767</v>
      </c>
      <c r="C45" s="153" t="s">
        <v>70</v>
      </c>
      <c r="D45" s="134">
        <v>221.8</v>
      </c>
      <c r="E45" s="132"/>
      <c r="F45" s="132"/>
      <c r="G45" s="132">
        <v>2500</v>
      </c>
      <c r="H45" s="132">
        <v>2500</v>
      </c>
      <c r="I45" s="161">
        <v>3000</v>
      </c>
      <c r="J45" s="132">
        <v>3000</v>
      </c>
      <c r="K45" s="132">
        <v>2000</v>
      </c>
      <c r="L45" s="161">
        <v>2000</v>
      </c>
      <c r="M45" s="248">
        <v>927</v>
      </c>
      <c r="N45" s="277">
        <v>927</v>
      </c>
      <c r="O45" s="248">
        <f t="shared" si="1"/>
        <v>100</v>
      </c>
      <c r="P45" s="248">
        <v>389</v>
      </c>
      <c r="Q45" s="248">
        <v>389</v>
      </c>
      <c r="R45" s="248">
        <f t="shared" si="2"/>
        <v>100</v>
      </c>
      <c r="S45" s="248">
        <v>47</v>
      </c>
      <c r="T45" s="248"/>
      <c r="U45" s="248">
        <v>47</v>
      </c>
      <c r="V45" s="248"/>
      <c r="W45" s="248">
        <f t="shared" si="23"/>
        <v>100</v>
      </c>
      <c r="X45" s="389">
        <v>1000</v>
      </c>
      <c r="Y45" s="197"/>
      <c r="Z45" s="248"/>
      <c r="AA45" s="277"/>
      <c r="AB45" s="138"/>
      <c r="AC45" s="139">
        <f t="shared" si="22"/>
        <v>0</v>
      </c>
      <c r="AD45" s="138">
        <v>20</v>
      </c>
      <c r="AE45" s="437"/>
      <c r="AF45" s="614"/>
    </row>
    <row r="46" spans="1:32" s="142" customFormat="1" ht="47.25" x14ac:dyDescent="0.25">
      <c r="A46" s="128">
        <v>21</v>
      </c>
      <c r="B46" s="246" t="s">
        <v>768</v>
      </c>
      <c r="C46" s="153" t="s">
        <v>70</v>
      </c>
      <c r="D46" s="134">
        <v>97.5</v>
      </c>
      <c r="E46" s="132"/>
      <c r="F46" s="132"/>
      <c r="G46" s="132">
        <v>0</v>
      </c>
      <c r="H46" s="132">
        <v>0</v>
      </c>
      <c r="I46" s="161">
        <v>0</v>
      </c>
      <c r="J46" s="132">
        <v>0</v>
      </c>
      <c r="K46" s="132">
        <v>1800</v>
      </c>
      <c r="L46" s="161">
        <v>1800</v>
      </c>
      <c r="M46" s="248">
        <v>1553</v>
      </c>
      <c r="N46" s="277">
        <v>1553</v>
      </c>
      <c r="O46" s="248">
        <f t="shared" si="1"/>
        <v>100</v>
      </c>
      <c r="P46" s="248">
        <v>1891</v>
      </c>
      <c r="Q46" s="248">
        <v>1891</v>
      </c>
      <c r="R46" s="248">
        <f t="shared" si="2"/>
        <v>100</v>
      </c>
      <c r="S46" s="248">
        <v>141</v>
      </c>
      <c r="T46" s="248"/>
      <c r="U46" s="248">
        <v>141</v>
      </c>
      <c r="V46" s="248"/>
      <c r="W46" s="248">
        <f t="shared" si="23"/>
        <v>100</v>
      </c>
      <c r="X46" s="389">
        <v>1900</v>
      </c>
      <c r="Y46" s="197"/>
      <c r="Z46" s="248"/>
      <c r="AA46" s="277"/>
      <c r="AB46" s="138"/>
      <c r="AC46" s="139">
        <f t="shared" si="22"/>
        <v>0</v>
      </c>
      <c r="AD46" s="138">
        <v>20</v>
      </c>
      <c r="AE46" s="437"/>
      <c r="AF46" s="614"/>
    </row>
    <row r="47" spans="1:32" s="142" customFormat="1" ht="47.25" x14ac:dyDescent="0.25">
      <c r="A47" s="128">
        <v>22</v>
      </c>
      <c r="B47" s="246" t="s">
        <v>769</v>
      </c>
      <c r="C47" s="153" t="s">
        <v>70</v>
      </c>
      <c r="D47" s="134">
        <v>86.5</v>
      </c>
      <c r="E47" s="132"/>
      <c r="F47" s="132"/>
      <c r="G47" s="132">
        <v>0</v>
      </c>
      <c r="H47" s="132">
        <v>0</v>
      </c>
      <c r="I47" s="161">
        <v>0</v>
      </c>
      <c r="J47" s="132">
        <v>0</v>
      </c>
      <c r="K47" s="132">
        <v>400</v>
      </c>
      <c r="L47" s="161">
        <v>400</v>
      </c>
      <c r="M47" s="248">
        <v>518</v>
      </c>
      <c r="N47" s="277">
        <v>518</v>
      </c>
      <c r="O47" s="248">
        <f t="shared" si="1"/>
        <v>100</v>
      </c>
      <c r="P47" s="248">
        <v>533</v>
      </c>
      <c r="Q47" s="248">
        <v>533</v>
      </c>
      <c r="R47" s="248">
        <f t="shared" si="2"/>
        <v>100</v>
      </c>
      <c r="S47" s="248">
        <v>173</v>
      </c>
      <c r="T47" s="248"/>
      <c r="U47" s="248">
        <v>173</v>
      </c>
      <c r="V47" s="248"/>
      <c r="W47" s="248">
        <f t="shared" si="23"/>
        <v>100</v>
      </c>
      <c r="X47" s="389">
        <v>1000</v>
      </c>
      <c r="Y47" s="197"/>
      <c r="Z47" s="248"/>
      <c r="AA47" s="277"/>
      <c r="AB47" s="138"/>
      <c r="AC47" s="139">
        <f t="shared" si="22"/>
        <v>0</v>
      </c>
      <c r="AD47" s="138">
        <v>20</v>
      </c>
      <c r="AE47" s="437"/>
      <c r="AF47" s="614"/>
    </row>
    <row r="48" spans="1:32" s="290" customFormat="1" ht="47.25" x14ac:dyDescent="0.25">
      <c r="A48" s="128">
        <v>23</v>
      </c>
      <c r="B48" s="285" t="s">
        <v>137</v>
      </c>
      <c r="C48" s="285" t="s">
        <v>70</v>
      </c>
      <c r="D48" s="286">
        <v>213.1</v>
      </c>
      <c r="E48" s="287"/>
      <c r="F48" s="287"/>
      <c r="G48" s="287">
        <v>300</v>
      </c>
      <c r="H48" s="287">
        <v>300</v>
      </c>
      <c r="I48" s="288">
        <v>800</v>
      </c>
      <c r="J48" s="287">
        <v>800</v>
      </c>
      <c r="K48" s="287">
        <v>800</v>
      </c>
      <c r="L48" s="288">
        <v>800</v>
      </c>
      <c r="M48" s="248">
        <v>129</v>
      </c>
      <c r="N48" s="289">
        <v>129</v>
      </c>
      <c r="O48" s="248">
        <f t="shared" si="1"/>
        <v>100</v>
      </c>
      <c r="P48" s="248">
        <v>364</v>
      </c>
      <c r="Q48" s="248">
        <v>364</v>
      </c>
      <c r="R48" s="248">
        <f t="shared" si="2"/>
        <v>100</v>
      </c>
      <c r="S48" s="248">
        <v>60</v>
      </c>
      <c r="T48" s="248"/>
      <c r="U48" s="248">
        <v>60</v>
      </c>
      <c r="V48" s="248"/>
      <c r="W48" s="248">
        <f t="shared" si="23"/>
        <v>100</v>
      </c>
      <c r="X48" s="428" t="s">
        <v>1501</v>
      </c>
      <c r="Y48" s="197"/>
      <c r="Z48" s="248"/>
      <c r="AA48" s="289"/>
      <c r="AB48" s="138"/>
      <c r="AC48" s="139">
        <f t="shared" si="22"/>
        <v>0</v>
      </c>
      <c r="AD48" s="138">
        <v>20</v>
      </c>
      <c r="AE48" s="437"/>
      <c r="AF48" s="614"/>
    </row>
    <row r="49" spans="1:33" s="142" customFormat="1" ht="47.25" x14ac:dyDescent="0.25">
      <c r="A49" s="128">
        <v>24</v>
      </c>
      <c r="B49" s="246" t="s">
        <v>770</v>
      </c>
      <c r="C49" s="153" t="s">
        <v>70</v>
      </c>
      <c r="D49" s="134">
        <v>85.7</v>
      </c>
      <c r="E49" s="132"/>
      <c r="F49" s="132"/>
      <c r="G49" s="132">
        <v>0</v>
      </c>
      <c r="H49" s="132">
        <v>0</v>
      </c>
      <c r="I49" s="161">
        <v>0</v>
      </c>
      <c r="J49" s="132">
        <v>0</v>
      </c>
      <c r="K49" s="132">
        <v>400</v>
      </c>
      <c r="L49" s="161">
        <v>400</v>
      </c>
      <c r="M49" s="248">
        <v>107</v>
      </c>
      <c r="N49" s="277">
        <v>107</v>
      </c>
      <c r="O49" s="248">
        <f t="shared" si="1"/>
        <v>100</v>
      </c>
      <c r="P49" s="248">
        <v>271</v>
      </c>
      <c r="Q49" s="248">
        <v>271</v>
      </c>
      <c r="R49" s="248">
        <f t="shared" si="2"/>
        <v>100</v>
      </c>
      <c r="S49" s="248">
        <v>44</v>
      </c>
      <c r="T49" s="248"/>
      <c r="U49" s="248">
        <v>44</v>
      </c>
      <c r="V49" s="248"/>
      <c r="W49" s="248">
        <f t="shared" si="23"/>
        <v>100</v>
      </c>
      <c r="X49" s="389">
        <v>500</v>
      </c>
      <c r="Y49" s="197"/>
      <c r="Z49" s="248"/>
      <c r="AA49" s="277"/>
      <c r="AB49" s="138"/>
      <c r="AC49" s="139">
        <f t="shared" si="22"/>
        <v>0</v>
      </c>
      <c r="AD49" s="138">
        <v>20</v>
      </c>
      <c r="AE49" s="437"/>
      <c r="AF49" s="614"/>
    </row>
    <row r="50" spans="1:33" s="142" customFormat="1" ht="47.25" x14ac:dyDescent="0.25">
      <c r="A50" s="128">
        <v>25</v>
      </c>
      <c r="B50" s="153" t="s">
        <v>771</v>
      </c>
      <c r="C50" s="153" t="s">
        <v>70</v>
      </c>
      <c r="D50" s="134">
        <v>84.9</v>
      </c>
      <c r="E50" s="132"/>
      <c r="F50" s="132"/>
      <c r="G50" s="132">
        <v>800</v>
      </c>
      <c r="H50" s="132">
        <v>800</v>
      </c>
      <c r="I50" s="161">
        <v>800</v>
      </c>
      <c r="J50" s="132">
        <v>800</v>
      </c>
      <c r="K50" s="132">
        <v>400</v>
      </c>
      <c r="L50" s="161">
        <v>400</v>
      </c>
      <c r="M50" s="248">
        <v>641</v>
      </c>
      <c r="N50" s="277">
        <v>641</v>
      </c>
      <c r="O50" s="248">
        <f t="shared" si="1"/>
        <v>100</v>
      </c>
      <c r="P50" s="248">
        <v>398</v>
      </c>
      <c r="Q50" s="248">
        <v>398</v>
      </c>
      <c r="R50" s="248">
        <f t="shared" si="2"/>
        <v>100</v>
      </c>
      <c r="S50" s="248">
        <v>44</v>
      </c>
      <c r="T50" s="248"/>
      <c r="U50" s="248">
        <v>44</v>
      </c>
      <c r="V50" s="248"/>
      <c r="W50" s="248">
        <f t="shared" si="23"/>
        <v>100</v>
      </c>
      <c r="X50" s="389">
        <v>100</v>
      </c>
      <c r="Y50" s="197"/>
      <c r="Z50" s="248"/>
      <c r="AA50" s="277"/>
      <c r="AB50" s="138"/>
      <c r="AC50" s="139">
        <f t="shared" si="22"/>
        <v>0</v>
      </c>
      <c r="AD50" s="138">
        <v>20</v>
      </c>
      <c r="AE50" s="437"/>
      <c r="AF50" s="614"/>
    </row>
    <row r="51" spans="1:33" s="142" customFormat="1" ht="63" x14ac:dyDescent="0.25">
      <c r="A51" s="128">
        <v>26</v>
      </c>
      <c r="B51" s="246" t="s">
        <v>772</v>
      </c>
      <c r="C51" s="153" t="s">
        <v>70</v>
      </c>
      <c r="D51" s="134">
        <v>83.2</v>
      </c>
      <c r="E51" s="132"/>
      <c r="F51" s="132"/>
      <c r="G51" s="132">
        <v>0</v>
      </c>
      <c r="H51" s="132">
        <v>0</v>
      </c>
      <c r="I51" s="161">
        <v>0</v>
      </c>
      <c r="J51" s="132">
        <v>0</v>
      </c>
      <c r="K51" s="132">
        <v>0</v>
      </c>
      <c r="L51" s="161">
        <v>0</v>
      </c>
      <c r="M51" s="248">
        <v>62</v>
      </c>
      <c r="N51" s="277">
        <v>62</v>
      </c>
      <c r="O51" s="248">
        <f t="shared" si="1"/>
        <v>100</v>
      </c>
      <c r="P51" s="248">
        <v>449</v>
      </c>
      <c r="Q51" s="248">
        <v>449</v>
      </c>
      <c r="R51" s="248">
        <f t="shared" si="2"/>
        <v>100</v>
      </c>
      <c r="S51" s="248">
        <v>44</v>
      </c>
      <c r="T51" s="248"/>
      <c r="U51" s="248">
        <v>44</v>
      </c>
      <c r="V51" s="248"/>
      <c r="W51" s="248">
        <f t="shared" si="23"/>
        <v>100</v>
      </c>
      <c r="X51" s="389">
        <v>1000</v>
      </c>
      <c r="Y51" s="197"/>
      <c r="Z51" s="248"/>
      <c r="AA51" s="277"/>
      <c r="AB51" s="138"/>
      <c r="AC51" s="139">
        <f t="shared" si="22"/>
        <v>0</v>
      </c>
      <c r="AD51" s="138">
        <v>20</v>
      </c>
      <c r="AE51" s="437"/>
      <c r="AF51" s="614"/>
    </row>
    <row r="52" spans="1:33" s="142" customFormat="1" ht="63" x14ac:dyDescent="0.25">
      <c r="A52" s="128">
        <v>27</v>
      </c>
      <c r="B52" s="246" t="s">
        <v>773</v>
      </c>
      <c r="C52" s="153" t="s">
        <v>70</v>
      </c>
      <c r="D52" s="134">
        <v>159</v>
      </c>
      <c r="E52" s="132"/>
      <c r="F52" s="132"/>
      <c r="G52" s="132">
        <v>0</v>
      </c>
      <c r="H52" s="132">
        <v>0</v>
      </c>
      <c r="I52" s="161">
        <v>0</v>
      </c>
      <c r="J52" s="132">
        <v>0</v>
      </c>
      <c r="K52" s="132">
        <v>400</v>
      </c>
      <c r="L52" s="161">
        <v>400</v>
      </c>
      <c r="M52" s="248">
        <v>431</v>
      </c>
      <c r="N52" s="277">
        <v>431</v>
      </c>
      <c r="O52" s="248">
        <f t="shared" si="1"/>
        <v>100</v>
      </c>
      <c r="P52" s="248">
        <v>499</v>
      </c>
      <c r="Q52" s="248">
        <v>499</v>
      </c>
      <c r="R52" s="248">
        <f t="shared" si="2"/>
        <v>100</v>
      </c>
      <c r="S52" s="248">
        <v>52</v>
      </c>
      <c r="T52" s="248"/>
      <c r="U52" s="248">
        <v>52</v>
      </c>
      <c r="V52" s="248"/>
      <c r="W52" s="248">
        <f t="shared" si="23"/>
        <v>100</v>
      </c>
      <c r="X52" s="389">
        <v>500</v>
      </c>
      <c r="Y52" s="197"/>
      <c r="Z52" s="248"/>
      <c r="AA52" s="277"/>
      <c r="AB52" s="138"/>
      <c r="AC52" s="139">
        <f t="shared" si="22"/>
        <v>0</v>
      </c>
      <c r="AD52" s="138">
        <v>20</v>
      </c>
      <c r="AE52" s="437"/>
      <c r="AF52" s="614"/>
    </row>
    <row r="53" spans="1:33" s="142" customFormat="1" ht="63" x14ac:dyDescent="0.25">
      <c r="A53" s="128">
        <v>28</v>
      </c>
      <c r="B53" s="246" t="s">
        <v>774</v>
      </c>
      <c r="C53" s="153" t="s">
        <v>70</v>
      </c>
      <c r="D53" s="134">
        <v>126.4</v>
      </c>
      <c r="E53" s="132"/>
      <c r="F53" s="132"/>
      <c r="G53" s="132">
        <v>1000</v>
      </c>
      <c r="H53" s="132">
        <v>1000</v>
      </c>
      <c r="I53" s="161">
        <v>800</v>
      </c>
      <c r="J53" s="132">
        <v>800</v>
      </c>
      <c r="K53" s="132">
        <v>400</v>
      </c>
      <c r="L53" s="161">
        <v>400</v>
      </c>
      <c r="M53" s="248">
        <v>518</v>
      </c>
      <c r="N53" s="277">
        <v>518</v>
      </c>
      <c r="O53" s="248">
        <f t="shared" si="1"/>
        <v>100</v>
      </c>
      <c r="P53" s="248">
        <v>449</v>
      </c>
      <c r="Q53" s="248">
        <v>449</v>
      </c>
      <c r="R53" s="248">
        <f t="shared" si="2"/>
        <v>100</v>
      </c>
      <c r="S53" s="248">
        <v>47</v>
      </c>
      <c r="T53" s="248"/>
      <c r="U53" s="248">
        <v>47</v>
      </c>
      <c r="V53" s="248"/>
      <c r="W53" s="248">
        <f t="shared" si="23"/>
        <v>100</v>
      </c>
      <c r="X53" s="389">
        <v>500</v>
      </c>
      <c r="Y53" s="197"/>
      <c r="Z53" s="248"/>
      <c r="AA53" s="277"/>
      <c r="AB53" s="138"/>
      <c r="AC53" s="139">
        <f t="shared" si="22"/>
        <v>0</v>
      </c>
      <c r="AD53" s="138">
        <v>20</v>
      </c>
      <c r="AE53" s="437"/>
      <c r="AF53" s="614"/>
    </row>
    <row r="54" spans="1:33" s="290" customFormat="1" ht="47.25" x14ac:dyDescent="0.25">
      <c r="A54" s="128">
        <v>29</v>
      </c>
      <c r="B54" s="291" t="s">
        <v>775</v>
      </c>
      <c r="C54" s="285" t="s">
        <v>70</v>
      </c>
      <c r="D54" s="286">
        <v>116.1</v>
      </c>
      <c r="E54" s="287"/>
      <c r="F54" s="287"/>
      <c r="G54" s="287">
        <v>200</v>
      </c>
      <c r="H54" s="287">
        <v>200</v>
      </c>
      <c r="I54" s="161">
        <v>200</v>
      </c>
      <c r="J54" s="287">
        <v>200</v>
      </c>
      <c r="K54" s="132">
        <v>400</v>
      </c>
      <c r="L54" s="161">
        <v>400</v>
      </c>
      <c r="M54" s="248">
        <v>801</v>
      </c>
      <c r="N54" s="277">
        <v>801</v>
      </c>
      <c r="O54" s="248">
        <f t="shared" si="1"/>
        <v>100</v>
      </c>
      <c r="P54" s="248">
        <v>432</v>
      </c>
      <c r="Q54" s="248">
        <v>432</v>
      </c>
      <c r="R54" s="248">
        <f t="shared" si="2"/>
        <v>100</v>
      </c>
      <c r="S54" s="248">
        <v>53</v>
      </c>
      <c r="T54" s="248"/>
      <c r="U54" s="248">
        <v>53</v>
      </c>
      <c r="V54" s="248"/>
      <c r="W54" s="248">
        <f t="shared" si="23"/>
        <v>100</v>
      </c>
      <c r="X54" s="389">
        <v>500</v>
      </c>
      <c r="Y54" s="197"/>
      <c r="Z54" s="248"/>
      <c r="AA54" s="277"/>
      <c r="AB54" s="138"/>
      <c r="AC54" s="139">
        <f t="shared" si="22"/>
        <v>0</v>
      </c>
      <c r="AD54" s="138">
        <v>20</v>
      </c>
      <c r="AE54" s="160"/>
      <c r="AF54" s="615"/>
    </row>
    <row r="55" spans="1:33" s="256" customFormat="1" ht="78.75" customHeight="1" x14ac:dyDescent="0.25">
      <c r="A55" s="128">
        <v>30</v>
      </c>
      <c r="B55" s="292" t="s">
        <v>1502</v>
      </c>
      <c r="C55" s="390" t="s">
        <v>723</v>
      </c>
      <c r="D55" s="293">
        <v>50000</v>
      </c>
      <c r="E55" s="391"/>
      <c r="F55" s="391"/>
      <c r="G55" s="294">
        <v>2000</v>
      </c>
      <c r="H55" s="294">
        <v>1063</v>
      </c>
      <c r="I55" s="294">
        <v>5542</v>
      </c>
      <c r="J55" s="294">
        <v>2122</v>
      </c>
      <c r="K55" s="294">
        <v>1780</v>
      </c>
      <c r="L55" s="294">
        <v>545</v>
      </c>
      <c r="M55" s="294">
        <v>2323</v>
      </c>
      <c r="N55" s="294">
        <f>820+981</f>
        <v>1801</v>
      </c>
      <c r="O55" s="294">
        <f t="shared" si="1"/>
        <v>78</v>
      </c>
      <c r="P55" s="294">
        <v>2321</v>
      </c>
      <c r="Q55" s="294">
        <v>1000</v>
      </c>
      <c r="R55" s="248">
        <f t="shared" si="2"/>
        <v>43</v>
      </c>
      <c r="S55" s="248">
        <v>332</v>
      </c>
      <c r="T55" s="386">
        <v>89</v>
      </c>
      <c r="U55" s="386">
        <v>94</v>
      </c>
      <c r="V55" s="386" t="s">
        <v>1628</v>
      </c>
      <c r="W55" s="248">
        <f t="shared" si="23"/>
        <v>28</v>
      </c>
      <c r="X55" s="429"/>
      <c r="Y55" s="197"/>
      <c r="Z55" s="248"/>
      <c r="AA55" s="283">
        <f>Y55-AB55</f>
        <v>0</v>
      </c>
      <c r="AB55" s="138">
        <f t="shared" ref="AB55" si="24">_xlfn.CEILING.MATH(AC55,1)</f>
        <v>0</v>
      </c>
      <c r="AC55" s="139">
        <f t="shared" si="22"/>
        <v>0</v>
      </c>
      <c r="AD55" s="138">
        <v>20</v>
      </c>
      <c r="AE55" s="138"/>
      <c r="AF55" s="625" t="s">
        <v>1618</v>
      </c>
      <c r="AG55" s="257"/>
    </row>
    <row r="56" spans="1:33" s="256" customFormat="1" ht="33" customHeight="1" x14ac:dyDescent="0.25">
      <c r="A56" s="128"/>
      <c r="B56" s="439" t="s">
        <v>1624</v>
      </c>
      <c r="C56" s="390" t="s">
        <v>723</v>
      </c>
      <c r="D56" s="293">
        <v>16.899999999999999</v>
      </c>
      <c r="E56" s="391"/>
      <c r="F56" s="391"/>
      <c r="G56" s="294"/>
      <c r="H56" s="294"/>
      <c r="I56" s="294"/>
      <c r="J56" s="294"/>
      <c r="K56" s="294"/>
      <c r="L56" s="294"/>
      <c r="M56" s="294">
        <v>320</v>
      </c>
      <c r="N56" s="294">
        <v>320</v>
      </c>
      <c r="O56" s="294">
        <f t="shared" si="1"/>
        <v>100</v>
      </c>
      <c r="P56" s="294">
        <v>320</v>
      </c>
      <c r="Q56" s="294">
        <v>320</v>
      </c>
      <c r="R56" s="248">
        <f t="shared" si="2"/>
        <v>100</v>
      </c>
      <c r="S56" s="248">
        <v>0</v>
      </c>
      <c r="T56" s="386"/>
      <c r="U56" s="386">
        <v>0</v>
      </c>
      <c r="V56" s="386"/>
      <c r="W56" s="248"/>
      <c r="X56" s="429">
        <v>350</v>
      </c>
      <c r="Y56" s="197">
        <v>0</v>
      </c>
      <c r="Z56" s="248"/>
      <c r="AA56" s="283">
        <v>0</v>
      </c>
      <c r="AB56" s="138">
        <v>0</v>
      </c>
      <c r="AC56" s="139"/>
      <c r="AD56" s="138"/>
      <c r="AE56" s="138"/>
      <c r="AF56" s="625"/>
      <c r="AG56" s="257"/>
    </row>
    <row r="57" spans="1:33" s="256" customFormat="1" ht="49.5" customHeight="1" x14ac:dyDescent="0.25">
      <c r="A57" s="128"/>
      <c r="B57" s="292" t="s">
        <v>1623</v>
      </c>
      <c r="C57" s="390" t="s">
        <v>723</v>
      </c>
      <c r="D57" s="293">
        <v>46</v>
      </c>
      <c r="E57" s="391"/>
      <c r="F57" s="391"/>
      <c r="G57" s="294"/>
      <c r="H57" s="294"/>
      <c r="I57" s="294"/>
      <c r="J57" s="294"/>
      <c r="K57" s="294"/>
      <c r="L57" s="294"/>
      <c r="M57" s="294">
        <v>120</v>
      </c>
      <c r="N57" s="294">
        <v>20</v>
      </c>
      <c r="O57" s="294">
        <f t="shared" si="1"/>
        <v>17</v>
      </c>
      <c r="P57" s="294">
        <v>120</v>
      </c>
      <c r="Q57" s="294">
        <v>120</v>
      </c>
      <c r="R57" s="248">
        <f t="shared" si="2"/>
        <v>100</v>
      </c>
      <c r="S57" s="248">
        <v>0</v>
      </c>
      <c r="T57" s="386"/>
      <c r="U57" s="386">
        <v>0</v>
      </c>
      <c r="V57" s="386"/>
      <c r="W57" s="248"/>
      <c r="X57" s="429">
        <v>200</v>
      </c>
      <c r="Y57" s="197"/>
      <c r="Z57" s="248"/>
      <c r="AA57" s="283"/>
      <c r="AB57" s="138"/>
      <c r="AC57" s="139"/>
      <c r="AD57" s="138"/>
      <c r="AE57" s="138"/>
      <c r="AF57" s="625"/>
      <c r="AG57" s="257"/>
    </row>
    <row r="58" spans="1:33" s="142" customFormat="1" ht="34.5" customHeight="1" x14ac:dyDescent="0.25">
      <c r="A58" s="128">
        <v>31</v>
      </c>
      <c r="B58" s="292" t="s">
        <v>1503</v>
      </c>
      <c r="C58" s="295" t="s">
        <v>723</v>
      </c>
      <c r="D58" s="293">
        <v>1.25</v>
      </c>
      <c r="E58" s="283"/>
      <c r="F58" s="283"/>
      <c r="G58" s="296">
        <v>500</v>
      </c>
      <c r="H58" s="296">
        <v>500</v>
      </c>
      <c r="I58" s="296">
        <v>500</v>
      </c>
      <c r="J58" s="283">
        <v>500</v>
      </c>
      <c r="K58" s="296">
        <v>500</v>
      </c>
      <c r="L58" s="283">
        <v>300</v>
      </c>
      <c r="M58" s="248">
        <v>320</v>
      </c>
      <c r="N58" s="283">
        <v>320</v>
      </c>
      <c r="O58" s="248">
        <f t="shared" si="1"/>
        <v>100</v>
      </c>
      <c r="P58" s="248">
        <v>320</v>
      </c>
      <c r="Q58" s="248">
        <v>320</v>
      </c>
      <c r="R58" s="248">
        <f t="shared" si="2"/>
        <v>100</v>
      </c>
      <c r="S58" s="248">
        <v>163</v>
      </c>
      <c r="T58" s="248"/>
      <c r="U58" s="248">
        <v>163</v>
      </c>
      <c r="V58" s="248"/>
      <c r="W58" s="248">
        <f t="shared" si="23"/>
        <v>100</v>
      </c>
      <c r="X58" s="392">
        <v>500</v>
      </c>
      <c r="Y58" s="197"/>
      <c r="Z58" s="248"/>
      <c r="AA58" s="283"/>
      <c r="AB58" s="138"/>
      <c r="AC58" s="139">
        <f t="shared" si="22"/>
        <v>0</v>
      </c>
      <c r="AD58" s="138">
        <v>20</v>
      </c>
      <c r="AE58" s="138"/>
      <c r="AF58" s="625"/>
      <c r="AG58" s="297"/>
    </row>
    <row r="59" spans="1:33" s="142" customFormat="1" ht="50.25" customHeight="1" x14ac:dyDescent="0.25">
      <c r="A59" s="128">
        <v>32</v>
      </c>
      <c r="B59" s="292" t="s">
        <v>777</v>
      </c>
      <c r="C59" s="295" t="s">
        <v>723</v>
      </c>
      <c r="D59" s="293">
        <v>10.99</v>
      </c>
      <c r="E59" s="283"/>
      <c r="F59" s="283"/>
      <c r="G59" s="296">
        <v>800</v>
      </c>
      <c r="H59" s="296">
        <v>800</v>
      </c>
      <c r="I59" s="296">
        <v>1000</v>
      </c>
      <c r="J59" s="283">
        <v>1000</v>
      </c>
      <c r="K59" s="296">
        <v>1000</v>
      </c>
      <c r="L59" s="283">
        <v>1000</v>
      </c>
      <c r="M59" s="248">
        <v>801</v>
      </c>
      <c r="N59" s="283">
        <f>M59</f>
        <v>801</v>
      </c>
      <c r="O59" s="248">
        <f>N59*100/M59</f>
        <v>100</v>
      </c>
      <c r="P59" s="248">
        <v>837</v>
      </c>
      <c r="Q59" s="248">
        <v>837</v>
      </c>
      <c r="R59" s="248">
        <f t="shared" si="2"/>
        <v>100</v>
      </c>
      <c r="S59" s="248">
        <v>123</v>
      </c>
      <c r="T59" s="248"/>
      <c r="U59" s="248">
        <v>123</v>
      </c>
      <c r="V59" s="248"/>
      <c r="W59" s="248">
        <f t="shared" si="23"/>
        <v>100</v>
      </c>
      <c r="X59" s="392">
        <v>1000</v>
      </c>
      <c r="Y59" s="197"/>
      <c r="Z59" s="248"/>
      <c r="AA59" s="283"/>
      <c r="AB59" s="138"/>
      <c r="AC59" s="139">
        <f>Y59*AD59/100</f>
        <v>0</v>
      </c>
      <c r="AD59" s="138">
        <v>20</v>
      </c>
      <c r="AE59" s="138"/>
      <c r="AF59" s="625"/>
      <c r="AG59" s="297"/>
    </row>
    <row r="60" spans="1:33" s="142" customFormat="1" ht="63.75" customHeight="1" x14ac:dyDescent="0.25">
      <c r="A60" s="128">
        <v>33</v>
      </c>
      <c r="B60" s="292" t="s">
        <v>1611</v>
      </c>
      <c r="C60" s="295" t="s">
        <v>723</v>
      </c>
      <c r="D60" s="293">
        <v>2.4</v>
      </c>
      <c r="E60" s="283"/>
      <c r="F60" s="283"/>
      <c r="G60" s="296">
        <v>500</v>
      </c>
      <c r="H60" s="296">
        <v>200</v>
      </c>
      <c r="I60" s="296">
        <v>200</v>
      </c>
      <c r="J60" s="283">
        <v>200</v>
      </c>
      <c r="K60" s="296">
        <v>200</v>
      </c>
      <c r="L60" s="283">
        <v>200</v>
      </c>
      <c r="M60" s="248">
        <v>160</v>
      </c>
      <c r="N60" s="283">
        <f>M60</f>
        <v>160</v>
      </c>
      <c r="O60" s="248">
        <f>N60*100/M60</f>
        <v>100</v>
      </c>
      <c r="P60" s="248">
        <v>196</v>
      </c>
      <c r="Q60" s="248">
        <v>193</v>
      </c>
      <c r="R60" s="248">
        <f t="shared" si="2"/>
        <v>98</v>
      </c>
      <c r="S60" s="248">
        <v>130</v>
      </c>
      <c r="T60" s="248"/>
      <c r="U60" s="248">
        <v>130</v>
      </c>
      <c r="V60" s="248"/>
      <c r="W60" s="248">
        <f t="shared" si="23"/>
        <v>100</v>
      </c>
      <c r="X60" s="392">
        <v>1500</v>
      </c>
      <c r="Y60" s="197"/>
      <c r="Z60" s="248"/>
      <c r="AA60" s="283"/>
      <c r="AB60" s="138"/>
      <c r="AC60" s="139">
        <f t="shared" ref="AC60:AC75" si="25">Y60*AD60/100</f>
        <v>0</v>
      </c>
      <c r="AD60" s="138">
        <v>20</v>
      </c>
      <c r="AE60" s="138"/>
      <c r="AF60" s="625"/>
      <c r="AG60" s="297"/>
    </row>
    <row r="61" spans="1:33" s="142" customFormat="1" ht="48.75" customHeight="1" x14ac:dyDescent="0.25">
      <c r="A61" s="128"/>
      <c r="B61" s="439" t="s">
        <v>1622</v>
      </c>
      <c r="C61" s="295" t="s">
        <v>723</v>
      </c>
      <c r="D61" s="293">
        <v>9.4</v>
      </c>
      <c r="E61" s="283"/>
      <c r="F61" s="283"/>
      <c r="G61" s="296"/>
      <c r="H61" s="296"/>
      <c r="I61" s="296"/>
      <c r="J61" s="283"/>
      <c r="K61" s="296"/>
      <c r="L61" s="283"/>
      <c r="M61" s="248">
        <v>80</v>
      </c>
      <c r="N61" s="283">
        <v>0</v>
      </c>
      <c r="O61" s="248">
        <v>0</v>
      </c>
      <c r="P61" s="248">
        <v>80</v>
      </c>
      <c r="Q61" s="248">
        <v>0</v>
      </c>
      <c r="R61" s="248">
        <f t="shared" si="2"/>
        <v>0</v>
      </c>
      <c r="S61" s="248">
        <v>0</v>
      </c>
      <c r="T61" s="248"/>
      <c r="U61" s="248">
        <v>0</v>
      </c>
      <c r="V61" s="248"/>
      <c r="W61" s="248"/>
      <c r="X61" s="392">
        <v>100</v>
      </c>
      <c r="Y61" s="197">
        <v>0</v>
      </c>
      <c r="Z61" s="248"/>
      <c r="AA61" s="283">
        <v>0</v>
      </c>
      <c r="AB61" s="138">
        <v>0</v>
      </c>
      <c r="AC61" s="139"/>
      <c r="AD61" s="138"/>
      <c r="AE61" s="138"/>
      <c r="AF61" s="625"/>
      <c r="AG61" s="297"/>
    </row>
    <row r="62" spans="1:33" s="142" customFormat="1" ht="46.5" customHeight="1" x14ac:dyDescent="0.25">
      <c r="A62" s="128">
        <v>34</v>
      </c>
      <c r="B62" s="292" t="s">
        <v>780</v>
      </c>
      <c r="C62" s="295" t="s">
        <v>723</v>
      </c>
      <c r="D62" s="293">
        <v>1.28</v>
      </c>
      <c r="E62" s="283"/>
      <c r="F62" s="283"/>
      <c r="G62" s="296">
        <v>500</v>
      </c>
      <c r="H62" s="296">
        <v>500</v>
      </c>
      <c r="I62" s="296">
        <v>500</v>
      </c>
      <c r="J62" s="283">
        <v>500</v>
      </c>
      <c r="K62" s="296">
        <v>500</v>
      </c>
      <c r="L62" s="283">
        <v>500</v>
      </c>
      <c r="M62" s="248">
        <v>401</v>
      </c>
      <c r="N62" s="283">
        <v>0</v>
      </c>
      <c r="O62" s="248">
        <f>N62*100/M62</f>
        <v>0</v>
      </c>
      <c r="P62" s="248">
        <v>401</v>
      </c>
      <c r="Q62" s="248">
        <v>0</v>
      </c>
      <c r="R62" s="248">
        <f t="shared" si="2"/>
        <v>0</v>
      </c>
      <c r="S62" s="248">
        <v>103</v>
      </c>
      <c r="T62" s="248"/>
      <c r="U62" s="248">
        <v>0</v>
      </c>
      <c r="V62" s="248"/>
      <c r="W62" s="248">
        <f t="shared" si="23"/>
        <v>0</v>
      </c>
      <c r="X62" s="392">
        <v>500</v>
      </c>
      <c r="Y62" s="197"/>
      <c r="Z62" s="248"/>
      <c r="AA62" s="283"/>
      <c r="AB62" s="138"/>
      <c r="AC62" s="139">
        <f t="shared" si="25"/>
        <v>0</v>
      </c>
      <c r="AD62" s="138">
        <v>20</v>
      </c>
      <c r="AE62" s="138"/>
      <c r="AF62" s="625"/>
      <c r="AG62" s="297"/>
    </row>
    <row r="63" spans="1:33" s="142" customFormat="1" ht="49.5" customHeight="1" x14ac:dyDescent="0.25">
      <c r="A63" s="128">
        <v>35</v>
      </c>
      <c r="B63" s="292" t="s">
        <v>778</v>
      </c>
      <c r="C63" s="295" t="s">
        <v>723</v>
      </c>
      <c r="D63" s="293">
        <v>1.5</v>
      </c>
      <c r="E63" s="283"/>
      <c r="F63" s="283"/>
      <c r="G63" s="296">
        <v>1000</v>
      </c>
      <c r="H63" s="296">
        <v>1000</v>
      </c>
      <c r="I63" s="296">
        <v>1000</v>
      </c>
      <c r="J63" s="283">
        <v>1000</v>
      </c>
      <c r="K63" s="296">
        <v>1000</v>
      </c>
      <c r="L63" s="283">
        <v>1000</v>
      </c>
      <c r="M63" s="248">
        <v>801</v>
      </c>
      <c r="N63" s="283">
        <f t="shared" ref="N63:N71" si="26">M63</f>
        <v>801</v>
      </c>
      <c r="O63" s="248">
        <f t="shared" ref="O63:O66" si="27">N63*100/M63</f>
        <v>100</v>
      </c>
      <c r="P63" s="248">
        <v>837</v>
      </c>
      <c r="Q63" s="248">
        <v>837</v>
      </c>
      <c r="R63" s="248">
        <f t="shared" si="2"/>
        <v>100</v>
      </c>
      <c r="S63" s="248">
        <v>137</v>
      </c>
      <c r="T63" s="248"/>
      <c r="U63" s="248">
        <v>137</v>
      </c>
      <c r="V63" s="248"/>
      <c r="W63" s="248">
        <f t="shared" si="23"/>
        <v>100</v>
      </c>
      <c r="X63" s="392">
        <v>1500</v>
      </c>
      <c r="Y63" s="197"/>
      <c r="Z63" s="248"/>
      <c r="AA63" s="283"/>
      <c r="AB63" s="138"/>
      <c r="AC63" s="139">
        <f t="shared" si="25"/>
        <v>0</v>
      </c>
      <c r="AD63" s="138">
        <v>20</v>
      </c>
      <c r="AE63" s="138"/>
      <c r="AF63" s="625"/>
      <c r="AG63" s="297"/>
    </row>
    <row r="64" spans="1:33" s="142" customFormat="1" ht="65.25" customHeight="1" x14ac:dyDescent="0.25">
      <c r="A64" s="128">
        <v>36</v>
      </c>
      <c r="B64" s="292" t="s">
        <v>1612</v>
      </c>
      <c r="C64" s="295" t="s">
        <v>723</v>
      </c>
      <c r="D64" s="293">
        <v>1.87</v>
      </c>
      <c r="E64" s="283"/>
      <c r="F64" s="283"/>
      <c r="G64" s="296">
        <v>0</v>
      </c>
      <c r="H64" s="296">
        <v>0</v>
      </c>
      <c r="I64" s="296">
        <v>0</v>
      </c>
      <c r="J64" s="283">
        <v>0</v>
      </c>
      <c r="K64" s="296">
        <v>100</v>
      </c>
      <c r="L64" s="283">
        <v>100</v>
      </c>
      <c r="M64" s="248">
        <v>160</v>
      </c>
      <c r="N64" s="283">
        <f t="shared" si="26"/>
        <v>160</v>
      </c>
      <c r="O64" s="248">
        <f t="shared" si="27"/>
        <v>100</v>
      </c>
      <c r="P64" s="248">
        <v>196</v>
      </c>
      <c r="Q64" s="248">
        <v>196</v>
      </c>
      <c r="R64" s="248">
        <f t="shared" si="2"/>
        <v>100</v>
      </c>
      <c r="S64" s="248">
        <v>137</v>
      </c>
      <c r="T64" s="248"/>
      <c r="U64" s="248">
        <v>137</v>
      </c>
      <c r="V64" s="248"/>
      <c r="W64" s="248">
        <f t="shared" si="23"/>
        <v>100</v>
      </c>
      <c r="X64" s="392">
        <v>1500</v>
      </c>
      <c r="Y64" s="197"/>
      <c r="Z64" s="248"/>
      <c r="AA64" s="283"/>
      <c r="AB64" s="138"/>
      <c r="AC64" s="139">
        <f t="shared" si="25"/>
        <v>0</v>
      </c>
      <c r="AD64" s="138">
        <v>20</v>
      </c>
      <c r="AE64" s="138"/>
      <c r="AF64" s="625"/>
      <c r="AG64" s="297"/>
    </row>
    <row r="65" spans="1:33" s="142" customFormat="1" ht="49.5" customHeight="1" x14ac:dyDescent="0.25">
      <c r="A65" s="128"/>
      <c r="B65" s="292" t="s">
        <v>1625</v>
      </c>
      <c r="C65" s="295" t="s">
        <v>723</v>
      </c>
      <c r="D65" s="293">
        <v>190.68</v>
      </c>
      <c r="E65" s="283"/>
      <c r="F65" s="283"/>
      <c r="G65" s="296"/>
      <c r="H65" s="296"/>
      <c r="I65" s="296"/>
      <c r="J65" s="283"/>
      <c r="K65" s="296"/>
      <c r="L65" s="283"/>
      <c r="M65" s="248">
        <v>401</v>
      </c>
      <c r="N65" s="283">
        <v>401</v>
      </c>
      <c r="O65" s="248">
        <f t="shared" si="27"/>
        <v>100</v>
      </c>
      <c r="P65" s="248">
        <v>401</v>
      </c>
      <c r="Q65" s="248">
        <v>401</v>
      </c>
      <c r="R65" s="248">
        <f t="shared" si="2"/>
        <v>100</v>
      </c>
      <c r="S65" s="248">
        <v>0</v>
      </c>
      <c r="T65" s="248"/>
      <c r="U65" s="248">
        <v>0</v>
      </c>
      <c r="V65" s="248"/>
      <c r="W65" s="248"/>
      <c r="X65" s="392">
        <v>500</v>
      </c>
      <c r="Y65" s="197"/>
      <c r="Z65" s="248"/>
      <c r="AA65" s="283"/>
      <c r="AB65" s="138"/>
      <c r="AC65" s="139"/>
      <c r="AD65" s="138"/>
      <c r="AE65" s="138"/>
      <c r="AF65" s="625"/>
      <c r="AG65" s="297"/>
    </row>
    <row r="66" spans="1:33" s="142" customFormat="1" ht="50.25" customHeight="1" x14ac:dyDescent="0.25">
      <c r="A66" s="128">
        <v>37</v>
      </c>
      <c r="B66" s="292" t="s">
        <v>781</v>
      </c>
      <c r="C66" s="295" t="s">
        <v>723</v>
      </c>
      <c r="D66" s="293">
        <v>10.93</v>
      </c>
      <c r="E66" s="283"/>
      <c r="F66" s="283"/>
      <c r="G66" s="296">
        <v>1500</v>
      </c>
      <c r="H66" s="296">
        <v>1500</v>
      </c>
      <c r="I66" s="296">
        <v>1700</v>
      </c>
      <c r="J66" s="283">
        <v>1700</v>
      </c>
      <c r="K66" s="296">
        <v>1700</v>
      </c>
      <c r="L66" s="283">
        <v>1700</v>
      </c>
      <c r="M66" s="248">
        <v>1362</v>
      </c>
      <c r="N66" s="283">
        <f t="shared" si="26"/>
        <v>1362</v>
      </c>
      <c r="O66" s="248">
        <f t="shared" si="27"/>
        <v>100</v>
      </c>
      <c r="P66" s="248">
        <v>1396</v>
      </c>
      <c r="Q66" s="248">
        <v>1396</v>
      </c>
      <c r="R66" s="248">
        <f t="shared" si="2"/>
        <v>100</v>
      </c>
      <c r="S66" s="248">
        <v>288</v>
      </c>
      <c r="T66" s="248"/>
      <c r="U66" s="248">
        <v>288</v>
      </c>
      <c r="V66" s="248"/>
      <c r="W66" s="248">
        <f t="shared" si="23"/>
        <v>100</v>
      </c>
      <c r="X66" s="392">
        <v>1000</v>
      </c>
      <c r="Y66" s="197"/>
      <c r="Z66" s="248"/>
      <c r="AA66" s="283"/>
      <c r="AB66" s="138"/>
      <c r="AC66" s="139">
        <f t="shared" si="25"/>
        <v>0</v>
      </c>
      <c r="AD66" s="138">
        <v>20</v>
      </c>
      <c r="AE66" s="138"/>
      <c r="AF66" s="625"/>
      <c r="AG66" s="297"/>
    </row>
    <row r="67" spans="1:33" s="142" customFormat="1" ht="45" customHeight="1" x14ac:dyDescent="0.25">
      <c r="A67" s="128">
        <v>38</v>
      </c>
      <c r="B67" s="292" t="s">
        <v>1613</v>
      </c>
      <c r="C67" s="295" t="s">
        <v>723</v>
      </c>
      <c r="D67" s="293">
        <v>5.24</v>
      </c>
      <c r="E67" s="283"/>
      <c r="F67" s="283"/>
      <c r="G67" s="296">
        <v>1000</v>
      </c>
      <c r="H67" s="296">
        <v>900</v>
      </c>
      <c r="I67" s="296">
        <v>1500</v>
      </c>
      <c r="J67" s="283">
        <v>1500</v>
      </c>
      <c r="K67" s="296">
        <v>1100</v>
      </c>
      <c r="L67" s="283">
        <v>1100</v>
      </c>
      <c r="M67" s="248">
        <v>881</v>
      </c>
      <c r="N67" s="283">
        <f t="shared" si="26"/>
        <v>881</v>
      </c>
      <c r="O67" s="248">
        <f>N67*100/M67</f>
        <v>100</v>
      </c>
      <c r="P67" s="248">
        <v>917</v>
      </c>
      <c r="Q67" s="248">
        <v>917</v>
      </c>
      <c r="R67" s="248">
        <f t="shared" si="2"/>
        <v>100</v>
      </c>
      <c r="S67" s="248">
        <v>177</v>
      </c>
      <c r="T67" s="248"/>
      <c r="U67" s="248">
        <v>177</v>
      </c>
      <c r="V67" s="248"/>
      <c r="W67" s="248">
        <f t="shared" si="23"/>
        <v>100</v>
      </c>
      <c r="X67" s="392">
        <v>1500</v>
      </c>
      <c r="Y67" s="197"/>
      <c r="Z67" s="248"/>
      <c r="AA67" s="283"/>
      <c r="AB67" s="138"/>
      <c r="AC67" s="139">
        <f t="shared" si="25"/>
        <v>0</v>
      </c>
      <c r="AD67" s="138">
        <v>20</v>
      </c>
      <c r="AE67" s="138"/>
      <c r="AF67" s="625"/>
      <c r="AG67" s="297"/>
    </row>
    <row r="68" spans="1:33" s="142" customFormat="1" ht="45.75" customHeight="1" x14ac:dyDescent="0.25">
      <c r="A68" s="128"/>
      <c r="B68" s="439" t="s">
        <v>1626</v>
      </c>
      <c r="C68" s="295" t="s">
        <v>723</v>
      </c>
      <c r="D68" s="293">
        <v>61.68</v>
      </c>
      <c r="E68" s="283"/>
      <c r="F68" s="283"/>
      <c r="G68" s="296"/>
      <c r="H68" s="296"/>
      <c r="I68" s="296"/>
      <c r="J68" s="283"/>
      <c r="K68" s="296"/>
      <c r="L68" s="283"/>
      <c r="M68" s="248">
        <v>401</v>
      </c>
      <c r="N68" s="283">
        <v>130</v>
      </c>
      <c r="O68" s="248">
        <f>N68*100/M68</f>
        <v>32</v>
      </c>
      <c r="P68" s="248">
        <v>401</v>
      </c>
      <c r="Q68" s="248">
        <v>401</v>
      </c>
      <c r="R68" s="248">
        <f t="shared" si="2"/>
        <v>100</v>
      </c>
      <c r="S68" s="248">
        <v>0</v>
      </c>
      <c r="T68" s="248"/>
      <c r="U68" s="248">
        <v>0</v>
      </c>
      <c r="V68" s="248"/>
      <c r="W68" s="248"/>
      <c r="X68" s="392">
        <v>600</v>
      </c>
      <c r="Y68" s="197">
        <v>0</v>
      </c>
      <c r="Z68" s="248"/>
      <c r="AA68" s="283">
        <v>0</v>
      </c>
      <c r="AB68" s="138">
        <v>0</v>
      </c>
      <c r="AC68" s="139"/>
      <c r="AD68" s="138"/>
      <c r="AE68" s="138"/>
      <c r="AF68" s="625"/>
      <c r="AG68" s="297"/>
    </row>
    <row r="69" spans="1:33" s="142" customFormat="1" ht="50.25" customHeight="1" x14ac:dyDescent="0.25">
      <c r="A69" s="128">
        <v>39</v>
      </c>
      <c r="B69" s="292" t="s">
        <v>782</v>
      </c>
      <c r="C69" s="295" t="s">
        <v>723</v>
      </c>
      <c r="D69" s="293">
        <v>22.86</v>
      </c>
      <c r="E69" s="283"/>
      <c r="F69" s="283"/>
      <c r="G69" s="296">
        <v>3000</v>
      </c>
      <c r="H69" s="296">
        <v>300</v>
      </c>
      <c r="I69" s="296">
        <v>2000</v>
      </c>
      <c r="J69" s="283">
        <v>1150</v>
      </c>
      <c r="K69" s="296">
        <v>1200</v>
      </c>
      <c r="L69" s="283">
        <v>1200</v>
      </c>
      <c r="M69" s="248">
        <v>961</v>
      </c>
      <c r="N69" s="283">
        <f t="shared" si="26"/>
        <v>961</v>
      </c>
      <c r="O69" s="248">
        <f>N69*100/M69</f>
        <v>100</v>
      </c>
      <c r="P69" s="248">
        <v>997</v>
      </c>
      <c r="Q69" s="248">
        <v>997</v>
      </c>
      <c r="R69" s="248">
        <f t="shared" si="2"/>
        <v>100</v>
      </c>
      <c r="S69" s="248">
        <v>197</v>
      </c>
      <c r="T69" s="248"/>
      <c r="U69" s="248">
        <v>197</v>
      </c>
      <c r="V69" s="248"/>
      <c r="W69" s="248">
        <f t="shared" si="23"/>
        <v>100</v>
      </c>
      <c r="X69" s="392">
        <v>1000</v>
      </c>
      <c r="Y69" s="197"/>
      <c r="Z69" s="248"/>
      <c r="AA69" s="283"/>
      <c r="AB69" s="138"/>
      <c r="AC69" s="139">
        <f t="shared" si="25"/>
        <v>0</v>
      </c>
      <c r="AD69" s="138">
        <v>20</v>
      </c>
      <c r="AE69" s="138"/>
      <c r="AF69" s="625"/>
      <c r="AG69" s="297"/>
    </row>
    <row r="70" spans="1:33" s="142" customFormat="1" ht="50.25" customHeight="1" x14ac:dyDescent="0.25">
      <c r="A70" s="128">
        <v>40</v>
      </c>
      <c r="B70" s="292" t="s">
        <v>779</v>
      </c>
      <c r="C70" s="295" t="s">
        <v>723</v>
      </c>
      <c r="D70" s="293">
        <v>48.11</v>
      </c>
      <c r="E70" s="283"/>
      <c r="F70" s="283"/>
      <c r="G70" s="298">
        <v>3000</v>
      </c>
      <c r="H70" s="298">
        <v>3000</v>
      </c>
      <c r="I70" s="298">
        <v>2000</v>
      </c>
      <c r="J70" s="298">
        <v>2000</v>
      </c>
      <c r="K70" s="298">
        <v>2000</v>
      </c>
      <c r="L70" s="298">
        <v>2000</v>
      </c>
      <c r="M70" s="298">
        <v>1602</v>
      </c>
      <c r="N70" s="298">
        <f t="shared" si="26"/>
        <v>1602</v>
      </c>
      <c r="O70" s="298">
        <f>N70*100/M70</f>
        <v>100</v>
      </c>
      <c r="P70" s="298">
        <v>1636</v>
      </c>
      <c r="Q70" s="298">
        <v>1636</v>
      </c>
      <c r="R70" s="248">
        <f t="shared" si="2"/>
        <v>100</v>
      </c>
      <c r="S70" s="248">
        <v>250</v>
      </c>
      <c r="T70" s="248"/>
      <c r="U70" s="248">
        <v>250</v>
      </c>
      <c r="V70" s="248"/>
      <c r="W70" s="248">
        <f t="shared" si="23"/>
        <v>100</v>
      </c>
      <c r="X70" s="430">
        <v>3000</v>
      </c>
      <c r="Y70" s="197"/>
      <c r="Z70" s="248"/>
      <c r="AA70" s="299"/>
      <c r="AB70" s="138"/>
      <c r="AC70" s="139">
        <f t="shared" si="25"/>
        <v>0</v>
      </c>
      <c r="AD70" s="138">
        <v>20</v>
      </c>
      <c r="AE70" s="138"/>
      <c r="AF70" s="625"/>
      <c r="AG70" s="297"/>
    </row>
    <row r="71" spans="1:33" s="142" customFormat="1" ht="50.25" customHeight="1" x14ac:dyDescent="0.25">
      <c r="A71" s="128">
        <v>41</v>
      </c>
      <c r="B71" s="292" t="s">
        <v>783</v>
      </c>
      <c r="C71" s="295" t="s">
        <v>723</v>
      </c>
      <c r="D71" s="293">
        <v>2.86</v>
      </c>
      <c r="E71" s="283"/>
      <c r="F71" s="283"/>
      <c r="G71" s="296">
        <v>3000</v>
      </c>
      <c r="H71" s="296">
        <v>300</v>
      </c>
      <c r="I71" s="296">
        <v>2000</v>
      </c>
      <c r="J71" s="283">
        <v>0</v>
      </c>
      <c r="K71" s="296">
        <v>300</v>
      </c>
      <c r="L71" s="283">
        <v>300</v>
      </c>
      <c r="M71" s="248">
        <v>240</v>
      </c>
      <c r="N71" s="283">
        <f t="shared" si="26"/>
        <v>240</v>
      </c>
      <c r="O71" s="248">
        <f t="shared" ref="O71" si="28">N71*100/M71</f>
        <v>100</v>
      </c>
      <c r="P71" s="248">
        <v>276</v>
      </c>
      <c r="Q71" s="248">
        <v>276</v>
      </c>
      <c r="R71" s="248">
        <f t="shared" si="2"/>
        <v>100</v>
      </c>
      <c r="S71" s="248">
        <v>137</v>
      </c>
      <c r="T71" s="248"/>
      <c r="U71" s="248">
        <v>137</v>
      </c>
      <c r="V71" s="248"/>
      <c r="W71" s="248">
        <f t="shared" si="23"/>
        <v>100</v>
      </c>
      <c r="X71" s="392">
        <v>1000</v>
      </c>
      <c r="Y71" s="197"/>
      <c r="Z71" s="248"/>
      <c r="AA71" s="283"/>
      <c r="AB71" s="138"/>
      <c r="AC71" s="139">
        <f t="shared" si="25"/>
        <v>0</v>
      </c>
      <c r="AD71" s="138">
        <v>20</v>
      </c>
      <c r="AE71" s="138"/>
      <c r="AF71" s="625"/>
      <c r="AG71" s="297"/>
    </row>
    <row r="72" spans="1:33" s="142" customFormat="1" ht="48" customHeight="1" x14ac:dyDescent="0.25">
      <c r="A72" s="128">
        <v>42</v>
      </c>
      <c r="B72" s="292" t="s">
        <v>776</v>
      </c>
      <c r="C72" s="295" t="s">
        <v>723</v>
      </c>
      <c r="D72" s="293">
        <v>56.67</v>
      </c>
      <c r="E72" s="283"/>
      <c r="F72" s="283"/>
      <c r="G72" s="296">
        <v>2000</v>
      </c>
      <c r="H72" s="296">
        <v>2000</v>
      </c>
      <c r="I72" s="296">
        <v>2000</v>
      </c>
      <c r="J72" s="283">
        <v>2000</v>
      </c>
      <c r="K72" s="296">
        <v>2000</v>
      </c>
      <c r="L72" s="283">
        <v>2000</v>
      </c>
      <c r="M72" s="248">
        <v>1602</v>
      </c>
      <c r="N72" s="283">
        <v>1602</v>
      </c>
      <c r="O72" s="248">
        <v>100</v>
      </c>
      <c r="P72" s="248">
        <v>1636</v>
      </c>
      <c r="Q72" s="248">
        <v>1636</v>
      </c>
      <c r="R72" s="248">
        <f t="shared" si="2"/>
        <v>100</v>
      </c>
      <c r="S72" s="248">
        <v>282</v>
      </c>
      <c r="T72" s="248"/>
      <c r="U72" s="248">
        <v>282</v>
      </c>
      <c r="V72" s="248"/>
      <c r="W72" s="248">
        <f t="shared" si="23"/>
        <v>100</v>
      </c>
      <c r="X72" s="392">
        <v>3000</v>
      </c>
      <c r="Y72" s="197"/>
      <c r="Z72" s="248"/>
      <c r="AA72" s="283"/>
      <c r="AB72" s="138"/>
      <c r="AC72" s="139">
        <f t="shared" si="25"/>
        <v>0</v>
      </c>
      <c r="AD72" s="138">
        <v>20</v>
      </c>
      <c r="AE72" s="138"/>
      <c r="AF72" s="625"/>
      <c r="AG72" s="297"/>
    </row>
    <row r="73" spans="1:33" s="142" customFormat="1" ht="48" customHeight="1" x14ac:dyDescent="0.25">
      <c r="A73" s="128"/>
      <c r="B73" s="439" t="s">
        <v>1614</v>
      </c>
      <c r="C73" s="295" t="s">
        <v>723</v>
      </c>
      <c r="D73" s="293">
        <v>102.8</v>
      </c>
      <c r="E73" s="283"/>
      <c r="F73" s="283"/>
      <c r="G73" s="296"/>
      <c r="H73" s="296"/>
      <c r="I73" s="296"/>
      <c r="J73" s="283"/>
      <c r="K73" s="296"/>
      <c r="L73" s="283"/>
      <c r="M73" s="248">
        <v>80</v>
      </c>
      <c r="N73" s="283">
        <v>80</v>
      </c>
      <c r="O73" s="248">
        <v>100</v>
      </c>
      <c r="P73" s="248">
        <v>80</v>
      </c>
      <c r="Q73" s="248">
        <v>80</v>
      </c>
      <c r="R73" s="248">
        <f t="shared" si="2"/>
        <v>100</v>
      </c>
      <c r="S73" s="248">
        <v>0</v>
      </c>
      <c r="T73" s="248"/>
      <c r="U73" s="248">
        <v>0</v>
      </c>
      <c r="V73" s="248"/>
      <c r="W73" s="248"/>
      <c r="X73" s="392">
        <v>100</v>
      </c>
      <c r="Y73" s="197">
        <v>0</v>
      </c>
      <c r="Z73" s="248"/>
      <c r="AA73" s="283">
        <v>0</v>
      </c>
      <c r="AB73" s="138">
        <v>0</v>
      </c>
      <c r="AC73" s="139"/>
      <c r="AD73" s="138"/>
      <c r="AE73" s="138"/>
      <c r="AF73" s="625"/>
      <c r="AG73" s="297"/>
    </row>
    <row r="74" spans="1:33" s="142" customFormat="1" ht="33" customHeight="1" x14ac:dyDescent="0.25">
      <c r="A74" s="128">
        <v>43</v>
      </c>
      <c r="B74" s="292" t="s">
        <v>786</v>
      </c>
      <c r="C74" s="295" t="s">
        <v>723</v>
      </c>
      <c r="D74" s="293">
        <v>9.51</v>
      </c>
      <c r="E74" s="283"/>
      <c r="F74" s="283"/>
      <c r="G74" s="296">
        <v>1000</v>
      </c>
      <c r="H74" s="296">
        <v>500</v>
      </c>
      <c r="I74" s="296">
        <v>500</v>
      </c>
      <c r="J74" s="283">
        <v>500</v>
      </c>
      <c r="K74" s="296">
        <v>500</v>
      </c>
      <c r="L74" s="283">
        <v>500</v>
      </c>
      <c r="M74" s="248">
        <v>401</v>
      </c>
      <c r="N74" s="283">
        <f>M74</f>
        <v>401</v>
      </c>
      <c r="O74" s="248">
        <f>N74*100/M74</f>
        <v>100</v>
      </c>
      <c r="P74" s="248">
        <v>437</v>
      </c>
      <c r="Q74" s="248">
        <v>437</v>
      </c>
      <c r="R74" s="248">
        <f t="shared" si="2"/>
        <v>100</v>
      </c>
      <c r="S74" s="248">
        <v>177</v>
      </c>
      <c r="T74" s="248"/>
      <c r="U74" s="248">
        <v>177</v>
      </c>
      <c r="V74" s="248"/>
      <c r="W74" s="248">
        <f t="shared" si="23"/>
        <v>100</v>
      </c>
      <c r="X74" s="392">
        <v>1000</v>
      </c>
      <c r="Y74" s="197"/>
      <c r="Z74" s="248"/>
      <c r="AA74" s="283"/>
      <c r="AB74" s="138"/>
      <c r="AC74" s="139">
        <f t="shared" si="25"/>
        <v>0</v>
      </c>
      <c r="AD74" s="138">
        <v>20</v>
      </c>
      <c r="AE74" s="138"/>
      <c r="AF74" s="625"/>
      <c r="AG74" s="297"/>
    </row>
    <row r="75" spans="1:33" s="142" customFormat="1" ht="45.75" customHeight="1" x14ac:dyDescent="0.25">
      <c r="A75" s="128">
        <v>44</v>
      </c>
      <c r="B75" s="292" t="s">
        <v>784</v>
      </c>
      <c r="C75" s="295" t="s">
        <v>723</v>
      </c>
      <c r="D75" s="293">
        <v>25</v>
      </c>
      <c r="E75" s="283"/>
      <c r="F75" s="283"/>
      <c r="G75" s="296">
        <v>2000</v>
      </c>
      <c r="H75" s="296">
        <v>2000</v>
      </c>
      <c r="I75" s="296">
        <v>1500</v>
      </c>
      <c r="J75" s="283">
        <v>1500</v>
      </c>
      <c r="K75" s="296">
        <v>1500</v>
      </c>
      <c r="L75" s="283">
        <v>1500</v>
      </c>
      <c r="M75" s="248">
        <v>1202</v>
      </c>
      <c r="N75" s="283">
        <v>250</v>
      </c>
      <c r="O75" s="248">
        <f>N75*100/M75</f>
        <v>21</v>
      </c>
      <c r="P75" s="248">
        <v>1202</v>
      </c>
      <c r="Q75" s="248">
        <v>1000</v>
      </c>
      <c r="R75" s="248">
        <f t="shared" si="2"/>
        <v>83</v>
      </c>
      <c r="S75" s="248">
        <v>130</v>
      </c>
      <c r="T75" s="248"/>
      <c r="U75" s="248">
        <v>130</v>
      </c>
      <c r="V75" s="248"/>
      <c r="W75" s="248">
        <f t="shared" si="23"/>
        <v>100</v>
      </c>
      <c r="X75" s="392">
        <v>1000</v>
      </c>
      <c r="Y75" s="197"/>
      <c r="Z75" s="248"/>
      <c r="AA75" s="283"/>
      <c r="AB75" s="138"/>
      <c r="AC75" s="139">
        <f t="shared" si="25"/>
        <v>0</v>
      </c>
      <c r="AD75" s="138">
        <v>20</v>
      </c>
      <c r="AE75" s="138"/>
      <c r="AF75" s="625"/>
      <c r="AG75" s="297"/>
    </row>
    <row r="76" spans="1:33" s="142" customFormat="1" ht="48" customHeight="1" x14ac:dyDescent="0.25">
      <c r="A76" s="128"/>
      <c r="B76" s="439" t="s">
        <v>1627</v>
      </c>
      <c r="C76" s="295" t="s">
        <v>723</v>
      </c>
      <c r="D76" s="293">
        <v>34.35</v>
      </c>
      <c r="E76" s="283"/>
      <c r="F76" s="283"/>
      <c r="G76" s="296"/>
      <c r="H76" s="296"/>
      <c r="I76" s="296"/>
      <c r="J76" s="283"/>
      <c r="K76" s="296"/>
      <c r="L76" s="283"/>
      <c r="M76" s="248">
        <v>80</v>
      </c>
      <c r="N76" s="283">
        <v>0</v>
      </c>
      <c r="O76" s="248">
        <v>0</v>
      </c>
      <c r="P76" s="248">
        <v>80</v>
      </c>
      <c r="Q76" s="248">
        <v>80</v>
      </c>
      <c r="R76" s="248">
        <f t="shared" si="2"/>
        <v>100</v>
      </c>
      <c r="S76" s="248">
        <v>0</v>
      </c>
      <c r="T76" s="248"/>
      <c r="U76" s="248">
        <v>0</v>
      </c>
      <c r="V76" s="248"/>
      <c r="W76" s="248"/>
      <c r="X76" s="392">
        <v>100</v>
      </c>
      <c r="Y76" s="197">
        <v>0</v>
      </c>
      <c r="Z76" s="248"/>
      <c r="AA76" s="283">
        <v>0</v>
      </c>
      <c r="AB76" s="138">
        <v>0</v>
      </c>
      <c r="AC76" s="139"/>
      <c r="AD76" s="138"/>
      <c r="AE76" s="138"/>
      <c r="AF76" s="625"/>
      <c r="AG76" s="297"/>
    </row>
    <row r="77" spans="1:33" s="142" customFormat="1" ht="80.25" customHeight="1" x14ac:dyDescent="0.25">
      <c r="A77" s="128">
        <v>45</v>
      </c>
      <c r="B77" s="292" t="s">
        <v>785</v>
      </c>
      <c r="C77" s="295" t="s">
        <v>723</v>
      </c>
      <c r="D77" s="293">
        <v>7.2</v>
      </c>
      <c r="E77" s="283"/>
      <c r="F77" s="283"/>
      <c r="G77" s="296">
        <v>2000</v>
      </c>
      <c r="H77" s="296">
        <v>1000</v>
      </c>
      <c r="I77" s="296">
        <v>1000</v>
      </c>
      <c r="J77" s="283">
        <v>1000</v>
      </c>
      <c r="K77" s="296">
        <v>1000</v>
      </c>
      <c r="L77" s="283">
        <v>1000</v>
      </c>
      <c r="M77" s="248">
        <v>801</v>
      </c>
      <c r="N77" s="283">
        <f>M77</f>
        <v>801</v>
      </c>
      <c r="O77" s="248">
        <f>N77*100/M77</f>
        <v>100</v>
      </c>
      <c r="P77" s="248">
        <v>837</v>
      </c>
      <c r="Q77" s="248">
        <v>0</v>
      </c>
      <c r="R77" s="248">
        <f t="shared" si="2"/>
        <v>0</v>
      </c>
      <c r="S77" s="248">
        <v>113</v>
      </c>
      <c r="T77" s="248"/>
      <c r="U77" s="248">
        <v>113</v>
      </c>
      <c r="V77" s="248"/>
      <c r="W77" s="248">
        <f t="shared" si="23"/>
        <v>100</v>
      </c>
      <c r="X77" s="392">
        <v>1500</v>
      </c>
      <c r="Y77" s="197"/>
      <c r="Z77" s="248"/>
      <c r="AA77" s="283"/>
      <c r="AB77" s="138"/>
      <c r="AC77" s="139">
        <f t="shared" si="22"/>
        <v>0</v>
      </c>
      <c r="AD77" s="138">
        <v>20</v>
      </c>
      <c r="AE77" s="138"/>
      <c r="AF77" s="625"/>
      <c r="AG77" s="297"/>
    </row>
    <row r="78" spans="1:33" s="142" customFormat="1" ht="65.25" customHeight="1" x14ac:dyDescent="0.25">
      <c r="A78" s="128">
        <v>46</v>
      </c>
      <c r="B78" s="292" t="s">
        <v>787</v>
      </c>
      <c r="C78" s="295" t="s">
        <v>723</v>
      </c>
      <c r="D78" s="293">
        <v>12</v>
      </c>
      <c r="E78" s="283"/>
      <c r="F78" s="283"/>
      <c r="G78" s="296">
        <v>800</v>
      </c>
      <c r="H78" s="296">
        <v>100</v>
      </c>
      <c r="I78" s="296">
        <v>500</v>
      </c>
      <c r="J78" s="283">
        <v>500</v>
      </c>
      <c r="K78" s="296">
        <v>400</v>
      </c>
      <c r="L78" s="283">
        <v>400</v>
      </c>
      <c r="M78" s="248">
        <v>320</v>
      </c>
      <c r="N78" s="283">
        <f>M78</f>
        <v>320</v>
      </c>
      <c r="O78" s="248">
        <f>N78*100/M78</f>
        <v>100</v>
      </c>
      <c r="P78" s="248">
        <v>355</v>
      </c>
      <c r="Q78" s="248">
        <v>355</v>
      </c>
      <c r="R78" s="248">
        <f t="shared" si="2"/>
        <v>100</v>
      </c>
      <c r="S78" s="248">
        <v>137</v>
      </c>
      <c r="T78" s="248"/>
      <c r="U78" s="248">
        <v>137</v>
      </c>
      <c r="V78" s="248"/>
      <c r="W78" s="248">
        <f t="shared" si="23"/>
        <v>100</v>
      </c>
      <c r="X78" s="392">
        <v>1000</v>
      </c>
      <c r="Y78" s="197"/>
      <c r="Z78" s="248"/>
      <c r="AA78" s="283"/>
      <c r="AB78" s="138"/>
      <c r="AC78" s="139">
        <f t="shared" si="22"/>
        <v>0</v>
      </c>
      <c r="AD78" s="138">
        <v>20</v>
      </c>
      <c r="AE78" s="138"/>
      <c r="AF78" s="625"/>
      <c r="AG78" s="297"/>
    </row>
    <row r="79" spans="1:33" s="142" customFormat="1" ht="50.25" customHeight="1" x14ac:dyDescent="0.25">
      <c r="A79" s="128">
        <v>47</v>
      </c>
      <c r="B79" s="292" t="s">
        <v>1615</v>
      </c>
      <c r="C79" s="295" t="s">
        <v>723</v>
      </c>
      <c r="D79" s="293">
        <v>32.76</v>
      </c>
      <c r="E79" s="283"/>
      <c r="F79" s="283"/>
      <c r="G79" s="296">
        <v>0</v>
      </c>
      <c r="H79" s="296"/>
      <c r="I79" s="296">
        <v>0</v>
      </c>
      <c r="J79" s="283"/>
      <c r="K79" s="296">
        <v>0</v>
      </c>
      <c r="L79" s="283"/>
      <c r="M79" s="248">
        <v>0</v>
      </c>
      <c r="N79" s="283"/>
      <c r="O79" s="248"/>
      <c r="P79" s="248">
        <v>0</v>
      </c>
      <c r="Q79" s="248"/>
      <c r="R79" s="248"/>
      <c r="S79" s="248">
        <v>112</v>
      </c>
      <c r="T79" s="248"/>
      <c r="U79" s="248">
        <v>112</v>
      </c>
      <c r="V79" s="248"/>
      <c r="W79" s="248">
        <f t="shared" si="23"/>
        <v>100</v>
      </c>
      <c r="X79" s="392">
        <v>1000</v>
      </c>
      <c r="Y79" s="197"/>
      <c r="Z79" s="248"/>
      <c r="AA79" s="283"/>
      <c r="AB79" s="138"/>
      <c r="AC79" s="139">
        <f t="shared" si="22"/>
        <v>0</v>
      </c>
      <c r="AD79" s="138">
        <v>20</v>
      </c>
      <c r="AE79" s="138"/>
      <c r="AF79" s="625"/>
      <c r="AG79" s="297"/>
    </row>
    <row r="80" spans="1:33" s="142" customFormat="1" ht="50.25" customHeight="1" x14ac:dyDescent="0.25">
      <c r="A80" s="128"/>
      <c r="B80" s="246" t="s">
        <v>1616</v>
      </c>
      <c r="C80" s="295" t="s">
        <v>723</v>
      </c>
      <c r="D80" s="293">
        <v>31.9</v>
      </c>
      <c r="E80" s="283"/>
      <c r="F80" s="283"/>
      <c r="G80" s="296"/>
      <c r="H80" s="296"/>
      <c r="I80" s="296"/>
      <c r="J80" s="283"/>
      <c r="K80" s="296"/>
      <c r="L80" s="283"/>
      <c r="M80" s="248">
        <v>0</v>
      </c>
      <c r="N80" s="283">
        <v>0</v>
      </c>
      <c r="O80" s="248">
        <v>0</v>
      </c>
      <c r="P80" s="248">
        <v>0</v>
      </c>
      <c r="Q80" s="248">
        <v>0</v>
      </c>
      <c r="R80" s="248">
        <v>0</v>
      </c>
      <c r="S80" s="248">
        <v>0</v>
      </c>
      <c r="T80" s="248"/>
      <c r="U80" s="248">
        <v>0</v>
      </c>
      <c r="V80" s="248"/>
      <c r="W80" s="248"/>
      <c r="X80" s="392">
        <v>300</v>
      </c>
      <c r="Y80" s="197"/>
      <c r="Z80" s="248"/>
      <c r="AA80" s="283"/>
      <c r="AB80" s="138"/>
      <c r="AC80" s="139"/>
      <c r="AD80" s="138"/>
      <c r="AE80" s="138"/>
      <c r="AF80" s="438"/>
      <c r="AG80" s="297"/>
    </row>
    <row r="81" spans="1:33" s="142" customFormat="1" ht="33" customHeight="1" x14ac:dyDescent="0.25">
      <c r="A81" s="128"/>
      <c r="B81" s="292" t="s">
        <v>1617</v>
      </c>
      <c r="C81" s="295" t="s">
        <v>723</v>
      </c>
      <c r="D81" s="293">
        <v>1.67</v>
      </c>
      <c r="E81" s="283"/>
      <c r="F81" s="283"/>
      <c r="G81" s="296">
        <v>0</v>
      </c>
      <c r="H81" s="296">
        <v>0</v>
      </c>
      <c r="I81" s="296">
        <v>0</v>
      </c>
      <c r="J81" s="283">
        <v>0</v>
      </c>
      <c r="K81" s="296">
        <v>0</v>
      </c>
      <c r="L81" s="283">
        <v>0</v>
      </c>
      <c r="M81" s="248">
        <v>0</v>
      </c>
      <c r="N81" s="283">
        <v>0</v>
      </c>
      <c r="O81" s="283">
        <v>0</v>
      </c>
      <c r="P81" s="283">
        <v>0</v>
      </c>
      <c r="Q81" s="283">
        <v>0</v>
      </c>
      <c r="R81" s="283">
        <v>0</v>
      </c>
      <c r="S81" s="283">
        <v>0</v>
      </c>
      <c r="T81" s="248"/>
      <c r="U81" s="248">
        <v>0</v>
      </c>
      <c r="V81" s="248"/>
      <c r="W81" s="248"/>
      <c r="X81" s="392">
        <v>500</v>
      </c>
      <c r="Y81" s="197"/>
      <c r="Z81" s="248"/>
      <c r="AA81" s="283"/>
      <c r="AB81" s="138"/>
      <c r="AC81" s="139"/>
      <c r="AD81" s="138"/>
      <c r="AE81" s="138"/>
      <c r="AF81" s="438"/>
      <c r="AG81" s="297"/>
    </row>
    <row r="82" spans="1:33" ht="28.5" customHeight="1" x14ac:dyDescent="0.25">
      <c r="B82" s="144" t="s">
        <v>1504</v>
      </c>
    </row>
    <row r="83" spans="1:33" x14ac:dyDescent="0.25">
      <c r="B83" s="322"/>
    </row>
    <row r="84" spans="1:33" s="257" customFormat="1" x14ac:dyDescent="0.25">
      <c r="A84" s="149"/>
      <c r="B84" s="168"/>
      <c r="C84" s="169"/>
      <c r="D84" s="261"/>
      <c r="E84" s="261"/>
      <c r="F84" s="261"/>
      <c r="G84" s="116"/>
      <c r="H84" s="116"/>
      <c r="I84" s="116"/>
      <c r="J84" s="116"/>
      <c r="K84" s="116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626">
        <v>45036</v>
      </c>
      <c r="Y84" s="626"/>
      <c r="Z84" s="626"/>
      <c r="AA84" s="626"/>
      <c r="AB84" s="626"/>
      <c r="AF84" s="300"/>
      <c r="AG84" s="6"/>
    </row>
  </sheetData>
  <autoFilter ref="A7:AF82"/>
  <mergeCells count="43">
    <mergeCell ref="AF55:AF79"/>
    <mergeCell ref="X84:AB84"/>
    <mergeCell ref="R29:R31"/>
    <mergeCell ref="S29:S31"/>
    <mergeCell ref="T29:T31"/>
    <mergeCell ref="U29:U31"/>
    <mergeCell ref="V29:V31"/>
    <mergeCell ref="W29:W31"/>
    <mergeCell ref="Q29:Q31"/>
    <mergeCell ref="C11:C13"/>
    <mergeCell ref="C14:C16"/>
    <mergeCell ref="AF17:AF54"/>
    <mergeCell ref="E29:E31"/>
    <mergeCell ref="F29:F31"/>
    <mergeCell ref="G29:G31"/>
    <mergeCell ref="H29:H31"/>
    <mergeCell ref="I29:I31"/>
    <mergeCell ref="J29:J31"/>
    <mergeCell ref="K29:K31"/>
    <mergeCell ref="L29:L31"/>
    <mergeCell ref="M29:M31"/>
    <mergeCell ref="N29:N31"/>
    <mergeCell ref="O29:O31"/>
    <mergeCell ref="P29:P31"/>
    <mergeCell ref="AF4:AF6"/>
    <mergeCell ref="G5:H5"/>
    <mergeCell ref="I5:J5"/>
    <mergeCell ref="K5:L5"/>
    <mergeCell ref="M5:O5"/>
    <mergeCell ref="P5:R5"/>
    <mergeCell ref="S5:W5"/>
    <mergeCell ref="X5:X6"/>
    <mergeCell ref="Y5:Y6"/>
    <mergeCell ref="Z5:AB5"/>
    <mergeCell ref="A2:AB2"/>
    <mergeCell ref="A3:AB3"/>
    <mergeCell ref="A4:A6"/>
    <mergeCell ref="B4:B6"/>
    <mergeCell ref="C4:C6"/>
    <mergeCell ref="D4:D6"/>
    <mergeCell ref="E4:F5"/>
    <mergeCell ref="G4:W4"/>
    <mergeCell ref="X4:AB4"/>
  </mergeCells>
  <pageMargins left="0.43307086614173229" right="0.23622047244094491" top="0.62992125984251968" bottom="0.55118110236220474" header="0.31496062992125984" footer="0.31496062992125984"/>
  <pageSetup paperSize="9" scale="57" fitToHeight="0" orientation="landscape" r:id="rId1"/>
  <headerFooter differentFirst="1">
    <oddHeader>&amp;C&amp;"Times New Roman,обычный"&amp;12&amp;P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I27"/>
  <sheetViews>
    <sheetView view="pageBreakPreview" zoomScale="75" zoomScaleSheetLayoutView="75" workbookViewId="0">
      <pane xSplit="3" ySplit="10" topLeftCell="D11" activePane="bottomRight" state="frozen"/>
      <selection activeCell="I27" sqref="I27"/>
      <selection pane="topRight" activeCell="I27" sqref="I27"/>
      <selection pane="bottomLeft" activeCell="I27" sqref="I27"/>
      <selection pane="bottomRight" activeCell="E8" sqref="E8:F8"/>
    </sheetView>
  </sheetViews>
  <sheetFormatPr defaultRowHeight="15.75" outlineLevelCol="2" x14ac:dyDescent="0.25"/>
  <cols>
    <col min="1" max="1" width="4.85546875" style="149" customWidth="1"/>
    <col min="2" max="2" width="30" style="168" customWidth="1"/>
    <col min="3" max="3" width="17.5703125" style="168" customWidth="1"/>
    <col min="4" max="4" width="10" style="262" customWidth="1"/>
    <col min="5" max="5" width="6.85546875" style="261" customWidth="1"/>
    <col min="6" max="6" width="7" style="261" customWidth="1"/>
    <col min="7" max="7" width="12" style="262" customWidth="1"/>
    <col min="8" max="8" width="6.5703125" style="261" customWidth="1" outlineLevel="1"/>
    <col min="9" max="9" width="13.85546875" style="262" customWidth="1" outlineLevel="1"/>
    <col min="10" max="10" width="7.7109375" style="262" hidden="1" customWidth="1" outlineLevel="2"/>
    <col min="11" max="11" width="10.85546875" style="262" hidden="1" customWidth="1" outlineLevel="2"/>
    <col min="12" max="12" width="6" style="262" hidden="1" customWidth="1" outlineLevel="2"/>
    <col min="13" max="13" width="7.140625" style="262" customWidth="1" outlineLevel="1" collapsed="1"/>
    <col min="14" max="14" width="7.7109375" style="262" hidden="1" customWidth="1" outlineLevel="2"/>
    <col min="15" max="15" width="10.5703125" style="262" hidden="1" customWidth="1" outlineLevel="2"/>
    <col min="16" max="16" width="8.28515625" style="262" hidden="1" customWidth="1" outlineLevel="2"/>
    <col min="17" max="17" width="9.85546875" style="262" customWidth="1" outlineLevel="1" collapsed="1"/>
    <col min="18" max="18" width="13.5703125" style="260" customWidth="1"/>
    <col min="19" max="19" width="8.140625" style="261" customWidth="1"/>
    <col min="20" max="20" width="8.42578125" style="262" hidden="1" customWidth="1" outlineLevel="1"/>
    <col min="21" max="21" width="7" style="262" customWidth="1" collapsed="1"/>
    <col min="22" max="22" width="8.42578125" style="262" hidden="1" customWidth="1" outlineLevel="1"/>
    <col min="23" max="23" width="13.5703125" style="262" customWidth="1" collapsed="1"/>
    <col min="24" max="16384" width="9.140625" style="6"/>
  </cols>
  <sheetData>
    <row r="1" spans="1:35" s="86" customFormat="1" ht="18.75" x14ac:dyDescent="0.3">
      <c r="A1" s="236"/>
      <c r="B1" s="237"/>
      <c r="C1" s="237"/>
      <c r="D1" s="238"/>
      <c r="E1" s="239"/>
      <c r="F1" s="239"/>
      <c r="G1" s="238"/>
      <c r="H1" s="239"/>
      <c r="I1" s="238"/>
      <c r="J1" s="238"/>
      <c r="K1" s="238"/>
      <c r="L1" s="238"/>
      <c r="M1" s="238"/>
      <c r="N1" s="238"/>
      <c r="O1" s="238"/>
      <c r="P1" s="238"/>
      <c r="Q1" s="238"/>
      <c r="R1" s="240"/>
      <c r="S1" s="239"/>
      <c r="T1" s="238"/>
      <c r="U1" s="238"/>
      <c r="V1" s="238"/>
      <c r="W1" s="238"/>
    </row>
    <row r="2" spans="1:35" s="105" customFormat="1" ht="39.75" customHeight="1" x14ac:dyDescent="0.3">
      <c r="A2" s="627" t="s">
        <v>1633</v>
      </c>
      <c r="B2" s="627"/>
      <c r="C2" s="627"/>
      <c r="D2" s="627"/>
      <c r="E2" s="627"/>
      <c r="F2" s="627"/>
      <c r="G2" s="627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627"/>
      <c r="S2" s="627"/>
      <c r="T2" s="498"/>
      <c r="U2" s="498"/>
      <c r="V2" s="498"/>
      <c r="W2" s="498"/>
    </row>
    <row r="3" spans="1:35" s="86" customFormat="1" ht="18.75" x14ac:dyDescent="0.3">
      <c r="A3" s="236"/>
      <c r="B3" s="237"/>
      <c r="C3" s="237"/>
      <c r="D3" s="241"/>
      <c r="E3" s="242"/>
      <c r="F3" s="242"/>
      <c r="G3" s="241"/>
      <c r="H3" s="242"/>
      <c r="I3" s="241"/>
      <c r="J3" s="241"/>
      <c r="K3" s="241"/>
      <c r="L3" s="241"/>
      <c r="M3" s="241"/>
      <c r="N3" s="241"/>
      <c r="O3" s="241"/>
      <c r="P3" s="241"/>
      <c r="Q3" s="241"/>
      <c r="R3" s="243"/>
      <c r="S3" s="242"/>
      <c r="T3" s="241"/>
      <c r="U3" s="241"/>
      <c r="V3" s="241"/>
      <c r="W3" s="241"/>
    </row>
    <row r="4" spans="1:35" s="123" customFormat="1" ht="16.5" customHeight="1" x14ac:dyDescent="0.25">
      <c r="A4" s="506" t="s">
        <v>0</v>
      </c>
      <c r="B4" s="628" t="s">
        <v>664</v>
      </c>
      <c r="C4" s="628" t="s">
        <v>665</v>
      </c>
      <c r="D4" s="512" t="s">
        <v>649</v>
      </c>
      <c r="E4" s="592" t="s">
        <v>635</v>
      </c>
      <c r="F4" s="593"/>
      <c r="G4" s="512" t="s">
        <v>650</v>
      </c>
      <c r="H4" s="631" t="s">
        <v>654</v>
      </c>
      <c r="I4" s="631"/>
      <c r="J4" s="631"/>
      <c r="K4" s="631"/>
      <c r="L4" s="631"/>
      <c r="M4" s="631"/>
      <c r="N4" s="631"/>
      <c r="O4" s="631"/>
      <c r="P4" s="631"/>
      <c r="Q4" s="631"/>
      <c r="R4" s="499" t="s">
        <v>653</v>
      </c>
      <c r="S4" s="499"/>
      <c r="T4" s="499"/>
      <c r="U4" s="499"/>
      <c r="V4" s="499"/>
      <c r="W4" s="499"/>
    </row>
    <row r="5" spans="1:35" s="123" customFormat="1" ht="32.25" customHeight="1" x14ac:dyDescent="0.25">
      <c r="A5" s="506"/>
      <c r="B5" s="628"/>
      <c r="C5" s="628"/>
      <c r="D5" s="502"/>
      <c r="E5" s="629"/>
      <c r="F5" s="630"/>
      <c r="G5" s="502"/>
      <c r="H5" s="631" t="s">
        <v>655</v>
      </c>
      <c r="I5" s="631"/>
      <c r="J5" s="631"/>
      <c r="K5" s="631"/>
      <c r="L5" s="631"/>
      <c r="M5" s="631" t="s">
        <v>661</v>
      </c>
      <c r="N5" s="631"/>
      <c r="O5" s="631"/>
      <c r="P5" s="631"/>
      <c r="Q5" s="631"/>
      <c r="R5" s="591" t="s">
        <v>651</v>
      </c>
      <c r="S5" s="591"/>
      <c r="T5" s="631" t="s">
        <v>620</v>
      </c>
      <c r="U5" s="493" t="s">
        <v>663</v>
      </c>
      <c r="V5" s="493"/>
      <c r="W5" s="493"/>
    </row>
    <row r="6" spans="1:35" s="123" customFormat="1" ht="15.75" customHeight="1" x14ac:dyDescent="0.25">
      <c r="A6" s="506"/>
      <c r="B6" s="628"/>
      <c r="C6" s="628"/>
      <c r="D6" s="502"/>
      <c r="E6" s="629"/>
      <c r="F6" s="630"/>
      <c r="G6" s="502"/>
      <c r="H6" s="613" t="s">
        <v>299</v>
      </c>
      <c r="I6" s="512" t="s">
        <v>656</v>
      </c>
      <c r="J6" s="632" t="s">
        <v>657</v>
      </c>
      <c r="K6" s="633"/>
      <c r="L6" s="500"/>
      <c r="M6" s="512" t="s">
        <v>299</v>
      </c>
      <c r="N6" s="632" t="s">
        <v>657</v>
      </c>
      <c r="O6" s="633"/>
      <c r="P6" s="500"/>
      <c r="Q6" s="512" t="s">
        <v>662</v>
      </c>
      <c r="R6" s="591"/>
      <c r="S6" s="591"/>
      <c r="T6" s="631"/>
      <c r="U6" s="631" t="s">
        <v>667</v>
      </c>
      <c r="V6" s="631" t="s">
        <v>666</v>
      </c>
      <c r="W6" s="591" t="s">
        <v>652</v>
      </c>
    </row>
    <row r="7" spans="1:35" s="123" customFormat="1" ht="4.5" customHeight="1" x14ac:dyDescent="0.25">
      <c r="A7" s="506"/>
      <c r="B7" s="628"/>
      <c r="C7" s="628"/>
      <c r="D7" s="502"/>
      <c r="E7" s="594"/>
      <c r="F7" s="595"/>
      <c r="G7" s="502"/>
      <c r="H7" s="614"/>
      <c r="I7" s="502"/>
      <c r="J7" s="631" t="s">
        <v>658</v>
      </c>
      <c r="K7" s="631"/>
      <c r="L7" s="512" t="s">
        <v>659</v>
      </c>
      <c r="M7" s="502"/>
      <c r="N7" s="631" t="s">
        <v>658</v>
      </c>
      <c r="O7" s="631"/>
      <c r="P7" s="512" t="s">
        <v>659</v>
      </c>
      <c r="Q7" s="502"/>
      <c r="R7" s="591"/>
      <c r="S7" s="591"/>
      <c r="T7" s="631"/>
      <c r="U7" s="631"/>
      <c r="V7" s="631"/>
      <c r="W7" s="591"/>
    </row>
    <row r="8" spans="1:35" s="125" customFormat="1" ht="37.5" customHeight="1" x14ac:dyDescent="0.25">
      <c r="A8" s="506"/>
      <c r="B8" s="628"/>
      <c r="C8" s="628"/>
      <c r="D8" s="513"/>
      <c r="E8" s="324">
        <v>2022</v>
      </c>
      <c r="F8" s="324">
        <v>2023</v>
      </c>
      <c r="G8" s="513"/>
      <c r="H8" s="615"/>
      <c r="I8" s="513"/>
      <c r="J8" s="326" t="s">
        <v>660</v>
      </c>
      <c r="K8" s="326" t="s">
        <v>593</v>
      </c>
      <c r="L8" s="513"/>
      <c r="M8" s="513"/>
      <c r="N8" s="326" t="s">
        <v>660</v>
      </c>
      <c r="O8" s="326" t="s">
        <v>593</v>
      </c>
      <c r="P8" s="513"/>
      <c r="Q8" s="513"/>
      <c r="R8" s="323" t="s">
        <v>652</v>
      </c>
      <c r="S8" s="324" t="s">
        <v>625</v>
      </c>
      <c r="T8" s="631"/>
      <c r="U8" s="631"/>
      <c r="V8" s="631"/>
      <c r="W8" s="591"/>
    </row>
    <row r="9" spans="1:35" s="130" customFormat="1" x14ac:dyDescent="0.25">
      <c r="A9" s="126">
        <v>1</v>
      </c>
      <c r="B9" s="244">
        <v>2</v>
      </c>
      <c r="C9" s="245">
        <v>3</v>
      </c>
      <c r="D9" s="327">
        <v>4</v>
      </c>
      <c r="E9" s="327">
        <v>5</v>
      </c>
      <c r="F9" s="327">
        <v>6</v>
      </c>
      <c r="G9" s="327">
        <v>7</v>
      </c>
      <c r="H9" s="327">
        <v>8</v>
      </c>
      <c r="I9" s="327">
        <v>9</v>
      </c>
      <c r="J9" s="327">
        <v>10</v>
      </c>
      <c r="K9" s="327">
        <v>11</v>
      </c>
      <c r="L9" s="327">
        <v>12</v>
      </c>
      <c r="M9" s="327">
        <v>10</v>
      </c>
      <c r="N9" s="327">
        <v>14</v>
      </c>
      <c r="O9" s="327">
        <v>15</v>
      </c>
      <c r="P9" s="327">
        <v>16</v>
      </c>
      <c r="Q9" s="327">
        <v>11</v>
      </c>
      <c r="R9" s="324">
        <v>12</v>
      </c>
      <c r="S9" s="324">
        <v>13</v>
      </c>
      <c r="T9" s="324"/>
      <c r="U9" s="324">
        <v>14</v>
      </c>
      <c r="V9" s="324">
        <v>20</v>
      </c>
      <c r="W9" s="324">
        <v>15</v>
      </c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</row>
    <row r="10" spans="1:35" s="136" customFormat="1" x14ac:dyDescent="0.25">
      <c r="A10" s="128">
        <v>1</v>
      </c>
      <c r="B10" s="246" t="s">
        <v>648</v>
      </c>
      <c r="C10" s="163"/>
      <c r="D10" s="247"/>
      <c r="E10" s="248"/>
      <c r="F10" s="248"/>
      <c r="G10" s="247"/>
      <c r="H10" s="248"/>
      <c r="I10" s="247"/>
      <c r="J10" s="247"/>
      <c r="K10" s="247"/>
      <c r="L10" s="247"/>
      <c r="M10" s="247"/>
      <c r="N10" s="247"/>
      <c r="O10" s="247"/>
      <c r="P10" s="247"/>
      <c r="Q10" s="247"/>
      <c r="R10" s="249"/>
      <c r="S10" s="248"/>
      <c r="T10" s="248"/>
      <c r="U10" s="248">
        <f>U11</f>
        <v>25</v>
      </c>
      <c r="V10" s="248"/>
      <c r="W10" s="248"/>
    </row>
    <row r="11" spans="1:35" ht="47.25" x14ac:dyDescent="0.25">
      <c r="A11" s="128">
        <v>1</v>
      </c>
      <c r="B11" s="246" t="s">
        <v>2</v>
      </c>
      <c r="C11" s="246" t="s">
        <v>723</v>
      </c>
      <c r="D11" s="247">
        <v>19500</v>
      </c>
      <c r="E11" s="248">
        <v>7000</v>
      </c>
      <c r="F11" s="248">
        <v>7000</v>
      </c>
      <c r="G11" s="247">
        <f>F11/D11</f>
        <v>0.36</v>
      </c>
      <c r="H11" s="248">
        <v>20</v>
      </c>
      <c r="I11" s="247">
        <f>H11*100/E11</f>
        <v>0.28999999999999998</v>
      </c>
      <c r="J11" s="247"/>
      <c r="K11" s="247"/>
      <c r="L11" s="247"/>
      <c r="M11" s="248">
        <v>20</v>
      </c>
      <c r="N11" s="248"/>
      <c r="O11" s="248"/>
      <c r="P11" s="248"/>
      <c r="Q11" s="248">
        <f>M11*100/H11</f>
        <v>100</v>
      </c>
      <c r="R11" s="250">
        <v>5</v>
      </c>
      <c r="S11" s="251">
        <f>ROUNDDOWN(T11,0)</f>
        <v>350</v>
      </c>
      <c r="T11" s="252">
        <f>F11*R11/100</f>
        <v>350</v>
      </c>
      <c r="U11" s="251">
        <v>25</v>
      </c>
      <c r="V11" s="252">
        <f>F11*W11/100</f>
        <v>25.2</v>
      </c>
      <c r="W11" s="252">
        <f>U11*100/F11</f>
        <v>0.36</v>
      </c>
    </row>
    <row r="12" spans="1:35" ht="41.25" customHeight="1" x14ac:dyDescent="0.25">
      <c r="A12" s="144" t="s">
        <v>1505</v>
      </c>
      <c r="B12" s="253"/>
      <c r="C12" s="254"/>
      <c r="D12" s="255"/>
      <c r="E12" s="256"/>
      <c r="F12" s="256"/>
      <c r="G12" s="256"/>
      <c r="H12" s="257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8"/>
      <c r="U12" s="258"/>
      <c r="V12" s="258"/>
      <c r="W12" s="258"/>
    </row>
    <row r="13" spans="1:35" ht="29.25" customHeight="1" x14ac:dyDescent="0.25">
      <c r="A13" s="634">
        <v>45036</v>
      </c>
      <c r="B13" s="635"/>
      <c r="C13" s="635"/>
      <c r="D13" s="635"/>
      <c r="E13" s="635"/>
      <c r="F13" s="635"/>
      <c r="G13" s="635"/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  <c r="T13" s="635"/>
      <c r="U13" s="635"/>
      <c r="V13" s="635"/>
      <c r="W13" s="635"/>
    </row>
    <row r="15" spans="1:35" ht="15.75" hidden="1" customHeight="1" x14ac:dyDescent="0.25">
      <c r="B15" s="165" t="s">
        <v>641</v>
      </c>
      <c r="C15" s="165" t="s">
        <v>636</v>
      </c>
      <c r="D15" s="259" t="s">
        <v>637</v>
      </c>
      <c r="E15" s="260"/>
      <c r="F15" s="260"/>
      <c r="G15" s="261"/>
      <c r="I15" s="261"/>
      <c r="M15" s="259" t="s">
        <v>633</v>
      </c>
      <c r="N15" s="259" t="s">
        <v>634</v>
      </c>
      <c r="O15" s="259" t="s">
        <v>630</v>
      </c>
      <c r="P15" s="259" t="s">
        <v>632</v>
      </c>
      <c r="Q15" s="259" t="s">
        <v>631</v>
      </c>
      <c r="R15" s="261"/>
      <c r="T15" s="261"/>
      <c r="U15" s="261"/>
      <c r="W15" s="261"/>
    </row>
    <row r="16" spans="1:35" ht="15.75" hidden="1" customHeight="1" x14ac:dyDescent="0.25">
      <c r="B16" s="165"/>
      <c r="C16" s="165"/>
      <c r="D16" s="259"/>
      <c r="E16" s="260"/>
      <c r="F16" s="260"/>
      <c r="G16" s="261"/>
      <c r="I16" s="261"/>
      <c r="M16" s="259">
        <v>0</v>
      </c>
      <c r="N16" s="259">
        <v>33</v>
      </c>
      <c r="O16" s="259">
        <v>5</v>
      </c>
      <c r="P16" s="259">
        <v>0</v>
      </c>
      <c r="Q16" s="259">
        <v>0</v>
      </c>
      <c r="R16" s="262"/>
      <c r="T16" s="261"/>
      <c r="U16" s="261"/>
      <c r="W16" s="261"/>
    </row>
    <row r="17" spans="1:23" ht="15.75" hidden="1" customHeight="1" x14ac:dyDescent="0.25">
      <c r="B17" s="165"/>
      <c r="C17" s="165"/>
      <c r="D17" s="259"/>
      <c r="E17" s="260"/>
      <c r="F17" s="260"/>
      <c r="G17" s="261"/>
      <c r="I17" s="261"/>
      <c r="M17" s="259">
        <v>1.01</v>
      </c>
      <c r="N17" s="259">
        <v>33</v>
      </c>
      <c r="O17" s="259">
        <v>5</v>
      </c>
      <c r="P17" s="259">
        <v>0</v>
      </c>
      <c r="Q17" s="259">
        <v>0</v>
      </c>
      <c r="R17" s="262"/>
      <c r="T17" s="261"/>
      <c r="U17" s="261"/>
      <c r="W17" s="261"/>
    </row>
    <row r="18" spans="1:23" ht="18.75" hidden="1" customHeight="1" x14ac:dyDescent="0.25">
      <c r="B18" s="165" t="s">
        <v>640</v>
      </c>
      <c r="C18" s="165" t="s">
        <v>639</v>
      </c>
      <c r="D18" s="259" t="s">
        <v>77</v>
      </c>
      <c r="E18" s="260"/>
      <c r="F18" s="260"/>
      <c r="G18" s="261"/>
      <c r="I18" s="261"/>
      <c r="M18" s="259">
        <v>2.0099999999999998</v>
      </c>
      <c r="N18" s="259">
        <v>33</v>
      </c>
      <c r="O18" s="259">
        <v>5</v>
      </c>
      <c r="P18" s="259">
        <v>0</v>
      </c>
      <c r="Q18" s="259">
        <v>0</v>
      </c>
      <c r="R18" s="262"/>
      <c r="T18" s="261"/>
      <c r="U18" s="261"/>
      <c r="W18" s="261"/>
    </row>
    <row r="19" spans="1:23" ht="15.75" hidden="1" customHeight="1" x14ac:dyDescent="0.25">
      <c r="E19" s="260"/>
      <c r="F19" s="260"/>
      <c r="G19" s="261"/>
      <c r="I19" s="261"/>
      <c r="M19" s="259">
        <v>4.01</v>
      </c>
      <c r="N19" s="259">
        <v>33</v>
      </c>
      <c r="O19" s="259">
        <v>5</v>
      </c>
      <c r="P19" s="259">
        <v>0</v>
      </c>
      <c r="Q19" s="259">
        <v>0</v>
      </c>
      <c r="R19" s="262"/>
      <c r="T19" s="261"/>
      <c r="U19" s="261"/>
      <c r="W19" s="261"/>
    </row>
    <row r="20" spans="1:23" ht="15.75" hidden="1" customHeight="1" x14ac:dyDescent="0.25">
      <c r="A20" s="152"/>
      <c r="B20" s="172"/>
      <c r="C20" s="172"/>
      <c r="D20" s="263"/>
      <c r="E20" s="264"/>
      <c r="F20" s="260"/>
      <c r="G20" s="261"/>
      <c r="I20" s="261"/>
      <c r="M20" s="259">
        <v>6.01</v>
      </c>
      <c r="N20" s="259">
        <v>33</v>
      </c>
      <c r="O20" s="259">
        <v>5</v>
      </c>
      <c r="P20" s="259">
        <v>0</v>
      </c>
      <c r="Q20" s="259">
        <v>0</v>
      </c>
      <c r="R20" s="262"/>
      <c r="T20" s="261"/>
      <c r="U20" s="261"/>
      <c r="W20" s="261"/>
    </row>
    <row r="21" spans="1:23" ht="15.75" hidden="1" customHeight="1" x14ac:dyDescent="0.25">
      <c r="A21" s="152"/>
      <c r="B21" s="172"/>
      <c r="C21" s="172"/>
      <c r="D21" s="263"/>
      <c r="E21" s="264"/>
      <c r="F21" s="260"/>
      <c r="G21" s="261"/>
      <c r="I21" s="261"/>
      <c r="M21" s="259">
        <v>8.01</v>
      </c>
      <c r="N21" s="259">
        <v>33</v>
      </c>
      <c r="O21" s="259">
        <v>5</v>
      </c>
      <c r="P21" s="259">
        <v>0</v>
      </c>
      <c r="Q21" s="259">
        <v>0</v>
      </c>
      <c r="R21" s="262"/>
      <c r="T21" s="261"/>
      <c r="U21" s="261"/>
      <c r="W21" s="261"/>
    </row>
    <row r="22" spans="1:23" ht="15.75" hidden="1" customHeight="1" x14ac:dyDescent="0.25">
      <c r="A22" s="152"/>
      <c r="B22" s="172"/>
      <c r="C22" s="172"/>
      <c r="D22" s="263"/>
      <c r="E22" s="264"/>
      <c r="F22" s="260"/>
      <c r="G22" s="261"/>
      <c r="I22" s="261"/>
      <c r="M22" s="259">
        <v>10.01</v>
      </c>
      <c r="N22" s="259">
        <v>33</v>
      </c>
      <c r="O22" s="259">
        <v>5</v>
      </c>
      <c r="P22" s="259">
        <v>0</v>
      </c>
      <c r="Q22" s="259">
        <v>0</v>
      </c>
      <c r="R22" s="262"/>
      <c r="T22" s="261"/>
      <c r="U22" s="261"/>
      <c r="W22" s="261"/>
    </row>
    <row r="23" spans="1:23" ht="15.75" hidden="1" customHeight="1" x14ac:dyDescent="0.25">
      <c r="A23" s="152"/>
      <c r="B23" s="172"/>
      <c r="C23" s="172"/>
      <c r="D23" s="263"/>
      <c r="E23" s="264"/>
      <c r="F23" s="260"/>
      <c r="G23" s="261"/>
      <c r="I23" s="261"/>
      <c r="M23" s="259">
        <v>12.01</v>
      </c>
      <c r="N23" s="259">
        <v>33</v>
      </c>
      <c r="O23" s="259">
        <v>5</v>
      </c>
      <c r="P23" s="259">
        <v>0</v>
      </c>
      <c r="Q23" s="259">
        <v>0</v>
      </c>
      <c r="R23" s="262"/>
      <c r="T23" s="261"/>
      <c r="U23" s="261"/>
      <c r="W23" s="261"/>
    </row>
    <row r="24" spans="1:23" ht="15.75" hidden="1" customHeight="1" x14ac:dyDescent="0.25">
      <c r="A24" s="152"/>
      <c r="B24" s="172"/>
      <c r="C24" s="172"/>
      <c r="D24" s="263"/>
      <c r="E24" s="264"/>
      <c r="F24" s="260"/>
      <c r="G24" s="261"/>
      <c r="I24" s="261"/>
      <c r="M24" s="259">
        <v>15.01</v>
      </c>
      <c r="N24" s="259">
        <v>33</v>
      </c>
      <c r="O24" s="259">
        <v>5</v>
      </c>
      <c r="P24" s="259">
        <v>0</v>
      </c>
      <c r="Q24" s="259">
        <v>0</v>
      </c>
      <c r="R24" s="262"/>
      <c r="T24" s="261"/>
      <c r="U24" s="261"/>
      <c r="W24" s="261"/>
    </row>
    <row r="25" spans="1:23" ht="15.75" hidden="1" customHeight="1" x14ac:dyDescent="0.25">
      <c r="A25" s="152"/>
      <c r="B25" s="172"/>
      <c r="C25" s="172"/>
      <c r="D25" s="263"/>
      <c r="E25" s="264"/>
      <c r="F25" s="260"/>
      <c r="G25" s="261"/>
      <c r="I25" s="261"/>
      <c r="M25" s="259">
        <v>20.010000000000002</v>
      </c>
      <c r="N25" s="259">
        <v>33</v>
      </c>
      <c r="O25" s="259">
        <v>5</v>
      </c>
      <c r="P25" s="259">
        <v>0</v>
      </c>
      <c r="Q25" s="259">
        <v>0</v>
      </c>
      <c r="R25" s="262"/>
      <c r="T25" s="261"/>
      <c r="U25" s="261"/>
      <c r="W25" s="261"/>
    </row>
    <row r="26" spans="1:23" ht="15.75" hidden="1" customHeight="1" x14ac:dyDescent="0.25">
      <c r="A26" s="152"/>
      <c r="B26" s="172"/>
      <c r="C26" s="172"/>
      <c r="D26" s="263"/>
      <c r="E26" s="264"/>
      <c r="F26" s="260"/>
      <c r="G26" s="261"/>
      <c r="I26" s="261"/>
      <c r="M26" s="259">
        <v>100000</v>
      </c>
      <c r="N26" s="265">
        <v>33</v>
      </c>
      <c r="O26" s="259">
        <v>5</v>
      </c>
      <c r="P26" s="259">
        <v>0</v>
      </c>
      <c r="Q26" s="259">
        <v>0</v>
      </c>
      <c r="R26" s="261"/>
      <c r="T26" s="261"/>
      <c r="U26" s="261"/>
      <c r="W26" s="261"/>
    </row>
    <row r="27" spans="1:23" x14ac:dyDescent="0.25">
      <c r="E27" s="260"/>
      <c r="F27" s="260"/>
      <c r="G27" s="261"/>
      <c r="I27" s="261"/>
      <c r="M27" s="260"/>
      <c r="N27" s="261"/>
      <c r="P27" s="261"/>
      <c r="R27" s="261"/>
      <c r="T27" s="261"/>
      <c r="U27" s="261"/>
      <c r="W27" s="261"/>
    </row>
  </sheetData>
  <sheetProtection formatRows="0"/>
  <autoFilter ref="A9:W13"/>
  <mergeCells count="28">
    <mergeCell ref="J6:L6"/>
    <mergeCell ref="M6:M8"/>
    <mergeCell ref="N6:P6"/>
    <mergeCell ref="Q6:Q8"/>
    <mergeCell ref="A13:W13"/>
    <mergeCell ref="U6:U8"/>
    <mergeCell ref="V6:V8"/>
    <mergeCell ref="W6:W8"/>
    <mergeCell ref="J7:K7"/>
    <mergeCell ref="L7:L8"/>
    <mergeCell ref="N7:O7"/>
    <mergeCell ref="P7:P8"/>
    <mergeCell ref="A2:W2"/>
    <mergeCell ref="A4:A8"/>
    <mergeCell ref="B4:B8"/>
    <mergeCell ref="C4:C8"/>
    <mergeCell ref="D4:D8"/>
    <mergeCell ref="E4:F7"/>
    <mergeCell ref="G4:G8"/>
    <mergeCell ref="H4:Q4"/>
    <mergeCell ref="R4:W4"/>
    <mergeCell ref="H5:L5"/>
    <mergeCell ref="M5:Q5"/>
    <mergeCell ref="R5:S7"/>
    <mergeCell ref="T5:T8"/>
    <mergeCell ref="U5:W5"/>
    <mergeCell ref="H6:H8"/>
    <mergeCell ref="I6:I8"/>
  </mergeCells>
  <pageMargins left="0.43307086614173229" right="0.23622047244094491" top="0.47244094488188981" bottom="0.35433070866141736" header="0.31496062992125984" footer="0.31496062992125984"/>
  <pageSetup paperSize="9" scale="83" fitToHeight="0" orientation="landscape" r:id="rId1"/>
  <headerFooter differentFirst="1">
    <oddHeader>&amp;C&amp;"Times New Roman,обычный"&amp;12&amp;P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Q28"/>
  <sheetViews>
    <sheetView view="pageBreakPreview" zoomScaleSheetLayoutView="100" workbookViewId="0">
      <pane xSplit="3" ySplit="10" topLeftCell="D11" activePane="bottomRight" state="frozen"/>
      <selection activeCell="Z8" sqref="Z8"/>
      <selection pane="topRight" activeCell="Z8" sqref="Z8"/>
      <selection pane="bottomLeft" activeCell="Z8" sqref="Z8"/>
      <selection pane="bottomRight" activeCell="A14" sqref="A14:X14"/>
    </sheetView>
  </sheetViews>
  <sheetFormatPr defaultRowHeight="15.75" outlineLevelCol="2" x14ac:dyDescent="0.25"/>
  <cols>
    <col min="1" max="1" width="6.5703125" style="149" customWidth="1"/>
    <col min="2" max="2" width="45.85546875" style="168" customWidth="1"/>
    <col min="3" max="3" width="20.140625" style="169" customWidth="1"/>
    <col min="4" max="4" width="10" style="52" customWidth="1"/>
    <col min="5" max="5" width="6.85546875" style="116" customWidth="1"/>
    <col min="6" max="6" width="7" style="116" customWidth="1"/>
    <col min="7" max="7" width="15" style="52" customWidth="1"/>
    <col min="8" max="8" width="6.5703125" style="261" customWidth="1" outlineLevel="1"/>
    <col min="9" max="9" width="15.140625" style="262" customWidth="1" outlineLevel="1"/>
    <col min="10" max="10" width="7.7109375" style="262" hidden="1" customWidth="1" outlineLevel="2"/>
    <col min="11" max="11" width="10.85546875" style="262" hidden="1" customWidth="1" outlineLevel="2"/>
    <col min="12" max="12" width="6" style="262" hidden="1" customWidth="1" outlineLevel="2"/>
    <col min="13" max="13" width="7.140625" style="262" customWidth="1" outlineLevel="1" collapsed="1"/>
    <col min="14" max="14" width="7.7109375" style="262" hidden="1" customWidth="1" outlineLevel="2"/>
    <col min="15" max="15" width="10.5703125" style="262" hidden="1" customWidth="1" outlineLevel="2"/>
    <col min="16" max="16" width="8.28515625" style="262" hidden="1" customWidth="1" outlineLevel="2"/>
    <col min="17" max="17" width="9.85546875" style="262" customWidth="1" outlineLevel="1" collapsed="1"/>
    <col min="18" max="18" width="16.140625" style="260" customWidth="1"/>
    <col min="19" max="19" width="8.140625" style="261" customWidth="1"/>
    <col min="20" max="20" width="8.42578125" style="52" hidden="1" customWidth="1" outlineLevel="1"/>
    <col min="21" max="21" width="10.140625" style="262" customWidth="1" collapsed="1"/>
    <col min="22" max="22" width="8.42578125" style="52" hidden="1" customWidth="1" outlineLevel="1"/>
    <col min="23" max="23" width="8.140625" style="262" customWidth="1" collapsed="1"/>
    <col min="24" max="24" width="8" style="116" hidden="1" customWidth="1" outlineLevel="1"/>
    <col min="25" max="25" width="9.28515625" style="52" hidden="1" customWidth="1" outlineLevel="1"/>
    <col min="26" max="26" width="5" style="116" hidden="1" customWidth="1" outlineLevel="1"/>
    <col min="27" max="27" width="7.5703125" style="116" hidden="1" customWidth="1" outlineLevel="1"/>
    <col min="28" max="28" width="7.85546875" style="116" hidden="1" customWidth="1" outlineLevel="1"/>
    <col min="29" max="29" width="8.42578125" style="52" hidden="1" customWidth="1" outlineLevel="1"/>
    <col min="30" max="30" width="5" style="116" hidden="1" customWidth="1" outlineLevel="1"/>
    <col min="31" max="31" width="7.140625" style="116" customWidth="1" collapsed="1"/>
    <col min="32" max="16384" width="9.140625" style="6"/>
  </cols>
  <sheetData>
    <row r="1" spans="1:43" s="86" customFormat="1" ht="18.75" x14ac:dyDescent="0.3">
      <c r="A1" s="236"/>
      <c r="B1" s="237"/>
      <c r="C1" s="237"/>
      <c r="D1" s="238"/>
      <c r="E1" s="239"/>
      <c r="F1" s="239"/>
      <c r="G1" s="238"/>
      <c r="H1" s="239"/>
      <c r="I1" s="238"/>
      <c r="J1" s="238"/>
      <c r="K1" s="238"/>
      <c r="L1" s="238"/>
      <c r="M1" s="238"/>
      <c r="N1" s="238"/>
      <c r="O1" s="238"/>
      <c r="P1" s="238"/>
      <c r="Q1" s="238"/>
      <c r="R1" s="240"/>
      <c r="S1" s="239"/>
      <c r="T1" s="238"/>
      <c r="U1" s="238"/>
      <c r="V1" s="238"/>
      <c r="W1" s="238"/>
      <c r="X1" s="239"/>
      <c r="Y1" s="238"/>
      <c r="Z1" s="239"/>
      <c r="AA1" s="239"/>
      <c r="AB1" s="239"/>
      <c r="AC1" s="238"/>
      <c r="AD1" s="239"/>
      <c r="AE1" s="239"/>
    </row>
    <row r="2" spans="1:43" s="105" customFormat="1" ht="39.75" customHeight="1" x14ac:dyDescent="0.3">
      <c r="A2" s="627" t="s">
        <v>1506</v>
      </c>
      <c r="B2" s="627"/>
      <c r="C2" s="627"/>
      <c r="D2" s="627"/>
      <c r="E2" s="627"/>
      <c r="F2" s="627"/>
      <c r="G2" s="627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627"/>
      <c r="S2" s="627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</row>
    <row r="3" spans="1:43" s="86" customFormat="1" ht="18.75" x14ac:dyDescent="0.3">
      <c r="A3" s="236"/>
      <c r="B3" s="237"/>
      <c r="C3" s="237"/>
      <c r="D3" s="241"/>
      <c r="E3" s="242"/>
      <c r="F3" s="242"/>
      <c r="G3" s="241"/>
      <c r="H3" s="242"/>
      <c r="I3" s="241"/>
      <c r="J3" s="241"/>
      <c r="K3" s="241"/>
      <c r="L3" s="241"/>
      <c r="M3" s="241"/>
      <c r="N3" s="241"/>
      <c r="O3" s="241"/>
      <c r="P3" s="241"/>
      <c r="Q3" s="241"/>
      <c r="R3" s="243"/>
      <c r="S3" s="242"/>
      <c r="T3" s="241"/>
      <c r="U3" s="241"/>
      <c r="V3" s="241"/>
      <c r="W3" s="241"/>
      <c r="X3" s="242"/>
      <c r="Y3" s="241"/>
      <c r="Z3" s="242"/>
      <c r="AA3" s="242"/>
      <c r="AB3" s="242"/>
      <c r="AC3" s="241"/>
      <c r="AD3" s="242"/>
      <c r="AE3" s="242"/>
    </row>
    <row r="4" spans="1:43" s="123" customFormat="1" ht="15.75" customHeight="1" x14ac:dyDescent="0.25">
      <c r="A4" s="506" t="s">
        <v>0</v>
      </c>
      <c r="B4" s="506" t="s">
        <v>664</v>
      </c>
      <c r="C4" s="506" t="s">
        <v>665</v>
      </c>
      <c r="D4" s="494" t="s">
        <v>649</v>
      </c>
      <c r="E4" s="514" t="s">
        <v>635</v>
      </c>
      <c r="F4" s="515"/>
      <c r="G4" s="494" t="s">
        <v>650</v>
      </c>
      <c r="H4" s="631" t="s">
        <v>654</v>
      </c>
      <c r="I4" s="631"/>
      <c r="J4" s="631"/>
      <c r="K4" s="631"/>
      <c r="L4" s="631"/>
      <c r="M4" s="631"/>
      <c r="N4" s="631"/>
      <c r="O4" s="631"/>
      <c r="P4" s="631"/>
      <c r="Q4" s="631"/>
      <c r="R4" s="531" t="s">
        <v>653</v>
      </c>
      <c r="S4" s="532"/>
      <c r="T4" s="532"/>
      <c r="U4" s="532"/>
      <c r="V4" s="532"/>
      <c r="W4" s="532"/>
      <c r="X4" s="532"/>
      <c r="Y4" s="532"/>
      <c r="Z4" s="532"/>
      <c r="AA4" s="532"/>
      <c r="AB4" s="532"/>
      <c r="AC4" s="532"/>
      <c r="AD4" s="533"/>
      <c r="AE4" s="503" t="s">
        <v>623</v>
      </c>
    </row>
    <row r="5" spans="1:43" s="123" customFormat="1" ht="30" customHeight="1" x14ac:dyDescent="0.25">
      <c r="A5" s="506"/>
      <c r="B5" s="506"/>
      <c r="C5" s="506"/>
      <c r="D5" s="495"/>
      <c r="E5" s="516"/>
      <c r="F5" s="517"/>
      <c r="G5" s="495"/>
      <c r="H5" s="631" t="s">
        <v>655</v>
      </c>
      <c r="I5" s="631"/>
      <c r="J5" s="631"/>
      <c r="K5" s="631"/>
      <c r="L5" s="631"/>
      <c r="M5" s="631" t="s">
        <v>661</v>
      </c>
      <c r="N5" s="631"/>
      <c r="O5" s="631"/>
      <c r="P5" s="631"/>
      <c r="Q5" s="631"/>
      <c r="R5" s="637" t="s">
        <v>651</v>
      </c>
      <c r="S5" s="638"/>
      <c r="T5" s="492" t="s">
        <v>620</v>
      </c>
      <c r="U5" s="493" t="s">
        <v>663</v>
      </c>
      <c r="V5" s="493"/>
      <c r="W5" s="493"/>
      <c r="X5" s="493"/>
      <c r="Y5" s="493"/>
      <c r="Z5" s="493"/>
      <c r="AA5" s="493"/>
      <c r="AB5" s="493"/>
      <c r="AC5" s="493"/>
      <c r="AD5" s="493"/>
      <c r="AE5" s="503"/>
    </row>
    <row r="6" spans="1:43" s="123" customFormat="1" ht="15.75" customHeight="1" x14ac:dyDescent="0.25">
      <c r="A6" s="506"/>
      <c r="B6" s="506"/>
      <c r="C6" s="506"/>
      <c r="D6" s="495"/>
      <c r="E6" s="516"/>
      <c r="F6" s="517"/>
      <c r="G6" s="495"/>
      <c r="H6" s="613" t="s">
        <v>299</v>
      </c>
      <c r="I6" s="512" t="s">
        <v>656</v>
      </c>
      <c r="J6" s="632" t="s">
        <v>657</v>
      </c>
      <c r="K6" s="633"/>
      <c r="L6" s="500"/>
      <c r="M6" s="512" t="s">
        <v>299</v>
      </c>
      <c r="N6" s="632" t="s">
        <v>657</v>
      </c>
      <c r="O6" s="633"/>
      <c r="P6" s="500"/>
      <c r="Q6" s="512" t="s">
        <v>662</v>
      </c>
      <c r="R6" s="639"/>
      <c r="S6" s="640"/>
      <c r="T6" s="579"/>
      <c r="U6" s="502" t="s">
        <v>667</v>
      </c>
      <c r="V6" s="495" t="s">
        <v>666</v>
      </c>
      <c r="W6" s="521" t="s">
        <v>652</v>
      </c>
      <c r="X6" s="508" t="s">
        <v>595</v>
      </c>
      <c r="Y6" s="509"/>
      <c r="Z6" s="509"/>
      <c r="AA6" s="509"/>
      <c r="AB6" s="509"/>
      <c r="AC6" s="509"/>
      <c r="AD6" s="510"/>
      <c r="AE6" s="503"/>
    </row>
    <row r="7" spans="1:43" s="123" customFormat="1" ht="15.75" customHeight="1" x14ac:dyDescent="0.25">
      <c r="A7" s="506"/>
      <c r="B7" s="506"/>
      <c r="C7" s="506"/>
      <c r="D7" s="495"/>
      <c r="E7" s="580"/>
      <c r="F7" s="581"/>
      <c r="G7" s="495"/>
      <c r="H7" s="614"/>
      <c r="I7" s="502"/>
      <c r="J7" s="631" t="s">
        <v>658</v>
      </c>
      <c r="K7" s="631"/>
      <c r="L7" s="512" t="s">
        <v>659</v>
      </c>
      <c r="M7" s="502"/>
      <c r="N7" s="631" t="s">
        <v>658</v>
      </c>
      <c r="O7" s="631"/>
      <c r="P7" s="512" t="s">
        <v>659</v>
      </c>
      <c r="Q7" s="502"/>
      <c r="R7" s="641"/>
      <c r="S7" s="642"/>
      <c r="T7" s="579"/>
      <c r="U7" s="502"/>
      <c r="V7" s="495"/>
      <c r="W7" s="521"/>
      <c r="X7" s="499"/>
      <c r="Y7" s="499"/>
      <c r="Z7" s="499"/>
      <c r="AA7" s="499"/>
      <c r="AB7" s="503" t="s">
        <v>619</v>
      </c>
      <c r="AC7" s="493" t="s">
        <v>622</v>
      </c>
      <c r="AD7" s="504" t="s">
        <v>596</v>
      </c>
      <c r="AE7" s="503"/>
    </row>
    <row r="8" spans="1:43" s="125" customFormat="1" ht="32.25" customHeight="1" x14ac:dyDescent="0.25">
      <c r="A8" s="506"/>
      <c r="B8" s="506"/>
      <c r="C8" s="506"/>
      <c r="D8" s="636"/>
      <c r="E8" s="320">
        <v>2020</v>
      </c>
      <c r="F8" s="320">
        <v>2021</v>
      </c>
      <c r="G8" s="636"/>
      <c r="H8" s="615"/>
      <c r="I8" s="513"/>
      <c r="J8" s="326" t="s">
        <v>660</v>
      </c>
      <c r="K8" s="326" t="s">
        <v>593</v>
      </c>
      <c r="L8" s="513"/>
      <c r="M8" s="513"/>
      <c r="N8" s="326" t="s">
        <v>660</v>
      </c>
      <c r="O8" s="326" t="s">
        <v>593</v>
      </c>
      <c r="P8" s="513"/>
      <c r="Q8" s="513"/>
      <c r="R8" s="323" t="s">
        <v>652</v>
      </c>
      <c r="S8" s="324" t="s">
        <v>625</v>
      </c>
      <c r="T8" s="636"/>
      <c r="U8" s="513"/>
      <c r="V8" s="636"/>
      <c r="W8" s="644"/>
      <c r="X8" s="320" t="s">
        <v>668</v>
      </c>
      <c r="Y8" s="318" t="s">
        <v>624</v>
      </c>
      <c r="Z8" s="320" t="s">
        <v>596</v>
      </c>
      <c r="AA8" s="320" t="s">
        <v>669</v>
      </c>
      <c r="AB8" s="503"/>
      <c r="AC8" s="493"/>
      <c r="AD8" s="536"/>
      <c r="AE8" s="503"/>
    </row>
    <row r="9" spans="1:43" s="130" customFormat="1" x14ac:dyDescent="0.25">
      <c r="A9" s="126">
        <v>1</v>
      </c>
      <c r="B9" s="127">
        <v>2</v>
      </c>
      <c r="C9" s="128">
        <v>3</v>
      </c>
      <c r="D9" s="319">
        <v>4</v>
      </c>
      <c r="E9" s="321">
        <v>5</v>
      </c>
      <c r="F9" s="321">
        <v>6</v>
      </c>
      <c r="G9" s="321">
        <v>7</v>
      </c>
      <c r="H9" s="327">
        <v>8</v>
      </c>
      <c r="I9" s="327">
        <v>9</v>
      </c>
      <c r="J9" s="327">
        <v>10</v>
      </c>
      <c r="K9" s="327">
        <v>11</v>
      </c>
      <c r="L9" s="327">
        <v>12</v>
      </c>
      <c r="M9" s="327">
        <v>13</v>
      </c>
      <c r="N9" s="327">
        <v>14</v>
      </c>
      <c r="O9" s="327">
        <v>15</v>
      </c>
      <c r="P9" s="327">
        <v>16</v>
      </c>
      <c r="Q9" s="327">
        <v>17</v>
      </c>
      <c r="R9" s="327">
        <v>18</v>
      </c>
      <c r="S9" s="327">
        <v>19</v>
      </c>
      <c r="T9" s="321"/>
      <c r="U9" s="327"/>
      <c r="V9" s="321">
        <v>20</v>
      </c>
      <c r="W9" s="327">
        <v>21</v>
      </c>
      <c r="X9" s="321">
        <v>22</v>
      </c>
      <c r="Y9" s="321">
        <v>23</v>
      </c>
      <c r="Z9" s="321"/>
      <c r="AA9" s="321">
        <v>24</v>
      </c>
      <c r="AB9" s="321">
        <v>25</v>
      </c>
      <c r="AC9" s="320"/>
      <c r="AD9" s="320"/>
      <c r="AE9" s="320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</row>
    <row r="10" spans="1:43" s="136" customFormat="1" x14ac:dyDescent="0.25">
      <c r="A10" s="128">
        <v>1</v>
      </c>
      <c r="B10" s="153" t="s">
        <v>648</v>
      </c>
      <c r="C10" s="163"/>
      <c r="D10" s="135"/>
      <c r="E10" s="132"/>
      <c r="F10" s="132"/>
      <c r="G10" s="135"/>
      <c r="H10" s="248"/>
      <c r="I10" s="247"/>
      <c r="J10" s="247"/>
      <c r="K10" s="247"/>
      <c r="L10" s="247"/>
      <c r="M10" s="247"/>
      <c r="N10" s="247"/>
      <c r="O10" s="247"/>
      <c r="P10" s="247"/>
      <c r="Q10" s="247"/>
      <c r="R10" s="249"/>
      <c r="S10" s="248"/>
      <c r="T10" s="132"/>
      <c r="U10" s="248" t="str">
        <f>U11</f>
        <v>44*</v>
      </c>
      <c r="V10" s="132"/>
      <c r="W10" s="248"/>
      <c r="X10" s="132" t="e">
        <f>SUM(X11:X11)</f>
        <v>#VALUE!</v>
      </c>
      <c r="Y10" s="132"/>
      <c r="Z10" s="132"/>
      <c r="AA10" s="132" t="e">
        <f>SUM(AA11:AA11)</f>
        <v>#VALUE!</v>
      </c>
      <c r="AB10" s="132" t="e">
        <f>SUM(AB11:AB11)</f>
        <v>#VALUE!</v>
      </c>
      <c r="AC10" s="132"/>
      <c r="AD10" s="132"/>
      <c r="AE10" s="132"/>
    </row>
    <row r="11" spans="1:43" ht="31.5" x14ac:dyDescent="0.25">
      <c r="A11" s="128">
        <v>1</v>
      </c>
      <c r="B11" s="153" t="s">
        <v>724</v>
      </c>
      <c r="C11" s="153" t="s">
        <v>725</v>
      </c>
      <c r="D11" s="135">
        <v>94.8</v>
      </c>
      <c r="E11" s="132">
        <v>1350</v>
      </c>
      <c r="F11" s="132">
        <v>1474</v>
      </c>
      <c r="G11" s="135">
        <f>F11/D11</f>
        <v>15.55</v>
      </c>
      <c r="H11" s="248">
        <v>40</v>
      </c>
      <c r="I11" s="249">
        <f>H11*100/E11</f>
        <v>3</v>
      </c>
      <c r="J11" s="247"/>
      <c r="K11" s="247"/>
      <c r="L11" s="247"/>
      <c r="M11" s="248">
        <v>30</v>
      </c>
      <c r="N11" s="247"/>
      <c r="O11" s="247"/>
      <c r="P11" s="247"/>
      <c r="Q11" s="248">
        <f>M11*100/H11</f>
        <v>75</v>
      </c>
      <c r="R11" s="251">
        <f>IF(F11&lt;VLOOKUP(G11,$M$17:$Q$27,2),0,VLOOKUP(G11,$M$17:$Q$27,3))</f>
        <v>5</v>
      </c>
      <c r="S11" s="251">
        <f>ROUNDDOWN(T11,0)</f>
        <v>73</v>
      </c>
      <c r="T11" s="139">
        <f>F11*R11/100</f>
        <v>73.7</v>
      </c>
      <c r="U11" s="251" t="s">
        <v>1507</v>
      </c>
      <c r="V11" s="139">
        <f>F11*W11/100</f>
        <v>44.22</v>
      </c>
      <c r="W11" s="250">
        <v>3</v>
      </c>
      <c r="X11" s="138" t="e">
        <f>ROUNDDOWN(Y11,0)</f>
        <v>#VALUE!</v>
      </c>
      <c r="Y11" s="139" t="e">
        <f>U11*Z11/100</f>
        <v>#VALUE!</v>
      </c>
      <c r="Z11" s="138">
        <f>IF(F11&lt;VLOOKUP(G11,$M$17:$Q$27,2),0,VLOOKUP(G11,$M$17:$Q$27,4))</f>
        <v>0</v>
      </c>
      <c r="AA11" s="138" t="e">
        <f>U11-X11-AB11</f>
        <v>#VALUE!</v>
      </c>
      <c r="AB11" s="138" t="e">
        <f>ROUNDDOWN(AC11,0)</f>
        <v>#VALUE!</v>
      </c>
      <c r="AC11" s="139" t="e">
        <f>U11*AD11/100</f>
        <v>#VALUE!</v>
      </c>
      <c r="AD11" s="138">
        <f>IF(F11&lt;VLOOKUP(G11,$M$17:$Q$27,2),0,VLOOKUP(G11,$M$17:$Q$27,5))</f>
        <v>0</v>
      </c>
      <c r="AE11" s="138">
        <v>44</v>
      </c>
    </row>
    <row r="12" spans="1:43" ht="21" customHeight="1" x14ac:dyDescent="0.25">
      <c r="A12" s="643" t="s">
        <v>1508</v>
      </c>
      <c r="B12" s="643"/>
      <c r="C12" s="643"/>
      <c r="D12" s="643"/>
      <c r="E12" s="643"/>
      <c r="F12" s="643"/>
      <c r="G12" s="643"/>
      <c r="H12" s="643"/>
      <c r="I12" s="643"/>
      <c r="J12" s="643"/>
      <c r="K12" s="643"/>
      <c r="L12" s="643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643"/>
      <c r="AC12" s="643"/>
      <c r="AD12" s="643"/>
      <c r="AE12" s="643"/>
    </row>
    <row r="13" spans="1:43" ht="31.5" customHeight="1" x14ac:dyDescent="0.25">
      <c r="A13" s="144" t="s">
        <v>1504</v>
      </c>
      <c r="B13" s="144"/>
      <c r="C13" s="164"/>
      <c r="D13" s="192"/>
      <c r="E13" s="145"/>
      <c r="F13" s="145"/>
      <c r="G13" s="145"/>
      <c r="H13" s="257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146"/>
      <c r="U13" s="258"/>
      <c r="V13" s="258"/>
      <c r="W13" s="258"/>
      <c r="X13" s="145"/>
      <c r="Y13" s="147"/>
      <c r="Z13" s="148"/>
      <c r="AA13" s="148"/>
      <c r="AB13" s="148"/>
      <c r="AC13" s="147"/>
      <c r="AD13" s="148"/>
      <c r="AE13" s="148"/>
    </row>
    <row r="14" spans="1:43" ht="29.25" customHeight="1" x14ac:dyDescent="0.25">
      <c r="A14" s="511">
        <v>44720</v>
      </c>
      <c r="B14" s="535"/>
      <c r="C14" s="535"/>
      <c r="D14" s="535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535"/>
      <c r="P14" s="535"/>
      <c r="Q14" s="535"/>
      <c r="R14" s="535"/>
      <c r="S14" s="535"/>
      <c r="T14" s="535"/>
      <c r="U14" s="535"/>
      <c r="V14" s="535"/>
      <c r="W14" s="535"/>
      <c r="X14" s="535"/>
      <c r="Y14" s="147"/>
      <c r="Z14" s="148"/>
      <c r="AA14" s="148"/>
      <c r="AB14" s="148"/>
      <c r="AC14" s="147"/>
      <c r="AD14" s="148"/>
      <c r="AE14" s="148"/>
    </row>
    <row r="16" spans="1:43" ht="15.75" hidden="1" customHeight="1" x14ac:dyDescent="0.25">
      <c r="B16" s="165" t="s">
        <v>641</v>
      </c>
      <c r="C16" s="166" t="s">
        <v>636</v>
      </c>
      <c r="D16" s="151" t="s">
        <v>637</v>
      </c>
      <c r="E16" s="122"/>
      <c r="F16" s="122"/>
      <c r="G16" s="116"/>
      <c r="I16" s="261"/>
      <c r="M16" s="259" t="s">
        <v>633</v>
      </c>
      <c r="N16" s="259" t="s">
        <v>634</v>
      </c>
      <c r="O16" s="259" t="s">
        <v>630</v>
      </c>
      <c r="P16" s="259" t="s">
        <v>632</v>
      </c>
      <c r="Q16" s="259" t="s">
        <v>631</v>
      </c>
      <c r="R16" s="261"/>
      <c r="T16" s="116"/>
      <c r="U16" s="261"/>
      <c r="W16" s="261"/>
      <c r="Y16" s="116"/>
      <c r="Z16" s="6"/>
      <c r="AA16" s="6"/>
      <c r="AB16" s="6"/>
      <c r="AC16" s="6"/>
      <c r="AD16" s="6"/>
      <c r="AE16" s="6"/>
    </row>
    <row r="17" spans="1:31" ht="15.75" hidden="1" customHeight="1" x14ac:dyDescent="0.25">
      <c r="B17" s="165"/>
      <c r="C17" s="166"/>
      <c r="D17" s="151"/>
      <c r="E17" s="122"/>
      <c r="F17" s="122"/>
      <c r="G17" s="116"/>
      <c r="I17" s="261"/>
      <c r="M17" s="259">
        <v>0</v>
      </c>
      <c r="N17" s="259">
        <v>33</v>
      </c>
      <c r="O17" s="259">
        <v>5</v>
      </c>
      <c r="P17" s="259">
        <v>0</v>
      </c>
      <c r="Q17" s="259">
        <v>0</v>
      </c>
      <c r="R17" s="262"/>
      <c r="T17" s="116"/>
      <c r="U17" s="261"/>
      <c r="W17" s="261"/>
      <c r="Y17" s="116"/>
      <c r="Z17" s="6"/>
      <c r="AA17" s="6"/>
      <c r="AB17" s="6"/>
      <c r="AC17" s="6"/>
      <c r="AD17" s="6"/>
      <c r="AE17" s="6"/>
    </row>
    <row r="18" spans="1:31" ht="15.75" hidden="1" customHeight="1" x14ac:dyDescent="0.25">
      <c r="B18" s="165"/>
      <c r="C18" s="166"/>
      <c r="D18" s="151"/>
      <c r="E18" s="122"/>
      <c r="F18" s="122"/>
      <c r="G18" s="116"/>
      <c r="I18" s="261"/>
      <c r="M18" s="259">
        <v>1.01</v>
      </c>
      <c r="N18" s="259">
        <v>33</v>
      </c>
      <c r="O18" s="259">
        <v>5</v>
      </c>
      <c r="P18" s="259">
        <v>0</v>
      </c>
      <c r="Q18" s="259">
        <v>0</v>
      </c>
      <c r="R18" s="262"/>
      <c r="T18" s="116"/>
      <c r="U18" s="261"/>
      <c r="W18" s="261"/>
      <c r="Y18" s="116"/>
      <c r="Z18" s="6"/>
      <c r="AA18" s="6"/>
      <c r="AB18" s="6"/>
      <c r="AC18" s="6"/>
      <c r="AD18" s="6"/>
      <c r="AE18" s="6"/>
    </row>
    <row r="19" spans="1:31" ht="15.75" hidden="1" customHeight="1" x14ac:dyDescent="0.25">
      <c r="B19" s="165" t="s">
        <v>640</v>
      </c>
      <c r="C19" s="166" t="s">
        <v>639</v>
      </c>
      <c r="D19" s="151" t="s">
        <v>77</v>
      </c>
      <c r="E19" s="122"/>
      <c r="F19" s="122"/>
      <c r="G19" s="116"/>
      <c r="I19" s="261"/>
      <c r="M19" s="259">
        <v>2.0099999999999998</v>
      </c>
      <c r="N19" s="259">
        <v>33</v>
      </c>
      <c r="O19" s="259">
        <v>5</v>
      </c>
      <c r="P19" s="259">
        <v>0</v>
      </c>
      <c r="Q19" s="259">
        <v>0</v>
      </c>
      <c r="R19" s="262"/>
      <c r="T19" s="116"/>
      <c r="U19" s="261"/>
      <c r="W19" s="261"/>
      <c r="Y19" s="116"/>
      <c r="Z19" s="6"/>
      <c r="AA19" s="6"/>
      <c r="AB19" s="6"/>
      <c r="AC19" s="6"/>
      <c r="AD19" s="6"/>
      <c r="AE19" s="6"/>
    </row>
    <row r="20" spans="1:31" ht="15.75" hidden="1" customHeight="1" x14ac:dyDescent="0.25">
      <c r="E20" s="122"/>
      <c r="F20" s="122"/>
      <c r="G20" s="116"/>
      <c r="I20" s="261"/>
      <c r="M20" s="259">
        <v>4.01</v>
      </c>
      <c r="N20" s="259">
        <v>33</v>
      </c>
      <c r="O20" s="259">
        <v>5</v>
      </c>
      <c r="P20" s="259">
        <v>0</v>
      </c>
      <c r="Q20" s="259">
        <v>0</v>
      </c>
      <c r="R20" s="262"/>
      <c r="T20" s="116"/>
      <c r="U20" s="261"/>
      <c r="W20" s="261"/>
      <c r="Y20" s="116"/>
      <c r="Z20" s="6"/>
      <c r="AA20" s="6"/>
      <c r="AB20" s="6"/>
      <c r="AC20" s="6"/>
      <c r="AD20" s="6"/>
      <c r="AE20" s="6"/>
    </row>
    <row r="21" spans="1:31" ht="15.75" hidden="1" customHeight="1" x14ac:dyDescent="0.25">
      <c r="A21" s="152"/>
      <c r="B21" s="172"/>
      <c r="C21" s="173"/>
      <c r="D21" s="193"/>
      <c r="E21" s="190"/>
      <c r="F21" s="122"/>
      <c r="G21" s="116"/>
      <c r="I21" s="261"/>
      <c r="M21" s="259">
        <v>6.01</v>
      </c>
      <c r="N21" s="259">
        <v>33</v>
      </c>
      <c r="O21" s="259">
        <v>5</v>
      </c>
      <c r="P21" s="259">
        <v>0</v>
      </c>
      <c r="Q21" s="259">
        <v>0</v>
      </c>
      <c r="R21" s="262"/>
      <c r="T21" s="116"/>
      <c r="U21" s="261"/>
      <c r="W21" s="261"/>
      <c r="Y21" s="116"/>
      <c r="Z21" s="6"/>
      <c r="AA21" s="6"/>
      <c r="AB21" s="6"/>
      <c r="AC21" s="6"/>
      <c r="AD21" s="6"/>
      <c r="AE21" s="6"/>
    </row>
    <row r="22" spans="1:31" ht="15.75" hidden="1" customHeight="1" x14ac:dyDescent="0.25">
      <c r="A22" s="152"/>
      <c r="B22" s="172"/>
      <c r="C22" s="173"/>
      <c r="D22" s="193"/>
      <c r="E22" s="190"/>
      <c r="F22" s="122"/>
      <c r="G22" s="116"/>
      <c r="I22" s="261"/>
      <c r="M22" s="259">
        <v>8.01</v>
      </c>
      <c r="N22" s="259">
        <v>33</v>
      </c>
      <c r="O22" s="259">
        <v>5</v>
      </c>
      <c r="P22" s="259">
        <v>0</v>
      </c>
      <c r="Q22" s="259">
        <v>0</v>
      </c>
      <c r="R22" s="262"/>
      <c r="T22" s="116"/>
      <c r="U22" s="261"/>
      <c r="W22" s="261"/>
      <c r="Y22" s="116"/>
      <c r="Z22" s="6"/>
      <c r="AA22" s="6"/>
      <c r="AB22" s="6"/>
      <c r="AC22" s="6"/>
      <c r="AD22" s="6"/>
      <c r="AE22" s="6"/>
    </row>
    <row r="23" spans="1:31" ht="15.75" hidden="1" customHeight="1" x14ac:dyDescent="0.25">
      <c r="A23" s="152"/>
      <c r="B23" s="172"/>
      <c r="C23" s="173"/>
      <c r="D23" s="193"/>
      <c r="E23" s="190"/>
      <c r="F23" s="122"/>
      <c r="G23" s="116"/>
      <c r="I23" s="261"/>
      <c r="M23" s="259">
        <v>10.01</v>
      </c>
      <c r="N23" s="259">
        <v>33</v>
      </c>
      <c r="O23" s="259">
        <v>5</v>
      </c>
      <c r="P23" s="259">
        <v>0</v>
      </c>
      <c r="Q23" s="259">
        <v>0</v>
      </c>
      <c r="R23" s="262"/>
      <c r="T23" s="116"/>
      <c r="U23" s="261"/>
      <c r="W23" s="261"/>
      <c r="Y23" s="116"/>
      <c r="Z23" s="6"/>
      <c r="AA23" s="6"/>
      <c r="AB23" s="6"/>
      <c r="AC23" s="6"/>
      <c r="AD23" s="6"/>
      <c r="AE23" s="6"/>
    </row>
    <row r="24" spans="1:31" ht="15.75" hidden="1" customHeight="1" x14ac:dyDescent="0.25">
      <c r="A24" s="152"/>
      <c r="B24" s="172"/>
      <c r="C24" s="173"/>
      <c r="D24" s="193"/>
      <c r="E24" s="190"/>
      <c r="F24" s="122"/>
      <c r="G24" s="116"/>
      <c r="I24" s="261"/>
      <c r="M24" s="259">
        <v>12.01</v>
      </c>
      <c r="N24" s="259">
        <v>33</v>
      </c>
      <c r="O24" s="259">
        <v>5</v>
      </c>
      <c r="P24" s="259">
        <v>0</v>
      </c>
      <c r="Q24" s="259">
        <v>0</v>
      </c>
      <c r="R24" s="262"/>
      <c r="T24" s="116"/>
      <c r="U24" s="261"/>
      <c r="W24" s="261"/>
      <c r="Y24" s="116"/>
      <c r="Z24" s="6"/>
      <c r="AA24" s="6"/>
      <c r="AB24" s="6"/>
      <c r="AC24" s="6"/>
      <c r="AD24" s="6"/>
      <c r="AE24" s="6"/>
    </row>
    <row r="25" spans="1:31" ht="15.75" hidden="1" customHeight="1" x14ac:dyDescent="0.25">
      <c r="A25" s="152"/>
      <c r="B25" s="172"/>
      <c r="C25" s="173"/>
      <c r="D25" s="193"/>
      <c r="E25" s="190"/>
      <c r="F25" s="122"/>
      <c r="G25" s="116"/>
      <c r="I25" s="261"/>
      <c r="M25" s="259">
        <v>15.01</v>
      </c>
      <c r="N25" s="259">
        <v>33</v>
      </c>
      <c r="O25" s="259">
        <v>5</v>
      </c>
      <c r="P25" s="259">
        <v>0</v>
      </c>
      <c r="Q25" s="259">
        <v>0</v>
      </c>
      <c r="R25" s="262"/>
      <c r="T25" s="116"/>
      <c r="U25" s="261"/>
      <c r="W25" s="261"/>
      <c r="Y25" s="116"/>
      <c r="Z25" s="6"/>
      <c r="AA25" s="6"/>
      <c r="AB25" s="6"/>
      <c r="AC25" s="6"/>
      <c r="AD25" s="6"/>
      <c r="AE25" s="6"/>
    </row>
    <row r="26" spans="1:31" ht="15.75" hidden="1" customHeight="1" x14ac:dyDescent="0.25">
      <c r="A26" s="152"/>
      <c r="B26" s="172"/>
      <c r="C26" s="173"/>
      <c r="D26" s="193"/>
      <c r="E26" s="190"/>
      <c r="F26" s="122"/>
      <c r="G26" s="116"/>
      <c r="I26" s="261"/>
      <c r="M26" s="259">
        <v>20.010000000000002</v>
      </c>
      <c r="N26" s="259">
        <v>33</v>
      </c>
      <c r="O26" s="259">
        <v>5</v>
      </c>
      <c r="P26" s="259">
        <v>0</v>
      </c>
      <c r="Q26" s="259">
        <v>0</v>
      </c>
      <c r="R26" s="262"/>
      <c r="T26" s="116"/>
      <c r="U26" s="261"/>
      <c r="W26" s="261"/>
      <c r="Y26" s="116"/>
      <c r="Z26" s="6"/>
      <c r="AA26" s="6"/>
      <c r="AB26" s="6"/>
      <c r="AC26" s="6"/>
      <c r="AD26" s="6"/>
      <c r="AE26" s="6"/>
    </row>
    <row r="27" spans="1:31" ht="15.75" hidden="1" customHeight="1" x14ac:dyDescent="0.25">
      <c r="A27" s="152"/>
      <c r="B27" s="172"/>
      <c r="C27" s="173"/>
      <c r="D27" s="193"/>
      <c r="E27" s="190"/>
      <c r="F27" s="122"/>
      <c r="G27" s="116"/>
      <c r="I27" s="261"/>
      <c r="M27" s="259">
        <v>100000</v>
      </c>
      <c r="N27" s="265">
        <v>33</v>
      </c>
      <c r="O27" s="259">
        <v>5</v>
      </c>
      <c r="P27" s="259">
        <v>0</v>
      </c>
      <c r="Q27" s="259">
        <v>0</v>
      </c>
      <c r="R27" s="261"/>
      <c r="T27" s="116"/>
      <c r="U27" s="261"/>
      <c r="W27" s="261"/>
      <c r="Y27" s="116"/>
      <c r="Z27" s="6"/>
      <c r="AA27" s="6"/>
      <c r="AB27" s="6"/>
      <c r="AC27" s="6"/>
      <c r="AD27" s="6"/>
      <c r="AE27" s="6"/>
    </row>
    <row r="28" spans="1:31" x14ac:dyDescent="0.25">
      <c r="E28" s="122"/>
      <c r="F28" s="122"/>
      <c r="G28" s="116"/>
      <c r="I28" s="261"/>
      <c r="M28" s="260"/>
      <c r="N28" s="261"/>
      <c r="P28" s="261"/>
      <c r="R28" s="261"/>
      <c r="T28" s="116"/>
      <c r="U28" s="261"/>
      <c r="W28" s="261"/>
      <c r="Y28" s="116"/>
      <c r="Z28" s="6"/>
      <c r="AA28" s="6"/>
      <c r="AB28" s="6"/>
      <c r="AC28" s="6"/>
      <c r="AD28" s="6"/>
      <c r="AE28" s="6"/>
    </row>
  </sheetData>
  <sheetProtection formatRows="0"/>
  <autoFilter ref="A9:AE14"/>
  <mergeCells count="35">
    <mergeCell ref="A12:AE12"/>
    <mergeCell ref="A14:X14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J6:L6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R5:S7"/>
    <mergeCell ref="AC7:AC8"/>
    <mergeCell ref="AD7:AD8"/>
    <mergeCell ref="T5:T8"/>
    <mergeCell ref="U5:AD5"/>
    <mergeCell ref="H6:H8"/>
    <mergeCell ref="M6:M8"/>
    <mergeCell ref="N6:P6"/>
    <mergeCell ref="AB7:AB8"/>
  </mergeCells>
  <pageMargins left="0.43307086614173229" right="0.23622047244094491" top="0.47244094488188981" bottom="0.35433070866141736" header="0.31496062992125984" footer="0.31496062992125984"/>
  <pageSetup paperSize="9" scale="70" fitToHeight="0" orientation="landscape" r:id="rId1"/>
  <headerFooter differentFirst="1">
    <oddHeader>&amp;C&amp;"Times New Roman,обычный"&amp;12&amp;P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U484"/>
  <sheetViews>
    <sheetView view="pageBreakPreview" zoomScale="75" zoomScaleSheetLayoutView="75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C27" sqref="C27"/>
    </sheetView>
  </sheetViews>
  <sheetFormatPr defaultRowHeight="15.75" outlineLevelRow="1" outlineLevelCol="2" x14ac:dyDescent="0.25"/>
  <cols>
    <col min="1" max="1" width="6.5703125" style="149" customWidth="1"/>
    <col min="2" max="2" width="45.85546875" style="168" customWidth="1"/>
    <col min="3" max="3" width="11.140625" style="52" customWidth="1"/>
    <col min="4" max="4" width="6.85546875" style="116" customWidth="1"/>
    <col min="5" max="5" width="7" style="116" customWidth="1"/>
    <col min="6" max="6" width="13.28515625" style="52" customWidth="1"/>
    <col min="7" max="7" width="7.5703125" style="183" hidden="1" customWidth="1" outlineLevel="1"/>
    <col min="8" max="8" width="8.140625" style="52" hidden="1" customWidth="1" outlineLevel="1"/>
    <col min="9" max="9" width="7.7109375" style="52" hidden="1" customWidth="1" outlineLevel="2"/>
    <col min="10" max="10" width="10.85546875" style="52" hidden="1" customWidth="1" outlineLevel="2"/>
    <col min="11" max="11" width="6" style="52" hidden="1" customWidth="1" outlineLevel="2"/>
    <col min="12" max="12" width="7.140625" style="183" hidden="1" customWidth="1" outlineLevel="1"/>
    <col min="13" max="13" width="7.7109375" style="52" hidden="1" customWidth="1" outlineLevel="2"/>
    <col min="14" max="14" width="10.5703125" style="52" hidden="1" customWidth="1" outlineLevel="2"/>
    <col min="15" max="15" width="8.28515625" style="52" hidden="1" customWidth="1" outlineLevel="2"/>
    <col min="16" max="16" width="10" style="52" hidden="1" customWidth="1" outlineLevel="1"/>
    <col min="17" max="17" width="16.42578125" style="122" customWidth="1" collapsed="1"/>
    <col min="18" max="18" width="13.7109375" style="261" customWidth="1"/>
    <col min="19" max="19" width="9.5703125" style="52" hidden="1" customWidth="1" outlineLevel="1"/>
    <col min="20" max="20" width="7.7109375" style="201" hidden="1" customWidth="1" outlineLevel="1" collapsed="1"/>
    <col min="21" max="21" width="8.42578125" style="52" hidden="1" customWidth="1" outlineLevel="1"/>
    <col min="22" max="22" width="7.7109375" style="201" hidden="1" customWidth="1" outlineLevel="1"/>
    <col min="23" max="23" width="12.85546875" style="116" customWidth="1" collapsed="1"/>
    <col min="24" max="16384" width="9.140625" style="6"/>
  </cols>
  <sheetData>
    <row r="1" spans="1:16297" s="86" customFormat="1" ht="18.75" x14ac:dyDescent="0.3">
      <c r="A1" s="104"/>
      <c r="B1" s="85"/>
      <c r="C1" s="84"/>
      <c r="D1" s="82"/>
      <c r="E1" s="82"/>
      <c r="F1" s="84"/>
      <c r="G1" s="178"/>
      <c r="H1" s="84"/>
      <c r="I1" s="84"/>
      <c r="J1" s="84"/>
      <c r="K1" s="84"/>
      <c r="L1" s="178"/>
      <c r="M1" s="84"/>
      <c r="N1" s="84"/>
      <c r="O1" s="84"/>
      <c r="P1" s="84"/>
      <c r="Q1" s="83"/>
      <c r="R1" s="239"/>
      <c r="S1" s="84"/>
      <c r="T1" s="194"/>
      <c r="U1" s="84"/>
      <c r="V1" s="194"/>
      <c r="W1" s="82"/>
    </row>
    <row r="2" spans="1:16297" s="105" customFormat="1" ht="18.75" x14ac:dyDescent="0.3">
      <c r="A2" s="534" t="s">
        <v>1634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</row>
    <row r="3" spans="1:16297" s="86" customFormat="1" ht="18.75" x14ac:dyDescent="0.3">
      <c r="A3" s="104"/>
      <c r="B3" s="85"/>
      <c r="C3" s="102"/>
      <c r="D3" s="101"/>
      <c r="E3" s="101"/>
      <c r="F3" s="102"/>
      <c r="G3" s="179"/>
      <c r="H3" s="102"/>
      <c r="I3" s="102"/>
      <c r="J3" s="102"/>
      <c r="K3" s="102"/>
      <c r="L3" s="179"/>
      <c r="M3" s="102"/>
      <c r="N3" s="102"/>
      <c r="O3" s="102"/>
      <c r="P3" s="102"/>
      <c r="Q3" s="103"/>
      <c r="R3" s="242"/>
      <c r="S3" s="102"/>
      <c r="T3" s="195"/>
      <c r="U3" s="102"/>
      <c r="V3" s="195"/>
      <c r="W3" s="101"/>
    </row>
    <row r="4" spans="1:16297" s="123" customFormat="1" ht="15.75" customHeight="1" x14ac:dyDescent="0.25">
      <c r="A4" s="506" t="s">
        <v>0</v>
      </c>
      <c r="B4" s="506" t="s">
        <v>664</v>
      </c>
      <c r="C4" s="494" t="s">
        <v>649</v>
      </c>
      <c r="D4" s="514" t="s">
        <v>635</v>
      </c>
      <c r="E4" s="515"/>
      <c r="F4" s="494" t="s">
        <v>650</v>
      </c>
      <c r="G4" s="493" t="s">
        <v>654</v>
      </c>
      <c r="H4" s="493"/>
      <c r="I4" s="493"/>
      <c r="J4" s="493"/>
      <c r="K4" s="493"/>
      <c r="L4" s="493"/>
      <c r="M4" s="493"/>
      <c r="N4" s="493"/>
      <c r="O4" s="493"/>
      <c r="P4" s="493"/>
      <c r="Q4" s="531" t="s">
        <v>653</v>
      </c>
      <c r="R4" s="532"/>
      <c r="S4" s="532"/>
      <c r="T4" s="532"/>
      <c r="U4" s="532"/>
      <c r="V4" s="532"/>
      <c r="W4" s="514" t="s">
        <v>623</v>
      </c>
    </row>
    <row r="5" spans="1:16297" s="123" customFormat="1" ht="29.25" customHeight="1" x14ac:dyDescent="0.25">
      <c r="A5" s="506"/>
      <c r="B5" s="506"/>
      <c r="C5" s="495"/>
      <c r="D5" s="516"/>
      <c r="E5" s="517"/>
      <c r="F5" s="495"/>
      <c r="G5" s="493" t="s">
        <v>655</v>
      </c>
      <c r="H5" s="493"/>
      <c r="I5" s="493"/>
      <c r="J5" s="493"/>
      <c r="K5" s="493"/>
      <c r="L5" s="493" t="s">
        <v>661</v>
      </c>
      <c r="M5" s="493"/>
      <c r="N5" s="493"/>
      <c r="O5" s="493"/>
      <c r="P5" s="493"/>
      <c r="Q5" s="527" t="s">
        <v>651</v>
      </c>
      <c r="R5" s="528"/>
      <c r="S5" s="492" t="s">
        <v>620</v>
      </c>
      <c r="T5" s="493" t="s">
        <v>663</v>
      </c>
      <c r="U5" s="493"/>
      <c r="V5" s="493"/>
      <c r="W5" s="516"/>
    </row>
    <row r="6" spans="1:16297" s="123" customFormat="1" ht="15.75" customHeight="1" x14ac:dyDescent="0.25">
      <c r="A6" s="506"/>
      <c r="B6" s="506"/>
      <c r="C6" s="495"/>
      <c r="D6" s="516"/>
      <c r="E6" s="517"/>
      <c r="F6" s="495"/>
      <c r="G6" s="496" t="s">
        <v>299</v>
      </c>
      <c r="H6" s="494" t="s">
        <v>656</v>
      </c>
      <c r="I6" s="490" t="s">
        <v>657</v>
      </c>
      <c r="J6" s="491"/>
      <c r="K6" s="492"/>
      <c r="L6" s="496" t="s">
        <v>299</v>
      </c>
      <c r="M6" s="490" t="s">
        <v>657</v>
      </c>
      <c r="N6" s="491"/>
      <c r="O6" s="492"/>
      <c r="P6" s="494" t="s">
        <v>662</v>
      </c>
      <c r="Q6" s="529"/>
      <c r="R6" s="530"/>
      <c r="S6" s="579"/>
      <c r="T6" s="582" t="s">
        <v>667</v>
      </c>
      <c r="U6" s="495" t="s">
        <v>666</v>
      </c>
      <c r="V6" s="583" t="s">
        <v>652</v>
      </c>
      <c r="W6" s="516"/>
    </row>
    <row r="7" spans="1:16297" s="123" customFormat="1" ht="11.25" hidden="1" customHeight="1" x14ac:dyDescent="0.25">
      <c r="A7" s="506"/>
      <c r="B7" s="506"/>
      <c r="C7" s="495"/>
      <c r="D7" s="580"/>
      <c r="E7" s="581"/>
      <c r="F7" s="495"/>
      <c r="G7" s="497"/>
      <c r="H7" s="495"/>
      <c r="I7" s="493" t="s">
        <v>658</v>
      </c>
      <c r="J7" s="493"/>
      <c r="K7" s="494" t="s">
        <v>659</v>
      </c>
      <c r="L7" s="497"/>
      <c r="M7" s="493" t="s">
        <v>658</v>
      </c>
      <c r="N7" s="493"/>
      <c r="O7" s="494" t="s">
        <v>659</v>
      </c>
      <c r="P7" s="495"/>
      <c r="Q7" s="508"/>
      <c r="R7" s="510"/>
      <c r="S7" s="579"/>
      <c r="T7" s="582"/>
      <c r="U7" s="495"/>
      <c r="V7" s="583"/>
      <c r="W7" s="516"/>
    </row>
    <row r="8" spans="1:16297" s="125" customFormat="1" ht="39.75" customHeight="1" x14ac:dyDescent="0.25">
      <c r="A8" s="506"/>
      <c r="B8" s="506"/>
      <c r="C8" s="636"/>
      <c r="D8" s="175">
        <v>2022</v>
      </c>
      <c r="E8" s="175">
        <v>2023</v>
      </c>
      <c r="F8" s="636"/>
      <c r="G8" s="645"/>
      <c r="H8" s="636"/>
      <c r="I8" s="176" t="s">
        <v>660</v>
      </c>
      <c r="J8" s="176" t="s">
        <v>593</v>
      </c>
      <c r="K8" s="636"/>
      <c r="L8" s="645"/>
      <c r="M8" s="176" t="s">
        <v>660</v>
      </c>
      <c r="N8" s="176" t="s">
        <v>593</v>
      </c>
      <c r="O8" s="636"/>
      <c r="P8" s="636"/>
      <c r="Q8" s="174" t="s">
        <v>652</v>
      </c>
      <c r="R8" s="418" t="s">
        <v>625</v>
      </c>
      <c r="S8" s="636"/>
      <c r="T8" s="646"/>
      <c r="U8" s="636"/>
      <c r="V8" s="647"/>
      <c r="W8" s="580"/>
    </row>
    <row r="9" spans="1:16297" s="130" customFormat="1" x14ac:dyDescent="0.25">
      <c r="A9" s="126">
        <v>1</v>
      </c>
      <c r="B9" s="127">
        <v>2</v>
      </c>
      <c r="C9" s="177">
        <v>4</v>
      </c>
      <c r="D9" s="177">
        <v>5</v>
      </c>
      <c r="E9" s="177">
        <v>6</v>
      </c>
      <c r="F9" s="177">
        <v>7</v>
      </c>
      <c r="G9" s="180">
        <v>8</v>
      </c>
      <c r="H9" s="177">
        <v>9</v>
      </c>
      <c r="I9" s="177">
        <v>10</v>
      </c>
      <c r="J9" s="177">
        <v>11</v>
      </c>
      <c r="K9" s="177">
        <v>12</v>
      </c>
      <c r="L9" s="180">
        <v>13</v>
      </c>
      <c r="M9" s="177">
        <v>14</v>
      </c>
      <c r="N9" s="177">
        <v>15</v>
      </c>
      <c r="O9" s="177">
        <v>16</v>
      </c>
      <c r="P9" s="177">
        <v>17</v>
      </c>
      <c r="Q9" s="177">
        <v>18</v>
      </c>
      <c r="R9" s="419">
        <v>19</v>
      </c>
      <c r="S9" s="177"/>
      <c r="T9" s="196"/>
      <c r="U9" s="177">
        <v>20</v>
      </c>
      <c r="V9" s="196">
        <v>21</v>
      </c>
      <c r="W9" s="175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</row>
    <row r="10" spans="1:16297" s="136" customFormat="1" x14ac:dyDescent="0.25">
      <c r="A10" s="128">
        <v>1</v>
      </c>
      <c r="B10" s="153" t="s">
        <v>648</v>
      </c>
      <c r="C10" s="135"/>
      <c r="D10" s="132"/>
      <c r="E10" s="132"/>
      <c r="F10" s="135"/>
      <c r="G10" s="181"/>
      <c r="H10" s="135"/>
      <c r="I10" s="135"/>
      <c r="J10" s="135"/>
      <c r="K10" s="135"/>
      <c r="L10" s="181"/>
      <c r="M10" s="135"/>
      <c r="N10" s="135"/>
      <c r="O10" s="135"/>
      <c r="P10" s="135"/>
      <c r="Q10" s="134"/>
      <c r="R10" s="248"/>
      <c r="S10" s="132"/>
      <c r="T10" s="197"/>
      <c r="U10" s="132"/>
      <c r="V10" s="197"/>
      <c r="W10" s="132"/>
    </row>
    <row r="11" spans="1:16297" s="140" customFormat="1" x14ac:dyDescent="0.25">
      <c r="A11" s="128">
        <v>2</v>
      </c>
      <c r="B11" s="357" t="s">
        <v>789</v>
      </c>
      <c r="C11" s="358"/>
      <c r="D11" s="358"/>
      <c r="E11" s="359"/>
      <c r="F11" s="360"/>
      <c r="G11" s="187"/>
      <c r="H11" s="135"/>
      <c r="I11" s="135"/>
      <c r="J11" s="135"/>
      <c r="K11" s="135"/>
      <c r="L11" s="181"/>
      <c r="M11" s="135"/>
      <c r="N11" s="135"/>
      <c r="O11" s="135"/>
      <c r="P11" s="135"/>
      <c r="Q11" s="137"/>
      <c r="R11" s="251"/>
      <c r="S11" s="139"/>
      <c r="T11" s="202"/>
      <c r="U11" s="139"/>
      <c r="V11" s="198"/>
      <c r="W11" s="132"/>
    </row>
    <row r="12" spans="1:16297" s="140" customFormat="1" ht="32.25" customHeight="1" x14ac:dyDescent="0.25">
      <c r="A12" s="128">
        <v>3</v>
      </c>
      <c r="B12" s="364" t="s">
        <v>811</v>
      </c>
      <c r="C12" s="365">
        <v>92.6</v>
      </c>
      <c r="D12" s="365"/>
      <c r="E12" s="366">
        <v>13</v>
      </c>
      <c r="F12" s="367">
        <f>E12/C12</f>
        <v>0.14000000000000001</v>
      </c>
      <c r="G12" s="187"/>
      <c r="H12" s="135"/>
      <c r="I12" s="135"/>
      <c r="J12" s="135"/>
      <c r="K12" s="135"/>
      <c r="L12" s="181"/>
      <c r="M12" s="135"/>
      <c r="N12" s="135"/>
      <c r="O12" s="135"/>
      <c r="P12" s="135"/>
      <c r="Q12" s="137">
        <f>IF(E12&lt;VLOOKUP(F12,$L$470:$P$480,2),0,VLOOKUP(F12,$L$470:$P$480,3))</f>
        <v>35</v>
      </c>
      <c r="R12" s="251">
        <f t="shared" ref="R12:R75" si="0">ROUNDDOWN(S12,0)</f>
        <v>4</v>
      </c>
      <c r="S12" s="139">
        <f t="shared" ref="S12:S74" si="1">E12*Q12/100</f>
        <v>4.55</v>
      </c>
      <c r="T12" s="202">
        <f t="shared" ref="T12:T75" si="2">ROUNDDOWN(U12,0)</f>
        <v>4</v>
      </c>
      <c r="U12" s="139">
        <f t="shared" ref="U12:U75" si="3">E12*V12/100</f>
        <v>4.55</v>
      </c>
      <c r="V12" s="198">
        <f t="shared" ref="V12:V75" si="4">Q12</f>
        <v>35</v>
      </c>
      <c r="W12" s="132"/>
    </row>
    <row r="13" spans="1:16297" s="140" customFormat="1" ht="31.5" x14ac:dyDescent="0.25">
      <c r="A13" s="128">
        <v>4</v>
      </c>
      <c r="B13" s="364" t="s">
        <v>975</v>
      </c>
      <c r="C13" s="365">
        <v>42.41</v>
      </c>
      <c r="D13" s="365"/>
      <c r="E13" s="366">
        <v>10</v>
      </c>
      <c r="F13" s="367">
        <f t="shared" ref="F13:F76" si="5">E13/C13</f>
        <v>0.24</v>
      </c>
      <c r="G13" s="187"/>
      <c r="H13" s="135"/>
      <c r="I13" s="135"/>
      <c r="J13" s="135"/>
      <c r="K13" s="135"/>
      <c r="L13" s="181"/>
      <c r="M13" s="135"/>
      <c r="N13" s="135"/>
      <c r="O13" s="135"/>
      <c r="P13" s="135"/>
      <c r="Q13" s="137">
        <f>IF(E13&lt;VLOOKUP(F13,$L$470:$P$480,2),0,VLOOKUP(F13,$L$470:$P$480,3))</f>
        <v>35</v>
      </c>
      <c r="R13" s="251">
        <f t="shared" si="0"/>
        <v>3</v>
      </c>
      <c r="S13" s="139">
        <f t="shared" si="1"/>
        <v>3.5</v>
      </c>
      <c r="T13" s="202">
        <f t="shared" si="2"/>
        <v>3</v>
      </c>
      <c r="U13" s="139">
        <f t="shared" si="3"/>
        <v>3.5</v>
      </c>
      <c r="V13" s="198">
        <f t="shared" si="4"/>
        <v>35</v>
      </c>
      <c r="W13" s="132"/>
    </row>
    <row r="14" spans="1:16297" s="140" customFormat="1" ht="31.5" x14ac:dyDescent="0.25">
      <c r="A14" s="128">
        <v>5</v>
      </c>
      <c r="B14" s="364" t="s">
        <v>807</v>
      </c>
      <c r="C14" s="365">
        <v>85.79</v>
      </c>
      <c r="D14" s="365"/>
      <c r="E14" s="366">
        <v>11</v>
      </c>
      <c r="F14" s="367">
        <f t="shared" si="5"/>
        <v>0.13</v>
      </c>
      <c r="G14" s="187"/>
      <c r="H14" s="135"/>
      <c r="I14" s="135"/>
      <c r="J14" s="135"/>
      <c r="K14" s="135"/>
      <c r="L14" s="181"/>
      <c r="M14" s="135"/>
      <c r="N14" s="135"/>
      <c r="O14" s="135"/>
      <c r="P14" s="135"/>
      <c r="Q14" s="137">
        <f>IF(E14&lt;VLOOKUP(F14,$L$470:$P$480,2),0,VLOOKUP(F14,$L$470:$P$480,3))</f>
        <v>35</v>
      </c>
      <c r="R14" s="251">
        <f t="shared" si="0"/>
        <v>3</v>
      </c>
      <c r="S14" s="139">
        <f t="shared" si="1"/>
        <v>3.85</v>
      </c>
      <c r="T14" s="202">
        <f t="shared" si="2"/>
        <v>3</v>
      </c>
      <c r="U14" s="139">
        <f t="shared" si="3"/>
        <v>3.85</v>
      </c>
      <c r="V14" s="198">
        <f t="shared" si="4"/>
        <v>35</v>
      </c>
      <c r="W14" s="132"/>
    </row>
    <row r="15" spans="1:16297" s="140" customFormat="1" ht="31.5" x14ac:dyDescent="0.25">
      <c r="A15" s="128">
        <v>6</v>
      </c>
      <c r="B15" s="364" t="s">
        <v>976</v>
      </c>
      <c r="C15" s="365">
        <v>385.34</v>
      </c>
      <c r="D15" s="365"/>
      <c r="E15" s="366">
        <v>240</v>
      </c>
      <c r="F15" s="367">
        <f t="shared" si="5"/>
        <v>0.62</v>
      </c>
      <c r="G15" s="187"/>
      <c r="H15" s="135"/>
      <c r="I15" s="135"/>
      <c r="J15" s="135"/>
      <c r="K15" s="135"/>
      <c r="L15" s="181"/>
      <c r="M15" s="135"/>
      <c r="N15" s="135"/>
      <c r="O15" s="135"/>
      <c r="P15" s="135"/>
      <c r="Q15" s="137">
        <f>IF(E15&lt;VLOOKUP(F15,$L$470:$P$480,2),0,VLOOKUP(F15,$L$470:$P$480,3))</f>
        <v>35</v>
      </c>
      <c r="R15" s="251">
        <f t="shared" si="0"/>
        <v>84</v>
      </c>
      <c r="S15" s="139">
        <f t="shared" si="1"/>
        <v>84</v>
      </c>
      <c r="T15" s="202">
        <f t="shared" si="2"/>
        <v>84</v>
      </c>
      <c r="U15" s="139">
        <f t="shared" si="3"/>
        <v>84</v>
      </c>
      <c r="V15" s="198">
        <f t="shared" si="4"/>
        <v>35</v>
      </c>
      <c r="W15" s="13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</row>
    <row r="16" spans="1:16297" ht="31.5" x14ac:dyDescent="0.25">
      <c r="A16" s="128">
        <v>7</v>
      </c>
      <c r="B16" s="364" t="s">
        <v>977</v>
      </c>
      <c r="C16" s="365">
        <v>125.09</v>
      </c>
      <c r="D16" s="365"/>
      <c r="E16" s="366">
        <v>153</v>
      </c>
      <c r="F16" s="367">
        <f t="shared" si="5"/>
        <v>1.22</v>
      </c>
      <c r="G16" s="187"/>
      <c r="H16" s="135"/>
      <c r="I16" s="135"/>
      <c r="J16" s="135"/>
      <c r="K16" s="135"/>
      <c r="L16" s="181"/>
      <c r="M16" s="135"/>
      <c r="N16" s="135"/>
      <c r="O16" s="135"/>
      <c r="P16" s="135"/>
      <c r="Q16" s="137">
        <f>IF(E16&lt;VLOOKUP(F16,$L$470:$P$480,2),0,VLOOKUP(F16,$L$470:$P$480,3))</f>
        <v>35</v>
      </c>
      <c r="R16" s="251">
        <f t="shared" si="0"/>
        <v>53</v>
      </c>
      <c r="S16" s="139">
        <f t="shared" si="1"/>
        <v>53.55</v>
      </c>
      <c r="T16" s="202">
        <f t="shared" si="2"/>
        <v>53</v>
      </c>
      <c r="U16" s="139">
        <f t="shared" si="3"/>
        <v>53.55</v>
      </c>
      <c r="V16" s="198">
        <f t="shared" si="4"/>
        <v>35</v>
      </c>
      <c r="W16" s="132"/>
    </row>
    <row r="17" spans="1:16297" s="140" customFormat="1" ht="31.5" x14ac:dyDescent="0.25">
      <c r="A17" s="128">
        <v>8</v>
      </c>
      <c r="B17" s="364" t="s">
        <v>978</v>
      </c>
      <c r="C17" s="365">
        <v>49.58</v>
      </c>
      <c r="D17" s="365"/>
      <c r="E17" s="366">
        <v>78</v>
      </c>
      <c r="F17" s="367">
        <f t="shared" si="5"/>
        <v>1.57</v>
      </c>
      <c r="G17" s="187"/>
      <c r="H17" s="135"/>
      <c r="I17" s="135"/>
      <c r="J17" s="135"/>
      <c r="K17" s="135"/>
      <c r="L17" s="181"/>
      <c r="M17" s="135"/>
      <c r="N17" s="135"/>
      <c r="O17" s="135"/>
      <c r="P17" s="135"/>
      <c r="Q17" s="137"/>
      <c r="R17" s="251"/>
      <c r="S17" s="139"/>
      <c r="T17" s="202"/>
      <c r="U17" s="139"/>
      <c r="V17" s="198"/>
      <c r="W17" s="132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</row>
    <row r="18" spans="1:16297" x14ac:dyDescent="0.25">
      <c r="A18" s="128">
        <v>9</v>
      </c>
      <c r="B18" s="357" t="s">
        <v>979</v>
      </c>
      <c r="C18" s="358"/>
      <c r="D18" s="358"/>
      <c r="E18" s="359"/>
      <c r="F18" s="367"/>
      <c r="G18" s="187"/>
      <c r="H18" s="135"/>
      <c r="I18" s="135"/>
      <c r="J18" s="135"/>
      <c r="K18" s="135"/>
      <c r="L18" s="181"/>
      <c r="M18" s="135"/>
      <c r="N18" s="135"/>
      <c r="O18" s="135"/>
      <c r="P18" s="135"/>
      <c r="Q18" s="137"/>
      <c r="R18" s="251"/>
      <c r="S18" s="139"/>
      <c r="T18" s="202"/>
      <c r="U18" s="139"/>
      <c r="V18" s="198"/>
      <c r="W18" s="132"/>
    </row>
    <row r="19" spans="1:16297" ht="31.5" x14ac:dyDescent="0.25">
      <c r="A19" s="128">
        <v>10</v>
      </c>
      <c r="B19" s="364" t="s">
        <v>811</v>
      </c>
      <c r="C19" s="365">
        <v>8.6</v>
      </c>
      <c r="D19" s="365"/>
      <c r="E19" s="366">
        <v>4</v>
      </c>
      <c r="F19" s="367">
        <f t="shared" si="5"/>
        <v>0.47</v>
      </c>
      <c r="G19" s="187"/>
      <c r="H19" s="135"/>
      <c r="I19" s="135"/>
      <c r="J19" s="135"/>
      <c r="K19" s="135"/>
      <c r="L19" s="181"/>
      <c r="M19" s="135"/>
      <c r="N19" s="135"/>
      <c r="O19" s="135"/>
      <c r="P19" s="135"/>
      <c r="Q19" s="137">
        <f>IF(E19&lt;VLOOKUP(F19,$L$470:$P$480,2),0,VLOOKUP(F19,$L$470:$P$480,3))</f>
        <v>35</v>
      </c>
      <c r="R19" s="251">
        <f t="shared" si="0"/>
        <v>1</v>
      </c>
      <c r="S19" s="139">
        <f t="shared" si="1"/>
        <v>1.4</v>
      </c>
      <c r="T19" s="202">
        <f t="shared" si="2"/>
        <v>1</v>
      </c>
      <c r="U19" s="139">
        <f t="shared" si="3"/>
        <v>1.4</v>
      </c>
      <c r="V19" s="198">
        <f t="shared" si="4"/>
        <v>35</v>
      </c>
      <c r="W19" s="132"/>
    </row>
    <row r="20" spans="1:16297" ht="31.5" x14ac:dyDescent="0.25">
      <c r="A20" s="128">
        <v>11</v>
      </c>
      <c r="B20" s="364" t="s">
        <v>980</v>
      </c>
      <c r="C20" s="365">
        <v>109.75</v>
      </c>
      <c r="D20" s="365"/>
      <c r="E20" s="366">
        <v>20</v>
      </c>
      <c r="F20" s="367">
        <f t="shared" si="5"/>
        <v>0.18</v>
      </c>
      <c r="G20" s="187"/>
      <c r="H20" s="135"/>
      <c r="I20" s="135"/>
      <c r="J20" s="135"/>
      <c r="K20" s="135"/>
      <c r="L20" s="181"/>
      <c r="M20" s="135"/>
      <c r="N20" s="135"/>
      <c r="O20" s="135"/>
      <c r="P20" s="135"/>
      <c r="Q20" s="137"/>
      <c r="R20" s="251"/>
      <c r="S20" s="139"/>
      <c r="T20" s="202"/>
      <c r="U20" s="139"/>
      <c r="V20" s="198"/>
      <c r="W20" s="132"/>
    </row>
    <row r="21" spans="1:16297" ht="31.5" x14ac:dyDescent="0.25">
      <c r="A21" s="128">
        <v>12</v>
      </c>
      <c r="B21" s="364" t="s">
        <v>839</v>
      </c>
      <c r="C21" s="365">
        <v>77</v>
      </c>
      <c r="D21" s="365"/>
      <c r="E21" s="366">
        <v>71</v>
      </c>
      <c r="F21" s="367">
        <f t="shared" si="5"/>
        <v>0.92</v>
      </c>
      <c r="G21" s="187"/>
      <c r="H21" s="135"/>
      <c r="I21" s="135"/>
      <c r="J21" s="135"/>
      <c r="K21" s="135"/>
      <c r="L21" s="181"/>
      <c r="M21" s="135"/>
      <c r="N21" s="135"/>
      <c r="O21" s="135"/>
      <c r="P21" s="135"/>
      <c r="Q21" s="137">
        <f>IF(E21&lt;VLOOKUP(F21,$L$470:$P$480,2),0,VLOOKUP(F21,$L$470:$P$480,3))</f>
        <v>35</v>
      </c>
      <c r="R21" s="251">
        <f t="shared" si="0"/>
        <v>24</v>
      </c>
      <c r="S21" s="139">
        <f t="shared" si="1"/>
        <v>24.85</v>
      </c>
      <c r="T21" s="202">
        <f t="shared" si="2"/>
        <v>24</v>
      </c>
      <c r="U21" s="139">
        <f t="shared" si="3"/>
        <v>24.85</v>
      </c>
      <c r="V21" s="198">
        <f t="shared" si="4"/>
        <v>35</v>
      </c>
      <c r="W21" s="132"/>
    </row>
    <row r="22" spans="1:16297" x14ac:dyDescent="0.25">
      <c r="A22" s="128">
        <v>13</v>
      </c>
      <c r="B22" s="357" t="s">
        <v>1509</v>
      </c>
      <c r="C22" s="358"/>
      <c r="D22" s="358"/>
      <c r="E22" s="359"/>
      <c r="F22" s="367"/>
      <c r="G22" s="187"/>
      <c r="H22" s="135"/>
      <c r="I22" s="135"/>
      <c r="J22" s="135"/>
      <c r="K22" s="135"/>
      <c r="L22" s="181"/>
      <c r="M22" s="135"/>
      <c r="N22" s="135"/>
      <c r="O22" s="135"/>
      <c r="P22" s="135"/>
      <c r="Q22" s="137"/>
      <c r="R22" s="251"/>
      <c r="S22" s="139"/>
      <c r="T22" s="202"/>
      <c r="U22" s="139"/>
      <c r="V22" s="198"/>
      <c r="W22" s="132"/>
    </row>
    <row r="23" spans="1:16297" ht="31.5" x14ac:dyDescent="0.25">
      <c r="A23" s="128">
        <v>14</v>
      </c>
      <c r="B23" s="357" t="s">
        <v>1510</v>
      </c>
      <c r="C23" s="358"/>
      <c r="D23" s="358"/>
      <c r="E23" s="359"/>
      <c r="F23" s="367"/>
      <c r="G23" s="187"/>
      <c r="H23" s="135"/>
      <c r="I23" s="135"/>
      <c r="J23" s="135"/>
      <c r="K23" s="135"/>
      <c r="L23" s="181"/>
      <c r="M23" s="135"/>
      <c r="N23" s="135"/>
      <c r="O23" s="135"/>
      <c r="P23" s="135"/>
      <c r="Q23" s="137"/>
      <c r="R23" s="251"/>
      <c r="S23" s="139"/>
      <c r="T23" s="202"/>
      <c r="U23" s="139"/>
      <c r="V23" s="198"/>
      <c r="W23" s="132"/>
    </row>
    <row r="24" spans="1:16297" x14ac:dyDescent="0.25">
      <c r="A24" s="128">
        <v>15</v>
      </c>
      <c r="B24" s="357" t="s">
        <v>671</v>
      </c>
      <c r="C24" s="358"/>
      <c r="D24" s="358"/>
      <c r="E24" s="359"/>
      <c r="F24" s="367"/>
      <c r="G24" s="187"/>
      <c r="H24" s="135"/>
      <c r="I24" s="135"/>
      <c r="J24" s="135"/>
      <c r="K24" s="135"/>
      <c r="L24" s="181"/>
      <c r="M24" s="135"/>
      <c r="N24" s="135"/>
      <c r="O24" s="135"/>
      <c r="P24" s="135"/>
      <c r="Q24" s="137"/>
      <c r="R24" s="251"/>
      <c r="S24" s="139"/>
      <c r="T24" s="202"/>
      <c r="U24" s="139"/>
      <c r="V24" s="198"/>
      <c r="W24" s="132"/>
    </row>
    <row r="25" spans="1:16297" ht="31.5" x14ac:dyDescent="0.25">
      <c r="A25" s="128">
        <v>16</v>
      </c>
      <c r="B25" s="364" t="s">
        <v>811</v>
      </c>
      <c r="C25" s="365">
        <v>13.76</v>
      </c>
      <c r="D25" s="365"/>
      <c r="E25" s="366">
        <v>23</v>
      </c>
      <c r="F25" s="367">
        <f t="shared" si="5"/>
        <v>1.67</v>
      </c>
      <c r="G25" s="187"/>
      <c r="H25" s="135"/>
      <c r="I25" s="135"/>
      <c r="J25" s="135"/>
      <c r="K25" s="135"/>
      <c r="L25" s="181"/>
      <c r="M25" s="135"/>
      <c r="N25" s="135"/>
      <c r="O25" s="135"/>
      <c r="P25" s="135"/>
      <c r="Q25" s="137">
        <f t="shared" ref="Q25:Q42" si="6">IF(E25&lt;VLOOKUP(F25,$L$470:$P$480,2),0,VLOOKUP(F25,$L$470:$P$480,3))</f>
        <v>35</v>
      </c>
      <c r="R25" s="251">
        <f t="shared" si="0"/>
        <v>8</v>
      </c>
      <c r="S25" s="139">
        <f t="shared" si="1"/>
        <v>8.0500000000000007</v>
      </c>
      <c r="T25" s="202">
        <f t="shared" si="2"/>
        <v>8</v>
      </c>
      <c r="U25" s="139">
        <f t="shared" si="3"/>
        <v>8.0500000000000007</v>
      </c>
      <c r="V25" s="198">
        <f t="shared" si="4"/>
        <v>35</v>
      </c>
      <c r="W25" s="132"/>
    </row>
    <row r="26" spans="1:16297" ht="31.5" x14ac:dyDescent="0.25">
      <c r="A26" s="128">
        <v>17</v>
      </c>
      <c r="B26" s="364" t="s">
        <v>810</v>
      </c>
      <c r="C26" s="365">
        <v>27.72</v>
      </c>
      <c r="D26" s="365"/>
      <c r="E26" s="366">
        <v>51</v>
      </c>
      <c r="F26" s="367">
        <f t="shared" si="5"/>
        <v>1.84</v>
      </c>
      <c r="G26" s="187"/>
      <c r="H26" s="135"/>
      <c r="I26" s="135"/>
      <c r="J26" s="135"/>
      <c r="K26" s="135"/>
      <c r="L26" s="181"/>
      <c r="M26" s="135"/>
      <c r="N26" s="135"/>
      <c r="O26" s="135"/>
      <c r="P26" s="135"/>
      <c r="Q26" s="137">
        <f t="shared" si="6"/>
        <v>35</v>
      </c>
      <c r="R26" s="251">
        <f t="shared" si="0"/>
        <v>17</v>
      </c>
      <c r="S26" s="139">
        <f t="shared" si="1"/>
        <v>17.850000000000001</v>
      </c>
      <c r="T26" s="202">
        <f t="shared" si="2"/>
        <v>17</v>
      </c>
      <c r="U26" s="139">
        <f t="shared" si="3"/>
        <v>17.850000000000001</v>
      </c>
      <c r="V26" s="198">
        <f t="shared" si="4"/>
        <v>35</v>
      </c>
      <c r="W26" s="132"/>
    </row>
    <row r="27" spans="1:16297" ht="31.5" x14ac:dyDescent="0.25">
      <c r="A27" s="128">
        <v>18</v>
      </c>
      <c r="B27" s="364" t="s">
        <v>672</v>
      </c>
      <c r="C27" s="365">
        <v>9.5299999999999994</v>
      </c>
      <c r="D27" s="365"/>
      <c r="E27" s="366">
        <v>36</v>
      </c>
      <c r="F27" s="367">
        <f t="shared" si="5"/>
        <v>3.78</v>
      </c>
      <c r="G27" s="187"/>
      <c r="H27" s="135"/>
      <c r="I27" s="135"/>
      <c r="J27" s="135"/>
      <c r="K27" s="135"/>
      <c r="L27" s="181"/>
      <c r="M27" s="135"/>
      <c r="N27" s="135"/>
      <c r="O27" s="135"/>
      <c r="P27" s="135"/>
      <c r="Q27" s="137">
        <f t="shared" si="6"/>
        <v>35</v>
      </c>
      <c r="R27" s="251">
        <f t="shared" si="0"/>
        <v>12</v>
      </c>
      <c r="S27" s="139">
        <f t="shared" si="1"/>
        <v>12.6</v>
      </c>
      <c r="T27" s="202">
        <f t="shared" si="2"/>
        <v>12</v>
      </c>
      <c r="U27" s="139">
        <f t="shared" si="3"/>
        <v>12.6</v>
      </c>
      <c r="V27" s="198">
        <f t="shared" si="4"/>
        <v>35</v>
      </c>
      <c r="W27" s="132"/>
    </row>
    <row r="28" spans="1:16297" ht="47.25" x14ac:dyDescent="0.25">
      <c r="A28" s="128">
        <v>19</v>
      </c>
      <c r="B28" s="364" t="s">
        <v>673</v>
      </c>
      <c r="C28" s="365">
        <v>26.928000000000001</v>
      </c>
      <c r="D28" s="365"/>
      <c r="E28" s="366">
        <v>78</v>
      </c>
      <c r="F28" s="367">
        <f t="shared" si="5"/>
        <v>2.9</v>
      </c>
      <c r="G28" s="187"/>
      <c r="H28" s="135"/>
      <c r="I28" s="135"/>
      <c r="J28" s="135"/>
      <c r="K28" s="135"/>
      <c r="L28" s="181"/>
      <c r="M28" s="135"/>
      <c r="N28" s="135"/>
      <c r="O28" s="135"/>
      <c r="P28" s="135"/>
      <c r="Q28" s="137">
        <f t="shared" si="6"/>
        <v>35</v>
      </c>
      <c r="R28" s="251">
        <f t="shared" si="0"/>
        <v>27</v>
      </c>
      <c r="S28" s="139">
        <f t="shared" si="1"/>
        <v>27.3</v>
      </c>
      <c r="T28" s="202">
        <f t="shared" si="2"/>
        <v>27</v>
      </c>
      <c r="U28" s="139">
        <f t="shared" si="3"/>
        <v>27.3</v>
      </c>
      <c r="V28" s="198">
        <f t="shared" si="4"/>
        <v>35</v>
      </c>
      <c r="W28" s="132"/>
    </row>
    <row r="29" spans="1:16297" ht="47.25" x14ac:dyDescent="0.25">
      <c r="A29" s="128">
        <v>20</v>
      </c>
      <c r="B29" s="364" t="s">
        <v>981</v>
      </c>
      <c r="C29" s="365">
        <v>18.640999999999998</v>
      </c>
      <c r="D29" s="365"/>
      <c r="E29" s="366">
        <v>81</v>
      </c>
      <c r="F29" s="367">
        <f t="shared" si="5"/>
        <v>4.3499999999999996</v>
      </c>
      <c r="G29" s="187"/>
      <c r="H29" s="135"/>
      <c r="I29" s="135"/>
      <c r="J29" s="135"/>
      <c r="K29" s="135"/>
      <c r="L29" s="181"/>
      <c r="M29" s="135"/>
      <c r="N29" s="135"/>
      <c r="O29" s="135"/>
      <c r="P29" s="135"/>
      <c r="Q29" s="137">
        <f t="shared" si="6"/>
        <v>35</v>
      </c>
      <c r="R29" s="251">
        <f t="shared" si="0"/>
        <v>28</v>
      </c>
      <c r="S29" s="139">
        <f t="shared" si="1"/>
        <v>28.35</v>
      </c>
      <c r="T29" s="202">
        <f t="shared" si="2"/>
        <v>28</v>
      </c>
      <c r="U29" s="139">
        <f t="shared" si="3"/>
        <v>28.35</v>
      </c>
      <c r="V29" s="198">
        <f t="shared" si="4"/>
        <v>35</v>
      </c>
      <c r="W29" s="132"/>
    </row>
    <row r="30" spans="1:16297" ht="31.5" x14ac:dyDescent="0.25">
      <c r="A30" s="128">
        <v>21</v>
      </c>
      <c r="B30" s="364" t="s">
        <v>982</v>
      </c>
      <c r="C30" s="365">
        <v>59.284999999999997</v>
      </c>
      <c r="D30" s="365"/>
      <c r="E30" s="366">
        <v>210</v>
      </c>
      <c r="F30" s="367">
        <f t="shared" si="5"/>
        <v>3.54</v>
      </c>
      <c r="G30" s="187"/>
      <c r="H30" s="135"/>
      <c r="I30" s="135"/>
      <c r="J30" s="135"/>
      <c r="K30" s="135"/>
      <c r="L30" s="181"/>
      <c r="M30" s="135"/>
      <c r="N30" s="135"/>
      <c r="O30" s="135"/>
      <c r="P30" s="135"/>
      <c r="Q30" s="137">
        <f t="shared" si="6"/>
        <v>35</v>
      </c>
      <c r="R30" s="251">
        <f t="shared" si="0"/>
        <v>73</v>
      </c>
      <c r="S30" s="139">
        <f t="shared" si="1"/>
        <v>73.5</v>
      </c>
      <c r="T30" s="202">
        <f t="shared" si="2"/>
        <v>73</v>
      </c>
      <c r="U30" s="139">
        <f t="shared" si="3"/>
        <v>73.5</v>
      </c>
      <c r="V30" s="198">
        <f t="shared" si="4"/>
        <v>35</v>
      </c>
      <c r="W30" s="132"/>
    </row>
    <row r="31" spans="1:16297" ht="31.5" x14ac:dyDescent="0.25">
      <c r="A31" s="128">
        <v>22</v>
      </c>
      <c r="B31" s="364" t="s">
        <v>983</v>
      </c>
      <c r="C31" s="365">
        <v>9.2289999999999992</v>
      </c>
      <c r="D31" s="365"/>
      <c r="E31" s="366">
        <v>38</v>
      </c>
      <c r="F31" s="367">
        <f t="shared" si="5"/>
        <v>4.12</v>
      </c>
      <c r="G31" s="187"/>
      <c r="H31" s="135"/>
      <c r="I31" s="135"/>
      <c r="J31" s="135"/>
      <c r="K31" s="135"/>
      <c r="L31" s="181"/>
      <c r="M31" s="135"/>
      <c r="N31" s="135"/>
      <c r="O31" s="135"/>
      <c r="P31" s="135"/>
      <c r="Q31" s="137">
        <f t="shared" si="6"/>
        <v>35</v>
      </c>
      <c r="R31" s="251">
        <f t="shared" si="0"/>
        <v>13</v>
      </c>
      <c r="S31" s="139">
        <f t="shared" si="1"/>
        <v>13.3</v>
      </c>
      <c r="T31" s="202">
        <f t="shared" si="2"/>
        <v>13</v>
      </c>
      <c r="U31" s="139">
        <f t="shared" si="3"/>
        <v>13.3</v>
      </c>
      <c r="V31" s="198">
        <f t="shared" si="4"/>
        <v>35</v>
      </c>
      <c r="W31" s="132"/>
    </row>
    <row r="32" spans="1:16297" ht="31.5" x14ac:dyDescent="0.25">
      <c r="A32" s="128">
        <v>23</v>
      </c>
      <c r="B32" s="364" t="s">
        <v>984</v>
      </c>
      <c r="C32" s="365">
        <v>29.44</v>
      </c>
      <c r="D32" s="365"/>
      <c r="E32" s="366">
        <v>88</v>
      </c>
      <c r="F32" s="367">
        <f t="shared" si="5"/>
        <v>2.99</v>
      </c>
      <c r="G32" s="187"/>
      <c r="H32" s="135"/>
      <c r="I32" s="135"/>
      <c r="J32" s="135"/>
      <c r="K32" s="135"/>
      <c r="L32" s="181"/>
      <c r="M32" s="135"/>
      <c r="N32" s="135"/>
      <c r="O32" s="135"/>
      <c r="P32" s="135"/>
      <c r="Q32" s="137">
        <f t="shared" si="6"/>
        <v>35</v>
      </c>
      <c r="R32" s="251">
        <f t="shared" si="0"/>
        <v>30</v>
      </c>
      <c r="S32" s="139">
        <f t="shared" si="1"/>
        <v>30.8</v>
      </c>
      <c r="T32" s="202">
        <f t="shared" si="2"/>
        <v>30</v>
      </c>
      <c r="U32" s="139">
        <f t="shared" si="3"/>
        <v>30.8</v>
      </c>
      <c r="V32" s="198">
        <f t="shared" si="4"/>
        <v>35</v>
      </c>
      <c r="W32" s="132"/>
    </row>
    <row r="33" spans="1:23" ht="31.5" x14ac:dyDescent="0.25">
      <c r="A33" s="128">
        <v>24</v>
      </c>
      <c r="B33" s="364" t="s">
        <v>833</v>
      </c>
      <c r="C33" s="365">
        <v>110.43</v>
      </c>
      <c r="D33" s="365"/>
      <c r="E33" s="366">
        <v>220</v>
      </c>
      <c r="F33" s="367">
        <f t="shared" si="5"/>
        <v>1.99</v>
      </c>
      <c r="G33" s="187"/>
      <c r="H33" s="135"/>
      <c r="I33" s="135"/>
      <c r="J33" s="135"/>
      <c r="K33" s="135"/>
      <c r="L33" s="181"/>
      <c r="M33" s="135"/>
      <c r="N33" s="135"/>
      <c r="O33" s="135"/>
      <c r="P33" s="135"/>
      <c r="Q33" s="137">
        <f t="shared" si="6"/>
        <v>35</v>
      </c>
      <c r="R33" s="251">
        <f t="shared" si="0"/>
        <v>77</v>
      </c>
      <c r="S33" s="139">
        <f t="shared" si="1"/>
        <v>77</v>
      </c>
      <c r="T33" s="202">
        <f t="shared" si="2"/>
        <v>77</v>
      </c>
      <c r="U33" s="139">
        <f t="shared" si="3"/>
        <v>77</v>
      </c>
      <c r="V33" s="198">
        <f t="shared" si="4"/>
        <v>35</v>
      </c>
      <c r="W33" s="132"/>
    </row>
    <row r="34" spans="1:23" ht="31.5" x14ac:dyDescent="0.25">
      <c r="A34" s="128">
        <v>25</v>
      </c>
      <c r="B34" s="364" t="s">
        <v>985</v>
      </c>
      <c r="C34" s="365">
        <v>13.57</v>
      </c>
      <c r="D34" s="365"/>
      <c r="E34" s="366">
        <v>51</v>
      </c>
      <c r="F34" s="367">
        <f t="shared" si="5"/>
        <v>3.76</v>
      </c>
      <c r="G34" s="187"/>
      <c r="H34" s="135"/>
      <c r="I34" s="135"/>
      <c r="J34" s="135"/>
      <c r="K34" s="135"/>
      <c r="L34" s="181"/>
      <c r="M34" s="135"/>
      <c r="N34" s="135"/>
      <c r="O34" s="135"/>
      <c r="P34" s="135"/>
      <c r="Q34" s="137">
        <f t="shared" si="6"/>
        <v>35</v>
      </c>
      <c r="R34" s="251">
        <f t="shared" si="0"/>
        <v>17</v>
      </c>
      <c r="S34" s="139">
        <f t="shared" si="1"/>
        <v>17.850000000000001</v>
      </c>
      <c r="T34" s="202">
        <f t="shared" si="2"/>
        <v>17</v>
      </c>
      <c r="U34" s="139">
        <f t="shared" si="3"/>
        <v>17.850000000000001</v>
      </c>
      <c r="V34" s="198">
        <f t="shared" si="4"/>
        <v>35</v>
      </c>
      <c r="W34" s="132"/>
    </row>
    <row r="35" spans="1:23" ht="31.5" x14ac:dyDescent="0.25">
      <c r="A35" s="128">
        <v>26</v>
      </c>
      <c r="B35" s="364" t="s">
        <v>986</v>
      </c>
      <c r="C35" s="365">
        <v>13.83</v>
      </c>
      <c r="D35" s="365"/>
      <c r="E35" s="366">
        <v>47</v>
      </c>
      <c r="F35" s="367">
        <f t="shared" si="5"/>
        <v>3.4</v>
      </c>
      <c r="G35" s="187"/>
      <c r="H35" s="135"/>
      <c r="I35" s="135"/>
      <c r="J35" s="135"/>
      <c r="K35" s="135"/>
      <c r="L35" s="181"/>
      <c r="M35" s="135"/>
      <c r="N35" s="135"/>
      <c r="O35" s="135"/>
      <c r="P35" s="135"/>
      <c r="Q35" s="137">
        <f t="shared" si="6"/>
        <v>35</v>
      </c>
      <c r="R35" s="251">
        <f t="shared" si="0"/>
        <v>16</v>
      </c>
      <c r="S35" s="139">
        <f t="shared" si="1"/>
        <v>16.45</v>
      </c>
      <c r="T35" s="202">
        <f t="shared" si="2"/>
        <v>16</v>
      </c>
      <c r="U35" s="139">
        <f t="shared" si="3"/>
        <v>16.45</v>
      </c>
      <c r="V35" s="198">
        <f t="shared" si="4"/>
        <v>35</v>
      </c>
      <c r="W35" s="132"/>
    </row>
    <row r="36" spans="1:23" ht="47.25" x14ac:dyDescent="0.25">
      <c r="A36" s="128">
        <v>27</v>
      </c>
      <c r="B36" s="364" t="s">
        <v>987</v>
      </c>
      <c r="C36" s="365">
        <v>12.07</v>
      </c>
      <c r="D36" s="365"/>
      <c r="E36" s="366">
        <v>59</v>
      </c>
      <c r="F36" s="367">
        <f t="shared" si="5"/>
        <v>4.8899999999999997</v>
      </c>
      <c r="G36" s="187"/>
      <c r="H36" s="135"/>
      <c r="I36" s="135"/>
      <c r="J36" s="135"/>
      <c r="K36" s="135"/>
      <c r="L36" s="181"/>
      <c r="M36" s="135"/>
      <c r="N36" s="135"/>
      <c r="O36" s="135"/>
      <c r="P36" s="135"/>
      <c r="Q36" s="137">
        <f t="shared" si="6"/>
        <v>35</v>
      </c>
      <c r="R36" s="251">
        <f t="shared" si="0"/>
        <v>20</v>
      </c>
      <c r="S36" s="139">
        <f t="shared" si="1"/>
        <v>20.65</v>
      </c>
      <c r="T36" s="202">
        <f t="shared" si="2"/>
        <v>20</v>
      </c>
      <c r="U36" s="139">
        <f t="shared" si="3"/>
        <v>20.65</v>
      </c>
      <c r="V36" s="198">
        <f t="shared" si="4"/>
        <v>35</v>
      </c>
      <c r="W36" s="132"/>
    </row>
    <row r="37" spans="1:23" ht="31.5" x14ac:dyDescent="0.25">
      <c r="A37" s="128">
        <v>28</v>
      </c>
      <c r="B37" s="364" t="s">
        <v>1269</v>
      </c>
      <c r="C37" s="365">
        <v>11.741</v>
      </c>
      <c r="D37" s="365"/>
      <c r="E37" s="366">
        <v>36</v>
      </c>
      <c r="F37" s="367">
        <f t="shared" si="5"/>
        <v>3.07</v>
      </c>
      <c r="G37" s="187"/>
      <c r="H37" s="135"/>
      <c r="I37" s="135"/>
      <c r="J37" s="135"/>
      <c r="K37" s="135"/>
      <c r="L37" s="181"/>
      <c r="M37" s="135"/>
      <c r="N37" s="135"/>
      <c r="O37" s="135"/>
      <c r="P37" s="135"/>
      <c r="Q37" s="137">
        <f t="shared" si="6"/>
        <v>35</v>
      </c>
      <c r="R37" s="251">
        <f t="shared" si="0"/>
        <v>12</v>
      </c>
      <c r="S37" s="139">
        <f t="shared" si="1"/>
        <v>12.6</v>
      </c>
      <c r="T37" s="202">
        <f t="shared" si="2"/>
        <v>12</v>
      </c>
      <c r="U37" s="139">
        <f t="shared" si="3"/>
        <v>12.6</v>
      </c>
      <c r="V37" s="198">
        <f t="shared" si="4"/>
        <v>35</v>
      </c>
      <c r="W37" s="132"/>
    </row>
    <row r="38" spans="1:23" ht="31.5" x14ac:dyDescent="0.25">
      <c r="A38" s="128">
        <v>29</v>
      </c>
      <c r="B38" s="364" t="s">
        <v>988</v>
      </c>
      <c r="C38" s="365">
        <v>48.35</v>
      </c>
      <c r="D38" s="365"/>
      <c r="E38" s="366">
        <v>80</v>
      </c>
      <c r="F38" s="367">
        <f t="shared" si="5"/>
        <v>1.65</v>
      </c>
      <c r="G38" s="187"/>
      <c r="H38" s="135"/>
      <c r="I38" s="135"/>
      <c r="J38" s="135"/>
      <c r="K38" s="135"/>
      <c r="L38" s="181"/>
      <c r="M38" s="135"/>
      <c r="N38" s="135"/>
      <c r="O38" s="135"/>
      <c r="P38" s="135"/>
      <c r="Q38" s="137">
        <f t="shared" si="6"/>
        <v>35</v>
      </c>
      <c r="R38" s="251">
        <f t="shared" si="0"/>
        <v>28</v>
      </c>
      <c r="S38" s="139">
        <f t="shared" si="1"/>
        <v>28</v>
      </c>
      <c r="T38" s="202">
        <f t="shared" si="2"/>
        <v>28</v>
      </c>
      <c r="U38" s="139">
        <f t="shared" si="3"/>
        <v>28</v>
      </c>
      <c r="V38" s="198">
        <f t="shared" si="4"/>
        <v>35</v>
      </c>
      <c r="W38" s="132"/>
    </row>
    <row r="39" spans="1:23" ht="31.5" x14ac:dyDescent="0.25">
      <c r="A39" s="128">
        <v>30</v>
      </c>
      <c r="B39" s="364" t="s">
        <v>989</v>
      </c>
      <c r="C39" s="365">
        <v>14.571</v>
      </c>
      <c r="D39" s="365"/>
      <c r="E39" s="366">
        <v>24</v>
      </c>
      <c r="F39" s="367">
        <f t="shared" si="5"/>
        <v>1.65</v>
      </c>
      <c r="G39" s="187"/>
      <c r="H39" s="135"/>
      <c r="I39" s="135"/>
      <c r="J39" s="135"/>
      <c r="K39" s="135"/>
      <c r="L39" s="181"/>
      <c r="M39" s="135"/>
      <c r="N39" s="135"/>
      <c r="O39" s="135"/>
      <c r="P39" s="135"/>
      <c r="Q39" s="137">
        <f t="shared" si="6"/>
        <v>35</v>
      </c>
      <c r="R39" s="251">
        <f t="shared" si="0"/>
        <v>8</v>
      </c>
      <c r="S39" s="139">
        <f t="shared" si="1"/>
        <v>8.4</v>
      </c>
      <c r="T39" s="202">
        <f t="shared" si="2"/>
        <v>8</v>
      </c>
      <c r="U39" s="139">
        <f t="shared" si="3"/>
        <v>8.4</v>
      </c>
      <c r="V39" s="198">
        <f t="shared" si="4"/>
        <v>35</v>
      </c>
      <c r="W39" s="132"/>
    </row>
    <row r="40" spans="1:23" ht="31.5" x14ac:dyDescent="0.25">
      <c r="A40" s="128">
        <v>31</v>
      </c>
      <c r="B40" s="364" t="s">
        <v>990</v>
      </c>
      <c r="C40" s="365">
        <v>15.14</v>
      </c>
      <c r="D40" s="365"/>
      <c r="E40" s="366">
        <v>38</v>
      </c>
      <c r="F40" s="367">
        <f t="shared" si="5"/>
        <v>2.5099999999999998</v>
      </c>
      <c r="G40" s="187"/>
      <c r="H40" s="135"/>
      <c r="I40" s="135"/>
      <c r="J40" s="135"/>
      <c r="K40" s="135"/>
      <c r="L40" s="181"/>
      <c r="M40" s="135"/>
      <c r="N40" s="135"/>
      <c r="O40" s="135"/>
      <c r="P40" s="135"/>
      <c r="Q40" s="137">
        <f t="shared" si="6"/>
        <v>35</v>
      </c>
      <c r="R40" s="251">
        <f t="shared" si="0"/>
        <v>13</v>
      </c>
      <c r="S40" s="139">
        <f t="shared" si="1"/>
        <v>13.3</v>
      </c>
      <c r="T40" s="202">
        <f t="shared" si="2"/>
        <v>13</v>
      </c>
      <c r="U40" s="139">
        <f t="shared" si="3"/>
        <v>13.3</v>
      </c>
      <c r="V40" s="198">
        <f t="shared" si="4"/>
        <v>35</v>
      </c>
      <c r="W40" s="132"/>
    </row>
    <row r="41" spans="1:23" ht="31.5" x14ac:dyDescent="0.25">
      <c r="A41" s="128">
        <v>32</v>
      </c>
      <c r="B41" s="364" t="s">
        <v>991</v>
      </c>
      <c r="C41" s="365">
        <v>32.6</v>
      </c>
      <c r="D41" s="365"/>
      <c r="E41" s="366">
        <v>103</v>
      </c>
      <c r="F41" s="367">
        <f t="shared" si="5"/>
        <v>3.16</v>
      </c>
      <c r="G41" s="187"/>
      <c r="H41" s="135"/>
      <c r="I41" s="135"/>
      <c r="J41" s="135"/>
      <c r="K41" s="135"/>
      <c r="L41" s="181"/>
      <c r="M41" s="135"/>
      <c r="N41" s="135"/>
      <c r="O41" s="135"/>
      <c r="P41" s="135"/>
      <c r="Q41" s="137">
        <f t="shared" si="6"/>
        <v>35</v>
      </c>
      <c r="R41" s="251">
        <f t="shared" si="0"/>
        <v>36</v>
      </c>
      <c r="S41" s="139">
        <f t="shared" si="1"/>
        <v>36.049999999999997</v>
      </c>
      <c r="T41" s="202">
        <f t="shared" si="2"/>
        <v>36</v>
      </c>
      <c r="U41" s="139">
        <f t="shared" si="3"/>
        <v>36.049999999999997</v>
      </c>
      <c r="V41" s="198">
        <f t="shared" si="4"/>
        <v>35</v>
      </c>
      <c r="W41" s="132"/>
    </row>
    <row r="42" spans="1:23" ht="31.5" x14ac:dyDescent="0.25">
      <c r="A42" s="128">
        <v>33</v>
      </c>
      <c r="B42" s="364" t="s">
        <v>992</v>
      </c>
      <c r="C42" s="365">
        <v>36.700000000000003</v>
      </c>
      <c r="D42" s="365"/>
      <c r="E42" s="366">
        <v>196</v>
      </c>
      <c r="F42" s="367">
        <f t="shared" si="5"/>
        <v>5.34</v>
      </c>
      <c r="G42" s="187"/>
      <c r="H42" s="135"/>
      <c r="I42" s="135"/>
      <c r="J42" s="135"/>
      <c r="K42" s="135"/>
      <c r="L42" s="181"/>
      <c r="M42" s="135"/>
      <c r="N42" s="135"/>
      <c r="O42" s="135"/>
      <c r="P42" s="135"/>
      <c r="Q42" s="137">
        <f t="shared" si="6"/>
        <v>35</v>
      </c>
      <c r="R42" s="251">
        <f t="shared" si="0"/>
        <v>68</v>
      </c>
      <c r="S42" s="139">
        <f t="shared" si="1"/>
        <v>68.599999999999994</v>
      </c>
      <c r="T42" s="202">
        <f t="shared" si="2"/>
        <v>68</v>
      </c>
      <c r="U42" s="139">
        <f t="shared" si="3"/>
        <v>68.599999999999994</v>
      </c>
      <c r="V42" s="198">
        <f t="shared" si="4"/>
        <v>35</v>
      </c>
      <c r="W42" s="132"/>
    </row>
    <row r="43" spans="1:23" ht="31.5" x14ac:dyDescent="0.25">
      <c r="A43" s="128">
        <v>34</v>
      </c>
      <c r="B43" s="364" t="s">
        <v>993</v>
      </c>
      <c r="C43" s="365">
        <v>8.1229999999999993</v>
      </c>
      <c r="D43" s="365"/>
      <c r="E43" s="366">
        <v>32</v>
      </c>
      <c r="F43" s="367">
        <f t="shared" si="5"/>
        <v>3.94</v>
      </c>
      <c r="G43" s="187"/>
      <c r="H43" s="135"/>
      <c r="I43" s="135"/>
      <c r="J43" s="135"/>
      <c r="K43" s="135"/>
      <c r="L43" s="181"/>
      <c r="M43" s="135"/>
      <c r="N43" s="135"/>
      <c r="O43" s="135"/>
      <c r="P43" s="135"/>
      <c r="Q43" s="137"/>
      <c r="R43" s="251"/>
      <c r="S43" s="139"/>
      <c r="T43" s="202"/>
      <c r="U43" s="139"/>
      <c r="V43" s="198"/>
      <c r="W43" s="132"/>
    </row>
    <row r="44" spans="1:23" ht="31.5" x14ac:dyDescent="0.25">
      <c r="A44" s="128">
        <v>35</v>
      </c>
      <c r="B44" s="364" t="s">
        <v>994</v>
      </c>
      <c r="C44" s="365">
        <v>28.43</v>
      </c>
      <c r="D44" s="365"/>
      <c r="E44" s="366">
        <v>142</v>
      </c>
      <c r="F44" s="367">
        <f t="shared" si="5"/>
        <v>4.99</v>
      </c>
      <c r="G44" s="187"/>
      <c r="H44" s="135"/>
      <c r="I44" s="135"/>
      <c r="J44" s="135"/>
      <c r="K44" s="135"/>
      <c r="L44" s="181"/>
      <c r="M44" s="135"/>
      <c r="N44" s="135"/>
      <c r="O44" s="135"/>
      <c r="P44" s="135"/>
      <c r="Q44" s="137">
        <f>IF(E44&lt;VLOOKUP(F44,$L$470:$P$480,2),0,VLOOKUP(F44,$L$470:$P$480,3))</f>
        <v>35</v>
      </c>
      <c r="R44" s="251">
        <f t="shared" si="0"/>
        <v>49</v>
      </c>
      <c r="S44" s="139">
        <f t="shared" si="1"/>
        <v>49.7</v>
      </c>
      <c r="T44" s="202">
        <f t="shared" si="2"/>
        <v>49</v>
      </c>
      <c r="U44" s="139">
        <f t="shared" si="3"/>
        <v>49.7</v>
      </c>
      <c r="V44" s="198">
        <f t="shared" si="4"/>
        <v>35</v>
      </c>
      <c r="W44" s="132"/>
    </row>
    <row r="45" spans="1:23" ht="31.5" x14ac:dyDescent="0.25">
      <c r="A45" s="128">
        <v>36</v>
      </c>
      <c r="B45" s="364" t="s">
        <v>995</v>
      </c>
      <c r="C45" s="365">
        <v>21.161999999999999</v>
      </c>
      <c r="D45" s="365"/>
      <c r="E45" s="366">
        <v>58</v>
      </c>
      <c r="F45" s="367">
        <f t="shared" si="5"/>
        <v>2.74</v>
      </c>
      <c r="G45" s="187"/>
      <c r="H45" s="135"/>
      <c r="I45" s="135"/>
      <c r="J45" s="135"/>
      <c r="K45" s="135"/>
      <c r="L45" s="181"/>
      <c r="M45" s="135"/>
      <c r="N45" s="135"/>
      <c r="O45" s="135"/>
      <c r="P45" s="135"/>
      <c r="Q45" s="137"/>
      <c r="R45" s="251"/>
      <c r="S45" s="139"/>
      <c r="T45" s="202"/>
      <c r="U45" s="139"/>
      <c r="V45" s="198"/>
      <c r="W45" s="132"/>
    </row>
    <row r="46" spans="1:23" ht="31.5" x14ac:dyDescent="0.25">
      <c r="A46" s="128">
        <v>37</v>
      </c>
      <c r="B46" s="364" t="s">
        <v>996</v>
      </c>
      <c r="C46" s="365">
        <v>24.510999999999999</v>
      </c>
      <c r="D46" s="365"/>
      <c r="E46" s="366">
        <v>167</v>
      </c>
      <c r="F46" s="367">
        <f t="shared" si="5"/>
        <v>6.81</v>
      </c>
      <c r="G46" s="187"/>
      <c r="H46" s="135"/>
      <c r="I46" s="135"/>
      <c r="J46" s="135"/>
      <c r="K46" s="135"/>
      <c r="L46" s="181"/>
      <c r="M46" s="135"/>
      <c r="N46" s="135"/>
      <c r="O46" s="135"/>
      <c r="P46" s="135"/>
      <c r="Q46" s="137">
        <f>IF(E46&lt;VLOOKUP(F46,$L$470:$P$480,2),0,VLOOKUP(F46,$L$470:$P$480,3))</f>
        <v>35</v>
      </c>
      <c r="R46" s="251">
        <f t="shared" si="0"/>
        <v>58</v>
      </c>
      <c r="S46" s="139">
        <f t="shared" si="1"/>
        <v>58.45</v>
      </c>
      <c r="T46" s="202">
        <f t="shared" si="2"/>
        <v>58</v>
      </c>
      <c r="U46" s="139">
        <f t="shared" si="3"/>
        <v>58.45</v>
      </c>
      <c r="V46" s="198">
        <f t="shared" si="4"/>
        <v>35</v>
      </c>
      <c r="W46" s="132"/>
    </row>
    <row r="47" spans="1:23" ht="31.5" x14ac:dyDescent="0.25">
      <c r="A47" s="128">
        <v>38</v>
      </c>
      <c r="B47" s="364" t="s">
        <v>997</v>
      </c>
      <c r="C47" s="365">
        <v>15.214</v>
      </c>
      <c r="D47" s="365"/>
      <c r="E47" s="366">
        <v>76</v>
      </c>
      <c r="F47" s="367">
        <f t="shared" si="5"/>
        <v>5</v>
      </c>
      <c r="G47" s="187"/>
      <c r="H47" s="135"/>
      <c r="I47" s="135"/>
      <c r="J47" s="135"/>
      <c r="K47" s="135"/>
      <c r="L47" s="181"/>
      <c r="M47" s="135"/>
      <c r="N47" s="135"/>
      <c r="O47" s="135"/>
      <c r="P47" s="135"/>
      <c r="Q47" s="137">
        <f>IF(E47&lt;VLOOKUP(F47,$L$470:$P$480,2),0,VLOOKUP(F47,$L$470:$P$480,3))</f>
        <v>35</v>
      </c>
      <c r="R47" s="251">
        <f t="shared" si="0"/>
        <v>26</v>
      </c>
      <c r="S47" s="139">
        <f t="shared" si="1"/>
        <v>26.6</v>
      </c>
      <c r="T47" s="202">
        <f t="shared" si="2"/>
        <v>26</v>
      </c>
      <c r="U47" s="139">
        <f t="shared" si="3"/>
        <v>26.6</v>
      </c>
      <c r="V47" s="198">
        <f t="shared" si="4"/>
        <v>35</v>
      </c>
      <c r="W47" s="132"/>
    </row>
    <row r="48" spans="1:23" ht="31.5" x14ac:dyDescent="0.25">
      <c r="A48" s="128">
        <v>39</v>
      </c>
      <c r="B48" s="364" t="s">
        <v>998</v>
      </c>
      <c r="C48" s="365">
        <v>13.542999999999999</v>
      </c>
      <c r="D48" s="365"/>
      <c r="E48" s="366">
        <v>75</v>
      </c>
      <c r="F48" s="367">
        <f t="shared" si="5"/>
        <v>5.54</v>
      </c>
      <c r="G48" s="187"/>
      <c r="H48" s="135"/>
      <c r="I48" s="135"/>
      <c r="J48" s="135"/>
      <c r="K48" s="135"/>
      <c r="L48" s="181"/>
      <c r="M48" s="135"/>
      <c r="N48" s="135"/>
      <c r="O48" s="135"/>
      <c r="P48" s="135"/>
      <c r="Q48" s="137">
        <f>IF(E48&lt;VLOOKUP(F48,$L$470:$P$480,2),0,VLOOKUP(F48,$L$470:$P$480,3))</f>
        <v>35</v>
      </c>
      <c r="R48" s="251">
        <f t="shared" si="0"/>
        <v>26</v>
      </c>
      <c r="S48" s="139">
        <f t="shared" si="1"/>
        <v>26.25</v>
      </c>
      <c r="T48" s="202">
        <f t="shared" si="2"/>
        <v>26</v>
      </c>
      <c r="U48" s="139">
        <f t="shared" si="3"/>
        <v>26.25</v>
      </c>
      <c r="V48" s="198">
        <f t="shared" si="4"/>
        <v>35</v>
      </c>
      <c r="W48" s="132"/>
    </row>
    <row r="49" spans="1:23" x14ac:dyDescent="0.25">
      <c r="A49" s="128">
        <v>40</v>
      </c>
      <c r="B49" s="357" t="s">
        <v>674</v>
      </c>
      <c r="C49" s="358"/>
      <c r="D49" s="358"/>
      <c r="E49" s="359"/>
      <c r="F49" s="367" t="e">
        <f t="shared" si="5"/>
        <v>#DIV/0!</v>
      </c>
      <c r="G49" s="187"/>
      <c r="H49" s="135"/>
      <c r="I49" s="135"/>
      <c r="J49" s="135"/>
      <c r="K49" s="135"/>
      <c r="L49" s="181"/>
      <c r="M49" s="135"/>
      <c r="N49" s="135"/>
      <c r="O49" s="135"/>
      <c r="P49" s="135"/>
      <c r="Q49" s="137"/>
      <c r="R49" s="251"/>
      <c r="S49" s="139"/>
      <c r="T49" s="202"/>
      <c r="U49" s="139"/>
      <c r="V49" s="198"/>
      <c r="W49" s="132"/>
    </row>
    <row r="50" spans="1:23" ht="31.5" x14ac:dyDescent="0.25">
      <c r="A50" s="128">
        <v>41</v>
      </c>
      <c r="B50" s="364" t="s">
        <v>999</v>
      </c>
      <c r="C50" s="365">
        <v>31.161999999999999</v>
      </c>
      <c r="D50" s="365"/>
      <c r="E50" s="366">
        <v>120</v>
      </c>
      <c r="F50" s="367">
        <f t="shared" si="5"/>
        <v>3.85</v>
      </c>
      <c r="G50" s="187"/>
      <c r="H50" s="135"/>
      <c r="I50" s="135"/>
      <c r="J50" s="135"/>
      <c r="K50" s="135"/>
      <c r="L50" s="181"/>
      <c r="M50" s="135"/>
      <c r="N50" s="135"/>
      <c r="O50" s="135"/>
      <c r="P50" s="135"/>
      <c r="Q50" s="137">
        <f>IF(E50&lt;VLOOKUP(F50,$L$470:$P$480,2),0,VLOOKUP(F50,$L$470:$P$480,3))</f>
        <v>35</v>
      </c>
      <c r="R50" s="251">
        <f t="shared" si="0"/>
        <v>42</v>
      </c>
      <c r="S50" s="139">
        <f t="shared" si="1"/>
        <v>42</v>
      </c>
      <c r="T50" s="202">
        <f t="shared" si="2"/>
        <v>42</v>
      </c>
      <c r="U50" s="139">
        <f t="shared" si="3"/>
        <v>42</v>
      </c>
      <c r="V50" s="198">
        <f t="shared" si="4"/>
        <v>35</v>
      </c>
      <c r="W50" s="132"/>
    </row>
    <row r="51" spans="1:23" x14ac:dyDescent="0.25">
      <c r="A51" s="128">
        <v>42</v>
      </c>
      <c r="B51" s="357" t="s">
        <v>1000</v>
      </c>
      <c r="C51" s="358"/>
      <c r="D51" s="358"/>
      <c r="E51" s="359"/>
      <c r="F51" s="367"/>
      <c r="G51" s="187"/>
      <c r="H51" s="135"/>
      <c r="I51" s="135"/>
      <c r="J51" s="135"/>
      <c r="K51" s="135"/>
      <c r="L51" s="181"/>
      <c r="M51" s="135"/>
      <c r="N51" s="135"/>
      <c r="O51" s="135"/>
      <c r="P51" s="135"/>
      <c r="Q51" s="137"/>
      <c r="R51" s="251"/>
      <c r="S51" s="139"/>
      <c r="T51" s="202"/>
      <c r="U51" s="139"/>
      <c r="V51" s="198"/>
      <c r="W51" s="132"/>
    </row>
    <row r="52" spans="1:23" ht="47.25" x14ac:dyDescent="0.25">
      <c r="A52" s="128">
        <v>43</v>
      </c>
      <c r="B52" s="364" t="s">
        <v>1001</v>
      </c>
      <c r="C52" s="365">
        <v>58.77</v>
      </c>
      <c r="D52" s="365"/>
      <c r="E52" s="366">
        <v>83</v>
      </c>
      <c r="F52" s="367">
        <f t="shared" si="5"/>
        <v>1.41</v>
      </c>
      <c r="G52" s="187"/>
      <c r="H52" s="135"/>
      <c r="I52" s="135"/>
      <c r="J52" s="135"/>
      <c r="K52" s="135"/>
      <c r="L52" s="181"/>
      <c r="M52" s="135"/>
      <c r="N52" s="135"/>
      <c r="O52" s="135"/>
      <c r="P52" s="135"/>
      <c r="Q52" s="137"/>
      <c r="R52" s="251"/>
      <c r="S52" s="139"/>
      <c r="T52" s="202"/>
      <c r="U52" s="139"/>
      <c r="V52" s="198"/>
      <c r="W52" s="132"/>
    </row>
    <row r="53" spans="1:23" x14ac:dyDescent="0.25">
      <c r="A53" s="128">
        <v>44</v>
      </c>
      <c r="B53" s="357" t="s">
        <v>1002</v>
      </c>
      <c r="C53" s="358"/>
      <c r="D53" s="358"/>
      <c r="E53" s="359"/>
      <c r="F53" s="367"/>
      <c r="G53" s="187"/>
      <c r="H53" s="135"/>
      <c r="I53" s="135"/>
      <c r="J53" s="135"/>
      <c r="K53" s="135"/>
      <c r="L53" s="181"/>
      <c r="M53" s="135"/>
      <c r="N53" s="135"/>
      <c r="O53" s="135"/>
      <c r="P53" s="135"/>
      <c r="Q53" s="137"/>
      <c r="R53" s="251"/>
      <c r="S53" s="139"/>
      <c r="T53" s="202"/>
      <c r="U53" s="139"/>
      <c r="V53" s="198"/>
      <c r="W53" s="132"/>
    </row>
    <row r="54" spans="1:23" ht="31.5" x14ac:dyDescent="0.25">
      <c r="A54" s="128">
        <v>45</v>
      </c>
      <c r="B54" s="364" t="s">
        <v>1003</v>
      </c>
      <c r="C54" s="365">
        <v>17.600000000000001</v>
      </c>
      <c r="D54" s="365"/>
      <c r="E54" s="366">
        <v>79</v>
      </c>
      <c r="F54" s="367">
        <f t="shared" si="5"/>
        <v>4.49</v>
      </c>
      <c r="G54" s="187"/>
      <c r="H54" s="135"/>
      <c r="I54" s="135"/>
      <c r="J54" s="135"/>
      <c r="K54" s="135"/>
      <c r="L54" s="181"/>
      <c r="M54" s="135"/>
      <c r="N54" s="135"/>
      <c r="O54" s="135"/>
      <c r="P54" s="135"/>
      <c r="Q54" s="137">
        <f>IF(E54&lt;VLOOKUP(F54,$L$470:$P$480,2),0,VLOOKUP(F54,$L$470:$P$480,3))</f>
        <v>35</v>
      </c>
      <c r="R54" s="251">
        <f t="shared" si="0"/>
        <v>27</v>
      </c>
      <c r="S54" s="139">
        <f t="shared" si="1"/>
        <v>27.65</v>
      </c>
      <c r="T54" s="202">
        <f t="shared" si="2"/>
        <v>27</v>
      </c>
      <c r="U54" s="139">
        <f t="shared" si="3"/>
        <v>27.65</v>
      </c>
      <c r="V54" s="198">
        <f t="shared" si="4"/>
        <v>35</v>
      </c>
      <c r="W54" s="132"/>
    </row>
    <row r="55" spans="1:23" ht="47.25" x14ac:dyDescent="0.25">
      <c r="A55" s="128">
        <v>46</v>
      </c>
      <c r="B55" s="364" t="s">
        <v>1004</v>
      </c>
      <c r="C55" s="365">
        <v>43.3</v>
      </c>
      <c r="D55" s="365"/>
      <c r="E55" s="366">
        <v>69</v>
      </c>
      <c r="F55" s="367">
        <f t="shared" si="5"/>
        <v>1.59</v>
      </c>
      <c r="G55" s="187"/>
      <c r="H55" s="135"/>
      <c r="I55" s="135"/>
      <c r="J55" s="135"/>
      <c r="K55" s="135"/>
      <c r="L55" s="181"/>
      <c r="M55" s="135"/>
      <c r="N55" s="135"/>
      <c r="O55" s="135"/>
      <c r="P55" s="135"/>
      <c r="Q55" s="137">
        <f>IF(E55&lt;VLOOKUP(F55,$L$470:$P$480,2),0,VLOOKUP(F55,$L$470:$P$480,3))</f>
        <v>35</v>
      </c>
      <c r="R55" s="251">
        <f t="shared" si="0"/>
        <v>24</v>
      </c>
      <c r="S55" s="139">
        <f t="shared" si="1"/>
        <v>24.15</v>
      </c>
      <c r="T55" s="202">
        <f t="shared" si="2"/>
        <v>24</v>
      </c>
      <c r="U55" s="139">
        <f t="shared" si="3"/>
        <v>24.15</v>
      </c>
      <c r="V55" s="198">
        <f t="shared" si="4"/>
        <v>35</v>
      </c>
      <c r="W55" s="132"/>
    </row>
    <row r="56" spans="1:23" ht="31.5" x14ac:dyDescent="0.25">
      <c r="A56" s="128">
        <v>47</v>
      </c>
      <c r="B56" s="357" t="s">
        <v>1511</v>
      </c>
      <c r="C56" s="358"/>
      <c r="D56" s="358"/>
      <c r="E56" s="359"/>
      <c r="F56" s="367"/>
      <c r="G56" s="187"/>
      <c r="H56" s="135"/>
      <c r="I56" s="135"/>
      <c r="J56" s="135"/>
      <c r="K56" s="135"/>
      <c r="L56" s="181"/>
      <c r="M56" s="135"/>
      <c r="N56" s="135"/>
      <c r="O56" s="135"/>
      <c r="P56" s="135"/>
      <c r="Q56" s="137"/>
      <c r="R56" s="251"/>
      <c r="S56" s="139"/>
      <c r="T56" s="202"/>
      <c r="U56" s="139"/>
      <c r="V56" s="198"/>
      <c r="W56" s="132"/>
    </row>
    <row r="57" spans="1:23" x14ac:dyDescent="0.25">
      <c r="A57" s="128">
        <v>48</v>
      </c>
      <c r="B57" s="357" t="s">
        <v>675</v>
      </c>
      <c r="C57" s="358"/>
      <c r="D57" s="358"/>
      <c r="E57" s="359"/>
      <c r="F57" s="367"/>
      <c r="G57" s="187"/>
      <c r="H57" s="135"/>
      <c r="I57" s="135"/>
      <c r="J57" s="135"/>
      <c r="K57" s="135"/>
      <c r="L57" s="181"/>
      <c r="M57" s="135"/>
      <c r="N57" s="135"/>
      <c r="O57" s="135"/>
      <c r="P57" s="135"/>
      <c r="Q57" s="137"/>
      <c r="R57" s="251"/>
      <c r="S57" s="139"/>
      <c r="T57" s="202"/>
      <c r="U57" s="139"/>
      <c r="V57" s="198"/>
      <c r="W57" s="132"/>
    </row>
    <row r="58" spans="1:23" ht="31.5" x14ac:dyDescent="0.25">
      <c r="A58" s="128">
        <v>49</v>
      </c>
      <c r="B58" s="364" t="s">
        <v>1005</v>
      </c>
      <c r="C58" s="365">
        <v>17.879000000000001</v>
      </c>
      <c r="D58" s="365"/>
      <c r="E58" s="366">
        <v>210</v>
      </c>
      <c r="F58" s="367">
        <f t="shared" si="5"/>
        <v>11.75</v>
      </c>
      <c r="G58" s="187"/>
      <c r="H58" s="135"/>
      <c r="I58" s="135"/>
      <c r="J58" s="135"/>
      <c r="K58" s="135"/>
      <c r="L58" s="181"/>
      <c r="M58" s="135"/>
      <c r="N58" s="135"/>
      <c r="O58" s="135"/>
      <c r="P58" s="135"/>
      <c r="Q58" s="137">
        <f>IF(E58&lt;VLOOKUP(F58,$L$470:$P$480,2),0,VLOOKUP(F58,$L$470:$P$480,3))</f>
        <v>35</v>
      </c>
      <c r="R58" s="251">
        <f t="shared" si="0"/>
        <v>73</v>
      </c>
      <c r="S58" s="139">
        <f t="shared" si="1"/>
        <v>73.5</v>
      </c>
      <c r="T58" s="202">
        <f t="shared" si="2"/>
        <v>73</v>
      </c>
      <c r="U58" s="139">
        <f t="shared" si="3"/>
        <v>73.5</v>
      </c>
      <c r="V58" s="198">
        <f t="shared" si="4"/>
        <v>35</v>
      </c>
      <c r="W58" s="132"/>
    </row>
    <row r="59" spans="1:23" x14ac:dyDescent="0.25">
      <c r="A59" s="128">
        <v>50</v>
      </c>
      <c r="B59" s="357" t="s">
        <v>792</v>
      </c>
      <c r="C59" s="358"/>
      <c r="D59" s="358"/>
      <c r="E59" s="359"/>
      <c r="F59" s="367"/>
      <c r="G59" s="187"/>
      <c r="H59" s="135"/>
      <c r="I59" s="135"/>
      <c r="J59" s="135"/>
      <c r="K59" s="135"/>
      <c r="L59" s="181"/>
      <c r="M59" s="135"/>
      <c r="N59" s="135"/>
      <c r="O59" s="135"/>
      <c r="P59" s="135"/>
      <c r="Q59" s="137"/>
      <c r="R59" s="251"/>
      <c r="S59" s="139"/>
      <c r="T59" s="202"/>
      <c r="U59" s="139"/>
      <c r="V59" s="198"/>
      <c r="W59" s="132"/>
    </row>
    <row r="60" spans="1:23" ht="31.5" x14ac:dyDescent="0.25">
      <c r="A60" s="128">
        <v>51</v>
      </c>
      <c r="B60" s="364" t="s">
        <v>811</v>
      </c>
      <c r="C60" s="365">
        <v>137.24100000000001</v>
      </c>
      <c r="D60" s="365"/>
      <c r="E60" s="366">
        <v>296</v>
      </c>
      <c r="F60" s="367">
        <f t="shared" si="5"/>
        <v>2.16</v>
      </c>
      <c r="G60" s="187"/>
      <c r="H60" s="135"/>
      <c r="I60" s="135"/>
      <c r="J60" s="135"/>
      <c r="K60" s="135"/>
      <c r="L60" s="181"/>
      <c r="M60" s="135"/>
      <c r="N60" s="135"/>
      <c r="O60" s="135"/>
      <c r="P60" s="135"/>
      <c r="Q60" s="137">
        <f>IF(E60&lt;VLOOKUP(F60,$L$470:$P$480,2),0,VLOOKUP(F60,$L$470:$P$480,3))</f>
        <v>35</v>
      </c>
      <c r="R60" s="251">
        <f t="shared" si="0"/>
        <v>103</v>
      </c>
      <c r="S60" s="139">
        <f t="shared" si="1"/>
        <v>103.6</v>
      </c>
      <c r="T60" s="202">
        <f t="shared" si="2"/>
        <v>103</v>
      </c>
      <c r="U60" s="139">
        <f t="shared" si="3"/>
        <v>103.6</v>
      </c>
      <c r="V60" s="198">
        <f t="shared" si="4"/>
        <v>35</v>
      </c>
      <c r="W60" s="132"/>
    </row>
    <row r="61" spans="1:23" ht="31.5" x14ac:dyDescent="0.25">
      <c r="A61" s="128">
        <v>52</v>
      </c>
      <c r="B61" s="364" t="s">
        <v>805</v>
      </c>
      <c r="C61" s="365">
        <v>12.443</v>
      </c>
      <c r="D61" s="365"/>
      <c r="E61" s="366">
        <v>26</v>
      </c>
      <c r="F61" s="367">
        <f t="shared" si="5"/>
        <v>2.09</v>
      </c>
      <c r="G61" s="187"/>
      <c r="H61" s="135"/>
      <c r="I61" s="135"/>
      <c r="J61" s="135"/>
      <c r="K61" s="135"/>
      <c r="L61" s="181"/>
      <c r="M61" s="135"/>
      <c r="N61" s="135"/>
      <c r="O61" s="135"/>
      <c r="P61" s="135"/>
      <c r="Q61" s="137">
        <f>IF(E61&lt;VLOOKUP(F61,$L$470:$P$480,2),0,VLOOKUP(F61,$L$470:$P$480,3))</f>
        <v>35</v>
      </c>
      <c r="R61" s="251">
        <f t="shared" si="0"/>
        <v>9</v>
      </c>
      <c r="S61" s="139">
        <f t="shared" si="1"/>
        <v>9.1</v>
      </c>
      <c r="T61" s="202">
        <f t="shared" si="2"/>
        <v>9</v>
      </c>
      <c r="U61" s="139">
        <f t="shared" si="3"/>
        <v>9.1</v>
      </c>
      <c r="V61" s="198">
        <f t="shared" si="4"/>
        <v>35</v>
      </c>
      <c r="W61" s="132"/>
    </row>
    <row r="62" spans="1:23" ht="31.5" x14ac:dyDescent="0.25">
      <c r="A62" s="128">
        <v>53</v>
      </c>
      <c r="B62" s="364" t="s">
        <v>1006</v>
      </c>
      <c r="C62" s="365">
        <v>102.721</v>
      </c>
      <c r="D62" s="365"/>
      <c r="E62" s="366">
        <v>230</v>
      </c>
      <c r="F62" s="367">
        <f t="shared" si="5"/>
        <v>2.2400000000000002</v>
      </c>
      <c r="G62" s="187"/>
      <c r="H62" s="135"/>
      <c r="I62" s="135"/>
      <c r="J62" s="135"/>
      <c r="K62" s="135"/>
      <c r="L62" s="181"/>
      <c r="M62" s="135"/>
      <c r="N62" s="135"/>
      <c r="O62" s="135"/>
      <c r="P62" s="135"/>
      <c r="Q62" s="137">
        <f>IF(E62&lt;VLOOKUP(F62,$L$470:$P$480,2),0,VLOOKUP(F62,$L$470:$P$480,3))</f>
        <v>35</v>
      </c>
      <c r="R62" s="251">
        <f t="shared" si="0"/>
        <v>80</v>
      </c>
      <c r="S62" s="139">
        <f t="shared" si="1"/>
        <v>80.5</v>
      </c>
      <c r="T62" s="202">
        <f t="shared" si="2"/>
        <v>80</v>
      </c>
      <c r="U62" s="139">
        <f t="shared" si="3"/>
        <v>80.5</v>
      </c>
      <c r="V62" s="198">
        <f t="shared" si="4"/>
        <v>35</v>
      </c>
      <c r="W62" s="132"/>
    </row>
    <row r="63" spans="1:23" ht="31.5" x14ac:dyDescent="0.25">
      <c r="A63" s="128">
        <v>54</v>
      </c>
      <c r="B63" s="364" t="s">
        <v>813</v>
      </c>
      <c r="C63" s="365">
        <v>10.425000000000001</v>
      </c>
      <c r="D63" s="365"/>
      <c r="E63" s="366">
        <v>20</v>
      </c>
      <c r="F63" s="367">
        <f t="shared" si="5"/>
        <v>1.92</v>
      </c>
      <c r="G63" s="187"/>
      <c r="H63" s="135"/>
      <c r="I63" s="135"/>
      <c r="J63" s="135"/>
      <c r="K63" s="135"/>
      <c r="L63" s="181"/>
      <c r="M63" s="135"/>
      <c r="N63" s="135"/>
      <c r="O63" s="135"/>
      <c r="P63" s="135"/>
      <c r="Q63" s="137">
        <f>IF(E63&lt;VLOOKUP(F63,$L$470:$P$480,2),0,VLOOKUP(F63,$L$470:$P$480,3))</f>
        <v>35</v>
      </c>
      <c r="R63" s="251">
        <f t="shared" si="0"/>
        <v>7</v>
      </c>
      <c r="S63" s="139">
        <f t="shared" si="1"/>
        <v>7</v>
      </c>
      <c r="T63" s="202">
        <f t="shared" si="2"/>
        <v>7</v>
      </c>
      <c r="U63" s="139">
        <f t="shared" si="3"/>
        <v>7</v>
      </c>
      <c r="V63" s="198">
        <f t="shared" si="4"/>
        <v>35</v>
      </c>
      <c r="W63" s="132"/>
    </row>
    <row r="64" spans="1:23" ht="31.5" x14ac:dyDescent="0.25">
      <c r="A64" s="128">
        <v>55</v>
      </c>
      <c r="B64" s="364" t="s">
        <v>1007</v>
      </c>
      <c r="C64" s="365">
        <v>646.79</v>
      </c>
      <c r="D64" s="365"/>
      <c r="E64" s="366">
        <v>2322</v>
      </c>
      <c r="F64" s="367">
        <f t="shared" si="5"/>
        <v>3.59</v>
      </c>
      <c r="G64" s="187"/>
      <c r="H64" s="135"/>
      <c r="I64" s="135"/>
      <c r="J64" s="135"/>
      <c r="K64" s="135"/>
      <c r="L64" s="181"/>
      <c r="M64" s="135"/>
      <c r="N64" s="135"/>
      <c r="O64" s="135"/>
      <c r="P64" s="135"/>
      <c r="Q64" s="137">
        <f>IF(E64&lt;VLOOKUP(F64,$L$470:$P$480,2),0,VLOOKUP(F64,$L$470:$P$480,3))</f>
        <v>35</v>
      </c>
      <c r="R64" s="251">
        <f t="shared" si="0"/>
        <v>812</v>
      </c>
      <c r="S64" s="139">
        <f t="shared" si="1"/>
        <v>812.7</v>
      </c>
      <c r="T64" s="202">
        <f t="shared" si="2"/>
        <v>812</v>
      </c>
      <c r="U64" s="139">
        <f t="shared" si="3"/>
        <v>812.7</v>
      </c>
      <c r="V64" s="198">
        <f t="shared" si="4"/>
        <v>35</v>
      </c>
      <c r="W64" s="132"/>
    </row>
    <row r="65" spans="1:23" ht="31.5" x14ac:dyDescent="0.25">
      <c r="A65" s="128">
        <v>56</v>
      </c>
      <c r="B65" s="364" t="s">
        <v>1008</v>
      </c>
      <c r="C65" s="365">
        <v>30.15</v>
      </c>
      <c r="D65" s="365"/>
      <c r="E65" s="366">
        <v>62</v>
      </c>
      <c r="F65" s="367">
        <f t="shared" si="5"/>
        <v>2.06</v>
      </c>
      <c r="G65" s="187"/>
      <c r="H65" s="135"/>
      <c r="I65" s="135"/>
      <c r="J65" s="135"/>
      <c r="K65" s="135"/>
      <c r="L65" s="181"/>
      <c r="M65" s="135"/>
      <c r="N65" s="135"/>
      <c r="O65" s="135"/>
      <c r="P65" s="135"/>
      <c r="Q65" s="137"/>
      <c r="R65" s="251"/>
      <c r="S65" s="139"/>
      <c r="T65" s="202"/>
      <c r="U65" s="139"/>
      <c r="V65" s="198"/>
      <c r="W65" s="132"/>
    </row>
    <row r="66" spans="1:23" ht="31.5" x14ac:dyDescent="0.25">
      <c r="A66" s="128">
        <v>57</v>
      </c>
      <c r="B66" s="364" t="s">
        <v>1009</v>
      </c>
      <c r="C66" s="365">
        <v>19.010000000000002</v>
      </c>
      <c r="D66" s="365"/>
      <c r="E66" s="366">
        <v>35</v>
      </c>
      <c r="F66" s="367">
        <f t="shared" si="5"/>
        <v>1.84</v>
      </c>
      <c r="G66" s="187"/>
      <c r="H66" s="135"/>
      <c r="I66" s="135"/>
      <c r="J66" s="135"/>
      <c r="K66" s="135"/>
      <c r="L66" s="181"/>
      <c r="M66" s="135"/>
      <c r="N66" s="135"/>
      <c r="O66" s="135"/>
      <c r="P66" s="135"/>
      <c r="Q66" s="137">
        <f>IF(E66&lt;VLOOKUP(F66,$L$470:$P$480,2),0,VLOOKUP(F66,$L$470:$P$480,3))</f>
        <v>35</v>
      </c>
      <c r="R66" s="251">
        <f t="shared" si="0"/>
        <v>12</v>
      </c>
      <c r="S66" s="139">
        <f t="shared" si="1"/>
        <v>12.25</v>
      </c>
      <c r="T66" s="202">
        <f t="shared" si="2"/>
        <v>12</v>
      </c>
      <c r="U66" s="139">
        <f t="shared" si="3"/>
        <v>12.25</v>
      </c>
      <c r="V66" s="198">
        <f t="shared" si="4"/>
        <v>35</v>
      </c>
      <c r="W66" s="132"/>
    </row>
    <row r="67" spans="1:23" ht="47.25" x14ac:dyDescent="0.25">
      <c r="A67" s="128">
        <v>58</v>
      </c>
      <c r="B67" s="364" t="s">
        <v>1010</v>
      </c>
      <c r="C67" s="365">
        <v>44.003</v>
      </c>
      <c r="D67" s="365"/>
      <c r="E67" s="366">
        <v>99</v>
      </c>
      <c r="F67" s="367">
        <f t="shared" si="5"/>
        <v>2.25</v>
      </c>
      <c r="G67" s="187"/>
      <c r="H67" s="135"/>
      <c r="I67" s="135"/>
      <c r="J67" s="135"/>
      <c r="K67" s="135"/>
      <c r="L67" s="181"/>
      <c r="M67" s="135"/>
      <c r="N67" s="135"/>
      <c r="O67" s="135"/>
      <c r="P67" s="135"/>
      <c r="Q67" s="137"/>
      <c r="R67" s="251"/>
      <c r="S67" s="139"/>
      <c r="T67" s="202"/>
      <c r="U67" s="139"/>
      <c r="V67" s="198"/>
      <c r="W67" s="132"/>
    </row>
    <row r="68" spans="1:23" ht="31.5" x14ac:dyDescent="0.25">
      <c r="A68" s="128">
        <v>59</v>
      </c>
      <c r="B68" s="364" t="s">
        <v>1011</v>
      </c>
      <c r="C68" s="365">
        <v>44.381999999999998</v>
      </c>
      <c r="D68" s="365"/>
      <c r="E68" s="366">
        <v>132</v>
      </c>
      <c r="F68" s="367">
        <f t="shared" si="5"/>
        <v>2.97</v>
      </c>
      <c r="G68" s="187"/>
      <c r="H68" s="135"/>
      <c r="I68" s="135"/>
      <c r="J68" s="135"/>
      <c r="K68" s="135"/>
      <c r="L68" s="181"/>
      <c r="M68" s="135"/>
      <c r="N68" s="135"/>
      <c r="O68" s="135"/>
      <c r="P68" s="135"/>
      <c r="Q68" s="137">
        <f>IF(E68&lt;VLOOKUP(F68,$L$470:$P$480,2),0,VLOOKUP(F68,$L$470:$P$480,3))</f>
        <v>35</v>
      </c>
      <c r="R68" s="251">
        <f t="shared" si="0"/>
        <v>46</v>
      </c>
      <c r="S68" s="139">
        <f t="shared" si="1"/>
        <v>46.2</v>
      </c>
      <c r="T68" s="202">
        <f t="shared" si="2"/>
        <v>46</v>
      </c>
      <c r="U68" s="139">
        <f t="shared" si="3"/>
        <v>46.2</v>
      </c>
      <c r="V68" s="198">
        <f t="shared" si="4"/>
        <v>35</v>
      </c>
      <c r="W68" s="132"/>
    </row>
    <row r="69" spans="1:23" ht="31.5" x14ac:dyDescent="0.25">
      <c r="A69" s="128">
        <v>60</v>
      </c>
      <c r="B69" s="364" t="s">
        <v>1012</v>
      </c>
      <c r="C69" s="365">
        <v>45.35</v>
      </c>
      <c r="D69" s="365"/>
      <c r="E69" s="366">
        <v>115</v>
      </c>
      <c r="F69" s="367">
        <f t="shared" si="5"/>
        <v>2.54</v>
      </c>
      <c r="G69" s="187"/>
      <c r="H69" s="135"/>
      <c r="I69" s="135"/>
      <c r="J69" s="135"/>
      <c r="K69" s="135"/>
      <c r="L69" s="181"/>
      <c r="M69" s="135"/>
      <c r="N69" s="135"/>
      <c r="O69" s="135"/>
      <c r="P69" s="135"/>
      <c r="Q69" s="137">
        <f>IF(E69&lt;VLOOKUP(F69,$L$470:$P$480,2),0,VLOOKUP(F69,$L$470:$P$480,3))</f>
        <v>35</v>
      </c>
      <c r="R69" s="251">
        <f t="shared" si="0"/>
        <v>40</v>
      </c>
      <c r="S69" s="139">
        <f t="shared" si="1"/>
        <v>40.25</v>
      </c>
      <c r="T69" s="202">
        <f t="shared" si="2"/>
        <v>40</v>
      </c>
      <c r="U69" s="139">
        <f t="shared" si="3"/>
        <v>40.25</v>
      </c>
      <c r="V69" s="198">
        <f t="shared" si="4"/>
        <v>35</v>
      </c>
      <c r="W69" s="132"/>
    </row>
    <row r="70" spans="1:23" x14ac:dyDescent="0.25">
      <c r="A70" s="128">
        <v>61</v>
      </c>
      <c r="B70" s="357" t="s">
        <v>840</v>
      </c>
      <c r="C70" s="358"/>
      <c r="D70" s="358"/>
      <c r="E70" s="359"/>
      <c r="F70" s="367"/>
      <c r="G70" s="187"/>
      <c r="H70" s="135"/>
      <c r="I70" s="135"/>
      <c r="J70" s="135"/>
      <c r="K70" s="135"/>
      <c r="L70" s="181"/>
      <c r="M70" s="135"/>
      <c r="N70" s="135"/>
      <c r="O70" s="135"/>
      <c r="P70" s="135"/>
      <c r="Q70" s="137"/>
      <c r="R70" s="251"/>
      <c r="S70" s="139"/>
      <c r="T70" s="202"/>
      <c r="U70" s="139"/>
      <c r="V70" s="198"/>
      <c r="W70" s="132"/>
    </row>
    <row r="71" spans="1:23" ht="31.5" x14ac:dyDescent="0.25">
      <c r="A71" s="128">
        <v>62</v>
      </c>
      <c r="B71" s="364" t="s">
        <v>1013</v>
      </c>
      <c r="C71" s="365">
        <v>203.46</v>
      </c>
      <c r="D71" s="365"/>
      <c r="E71" s="366">
        <v>29</v>
      </c>
      <c r="F71" s="367">
        <f t="shared" si="5"/>
        <v>0.14000000000000001</v>
      </c>
      <c r="G71" s="187"/>
      <c r="H71" s="135"/>
      <c r="I71" s="135"/>
      <c r="J71" s="135"/>
      <c r="K71" s="135"/>
      <c r="L71" s="181"/>
      <c r="M71" s="135"/>
      <c r="N71" s="135"/>
      <c r="O71" s="135"/>
      <c r="P71" s="135"/>
      <c r="Q71" s="137">
        <f>IF(E71&lt;VLOOKUP(F71,$L$470:$P$480,2),0,VLOOKUP(F71,$L$470:$P$480,3))</f>
        <v>35</v>
      </c>
      <c r="R71" s="251">
        <f t="shared" si="0"/>
        <v>10</v>
      </c>
      <c r="S71" s="139">
        <f t="shared" si="1"/>
        <v>10.15</v>
      </c>
      <c r="T71" s="202">
        <f t="shared" si="2"/>
        <v>10</v>
      </c>
      <c r="U71" s="139">
        <f t="shared" si="3"/>
        <v>10.15</v>
      </c>
      <c r="V71" s="198">
        <f t="shared" si="4"/>
        <v>35</v>
      </c>
      <c r="W71" s="132"/>
    </row>
    <row r="72" spans="1:23" x14ac:dyDescent="0.25">
      <c r="A72" s="128">
        <v>63</v>
      </c>
      <c r="B72" s="357" t="s">
        <v>676</v>
      </c>
      <c r="C72" s="358"/>
      <c r="D72" s="358"/>
      <c r="E72" s="359"/>
      <c r="F72" s="367"/>
      <c r="G72" s="187"/>
      <c r="H72" s="135"/>
      <c r="I72" s="135"/>
      <c r="J72" s="135"/>
      <c r="K72" s="135"/>
      <c r="L72" s="181"/>
      <c r="M72" s="135"/>
      <c r="N72" s="135"/>
      <c r="O72" s="135"/>
      <c r="P72" s="135"/>
      <c r="Q72" s="137"/>
      <c r="R72" s="251"/>
      <c r="S72" s="139"/>
      <c r="T72" s="202"/>
      <c r="U72" s="139"/>
      <c r="V72" s="198"/>
      <c r="W72" s="132"/>
    </row>
    <row r="73" spans="1:23" ht="31.5" x14ac:dyDescent="0.25">
      <c r="A73" s="128">
        <v>64</v>
      </c>
      <c r="B73" s="364" t="s">
        <v>1014</v>
      </c>
      <c r="C73" s="365">
        <v>9.2850000000000001</v>
      </c>
      <c r="D73" s="365"/>
      <c r="E73" s="366">
        <v>6</v>
      </c>
      <c r="F73" s="367">
        <f t="shared" si="5"/>
        <v>0.65</v>
      </c>
      <c r="G73" s="187"/>
      <c r="H73" s="135"/>
      <c r="I73" s="135"/>
      <c r="J73" s="135"/>
      <c r="K73" s="135"/>
      <c r="L73" s="181"/>
      <c r="M73" s="135"/>
      <c r="N73" s="135"/>
      <c r="O73" s="135"/>
      <c r="P73" s="135"/>
      <c r="Q73" s="137">
        <f t="shared" ref="Q73:Q80" si="7">IF(E73&lt;VLOOKUP(F73,$L$470:$P$480,2),0,VLOOKUP(F73,$L$470:$P$480,3))</f>
        <v>35</v>
      </c>
      <c r="R73" s="251">
        <f t="shared" si="0"/>
        <v>2</v>
      </c>
      <c r="S73" s="139">
        <f t="shared" si="1"/>
        <v>2.1</v>
      </c>
      <c r="T73" s="202">
        <f t="shared" si="2"/>
        <v>2</v>
      </c>
      <c r="U73" s="139">
        <f t="shared" si="3"/>
        <v>2.1</v>
      </c>
      <c r="V73" s="198">
        <f t="shared" si="4"/>
        <v>35</v>
      </c>
      <c r="W73" s="132"/>
    </row>
    <row r="74" spans="1:23" ht="31.5" x14ac:dyDescent="0.25">
      <c r="A74" s="128">
        <v>65</v>
      </c>
      <c r="B74" s="364" t="s">
        <v>1015</v>
      </c>
      <c r="C74" s="365">
        <v>510.423</v>
      </c>
      <c r="D74" s="365"/>
      <c r="E74" s="366">
        <v>490</v>
      </c>
      <c r="F74" s="367">
        <f t="shared" si="5"/>
        <v>0.96</v>
      </c>
      <c r="G74" s="187"/>
      <c r="H74" s="135"/>
      <c r="I74" s="135"/>
      <c r="J74" s="135"/>
      <c r="K74" s="135"/>
      <c r="L74" s="181"/>
      <c r="M74" s="135"/>
      <c r="N74" s="135"/>
      <c r="O74" s="135"/>
      <c r="P74" s="135"/>
      <c r="Q74" s="137">
        <f t="shared" si="7"/>
        <v>35</v>
      </c>
      <c r="R74" s="251">
        <f t="shared" si="0"/>
        <v>171</v>
      </c>
      <c r="S74" s="139">
        <f t="shared" si="1"/>
        <v>171.5</v>
      </c>
      <c r="T74" s="202">
        <f t="shared" si="2"/>
        <v>171</v>
      </c>
      <c r="U74" s="139">
        <f t="shared" si="3"/>
        <v>171.5</v>
      </c>
      <c r="V74" s="198">
        <f t="shared" si="4"/>
        <v>35</v>
      </c>
      <c r="W74" s="132"/>
    </row>
    <row r="75" spans="1:23" ht="31.5" x14ac:dyDescent="0.25">
      <c r="A75" s="128">
        <v>66</v>
      </c>
      <c r="B75" s="364" t="s">
        <v>1016</v>
      </c>
      <c r="C75" s="365">
        <v>12.4</v>
      </c>
      <c r="D75" s="365"/>
      <c r="E75" s="366">
        <v>10</v>
      </c>
      <c r="F75" s="367">
        <f t="shared" si="5"/>
        <v>0.81</v>
      </c>
      <c r="G75" s="187"/>
      <c r="H75" s="135"/>
      <c r="I75" s="135"/>
      <c r="J75" s="135"/>
      <c r="K75" s="135"/>
      <c r="L75" s="181"/>
      <c r="M75" s="135"/>
      <c r="N75" s="135"/>
      <c r="O75" s="135"/>
      <c r="P75" s="135"/>
      <c r="Q75" s="137">
        <f t="shared" si="7"/>
        <v>35</v>
      </c>
      <c r="R75" s="251">
        <f t="shared" si="0"/>
        <v>3</v>
      </c>
      <c r="S75" s="139">
        <f t="shared" ref="S75:S138" si="8">E75*Q75/100</f>
        <v>3.5</v>
      </c>
      <c r="T75" s="202">
        <f t="shared" si="2"/>
        <v>3</v>
      </c>
      <c r="U75" s="139">
        <f t="shared" si="3"/>
        <v>3.5</v>
      </c>
      <c r="V75" s="198">
        <f t="shared" si="4"/>
        <v>35</v>
      </c>
      <c r="W75" s="132"/>
    </row>
    <row r="76" spans="1:23" ht="31.5" x14ac:dyDescent="0.25">
      <c r="A76" s="128">
        <v>67</v>
      </c>
      <c r="B76" s="364" t="s">
        <v>1017</v>
      </c>
      <c r="C76" s="365">
        <v>167.79</v>
      </c>
      <c r="D76" s="365"/>
      <c r="E76" s="366">
        <v>141</v>
      </c>
      <c r="F76" s="367">
        <f t="shared" si="5"/>
        <v>0.84</v>
      </c>
      <c r="G76" s="187"/>
      <c r="H76" s="135"/>
      <c r="I76" s="135"/>
      <c r="J76" s="135"/>
      <c r="K76" s="135"/>
      <c r="L76" s="181"/>
      <c r="M76" s="135"/>
      <c r="N76" s="135"/>
      <c r="O76" s="135"/>
      <c r="P76" s="135"/>
      <c r="Q76" s="137">
        <f t="shared" si="7"/>
        <v>35</v>
      </c>
      <c r="R76" s="251">
        <f t="shared" ref="R76:R139" si="9">ROUNDDOWN(S76,0)</f>
        <v>49</v>
      </c>
      <c r="S76" s="139">
        <f t="shared" si="8"/>
        <v>49.35</v>
      </c>
      <c r="T76" s="202">
        <f t="shared" ref="T76:T139" si="10">ROUNDDOWN(U76,0)</f>
        <v>49</v>
      </c>
      <c r="U76" s="139">
        <f t="shared" ref="U76:U139" si="11">E76*V76/100</f>
        <v>49.35</v>
      </c>
      <c r="V76" s="198">
        <f t="shared" ref="V76:V139" si="12">Q76</f>
        <v>35</v>
      </c>
      <c r="W76" s="132"/>
    </row>
    <row r="77" spans="1:23" ht="31.5" x14ac:dyDescent="0.25">
      <c r="A77" s="128">
        <v>68</v>
      </c>
      <c r="B77" s="364" t="s">
        <v>1018</v>
      </c>
      <c r="C77" s="365">
        <v>123.518</v>
      </c>
      <c r="D77" s="365"/>
      <c r="E77" s="366">
        <v>116</v>
      </c>
      <c r="F77" s="367">
        <f t="shared" ref="F77:F140" si="13">E77/C77</f>
        <v>0.94</v>
      </c>
      <c r="G77" s="187"/>
      <c r="H77" s="135"/>
      <c r="I77" s="135"/>
      <c r="J77" s="135"/>
      <c r="K77" s="135"/>
      <c r="L77" s="181"/>
      <c r="M77" s="135"/>
      <c r="N77" s="135"/>
      <c r="O77" s="135"/>
      <c r="P77" s="135"/>
      <c r="Q77" s="137">
        <f t="shared" si="7"/>
        <v>35</v>
      </c>
      <c r="R77" s="251">
        <f t="shared" si="9"/>
        <v>40</v>
      </c>
      <c r="S77" s="139">
        <f t="shared" si="8"/>
        <v>40.6</v>
      </c>
      <c r="T77" s="202">
        <f t="shared" si="10"/>
        <v>40</v>
      </c>
      <c r="U77" s="139">
        <f t="shared" si="11"/>
        <v>40.6</v>
      </c>
      <c r="V77" s="198">
        <f t="shared" si="12"/>
        <v>35</v>
      </c>
      <c r="W77" s="132"/>
    </row>
    <row r="78" spans="1:23" ht="31.5" x14ac:dyDescent="0.25">
      <c r="A78" s="128">
        <v>69</v>
      </c>
      <c r="B78" s="364" t="s">
        <v>1019</v>
      </c>
      <c r="C78" s="365">
        <v>188.42500000000001</v>
      </c>
      <c r="D78" s="365"/>
      <c r="E78" s="366">
        <v>111</v>
      </c>
      <c r="F78" s="367">
        <f t="shared" si="13"/>
        <v>0.59</v>
      </c>
      <c r="G78" s="187"/>
      <c r="H78" s="135"/>
      <c r="I78" s="135"/>
      <c r="J78" s="135"/>
      <c r="K78" s="135"/>
      <c r="L78" s="181"/>
      <c r="M78" s="135"/>
      <c r="N78" s="135"/>
      <c r="O78" s="135"/>
      <c r="P78" s="135"/>
      <c r="Q78" s="137">
        <f t="shared" si="7"/>
        <v>35</v>
      </c>
      <c r="R78" s="251">
        <f t="shared" si="9"/>
        <v>38</v>
      </c>
      <c r="S78" s="139">
        <f t="shared" si="8"/>
        <v>38.85</v>
      </c>
      <c r="T78" s="202">
        <f t="shared" si="10"/>
        <v>38</v>
      </c>
      <c r="U78" s="139">
        <f t="shared" si="11"/>
        <v>38.85</v>
      </c>
      <c r="V78" s="198">
        <f t="shared" si="12"/>
        <v>35</v>
      </c>
      <c r="W78" s="132"/>
    </row>
    <row r="79" spans="1:23" ht="31.5" x14ac:dyDescent="0.25">
      <c r="A79" s="128">
        <v>70</v>
      </c>
      <c r="B79" s="364" t="s">
        <v>1270</v>
      </c>
      <c r="C79" s="365">
        <v>23.949000000000002</v>
      </c>
      <c r="D79" s="365"/>
      <c r="E79" s="366">
        <v>14</v>
      </c>
      <c r="F79" s="367">
        <f t="shared" si="13"/>
        <v>0.57999999999999996</v>
      </c>
      <c r="G79" s="187"/>
      <c r="H79" s="135"/>
      <c r="I79" s="135"/>
      <c r="J79" s="135"/>
      <c r="K79" s="135"/>
      <c r="L79" s="181"/>
      <c r="M79" s="135"/>
      <c r="N79" s="135"/>
      <c r="O79" s="135"/>
      <c r="P79" s="135"/>
      <c r="Q79" s="137">
        <f t="shared" si="7"/>
        <v>35</v>
      </c>
      <c r="R79" s="251">
        <f t="shared" si="9"/>
        <v>4</v>
      </c>
      <c r="S79" s="139">
        <f t="shared" si="8"/>
        <v>4.9000000000000004</v>
      </c>
      <c r="T79" s="202">
        <f t="shared" si="10"/>
        <v>4</v>
      </c>
      <c r="U79" s="139">
        <f t="shared" si="11"/>
        <v>4.9000000000000004</v>
      </c>
      <c r="V79" s="198">
        <f t="shared" si="12"/>
        <v>35</v>
      </c>
      <c r="W79" s="132"/>
    </row>
    <row r="80" spans="1:23" ht="31.5" x14ac:dyDescent="0.25">
      <c r="A80" s="128">
        <v>71</v>
      </c>
      <c r="B80" s="364" t="s">
        <v>1020</v>
      </c>
      <c r="C80" s="365">
        <v>12.61</v>
      </c>
      <c r="D80" s="365"/>
      <c r="E80" s="366">
        <v>21</v>
      </c>
      <c r="F80" s="367">
        <f t="shared" si="13"/>
        <v>1.67</v>
      </c>
      <c r="G80" s="187"/>
      <c r="H80" s="135"/>
      <c r="I80" s="135"/>
      <c r="J80" s="135"/>
      <c r="K80" s="135"/>
      <c r="L80" s="181"/>
      <c r="M80" s="135"/>
      <c r="N80" s="135"/>
      <c r="O80" s="135"/>
      <c r="P80" s="135"/>
      <c r="Q80" s="137">
        <f t="shared" si="7"/>
        <v>35</v>
      </c>
      <c r="R80" s="251">
        <f t="shared" si="9"/>
        <v>7</v>
      </c>
      <c r="S80" s="139">
        <f t="shared" si="8"/>
        <v>7.35</v>
      </c>
      <c r="T80" s="202">
        <f t="shared" si="10"/>
        <v>7</v>
      </c>
      <c r="U80" s="139">
        <f t="shared" si="11"/>
        <v>7.35</v>
      </c>
      <c r="V80" s="198">
        <f t="shared" si="12"/>
        <v>35</v>
      </c>
      <c r="W80" s="132"/>
    </row>
    <row r="81" spans="1:23" ht="47.25" x14ac:dyDescent="0.25">
      <c r="A81" s="128">
        <v>72</v>
      </c>
      <c r="B81" s="364" t="s">
        <v>677</v>
      </c>
      <c r="C81" s="365">
        <v>994.94500000000005</v>
      </c>
      <c r="D81" s="365"/>
      <c r="E81" s="366">
        <v>2030</v>
      </c>
      <c r="F81" s="367">
        <f t="shared" si="13"/>
        <v>2.04</v>
      </c>
      <c r="G81" s="187"/>
      <c r="H81" s="135"/>
      <c r="I81" s="135"/>
      <c r="J81" s="135"/>
      <c r="K81" s="135"/>
      <c r="L81" s="181"/>
      <c r="M81" s="135"/>
      <c r="N81" s="135"/>
      <c r="O81" s="135"/>
      <c r="P81" s="135"/>
      <c r="Q81" s="137"/>
      <c r="R81" s="251"/>
      <c r="S81" s="139"/>
      <c r="T81" s="202"/>
      <c r="U81" s="139"/>
      <c r="V81" s="198"/>
      <c r="W81" s="132"/>
    </row>
    <row r="82" spans="1:23" ht="31.5" x14ac:dyDescent="0.25">
      <c r="A82" s="128">
        <v>73</v>
      </c>
      <c r="B82" s="364" t="s">
        <v>1021</v>
      </c>
      <c r="C82" s="365">
        <v>21.477</v>
      </c>
      <c r="D82" s="365"/>
      <c r="E82" s="366">
        <v>75</v>
      </c>
      <c r="F82" s="367">
        <f t="shared" si="13"/>
        <v>3.49</v>
      </c>
      <c r="G82" s="187"/>
      <c r="H82" s="135"/>
      <c r="I82" s="135"/>
      <c r="J82" s="135"/>
      <c r="K82" s="135"/>
      <c r="L82" s="181"/>
      <c r="M82" s="135"/>
      <c r="N82" s="135"/>
      <c r="O82" s="135"/>
      <c r="P82" s="135"/>
      <c r="Q82" s="137">
        <f t="shared" ref="Q82:Q88" si="14">IF(E82&lt;VLOOKUP(F82,$L$470:$P$480,2),0,VLOOKUP(F82,$L$470:$P$480,3))</f>
        <v>35</v>
      </c>
      <c r="R82" s="251">
        <f t="shared" si="9"/>
        <v>26</v>
      </c>
      <c r="S82" s="139">
        <f t="shared" si="8"/>
        <v>26.25</v>
      </c>
      <c r="T82" s="202">
        <f t="shared" si="10"/>
        <v>26</v>
      </c>
      <c r="U82" s="139">
        <f t="shared" si="11"/>
        <v>26.25</v>
      </c>
      <c r="V82" s="198">
        <f t="shared" si="12"/>
        <v>35</v>
      </c>
      <c r="W82" s="132"/>
    </row>
    <row r="83" spans="1:23" ht="31.5" x14ac:dyDescent="0.25">
      <c r="A83" s="128">
        <v>74</v>
      </c>
      <c r="B83" s="364" t="s">
        <v>1022</v>
      </c>
      <c r="C83" s="365">
        <v>294.66199999999998</v>
      </c>
      <c r="D83" s="365"/>
      <c r="E83" s="366">
        <v>1664</v>
      </c>
      <c r="F83" s="367">
        <f t="shared" si="13"/>
        <v>5.65</v>
      </c>
      <c r="G83" s="187"/>
      <c r="H83" s="135"/>
      <c r="I83" s="135"/>
      <c r="J83" s="135"/>
      <c r="K83" s="135"/>
      <c r="L83" s="181"/>
      <c r="M83" s="135"/>
      <c r="N83" s="135"/>
      <c r="O83" s="135"/>
      <c r="P83" s="135"/>
      <c r="Q83" s="137">
        <f t="shared" si="14"/>
        <v>35</v>
      </c>
      <c r="R83" s="251">
        <f t="shared" si="9"/>
        <v>582</v>
      </c>
      <c r="S83" s="139">
        <f t="shared" si="8"/>
        <v>582.4</v>
      </c>
      <c r="T83" s="202">
        <f t="shared" si="10"/>
        <v>582</v>
      </c>
      <c r="U83" s="139">
        <f t="shared" si="11"/>
        <v>582.4</v>
      </c>
      <c r="V83" s="198">
        <f t="shared" si="12"/>
        <v>35</v>
      </c>
      <c r="W83" s="132"/>
    </row>
    <row r="84" spans="1:23" ht="31.5" x14ac:dyDescent="0.25">
      <c r="A84" s="128">
        <v>75</v>
      </c>
      <c r="B84" s="364" t="s">
        <v>1023</v>
      </c>
      <c r="C84" s="365">
        <v>745.63699999999994</v>
      </c>
      <c r="D84" s="365"/>
      <c r="E84" s="366">
        <v>4492</v>
      </c>
      <c r="F84" s="367">
        <f t="shared" si="13"/>
        <v>6.02</v>
      </c>
      <c r="G84" s="187"/>
      <c r="H84" s="135"/>
      <c r="I84" s="135"/>
      <c r="J84" s="135"/>
      <c r="K84" s="135"/>
      <c r="L84" s="181"/>
      <c r="M84" s="135"/>
      <c r="N84" s="135"/>
      <c r="O84" s="135"/>
      <c r="P84" s="135"/>
      <c r="Q84" s="137">
        <f t="shared" si="14"/>
        <v>35</v>
      </c>
      <c r="R84" s="251">
        <f t="shared" si="9"/>
        <v>1572</v>
      </c>
      <c r="S84" s="139">
        <f t="shared" si="8"/>
        <v>1572.2</v>
      </c>
      <c r="T84" s="202">
        <f t="shared" si="10"/>
        <v>1572</v>
      </c>
      <c r="U84" s="139">
        <f t="shared" si="11"/>
        <v>1572.2</v>
      </c>
      <c r="V84" s="198">
        <f t="shared" si="12"/>
        <v>35</v>
      </c>
      <c r="W84" s="132"/>
    </row>
    <row r="85" spans="1:23" ht="31.5" x14ac:dyDescent="0.25">
      <c r="A85" s="128">
        <v>76</v>
      </c>
      <c r="B85" s="364" t="s">
        <v>1024</v>
      </c>
      <c r="C85" s="365">
        <v>375.447</v>
      </c>
      <c r="D85" s="365"/>
      <c r="E85" s="366">
        <v>2277</v>
      </c>
      <c r="F85" s="367">
        <f t="shared" si="13"/>
        <v>6.06</v>
      </c>
      <c r="G85" s="187"/>
      <c r="H85" s="135"/>
      <c r="I85" s="135"/>
      <c r="J85" s="135"/>
      <c r="K85" s="135"/>
      <c r="L85" s="181"/>
      <c r="M85" s="135"/>
      <c r="N85" s="135"/>
      <c r="O85" s="135"/>
      <c r="P85" s="135"/>
      <c r="Q85" s="137">
        <f t="shared" si="14"/>
        <v>35</v>
      </c>
      <c r="R85" s="251">
        <f t="shared" si="9"/>
        <v>796</v>
      </c>
      <c r="S85" s="139">
        <f t="shared" si="8"/>
        <v>796.95</v>
      </c>
      <c r="T85" s="202">
        <f t="shared" si="10"/>
        <v>796</v>
      </c>
      <c r="U85" s="139">
        <f t="shared" si="11"/>
        <v>796.95</v>
      </c>
      <c r="V85" s="198">
        <f t="shared" si="12"/>
        <v>35</v>
      </c>
      <c r="W85" s="132"/>
    </row>
    <row r="86" spans="1:23" ht="63" x14ac:dyDescent="0.25">
      <c r="A86" s="128">
        <v>77</v>
      </c>
      <c r="B86" s="364" t="s">
        <v>1025</v>
      </c>
      <c r="C86" s="365">
        <v>13.88</v>
      </c>
      <c r="D86" s="365"/>
      <c r="E86" s="366">
        <v>39</v>
      </c>
      <c r="F86" s="367">
        <f t="shared" si="13"/>
        <v>2.81</v>
      </c>
      <c r="G86" s="187"/>
      <c r="H86" s="135"/>
      <c r="I86" s="135"/>
      <c r="J86" s="135"/>
      <c r="K86" s="135"/>
      <c r="L86" s="181"/>
      <c r="M86" s="135"/>
      <c r="N86" s="135"/>
      <c r="O86" s="135"/>
      <c r="P86" s="135"/>
      <c r="Q86" s="137">
        <f t="shared" si="14"/>
        <v>35</v>
      </c>
      <c r="R86" s="251">
        <f t="shared" si="9"/>
        <v>13</v>
      </c>
      <c r="S86" s="139">
        <f t="shared" si="8"/>
        <v>13.65</v>
      </c>
      <c r="T86" s="202">
        <f t="shared" si="10"/>
        <v>13</v>
      </c>
      <c r="U86" s="139">
        <f t="shared" si="11"/>
        <v>13.65</v>
      </c>
      <c r="V86" s="198">
        <f t="shared" si="12"/>
        <v>35</v>
      </c>
      <c r="W86" s="132"/>
    </row>
    <row r="87" spans="1:23" ht="63" x14ac:dyDescent="0.25">
      <c r="A87" s="128">
        <v>78</v>
      </c>
      <c r="B87" s="364" t="s">
        <v>1026</v>
      </c>
      <c r="C87" s="365">
        <v>43.2</v>
      </c>
      <c r="D87" s="365"/>
      <c r="E87" s="366">
        <v>207</v>
      </c>
      <c r="F87" s="367">
        <f t="shared" si="13"/>
        <v>4.79</v>
      </c>
      <c r="G87" s="187"/>
      <c r="H87" s="135"/>
      <c r="I87" s="135"/>
      <c r="J87" s="135"/>
      <c r="K87" s="135"/>
      <c r="L87" s="181"/>
      <c r="M87" s="135"/>
      <c r="N87" s="135"/>
      <c r="O87" s="135"/>
      <c r="P87" s="135"/>
      <c r="Q87" s="137">
        <f t="shared" si="14"/>
        <v>35</v>
      </c>
      <c r="R87" s="251">
        <f t="shared" si="9"/>
        <v>72</v>
      </c>
      <c r="S87" s="139">
        <f t="shared" si="8"/>
        <v>72.45</v>
      </c>
      <c r="T87" s="202">
        <f t="shared" si="10"/>
        <v>72</v>
      </c>
      <c r="U87" s="139">
        <f t="shared" si="11"/>
        <v>72.45</v>
      </c>
      <c r="V87" s="198">
        <f t="shared" si="12"/>
        <v>35</v>
      </c>
      <c r="W87" s="132"/>
    </row>
    <row r="88" spans="1:23" ht="47.25" x14ac:dyDescent="0.25">
      <c r="A88" s="128">
        <v>79</v>
      </c>
      <c r="B88" s="364" t="s">
        <v>1027</v>
      </c>
      <c r="C88" s="365">
        <v>1565.5440000000001</v>
      </c>
      <c r="D88" s="365"/>
      <c r="E88" s="366">
        <v>7508</v>
      </c>
      <c r="F88" s="367">
        <f t="shared" si="13"/>
        <v>4.8</v>
      </c>
      <c r="G88" s="187"/>
      <c r="H88" s="135"/>
      <c r="I88" s="135"/>
      <c r="J88" s="135"/>
      <c r="K88" s="135"/>
      <c r="L88" s="181"/>
      <c r="M88" s="135"/>
      <c r="N88" s="135"/>
      <c r="O88" s="135"/>
      <c r="P88" s="135"/>
      <c r="Q88" s="137">
        <f t="shared" si="14"/>
        <v>35</v>
      </c>
      <c r="R88" s="251">
        <f t="shared" si="9"/>
        <v>2627</v>
      </c>
      <c r="S88" s="139">
        <f t="shared" si="8"/>
        <v>2627.8</v>
      </c>
      <c r="T88" s="202">
        <f t="shared" si="10"/>
        <v>2627</v>
      </c>
      <c r="U88" s="139">
        <f t="shared" si="11"/>
        <v>2627.8</v>
      </c>
      <c r="V88" s="198">
        <f t="shared" si="12"/>
        <v>35</v>
      </c>
      <c r="W88" s="132"/>
    </row>
    <row r="89" spans="1:23" ht="31.5" x14ac:dyDescent="0.25">
      <c r="A89" s="128">
        <v>80</v>
      </c>
      <c r="B89" s="364" t="s">
        <v>1028</v>
      </c>
      <c r="C89" s="365">
        <v>54.218000000000004</v>
      </c>
      <c r="D89" s="365"/>
      <c r="E89" s="366">
        <v>296</v>
      </c>
      <c r="F89" s="367">
        <f t="shared" si="13"/>
        <v>5.46</v>
      </c>
      <c r="G89" s="187"/>
      <c r="H89" s="135"/>
      <c r="I89" s="135"/>
      <c r="J89" s="135"/>
      <c r="K89" s="135"/>
      <c r="L89" s="181"/>
      <c r="M89" s="135"/>
      <c r="N89" s="135"/>
      <c r="O89" s="135"/>
      <c r="P89" s="135"/>
      <c r="Q89" s="137"/>
      <c r="R89" s="251"/>
      <c r="S89" s="139"/>
      <c r="T89" s="202"/>
      <c r="U89" s="139"/>
      <c r="V89" s="198"/>
      <c r="W89" s="132"/>
    </row>
    <row r="90" spans="1:23" x14ac:dyDescent="0.25">
      <c r="A90" s="128">
        <v>81</v>
      </c>
      <c r="B90" s="357" t="s">
        <v>800</v>
      </c>
      <c r="C90" s="358"/>
      <c r="D90" s="358"/>
      <c r="E90" s="359"/>
      <c r="F90" s="367"/>
      <c r="G90" s="187"/>
      <c r="H90" s="135"/>
      <c r="I90" s="135"/>
      <c r="J90" s="135"/>
      <c r="K90" s="135"/>
      <c r="L90" s="181"/>
      <c r="M90" s="135"/>
      <c r="N90" s="135"/>
      <c r="O90" s="135"/>
      <c r="P90" s="135"/>
      <c r="Q90" s="137"/>
      <c r="R90" s="251"/>
      <c r="S90" s="139"/>
      <c r="T90" s="202"/>
      <c r="U90" s="139"/>
      <c r="V90" s="198"/>
      <c r="W90" s="132"/>
    </row>
    <row r="91" spans="1:23" ht="31.5" x14ac:dyDescent="0.25">
      <c r="A91" s="128">
        <v>82</v>
      </c>
      <c r="B91" s="364" t="s">
        <v>811</v>
      </c>
      <c r="C91" s="365">
        <v>65.2</v>
      </c>
      <c r="D91" s="365"/>
      <c r="E91" s="366">
        <v>207</v>
      </c>
      <c r="F91" s="367">
        <f t="shared" si="13"/>
        <v>3.17</v>
      </c>
      <c r="G91" s="187"/>
      <c r="H91" s="135"/>
      <c r="I91" s="135"/>
      <c r="J91" s="135"/>
      <c r="K91" s="135"/>
      <c r="L91" s="181"/>
      <c r="M91" s="135"/>
      <c r="N91" s="135"/>
      <c r="O91" s="135"/>
      <c r="P91" s="135"/>
      <c r="Q91" s="137">
        <f>IF(E91&lt;VLOOKUP(F91,$L$470:$P$480,2),0,VLOOKUP(F91,$L$470:$P$480,3))</f>
        <v>35</v>
      </c>
      <c r="R91" s="251">
        <f t="shared" si="9"/>
        <v>72</v>
      </c>
      <c r="S91" s="139">
        <f t="shared" si="8"/>
        <v>72.45</v>
      </c>
      <c r="T91" s="202">
        <f t="shared" si="10"/>
        <v>72</v>
      </c>
      <c r="U91" s="139">
        <f t="shared" si="11"/>
        <v>72.45</v>
      </c>
      <c r="V91" s="198">
        <f t="shared" si="12"/>
        <v>35</v>
      </c>
      <c r="W91" s="132"/>
    </row>
    <row r="92" spans="1:23" ht="31.5" x14ac:dyDescent="0.25">
      <c r="A92" s="128">
        <v>83</v>
      </c>
      <c r="B92" s="364" t="s">
        <v>813</v>
      </c>
      <c r="C92" s="365">
        <v>50.9</v>
      </c>
      <c r="D92" s="365"/>
      <c r="E92" s="366">
        <v>176</v>
      </c>
      <c r="F92" s="367">
        <f t="shared" si="13"/>
        <v>3.46</v>
      </c>
      <c r="G92" s="187"/>
      <c r="H92" s="135"/>
      <c r="I92" s="135"/>
      <c r="J92" s="135"/>
      <c r="K92" s="135"/>
      <c r="L92" s="181"/>
      <c r="M92" s="135"/>
      <c r="N92" s="135"/>
      <c r="O92" s="135"/>
      <c r="P92" s="135"/>
      <c r="Q92" s="137"/>
      <c r="R92" s="251"/>
      <c r="S92" s="139"/>
      <c r="T92" s="202"/>
      <c r="U92" s="139"/>
      <c r="V92" s="198"/>
      <c r="W92" s="132"/>
    </row>
    <row r="93" spans="1:23" ht="47.25" x14ac:dyDescent="0.25">
      <c r="A93" s="128">
        <v>84</v>
      </c>
      <c r="B93" s="364" t="s">
        <v>1029</v>
      </c>
      <c r="C93" s="365">
        <v>99.7</v>
      </c>
      <c r="D93" s="365"/>
      <c r="E93" s="366">
        <v>259</v>
      </c>
      <c r="F93" s="367">
        <f t="shared" si="13"/>
        <v>2.6</v>
      </c>
      <c r="G93" s="187"/>
      <c r="H93" s="135"/>
      <c r="I93" s="135"/>
      <c r="J93" s="135"/>
      <c r="K93" s="135"/>
      <c r="L93" s="181"/>
      <c r="M93" s="135"/>
      <c r="N93" s="135"/>
      <c r="O93" s="135"/>
      <c r="P93" s="135"/>
      <c r="Q93" s="137">
        <f>IF(E93&lt;VLOOKUP(F93,$L$470:$P$480,2),0,VLOOKUP(F93,$L$470:$P$480,3))</f>
        <v>35</v>
      </c>
      <c r="R93" s="251">
        <f t="shared" si="9"/>
        <v>90</v>
      </c>
      <c r="S93" s="139">
        <f t="shared" si="8"/>
        <v>90.65</v>
      </c>
      <c r="T93" s="202">
        <f t="shared" si="10"/>
        <v>90</v>
      </c>
      <c r="U93" s="139">
        <f t="shared" si="11"/>
        <v>90.65</v>
      </c>
      <c r="V93" s="198">
        <f t="shared" si="12"/>
        <v>35</v>
      </c>
      <c r="W93" s="132"/>
    </row>
    <row r="94" spans="1:23" ht="47.25" x14ac:dyDescent="0.25">
      <c r="A94" s="128">
        <v>85</v>
      </c>
      <c r="B94" s="364" t="s">
        <v>1030</v>
      </c>
      <c r="C94" s="365">
        <v>14.946</v>
      </c>
      <c r="D94" s="365"/>
      <c r="E94" s="366">
        <v>48</v>
      </c>
      <c r="F94" s="367">
        <f t="shared" si="13"/>
        <v>3.21</v>
      </c>
      <c r="G94" s="187"/>
      <c r="H94" s="135"/>
      <c r="I94" s="135"/>
      <c r="J94" s="135"/>
      <c r="K94" s="135"/>
      <c r="L94" s="181"/>
      <c r="M94" s="135"/>
      <c r="N94" s="135"/>
      <c r="O94" s="135"/>
      <c r="P94" s="135"/>
      <c r="Q94" s="137">
        <f>IF(E94&lt;VLOOKUP(F94,$L$470:$P$480,2),0,VLOOKUP(F94,$L$470:$P$480,3))</f>
        <v>35</v>
      </c>
      <c r="R94" s="251">
        <f t="shared" si="9"/>
        <v>16</v>
      </c>
      <c r="S94" s="139">
        <f t="shared" si="8"/>
        <v>16.8</v>
      </c>
      <c r="T94" s="202">
        <f t="shared" si="10"/>
        <v>16</v>
      </c>
      <c r="U94" s="139">
        <f t="shared" si="11"/>
        <v>16.8</v>
      </c>
      <c r="V94" s="198">
        <f t="shared" si="12"/>
        <v>35</v>
      </c>
      <c r="W94" s="132"/>
    </row>
    <row r="95" spans="1:23" ht="31.5" x14ac:dyDescent="0.25">
      <c r="A95" s="128">
        <v>86</v>
      </c>
      <c r="B95" s="364" t="s">
        <v>1031</v>
      </c>
      <c r="C95" s="365">
        <v>31.847000000000001</v>
      </c>
      <c r="D95" s="365"/>
      <c r="E95" s="366">
        <v>159</v>
      </c>
      <c r="F95" s="367">
        <f t="shared" si="13"/>
        <v>4.99</v>
      </c>
      <c r="G95" s="187"/>
      <c r="H95" s="135"/>
      <c r="I95" s="135"/>
      <c r="J95" s="135"/>
      <c r="K95" s="135"/>
      <c r="L95" s="181"/>
      <c r="M95" s="135"/>
      <c r="N95" s="135"/>
      <c r="O95" s="135"/>
      <c r="P95" s="135"/>
      <c r="Q95" s="137"/>
      <c r="R95" s="251"/>
      <c r="S95" s="139"/>
      <c r="T95" s="202"/>
      <c r="U95" s="139"/>
      <c r="V95" s="198"/>
      <c r="W95" s="132"/>
    </row>
    <row r="96" spans="1:23" ht="47.25" x14ac:dyDescent="0.25">
      <c r="A96" s="128">
        <v>87</v>
      </c>
      <c r="B96" s="364" t="s">
        <v>1032</v>
      </c>
      <c r="C96" s="365">
        <v>50.54</v>
      </c>
      <c r="D96" s="365"/>
      <c r="E96" s="366">
        <v>151</v>
      </c>
      <c r="F96" s="367">
        <f t="shared" si="13"/>
        <v>2.99</v>
      </c>
      <c r="G96" s="187"/>
      <c r="H96" s="135"/>
      <c r="I96" s="135"/>
      <c r="J96" s="135"/>
      <c r="K96" s="135"/>
      <c r="L96" s="181"/>
      <c r="M96" s="135"/>
      <c r="N96" s="135"/>
      <c r="O96" s="135"/>
      <c r="P96" s="135"/>
      <c r="Q96" s="137">
        <f>IF(E96&lt;VLOOKUP(F96,$L$470:$P$480,2),0,VLOOKUP(F96,$L$470:$P$480,3))</f>
        <v>35</v>
      </c>
      <c r="R96" s="251">
        <f t="shared" si="9"/>
        <v>52</v>
      </c>
      <c r="S96" s="139">
        <f t="shared" si="8"/>
        <v>52.85</v>
      </c>
      <c r="T96" s="202">
        <f t="shared" si="10"/>
        <v>52</v>
      </c>
      <c r="U96" s="139">
        <f t="shared" si="11"/>
        <v>52.85</v>
      </c>
      <c r="V96" s="198">
        <f t="shared" si="12"/>
        <v>35</v>
      </c>
      <c r="W96" s="132"/>
    </row>
    <row r="97" spans="1:23" ht="47.25" x14ac:dyDescent="0.25">
      <c r="A97" s="128">
        <v>88</v>
      </c>
      <c r="B97" s="364" t="s">
        <v>1004</v>
      </c>
      <c r="C97" s="365">
        <v>252.31</v>
      </c>
      <c r="D97" s="365"/>
      <c r="E97" s="366">
        <v>85</v>
      </c>
      <c r="F97" s="367">
        <f t="shared" si="13"/>
        <v>0.34</v>
      </c>
      <c r="G97" s="187"/>
      <c r="H97" s="135"/>
      <c r="I97" s="135"/>
      <c r="J97" s="135"/>
      <c r="K97" s="135"/>
      <c r="L97" s="181"/>
      <c r="M97" s="135"/>
      <c r="N97" s="135"/>
      <c r="O97" s="135"/>
      <c r="P97" s="135"/>
      <c r="Q97" s="137">
        <f>IF(E97&lt;VLOOKUP(F97,$L$470:$P$480,2),0,VLOOKUP(F97,$L$470:$P$480,3))</f>
        <v>35</v>
      </c>
      <c r="R97" s="251">
        <f t="shared" si="9"/>
        <v>29</v>
      </c>
      <c r="S97" s="139">
        <f t="shared" si="8"/>
        <v>29.75</v>
      </c>
      <c r="T97" s="202">
        <f t="shared" si="10"/>
        <v>29</v>
      </c>
      <c r="U97" s="139">
        <f t="shared" si="11"/>
        <v>29.75</v>
      </c>
      <c r="V97" s="198">
        <f t="shared" si="12"/>
        <v>35</v>
      </c>
      <c r="W97" s="132"/>
    </row>
    <row r="98" spans="1:23" ht="31.5" x14ac:dyDescent="0.25">
      <c r="A98" s="128">
        <v>89</v>
      </c>
      <c r="B98" s="357" t="s">
        <v>1512</v>
      </c>
      <c r="C98" s="358"/>
      <c r="D98" s="358"/>
      <c r="E98" s="359"/>
      <c r="F98" s="367"/>
      <c r="G98" s="187"/>
      <c r="H98" s="135"/>
      <c r="I98" s="135"/>
      <c r="J98" s="135"/>
      <c r="K98" s="135"/>
      <c r="L98" s="181"/>
      <c r="M98" s="135"/>
      <c r="N98" s="135"/>
      <c r="O98" s="135"/>
      <c r="P98" s="135"/>
      <c r="Q98" s="137"/>
      <c r="R98" s="251"/>
      <c r="S98" s="139"/>
      <c r="T98" s="202"/>
      <c r="U98" s="139"/>
      <c r="V98" s="198"/>
      <c r="W98" s="132"/>
    </row>
    <row r="99" spans="1:23" x14ac:dyDescent="0.25">
      <c r="A99" s="128">
        <v>90</v>
      </c>
      <c r="B99" s="357" t="s">
        <v>801</v>
      </c>
      <c r="C99" s="358"/>
      <c r="D99" s="358"/>
      <c r="E99" s="359"/>
      <c r="F99" s="367"/>
      <c r="G99" s="187"/>
      <c r="H99" s="135"/>
      <c r="I99" s="135"/>
      <c r="J99" s="135"/>
      <c r="K99" s="135"/>
      <c r="L99" s="181"/>
      <c r="M99" s="135"/>
      <c r="N99" s="135"/>
      <c r="O99" s="135"/>
      <c r="P99" s="135"/>
      <c r="Q99" s="137"/>
      <c r="R99" s="251"/>
      <c r="S99" s="139"/>
      <c r="T99" s="202"/>
      <c r="U99" s="139"/>
      <c r="V99" s="198"/>
      <c r="W99" s="132"/>
    </row>
    <row r="100" spans="1:23" ht="31.5" x14ac:dyDescent="0.25">
      <c r="A100" s="128">
        <v>91</v>
      </c>
      <c r="B100" s="364" t="s">
        <v>1033</v>
      </c>
      <c r="C100" s="365">
        <v>68.522000000000006</v>
      </c>
      <c r="D100" s="365"/>
      <c r="E100" s="366">
        <v>133</v>
      </c>
      <c r="F100" s="367">
        <f t="shared" si="13"/>
        <v>1.94</v>
      </c>
      <c r="G100" s="187"/>
      <c r="H100" s="135"/>
      <c r="I100" s="135"/>
      <c r="J100" s="135"/>
      <c r="K100" s="135"/>
      <c r="L100" s="181"/>
      <c r="M100" s="135"/>
      <c r="N100" s="135"/>
      <c r="O100" s="135"/>
      <c r="P100" s="135"/>
      <c r="Q100" s="137">
        <f>IF(E100&lt;VLOOKUP(F100,$L$470:$P$480,2),0,VLOOKUP(F100,$L$470:$P$480,3))</f>
        <v>35</v>
      </c>
      <c r="R100" s="251">
        <f t="shared" si="9"/>
        <v>46</v>
      </c>
      <c r="S100" s="139">
        <f t="shared" si="8"/>
        <v>46.55</v>
      </c>
      <c r="T100" s="202">
        <f t="shared" si="10"/>
        <v>46</v>
      </c>
      <c r="U100" s="139">
        <f t="shared" si="11"/>
        <v>46.55</v>
      </c>
      <c r="V100" s="198">
        <f t="shared" si="12"/>
        <v>35</v>
      </c>
      <c r="W100" s="132"/>
    </row>
    <row r="101" spans="1:23" ht="31.5" x14ac:dyDescent="0.25">
      <c r="A101" s="128">
        <v>92</v>
      </c>
      <c r="B101" s="364" t="s">
        <v>802</v>
      </c>
      <c r="C101" s="365">
        <v>193.79900000000001</v>
      </c>
      <c r="D101" s="365"/>
      <c r="E101" s="366">
        <v>374</v>
      </c>
      <c r="F101" s="367">
        <f t="shared" si="13"/>
        <v>1.93</v>
      </c>
      <c r="G101" s="187"/>
      <c r="H101" s="135"/>
      <c r="I101" s="135"/>
      <c r="J101" s="135"/>
      <c r="K101" s="135"/>
      <c r="L101" s="181"/>
      <c r="M101" s="135"/>
      <c r="N101" s="135"/>
      <c r="O101" s="135"/>
      <c r="P101" s="135"/>
      <c r="Q101" s="137"/>
      <c r="R101" s="251"/>
      <c r="S101" s="139"/>
      <c r="T101" s="202"/>
      <c r="U101" s="139"/>
      <c r="V101" s="198"/>
      <c r="W101" s="132"/>
    </row>
    <row r="102" spans="1:23" x14ac:dyDescent="0.25">
      <c r="A102" s="128">
        <v>93</v>
      </c>
      <c r="B102" s="357" t="s">
        <v>803</v>
      </c>
      <c r="C102" s="358"/>
      <c r="D102" s="358"/>
      <c r="E102" s="359"/>
      <c r="F102" s="367"/>
      <c r="G102" s="187"/>
      <c r="H102" s="135"/>
      <c r="I102" s="135"/>
      <c r="J102" s="135"/>
      <c r="K102" s="135"/>
      <c r="L102" s="181"/>
      <c r="M102" s="135"/>
      <c r="N102" s="135"/>
      <c r="O102" s="135"/>
      <c r="P102" s="135"/>
      <c r="Q102" s="137"/>
      <c r="R102" s="251"/>
      <c r="S102" s="139"/>
      <c r="T102" s="202"/>
      <c r="U102" s="139"/>
      <c r="V102" s="198"/>
      <c r="W102" s="132"/>
    </row>
    <row r="103" spans="1:23" ht="31.5" x14ac:dyDescent="0.25">
      <c r="A103" s="128">
        <v>94</v>
      </c>
      <c r="B103" s="364" t="s">
        <v>804</v>
      </c>
      <c r="C103" s="365">
        <v>164.4</v>
      </c>
      <c r="D103" s="365"/>
      <c r="E103" s="366">
        <v>101</v>
      </c>
      <c r="F103" s="367">
        <f t="shared" si="13"/>
        <v>0.61</v>
      </c>
      <c r="G103" s="187"/>
      <c r="H103" s="135"/>
      <c r="I103" s="135"/>
      <c r="J103" s="135"/>
      <c r="K103" s="135"/>
      <c r="L103" s="181"/>
      <c r="M103" s="135"/>
      <c r="N103" s="135"/>
      <c r="O103" s="135"/>
      <c r="P103" s="135"/>
      <c r="Q103" s="137">
        <f>IF(E103&lt;VLOOKUP(F103,$L$470:$P$480,2),0,VLOOKUP(F103,$L$470:$P$480,3))</f>
        <v>35</v>
      </c>
      <c r="R103" s="251">
        <f t="shared" si="9"/>
        <v>35</v>
      </c>
      <c r="S103" s="139">
        <f t="shared" si="8"/>
        <v>35.35</v>
      </c>
      <c r="T103" s="202">
        <f t="shared" si="10"/>
        <v>35</v>
      </c>
      <c r="U103" s="139">
        <f t="shared" si="11"/>
        <v>35.35</v>
      </c>
      <c r="V103" s="198">
        <f t="shared" si="12"/>
        <v>35</v>
      </c>
      <c r="W103" s="132"/>
    </row>
    <row r="104" spans="1:23" x14ac:dyDescent="0.25">
      <c r="A104" s="128">
        <v>95</v>
      </c>
      <c r="B104" s="357" t="s">
        <v>678</v>
      </c>
      <c r="C104" s="358"/>
      <c r="D104" s="358"/>
      <c r="E104" s="359"/>
      <c r="F104" s="367"/>
      <c r="G104" s="187"/>
      <c r="H104" s="135"/>
      <c r="I104" s="135"/>
      <c r="J104" s="135"/>
      <c r="K104" s="135"/>
      <c r="L104" s="181"/>
      <c r="M104" s="135"/>
      <c r="N104" s="135"/>
      <c r="O104" s="135"/>
      <c r="P104" s="135"/>
      <c r="Q104" s="137"/>
      <c r="R104" s="251"/>
      <c r="S104" s="139"/>
      <c r="T104" s="202"/>
      <c r="U104" s="139"/>
      <c r="V104" s="198"/>
      <c r="W104" s="132"/>
    </row>
    <row r="105" spans="1:23" ht="31.5" x14ac:dyDescent="0.25">
      <c r="A105" s="128">
        <v>96</v>
      </c>
      <c r="B105" s="364" t="s">
        <v>810</v>
      </c>
      <c r="C105" s="365">
        <v>42.76</v>
      </c>
      <c r="D105" s="365"/>
      <c r="E105" s="366">
        <v>109</v>
      </c>
      <c r="F105" s="367">
        <f t="shared" si="13"/>
        <v>2.5499999999999998</v>
      </c>
      <c r="G105" s="187"/>
      <c r="H105" s="135"/>
      <c r="I105" s="135"/>
      <c r="J105" s="135"/>
      <c r="K105" s="135"/>
      <c r="L105" s="181"/>
      <c r="M105" s="135"/>
      <c r="N105" s="135"/>
      <c r="O105" s="135"/>
      <c r="P105" s="135"/>
      <c r="Q105" s="137">
        <f t="shared" ref="Q105:Q112" si="15">IF(E105&lt;VLOOKUP(F105,$L$470:$P$480,2),0,VLOOKUP(F105,$L$470:$P$480,3))</f>
        <v>35</v>
      </c>
      <c r="R105" s="251">
        <f t="shared" si="9"/>
        <v>38</v>
      </c>
      <c r="S105" s="139">
        <f t="shared" si="8"/>
        <v>38.15</v>
      </c>
      <c r="T105" s="202">
        <f t="shared" si="10"/>
        <v>38</v>
      </c>
      <c r="U105" s="139">
        <f t="shared" si="11"/>
        <v>38.15</v>
      </c>
      <c r="V105" s="198">
        <f t="shared" si="12"/>
        <v>35</v>
      </c>
      <c r="W105" s="132"/>
    </row>
    <row r="106" spans="1:23" ht="63" x14ac:dyDescent="0.25">
      <c r="A106" s="128">
        <v>97</v>
      </c>
      <c r="B106" s="364" t="s">
        <v>1034</v>
      </c>
      <c r="C106" s="365">
        <v>40.01</v>
      </c>
      <c r="D106" s="365"/>
      <c r="E106" s="366">
        <v>186</v>
      </c>
      <c r="F106" s="367">
        <f t="shared" si="13"/>
        <v>4.6500000000000004</v>
      </c>
      <c r="G106" s="187"/>
      <c r="H106" s="135"/>
      <c r="I106" s="135"/>
      <c r="J106" s="135"/>
      <c r="K106" s="135"/>
      <c r="L106" s="181"/>
      <c r="M106" s="135"/>
      <c r="N106" s="135"/>
      <c r="O106" s="135"/>
      <c r="P106" s="135"/>
      <c r="Q106" s="137">
        <f t="shared" si="15"/>
        <v>35</v>
      </c>
      <c r="R106" s="251">
        <f t="shared" si="9"/>
        <v>65</v>
      </c>
      <c r="S106" s="139">
        <f t="shared" si="8"/>
        <v>65.099999999999994</v>
      </c>
      <c r="T106" s="202">
        <f t="shared" si="10"/>
        <v>65</v>
      </c>
      <c r="U106" s="139">
        <f t="shared" si="11"/>
        <v>65.099999999999994</v>
      </c>
      <c r="V106" s="198">
        <f t="shared" si="12"/>
        <v>35</v>
      </c>
      <c r="W106" s="132"/>
    </row>
    <row r="107" spans="1:23" ht="47.25" x14ac:dyDescent="0.25">
      <c r="A107" s="128">
        <v>98</v>
      </c>
      <c r="B107" s="364" t="s">
        <v>1035</v>
      </c>
      <c r="C107" s="365">
        <v>71.239999999999995</v>
      </c>
      <c r="D107" s="365"/>
      <c r="E107" s="366">
        <v>158</v>
      </c>
      <c r="F107" s="367">
        <f t="shared" si="13"/>
        <v>2.2200000000000002</v>
      </c>
      <c r="G107" s="187"/>
      <c r="H107" s="135"/>
      <c r="I107" s="135"/>
      <c r="J107" s="135"/>
      <c r="K107" s="135"/>
      <c r="L107" s="181"/>
      <c r="M107" s="135"/>
      <c r="N107" s="135"/>
      <c r="O107" s="135"/>
      <c r="P107" s="135"/>
      <c r="Q107" s="137">
        <f t="shared" si="15"/>
        <v>35</v>
      </c>
      <c r="R107" s="251">
        <f t="shared" si="9"/>
        <v>55</v>
      </c>
      <c r="S107" s="139">
        <f t="shared" si="8"/>
        <v>55.3</v>
      </c>
      <c r="T107" s="202">
        <f t="shared" si="10"/>
        <v>55</v>
      </c>
      <c r="U107" s="139">
        <f t="shared" si="11"/>
        <v>55.3</v>
      </c>
      <c r="V107" s="198">
        <f t="shared" si="12"/>
        <v>35</v>
      </c>
      <c r="W107" s="132"/>
    </row>
    <row r="108" spans="1:23" ht="47.25" x14ac:dyDescent="0.25">
      <c r="A108" s="128">
        <v>99</v>
      </c>
      <c r="B108" s="364" t="s">
        <v>1036</v>
      </c>
      <c r="C108" s="365">
        <v>55.23</v>
      </c>
      <c r="D108" s="365"/>
      <c r="E108" s="366">
        <v>110</v>
      </c>
      <c r="F108" s="367">
        <f t="shared" si="13"/>
        <v>1.99</v>
      </c>
      <c r="G108" s="187"/>
      <c r="H108" s="135"/>
      <c r="I108" s="135"/>
      <c r="J108" s="135"/>
      <c r="K108" s="135"/>
      <c r="L108" s="181"/>
      <c r="M108" s="135"/>
      <c r="N108" s="135"/>
      <c r="O108" s="135"/>
      <c r="P108" s="135"/>
      <c r="Q108" s="137">
        <f t="shared" si="15"/>
        <v>35</v>
      </c>
      <c r="R108" s="251">
        <f t="shared" si="9"/>
        <v>38</v>
      </c>
      <c r="S108" s="139">
        <f t="shared" si="8"/>
        <v>38.5</v>
      </c>
      <c r="T108" s="202">
        <f t="shared" si="10"/>
        <v>38</v>
      </c>
      <c r="U108" s="139">
        <f t="shared" si="11"/>
        <v>38.5</v>
      </c>
      <c r="V108" s="198">
        <f t="shared" si="12"/>
        <v>35</v>
      </c>
      <c r="W108" s="132"/>
    </row>
    <row r="109" spans="1:23" ht="47.25" x14ac:dyDescent="0.25">
      <c r="A109" s="128">
        <v>100</v>
      </c>
      <c r="B109" s="364" t="s">
        <v>1037</v>
      </c>
      <c r="C109" s="365">
        <v>9.41</v>
      </c>
      <c r="D109" s="365"/>
      <c r="E109" s="366">
        <v>23</v>
      </c>
      <c r="F109" s="367">
        <f t="shared" si="13"/>
        <v>2.44</v>
      </c>
      <c r="G109" s="187"/>
      <c r="H109" s="135"/>
      <c r="I109" s="135"/>
      <c r="J109" s="135"/>
      <c r="K109" s="135"/>
      <c r="L109" s="181"/>
      <c r="M109" s="135"/>
      <c r="N109" s="135"/>
      <c r="O109" s="135"/>
      <c r="P109" s="135"/>
      <c r="Q109" s="137">
        <f t="shared" si="15"/>
        <v>35</v>
      </c>
      <c r="R109" s="251">
        <f t="shared" si="9"/>
        <v>8</v>
      </c>
      <c r="S109" s="139">
        <f t="shared" si="8"/>
        <v>8.0500000000000007</v>
      </c>
      <c r="T109" s="202">
        <f t="shared" si="10"/>
        <v>8</v>
      </c>
      <c r="U109" s="139">
        <f t="shared" si="11"/>
        <v>8.0500000000000007</v>
      </c>
      <c r="V109" s="198">
        <f t="shared" si="12"/>
        <v>35</v>
      </c>
      <c r="W109" s="132"/>
    </row>
    <row r="110" spans="1:23" ht="47.25" x14ac:dyDescent="0.25">
      <c r="A110" s="128">
        <v>101</v>
      </c>
      <c r="B110" s="364" t="s">
        <v>1038</v>
      </c>
      <c r="C110" s="365">
        <v>19.43</v>
      </c>
      <c r="D110" s="365"/>
      <c r="E110" s="366">
        <v>39</v>
      </c>
      <c r="F110" s="367">
        <f t="shared" si="13"/>
        <v>2.0099999999999998</v>
      </c>
      <c r="G110" s="187"/>
      <c r="H110" s="135"/>
      <c r="I110" s="135"/>
      <c r="J110" s="135"/>
      <c r="K110" s="135"/>
      <c r="L110" s="181"/>
      <c r="M110" s="135"/>
      <c r="N110" s="135"/>
      <c r="O110" s="135"/>
      <c r="P110" s="135"/>
      <c r="Q110" s="137">
        <f t="shared" si="15"/>
        <v>35</v>
      </c>
      <c r="R110" s="251">
        <f t="shared" si="9"/>
        <v>13</v>
      </c>
      <c r="S110" s="139">
        <f t="shared" si="8"/>
        <v>13.65</v>
      </c>
      <c r="T110" s="202">
        <f t="shared" si="10"/>
        <v>13</v>
      </c>
      <c r="U110" s="139">
        <f t="shared" si="11"/>
        <v>13.65</v>
      </c>
      <c r="V110" s="198">
        <f t="shared" si="12"/>
        <v>35</v>
      </c>
      <c r="W110" s="132"/>
    </row>
    <row r="111" spans="1:23" ht="47.25" x14ac:dyDescent="0.25">
      <c r="A111" s="128">
        <v>102</v>
      </c>
      <c r="B111" s="364" t="s">
        <v>1039</v>
      </c>
      <c r="C111" s="365">
        <v>28.030999999999999</v>
      </c>
      <c r="D111" s="365"/>
      <c r="E111" s="366">
        <v>155</v>
      </c>
      <c r="F111" s="367">
        <f t="shared" si="13"/>
        <v>5.53</v>
      </c>
      <c r="G111" s="187"/>
      <c r="H111" s="135"/>
      <c r="I111" s="135"/>
      <c r="J111" s="135"/>
      <c r="K111" s="135"/>
      <c r="L111" s="181"/>
      <c r="M111" s="135"/>
      <c r="N111" s="135"/>
      <c r="O111" s="135"/>
      <c r="P111" s="135"/>
      <c r="Q111" s="137">
        <f t="shared" si="15"/>
        <v>35</v>
      </c>
      <c r="R111" s="251">
        <f t="shared" si="9"/>
        <v>54</v>
      </c>
      <c r="S111" s="139">
        <f t="shared" si="8"/>
        <v>54.25</v>
      </c>
      <c r="T111" s="202">
        <f t="shared" si="10"/>
        <v>54</v>
      </c>
      <c r="U111" s="139">
        <f t="shared" si="11"/>
        <v>54.25</v>
      </c>
      <c r="V111" s="198">
        <f t="shared" si="12"/>
        <v>35</v>
      </c>
      <c r="W111" s="132"/>
    </row>
    <row r="112" spans="1:23" ht="47.25" x14ac:dyDescent="0.25">
      <c r="A112" s="128">
        <v>103</v>
      </c>
      <c r="B112" s="364" t="s">
        <v>1040</v>
      </c>
      <c r="C112" s="365">
        <v>27.521999999999998</v>
      </c>
      <c r="D112" s="365"/>
      <c r="E112" s="366">
        <v>69</v>
      </c>
      <c r="F112" s="367">
        <f t="shared" si="13"/>
        <v>2.5099999999999998</v>
      </c>
      <c r="G112" s="187"/>
      <c r="H112" s="135"/>
      <c r="I112" s="135"/>
      <c r="J112" s="135"/>
      <c r="K112" s="135"/>
      <c r="L112" s="181"/>
      <c r="M112" s="135"/>
      <c r="N112" s="135"/>
      <c r="O112" s="135"/>
      <c r="P112" s="135"/>
      <c r="Q112" s="137">
        <f t="shared" si="15"/>
        <v>35</v>
      </c>
      <c r="R112" s="251">
        <f t="shared" si="9"/>
        <v>24</v>
      </c>
      <c r="S112" s="139">
        <f t="shared" si="8"/>
        <v>24.15</v>
      </c>
      <c r="T112" s="202">
        <f t="shared" si="10"/>
        <v>24</v>
      </c>
      <c r="U112" s="139">
        <f t="shared" si="11"/>
        <v>24.15</v>
      </c>
      <c r="V112" s="198">
        <f t="shared" si="12"/>
        <v>35</v>
      </c>
      <c r="W112" s="132"/>
    </row>
    <row r="113" spans="1:23" ht="31.5" x14ac:dyDescent="0.25">
      <c r="A113" s="128">
        <v>104</v>
      </c>
      <c r="B113" s="357" t="s">
        <v>1041</v>
      </c>
      <c r="C113" s="358"/>
      <c r="D113" s="358"/>
      <c r="E113" s="359"/>
      <c r="F113" s="367"/>
      <c r="G113" s="187"/>
      <c r="H113" s="135"/>
      <c r="I113" s="135"/>
      <c r="J113" s="135"/>
      <c r="K113" s="135"/>
      <c r="L113" s="181"/>
      <c r="M113" s="135"/>
      <c r="N113" s="135"/>
      <c r="O113" s="135"/>
      <c r="P113" s="135"/>
      <c r="Q113" s="137"/>
      <c r="R113" s="251"/>
      <c r="S113" s="139"/>
      <c r="T113" s="202"/>
      <c r="U113" s="139"/>
      <c r="V113" s="198"/>
      <c r="W113" s="132"/>
    </row>
    <row r="114" spans="1:23" ht="47.25" x14ac:dyDescent="0.25">
      <c r="A114" s="128">
        <v>105</v>
      </c>
      <c r="B114" s="364" t="s">
        <v>1004</v>
      </c>
      <c r="C114" s="365">
        <v>39.590000000000003</v>
      </c>
      <c r="D114" s="365"/>
      <c r="E114" s="366">
        <v>77</v>
      </c>
      <c r="F114" s="367">
        <f t="shared" si="13"/>
        <v>1.94</v>
      </c>
      <c r="G114" s="187"/>
      <c r="H114" s="135"/>
      <c r="I114" s="135"/>
      <c r="J114" s="135"/>
      <c r="K114" s="135"/>
      <c r="L114" s="181"/>
      <c r="M114" s="135"/>
      <c r="N114" s="135"/>
      <c r="O114" s="135"/>
      <c r="P114" s="135"/>
      <c r="Q114" s="137">
        <f>IF(E114&lt;VLOOKUP(F114,$L$470:$P$480,2),0,VLOOKUP(F114,$L$470:$P$480,3))</f>
        <v>35</v>
      </c>
      <c r="R114" s="251">
        <f t="shared" si="9"/>
        <v>26</v>
      </c>
      <c r="S114" s="139">
        <f t="shared" si="8"/>
        <v>26.95</v>
      </c>
      <c r="T114" s="202">
        <f t="shared" si="10"/>
        <v>26</v>
      </c>
      <c r="U114" s="139">
        <f t="shared" si="11"/>
        <v>26.95</v>
      </c>
      <c r="V114" s="198">
        <f t="shared" si="12"/>
        <v>35</v>
      </c>
      <c r="W114" s="132"/>
    </row>
    <row r="115" spans="1:23" ht="31.5" x14ac:dyDescent="0.25">
      <c r="A115" s="128">
        <v>106</v>
      </c>
      <c r="B115" s="357" t="s">
        <v>1513</v>
      </c>
      <c r="C115" s="358"/>
      <c r="D115" s="358"/>
      <c r="E115" s="359"/>
      <c r="F115" s="367"/>
      <c r="G115" s="187"/>
      <c r="H115" s="135"/>
      <c r="I115" s="135"/>
      <c r="J115" s="135"/>
      <c r="K115" s="135"/>
      <c r="L115" s="181"/>
      <c r="M115" s="135"/>
      <c r="N115" s="135"/>
      <c r="O115" s="135"/>
      <c r="P115" s="135"/>
      <c r="Q115" s="137"/>
      <c r="R115" s="251"/>
      <c r="S115" s="139"/>
      <c r="T115" s="202"/>
      <c r="U115" s="139"/>
      <c r="V115" s="198"/>
      <c r="W115" s="132"/>
    </row>
    <row r="116" spans="1:23" x14ac:dyDescent="0.25">
      <c r="A116" s="128">
        <v>107</v>
      </c>
      <c r="B116" s="357" t="s">
        <v>680</v>
      </c>
      <c r="C116" s="358"/>
      <c r="D116" s="358"/>
      <c r="E116" s="359"/>
      <c r="F116" s="367"/>
      <c r="G116" s="187"/>
      <c r="H116" s="135"/>
      <c r="I116" s="135"/>
      <c r="J116" s="135"/>
      <c r="K116" s="135"/>
      <c r="L116" s="181"/>
      <c r="M116" s="135"/>
      <c r="N116" s="135"/>
      <c r="O116" s="135"/>
      <c r="P116" s="135"/>
      <c r="Q116" s="137"/>
      <c r="R116" s="251"/>
      <c r="S116" s="139"/>
      <c r="T116" s="202"/>
      <c r="U116" s="139"/>
      <c r="V116" s="198"/>
      <c r="W116" s="132"/>
    </row>
    <row r="117" spans="1:23" ht="31.5" x14ac:dyDescent="0.25">
      <c r="A117" s="128">
        <v>108</v>
      </c>
      <c r="B117" s="364" t="s">
        <v>811</v>
      </c>
      <c r="C117" s="365">
        <v>519.82000000000005</v>
      </c>
      <c r="D117" s="365"/>
      <c r="E117" s="366">
        <v>442</v>
      </c>
      <c r="F117" s="367">
        <f t="shared" si="13"/>
        <v>0.85</v>
      </c>
      <c r="G117" s="187"/>
      <c r="H117" s="135"/>
      <c r="I117" s="135"/>
      <c r="J117" s="135"/>
      <c r="K117" s="135"/>
      <c r="L117" s="181"/>
      <c r="M117" s="135"/>
      <c r="N117" s="135"/>
      <c r="O117" s="135"/>
      <c r="P117" s="135"/>
      <c r="Q117" s="137">
        <f>IF(E117&lt;VLOOKUP(F117,$L$470:$P$480,2),0,VLOOKUP(F117,$L$470:$P$480,3))</f>
        <v>35</v>
      </c>
      <c r="R117" s="251">
        <f t="shared" si="9"/>
        <v>154</v>
      </c>
      <c r="S117" s="139">
        <f t="shared" si="8"/>
        <v>154.69999999999999</v>
      </c>
      <c r="T117" s="202">
        <f t="shared" si="10"/>
        <v>154</v>
      </c>
      <c r="U117" s="139">
        <f t="shared" si="11"/>
        <v>154.69999999999999</v>
      </c>
      <c r="V117" s="198">
        <f t="shared" si="12"/>
        <v>35</v>
      </c>
      <c r="W117" s="132"/>
    </row>
    <row r="118" spans="1:23" ht="31.5" x14ac:dyDescent="0.25">
      <c r="A118" s="128">
        <v>109</v>
      </c>
      <c r="B118" s="364" t="s">
        <v>805</v>
      </c>
      <c r="C118" s="365">
        <v>28.63</v>
      </c>
      <c r="D118" s="365"/>
      <c r="E118" s="366">
        <v>25</v>
      </c>
      <c r="F118" s="367">
        <f t="shared" si="13"/>
        <v>0.87</v>
      </c>
      <c r="G118" s="187"/>
      <c r="H118" s="135"/>
      <c r="I118" s="135"/>
      <c r="J118" s="135"/>
      <c r="K118" s="135"/>
      <c r="L118" s="181"/>
      <c r="M118" s="135"/>
      <c r="N118" s="135"/>
      <c r="O118" s="135"/>
      <c r="P118" s="135"/>
      <c r="Q118" s="137">
        <f>IF(E118&lt;VLOOKUP(F118,$L$470:$P$480,2),0,VLOOKUP(F118,$L$470:$P$480,3))</f>
        <v>35</v>
      </c>
      <c r="R118" s="251">
        <f t="shared" si="9"/>
        <v>8</v>
      </c>
      <c r="S118" s="139">
        <f t="shared" si="8"/>
        <v>8.75</v>
      </c>
      <c r="T118" s="202">
        <f t="shared" si="10"/>
        <v>8</v>
      </c>
      <c r="U118" s="139">
        <f t="shared" si="11"/>
        <v>8.75</v>
      </c>
      <c r="V118" s="198">
        <f t="shared" si="12"/>
        <v>35</v>
      </c>
      <c r="W118" s="132"/>
    </row>
    <row r="119" spans="1:23" ht="31.5" x14ac:dyDescent="0.25">
      <c r="A119" s="128">
        <v>110</v>
      </c>
      <c r="B119" s="364" t="s">
        <v>806</v>
      </c>
      <c r="C119" s="365">
        <v>375.13</v>
      </c>
      <c r="D119" s="365"/>
      <c r="E119" s="366">
        <v>233</v>
      </c>
      <c r="F119" s="367">
        <f t="shared" si="13"/>
        <v>0.62</v>
      </c>
      <c r="G119" s="187"/>
      <c r="H119" s="135"/>
      <c r="I119" s="135"/>
      <c r="J119" s="135"/>
      <c r="K119" s="135"/>
      <c r="L119" s="181"/>
      <c r="M119" s="135"/>
      <c r="N119" s="135"/>
      <c r="O119" s="135"/>
      <c r="P119" s="135"/>
      <c r="Q119" s="137">
        <f>IF(E119&lt;VLOOKUP(F119,$L$470:$P$480,2),0,VLOOKUP(F119,$L$470:$P$480,3))</f>
        <v>35</v>
      </c>
      <c r="R119" s="251">
        <f t="shared" si="9"/>
        <v>81</v>
      </c>
      <c r="S119" s="139">
        <f t="shared" si="8"/>
        <v>81.55</v>
      </c>
      <c r="T119" s="202">
        <f t="shared" si="10"/>
        <v>81</v>
      </c>
      <c r="U119" s="139">
        <f t="shared" si="11"/>
        <v>81.55</v>
      </c>
      <c r="V119" s="198">
        <f t="shared" si="12"/>
        <v>35</v>
      </c>
      <c r="W119" s="132"/>
    </row>
    <row r="120" spans="1:23" ht="31.5" x14ac:dyDescent="0.25">
      <c r="A120" s="128">
        <v>111</v>
      </c>
      <c r="B120" s="364" t="s">
        <v>1042</v>
      </c>
      <c r="C120" s="365">
        <v>474.76</v>
      </c>
      <c r="D120" s="365"/>
      <c r="E120" s="366">
        <v>484</v>
      </c>
      <c r="F120" s="367">
        <f t="shared" si="13"/>
        <v>1.02</v>
      </c>
      <c r="G120" s="187"/>
      <c r="H120" s="135"/>
      <c r="I120" s="135"/>
      <c r="J120" s="135"/>
      <c r="K120" s="135"/>
      <c r="L120" s="181"/>
      <c r="M120" s="135"/>
      <c r="N120" s="135"/>
      <c r="O120" s="135"/>
      <c r="P120" s="135"/>
      <c r="Q120" s="137">
        <f>IF(E120&lt;VLOOKUP(F120,$L$470:$P$480,2),0,VLOOKUP(F120,$L$470:$P$480,3))</f>
        <v>35</v>
      </c>
      <c r="R120" s="251">
        <f t="shared" si="9"/>
        <v>169</v>
      </c>
      <c r="S120" s="139">
        <f t="shared" si="8"/>
        <v>169.4</v>
      </c>
      <c r="T120" s="202">
        <f t="shared" si="10"/>
        <v>169</v>
      </c>
      <c r="U120" s="139">
        <f t="shared" si="11"/>
        <v>169.4</v>
      </c>
      <c r="V120" s="198">
        <f t="shared" si="12"/>
        <v>35</v>
      </c>
      <c r="W120" s="132"/>
    </row>
    <row r="121" spans="1:23" ht="31.5" x14ac:dyDescent="0.25">
      <c r="A121" s="128">
        <v>112</v>
      </c>
      <c r="B121" s="364" t="s">
        <v>834</v>
      </c>
      <c r="C121" s="365">
        <v>16.2</v>
      </c>
      <c r="D121" s="365"/>
      <c r="E121" s="366">
        <v>14</v>
      </c>
      <c r="F121" s="367">
        <f t="shared" si="13"/>
        <v>0.86</v>
      </c>
      <c r="G121" s="187"/>
      <c r="H121" s="135"/>
      <c r="I121" s="135"/>
      <c r="J121" s="135"/>
      <c r="K121" s="135"/>
      <c r="L121" s="181"/>
      <c r="M121" s="135"/>
      <c r="N121" s="135"/>
      <c r="O121" s="135"/>
      <c r="P121" s="135"/>
      <c r="Q121" s="137">
        <f>IF(E121&lt;VLOOKUP(F121,$L$470:$P$480,2),0,VLOOKUP(F121,$L$470:$P$480,3))</f>
        <v>35</v>
      </c>
      <c r="R121" s="251">
        <f t="shared" si="9"/>
        <v>4</v>
      </c>
      <c r="S121" s="139">
        <f t="shared" si="8"/>
        <v>4.9000000000000004</v>
      </c>
      <c r="T121" s="202">
        <f t="shared" si="10"/>
        <v>4</v>
      </c>
      <c r="U121" s="139">
        <f t="shared" si="11"/>
        <v>4.9000000000000004</v>
      </c>
      <c r="V121" s="198">
        <f t="shared" si="12"/>
        <v>35</v>
      </c>
      <c r="W121" s="132"/>
    </row>
    <row r="122" spans="1:23" ht="31.5" x14ac:dyDescent="0.25">
      <c r="A122" s="128">
        <v>113</v>
      </c>
      <c r="B122" s="364" t="s">
        <v>813</v>
      </c>
      <c r="C122" s="365">
        <v>23.8</v>
      </c>
      <c r="D122" s="365"/>
      <c r="E122" s="366">
        <v>3</v>
      </c>
      <c r="F122" s="367">
        <f t="shared" si="13"/>
        <v>0.13</v>
      </c>
      <c r="G122" s="187"/>
      <c r="H122" s="135"/>
      <c r="I122" s="135"/>
      <c r="J122" s="135"/>
      <c r="K122" s="135"/>
      <c r="L122" s="181"/>
      <c r="M122" s="135"/>
      <c r="N122" s="135"/>
      <c r="O122" s="135"/>
      <c r="P122" s="135"/>
      <c r="Q122" s="137"/>
      <c r="R122" s="251"/>
      <c r="S122" s="139"/>
      <c r="T122" s="202"/>
      <c r="U122" s="139"/>
      <c r="V122" s="198"/>
      <c r="W122" s="132"/>
    </row>
    <row r="123" spans="1:23" ht="31.5" x14ac:dyDescent="0.25">
      <c r="A123" s="128">
        <v>114</v>
      </c>
      <c r="B123" s="364" t="s">
        <v>1043</v>
      </c>
      <c r="C123" s="365">
        <v>80</v>
      </c>
      <c r="D123" s="365"/>
      <c r="E123" s="366">
        <v>36</v>
      </c>
      <c r="F123" s="367">
        <f t="shared" si="13"/>
        <v>0.45</v>
      </c>
      <c r="G123" s="187"/>
      <c r="H123" s="135"/>
      <c r="I123" s="135"/>
      <c r="J123" s="135"/>
      <c r="K123" s="135"/>
      <c r="L123" s="181"/>
      <c r="M123" s="135"/>
      <c r="N123" s="135"/>
      <c r="O123" s="135"/>
      <c r="P123" s="135"/>
      <c r="Q123" s="137">
        <f>IF(E123&lt;VLOOKUP(F123,$L$470:$P$480,2),0,VLOOKUP(F123,$L$470:$P$480,3))</f>
        <v>35</v>
      </c>
      <c r="R123" s="251">
        <f t="shared" si="9"/>
        <v>12</v>
      </c>
      <c r="S123" s="139">
        <f t="shared" si="8"/>
        <v>12.6</v>
      </c>
      <c r="T123" s="202">
        <f t="shared" si="10"/>
        <v>12</v>
      </c>
      <c r="U123" s="139">
        <f t="shared" si="11"/>
        <v>12.6</v>
      </c>
      <c r="V123" s="198">
        <f t="shared" si="12"/>
        <v>35</v>
      </c>
      <c r="W123" s="132"/>
    </row>
    <row r="124" spans="1:23" ht="47.25" x14ac:dyDescent="0.25">
      <c r="A124" s="128">
        <v>115</v>
      </c>
      <c r="B124" s="364" t="s">
        <v>1044</v>
      </c>
      <c r="C124" s="365">
        <v>157.33000000000001</v>
      </c>
      <c r="D124" s="365"/>
      <c r="E124" s="366">
        <v>337</v>
      </c>
      <c r="F124" s="367">
        <f t="shared" si="13"/>
        <v>2.14</v>
      </c>
      <c r="G124" s="187"/>
      <c r="H124" s="135"/>
      <c r="I124" s="135"/>
      <c r="J124" s="135"/>
      <c r="K124" s="135"/>
      <c r="L124" s="181"/>
      <c r="M124" s="135"/>
      <c r="N124" s="135"/>
      <c r="O124" s="135"/>
      <c r="P124" s="135"/>
      <c r="Q124" s="137"/>
      <c r="R124" s="251"/>
      <c r="S124" s="139"/>
      <c r="T124" s="202"/>
      <c r="U124" s="139"/>
      <c r="V124" s="198"/>
      <c r="W124" s="132"/>
    </row>
    <row r="125" spans="1:23" ht="31.5" x14ac:dyDescent="0.25">
      <c r="A125" s="128">
        <v>116</v>
      </c>
      <c r="B125" s="364" t="s">
        <v>1045</v>
      </c>
      <c r="C125" s="365">
        <v>1311.72</v>
      </c>
      <c r="D125" s="365"/>
      <c r="E125" s="366">
        <v>6051</v>
      </c>
      <c r="F125" s="367">
        <f t="shared" si="13"/>
        <v>4.6100000000000003</v>
      </c>
      <c r="G125" s="187"/>
      <c r="H125" s="135"/>
      <c r="I125" s="135"/>
      <c r="J125" s="135"/>
      <c r="K125" s="135"/>
      <c r="L125" s="181"/>
      <c r="M125" s="135"/>
      <c r="N125" s="135"/>
      <c r="O125" s="135"/>
      <c r="P125" s="135"/>
      <c r="Q125" s="137">
        <f t="shared" ref="Q125:Q140" si="16">IF(E125&lt;VLOOKUP(F125,$L$470:$P$480,2),0,VLOOKUP(F125,$L$470:$P$480,3))</f>
        <v>35</v>
      </c>
      <c r="R125" s="251">
        <f t="shared" si="9"/>
        <v>2117</v>
      </c>
      <c r="S125" s="139">
        <f t="shared" si="8"/>
        <v>2117.85</v>
      </c>
      <c r="T125" s="202">
        <f t="shared" si="10"/>
        <v>2117</v>
      </c>
      <c r="U125" s="139">
        <f t="shared" si="11"/>
        <v>2117.85</v>
      </c>
      <c r="V125" s="198">
        <f t="shared" si="12"/>
        <v>35</v>
      </c>
      <c r="W125" s="132"/>
    </row>
    <row r="126" spans="1:23" ht="31.5" x14ac:dyDescent="0.25">
      <c r="A126" s="128">
        <v>117</v>
      </c>
      <c r="B126" s="364" t="s">
        <v>1046</v>
      </c>
      <c r="C126" s="365">
        <v>44.854999999999997</v>
      </c>
      <c r="D126" s="365"/>
      <c r="E126" s="366">
        <v>190</v>
      </c>
      <c r="F126" s="367">
        <f t="shared" si="13"/>
        <v>4.24</v>
      </c>
      <c r="G126" s="187"/>
      <c r="H126" s="135"/>
      <c r="I126" s="135"/>
      <c r="J126" s="135"/>
      <c r="K126" s="135"/>
      <c r="L126" s="181"/>
      <c r="M126" s="135"/>
      <c r="N126" s="135"/>
      <c r="O126" s="135"/>
      <c r="P126" s="135"/>
      <c r="Q126" s="137">
        <f t="shared" si="16"/>
        <v>35</v>
      </c>
      <c r="R126" s="251">
        <f t="shared" si="9"/>
        <v>66</v>
      </c>
      <c r="S126" s="139">
        <f t="shared" si="8"/>
        <v>66.5</v>
      </c>
      <c r="T126" s="202">
        <f t="shared" si="10"/>
        <v>66</v>
      </c>
      <c r="U126" s="139">
        <f t="shared" si="11"/>
        <v>66.5</v>
      </c>
      <c r="V126" s="198">
        <f t="shared" si="12"/>
        <v>35</v>
      </c>
      <c r="W126" s="132"/>
    </row>
    <row r="127" spans="1:23" ht="31.5" x14ac:dyDescent="0.25">
      <c r="A127" s="128">
        <v>118</v>
      </c>
      <c r="B127" s="364" t="s">
        <v>1047</v>
      </c>
      <c r="C127" s="365">
        <v>473.84</v>
      </c>
      <c r="D127" s="365"/>
      <c r="E127" s="366">
        <v>2377</v>
      </c>
      <c r="F127" s="367">
        <f t="shared" si="13"/>
        <v>5.0199999999999996</v>
      </c>
      <c r="G127" s="187"/>
      <c r="H127" s="135"/>
      <c r="I127" s="135"/>
      <c r="J127" s="135"/>
      <c r="K127" s="135"/>
      <c r="L127" s="181"/>
      <c r="M127" s="135"/>
      <c r="N127" s="135"/>
      <c r="O127" s="135"/>
      <c r="P127" s="135"/>
      <c r="Q127" s="137">
        <f t="shared" si="16"/>
        <v>35</v>
      </c>
      <c r="R127" s="251">
        <f t="shared" si="9"/>
        <v>831</v>
      </c>
      <c r="S127" s="139">
        <f t="shared" si="8"/>
        <v>831.95</v>
      </c>
      <c r="T127" s="202">
        <f t="shared" si="10"/>
        <v>831</v>
      </c>
      <c r="U127" s="139">
        <f t="shared" si="11"/>
        <v>831.95</v>
      </c>
      <c r="V127" s="198">
        <f t="shared" si="12"/>
        <v>35</v>
      </c>
      <c r="W127" s="132"/>
    </row>
    <row r="128" spans="1:23" ht="31.5" x14ac:dyDescent="0.25">
      <c r="A128" s="128">
        <v>119</v>
      </c>
      <c r="B128" s="364" t="s">
        <v>1048</v>
      </c>
      <c r="C128" s="365">
        <v>73.459999999999994</v>
      </c>
      <c r="D128" s="365"/>
      <c r="E128" s="366">
        <v>289</v>
      </c>
      <c r="F128" s="367">
        <f t="shared" si="13"/>
        <v>3.93</v>
      </c>
      <c r="G128" s="187"/>
      <c r="H128" s="135"/>
      <c r="I128" s="135"/>
      <c r="J128" s="135"/>
      <c r="K128" s="135"/>
      <c r="L128" s="181"/>
      <c r="M128" s="135"/>
      <c r="N128" s="135"/>
      <c r="O128" s="135"/>
      <c r="P128" s="135"/>
      <c r="Q128" s="137">
        <f t="shared" si="16"/>
        <v>35</v>
      </c>
      <c r="R128" s="251">
        <f t="shared" si="9"/>
        <v>101</v>
      </c>
      <c r="S128" s="139">
        <f t="shared" si="8"/>
        <v>101.15</v>
      </c>
      <c r="T128" s="202">
        <f t="shared" si="10"/>
        <v>101</v>
      </c>
      <c r="U128" s="139">
        <f t="shared" si="11"/>
        <v>101.15</v>
      </c>
      <c r="V128" s="198">
        <f t="shared" si="12"/>
        <v>35</v>
      </c>
      <c r="W128" s="132"/>
    </row>
    <row r="129" spans="1:23" ht="31.5" x14ac:dyDescent="0.25">
      <c r="A129" s="128">
        <v>120</v>
      </c>
      <c r="B129" s="364" t="s">
        <v>1049</v>
      </c>
      <c r="C129" s="365">
        <v>491.7</v>
      </c>
      <c r="D129" s="365"/>
      <c r="E129" s="366">
        <v>2399</v>
      </c>
      <c r="F129" s="367">
        <f t="shared" si="13"/>
        <v>4.88</v>
      </c>
      <c r="G129" s="187"/>
      <c r="H129" s="135"/>
      <c r="I129" s="135"/>
      <c r="J129" s="135"/>
      <c r="K129" s="135"/>
      <c r="L129" s="181"/>
      <c r="M129" s="135"/>
      <c r="N129" s="135"/>
      <c r="O129" s="135"/>
      <c r="P129" s="135"/>
      <c r="Q129" s="137">
        <f t="shared" si="16"/>
        <v>35</v>
      </c>
      <c r="R129" s="251">
        <f t="shared" si="9"/>
        <v>839</v>
      </c>
      <c r="S129" s="139">
        <f t="shared" si="8"/>
        <v>839.65</v>
      </c>
      <c r="T129" s="202">
        <f t="shared" si="10"/>
        <v>839</v>
      </c>
      <c r="U129" s="139">
        <f t="shared" si="11"/>
        <v>839.65</v>
      </c>
      <c r="V129" s="198">
        <f t="shared" si="12"/>
        <v>35</v>
      </c>
      <c r="W129" s="132"/>
    </row>
    <row r="130" spans="1:23" ht="47.25" x14ac:dyDescent="0.25">
      <c r="A130" s="128">
        <v>121</v>
      </c>
      <c r="B130" s="364" t="s">
        <v>1050</v>
      </c>
      <c r="C130" s="365">
        <v>397.23899999999998</v>
      </c>
      <c r="D130" s="365"/>
      <c r="E130" s="366">
        <v>1800</v>
      </c>
      <c r="F130" s="367">
        <f t="shared" si="13"/>
        <v>4.53</v>
      </c>
      <c r="G130" s="187"/>
      <c r="H130" s="135"/>
      <c r="I130" s="135"/>
      <c r="J130" s="135"/>
      <c r="K130" s="135"/>
      <c r="L130" s="181"/>
      <c r="M130" s="135"/>
      <c r="N130" s="135"/>
      <c r="O130" s="135"/>
      <c r="P130" s="135"/>
      <c r="Q130" s="137">
        <f t="shared" si="16"/>
        <v>35</v>
      </c>
      <c r="R130" s="251">
        <f t="shared" si="9"/>
        <v>630</v>
      </c>
      <c r="S130" s="139">
        <f t="shared" si="8"/>
        <v>630</v>
      </c>
      <c r="T130" s="202">
        <f t="shared" si="10"/>
        <v>630</v>
      </c>
      <c r="U130" s="139">
        <f t="shared" si="11"/>
        <v>630</v>
      </c>
      <c r="V130" s="198">
        <f t="shared" si="12"/>
        <v>35</v>
      </c>
      <c r="W130" s="132"/>
    </row>
    <row r="131" spans="1:23" ht="47.25" x14ac:dyDescent="0.25">
      <c r="A131" s="128">
        <v>122</v>
      </c>
      <c r="B131" s="364" t="s">
        <v>1051</v>
      </c>
      <c r="C131" s="365">
        <v>98.474999999999994</v>
      </c>
      <c r="D131" s="365"/>
      <c r="E131" s="366">
        <v>391</v>
      </c>
      <c r="F131" s="367">
        <f t="shared" si="13"/>
        <v>3.97</v>
      </c>
      <c r="G131" s="187"/>
      <c r="H131" s="135"/>
      <c r="I131" s="135"/>
      <c r="J131" s="135"/>
      <c r="K131" s="135"/>
      <c r="L131" s="181"/>
      <c r="M131" s="135"/>
      <c r="N131" s="135"/>
      <c r="O131" s="135"/>
      <c r="P131" s="135"/>
      <c r="Q131" s="137">
        <f t="shared" si="16"/>
        <v>35</v>
      </c>
      <c r="R131" s="251">
        <f t="shared" si="9"/>
        <v>136</v>
      </c>
      <c r="S131" s="139">
        <f t="shared" si="8"/>
        <v>136.85</v>
      </c>
      <c r="T131" s="202">
        <f t="shared" si="10"/>
        <v>136</v>
      </c>
      <c r="U131" s="139">
        <f t="shared" si="11"/>
        <v>136.85</v>
      </c>
      <c r="V131" s="198">
        <f t="shared" si="12"/>
        <v>35</v>
      </c>
      <c r="W131" s="132"/>
    </row>
    <row r="132" spans="1:23" ht="47.25" x14ac:dyDescent="0.25">
      <c r="A132" s="128">
        <v>123</v>
      </c>
      <c r="B132" s="364" t="s">
        <v>1052</v>
      </c>
      <c r="C132" s="365">
        <v>1360.43</v>
      </c>
      <c r="D132" s="365"/>
      <c r="E132" s="366">
        <v>7010</v>
      </c>
      <c r="F132" s="367">
        <f t="shared" si="13"/>
        <v>5.15</v>
      </c>
      <c r="G132" s="187"/>
      <c r="H132" s="135"/>
      <c r="I132" s="135"/>
      <c r="J132" s="135"/>
      <c r="K132" s="135"/>
      <c r="L132" s="181"/>
      <c r="M132" s="135"/>
      <c r="N132" s="135"/>
      <c r="O132" s="135"/>
      <c r="P132" s="135"/>
      <c r="Q132" s="137">
        <f t="shared" si="16"/>
        <v>35</v>
      </c>
      <c r="R132" s="251">
        <f t="shared" si="9"/>
        <v>2453</v>
      </c>
      <c r="S132" s="139">
        <f t="shared" si="8"/>
        <v>2453.5</v>
      </c>
      <c r="T132" s="202">
        <f t="shared" si="10"/>
        <v>2453</v>
      </c>
      <c r="U132" s="139">
        <f t="shared" si="11"/>
        <v>2453.5</v>
      </c>
      <c r="V132" s="198">
        <f t="shared" si="12"/>
        <v>35</v>
      </c>
      <c r="W132" s="132"/>
    </row>
    <row r="133" spans="1:23" ht="47.25" x14ac:dyDescent="0.25">
      <c r="A133" s="128">
        <v>124</v>
      </c>
      <c r="B133" s="364" t="s">
        <v>1053</v>
      </c>
      <c r="C133" s="365">
        <v>75.989999999999995</v>
      </c>
      <c r="D133" s="365"/>
      <c r="E133" s="366">
        <v>384</v>
      </c>
      <c r="F133" s="367">
        <f t="shared" si="13"/>
        <v>5.05</v>
      </c>
      <c r="G133" s="187"/>
      <c r="H133" s="135"/>
      <c r="I133" s="135"/>
      <c r="J133" s="135"/>
      <c r="K133" s="135"/>
      <c r="L133" s="181"/>
      <c r="M133" s="135"/>
      <c r="N133" s="135"/>
      <c r="O133" s="135"/>
      <c r="P133" s="135"/>
      <c r="Q133" s="137">
        <f t="shared" si="16"/>
        <v>35</v>
      </c>
      <c r="R133" s="251">
        <f t="shared" si="9"/>
        <v>134</v>
      </c>
      <c r="S133" s="139">
        <f t="shared" si="8"/>
        <v>134.4</v>
      </c>
      <c r="T133" s="202">
        <f t="shared" si="10"/>
        <v>134</v>
      </c>
      <c r="U133" s="139">
        <f t="shared" si="11"/>
        <v>134.4</v>
      </c>
      <c r="V133" s="198">
        <f t="shared" si="12"/>
        <v>35</v>
      </c>
      <c r="W133" s="132"/>
    </row>
    <row r="134" spans="1:23" ht="47.25" x14ac:dyDescent="0.25">
      <c r="A134" s="128">
        <v>125</v>
      </c>
      <c r="B134" s="364" t="s">
        <v>1054</v>
      </c>
      <c r="C134" s="365">
        <v>49.42</v>
      </c>
      <c r="D134" s="365"/>
      <c r="E134" s="366">
        <v>272</v>
      </c>
      <c r="F134" s="367">
        <f t="shared" si="13"/>
        <v>5.5</v>
      </c>
      <c r="G134" s="187"/>
      <c r="H134" s="135"/>
      <c r="I134" s="135"/>
      <c r="J134" s="135"/>
      <c r="K134" s="135"/>
      <c r="L134" s="181"/>
      <c r="M134" s="135"/>
      <c r="N134" s="135"/>
      <c r="O134" s="135"/>
      <c r="P134" s="135"/>
      <c r="Q134" s="137">
        <f t="shared" si="16"/>
        <v>35</v>
      </c>
      <c r="R134" s="251">
        <f t="shared" si="9"/>
        <v>95</v>
      </c>
      <c r="S134" s="139">
        <f t="shared" si="8"/>
        <v>95.2</v>
      </c>
      <c r="T134" s="202">
        <f t="shared" si="10"/>
        <v>95</v>
      </c>
      <c r="U134" s="139">
        <f t="shared" si="11"/>
        <v>95.2</v>
      </c>
      <c r="V134" s="198">
        <f t="shared" si="12"/>
        <v>35</v>
      </c>
      <c r="W134" s="132"/>
    </row>
    <row r="135" spans="1:23" ht="47.25" x14ac:dyDescent="0.25">
      <c r="A135" s="128">
        <v>126</v>
      </c>
      <c r="B135" s="364" t="s">
        <v>1055</v>
      </c>
      <c r="C135" s="365">
        <v>547.98</v>
      </c>
      <c r="D135" s="365"/>
      <c r="E135" s="366">
        <v>2986</v>
      </c>
      <c r="F135" s="367">
        <f t="shared" si="13"/>
        <v>5.45</v>
      </c>
      <c r="G135" s="187"/>
      <c r="H135" s="135"/>
      <c r="I135" s="135"/>
      <c r="J135" s="135"/>
      <c r="K135" s="135"/>
      <c r="L135" s="181"/>
      <c r="M135" s="135"/>
      <c r="N135" s="135"/>
      <c r="O135" s="135"/>
      <c r="P135" s="135"/>
      <c r="Q135" s="137">
        <f t="shared" si="16"/>
        <v>35</v>
      </c>
      <c r="R135" s="251">
        <f t="shared" si="9"/>
        <v>1045</v>
      </c>
      <c r="S135" s="139">
        <f t="shared" si="8"/>
        <v>1045.0999999999999</v>
      </c>
      <c r="T135" s="202">
        <f t="shared" si="10"/>
        <v>1045</v>
      </c>
      <c r="U135" s="139">
        <f t="shared" si="11"/>
        <v>1045.0999999999999</v>
      </c>
      <c r="V135" s="198">
        <f t="shared" si="12"/>
        <v>35</v>
      </c>
      <c r="W135" s="132"/>
    </row>
    <row r="136" spans="1:23" ht="47.25" x14ac:dyDescent="0.25">
      <c r="A136" s="128">
        <v>127</v>
      </c>
      <c r="B136" s="364" t="s">
        <v>1056</v>
      </c>
      <c r="C136" s="365">
        <v>492.71899999999999</v>
      </c>
      <c r="D136" s="365"/>
      <c r="E136" s="366">
        <v>2203</v>
      </c>
      <c r="F136" s="367">
        <f t="shared" si="13"/>
        <v>4.47</v>
      </c>
      <c r="G136" s="187"/>
      <c r="H136" s="135"/>
      <c r="I136" s="135"/>
      <c r="J136" s="135"/>
      <c r="K136" s="135"/>
      <c r="L136" s="181"/>
      <c r="M136" s="135"/>
      <c r="N136" s="135"/>
      <c r="O136" s="135"/>
      <c r="P136" s="135"/>
      <c r="Q136" s="137">
        <f t="shared" si="16"/>
        <v>35</v>
      </c>
      <c r="R136" s="251">
        <f t="shared" si="9"/>
        <v>771</v>
      </c>
      <c r="S136" s="139">
        <f t="shared" si="8"/>
        <v>771.05</v>
      </c>
      <c r="T136" s="202">
        <f t="shared" si="10"/>
        <v>771</v>
      </c>
      <c r="U136" s="139">
        <f t="shared" si="11"/>
        <v>771.05</v>
      </c>
      <c r="V136" s="198">
        <f t="shared" si="12"/>
        <v>35</v>
      </c>
      <c r="W136" s="132"/>
    </row>
    <row r="137" spans="1:23" ht="31.5" x14ac:dyDescent="0.25">
      <c r="A137" s="128">
        <v>128</v>
      </c>
      <c r="B137" s="364" t="s">
        <v>1057</v>
      </c>
      <c r="C137" s="365">
        <v>499.12799999999999</v>
      </c>
      <c r="D137" s="365"/>
      <c r="E137" s="366">
        <v>2372</v>
      </c>
      <c r="F137" s="367">
        <f t="shared" si="13"/>
        <v>4.75</v>
      </c>
      <c r="G137" s="187"/>
      <c r="H137" s="135"/>
      <c r="I137" s="135"/>
      <c r="J137" s="135"/>
      <c r="K137" s="135"/>
      <c r="L137" s="181"/>
      <c r="M137" s="135"/>
      <c r="N137" s="135"/>
      <c r="O137" s="135"/>
      <c r="P137" s="135"/>
      <c r="Q137" s="137">
        <f t="shared" si="16"/>
        <v>35</v>
      </c>
      <c r="R137" s="251">
        <f t="shared" si="9"/>
        <v>830</v>
      </c>
      <c r="S137" s="139">
        <f t="shared" si="8"/>
        <v>830.2</v>
      </c>
      <c r="T137" s="202">
        <f t="shared" si="10"/>
        <v>830</v>
      </c>
      <c r="U137" s="139">
        <f t="shared" si="11"/>
        <v>830.2</v>
      </c>
      <c r="V137" s="198">
        <f t="shared" si="12"/>
        <v>35</v>
      </c>
      <c r="W137" s="132"/>
    </row>
    <row r="138" spans="1:23" ht="31.5" x14ac:dyDescent="0.25">
      <c r="A138" s="128">
        <v>129</v>
      </c>
      <c r="B138" s="364" t="s">
        <v>1058</v>
      </c>
      <c r="C138" s="365">
        <v>291.37599999999998</v>
      </c>
      <c r="D138" s="365"/>
      <c r="E138" s="366">
        <v>751</v>
      </c>
      <c r="F138" s="367">
        <f t="shared" si="13"/>
        <v>2.58</v>
      </c>
      <c r="G138" s="187"/>
      <c r="H138" s="135"/>
      <c r="I138" s="135"/>
      <c r="J138" s="135"/>
      <c r="K138" s="135"/>
      <c r="L138" s="181"/>
      <c r="M138" s="135"/>
      <c r="N138" s="135"/>
      <c r="O138" s="135"/>
      <c r="P138" s="135"/>
      <c r="Q138" s="137">
        <f t="shared" si="16"/>
        <v>35</v>
      </c>
      <c r="R138" s="251">
        <f t="shared" si="9"/>
        <v>262</v>
      </c>
      <c r="S138" s="139">
        <f t="shared" si="8"/>
        <v>262.85000000000002</v>
      </c>
      <c r="T138" s="202">
        <f t="shared" si="10"/>
        <v>262</v>
      </c>
      <c r="U138" s="139">
        <f t="shared" si="11"/>
        <v>262.85000000000002</v>
      </c>
      <c r="V138" s="198">
        <f t="shared" si="12"/>
        <v>35</v>
      </c>
      <c r="W138" s="132"/>
    </row>
    <row r="139" spans="1:23" ht="31.5" x14ac:dyDescent="0.25">
      <c r="A139" s="128">
        <v>130</v>
      </c>
      <c r="B139" s="364" t="s">
        <v>1059</v>
      </c>
      <c r="C139" s="365">
        <v>207.53100000000001</v>
      </c>
      <c r="D139" s="365"/>
      <c r="E139" s="366">
        <v>562</v>
      </c>
      <c r="F139" s="367">
        <f t="shared" si="13"/>
        <v>2.71</v>
      </c>
      <c r="G139" s="187"/>
      <c r="H139" s="135"/>
      <c r="I139" s="135"/>
      <c r="J139" s="135"/>
      <c r="K139" s="135"/>
      <c r="L139" s="181"/>
      <c r="M139" s="135"/>
      <c r="N139" s="135"/>
      <c r="O139" s="135"/>
      <c r="P139" s="135"/>
      <c r="Q139" s="137">
        <f t="shared" si="16"/>
        <v>35</v>
      </c>
      <c r="R139" s="251">
        <f t="shared" si="9"/>
        <v>196</v>
      </c>
      <c r="S139" s="139">
        <f t="shared" ref="S139:S192" si="17">E139*Q139/100</f>
        <v>196.7</v>
      </c>
      <c r="T139" s="202">
        <f t="shared" si="10"/>
        <v>196</v>
      </c>
      <c r="U139" s="139">
        <f t="shared" si="11"/>
        <v>196.7</v>
      </c>
      <c r="V139" s="198">
        <f t="shared" si="12"/>
        <v>35</v>
      </c>
      <c r="W139" s="132"/>
    </row>
    <row r="140" spans="1:23" ht="31.5" x14ac:dyDescent="0.25">
      <c r="A140" s="128">
        <v>131</v>
      </c>
      <c r="B140" s="364" t="s">
        <v>1060</v>
      </c>
      <c r="C140" s="365">
        <v>481.76</v>
      </c>
      <c r="D140" s="365"/>
      <c r="E140" s="366">
        <v>2388</v>
      </c>
      <c r="F140" s="367">
        <f t="shared" si="13"/>
        <v>4.96</v>
      </c>
      <c r="G140" s="187"/>
      <c r="H140" s="135"/>
      <c r="I140" s="135"/>
      <c r="J140" s="135"/>
      <c r="K140" s="135"/>
      <c r="L140" s="181"/>
      <c r="M140" s="135"/>
      <c r="N140" s="135"/>
      <c r="O140" s="135"/>
      <c r="P140" s="135"/>
      <c r="Q140" s="137">
        <f t="shared" si="16"/>
        <v>35</v>
      </c>
      <c r="R140" s="251">
        <f t="shared" ref="R140:R192" si="18">ROUNDDOWN(S140,0)</f>
        <v>835</v>
      </c>
      <c r="S140" s="139">
        <f t="shared" si="17"/>
        <v>835.8</v>
      </c>
      <c r="T140" s="202">
        <f t="shared" ref="T140:T192" si="19">ROUNDDOWN(U140,0)</f>
        <v>835</v>
      </c>
      <c r="U140" s="139">
        <f t="shared" ref="U140:U192" si="20">E140*V140/100</f>
        <v>835.8</v>
      </c>
      <c r="V140" s="198">
        <f t="shared" ref="V140:V192" si="21">Q140</f>
        <v>35</v>
      </c>
      <c r="W140" s="132"/>
    </row>
    <row r="141" spans="1:23" ht="31.5" x14ac:dyDescent="0.25">
      <c r="A141" s="128">
        <v>132</v>
      </c>
      <c r="B141" s="364" t="s">
        <v>1061</v>
      </c>
      <c r="C141" s="365">
        <v>499.17</v>
      </c>
      <c r="D141" s="365"/>
      <c r="E141" s="366">
        <v>2618</v>
      </c>
      <c r="F141" s="367">
        <f t="shared" ref="F141:F203" si="22">E141/C141</f>
        <v>5.24</v>
      </c>
      <c r="G141" s="187"/>
      <c r="H141" s="135"/>
      <c r="I141" s="135"/>
      <c r="J141" s="135"/>
      <c r="K141" s="135"/>
      <c r="L141" s="181"/>
      <c r="M141" s="135"/>
      <c r="N141" s="135"/>
      <c r="O141" s="135"/>
      <c r="P141" s="135"/>
      <c r="Q141" s="137"/>
      <c r="R141" s="251"/>
      <c r="S141" s="139"/>
      <c r="T141" s="202"/>
      <c r="U141" s="139"/>
      <c r="V141" s="198"/>
      <c r="W141" s="132"/>
    </row>
    <row r="142" spans="1:23" x14ac:dyDescent="0.25">
      <c r="A142" s="128">
        <v>133</v>
      </c>
      <c r="B142" s="357" t="s">
        <v>681</v>
      </c>
      <c r="C142" s="358"/>
      <c r="D142" s="358"/>
      <c r="E142" s="359"/>
      <c r="F142" s="367"/>
      <c r="G142" s="187"/>
      <c r="H142" s="135"/>
      <c r="I142" s="135"/>
      <c r="J142" s="135"/>
      <c r="K142" s="135"/>
      <c r="L142" s="181"/>
      <c r="M142" s="135"/>
      <c r="N142" s="135"/>
      <c r="O142" s="135"/>
      <c r="P142" s="135"/>
      <c r="Q142" s="137"/>
      <c r="R142" s="251"/>
      <c r="S142" s="139"/>
      <c r="T142" s="202"/>
      <c r="U142" s="139"/>
      <c r="V142" s="198"/>
      <c r="W142" s="132"/>
    </row>
    <row r="143" spans="1:23" ht="31.5" x14ac:dyDescent="0.25">
      <c r="A143" s="128">
        <v>134</v>
      </c>
      <c r="B143" s="364" t="s">
        <v>811</v>
      </c>
      <c r="C143" s="365">
        <v>62.53</v>
      </c>
      <c r="D143" s="365"/>
      <c r="E143" s="366">
        <v>165</v>
      </c>
      <c r="F143" s="367">
        <f t="shared" si="22"/>
        <v>2.64</v>
      </c>
      <c r="G143" s="187"/>
      <c r="H143" s="135"/>
      <c r="I143" s="135"/>
      <c r="J143" s="135"/>
      <c r="K143" s="135"/>
      <c r="L143" s="181"/>
      <c r="M143" s="135"/>
      <c r="N143" s="135"/>
      <c r="O143" s="135"/>
      <c r="P143" s="135"/>
      <c r="Q143" s="137">
        <f>IF(E143&lt;VLOOKUP(F143,$L$470:$P$480,2),0,VLOOKUP(F143,$L$470:$P$480,3))</f>
        <v>35</v>
      </c>
      <c r="R143" s="251">
        <f t="shared" si="18"/>
        <v>57</v>
      </c>
      <c r="S143" s="139">
        <f t="shared" si="17"/>
        <v>57.75</v>
      </c>
      <c r="T143" s="202">
        <f t="shared" si="19"/>
        <v>57</v>
      </c>
      <c r="U143" s="139">
        <f t="shared" si="20"/>
        <v>57.75</v>
      </c>
      <c r="V143" s="198">
        <f t="shared" si="21"/>
        <v>35</v>
      </c>
      <c r="W143" s="132"/>
    </row>
    <row r="144" spans="1:23" ht="31.5" x14ac:dyDescent="0.25">
      <c r="A144" s="128">
        <v>135</v>
      </c>
      <c r="B144" s="364" t="s">
        <v>808</v>
      </c>
      <c r="C144" s="365">
        <v>24.98</v>
      </c>
      <c r="D144" s="365"/>
      <c r="E144" s="366">
        <v>60</v>
      </c>
      <c r="F144" s="367">
        <f t="shared" si="22"/>
        <v>2.4</v>
      </c>
      <c r="G144" s="187"/>
      <c r="H144" s="135"/>
      <c r="I144" s="135"/>
      <c r="J144" s="135"/>
      <c r="K144" s="135"/>
      <c r="L144" s="181"/>
      <c r="M144" s="135"/>
      <c r="N144" s="135"/>
      <c r="O144" s="135"/>
      <c r="P144" s="135"/>
      <c r="Q144" s="137"/>
      <c r="R144" s="251"/>
      <c r="S144" s="139"/>
      <c r="T144" s="202"/>
      <c r="U144" s="139"/>
      <c r="V144" s="198"/>
      <c r="W144" s="132"/>
    </row>
    <row r="145" spans="1:23" ht="31.5" x14ac:dyDescent="0.25">
      <c r="A145" s="128">
        <v>136</v>
      </c>
      <c r="B145" s="364" t="s">
        <v>813</v>
      </c>
      <c r="C145" s="365">
        <v>18</v>
      </c>
      <c r="D145" s="365"/>
      <c r="E145" s="366">
        <v>53</v>
      </c>
      <c r="F145" s="367">
        <f t="shared" si="22"/>
        <v>2.94</v>
      </c>
      <c r="G145" s="187"/>
      <c r="H145" s="135"/>
      <c r="I145" s="135"/>
      <c r="J145" s="135"/>
      <c r="K145" s="135"/>
      <c r="L145" s="181"/>
      <c r="M145" s="135"/>
      <c r="N145" s="135"/>
      <c r="O145" s="135"/>
      <c r="P145" s="135"/>
      <c r="Q145" s="137">
        <f>IF(E145&lt;VLOOKUP(F145,$L$470:$P$480,2),0,VLOOKUP(F145,$L$470:$P$480,3))</f>
        <v>35</v>
      </c>
      <c r="R145" s="251">
        <f t="shared" si="18"/>
        <v>18</v>
      </c>
      <c r="S145" s="139">
        <f t="shared" si="17"/>
        <v>18.55</v>
      </c>
      <c r="T145" s="202">
        <f t="shared" si="19"/>
        <v>18</v>
      </c>
      <c r="U145" s="139">
        <f t="shared" si="20"/>
        <v>18.55</v>
      </c>
      <c r="V145" s="198">
        <f t="shared" si="21"/>
        <v>35</v>
      </c>
      <c r="W145" s="132"/>
    </row>
    <row r="146" spans="1:23" ht="31.5" x14ac:dyDescent="0.25">
      <c r="A146" s="128">
        <v>137</v>
      </c>
      <c r="B146" s="364" t="s">
        <v>812</v>
      </c>
      <c r="C146" s="365">
        <v>15.5</v>
      </c>
      <c r="D146" s="365"/>
      <c r="E146" s="366">
        <v>40</v>
      </c>
      <c r="F146" s="367">
        <f t="shared" si="22"/>
        <v>2.58</v>
      </c>
      <c r="G146" s="187"/>
      <c r="H146" s="135"/>
      <c r="I146" s="135"/>
      <c r="J146" s="135"/>
      <c r="K146" s="135"/>
      <c r="L146" s="181"/>
      <c r="M146" s="135"/>
      <c r="N146" s="135"/>
      <c r="O146" s="135"/>
      <c r="P146" s="135"/>
      <c r="Q146" s="137">
        <f>IF(E146&lt;VLOOKUP(F146,$L$470:$P$480,2),0,VLOOKUP(F146,$L$470:$P$480,3))</f>
        <v>35</v>
      </c>
      <c r="R146" s="251">
        <f t="shared" si="18"/>
        <v>14</v>
      </c>
      <c r="S146" s="139">
        <f t="shared" si="17"/>
        <v>14</v>
      </c>
      <c r="T146" s="202">
        <f t="shared" si="19"/>
        <v>14</v>
      </c>
      <c r="U146" s="139">
        <f t="shared" si="20"/>
        <v>14</v>
      </c>
      <c r="V146" s="198">
        <f t="shared" si="21"/>
        <v>35</v>
      </c>
      <c r="W146" s="132"/>
    </row>
    <row r="147" spans="1:23" ht="31.5" x14ac:dyDescent="0.25">
      <c r="A147" s="128">
        <v>138</v>
      </c>
      <c r="B147" s="364" t="s">
        <v>1062</v>
      </c>
      <c r="C147" s="365">
        <v>70.41</v>
      </c>
      <c r="D147" s="365"/>
      <c r="E147" s="366">
        <v>160</v>
      </c>
      <c r="F147" s="367">
        <f t="shared" si="22"/>
        <v>2.27</v>
      </c>
      <c r="G147" s="187"/>
      <c r="H147" s="135"/>
      <c r="I147" s="135"/>
      <c r="J147" s="135"/>
      <c r="K147" s="135"/>
      <c r="L147" s="181"/>
      <c r="M147" s="135"/>
      <c r="N147" s="135"/>
      <c r="O147" s="135"/>
      <c r="P147" s="135"/>
      <c r="Q147" s="137"/>
      <c r="R147" s="251"/>
      <c r="S147" s="139"/>
      <c r="T147" s="202"/>
      <c r="U147" s="139"/>
      <c r="V147" s="198"/>
      <c r="W147" s="132"/>
    </row>
    <row r="148" spans="1:23" ht="31.5" x14ac:dyDescent="0.25">
      <c r="A148" s="128">
        <v>139</v>
      </c>
      <c r="B148" s="364" t="s">
        <v>1063</v>
      </c>
      <c r="C148" s="365">
        <v>28.54</v>
      </c>
      <c r="D148" s="365"/>
      <c r="E148" s="366">
        <v>68</v>
      </c>
      <c r="F148" s="367">
        <f t="shared" si="22"/>
        <v>2.38</v>
      </c>
      <c r="G148" s="187"/>
      <c r="H148" s="135"/>
      <c r="I148" s="135"/>
      <c r="J148" s="135"/>
      <c r="K148" s="135"/>
      <c r="L148" s="181"/>
      <c r="M148" s="135"/>
      <c r="N148" s="135"/>
      <c r="O148" s="135"/>
      <c r="P148" s="135"/>
      <c r="Q148" s="137">
        <f t="shared" ref="Q148:Q157" si="23">IF(E148&lt;VLOOKUP(F148,$L$470:$P$480,2),0,VLOOKUP(F148,$L$470:$P$480,3))</f>
        <v>35</v>
      </c>
      <c r="R148" s="251">
        <f t="shared" si="18"/>
        <v>23</v>
      </c>
      <c r="S148" s="139">
        <f t="shared" si="17"/>
        <v>23.8</v>
      </c>
      <c r="T148" s="202">
        <f t="shared" si="19"/>
        <v>23</v>
      </c>
      <c r="U148" s="139">
        <f t="shared" si="20"/>
        <v>23.8</v>
      </c>
      <c r="V148" s="198">
        <f t="shared" si="21"/>
        <v>35</v>
      </c>
      <c r="W148" s="132"/>
    </row>
    <row r="149" spans="1:23" ht="31.5" x14ac:dyDescent="0.25">
      <c r="A149" s="128">
        <v>140</v>
      </c>
      <c r="B149" s="364" t="s">
        <v>1064</v>
      </c>
      <c r="C149" s="365">
        <v>18.920000000000002</v>
      </c>
      <c r="D149" s="365"/>
      <c r="E149" s="366">
        <v>95</v>
      </c>
      <c r="F149" s="367">
        <f t="shared" si="22"/>
        <v>5.0199999999999996</v>
      </c>
      <c r="G149" s="187"/>
      <c r="H149" s="135"/>
      <c r="I149" s="135"/>
      <c r="J149" s="135"/>
      <c r="K149" s="135"/>
      <c r="L149" s="181"/>
      <c r="M149" s="135"/>
      <c r="N149" s="135"/>
      <c r="O149" s="135"/>
      <c r="P149" s="135"/>
      <c r="Q149" s="137">
        <f t="shared" si="23"/>
        <v>35</v>
      </c>
      <c r="R149" s="251">
        <f t="shared" si="18"/>
        <v>33</v>
      </c>
      <c r="S149" s="139">
        <f t="shared" si="17"/>
        <v>33.25</v>
      </c>
      <c r="T149" s="202">
        <f t="shared" si="19"/>
        <v>33</v>
      </c>
      <c r="U149" s="139">
        <f t="shared" si="20"/>
        <v>33.25</v>
      </c>
      <c r="V149" s="198">
        <f t="shared" si="21"/>
        <v>35</v>
      </c>
      <c r="W149" s="132"/>
    </row>
    <row r="150" spans="1:23" ht="31.5" x14ac:dyDescent="0.25">
      <c r="A150" s="128">
        <v>141</v>
      </c>
      <c r="B150" s="364" t="s">
        <v>1271</v>
      </c>
      <c r="C150" s="365">
        <v>74.75</v>
      </c>
      <c r="D150" s="365"/>
      <c r="E150" s="366">
        <v>659</v>
      </c>
      <c r="F150" s="367">
        <f t="shared" si="22"/>
        <v>8.82</v>
      </c>
      <c r="G150" s="187"/>
      <c r="H150" s="135"/>
      <c r="I150" s="135"/>
      <c r="J150" s="135"/>
      <c r="K150" s="135"/>
      <c r="L150" s="181"/>
      <c r="M150" s="135"/>
      <c r="N150" s="135"/>
      <c r="O150" s="135"/>
      <c r="P150" s="135"/>
      <c r="Q150" s="137">
        <f t="shared" si="23"/>
        <v>35</v>
      </c>
      <c r="R150" s="251">
        <f t="shared" si="18"/>
        <v>230</v>
      </c>
      <c r="S150" s="139">
        <f t="shared" si="17"/>
        <v>230.65</v>
      </c>
      <c r="T150" s="202">
        <f t="shared" si="19"/>
        <v>230</v>
      </c>
      <c r="U150" s="139">
        <f t="shared" si="20"/>
        <v>230.65</v>
      </c>
      <c r="V150" s="198">
        <f t="shared" si="21"/>
        <v>35</v>
      </c>
      <c r="W150" s="132"/>
    </row>
    <row r="151" spans="1:23" ht="47.25" x14ac:dyDescent="0.25">
      <c r="A151" s="128">
        <v>142</v>
      </c>
      <c r="B151" s="364" t="s">
        <v>1272</v>
      </c>
      <c r="C151" s="365">
        <v>323.72300000000001</v>
      </c>
      <c r="D151" s="365"/>
      <c r="E151" s="366">
        <v>1111</v>
      </c>
      <c r="F151" s="367">
        <f t="shared" si="22"/>
        <v>3.43</v>
      </c>
      <c r="G151" s="187"/>
      <c r="H151" s="135"/>
      <c r="I151" s="135"/>
      <c r="J151" s="135"/>
      <c r="K151" s="135"/>
      <c r="L151" s="181"/>
      <c r="M151" s="135"/>
      <c r="N151" s="135"/>
      <c r="O151" s="135"/>
      <c r="P151" s="135"/>
      <c r="Q151" s="137">
        <f t="shared" si="23"/>
        <v>35</v>
      </c>
      <c r="R151" s="251">
        <f t="shared" si="18"/>
        <v>388</v>
      </c>
      <c r="S151" s="139">
        <f t="shared" si="17"/>
        <v>388.85</v>
      </c>
      <c r="T151" s="202">
        <f t="shared" si="19"/>
        <v>388</v>
      </c>
      <c r="U151" s="139">
        <f t="shared" si="20"/>
        <v>388.85</v>
      </c>
      <c r="V151" s="198">
        <f t="shared" si="21"/>
        <v>35</v>
      </c>
      <c r="W151" s="132"/>
    </row>
    <row r="152" spans="1:23" ht="31.5" x14ac:dyDescent="0.25">
      <c r="A152" s="128">
        <v>143</v>
      </c>
      <c r="B152" s="364" t="s">
        <v>1065</v>
      </c>
      <c r="C152" s="365">
        <v>125.65</v>
      </c>
      <c r="D152" s="365"/>
      <c r="E152" s="366">
        <v>132</v>
      </c>
      <c r="F152" s="367">
        <f t="shared" si="22"/>
        <v>1.05</v>
      </c>
      <c r="G152" s="187"/>
      <c r="H152" s="135"/>
      <c r="I152" s="135"/>
      <c r="J152" s="135"/>
      <c r="K152" s="135"/>
      <c r="L152" s="181"/>
      <c r="M152" s="135"/>
      <c r="N152" s="135"/>
      <c r="O152" s="135"/>
      <c r="P152" s="135"/>
      <c r="Q152" s="137">
        <f t="shared" si="23"/>
        <v>35</v>
      </c>
      <c r="R152" s="251">
        <f t="shared" si="18"/>
        <v>46</v>
      </c>
      <c r="S152" s="139">
        <f t="shared" si="17"/>
        <v>46.2</v>
      </c>
      <c r="T152" s="202">
        <f t="shared" si="19"/>
        <v>46</v>
      </c>
      <c r="U152" s="139">
        <f t="shared" si="20"/>
        <v>46.2</v>
      </c>
      <c r="V152" s="198">
        <f t="shared" si="21"/>
        <v>35</v>
      </c>
      <c r="W152" s="132"/>
    </row>
    <row r="153" spans="1:23" ht="31.5" x14ac:dyDescent="0.25">
      <c r="A153" s="128">
        <v>144</v>
      </c>
      <c r="B153" s="364" t="s">
        <v>1273</v>
      </c>
      <c r="C153" s="365">
        <v>24.84</v>
      </c>
      <c r="D153" s="365"/>
      <c r="E153" s="366">
        <v>211</v>
      </c>
      <c r="F153" s="367">
        <f t="shared" si="22"/>
        <v>8.49</v>
      </c>
      <c r="G153" s="187"/>
      <c r="H153" s="135"/>
      <c r="I153" s="135"/>
      <c r="J153" s="135"/>
      <c r="K153" s="135"/>
      <c r="L153" s="181"/>
      <c r="M153" s="135"/>
      <c r="N153" s="135"/>
      <c r="O153" s="135"/>
      <c r="P153" s="135"/>
      <c r="Q153" s="137">
        <f t="shared" si="23"/>
        <v>35</v>
      </c>
      <c r="R153" s="251">
        <f t="shared" si="18"/>
        <v>73</v>
      </c>
      <c r="S153" s="139">
        <f t="shared" si="17"/>
        <v>73.849999999999994</v>
      </c>
      <c r="T153" s="202">
        <f t="shared" si="19"/>
        <v>73</v>
      </c>
      <c r="U153" s="139">
        <f t="shared" si="20"/>
        <v>73.849999999999994</v>
      </c>
      <c r="V153" s="198">
        <f t="shared" si="21"/>
        <v>35</v>
      </c>
      <c r="W153" s="132"/>
    </row>
    <row r="154" spans="1:23" ht="31.5" x14ac:dyDescent="0.25">
      <c r="A154" s="128">
        <v>145</v>
      </c>
      <c r="B154" s="364" t="s">
        <v>1066</v>
      </c>
      <c r="C154" s="365">
        <v>14.957000000000001</v>
      </c>
      <c r="D154" s="365"/>
      <c r="E154" s="366">
        <v>63</v>
      </c>
      <c r="F154" s="367">
        <f t="shared" si="22"/>
        <v>4.21</v>
      </c>
      <c r="G154" s="187"/>
      <c r="H154" s="135"/>
      <c r="I154" s="135"/>
      <c r="J154" s="135"/>
      <c r="K154" s="135"/>
      <c r="L154" s="181"/>
      <c r="M154" s="135"/>
      <c r="N154" s="135"/>
      <c r="O154" s="135"/>
      <c r="P154" s="135"/>
      <c r="Q154" s="137">
        <f t="shared" si="23"/>
        <v>35</v>
      </c>
      <c r="R154" s="251">
        <f t="shared" si="18"/>
        <v>22</v>
      </c>
      <c r="S154" s="139">
        <f t="shared" si="17"/>
        <v>22.05</v>
      </c>
      <c r="T154" s="202">
        <f t="shared" si="19"/>
        <v>22</v>
      </c>
      <c r="U154" s="139">
        <f t="shared" si="20"/>
        <v>22.05</v>
      </c>
      <c r="V154" s="198">
        <f t="shared" si="21"/>
        <v>35</v>
      </c>
      <c r="W154" s="132"/>
    </row>
    <row r="155" spans="1:23" ht="31.5" x14ac:dyDescent="0.25">
      <c r="A155" s="128">
        <v>146</v>
      </c>
      <c r="B155" s="364" t="s">
        <v>1067</v>
      </c>
      <c r="C155" s="365">
        <v>15.803000000000001</v>
      </c>
      <c r="D155" s="365"/>
      <c r="E155" s="366">
        <v>64</v>
      </c>
      <c r="F155" s="367">
        <f t="shared" si="22"/>
        <v>4.05</v>
      </c>
      <c r="G155" s="187"/>
      <c r="H155" s="135"/>
      <c r="I155" s="135"/>
      <c r="J155" s="135"/>
      <c r="K155" s="135"/>
      <c r="L155" s="181"/>
      <c r="M155" s="135"/>
      <c r="N155" s="135"/>
      <c r="O155" s="135"/>
      <c r="P155" s="135"/>
      <c r="Q155" s="137">
        <f t="shared" si="23"/>
        <v>35</v>
      </c>
      <c r="R155" s="251">
        <f t="shared" si="18"/>
        <v>22</v>
      </c>
      <c r="S155" s="139">
        <f t="shared" si="17"/>
        <v>22.4</v>
      </c>
      <c r="T155" s="202">
        <f t="shared" si="19"/>
        <v>22</v>
      </c>
      <c r="U155" s="139">
        <f t="shared" si="20"/>
        <v>22.4</v>
      </c>
      <c r="V155" s="198">
        <f t="shared" si="21"/>
        <v>35</v>
      </c>
      <c r="W155" s="132"/>
    </row>
    <row r="156" spans="1:23" ht="31.5" x14ac:dyDescent="0.25">
      <c r="A156" s="128">
        <v>147</v>
      </c>
      <c r="B156" s="364" t="s">
        <v>1068</v>
      </c>
      <c r="C156" s="365">
        <v>10.849</v>
      </c>
      <c r="D156" s="365"/>
      <c r="E156" s="366">
        <v>26</v>
      </c>
      <c r="F156" s="367">
        <f t="shared" si="22"/>
        <v>2.4</v>
      </c>
      <c r="G156" s="187"/>
      <c r="H156" s="135"/>
      <c r="I156" s="135"/>
      <c r="J156" s="135"/>
      <c r="K156" s="135"/>
      <c r="L156" s="181"/>
      <c r="M156" s="135"/>
      <c r="N156" s="135"/>
      <c r="O156" s="135"/>
      <c r="P156" s="135"/>
      <c r="Q156" s="137">
        <f t="shared" si="23"/>
        <v>35</v>
      </c>
      <c r="R156" s="251">
        <f t="shared" si="18"/>
        <v>9</v>
      </c>
      <c r="S156" s="139">
        <f t="shared" si="17"/>
        <v>9.1</v>
      </c>
      <c r="T156" s="202">
        <f t="shared" si="19"/>
        <v>9</v>
      </c>
      <c r="U156" s="139">
        <f t="shared" si="20"/>
        <v>9.1</v>
      </c>
      <c r="V156" s="198">
        <f t="shared" si="21"/>
        <v>35</v>
      </c>
      <c r="W156" s="132"/>
    </row>
    <row r="157" spans="1:23" ht="28.5" customHeight="1" x14ac:dyDescent="0.25">
      <c r="A157" s="128">
        <v>148</v>
      </c>
      <c r="B157" s="364" t="s">
        <v>1274</v>
      </c>
      <c r="C157" s="365">
        <v>197.6</v>
      </c>
      <c r="D157" s="365"/>
      <c r="E157" s="366">
        <v>1126</v>
      </c>
      <c r="F157" s="367">
        <f t="shared" si="22"/>
        <v>5.7</v>
      </c>
      <c r="G157" s="187"/>
      <c r="H157" s="135"/>
      <c r="I157" s="135"/>
      <c r="J157" s="135"/>
      <c r="K157" s="135"/>
      <c r="L157" s="181"/>
      <c r="M157" s="135"/>
      <c r="N157" s="135"/>
      <c r="O157" s="135"/>
      <c r="P157" s="135"/>
      <c r="Q157" s="137">
        <f t="shared" si="23"/>
        <v>35</v>
      </c>
      <c r="R157" s="251">
        <f t="shared" si="18"/>
        <v>394</v>
      </c>
      <c r="S157" s="139">
        <f t="shared" si="17"/>
        <v>394.1</v>
      </c>
      <c r="T157" s="202">
        <f t="shared" si="19"/>
        <v>394</v>
      </c>
      <c r="U157" s="139">
        <f t="shared" si="20"/>
        <v>394.1</v>
      </c>
      <c r="V157" s="198">
        <f t="shared" si="21"/>
        <v>35</v>
      </c>
      <c r="W157" s="132"/>
    </row>
    <row r="158" spans="1:23" ht="31.5" x14ac:dyDescent="0.25">
      <c r="A158" s="128">
        <v>149</v>
      </c>
      <c r="B158" s="364" t="s">
        <v>1275</v>
      </c>
      <c r="C158" s="365">
        <v>13.315</v>
      </c>
      <c r="D158" s="365"/>
      <c r="E158" s="366">
        <v>143</v>
      </c>
      <c r="F158" s="367">
        <f t="shared" si="22"/>
        <v>10.74</v>
      </c>
      <c r="G158" s="187"/>
      <c r="H158" s="135"/>
      <c r="I158" s="135"/>
      <c r="J158" s="135"/>
      <c r="K158" s="135"/>
      <c r="L158" s="181"/>
      <c r="M158" s="135"/>
      <c r="N158" s="135"/>
      <c r="O158" s="135"/>
      <c r="P158" s="135"/>
      <c r="Q158" s="137"/>
      <c r="R158" s="251"/>
      <c r="S158" s="139"/>
      <c r="T158" s="202"/>
      <c r="U158" s="139"/>
      <c r="V158" s="198"/>
      <c r="W158" s="132"/>
    </row>
    <row r="159" spans="1:23" ht="31.5" x14ac:dyDescent="0.25">
      <c r="A159" s="128">
        <v>150</v>
      </c>
      <c r="B159" s="364" t="s">
        <v>1069</v>
      </c>
      <c r="C159" s="365">
        <v>44.9</v>
      </c>
      <c r="D159" s="365"/>
      <c r="E159" s="366">
        <v>529</v>
      </c>
      <c r="F159" s="367">
        <f t="shared" si="22"/>
        <v>11.78</v>
      </c>
      <c r="G159" s="187"/>
      <c r="H159" s="135"/>
      <c r="I159" s="135"/>
      <c r="J159" s="135"/>
      <c r="K159" s="135"/>
      <c r="L159" s="181"/>
      <c r="M159" s="135"/>
      <c r="N159" s="135"/>
      <c r="O159" s="135"/>
      <c r="P159" s="135"/>
      <c r="Q159" s="137">
        <f>IF(E159&lt;VLOOKUP(F159,$L$470:$P$480,2),0,VLOOKUP(F159,$L$470:$P$480,3))</f>
        <v>35</v>
      </c>
      <c r="R159" s="251">
        <f t="shared" si="18"/>
        <v>185</v>
      </c>
      <c r="S159" s="139">
        <f t="shared" si="17"/>
        <v>185.15</v>
      </c>
      <c r="T159" s="202">
        <f t="shared" si="19"/>
        <v>185</v>
      </c>
      <c r="U159" s="139">
        <f t="shared" si="20"/>
        <v>185.15</v>
      </c>
      <c r="V159" s="198">
        <f t="shared" si="21"/>
        <v>35</v>
      </c>
      <c r="W159" s="132"/>
    </row>
    <row r="160" spans="1:23" ht="31.5" x14ac:dyDescent="0.25">
      <c r="A160" s="128">
        <v>151</v>
      </c>
      <c r="B160" s="364" t="s">
        <v>1070</v>
      </c>
      <c r="C160" s="365">
        <v>145.626</v>
      </c>
      <c r="D160" s="365"/>
      <c r="E160" s="366">
        <v>1688</v>
      </c>
      <c r="F160" s="367">
        <f t="shared" si="22"/>
        <v>11.59</v>
      </c>
      <c r="G160" s="187"/>
      <c r="H160" s="135"/>
      <c r="I160" s="135"/>
      <c r="J160" s="135"/>
      <c r="K160" s="135"/>
      <c r="L160" s="181"/>
      <c r="M160" s="135"/>
      <c r="N160" s="135"/>
      <c r="O160" s="135"/>
      <c r="P160" s="135"/>
      <c r="Q160" s="137">
        <f>IF(E160&lt;VLOOKUP(F160,$L$470:$P$480,2),0,VLOOKUP(F160,$L$470:$P$480,3))</f>
        <v>35</v>
      </c>
      <c r="R160" s="251">
        <f t="shared" si="18"/>
        <v>590</v>
      </c>
      <c r="S160" s="139">
        <f t="shared" si="17"/>
        <v>590.79999999999995</v>
      </c>
      <c r="T160" s="202">
        <f t="shared" si="19"/>
        <v>590</v>
      </c>
      <c r="U160" s="139">
        <f t="shared" si="20"/>
        <v>590.79999999999995</v>
      </c>
      <c r="V160" s="198">
        <f t="shared" si="21"/>
        <v>35</v>
      </c>
      <c r="W160" s="132"/>
    </row>
    <row r="161" spans="1:23" ht="31.5" x14ac:dyDescent="0.25">
      <c r="A161" s="128">
        <v>152</v>
      </c>
      <c r="B161" s="364" t="s">
        <v>1071</v>
      </c>
      <c r="C161" s="365">
        <v>53.686</v>
      </c>
      <c r="D161" s="365"/>
      <c r="E161" s="366">
        <v>653</v>
      </c>
      <c r="F161" s="367">
        <f t="shared" si="22"/>
        <v>12.16</v>
      </c>
      <c r="G161" s="187"/>
      <c r="H161" s="135"/>
      <c r="I161" s="135"/>
      <c r="J161" s="135"/>
      <c r="K161" s="135"/>
      <c r="L161" s="181"/>
      <c r="M161" s="135"/>
      <c r="N161" s="135"/>
      <c r="O161" s="135"/>
      <c r="P161" s="135"/>
      <c r="Q161" s="137">
        <f>IF(E161&lt;VLOOKUP(F161,$L$470:$P$480,2),0,VLOOKUP(F161,$L$470:$P$480,3))</f>
        <v>35</v>
      </c>
      <c r="R161" s="251">
        <f t="shared" si="18"/>
        <v>228</v>
      </c>
      <c r="S161" s="139">
        <f t="shared" si="17"/>
        <v>228.55</v>
      </c>
      <c r="T161" s="202">
        <f t="shared" si="19"/>
        <v>228</v>
      </c>
      <c r="U161" s="139">
        <f t="shared" si="20"/>
        <v>228.55</v>
      </c>
      <c r="V161" s="198">
        <f t="shared" si="21"/>
        <v>35</v>
      </c>
      <c r="W161" s="132"/>
    </row>
    <row r="162" spans="1:23" ht="31.5" x14ac:dyDescent="0.25">
      <c r="A162" s="128">
        <v>153</v>
      </c>
      <c r="B162" s="364" t="s">
        <v>832</v>
      </c>
      <c r="C162" s="365">
        <v>9.48</v>
      </c>
      <c r="D162" s="365"/>
      <c r="E162" s="366">
        <v>8</v>
      </c>
      <c r="F162" s="367">
        <f t="shared" si="22"/>
        <v>0.84</v>
      </c>
      <c r="G162" s="187"/>
      <c r="H162" s="135"/>
      <c r="I162" s="135"/>
      <c r="J162" s="135"/>
      <c r="K162" s="135"/>
      <c r="L162" s="181"/>
      <c r="M162" s="135"/>
      <c r="N162" s="135"/>
      <c r="O162" s="135"/>
      <c r="P162" s="135"/>
      <c r="Q162" s="137">
        <f>IF(E162&lt;VLOOKUP(F162,$L$470:$P$480,2),0,VLOOKUP(F162,$L$470:$P$480,3))</f>
        <v>35</v>
      </c>
      <c r="R162" s="251">
        <f t="shared" si="18"/>
        <v>2</v>
      </c>
      <c r="S162" s="139">
        <f t="shared" si="17"/>
        <v>2.8</v>
      </c>
      <c r="T162" s="202">
        <f t="shared" si="19"/>
        <v>2</v>
      </c>
      <c r="U162" s="139">
        <f t="shared" si="20"/>
        <v>2.8</v>
      </c>
      <c r="V162" s="198">
        <f t="shared" si="21"/>
        <v>35</v>
      </c>
      <c r="W162" s="132"/>
    </row>
    <row r="163" spans="1:23" ht="31.5" x14ac:dyDescent="0.25">
      <c r="A163" s="128">
        <v>154</v>
      </c>
      <c r="B163" s="364" t="s">
        <v>1072</v>
      </c>
      <c r="C163" s="365">
        <v>60.246000000000002</v>
      </c>
      <c r="D163" s="365"/>
      <c r="E163" s="366">
        <v>616</v>
      </c>
      <c r="F163" s="367">
        <f t="shared" si="22"/>
        <v>10.220000000000001</v>
      </c>
      <c r="G163" s="187"/>
      <c r="H163" s="135"/>
      <c r="I163" s="135"/>
      <c r="J163" s="135"/>
      <c r="K163" s="135"/>
      <c r="L163" s="181"/>
      <c r="M163" s="135"/>
      <c r="N163" s="135"/>
      <c r="O163" s="135"/>
      <c r="P163" s="135"/>
      <c r="Q163" s="137">
        <f>IF(E163&lt;VLOOKUP(F163,$L$470:$P$480,2),0,VLOOKUP(F163,$L$470:$P$480,3))</f>
        <v>35</v>
      </c>
      <c r="R163" s="251">
        <f t="shared" si="18"/>
        <v>215</v>
      </c>
      <c r="S163" s="139">
        <f t="shared" si="17"/>
        <v>215.6</v>
      </c>
      <c r="T163" s="202">
        <f t="shared" si="19"/>
        <v>215</v>
      </c>
      <c r="U163" s="139">
        <f t="shared" si="20"/>
        <v>215.6</v>
      </c>
      <c r="V163" s="198">
        <f t="shared" si="21"/>
        <v>35</v>
      </c>
      <c r="W163" s="132"/>
    </row>
    <row r="164" spans="1:23" x14ac:dyDescent="0.25">
      <c r="A164" s="128">
        <v>155</v>
      </c>
      <c r="B164" s="357" t="s">
        <v>1514</v>
      </c>
      <c r="C164" s="358"/>
      <c r="D164" s="358"/>
      <c r="E164" s="359"/>
      <c r="F164" s="367"/>
      <c r="G164" s="187"/>
      <c r="H164" s="135"/>
      <c r="I164" s="135"/>
      <c r="J164" s="135"/>
      <c r="K164" s="135"/>
      <c r="L164" s="181"/>
      <c r="M164" s="135"/>
      <c r="N164" s="135"/>
      <c r="O164" s="135"/>
      <c r="P164" s="135"/>
      <c r="Q164" s="137"/>
      <c r="R164" s="251"/>
      <c r="S164" s="139"/>
      <c r="T164" s="202"/>
      <c r="U164" s="139"/>
      <c r="V164" s="198"/>
      <c r="W164" s="132"/>
    </row>
    <row r="165" spans="1:23" x14ac:dyDescent="0.25">
      <c r="A165" s="128">
        <v>156</v>
      </c>
      <c r="B165" s="357" t="s">
        <v>682</v>
      </c>
      <c r="C165" s="358"/>
      <c r="D165" s="358"/>
      <c r="E165" s="359"/>
      <c r="F165" s="367"/>
      <c r="G165" s="187"/>
      <c r="H165" s="135"/>
      <c r="I165" s="135"/>
      <c r="J165" s="135"/>
      <c r="K165" s="135"/>
      <c r="L165" s="181"/>
      <c r="M165" s="135"/>
      <c r="N165" s="135"/>
      <c r="O165" s="135"/>
      <c r="P165" s="135"/>
      <c r="Q165" s="137"/>
      <c r="R165" s="251"/>
      <c r="S165" s="139"/>
      <c r="T165" s="202"/>
      <c r="U165" s="139"/>
      <c r="V165" s="198"/>
      <c r="W165" s="132"/>
    </row>
    <row r="166" spans="1:23" ht="31.5" x14ac:dyDescent="0.25">
      <c r="A166" s="128">
        <v>157</v>
      </c>
      <c r="B166" s="364" t="s">
        <v>1073</v>
      </c>
      <c r="C166" s="365">
        <v>349.38</v>
      </c>
      <c r="D166" s="365"/>
      <c r="E166" s="366">
        <v>1494</v>
      </c>
      <c r="F166" s="367">
        <f t="shared" si="22"/>
        <v>4.28</v>
      </c>
      <c r="G166" s="187"/>
      <c r="H166" s="135"/>
      <c r="I166" s="135"/>
      <c r="J166" s="135"/>
      <c r="K166" s="135"/>
      <c r="L166" s="181"/>
      <c r="M166" s="135"/>
      <c r="N166" s="135"/>
      <c r="O166" s="135"/>
      <c r="P166" s="135"/>
      <c r="Q166" s="137"/>
      <c r="R166" s="251"/>
      <c r="S166" s="139"/>
      <c r="T166" s="202"/>
      <c r="U166" s="139"/>
      <c r="V166" s="198"/>
      <c r="W166" s="132"/>
    </row>
    <row r="167" spans="1:23" ht="31.5" x14ac:dyDescent="0.25">
      <c r="A167" s="128">
        <v>158</v>
      </c>
      <c r="B167" s="364" t="s">
        <v>1074</v>
      </c>
      <c r="C167" s="365">
        <v>22.38</v>
      </c>
      <c r="D167" s="365"/>
      <c r="E167" s="366">
        <v>73</v>
      </c>
      <c r="F167" s="367">
        <f t="shared" si="22"/>
        <v>3.26</v>
      </c>
      <c r="G167" s="187"/>
      <c r="H167" s="135"/>
      <c r="I167" s="135"/>
      <c r="J167" s="135"/>
      <c r="K167" s="135"/>
      <c r="L167" s="181"/>
      <c r="M167" s="135"/>
      <c r="N167" s="135"/>
      <c r="O167" s="135"/>
      <c r="P167" s="135"/>
      <c r="Q167" s="137">
        <f>IF(E167&lt;VLOOKUP(F167,$L$470:$P$480,2),0,VLOOKUP(F167,$L$470:$P$480,3))</f>
        <v>35</v>
      </c>
      <c r="R167" s="251">
        <f t="shared" si="18"/>
        <v>25</v>
      </c>
      <c r="S167" s="139">
        <f t="shared" si="17"/>
        <v>25.55</v>
      </c>
      <c r="T167" s="202">
        <f t="shared" si="19"/>
        <v>25</v>
      </c>
      <c r="U167" s="139">
        <f t="shared" si="20"/>
        <v>25.55</v>
      </c>
      <c r="V167" s="198">
        <f t="shared" si="21"/>
        <v>35</v>
      </c>
      <c r="W167" s="132"/>
    </row>
    <row r="168" spans="1:23" x14ac:dyDescent="0.25">
      <c r="A168" s="128">
        <v>159</v>
      </c>
      <c r="B168" s="357" t="s">
        <v>1515</v>
      </c>
      <c r="C168" s="358"/>
      <c r="D168" s="358"/>
      <c r="E168" s="359"/>
      <c r="F168" s="367"/>
      <c r="G168" s="187"/>
      <c r="H168" s="135"/>
      <c r="I168" s="135"/>
      <c r="J168" s="135"/>
      <c r="K168" s="135"/>
      <c r="L168" s="181"/>
      <c r="M168" s="135"/>
      <c r="N168" s="135"/>
      <c r="O168" s="135"/>
      <c r="P168" s="135"/>
      <c r="Q168" s="137"/>
      <c r="R168" s="251"/>
      <c r="S168" s="139"/>
      <c r="T168" s="202"/>
      <c r="U168" s="139"/>
      <c r="V168" s="198"/>
      <c r="W168" s="132"/>
    </row>
    <row r="169" spans="1:23" x14ac:dyDescent="0.25">
      <c r="A169" s="128">
        <v>160</v>
      </c>
      <c r="B169" s="357" t="s">
        <v>814</v>
      </c>
      <c r="C169" s="358"/>
      <c r="D169" s="358"/>
      <c r="E169" s="359"/>
      <c r="F169" s="367" t="e">
        <f t="shared" si="22"/>
        <v>#DIV/0!</v>
      </c>
      <c r="G169" s="187"/>
      <c r="H169" s="135"/>
      <c r="I169" s="135"/>
      <c r="J169" s="135"/>
      <c r="K169" s="135"/>
      <c r="L169" s="181"/>
      <c r="M169" s="135"/>
      <c r="N169" s="135"/>
      <c r="O169" s="135"/>
      <c r="P169" s="135"/>
      <c r="Q169" s="137"/>
      <c r="R169" s="251"/>
      <c r="S169" s="139"/>
      <c r="T169" s="202"/>
      <c r="U169" s="139"/>
      <c r="V169" s="198"/>
      <c r="W169" s="132"/>
    </row>
    <row r="170" spans="1:23" ht="31.5" x14ac:dyDescent="0.25">
      <c r="A170" s="128">
        <v>161</v>
      </c>
      <c r="B170" s="364" t="s">
        <v>1516</v>
      </c>
      <c r="C170" s="365">
        <v>99.05</v>
      </c>
      <c r="D170" s="365"/>
      <c r="E170" s="366">
        <v>13</v>
      </c>
      <c r="F170" s="367">
        <f t="shared" si="22"/>
        <v>0.13</v>
      </c>
      <c r="G170" s="187"/>
      <c r="H170" s="135"/>
      <c r="I170" s="135"/>
      <c r="J170" s="135"/>
      <c r="K170" s="135"/>
      <c r="L170" s="181"/>
      <c r="M170" s="135"/>
      <c r="N170" s="135"/>
      <c r="O170" s="135"/>
      <c r="P170" s="135"/>
      <c r="Q170" s="137">
        <f>IF(E170&lt;VLOOKUP(F170,$L$470:$P$480,2),0,VLOOKUP(F170,$L$470:$P$480,3))</f>
        <v>35</v>
      </c>
      <c r="R170" s="251">
        <f t="shared" si="18"/>
        <v>4</v>
      </c>
      <c r="S170" s="139">
        <f t="shared" si="17"/>
        <v>4.55</v>
      </c>
      <c r="T170" s="202">
        <f t="shared" si="19"/>
        <v>4</v>
      </c>
      <c r="U170" s="139">
        <f t="shared" si="20"/>
        <v>4.55</v>
      </c>
      <c r="V170" s="198">
        <f t="shared" si="21"/>
        <v>35</v>
      </c>
      <c r="W170" s="132"/>
    </row>
    <row r="171" spans="1:23" ht="31.5" x14ac:dyDescent="0.25">
      <c r="A171" s="128">
        <v>162</v>
      </c>
      <c r="B171" s="364" t="s">
        <v>815</v>
      </c>
      <c r="C171" s="365">
        <v>165.2</v>
      </c>
      <c r="D171" s="365"/>
      <c r="E171" s="366">
        <v>197</v>
      </c>
      <c r="F171" s="367">
        <f t="shared" si="22"/>
        <v>1.19</v>
      </c>
      <c r="G171" s="187"/>
      <c r="H171" s="135"/>
      <c r="I171" s="135"/>
      <c r="J171" s="135"/>
      <c r="K171" s="135"/>
      <c r="L171" s="181"/>
      <c r="M171" s="135"/>
      <c r="N171" s="135"/>
      <c r="O171" s="135"/>
      <c r="P171" s="135"/>
      <c r="Q171" s="137">
        <f>IF(E171&lt;VLOOKUP(F171,$L$470:$P$480,2),0,VLOOKUP(F171,$L$470:$P$480,3))</f>
        <v>35</v>
      </c>
      <c r="R171" s="251">
        <f t="shared" si="18"/>
        <v>68</v>
      </c>
      <c r="S171" s="139">
        <f t="shared" si="17"/>
        <v>68.95</v>
      </c>
      <c r="T171" s="202">
        <f t="shared" si="19"/>
        <v>68</v>
      </c>
      <c r="U171" s="139">
        <f t="shared" si="20"/>
        <v>68.95</v>
      </c>
      <c r="V171" s="198">
        <f t="shared" si="21"/>
        <v>35</v>
      </c>
      <c r="W171" s="132"/>
    </row>
    <row r="172" spans="1:23" x14ac:dyDescent="0.25">
      <c r="A172" s="128">
        <v>163</v>
      </c>
      <c r="B172" s="357" t="s">
        <v>683</v>
      </c>
      <c r="C172" s="358"/>
      <c r="D172" s="358"/>
      <c r="E172" s="359"/>
      <c r="F172" s="367"/>
      <c r="G172" s="187"/>
      <c r="H172" s="135"/>
      <c r="I172" s="135"/>
      <c r="J172" s="135"/>
      <c r="K172" s="135"/>
      <c r="L172" s="181"/>
      <c r="M172" s="135"/>
      <c r="N172" s="135"/>
      <c r="O172" s="135"/>
      <c r="P172" s="135"/>
      <c r="Q172" s="137"/>
      <c r="R172" s="251"/>
      <c r="S172" s="139"/>
      <c r="T172" s="202"/>
      <c r="U172" s="139"/>
      <c r="V172" s="198"/>
      <c r="W172" s="132"/>
    </row>
    <row r="173" spans="1:23" ht="31.5" x14ac:dyDescent="0.25">
      <c r="A173" s="128">
        <v>164</v>
      </c>
      <c r="B173" s="364" t="s">
        <v>1075</v>
      </c>
      <c r="C173" s="365">
        <v>277.45</v>
      </c>
      <c r="D173" s="365"/>
      <c r="E173" s="366">
        <v>172</v>
      </c>
      <c r="F173" s="367">
        <f t="shared" si="22"/>
        <v>0.62</v>
      </c>
      <c r="G173" s="187"/>
      <c r="H173" s="135"/>
      <c r="I173" s="135"/>
      <c r="J173" s="135"/>
      <c r="K173" s="135"/>
      <c r="L173" s="181"/>
      <c r="M173" s="135"/>
      <c r="N173" s="135"/>
      <c r="O173" s="135"/>
      <c r="P173" s="135"/>
      <c r="Q173" s="137">
        <f>IF(E173&lt;VLOOKUP(F173,$L$470:$P$480,2),0,VLOOKUP(F173,$L$470:$P$480,3))</f>
        <v>35</v>
      </c>
      <c r="R173" s="251">
        <f t="shared" si="18"/>
        <v>60</v>
      </c>
      <c r="S173" s="139">
        <f t="shared" si="17"/>
        <v>60.2</v>
      </c>
      <c r="T173" s="202">
        <f t="shared" si="19"/>
        <v>60</v>
      </c>
      <c r="U173" s="139">
        <f t="shared" si="20"/>
        <v>60.2</v>
      </c>
      <c r="V173" s="198">
        <f t="shared" si="21"/>
        <v>35</v>
      </c>
      <c r="W173" s="132"/>
    </row>
    <row r="174" spans="1:23" ht="31.5" x14ac:dyDescent="0.25">
      <c r="A174" s="128">
        <v>165</v>
      </c>
      <c r="B174" s="364" t="s">
        <v>684</v>
      </c>
      <c r="C174" s="365">
        <v>205.96799999999999</v>
      </c>
      <c r="D174" s="365"/>
      <c r="E174" s="366">
        <v>626</v>
      </c>
      <c r="F174" s="367">
        <f t="shared" si="22"/>
        <v>3.04</v>
      </c>
      <c r="G174" s="187"/>
      <c r="H174" s="135"/>
      <c r="I174" s="135"/>
      <c r="J174" s="135"/>
      <c r="K174" s="135"/>
      <c r="L174" s="181"/>
      <c r="M174" s="135"/>
      <c r="N174" s="135"/>
      <c r="O174" s="135"/>
      <c r="P174" s="135"/>
      <c r="Q174" s="137">
        <f>IF(E174&lt;VLOOKUP(F174,$L$470:$P$480,2),0,VLOOKUP(F174,$L$470:$P$480,3))</f>
        <v>35</v>
      </c>
      <c r="R174" s="251">
        <f t="shared" si="18"/>
        <v>219</v>
      </c>
      <c r="S174" s="139">
        <f t="shared" si="17"/>
        <v>219.1</v>
      </c>
      <c r="T174" s="202">
        <f t="shared" si="19"/>
        <v>219</v>
      </c>
      <c r="U174" s="139">
        <f t="shared" si="20"/>
        <v>219.1</v>
      </c>
      <c r="V174" s="198">
        <f t="shared" si="21"/>
        <v>35</v>
      </c>
      <c r="W174" s="132"/>
    </row>
    <row r="175" spans="1:23" ht="31.5" x14ac:dyDescent="0.25">
      <c r="A175" s="128">
        <v>166</v>
      </c>
      <c r="B175" s="364" t="s">
        <v>1076</v>
      </c>
      <c r="C175" s="365">
        <v>27.239000000000001</v>
      </c>
      <c r="D175" s="365"/>
      <c r="E175" s="366">
        <v>221</v>
      </c>
      <c r="F175" s="367">
        <f t="shared" si="22"/>
        <v>8.11</v>
      </c>
      <c r="G175" s="187"/>
      <c r="H175" s="135"/>
      <c r="I175" s="135"/>
      <c r="J175" s="135"/>
      <c r="K175" s="135"/>
      <c r="L175" s="181"/>
      <c r="M175" s="135"/>
      <c r="N175" s="135"/>
      <c r="O175" s="135"/>
      <c r="P175" s="135"/>
      <c r="Q175" s="137"/>
      <c r="R175" s="251"/>
      <c r="S175" s="139"/>
      <c r="T175" s="202"/>
      <c r="U175" s="139"/>
      <c r="V175" s="198"/>
      <c r="W175" s="132"/>
    </row>
    <row r="176" spans="1:23" ht="31.5" x14ac:dyDescent="0.25">
      <c r="A176" s="128">
        <v>167</v>
      </c>
      <c r="B176" s="364" t="s">
        <v>1077</v>
      </c>
      <c r="C176" s="365">
        <v>73.512</v>
      </c>
      <c r="D176" s="365"/>
      <c r="E176" s="366">
        <v>457</v>
      </c>
      <c r="F176" s="367">
        <f t="shared" si="22"/>
        <v>6.22</v>
      </c>
      <c r="G176" s="187"/>
      <c r="H176" s="135"/>
      <c r="I176" s="135"/>
      <c r="J176" s="135"/>
      <c r="K176" s="135"/>
      <c r="L176" s="181"/>
      <c r="M176" s="135"/>
      <c r="N176" s="135"/>
      <c r="O176" s="135"/>
      <c r="P176" s="135"/>
      <c r="Q176" s="137">
        <f>IF(E176&lt;VLOOKUP(F176,$L$470:$P$480,2),0,VLOOKUP(F176,$L$470:$P$480,3))</f>
        <v>35</v>
      </c>
      <c r="R176" s="251">
        <f t="shared" si="18"/>
        <v>159</v>
      </c>
      <c r="S176" s="139">
        <f t="shared" si="17"/>
        <v>159.94999999999999</v>
      </c>
      <c r="T176" s="202">
        <f t="shared" si="19"/>
        <v>159</v>
      </c>
      <c r="U176" s="139">
        <f t="shared" si="20"/>
        <v>159.94999999999999</v>
      </c>
      <c r="V176" s="198">
        <f t="shared" si="21"/>
        <v>35</v>
      </c>
      <c r="W176" s="132"/>
    </row>
    <row r="177" spans="1:23" ht="31.5" x14ac:dyDescent="0.25">
      <c r="A177" s="128">
        <v>168</v>
      </c>
      <c r="B177" s="364" t="s">
        <v>1078</v>
      </c>
      <c r="C177" s="365">
        <v>56.061</v>
      </c>
      <c r="D177" s="365"/>
      <c r="E177" s="366">
        <v>316</v>
      </c>
      <c r="F177" s="367">
        <f t="shared" si="22"/>
        <v>5.64</v>
      </c>
      <c r="G177" s="187"/>
      <c r="H177" s="135"/>
      <c r="I177" s="135"/>
      <c r="J177" s="135"/>
      <c r="K177" s="135"/>
      <c r="L177" s="181"/>
      <c r="M177" s="135"/>
      <c r="N177" s="135"/>
      <c r="O177" s="135"/>
      <c r="P177" s="135"/>
      <c r="Q177" s="137">
        <f>IF(E177&lt;VLOOKUP(F177,$L$470:$P$480,2),0,VLOOKUP(F177,$L$470:$P$480,3))</f>
        <v>35</v>
      </c>
      <c r="R177" s="251">
        <f t="shared" si="18"/>
        <v>110</v>
      </c>
      <c r="S177" s="139">
        <f t="shared" si="17"/>
        <v>110.6</v>
      </c>
      <c r="T177" s="202">
        <f t="shared" si="19"/>
        <v>110</v>
      </c>
      <c r="U177" s="139">
        <f t="shared" si="20"/>
        <v>110.6</v>
      </c>
      <c r="V177" s="198">
        <f t="shared" si="21"/>
        <v>35</v>
      </c>
      <c r="W177" s="132"/>
    </row>
    <row r="178" spans="1:23" ht="31.5" x14ac:dyDescent="0.25">
      <c r="A178" s="128">
        <v>169</v>
      </c>
      <c r="B178" s="364" t="s">
        <v>1079</v>
      </c>
      <c r="C178" s="365">
        <v>76.882999999999996</v>
      </c>
      <c r="D178" s="365"/>
      <c r="E178" s="366">
        <v>289</v>
      </c>
      <c r="F178" s="367">
        <f t="shared" si="22"/>
        <v>3.76</v>
      </c>
      <c r="G178" s="187"/>
      <c r="H178" s="135"/>
      <c r="I178" s="135"/>
      <c r="J178" s="135"/>
      <c r="K178" s="135"/>
      <c r="L178" s="181"/>
      <c r="M178" s="135"/>
      <c r="N178" s="135"/>
      <c r="O178" s="135"/>
      <c r="P178" s="135"/>
      <c r="Q178" s="137">
        <f>IF(E178&lt;VLOOKUP(F178,$L$470:$P$480,2),0,VLOOKUP(F178,$L$470:$P$480,3))</f>
        <v>35</v>
      </c>
      <c r="R178" s="251">
        <f t="shared" si="18"/>
        <v>101</v>
      </c>
      <c r="S178" s="139">
        <f t="shared" si="17"/>
        <v>101.15</v>
      </c>
      <c r="T178" s="202">
        <f t="shared" si="19"/>
        <v>101</v>
      </c>
      <c r="U178" s="139">
        <f t="shared" si="20"/>
        <v>101.15</v>
      </c>
      <c r="V178" s="198">
        <f t="shared" si="21"/>
        <v>35</v>
      </c>
      <c r="W178" s="132"/>
    </row>
    <row r="179" spans="1:23" ht="31.5" x14ac:dyDescent="0.25">
      <c r="A179" s="128">
        <v>170</v>
      </c>
      <c r="B179" s="364" t="s">
        <v>1080</v>
      </c>
      <c r="C179" s="365">
        <v>68.709999999999994</v>
      </c>
      <c r="D179" s="365"/>
      <c r="E179" s="366">
        <v>471</v>
      </c>
      <c r="F179" s="367">
        <f t="shared" si="22"/>
        <v>6.85</v>
      </c>
      <c r="G179" s="187"/>
      <c r="H179" s="135"/>
      <c r="I179" s="135"/>
      <c r="J179" s="135"/>
      <c r="K179" s="135"/>
      <c r="L179" s="181"/>
      <c r="M179" s="135"/>
      <c r="N179" s="135"/>
      <c r="O179" s="135"/>
      <c r="P179" s="135"/>
      <c r="Q179" s="137">
        <f>IF(E179&lt;VLOOKUP(F179,$L$470:$P$480,2),0,VLOOKUP(F179,$L$470:$P$480,3))</f>
        <v>35</v>
      </c>
      <c r="R179" s="251">
        <f t="shared" si="18"/>
        <v>164</v>
      </c>
      <c r="S179" s="139">
        <f t="shared" si="17"/>
        <v>164.85</v>
      </c>
      <c r="T179" s="202">
        <f t="shared" si="19"/>
        <v>164</v>
      </c>
      <c r="U179" s="139">
        <f t="shared" si="20"/>
        <v>164.85</v>
      </c>
      <c r="V179" s="198">
        <f t="shared" si="21"/>
        <v>35</v>
      </c>
      <c r="W179" s="132"/>
    </row>
    <row r="180" spans="1:23" ht="31.5" x14ac:dyDescent="0.25">
      <c r="A180" s="128">
        <v>171</v>
      </c>
      <c r="B180" s="364" t="s">
        <v>1081</v>
      </c>
      <c r="C180" s="365">
        <v>66.501000000000005</v>
      </c>
      <c r="D180" s="365"/>
      <c r="E180" s="366">
        <v>403</v>
      </c>
      <c r="F180" s="367">
        <f t="shared" si="22"/>
        <v>6.06</v>
      </c>
      <c r="G180" s="187"/>
      <c r="H180" s="135"/>
      <c r="I180" s="135"/>
      <c r="J180" s="135"/>
      <c r="K180" s="135"/>
      <c r="L180" s="181"/>
      <c r="M180" s="135"/>
      <c r="N180" s="135"/>
      <c r="O180" s="135"/>
      <c r="P180" s="135"/>
      <c r="Q180" s="137">
        <f>IF(E180&lt;VLOOKUP(F180,$L$470:$P$480,2),0,VLOOKUP(F180,$L$470:$P$480,3))</f>
        <v>35</v>
      </c>
      <c r="R180" s="251">
        <f t="shared" si="18"/>
        <v>141</v>
      </c>
      <c r="S180" s="139">
        <f t="shared" si="17"/>
        <v>141.05000000000001</v>
      </c>
      <c r="T180" s="202">
        <f t="shared" si="19"/>
        <v>141</v>
      </c>
      <c r="U180" s="139">
        <f t="shared" si="20"/>
        <v>141.05000000000001</v>
      </c>
      <c r="V180" s="198">
        <f t="shared" si="21"/>
        <v>35</v>
      </c>
      <c r="W180" s="132"/>
    </row>
    <row r="181" spans="1:23" ht="31.5" x14ac:dyDescent="0.25">
      <c r="A181" s="128">
        <v>173</v>
      </c>
      <c r="B181" s="364" t="s">
        <v>1082</v>
      </c>
      <c r="C181" s="365">
        <v>73.858999999999995</v>
      </c>
      <c r="D181" s="365"/>
      <c r="E181" s="366">
        <v>485</v>
      </c>
      <c r="F181" s="367">
        <f t="shared" si="22"/>
        <v>6.57</v>
      </c>
      <c r="G181" s="187"/>
      <c r="H181" s="135"/>
      <c r="I181" s="135"/>
      <c r="J181" s="135"/>
      <c r="K181" s="135"/>
      <c r="L181" s="181"/>
      <c r="M181" s="135"/>
      <c r="N181" s="135"/>
      <c r="O181" s="135"/>
      <c r="P181" s="135"/>
      <c r="Q181" s="137"/>
      <c r="R181" s="251"/>
      <c r="S181" s="139"/>
      <c r="T181" s="202"/>
      <c r="U181" s="139"/>
      <c r="V181" s="198"/>
      <c r="W181" s="132"/>
    </row>
    <row r="182" spans="1:23" x14ac:dyDescent="0.25">
      <c r="A182" s="128">
        <v>174</v>
      </c>
      <c r="B182" s="357" t="s">
        <v>1083</v>
      </c>
      <c r="C182" s="358"/>
      <c r="D182" s="358"/>
      <c r="E182" s="359"/>
      <c r="F182" s="367"/>
      <c r="G182" s="187"/>
      <c r="H182" s="135"/>
      <c r="I182" s="135"/>
      <c r="J182" s="135"/>
      <c r="K182" s="135"/>
      <c r="L182" s="181"/>
      <c r="M182" s="135"/>
      <c r="N182" s="135"/>
      <c r="O182" s="135"/>
      <c r="P182" s="135"/>
      <c r="Q182" s="137"/>
      <c r="R182" s="251"/>
      <c r="S182" s="139"/>
      <c r="T182" s="202"/>
      <c r="U182" s="139"/>
      <c r="V182" s="198"/>
      <c r="W182" s="132"/>
    </row>
    <row r="183" spans="1:23" ht="31.5" x14ac:dyDescent="0.25">
      <c r="A183" s="128">
        <v>175</v>
      </c>
      <c r="B183" s="364" t="s">
        <v>1084</v>
      </c>
      <c r="C183" s="365">
        <v>69.263999999999996</v>
      </c>
      <c r="D183" s="365"/>
      <c r="E183" s="366">
        <v>367</v>
      </c>
      <c r="F183" s="367">
        <f t="shared" si="22"/>
        <v>5.3</v>
      </c>
      <c r="G183" s="187"/>
      <c r="H183" s="135"/>
      <c r="I183" s="135"/>
      <c r="J183" s="135"/>
      <c r="K183" s="135"/>
      <c r="L183" s="181"/>
      <c r="M183" s="135"/>
      <c r="N183" s="135"/>
      <c r="O183" s="135"/>
      <c r="P183" s="135"/>
      <c r="Q183" s="137">
        <f>IF(E183&lt;VLOOKUP(F183,$L$470:$P$480,2),0,VLOOKUP(F183,$L$470:$P$480,3))</f>
        <v>35</v>
      </c>
      <c r="R183" s="251">
        <f t="shared" si="18"/>
        <v>128</v>
      </c>
      <c r="S183" s="139">
        <f t="shared" si="17"/>
        <v>128.44999999999999</v>
      </c>
      <c r="T183" s="202">
        <f t="shared" si="19"/>
        <v>128</v>
      </c>
      <c r="U183" s="139">
        <f t="shared" si="20"/>
        <v>128.44999999999999</v>
      </c>
      <c r="V183" s="198">
        <f t="shared" si="21"/>
        <v>35</v>
      </c>
      <c r="W183" s="132"/>
    </row>
    <row r="184" spans="1:23" x14ac:dyDescent="0.25">
      <c r="A184" s="128">
        <v>176</v>
      </c>
      <c r="B184" s="357" t="s">
        <v>816</v>
      </c>
      <c r="C184" s="358"/>
      <c r="D184" s="358"/>
      <c r="E184" s="359"/>
      <c r="F184" s="367"/>
      <c r="G184" s="187"/>
      <c r="H184" s="135"/>
      <c r="I184" s="135"/>
      <c r="J184" s="135"/>
      <c r="K184" s="135"/>
      <c r="L184" s="181"/>
      <c r="M184" s="135"/>
      <c r="N184" s="135"/>
      <c r="O184" s="135"/>
      <c r="P184" s="135"/>
      <c r="Q184" s="137"/>
      <c r="R184" s="251"/>
      <c r="S184" s="139"/>
      <c r="T184" s="202"/>
      <c r="U184" s="139"/>
      <c r="V184" s="198"/>
      <c r="W184" s="132"/>
    </row>
    <row r="185" spans="1:23" ht="31.5" x14ac:dyDescent="0.25">
      <c r="A185" s="128">
        <v>177</v>
      </c>
      <c r="B185" s="364" t="s">
        <v>1085</v>
      </c>
      <c r="C185" s="365">
        <v>35.21</v>
      </c>
      <c r="D185" s="365"/>
      <c r="E185" s="366">
        <v>48</v>
      </c>
      <c r="F185" s="367">
        <f t="shared" si="22"/>
        <v>1.36</v>
      </c>
      <c r="G185" s="187"/>
      <c r="H185" s="135"/>
      <c r="I185" s="135"/>
      <c r="J185" s="135"/>
      <c r="K185" s="135"/>
      <c r="L185" s="181"/>
      <c r="M185" s="135"/>
      <c r="N185" s="135"/>
      <c r="O185" s="135"/>
      <c r="P185" s="135"/>
      <c r="Q185" s="137">
        <f>IF(E185&lt;VLOOKUP(F185,$L$470:$P$480,2),0,VLOOKUP(F185,$L$470:$P$480,3))</f>
        <v>35</v>
      </c>
      <c r="R185" s="251">
        <f t="shared" si="18"/>
        <v>16</v>
      </c>
      <c r="S185" s="139">
        <f t="shared" si="17"/>
        <v>16.8</v>
      </c>
      <c r="T185" s="202">
        <f t="shared" si="19"/>
        <v>16</v>
      </c>
      <c r="U185" s="139">
        <f t="shared" si="20"/>
        <v>16.8</v>
      </c>
      <c r="V185" s="198">
        <f t="shared" si="21"/>
        <v>35</v>
      </c>
      <c r="W185" s="132"/>
    </row>
    <row r="186" spans="1:23" ht="31.5" x14ac:dyDescent="0.25">
      <c r="A186" s="128">
        <v>178</v>
      </c>
      <c r="B186" s="364" t="s">
        <v>807</v>
      </c>
      <c r="C186" s="365">
        <v>12.4</v>
      </c>
      <c r="D186" s="365"/>
      <c r="E186" s="366">
        <v>4</v>
      </c>
      <c r="F186" s="367">
        <f t="shared" si="22"/>
        <v>0.32</v>
      </c>
      <c r="G186" s="187"/>
      <c r="H186" s="135"/>
      <c r="I186" s="135"/>
      <c r="J186" s="135"/>
      <c r="K186" s="135"/>
      <c r="L186" s="181"/>
      <c r="M186" s="135"/>
      <c r="N186" s="135"/>
      <c r="O186" s="135"/>
      <c r="P186" s="135"/>
      <c r="Q186" s="137">
        <f>IF(E186&lt;VLOOKUP(F186,$L$470:$P$480,2),0,VLOOKUP(F186,$L$470:$P$480,3))</f>
        <v>35</v>
      </c>
      <c r="R186" s="251">
        <f t="shared" si="18"/>
        <v>1</v>
      </c>
      <c r="S186" s="139">
        <f t="shared" si="17"/>
        <v>1.4</v>
      </c>
      <c r="T186" s="202">
        <f t="shared" si="19"/>
        <v>1</v>
      </c>
      <c r="U186" s="139">
        <f t="shared" si="20"/>
        <v>1.4</v>
      </c>
      <c r="V186" s="198">
        <f t="shared" si="21"/>
        <v>35</v>
      </c>
      <c r="W186" s="132"/>
    </row>
    <row r="187" spans="1:23" ht="31.5" x14ac:dyDescent="0.25">
      <c r="A187" s="128">
        <v>179</v>
      </c>
      <c r="B187" s="364" t="s">
        <v>808</v>
      </c>
      <c r="C187" s="365">
        <v>28.02</v>
      </c>
      <c r="D187" s="365"/>
      <c r="E187" s="366">
        <v>16</v>
      </c>
      <c r="F187" s="367">
        <f t="shared" si="22"/>
        <v>0.56999999999999995</v>
      </c>
      <c r="G187" s="187"/>
      <c r="H187" s="135"/>
      <c r="I187" s="135"/>
      <c r="J187" s="135"/>
      <c r="K187" s="135"/>
      <c r="L187" s="181"/>
      <c r="M187" s="135"/>
      <c r="N187" s="135"/>
      <c r="O187" s="135"/>
      <c r="P187" s="135"/>
      <c r="Q187" s="137"/>
      <c r="R187" s="251"/>
      <c r="S187" s="139"/>
      <c r="T187" s="202"/>
      <c r="U187" s="139"/>
      <c r="V187" s="198"/>
      <c r="W187" s="132"/>
    </row>
    <row r="188" spans="1:23" ht="31.5" x14ac:dyDescent="0.25">
      <c r="A188" s="128">
        <v>180</v>
      </c>
      <c r="B188" s="364" t="s">
        <v>1086</v>
      </c>
      <c r="C188" s="365">
        <v>29.71</v>
      </c>
      <c r="D188" s="365"/>
      <c r="E188" s="366">
        <v>29</v>
      </c>
      <c r="F188" s="367">
        <f t="shared" si="22"/>
        <v>0.98</v>
      </c>
      <c r="G188" s="187"/>
      <c r="H188" s="135"/>
      <c r="I188" s="135"/>
      <c r="J188" s="135"/>
      <c r="K188" s="135"/>
      <c r="L188" s="181"/>
      <c r="M188" s="135"/>
      <c r="N188" s="135"/>
      <c r="O188" s="135"/>
      <c r="P188" s="135"/>
      <c r="Q188" s="137">
        <f>IF(E188&lt;VLOOKUP(F188,$L$470:$P$480,2),0,VLOOKUP(F188,$L$470:$P$480,3))</f>
        <v>35</v>
      </c>
      <c r="R188" s="251">
        <f t="shared" si="18"/>
        <v>10</v>
      </c>
      <c r="S188" s="139">
        <f t="shared" si="17"/>
        <v>10.15</v>
      </c>
      <c r="T188" s="202">
        <f t="shared" si="19"/>
        <v>10</v>
      </c>
      <c r="U188" s="139">
        <f t="shared" si="20"/>
        <v>10.15</v>
      </c>
      <c r="V188" s="198">
        <f t="shared" si="21"/>
        <v>35</v>
      </c>
      <c r="W188" s="132"/>
    </row>
    <row r="189" spans="1:23" x14ac:dyDescent="0.25">
      <c r="A189" s="128">
        <v>181</v>
      </c>
      <c r="B189" s="364" t="s">
        <v>817</v>
      </c>
      <c r="C189" s="365">
        <v>70.53</v>
      </c>
      <c r="D189" s="365"/>
      <c r="E189" s="366">
        <v>315</v>
      </c>
      <c r="F189" s="367">
        <f t="shared" si="22"/>
        <v>4.47</v>
      </c>
      <c r="G189" s="187"/>
      <c r="H189" s="135"/>
      <c r="I189" s="135"/>
      <c r="J189" s="135"/>
      <c r="K189" s="135"/>
      <c r="L189" s="181"/>
      <c r="M189" s="135"/>
      <c r="N189" s="135"/>
      <c r="O189" s="135"/>
      <c r="P189" s="135"/>
      <c r="Q189" s="137"/>
      <c r="R189" s="251"/>
      <c r="S189" s="139"/>
      <c r="T189" s="202"/>
      <c r="U189" s="139"/>
      <c r="V189" s="198"/>
      <c r="W189" s="132"/>
    </row>
    <row r="190" spans="1:23" ht="47.25" x14ac:dyDescent="0.25">
      <c r="A190" s="128">
        <v>182</v>
      </c>
      <c r="B190" s="364" t="s">
        <v>1087</v>
      </c>
      <c r="C190" s="365">
        <v>55.27</v>
      </c>
      <c r="D190" s="365"/>
      <c r="E190" s="366">
        <v>34</v>
      </c>
      <c r="F190" s="367">
        <f t="shared" si="22"/>
        <v>0.62</v>
      </c>
      <c r="G190" s="187"/>
      <c r="H190" s="135"/>
      <c r="I190" s="135"/>
      <c r="J190" s="135"/>
      <c r="K190" s="135"/>
      <c r="L190" s="181"/>
      <c r="M190" s="135"/>
      <c r="N190" s="135"/>
      <c r="O190" s="135"/>
      <c r="P190" s="135"/>
      <c r="Q190" s="137">
        <f>IF(E190&lt;VLOOKUP(F190,$L$470:$P$480,2),0,VLOOKUP(F190,$L$470:$P$480,3))</f>
        <v>35</v>
      </c>
      <c r="R190" s="251">
        <f t="shared" si="18"/>
        <v>11</v>
      </c>
      <c r="S190" s="139">
        <f t="shared" si="17"/>
        <v>11.9</v>
      </c>
      <c r="T190" s="202">
        <f t="shared" si="19"/>
        <v>11</v>
      </c>
      <c r="U190" s="139">
        <f t="shared" si="20"/>
        <v>11.9</v>
      </c>
      <c r="V190" s="198">
        <f t="shared" si="21"/>
        <v>35</v>
      </c>
      <c r="W190" s="132"/>
    </row>
    <row r="191" spans="1:23" ht="47.25" x14ac:dyDescent="0.25">
      <c r="A191" s="128">
        <v>183</v>
      </c>
      <c r="B191" s="364" t="s">
        <v>1088</v>
      </c>
      <c r="C191" s="365">
        <v>56.82</v>
      </c>
      <c r="D191" s="365"/>
      <c r="E191" s="366">
        <v>62</v>
      </c>
      <c r="F191" s="367">
        <f t="shared" si="22"/>
        <v>1.0900000000000001</v>
      </c>
      <c r="G191" s="187"/>
      <c r="H191" s="135"/>
      <c r="I191" s="135"/>
      <c r="J191" s="135"/>
      <c r="K191" s="135"/>
      <c r="L191" s="181"/>
      <c r="M191" s="135"/>
      <c r="N191" s="135"/>
      <c r="O191" s="135"/>
      <c r="P191" s="135"/>
      <c r="Q191" s="137">
        <f>IF(E191&lt;VLOOKUP(F191,$L$470:$P$480,2),0,VLOOKUP(F191,$L$470:$P$480,3))</f>
        <v>35</v>
      </c>
      <c r="R191" s="251">
        <f t="shared" si="18"/>
        <v>21</v>
      </c>
      <c r="S191" s="139">
        <f t="shared" si="17"/>
        <v>21.7</v>
      </c>
      <c r="T191" s="202">
        <f t="shared" si="19"/>
        <v>21</v>
      </c>
      <c r="U191" s="139">
        <f t="shared" si="20"/>
        <v>21.7</v>
      </c>
      <c r="V191" s="198">
        <f t="shared" si="21"/>
        <v>35</v>
      </c>
      <c r="W191" s="132"/>
    </row>
    <row r="192" spans="1:23" ht="47.25" x14ac:dyDescent="0.25">
      <c r="A192" s="128">
        <v>190</v>
      </c>
      <c r="B192" s="364" t="s">
        <v>1004</v>
      </c>
      <c r="C192" s="365">
        <v>251.61</v>
      </c>
      <c r="D192" s="365"/>
      <c r="E192" s="366">
        <v>260</v>
      </c>
      <c r="F192" s="367">
        <f t="shared" si="22"/>
        <v>1.03</v>
      </c>
      <c r="G192" s="187"/>
      <c r="H192" s="135"/>
      <c r="I192" s="135"/>
      <c r="J192" s="135"/>
      <c r="K192" s="135"/>
      <c r="L192" s="181"/>
      <c r="M192" s="135"/>
      <c r="N192" s="135"/>
      <c r="O192" s="135"/>
      <c r="P192" s="135"/>
      <c r="Q192" s="137">
        <f>IF(E192&lt;VLOOKUP(F192,$L$470:$P$480,2),0,VLOOKUP(F192,$L$470:$P$480,3))</f>
        <v>35</v>
      </c>
      <c r="R192" s="251">
        <f t="shared" si="18"/>
        <v>91</v>
      </c>
      <c r="S192" s="139">
        <f t="shared" si="17"/>
        <v>91</v>
      </c>
      <c r="T192" s="202">
        <f t="shared" si="19"/>
        <v>91</v>
      </c>
      <c r="U192" s="139">
        <f t="shared" si="20"/>
        <v>91</v>
      </c>
      <c r="V192" s="198">
        <f t="shared" si="21"/>
        <v>35</v>
      </c>
      <c r="W192" s="132"/>
    </row>
    <row r="193" spans="1:23" x14ac:dyDescent="0.25">
      <c r="A193" s="128">
        <v>195</v>
      </c>
      <c r="B193" s="357" t="s">
        <v>818</v>
      </c>
      <c r="C193" s="358"/>
      <c r="D193" s="358"/>
      <c r="E193" s="359"/>
      <c r="F193" s="367"/>
      <c r="G193" s="187"/>
      <c r="H193" s="135"/>
      <c r="I193" s="135"/>
      <c r="J193" s="135"/>
      <c r="K193" s="135"/>
      <c r="L193" s="181"/>
      <c r="M193" s="135"/>
      <c r="N193" s="135"/>
      <c r="O193" s="135"/>
      <c r="P193" s="135"/>
      <c r="Q193" s="137"/>
      <c r="R193" s="251"/>
      <c r="S193" s="139"/>
      <c r="T193" s="202"/>
      <c r="U193" s="139"/>
      <c r="V193" s="198"/>
      <c r="W193" s="132"/>
    </row>
    <row r="194" spans="1:23" ht="31.5" x14ac:dyDescent="0.25">
      <c r="A194" s="128">
        <v>196</v>
      </c>
      <c r="B194" s="364" t="s">
        <v>1089</v>
      </c>
      <c r="C194" s="365">
        <v>152.07</v>
      </c>
      <c r="D194" s="365"/>
      <c r="E194" s="366">
        <v>119</v>
      </c>
      <c r="F194" s="367">
        <f t="shared" si="22"/>
        <v>0.78</v>
      </c>
      <c r="G194" s="187"/>
      <c r="H194" s="135"/>
      <c r="I194" s="135"/>
      <c r="J194" s="135"/>
      <c r="K194" s="135"/>
      <c r="L194" s="181"/>
      <c r="M194" s="135"/>
      <c r="N194" s="135"/>
      <c r="O194" s="135"/>
      <c r="P194" s="135"/>
      <c r="Q194" s="137">
        <f>IF(E194&lt;VLOOKUP(F194,$L$470:$P$480,2),0,VLOOKUP(F194,$L$470:$P$480,3))</f>
        <v>35</v>
      </c>
      <c r="R194" s="251">
        <f t="shared" ref="R194:R243" si="24">ROUNDDOWN(S194,0)</f>
        <v>41</v>
      </c>
      <c r="S194" s="139">
        <f t="shared" ref="S194:S243" si="25">E194*Q194/100</f>
        <v>41.65</v>
      </c>
      <c r="T194" s="202">
        <f t="shared" ref="T194:T243" si="26">ROUNDDOWN(U194,0)</f>
        <v>41</v>
      </c>
      <c r="U194" s="139">
        <f t="shared" ref="U194:U243" si="27">E194*V194/100</f>
        <v>41.65</v>
      </c>
      <c r="V194" s="198">
        <f t="shared" ref="V194:V243" si="28">Q194</f>
        <v>35</v>
      </c>
      <c r="W194" s="248"/>
    </row>
    <row r="195" spans="1:23" ht="31.5" x14ac:dyDescent="0.25">
      <c r="A195" s="128">
        <v>197</v>
      </c>
      <c r="B195" s="364" t="s">
        <v>1090</v>
      </c>
      <c r="C195" s="365">
        <v>76.739999999999995</v>
      </c>
      <c r="D195" s="365"/>
      <c r="E195" s="366">
        <v>82</v>
      </c>
      <c r="F195" s="367">
        <f t="shared" si="22"/>
        <v>1.07</v>
      </c>
      <c r="G195" s="187"/>
      <c r="H195" s="135"/>
      <c r="I195" s="135"/>
      <c r="J195" s="135"/>
      <c r="K195" s="135"/>
      <c r="L195" s="181"/>
      <c r="M195" s="135"/>
      <c r="N195" s="135"/>
      <c r="O195" s="135"/>
      <c r="P195" s="135"/>
      <c r="Q195" s="137">
        <f>IF(E195&lt;VLOOKUP(F195,$L$470:$P$480,2),0,VLOOKUP(F195,$L$470:$P$480,3))</f>
        <v>35</v>
      </c>
      <c r="R195" s="251">
        <f t="shared" si="24"/>
        <v>28</v>
      </c>
      <c r="S195" s="139">
        <f t="shared" si="25"/>
        <v>28.7</v>
      </c>
      <c r="T195" s="202">
        <f t="shared" si="26"/>
        <v>28</v>
      </c>
      <c r="U195" s="139">
        <f t="shared" si="27"/>
        <v>28.7</v>
      </c>
      <c r="V195" s="198">
        <f t="shared" si="28"/>
        <v>35</v>
      </c>
      <c r="W195" s="132"/>
    </row>
    <row r="196" spans="1:23" x14ac:dyDescent="0.25">
      <c r="A196" s="128">
        <v>198</v>
      </c>
      <c r="B196" s="357" t="s">
        <v>685</v>
      </c>
      <c r="C196" s="358"/>
      <c r="D196" s="358"/>
      <c r="E196" s="359"/>
      <c r="F196" s="367"/>
      <c r="G196" s="187"/>
      <c r="H196" s="135"/>
      <c r="I196" s="135"/>
      <c r="J196" s="135"/>
      <c r="K196" s="135"/>
      <c r="L196" s="181"/>
      <c r="M196" s="135"/>
      <c r="N196" s="135"/>
      <c r="O196" s="135"/>
      <c r="P196" s="135"/>
      <c r="Q196" s="137"/>
      <c r="R196" s="251"/>
      <c r="S196" s="139"/>
      <c r="T196" s="202"/>
      <c r="U196" s="139"/>
      <c r="V196" s="198"/>
      <c r="W196" s="132"/>
    </row>
    <row r="197" spans="1:23" ht="31.5" x14ac:dyDescent="0.25">
      <c r="A197" s="128">
        <v>199</v>
      </c>
      <c r="B197" s="364" t="s">
        <v>805</v>
      </c>
      <c r="C197" s="365">
        <v>89.12</v>
      </c>
      <c r="D197" s="365"/>
      <c r="E197" s="366">
        <v>67</v>
      </c>
      <c r="F197" s="367">
        <f t="shared" si="22"/>
        <v>0.75</v>
      </c>
      <c r="G197" s="187"/>
      <c r="H197" s="135"/>
      <c r="I197" s="135"/>
      <c r="J197" s="135"/>
      <c r="K197" s="135"/>
      <c r="L197" s="181"/>
      <c r="M197" s="135"/>
      <c r="N197" s="135"/>
      <c r="O197" s="135"/>
      <c r="P197" s="135"/>
      <c r="Q197" s="137">
        <f>IF(E197&lt;VLOOKUP(F197,$L$470:$P$480,2),0,VLOOKUP(F197,$L$470:$P$480,3))</f>
        <v>35</v>
      </c>
      <c r="R197" s="251">
        <f t="shared" si="24"/>
        <v>23</v>
      </c>
      <c r="S197" s="139">
        <f t="shared" si="25"/>
        <v>23.45</v>
      </c>
      <c r="T197" s="202">
        <f t="shared" si="26"/>
        <v>23</v>
      </c>
      <c r="U197" s="139">
        <f t="shared" si="27"/>
        <v>23.45</v>
      </c>
      <c r="V197" s="198">
        <f t="shared" si="28"/>
        <v>35</v>
      </c>
      <c r="W197" s="132"/>
    </row>
    <row r="198" spans="1:23" ht="31.5" x14ac:dyDescent="0.25">
      <c r="A198" s="128">
        <v>200</v>
      </c>
      <c r="B198" s="364" t="s">
        <v>806</v>
      </c>
      <c r="C198" s="365">
        <v>78.78</v>
      </c>
      <c r="D198" s="365"/>
      <c r="E198" s="366">
        <v>65</v>
      </c>
      <c r="F198" s="367">
        <f t="shared" si="22"/>
        <v>0.83</v>
      </c>
      <c r="G198" s="187"/>
      <c r="H198" s="135"/>
      <c r="I198" s="135"/>
      <c r="J198" s="135"/>
      <c r="K198" s="135"/>
      <c r="L198" s="181"/>
      <c r="M198" s="135"/>
      <c r="N198" s="135"/>
      <c r="O198" s="135"/>
      <c r="P198" s="135"/>
      <c r="Q198" s="137"/>
      <c r="R198" s="251"/>
      <c r="S198" s="139"/>
      <c r="T198" s="202"/>
      <c r="U198" s="139"/>
      <c r="V198" s="198"/>
      <c r="W198" s="132"/>
    </row>
    <row r="199" spans="1:23" ht="15.75" customHeight="1" x14ac:dyDescent="0.25">
      <c r="A199" s="128">
        <v>201</v>
      </c>
      <c r="B199" s="364" t="s">
        <v>1091</v>
      </c>
      <c r="C199" s="365">
        <v>147.81</v>
      </c>
      <c r="D199" s="365"/>
      <c r="E199" s="366">
        <v>12</v>
      </c>
      <c r="F199" s="367">
        <f t="shared" si="22"/>
        <v>0.08</v>
      </c>
      <c r="G199" s="187"/>
      <c r="H199" s="135"/>
      <c r="I199" s="135"/>
      <c r="J199" s="135"/>
      <c r="K199" s="135"/>
      <c r="L199" s="181"/>
      <c r="M199" s="135"/>
      <c r="N199" s="135"/>
      <c r="O199" s="135"/>
      <c r="P199" s="135"/>
      <c r="Q199" s="137">
        <f t="shared" ref="Q199:Q204" si="29">IF(E199&lt;VLOOKUP(F199,$L$470:$P$480,2),0,VLOOKUP(F199,$L$470:$P$480,3))</f>
        <v>35</v>
      </c>
      <c r="R199" s="251">
        <f t="shared" si="24"/>
        <v>4</v>
      </c>
      <c r="S199" s="139">
        <f t="shared" si="25"/>
        <v>4.2</v>
      </c>
      <c r="T199" s="202">
        <f t="shared" si="26"/>
        <v>4</v>
      </c>
      <c r="U199" s="139">
        <f t="shared" si="27"/>
        <v>4.2</v>
      </c>
      <c r="V199" s="198">
        <f t="shared" si="28"/>
        <v>35</v>
      </c>
      <c r="W199" s="132"/>
    </row>
    <row r="200" spans="1:23" ht="47.25" x14ac:dyDescent="0.25">
      <c r="A200" s="128">
        <v>205</v>
      </c>
      <c r="B200" s="364" t="s">
        <v>1092</v>
      </c>
      <c r="C200" s="365">
        <v>32.619999999999997</v>
      </c>
      <c r="D200" s="365"/>
      <c r="E200" s="366">
        <v>3</v>
      </c>
      <c r="F200" s="367">
        <f t="shared" si="22"/>
        <v>0.09</v>
      </c>
      <c r="G200" s="187"/>
      <c r="H200" s="135"/>
      <c r="I200" s="135"/>
      <c r="J200" s="135"/>
      <c r="K200" s="135"/>
      <c r="L200" s="181"/>
      <c r="M200" s="135"/>
      <c r="N200" s="135"/>
      <c r="O200" s="135"/>
      <c r="P200" s="135"/>
      <c r="Q200" s="137">
        <f t="shared" si="29"/>
        <v>35</v>
      </c>
      <c r="R200" s="251">
        <f t="shared" si="24"/>
        <v>1</v>
      </c>
      <c r="S200" s="139">
        <f t="shared" si="25"/>
        <v>1.05</v>
      </c>
      <c r="T200" s="202">
        <f t="shared" si="26"/>
        <v>1</v>
      </c>
      <c r="U200" s="139">
        <f t="shared" si="27"/>
        <v>1.05</v>
      </c>
      <c r="V200" s="198">
        <f t="shared" si="28"/>
        <v>35</v>
      </c>
      <c r="W200" s="132"/>
    </row>
    <row r="201" spans="1:23" ht="47.25" x14ac:dyDescent="0.25">
      <c r="A201" s="128">
        <v>208</v>
      </c>
      <c r="B201" s="364" t="s">
        <v>1093</v>
      </c>
      <c r="C201" s="365">
        <v>159.35</v>
      </c>
      <c r="D201" s="365"/>
      <c r="E201" s="366">
        <v>768</v>
      </c>
      <c r="F201" s="367">
        <f t="shared" si="22"/>
        <v>4.82</v>
      </c>
      <c r="G201" s="187"/>
      <c r="H201" s="135"/>
      <c r="I201" s="135"/>
      <c r="J201" s="135"/>
      <c r="K201" s="135"/>
      <c r="L201" s="181"/>
      <c r="M201" s="135"/>
      <c r="N201" s="135"/>
      <c r="O201" s="135"/>
      <c r="P201" s="135"/>
      <c r="Q201" s="137">
        <f t="shared" si="29"/>
        <v>35</v>
      </c>
      <c r="R201" s="251">
        <f t="shared" si="24"/>
        <v>268</v>
      </c>
      <c r="S201" s="139">
        <f t="shared" si="25"/>
        <v>268.8</v>
      </c>
      <c r="T201" s="202">
        <f t="shared" si="26"/>
        <v>268</v>
      </c>
      <c r="U201" s="139">
        <f t="shared" si="27"/>
        <v>268.8</v>
      </c>
      <c r="V201" s="198">
        <f t="shared" si="28"/>
        <v>35</v>
      </c>
      <c r="W201" s="132"/>
    </row>
    <row r="202" spans="1:23" ht="47.25" x14ac:dyDescent="0.25">
      <c r="A202" s="128">
        <v>209</v>
      </c>
      <c r="B202" s="364" t="s">
        <v>1380</v>
      </c>
      <c r="C202" s="365">
        <v>135.80000000000001</v>
      </c>
      <c r="D202" s="365"/>
      <c r="E202" s="366">
        <v>440</v>
      </c>
      <c r="F202" s="367">
        <f t="shared" si="22"/>
        <v>3.24</v>
      </c>
      <c r="G202" s="187"/>
      <c r="H202" s="135"/>
      <c r="I202" s="135"/>
      <c r="J202" s="135"/>
      <c r="K202" s="135"/>
      <c r="L202" s="181"/>
      <c r="M202" s="135"/>
      <c r="N202" s="135"/>
      <c r="O202" s="135"/>
      <c r="P202" s="135"/>
      <c r="Q202" s="137">
        <f t="shared" si="29"/>
        <v>35</v>
      </c>
      <c r="R202" s="251">
        <f t="shared" si="24"/>
        <v>154</v>
      </c>
      <c r="S202" s="139">
        <f t="shared" si="25"/>
        <v>154</v>
      </c>
      <c r="T202" s="202">
        <f t="shared" si="26"/>
        <v>154</v>
      </c>
      <c r="U202" s="139">
        <f t="shared" si="27"/>
        <v>154</v>
      </c>
      <c r="V202" s="198">
        <f t="shared" si="28"/>
        <v>35</v>
      </c>
      <c r="W202" s="132"/>
    </row>
    <row r="203" spans="1:23" ht="47.25" x14ac:dyDescent="0.25">
      <c r="A203" s="128">
        <v>210</v>
      </c>
      <c r="B203" s="364" t="s">
        <v>1094</v>
      </c>
      <c r="C203" s="365">
        <v>191.97</v>
      </c>
      <c r="D203" s="365"/>
      <c r="E203" s="366">
        <v>657</v>
      </c>
      <c r="F203" s="367">
        <f t="shared" si="22"/>
        <v>3.42</v>
      </c>
      <c r="G203" s="187"/>
      <c r="H203" s="135"/>
      <c r="I203" s="135"/>
      <c r="J203" s="135"/>
      <c r="K203" s="135"/>
      <c r="L203" s="181"/>
      <c r="M203" s="135"/>
      <c r="N203" s="135"/>
      <c r="O203" s="135"/>
      <c r="P203" s="135"/>
      <c r="Q203" s="137">
        <f t="shared" si="29"/>
        <v>35</v>
      </c>
      <c r="R203" s="251">
        <f t="shared" si="24"/>
        <v>229</v>
      </c>
      <c r="S203" s="139">
        <f t="shared" si="25"/>
        <v>229.95</v>
      </c>
      <c r="T203" s="202">
        <f t="shared" si="26"/>
        <v>229</v>
      </c>
      <c r="U203" s="139">
        <f t="shared" si="27"/>
        <v>229.95</v>
      </c>
      <c r="V203" s="198">
        <f t="shared" si="28"/>
        <v>35</v>
      </c>
      <c r="W203" s="132"/>
    </row>
    <row r="204" spans="1:23" ht="30" customHeight="1" x14ac:dyDescent="0.25">
      <c r="A204" s="128">
        <v>211</v>
      </c>
      <c r="B204" s="364" t="s">
        <v>1095</v>
      </c>
      <c r="C204" s="365">
        <v>61.555999999999997</v>
      </c>
      <c r="D204" s="365"/>
      <c r="E204" s="366">
        <v>487</v>
      </c>
      <c r="F204" s="367">
        <f t="shared" ref="F204:F264" si="30">E204/C204</f>
        <v>7.91</v>
      </c>
      <c r="G204" s="187"/>
      <c r="H204" s="135"/>
      <c r="I204" s="135"/>
      <c r="J204" s="135"/>
      <c r="K204" s="135"/>
      <c r="L204" s="181"/>
      <c r="M204" s="135"/>
      <c r="N204" s="135"/>
      <c r="O204" s="135"/>
      <c r="P204" s="135"/>
      <c r="Q204" s="137">
        <f t="shared" si="29"/>
        <v>35</v>
      </c>
      <c r="R204" s="251">
        <f t="shared" si="24"/>
        <v>170</v>
      </c>
      <c r="S204" s="139">
        <f t="shared" si="25"/>
        <v>170.45</v>
      </c>
      <c r="T204" s="202">
        <f t="shared" si="26"/>
        <v>170</v>
      </c>
      <c r="U204" s="139">
        <f t="shared" si="27"/>
        <v>170.45</v>
      </c>
      <c r="V204" s="198">
        <f t="shared" si="28"/>
        <v>35</v>
      </c>
      <c r="W204" s="132"/>
    </row>
    <row r="205" spans="1:23" x14ac:dyDescent="0.25">
      <c r="A205" s="128">
        <v>212</v>
      </c>
      <c r="B205" s="357" t="s">
        <v>686</v>
      </c>
      <c r="C205" s="358"/>
      <c r="D205" s="358"/>
      <c r="E205" s="359"/>
      <c r="F205" s="367"/>
      <c r="G205" s="187"/>
      <c r="H205" s="135"/>
      <c r="I205" s="135"/>
      <c r="J205" s="135"/>
      <c r="K205" s="135"/>
      <c r="L205" s="181"/>
      <c r="M205" s="135"/>
      <c r="N205" s="135"/>
      <c r="O205" s="135"/>
      <c r="P205" s="135"/>
      <c r="Q205" s="137"/>
      <c r="R205" s="251"/>
      <c r="S205" s="139"/>
      <c r="T205" s="202"/>
      <c r="U205" s="139"/>
      <c r="V205" s="198"/>
      <c r="W205" s="132"/>
    </row>
    <row r="206" spans="1:23" ht="14.25" customHeight="1" x14ac:dyDescent="0.25">
      <c r="A206" s="128">
        <v>213</v>
      </c>
      <c r="B206" s="364" t="s">
        <v>811</v>
      </c>
      <c r="C206" s="365">
        <v>42.13</v>
      </c>
      <c r="D206" s="365"/>
      <c r="E206" s="366">
        <v>70</v>
      </c>
      <c r="F206" s="367">
        <f t="shared" si="30"/>
        <v>1.66</v>
      </c>
      <c r="G206" s="187"/>
      <c r="H206" s="135"/>
      <c r="I206" s="135"/>
      <c r="J206" s="135"/>
      <c r="K206" s="135"/>
      <c r="L206" s="181"/>
      <c r="M206" s="135"/>
      <c r="N206" s="135"/>
      <c r="O206" s="135"/>
      <c r="P206" s="135"/>
      <c r="Q206" s="137">
        <f>IF(E206&lt;VLOOKUP(F206,$L$470:$P$480,2),0,VLOOKUP(F206,$L$470:$P$480,3))</f>
        <v>35</v>
      </c>
      <c r="R206" s="251">
        <f t="shared" si="24"/>
        <v>24</v>
      </c>
      <c r="S206" s="139">
        <f t="shared" si="25"/>
        <v>24.5</v>
      </c>
      <c r="T206" s="202">
        <f t="shared" si="26"/>
        <v>24</v>
      </c>
      <c r="U206" s="139">
        <f t="shared" si="27"/>
        <v>24.5</v>
      </c>
      <c r="V206" s="198">
        <f t="shared" si="28"/>
        <v>35</v>
      </c>
      <c r="W206" s="132"/>
    </row>
    <row r="207" spans="1:23" ht="31.5" x14ac:dyDescent="0.25">
      <c r="A207" s="128">
        <v>214</v>
      </c>
      <c r="B207" s="364" t="s">
        <v>1096</v>
      </c>
      <c r="C207" s="365">
        <v>338.8</v>
      </c>
      <c r="D207" s="365"/>
      <c r="E207" s="366">
        <v>688</v>
      </c>
      <c r="F207" s="367">
        <f t="shared" si="30"/>
        <v>2.0299999999999998</v>
      </c>
      <c r="G207" s="187"/>
      <c r="H207" s="135"/>
      <c r="I207" s="135"/>
      <c r="J207" s="135"/>
      <c r="K207" s="135"/>
      <c r="L207" s="181"/>
      <c r="M207" s="135"/>
      <c r="N207" s="135"/>
      <c r="O207" s="135"/>
      <c r="P207" s="135"/>
      <c r="Q207" s="137">
        <f>IF(E207&lt;VLOOKUP(F207,$L$470:$P$480,2),0,VLOOKUP(F207,$L$470:$P$480,3))</f>
        <v>35</v>
      </c>
      <c r="R207" s="251">
        <f t="shared" si="24"/>
        <v>240</v>
      </c>
      <c r="S207" s="139">
        <f t="shared" si="25"/>
        <v>240.8</v>
      </c>
      <c r="T207" s="202">
        <f t="shared" si="26"/>
        <v>240</v>
      </c>
      <c r="U207" s="139">
        <f t="shared" si="27"/>
        <v>240.8</v>
      </c>
      <c r="V207" s="198">
        <f t="shared" si="28"/>
        <v>35</v>
      </c>
      <c r="W207" s="132"/>
    </row>
    <row r="208" spans="1:23" ht="31.5" x14ac:dyDescent="0.25">
      <c r="A208" s="128">
        <v>215</v>
      </c>
      <c r="B208" s="364" t="s">
        <v>1097</v>
      </c>
      <c r="C208" s="365">
        <v>73.739999999999995</v>
      </c>
      <c r="D208" s="365"/>
      <c r="E208" s="366">
        <v>142</v>
      </c>
      <c r="F208" s="367">
        <f t="shared" si="30"/>
        <v>1.93</v>
      </c>
      <c r="G208" s="187"/>
      <c r="H208" s="135"/>
      <c r="I208" s="135"/>
      <c r="J208" s="135"/>
      <c r="K208" s="135"/>
      <c r="L208" s="181"/>
      <c r="M208" s="135"/>
      <c r="N208" s="135"/>
      <c r="O208" s="135"/>
      <c r="P208" s="135"/>
      <c r="Q208" s="137"/>
      <c r="R208" s="251"/>
      <c r="S208" s="139"/>
      <c r="T208" s="202"/>
      <c r="U208" s="139"/>
      <c r="V208" s="198"/>
      <c r="W208" s="132"/>
    </row>
    <row r="209" spans="1:23" ht="47.25" x14ac:dyDescent="0.25">
      <c r="A209" s="128">
        <v>216</v>
      </c>
      <c r="B209" s="364" t="s">
        <v>1098</v>
      </c>
      <c r="C209" s="365">
        <v>817.69</v>
      </c>
      <c r="D209" s="365"/>
      <c r="E209" s="366">
        <v>1635</v>
      </c>
      <c r="F209" s="367">
        <f t="shared" si="30"/>
        <v>2</v>
      </c>
      <c r="G209" s="187"/>
      <c r="H209" s="135"/>
      <c r="I209" s="135"/>
      <c r="J209" s="135"/>
      <c r="K209" s="135"/>
      <c r="L209" s="181"/>
      <c r="M209" s="135"/>
      <c r="N209" s="135"/>
      <c r="O209" s="135"/>
      <c r="P209" s="135"/>
      <c r="Q209" s="137">
        <f>IF(E209&lt;VLOOKUP(F209,$L$470:$P$480,2),0,VLOOKUP(F209,$L$470:$P$480,3))</f>
        <v>35</v>
      </c>
      <c r="R209" s="251">
        <f t="shared" si="24"/>
        <v>572</v>
      </c>
      <c r="S209" s="139">
        <f t="shared" si="25"/>
        <v>572.25</v>
      </c>
      <c r="T209" s="202">
        <f t="shared" si="26"/>
        <v>572</v>
      </c>
      <c r="U209" s="139">
        <f t="shared" si="27"/>
        <v>572.25</v>
      </c>
      <c r="V209" s="198">
        <f t="shared" si="28"/>
        <v>35</v>
      </c>
      <c r="W209" s="132"/>
    </row>
    <row r="210" spans="1:23" ht="47.25" x14ac:dyDescent="0.25">
      <c r="A210" s="128">
        <v>217</v>
      </c>
      <c r="B210" s="364" t="s">
        <v>1099</v>
      </c>
      <c r="C210" s="365">
        <v>1374.66</v>
      </c>
      <c r="D210" s="365"/>
      <c r="E210" s="366">
        <v>3368</v>
      </c>
      <c r="F210" s="367">
        <f t="shared" si="30"/>
        <v>2.4500000000000002</v>
      </c>
      <c r="G210" s="187"/>
      <c r="H210" s="135"/>
      <c r="I210" s="135"/>
      <c r="J210" s="135"/>
      <c r="K210" s="135"/>
      <c r="L210" s="181"/>
      <c r="M210" s="135"/>
      <c r="N210" s="135"/>
      <c r="O210" s="135"/>
      <c r="P210" s="135"/>
      <c r="Q210" s="137">
        <f>IF(E210&lt;VLOOKUP(F210,$L$470:$P$480,2),0,VLOOKUP(F210,$L$470:$P$480,3))</f>
        <v>35</v>
      </c>
      <c r="R210" s="251">
        <f t="shared" si="24"/>
        <v>1178</v>
      </c>
      <c r="S210" s="139">
        <f t="shared" si="25"/>
        <v>1178.8</v>
      </c>
      <c r="T210" s="202">
        <f t="shared" si="26"/>
        <v>1178</v>
      </c>
      <c r="U210" s="139">
        <f t="shared" si="27"/>
        <v>1178.8</v>
      </c>
      <c r="V210" s="198">
        <f t="shared" si="28"/>
        <v>35</v>
      </c>
      <c r="W210" s="132"/>
    </row>
    <row r="211" spans="1:23" ht="47.25" x14ac:dyDescent="0.25">
      <c r="A211" s="128">
        <v>218</v>
      </c>
      <c r="B211" s="364" t="s">
        <v>1100</v>
      </c>
      <c r="C211" s="365">
        <v>303</v>
      </c>
      <c r="D211" s="365"/>
      <c r="E211" s="366">
        <v>773</v>
      </c>
      <c r="F211" s="367">
        <f t="shared" si="30"/>
        <v>2.5499999999999998</v>
      </c>
      <c r="G211" s="187"/>
      <c r="H211" s="135"/>
      <c r="I211" s="135"/>
      <c r="J211" s="135"/>
      <c r="K211" s="135"/>
      <c r="L211" s="181"/>
      <c r="M211" s="135"/>
      <c r="N211" s="135"/>
      <c r="O211" s="135"/>
      <c r="P211" s="135"/>
      <c r="Q211" s="137">
        <f>IF(E211&lt;VLOOKUP(F211,$L$470:$P$480,2),0,VLOOKUP(F211,$L$470:$P$480,3))</f>
        <v>35</v>
      </c>
      <c r="R211" s="251">
        <f t="shared" si="24"/>
        <v>270</v>
      </c>
      <c r="S211" s="139">
        <f t="shared" si="25"/>
        <v>270.55</v>
      </c>
      <c r="T211" s="202">
        <f t="shared" si="26"/>
        <v>270</v>
      </c>
      <c r="U211" s="139">
        <f t="shared" si="27"/>
        <v>270.55</v>
      </c>
      <c r="V211" s="198">
        <f t="shared" si="28"/>
        <v>35</v>
      </c>
      <c r="W211" s="132"/>
    </row>
    <row r="212" spans="1:23" x14ac:dyDescent="0.25">
      <c r="A212" s="128">
        <v>221</v>
      </c>
      <c r="B212" s="357" t="s">
        <v>819</v>
      </c>
      <c r="C212" s="358"/>
      <c r="D212" s="358"/>
      <c r="E212" s="359"/>
      <c r="F212" s="367"/>
      <c r="G212" s="187"/>
      <c r="H212" s="135"/>
      <c r="I212" s="135"/>
      <c r="J212" s="135"/>
      <c r="K212" s="135"/>
      <c r="L212" s="181"/>
      <c r="M212" s="135"/>
      <c r="N212" s="135"/>
      <c r="O212" s="135"/>
      <c r="P212" s="135"/>
      <c r="Q212" s="137"/>
      <c r="R212" s="251"/>
      <c r="S212" s="139"/>
      <c r="T212" s="202"/>
      <c r="U212" s="139"/>
      <c r="V212" s="198"/>
      <c r="W212" s="132"/>
    </row>
    <row r="213" spans="1:23" x14ac:dyDescent="0.25">
      <c r="A213" s="128">
        <v>222</v>
      </c>
      <c r="B213" s="364" t="s">
        <v>1101</v>
      </c>
      <c r="C213" s="365">
        <v>30.82</v>
      </c>
      <c r="D213" s="365"/>
      <c r="E213" s="366">
        <v>42</v>
      </c>
      <c r="F213" s="367">
        <f t="shared" si="30"/>
        <v>1.36</v>
      </c>
      <c r="G213" s="187"/>
      <c r="H213" s="135"/>
      <c r="I213" s="135"/>
      <c r="J213" s="135"/>
      <c r="K213" s="135"/>
      <c r="L213" s="181"/>
      <c r="M213" s="135"/>
      <c r="N213" s="135"/>
      <c r="O213" s="135"/>
      <c r="P213" s="135"/>
      <c r="Q213" s="137">
        <f>IF(E213&lt;VLOOKUP(F213,$L$470:$P$480,2),0,VLOOKUP(F213,$L$470:$P$480,3))</f>
        <v>35</v>
      </c>
      <c r="R213" s="251">
        <f t="shared" si="24"/>
        <v>14</v>
      </c>
      <c r="S213" s="139">
        <f t="shared" si="25"/>
        <v>14.7</v>
      </c>
      <c r="T213" s="202">
        <f t="shared" si="26"/>
        <v>14</v>
      </c>
      <c r="U213" s="139">
        <f t="shared" si="27"/>
        <v>14.7</v>
      </c>
      <c r="V213" s="198">
        <f t="shared" si="28"/>
        <v>35</v>
      </c>
      <c r="W213" s="132"/>
    </row>
    <row r="214" spans="1:23" x14ac:dyDescent="0.25">
      <c r="A214" s="128">
        <v>223</v>
      </c>
      <c r="B214" s="364" t="s">
        <v>1102</v>
      </c>
      <c r="C214" s="365">
        <v>68.56</v>
      </c>
      <c r="D214" s="365"/>
      <c r="E214" s="366">
        <v>64</v>
      </c>
      <c r="F214" s="367">
        <f t="shared" si="30"/>
        <v>0.93</v>
      </c>
      <c r="G214" s="187"/>
      <c r="H214" s="135"/>
      <c r="I214" s="135"/>
      <c r="J214" s="135"/>
      <c r="K214" s="135"/>
      <c r="L214" s="181"/>
      <c r="M214" s="135"/>
      <c r="N214" s="135"/>
      <c r="O214" s="135"/>
      <c r="P214" s="135"/>
      <c r="Q214" s="137"/>
      <c r="R214" s="251"/>
      <c r="S214" s="139"/>
      <c r="T214" s="202"/>
      <c r="U214" s="139"/>
      <c r="V214" s="198"/>
      <c r="W214" s="132"/>
    </row>
    <row r="215" spans="1:23" ht="47.25" x14ac:dyDescent="0.25">
      <c r="A215" s="128">
        <v>224</v>
      </c>
      <c r="B215" s="364" t="s">
        <v>1103</v>
      </c>
      <c r="C215" s="365">
        <v>297.57</v>
      </c>
      <c r="D215" s="365"/>
      <c r="E215" s="366">
        <v>423</v>
      </c>
      <c r="F215" s="367">
        <f t="shared" si="30"/>
        <v>1.42</v>
      </c>
      <c r="G215" s="187"/>
      <c r="H215" s="135"/>
      <c r="I215" s="135"/>
      <c r="J215" s="135"/>
      <c r="K215" s="135"/>
      <c r="L215" s="181"/>
      <c r="M215" s="135"/>
      <c r="N215" s="135"/>
      <c r="O215" s="135"/>
      <c r="P215" s="135"/>
      <c r="Q215" s="137">
        <f>IF(E215&lt;VLOOKUP(F215,$L$470:$P$480,2),0,VLOOKUP(F215,$L$470:$P$480,3))</f>
        <v>35</v>
      </c>
      <c r="R215" s="251">
        <f t="shared" si="24"/>
        <v>148</v>
      </c>
      <c r="S215" s="139">
        <f t="shared" si="25"/>
        <v>148.05000000000001</v>
      </c>
      <c r="T215" s="202">
        <f t="shared" si="26"/>
        <v>148</v>
      </c>
      <c r="U215" s="139">
        <f t="shared" si="27"/>
        <v>148.05000000000001</v>
      </c>
      <c r="V215" s="198">
        <f t="shared" si="28"/>
        <v>35</v>
      </c>
      <c r="W215" s="132"/>
    </row>
    <row r="216" spans="1:23" ht="47.25" x14ac:dyDescent="0.25">
      <c r="A216" s="128">
        <v>225</v>
      </c>
      <c r="B216" s="364" t="s">
        <v>1104</v>
      </c>
      <c r="C216" s="365">
        <v>60.77</v>
      </c>
      <c r="D216" s="365"/>
      <c r="E216" s="366">
        <v>122</v>
      </c>
      <c r="F216" s="367">
        <f t="shared" si="30"/>
        <v>2.0099999999999998</v>
      </c>
      <c r="G216" s="187"/>
      <c r="H216" s="135"/>
      <c r="I216" s="135"/>
      <c r="J216" s="135"/>
      <c r="K216" s="135"/>
      <c r="L216" s="181"/>
      <c r="M216" s="135"/>
      <c r="N216" s="135"/>
      <c r="O216" s="135"/>
      <c r="P216" s="135"/>
      <c r="Q216" s="137">
        <f>IF(E216&lt;VLOOKUP(F216,$L$470:$P$480,2),0,VLOOKUP(F216,$L$470:$P$480,3))</f>
        <v>35</v>
      </c>
      <c r="R216" s="251">
        <f t="shared" si="24"/>
        <v>42</v>
      </c>
      <c r="S216" s="139">
        <f t="shared" si="25"/>
        <v>42.7</v>
      </c>
      <c r="T216" s="202">
        <f t="shared" si="26"/>
        <v>42</v>
      </c>
      <c r="U216" s="139">
        <f t="shared" si="27"/>
        <v>42.7</v>
      </c>
      <c r="V216" s="198">
        <f t="shared" si="28"/>
        <v>35</v>
      </c>
      <c r="W216" s="132"/>
    </row>
    <row r="217" spans="1:23" ht="31.5" x14ac:dyDescent="0.25">
      <c r="A217" s="128">
        <v>226</v>
      </c>
      <c r="B217" s="364" t="s">
        <v>1105</v>
      </c>
      <c r="C217" s="365">
        <v>17.855</v>
      </c>
      <c r="D217" s="365"/>
      <c r="E217" s="366">
        <v>63</v>
      </c>
      <c r="F217" s="367">
        <f t="shared" si="30"/>
        <v>3.53</v>
      </c>
      <c r="G217" s="187"/>
      <c r="H217" s="135"/>
      <c r="I217" s="135"/>
      <c r="J217" s="135"/>
      <c r="K217" s="135"/>
      <c r="L217" s="181"/>
      <c r="M217" s="135"/>
      <c r="N217" s="135"/>
      <c r="O217" s="135"/>
      <c r="P217" s="135"/>
      <c r="Q217" s="137">
        <f>IF(E217&lt;VLOOKUP(F217,$L$470:$P$480,2),0,VLOOKUP(F217,$L$470:$P$480,3))</f>
        <v>35</v>
      </c>
      <c r="R217" s="251">
        <f t="shared" si="24"/>
        <v>22</v>
      </c>
      <c r="S217" s="139">
        <f t="shared" si="25"/>
        <v>22.05</v>
      </c>
      <c r="T217" s="202">
        <f t="shared" si="26"/>
        <v>22</v>
      </c>
      <c r="U217" s="139">
        <f t="shared" si="27"/>
        <v>22.05</v>
      </c>
      <c r="V217" s="198">
        <f t="shared" si="28"/>
        <v>35</v>
      </c>
      <c r="W217" s="132"/>
    </row>
    <row r="218" spans="1:23" x14ac:dyDescent="0.25">
      <c r="A218" s="128">
        <v>229</v>
      </c>
      <c r="B218" s="357" t="s">
        <v>1106</v>
      </c>
      <c r="C218" s="358"/>
      <c r="D218" s="358"/>
      <c r="E218" s="359"/>
      <c r="F218" s="367"/>
      <c r="G218" s="187"/>
      <c r="H218" s="135"/>
      <c r="I218" s="135"/>
      <c r="J218" s="135"/>
      <c r="K218" s="135"/>
      <c r="L218" s="181"/>
      <c r="M218" s="135"/>
      <c r="N218" s="135"/>
      <c r="O218" s="135"/>
      <c r="P218" s="135"/>
      <c r="Q218" s="137"/>
      <c r="R218" s="251"/>
      <c r="S218" s="139"/>
      <c r="T218" s="202"/>
      <c r="U218" s="139"/>
      <c r="V218" s="198"/>
      <c r="W218" s="132"/>
    </row>
    <row r="219" spans="1:23" ht="31.5" x14ac:dyDescent="0.25">
      <c r="A219" s="128">
        <v>230</v>
      </c>
      <c r="B219" s="364" t="s">
        <v>1107</v>
      </c>
      <c r="C219" s="365">
        <v>20.38</v>
      </c>
      <c r="D219" s="365"/>
      <c r="E219" s="366">
        <v>42</v>
      </c>
      <c r="F219" s="367">
        <f t="shared" si="30"/>
        <v>2.06</v>
      </c>
      <c r="G219" s="187"/>
      <c r="H219" s="135"/>
      <c r="I219" s="135"/>
      <c r="J219" s="135"/>
      <c r="K219" s="135"/>
      <c r="L219" s="181"/>
      <c r="M219" s="135"/>
      <c r="N219" s="135"/>
      <c r="O219" s="135"/>
      <c r="P219" s="135"/>
      <c r="Q219" s="137"/>
      <c r="R219" s="251"/>
      <c r="S219" s="139"/>
      <c r="T219" s="202"/>
      <c r="U219" s="139"/>
      <c r="V219" s="198"/>
      <c r="W219" s="132"/>
    </row>
    <row r="220" spans="1:23" x14ac:dyDescent="0.25">
      <c r="A220" s="128">
        <v>231</v>
      </c>
      <c r="B220" s="357" t="s">
        <v>688</v>
      </c>
      <c r="C220" s="358"/>
      <c r="D220" s="358"/>
      <c r="E220" s="359"/>
      <c r="F220" s="367"/>
      <c r="G220" s="187"/>
      <c r="H220" s="135"/>
      <c r="I220" s="135"/>
      <c r="J220" s="135"/>
      <c r="K220" s="135"/>
      <c r="L220" s="181"/>
      <c r="M220" s="135"/>
      <c r="N220" s="135"/>
      <c r="O220" s="135"/>
      <c r="P220" s="135"/>
      <c r="Q220" s="137"/>
      <c r="R220" s="251"/>
      <c r="S220" s="139"/>
      <c r="T220" s="202"/>
      <c r="U220" s="139"/>
      <c r="V220" s="198"/>
      <c r="W220" s="132"/>
    </row>
    <row r="221" spans="1:23" ht="31.5" x14ac:dyDescent="0.25">
      <c r="A221" s="128">
        <v>232</v>
      </c>
      <c r="B221" s="364" t="s">
        <v>805</v>
      </c>
      <c r="C221" s="365">
        <v>13.65</v>
      </c>
      <c r="D221" s="365"/>
      <c r="E221" s="366">
        <v>64</v>
      </c>
      <c r="F221" s="367">
        <f t="shared" si="30"/>
        <v>4.6900000000000004</v>
      </c>
      <c r="G221" s="187"/>
      <c r="H221" s="135"/>
      <c r="I221" s="135"/>
      <c r="J221" s="135"/>
      <c r="K221" s="135"/>
      <c r="L221" s="181"/>
      <c r="M221" s="135"/>
      <c r="N221" s="135"/>
      <c r="O221" s="135"/>
      <c r="P221" s="135"/>
      <c r="Q221" s="137">
        <f t="shared" ref="Q221:Q230" si="31">IF(E221&lt;VLOOKUP(F221,$L$470:$P$480,2),0,VLOOKUP(F221,$L$470:$P$480,3))</f>
        <v>35</v>
      </c>
      <c r="R221" s="251">
        <f t="shared" si="24"/>
        <v>22</v>
      </c>
      <c r="S221" s="139">
        <f t="shared" si="25"/>
        <v>22.4</v>
      </c>
      <c r="T221" s="202">
        <f t="shared" si="26"/>
        <v>22</v>
      </c>
      <c r="U221" s="139">
        <f t="shared" si="27"/>
        <v>22.4</v>
      </c>
      <c r="V221" s="198">
        <f t="shared" si="28"/>
        <v>35</v>
      </c>
      <c r="W221" s="132"/>
    </row>
    <row r="222" spans="1:23" ht="31.5" x14ac:dyDescent="0.25">
      <c r="A222" s="128">
        <v>233</v>
      </c>
      <c r="B222" s="364" t="s">
        <v>1108</v>
      </c>
      <c r="C222" s="365">
        <v>13.33</v>
      </c>
      <c r="D222" s="365"/>
      <c r="E222" s="366">
        <v>98</v>
      </c>
      <c r="F222" s="367">
        <f t="shared" si="30"/>
        <v>7.35</v>
      </c>
      <c r="G222" s="187"/>
      <c r="H222" s="135"/>
      <c r="I222" s="135"/>
      <c r="J222" s="135"/>
      <c r="K222" s="135"/>
      <c r="L222" s="181"/>
      <c r="M222" s="135"/>
      <c r="N222" s="135"/>
      <c r="O222" s="135"/>
      <c r="P222" s="135"/>
      <c r="Q222" s="137">
        <f t="shared" si="31"/>
        <v>35</v>
      </c>
      <c r="R222" s="251">
        <f t="shared" si="24"/>
        <v>34</v>
      </c>
      <c r="S222" s="139">
        <f t="shared" si="25"/>
        <v>34.299999999999997</v>
      </c>
      <c r="T222" s="202">
        <f t="shared" si="26"/>
        <v>34</v>
      </c>
      <c r="U222" s="139">
        <f t="shared" si="27"/>
        <v>34.299999999999997</v>
      </c>
      <c r="V222" s="198">
        <f t="shared" si="28"/>
        <v>35</v>
      </c>
      <c r="W222" s="132"/>
    </row>
    <row r="223" spans="1:23" ht="15.75" customHeight="1" x14ac:dyDescent="0.25">
      <c r="A223" s="128">
        <v>234</v>
      </c>
      <c r="B223" s="364" t="s">
        <v>1109</v>
      </c>
      <c r="C223" s="365">
        <v>53.08</v>
      </c>
      <c r="D223" s="365"/>
      <c r="E223" s="366">
        <v>278</v>
      </c>
      <c r="F223" s="367">
        <f t="shared" si="30"/>
        <v>5.24</v>
      </c>
      <c r="G223" s="187"/>
      <c r="H223" s="135"/>
      <c r="I223" s="135"/>
      <c r="J223" s="135"/>
      <c r="K223" s="135"/>
      <c r="L223" s="181"/>
      <c r="M223" s="135"/>
      <c r="N223" s="135"/>
      <c r="O223" s="135"/>
      <c r="P223" s="135"/>
      <c r="Q223" s="137">
        <f t="shared" si="31"/>
        <v>35</v>
      </c>
      <c r="R223" s="251">
        <f t="shared" si="24"/>
        <v>97</v>
      </c>
      <c r="S223" s="139">
        <f t="shared" si="25"/>
        <v>97.3</v>
      </c>
      <c r="T223" s="202">
        <f t="shared" si="26"/>
        <v>97</v>
      </c>
      <c r="U223" s="139">
        <f t="shared" si="27"/>
        <v>97.3</v>
      </c>
      <c r="V223" s="198">
        <f t="shared" si="28"/>
        <v>35</v>
      </c>
      <c r="W223" s="132"/>
    </row>
    <row r="224" spans="1:23" ht="31.5" x14ac:dyDescent="0.25">
      <c r="A224" s="128">
        <v>235</v>
      </c>
      <c r="B224" s="364" t="s">
        <v>1110</v>
      </c>
      <c r="C224" s="365">
        <v>9.14</v>
      </c>
      <c r="D224" s="365"/>
      <c r="E224" s="366">
        <v>54</v>
      </c>
      <c r="F224" s="367">
        <f t="shared" si="30"/>
        <v>5.91</v>
      </c>
      <c r="G224" s="187"/>
      <c r="H224" s="135"/>
      <c r="I224" s="135"/>
      <c r="J224" s="135"/>
      <c r="K224" s="135"/>
      <c r="L224" s="181"/>
      <c r="M224" s="135"/>
      <c r="N224" s="135"/>
      <c r="O224" s="135"/>
      <c r="P224" s="135"/>
      <c r="Q224" s="137">
        <f t="shared" si="31"/>
        <v>35</v>
      </c>
      <c r="R224" s="251">
        <f t="shared" si="24"/>
        <v>18</v>
      </c>
      <c r="S224" s="139">
        <f t="shared" si="25"/>
        <v>18.899999999999999</v>
      </c>
      <c r="T224" s="202">
        <f t="shared" si="26"/>
        <v>18</v>
      </c>
      <c r="U224" s="139">
        <f t="shared" si="27"/>
        <v>18.899999999999999</v>
      </c>
      <c r="V224" s="198">
        <f t="shared" si="28"/>
        <v>35</v>
      </c>
      <c r="W224" s="132"/>
    </row>
    <row r="225" spans="1:23" ht="31.5" x14ac:dyDescent="0.25">
      <c r="A225" s="128">
        <v>237</v>
      </c>
      <c r="B225" s="364" t="s">
        <v>1111</v>
      </c>
      <c r="C225" s="365">
        <v>10.24</v>
      </c>
      <c r="D225" s="365"/>
      <c r="E225" s="366">
        <v>17</v>
      </c>
      <c r="F225" s="367">
        <f t="shared" si="30"/>
        <v>1.66</v>
      </c>
      <c r="G225" s="187"/>
      <c r="H225" s="135"/>
      <c r="I225" s="135"/>
      <c r="J225" s="135"/>
      <c r="K225" s="135"/>
      <c r="L225" s="181"/>
      <c r="M225" s="135"/>
      <c r="N225" s="135"/>
      <c r="O225" s="135"/>
      <c r="P225" s="135"/>
      <c r="Q225" s="137">
        <f t="shared" si="31"/>
        <v>35</v>
      </c>
      <c r="R225" s="251">
        <f t="shared" si="24"/>
        <v>5</v>
      </c>
      <c r="S225" s="139">
        <f t="shared" si="25"/>
        <v>5.95</v>
      </c>
      <c r="T225" s="202">
        <f t="shared" si="26"/>
        <v>5</v>
      </c>
      <c r="U225" s="139">
        <f t="shared" si="27"/>
        <v>5.95</v>
      </c>
      <c r="V225" s="198">
        <f t="shared" si="28"/>
        <v>35</v>
      </c>
      <c r="W225" s="132"/>
    </row>
    <row r="226" spans="1:23" ht="31.5" x14ac:dyDescent="0.25">
      <c r="A226" s="128">
        <v>238</v>
      </c>
      <c r="B226" s="364" t="s">
        <v>1395</v>
      </c>
      <c r="C226" s="365">
        <v>14.85</v>
      </c>
      <c r="D226" s="365"/>
      <c r="E226" s="366">
        <v>155</v>
      </c>
      <c r="F226" s="367">
        <f t="shared" si="30"/>
        <v>10.44</v>
      </c>
      <c r="G226" s="187"/>
      <c r="H226" s="135"/>
      <c r="I226" s="135"/>
      <c r="J226" s="135"/>
      <c r="K226" s="135"/>
      <c r="L226" s="181"/>
      <c r="M226" s="135"/>
      <c r="N226" s="135"/>
      <c r="O226" s="135"/>
      <c r="P226" s="135"/>
      <c r="Q226" s="137">
        <f t="shared" si="31"/>
        <v>35</v>
      </c>
      <c r="R226" s="251">
        <f t="shared" si="24"/>
        <v>54</v>
      </c>
      <c r="S226" s="139">
        <f t="shared" si="25"/>
        <v>54.25</v>
      </c>
      <c r="T226" s="202">
        <f t="shared" si="26"/>
        <v>54</v>
      </c>
      <c r="U226" s="139">
        <f t="shared" si="27"/>
        <v>54.25</v>
      </c>
      <c r="V226" s="198">
        <f t="shared" si="28"/>
        <v>35</v>
      </c>
      <c r="W226" s="132"/>
    </row>
    <row r="227" spans="1:23" ht="31.5" x14ac:dyDescent="0.25">
      <c r="A227" s="128">
        <v>239</v>
      </c>
      <c r="B227" s="364" t="s">
        <v>1112</v>
      </c>
      <c r="C227" s="365">
        <v>103.49</v>
      </c>
      <c r="D227" s="365"/>
      <c r="E227" s="366">
        <v>1119</v>
      </c>
      <c r="F227" s="367">
        <f t="shared" si="30"/>
        <v>10.81</v>
      </c>
      <c r="G227" s="187"/>
      <c r="H227" s="135"/>
      <c r="I227" s="135"/>
      <c r="J227" s="135"/>
      <c r="K227" s="135"/>
      <c r="L227" s="181"/>
      <c r="M227" s="135"/>
      <c r="N227" s="135"/>
      <c r="O227" s="135"/>
      <c r="P227" s="135"/>
      <c r="Q227" s="137">
        <f t="shared" si="31"/>
        <v>35</v>
      </c>
      <c r="R227" s="251">
        <f t="shared" si="24"/>
        <v>391</v>
      </c>
      <c r="S227" s="139">
        <f t="shared" si="25"/>
        <v>391.65</v>
      </c>
      <c r="T227" s="202">
        <f t="shared" si="26"/>
        <v>391</v>
      </c>
      <c r="U227" s="139">
        <f t="shared" si="27"/>
        <v>391.65</v>
      </c>
      <c r="V227" s="198">
        <f t="shared" si="28"/>
        <v>35</v>
      </c>
      <c r="W227" s="132"/>
    </row>
    <row r="228" spans="1:23" ht="31.5" x14ac:dyDescent="0.25">
      <c r="A228" s="128">
        <v>240</v>
      </c>
      <c r="B228" s="364" t="s">
        <v>1113</v>
      </c>
      <c r="C228" s="365">
        <v>75.37</v>
      </c>
      <c r="D228" s="365"/>
      <c r="E228" s="366">
        <v>809</v>
      </c>
      <c r="F228" s="367">
        <f t="shared" si="30"/>
        <v>10.73</v>
      </c>
      <c r="G228" s="187"/>
      <c r="H228" s="135"/>
      <c r="I228" s="135"/>
      <c r="J228" s="135"/>
      <c r="K228" s="135"/>
      <c r="L228" s="181"/>
      <c r="M228" s="135"/>
      <c r="N228" s="135"/>
      <c r="O228" s="135"/>
      <c r="P228" s="135"/>
      <c r="Q228" s="137">
        <f t="shared" si="31"/>
        <v>35</v>
      </c>
      <c r="R228" s="251">
        <f t="shared" si="24"/>
        <v>283</v>
      </c>
      <c r="S228" s="139">
        <f t="shared" si="25"/>
        <v>283.14999999999998</v>
      </c>
      <c r="T228" s="202">
        <f t="shared" si="26"/>
        <v>283</v>
      </c>
      <c r="U228" s="139">
        <f t="shared" si="27"/>
        <v>283.14999999999998</v>
      </c>
      <c r="V228" s="198">
        <f t="shared" si="28"/>
        <v>35</v>
      </c>
      <c r="W228" s="132"/>
    </row>
    <row r="229" spans="1:23" ht="31.5" x14ac:dyDescent="0.25">
      <c r="A229" s="128">
        <v>241</v>
      </c>
      <c r="B229" s="364" t="s">
        <v>1114</v>
      </c>
      <c r="C229" s="365">
        <v>96.33</v>
      </c>
      <c r="D229" s="365"/>
      <c r="E229" s="366">
        <v>880</v>
      </c>
      <c r="F229" s="367">
        <f t="shared" si="30"/>
        <v>9.14</v>
      </c>
      <c r="G229" s="187"/>
      <c r="H229" s="135"/>
      <c r="I229" s="135"/>
      <c r="J229" s="135"/>
      <c r="K229" s="135"/>
      <c r="L229" s="181"/>
      <c r="M229" s="135"/>
      <c r="N229" s="135"/>
      <c r="O229" s="135"/>
      <c r="P229" s="135"/>
      <c r="Q229" s="137">
        <f t="shared" si="31"/>
        <v>35</v>
      </c>
      <c r="R229" s="251">
        <f t="shared" si="24"/>
        <v>308</v>
      </c>
      <c r="S229" s="139">
        <f t="shared" si="25"/>
        <v>308</v>
      </c>
      <c r="T229" s="202">
        <f t="shared" si="26"/>
        <v>308</v>
      </c>
      <c r="U229" s="139">
        <f t="shared" si="27"/>
        <v>308</v>
      </c>
      <c r="V229" s="198">
        <f t="shared" si="28"/>
        <v>35</v>
      </c>
      <c r="W229" s="132"/>
    </row>
    <row r="230" spans="1:23" ht="31.5" x14ac:dyDescent="0.25">
      <c r="A230" s="128">
        <v>242</v>
      </c>
      <c r="B230" s="364" t="s">
        <v>1400</v>
      </c>
      <c r="C230" s="365">
        <v>19.09</v>
      </c>
      <c r="D230" s="365"/>
      <c r="E230" s="366">
        <v>265</v>
      </c>
      <c r="F230" s="367">
        <f t="shared" si="30"/>
        <v>13.88</v>
      </c>
      <c r="G230" s="187"/>
      <c r="H230" s="135"/>
      <c r="I230" s="135"/>
      <c r="J230" s="135"/>
      <c r="K230" s="135"/>
      <c r="L230" s="181"/>
      <c r="M230" s="135"/>
      <c r="N230" s="135"/>
      <c r="O230" s="135"/>
      <c r="P230" s="135"/>
      <c r="Q230" s="137">
        <f t="shared" si="31"/>
        <v>35</v>
      </c>
      <c r="R230" s="251">
        <f t="shared" si="24"/>
        <v>92</v>
      </c>
      <c r="S230" s="139">
        <f t="shared" si="25"/>
        <v>92.75</v>
      </c>
      <c r="T230" s="202">
        <f t="shared" si="26"/>
        <v>92</v>
      </c>
      <c r="U230" s="139">
        <f t="shared" si="27"/>
        <v>92.75</v>
      </c>
      <c r="V230" s="198">
        <f t="shared" si="28"/>
        <v>35</v>
      </c>
      <c r="W230" s="132"/>
    </row>
    <row r="231" spans="1:23" ht="31.5" x14ac:dyDescent="0.25">
      <c r="A231" s="128">
        <v>243</v>
      </c>
      <c r="B231" s="364" t="s">
        <v>1276</v>
      </c>
      <c r="C231" s="365">
        <v>22.19</v>
      </c>
      <c r="D231" s="365"/>
      <c r="E231" s="366">
        <v>335</v>
      </c>
      <c r="F231" s="367">
        <f t="shared" si="30"/>
        <v>15.1</v>
      </c>
      <c r="G231" s="187"/>
      <c r="H231" s="135"/>
      <c r="I231" s="135"/>
      <c r="J231" s="135"/>
      <c r="K231" s="135"/>
      <c r="L231" s="181"/>
      <c r="M231" s="135"/>
      <c r="N231" s="135"/>
      <c r="O231" s="135"/>
      <c r="P231" s="135"/>
      <c r="Q231" s="137"/>
      <c r="R231" s="251"/>
      <c r="S231" s="139"/>
      <c r="T231" s="202"/>
      <c r="U231" s="139"/>
      <c r="V231" s="198"/>
      <c r="W231" s="132"/>
    </row>
    <row r="232" spans="1:23" ht="31.5" x14ac:dyDescent="0.25">
      <c r="A232" s="128">
        <v>244</v>
      </c>
      <c r="B232" s="364" t="s">
        <v>1115</v>
      </c>
      <c r="C232" s="365">
        <v>83.04</v>
      </c>
      <c r="D232" s="365"/>
      <c r="E232" s="366">
        <v>1196</v>
      </c>
      <c r="F232" s="367">
        <f t="shared" si="30"/>
        <v>14.4</v>
      </c>
      <c r="G232" s="187"/>
      <c r="H232" s="135"/>
      <c r="I232" s="135"/>
      <c r="J232" s="135"/>
      <c r="K232" s="135"/>
      <c r="L232" s="181"/>
      <c r="M232" s="135"/>
      <c r="N232" s="135"/>
      <c r="O232" s="135"/>
      <c r="P232" s="135"/>
      <c r="Q232" s="137">
        <f>IF(E232&lt;VLOOKUP(F232,$L$470:$P$480,2),0,VLOOKUP(F232,$L$470:$P$480,3))</f>
        <v>35</v>
      </c>
      <c r="R232" s="251">
        <f t="shared" si="24"/>
        <v>418</v>
      </c>
      <c r="S232" s="139">
        <f t="shared" si="25"/>
        <v>418.6</v>
      </c>
      <c r="T232" s="202">
        <f t="shared" si="26"/>
        <v>418</v>
      </c>
      <c r="U232" s="139">
        <f t="shared" si="27"/>
        <v>418.6</v>
      </c>
      <c r="V232" s="198">
        <f t="shared" si="28"/>
        <v>35</v>
      </c>
      <c r="W232" s="132"/>
    </row>
    <row r="233" spans="1:23" ht="31.5" x14ac:dyDescent="0.25">
      <c r="A233" s="128">
        <v>245</v>
      </c>
      <c r="B233" s="364" t="s">
        <v>1277</v>
      </c>
      <c r="C233" s="365">
        <v>24.87</v>
      </c>
      <c r="D233" s="365"/>
      <c r="E233" s="366">
        <v>391</v>
      </c>
      <c r="F233" s="367">
        <f t="shared" si="30"/>
        <v>15.72</v>
      </c>
      <c r="G233" s="187"/>
      <c r="H233" s="135"/>
      <c r="I233" s="135"/>
      <c r="J233" s="135"/>
      <c r="K233" s="135"/>
      <c r="L233" s="181"/>
      <c r="M233" s="135"/>
      <c r="N233" s="135"/>
      <c r="O233" s="135"/>
      <c r="P233" s="135"/>
      <c r="Q233" s="137"/>
      <c r="R233" s="251"/>
      <c r="S233" s="139"/>
      <c r="T233" s="202"/>
      <c r="U233" s="139"/>
      <c r="V233" s="198"/>
      <c r="W233" s="132"/>
    </row>
    <row r="234" spans="1:23" ht="47.25" x14ac:dyDescent="0.25">
      <c r="A234" s="128">
        <v>246</v>
      </c>
      <c r="B234" s="364" t="s">
        <v>1116</v>
      </c>
      <c r="C234" s="365">
        <v>1718.12</v>
      </c>
      <c r="D234" s="365"/>
      <c r="E234" s="366">
        <v>7112</v>
      </c>
      <c r="F234" s="367">
        <f t="shared" si="30"/>
        <v>4.1399999999999997</v>
      </c>
      <c r="G234" s="187"/>
      <c r="H234" s="135"/>
      <c r="I234" s="135"/>
      <c r="J234" s="135"/>
      <c r="K234" s="135"/>
      <c r="L234" s="181"/>
      <c r="M234" s="135"/>
      <c r="N234" s="135"/>
      <c r="O234" s="135"/>
      <c r="P234" s="135"/>
      <c r="Q234" s="137">
        <f>IF(E234&lt;VLOOKUP(F234,$L$470:$P$480,2),0,VLOOKUP(F234,$L$470:$P$480,3))</f>
        <v>35</v>
      </c>
      <c r="R234" s="251">
        <f t="shared" si="24"/>
        <v>2489</v>
      </c>
      <c r="S234" s="139">
        <f t="shared" si="25"/>
        <v>2489.1999999999998</v>
      </c>
      <c r="T234" s="202">
        <f t="shared" si="26"/>
        <v>2489</v>
      </c>
      <c r="U234" s="139">
        <f t="shared" si="27"/>
        <v>2489.1999999999998</v>
      </c>
      <c r="V234" s="198">
        <f t="shared" si="28"/>
        <v>35</v>
      </c>
      <c r="W234" s="132"/>
    </row>
    <row r="235" spans="1:23" x14ac:dyDescent="0.25">
      <c r="A235" s="128">
        <v>247</v>
      </c>
      <c r="B235" s="357" t="s">
        <v>689</v>
      </c>
      <c r="C235" s="358"/>
      <c r="D235" s="358"/>
      <c r="E235" s="359"/>
      <c r="F235" s="367"/>
      <c r="G235" s="187"/>
      <c r="H235" s="135"/>
      <c r="I235" s="135"/>
      <c r="J235" s="135"/>
      <c r="K235" s="135"/>
      <c r="L235" s="181"/>
      <c r="M235" s="135"/>
      <c r="N235" s="135"/>
      <c r="O235" s="135"/>
      <c r="P235" s="135"/>
      <c r="Q235" s="137"/>
      <c r="R235" s="251"/>
      <c r="S235" s="139"/>
      <c r="T235" s="202"/>
      <c r="U235" s="139"/>
      <c r="V235" s="198"/>
      <c r="W235" s="132"/>
    </row>
    <row r="236" spans="1:23" ht="31.5" x14ac:dyDescent="0.25">
      <c r="A236" s="128">
        <v>250</v>
      </c>
      <c r="B236" s="364" t="s">
        <v>806</v>
      </c>
      <c r="C236" s="365">
        <v>88.41</v>
      </c>
      <c r="D236" s="365"/>
      <c r="E236" s="366">
        <v>42</v>
      </c>
      <c r="F236" s="367">
        <f t="shared" si="30"/>
        <v>0.48</v>
      </c>
      <c r="G236" s="187"/>
      <c r="H236" s="135"/>
      <c r="I236" s="135"/>
      <c r="J236" s="135"/>
      <c r="K236" s="135"/>
      <c r="L236" s="181"/>
      <c r="M236" s="135"/>
      <c r="N236" s="135"/>
      <c r="O236" s="135"/>
      <c r="P236" s="135"/>
      <c r="Q236" s="137">
        <f>IF(E236&lt;VLOOKUP(F236,$L$470:$P$480,2),0,VLOOKUP(F236,$L$470:$P$480,3))</f>
        <v>35</v>
      </c>
      <c r="R236" s="251">
        <f t="shared" si="24"/>
        <v>14</v>
      </c>
      <c r="S236" s="139">
        <f t="shared" si="25"/>
        <v>14.7</v>
      </c>
      <c r="T236" s="202">
        <f t="shared" si="26"/>
        <v>14</v>
      </c>
      <c r="U236" s="139">
        <f t="shared" si="27"/>
        <v>14.7</v>
      </c>
      <c r="V236" s="198">
        <f t="shared" si="28"/>
        <v>35</v>
      </c>
      <c r="W236" s="132"/>
    </row>
    <row r="237" spans="1:23" ht="31.5" x14ac:dyDescent="0.25">
      <c r="A237" s="128">
        <v>251</v>
      </c>
      <c r="B237" s="364" t="s">
        <v>1117</v>
      </c>
      <c r="C237" s="365">
        <v>19.318999999999999</v>
      </c>
      <c r="D237" s="365"/>
      <c r="E237" s="366">
        <v>97</v>
      </c>
      <c r="F237" s="367">
        <f t="shared" si="30"/>
        <v>5.0199999999999996</v>
      </c>
      <c r="G237" s="187"/>
      <c r="H237" s="135"/>
      <c r="I237" s="135"/>
      <c r="J237" s="135"/>
      <c r="K237" s="135"/>
      <c r="L237" s="181"/>
      <c r="M237" s="135"/>
      <c r="N237" s="135"/>
      <c r="O237" s="135"/>
      <c r="P237" s="135"/>
      <c r="Q237" s="137"/>
      <c r="R237" s="251"/>
      <c r="S237" s="139"/>
      <c r="T237" s="202"/>
      <c r="U237" s="139"/>
      <c r="V237" s="198"/>
      <c r="W237" s="132"/>
    </row>
    <row r="238" spans="1:23" ht="47.25" x14ac:dyDescent="0.25">
      <c r="A238" s="128">
        <v>252</v>
      </c>
      <c r="B238" s="364" t="s">
        <v>1118</v>
      </c>
      <c r="C238" s="365">
        <v>29.739000000000001</v>
      </c>
      <c r="D238" s="365"/>
      <c r="E238" s="366">
        <v>21</v>
      </c>
      <c r="F238" s="367">
        <f t="shared" si="30"/>
        <v>0.71</v>
      </c>
      <c r="G238" s="187"/>
      <c r="H238" s="135"/>
      <c r="I238" s="135"/>
      <c r="J238" s="135"/>
      <c r="K238" s="135"/>
      <c r="L238" s="181"/>
      <c r="M238" s="135"/>
      <c r="N238" s="135"/>
      <c r="O238" s="135"/>
      <c r="P238" s="135"/>
      <c r="Q238" s="137">
        <f>IF(E238&lt;VLOOKUP(F238,$L$470:$P$480,2),0,VLOOKUP(F238,$L$470:$P$480,3))</f>
        <v>35</v>
      </c>
      <c r="R238" s="251">
        <f t="shared" si="24"/>
        <v>7</v>
      </c>
      <c r="S238" s="139">
        <f t="shared" si="25"/>
        <v>7.35</v>
      </c>
      <c r="T238" s="202">
        <f t="shared" si="26"/>
        <v>7</v>
      </c>
      <c r="U238" s="139">
        <f t="shared" si="27"/>
        <v>7.35</v>
      </c>
      <c r="V238" s="198">
        <f t="shared" si="28"/>
        <v>35</v>
      </c>
      <c r="W238" s="132"/>
    </row>
    <row r="239" spans="1:23" ht="47.25" x14ac:dyDescent="0.25">
      <c r="A239" s="128">
        <v>253</v>
      </c>
      <c r="B239" s="364" t="s">
        <v>1119</v>
      </c>
      <c r="C239" s="365">
        <v>109</v>
      </c>
      <c r="D239" s="365"/>
      <c r="E239" s="366">
        <v>70</v>
      </c>
      <c r="F239" s="367">
        <f t="shared" si="30"/>
        <v>0.64</v>
      </c>
      <c r="G239" s="187"/>
      <c r="H239" s="135"/>
      <c r="I239" s="135"/>
      <c r="J239" s="135"/>
      <c r="K239" s="135"/>
      <c r="L239" s="181"/>
      <c r="M239" s="135"/>
      <c r="N239" s="135"/>
      <c r="O239" s="135"/>
      <c r="P239" s="135"/>
      <c r="Q239" s="137"/>
      <c r="R239" s="251"/>
      <c r="S239" s="139"/>
      <c r="T239" s="202"/>
      <c r="U239" s="139"/>
      <c r="V239" s="198"/>
      <c r="W239" s="132"/>
    </row>
    <row r="240" spans="1:23" x14ac:dyDescent="0.25">
      <c r="A240" s="128">
        <v>254</v>
      </c>
      <c r="B240" s="357" t="s">
        <v>1120</v>
      </c>
      <c r="C240" s="358"/>
      <c r="D240" s="358"/>
      <c r="E240" s="359"/>
      <c r="F240" s="367"/>
      <c r="G240" s="187"/>
      <c r="H240" s="135"/>
      <c r="I240" s="135"/>
      <c r="J240" s="135"/>
      <c r="K240" s="135"/>
      <c r="L240" s="181"/>
      <c r="M240" s="135"/>
      <c r="N240" s="135"/>
      <c r="O240" s="135"/>
      <c r="P240" s="135"/>
      <c r="Q240" s="137"/>
      <c r="R240" s="251"/>
      <c r="S240" s="139"/>
      <c r="T240" s="202"/>
      <c r="U240" s="139"/>
      <c r="V240" s="198"/>
      <c r="W240" s="132"/>
    </row>
    <row r="241" spans="1:23" ht="31.5" x14ac:dyDescent="0.25">
      <c r="A241" s="128">
        <v>255</v>
      </c>
      <c r="B241" s="364" t="s">
        <v>1121</v>
      </c>
      <c r="C241" s="365">
        <v>245.29</v>
      </c>
      <c r="D241" s="365"/>
      <c r="E241" s="366">
        <v>350</v>
      </c>
      <c r="F241" s="367">
        <f t="shared" si="30"/>
        <v>1.43</v>
      </c>
      <c r="G241" s="187"/>
      <c r="H241" s="135"/>
      <c r="I241" s="135"/>
      <c r="J241" s="135"/>
      <c r="K241" s="135"/>
      <c r="L241" s="181"/>
      <c r="M241" s="135"/>
      <c r="N241" s="135"/>
      <c r="O241" s="135"/>
      <c r="P241" s="135"/>
      <c r="Q241" s="137"/>
      <c r="R241" s="251"/>
      <c r="S241" s="139"/>
      <c r="T241" s="202"/>
      <c r="U241" s="139"/>
      <c r="V241" s="198"/>
      <c r="W241" s="132"/>
    </row>
    <row r="242" spans="1:23" x14ac:dyDescent="0.25">
      <c r="A242" s="128">
        <v>256</v>
      </c>
      <c r="B242" s="357" t="s">
        <v>1122</v>
      </c>
      <c r="C242" s="358"/>
      <c r="D242" s="358"/>
      <c r="E242" s="359"/>
      <c r="F242" s="367"/>
      <c r="G242" s="187"/>
      <c r="H242" s="135"/>
      <c r="I242" s="135"/>
      <c r="J242" s="135"/>
      <c r="K242" s="135"/>
      <c r="L242" s="181"/>
      <c r="M242" s="135"/>
      <c r="N242" s="135"/>
      <c r="O242" s="135"/>
      <c r="P242" s="135"/>
      <c r="Q242" s="137"/>
      <c r="R242" s="251"/>
      <c r="S242" s="139"/>
      <c r="T242" s="202"/>
      <c r="U242" s="139"/>
      <c r="V242" s="198"/>
      <c r="W242" s="132"/>
    </row>
    <row r="243" spans="1:23" ht="31.5" x14ac:dyDescent="0.25">
      <c r="A243" s="128">
        <v>257</v>
      </c>
      <c r="B243" s="364" t="s">
        <v>1123</v>
      </c>
      <c r="C243" s="365">
        <v>39.6</v>
      </c>
      <c r="D243" s="365"/>
      <c r="E243" s="366">
        <v>249</v>
      </c>
      <c r="F243" s="367">
        <f t="shared" si="30"/>
        <v>6.29</v>
      </c>
      <c r="G243" s="187"/>
      <c r="H243" s="135"/>
      <c r="I243" s="135"/>
      <c r="J243" s="135"/>
      <c r="K243" s="135"/>
      <c r="L243" s="181"/>
      <c r="M243" s="135"/>
      <c r="N243" s="135"/>
      <c r="O243" s="135"/>
      <c r="P243" s="135"/>
      <c r="Q243" s="137">
        <f>IF(E243&lt;VLOOKUP(F243,$L$470:$P$480,2),0,VLOOKUP(F243,$L$470:$P$480,3))</f>
        <v>35</v>
      </c>
      <c r="R243" s="251">
        <f t="shared" si="24"/>
        <v>87</v>
      </c>
      <c r="S243" s="139">
        <f t="shared" si="25"/>
        <v>87.15</v>
      </c>
      <c r="T243" s="202">
        <f t="shared" si="26"/>
        <v>87</v>
      </c>
      <c r="U243" s="139">
        <f t="shared" si="27"/>
        <v>87.15</v>
      </c>
      <c r="V243" s="198">
        <f t="shared" si="28"/>
        <v>35</v>
      </c>
      <c r="W243" s="132"/>
    </row>
    <row r="244" spans="1:23" x14ac:dyDescent="0.25">
      <c r="A244" s="128">
        <v>258</v>
      </c>
      <c r="B244" s="357" t="s">
        <v>690</v>
      </c>
      <c r="C244" s="358"/>
      <c r="D244" s="358"/>
      <c r="E244" s="359"/>
      <c r="F244" s="367"/>
      <c r="G244" s="187"/>
      <c r="H244" s="135"/>
      <c r="I244" s="135"/>
      <c r="J244" s="135"/>
      <c r="K244" s="135"/>
      <c r="L244" s="181"/>
      <c r="M244" s="135"/>
      <c r="N244" s="135"/>
      <c r="O244" s="135"/>
      <c r="P244" s="135"/>
      <c r="Q244" s="137"/>
      <c r="R244" s="251"/>
      <c r="S244" s="139"/>
      <c r="T244" s="202"/>
      <c r="U244" s="139"/>
      <c r="V244" s="198"/>
      <c r="W244" s="132"/>
    </row>
    <row r="245" spans="1:23" ht="31.5" x14ac:dyDescent="0.25">
      <c r="A245" s="128">
        <v>259</v>
      </c>
      <c r="B245" s="364" t="s">
        <v>806</v>
      </c>
      <c r="C245" s="365">
        <v>61.51</v>
      </c>
      <c r="D245" s="365"/>
      <c r="E245" s="366">
        <v>95</v>
      </c>
      <c r="F245" s="367">
        <f t="shared" si="30"/>
        <v>1.54</v>
      </c>
      <c r="G245" s="187"/>
      <c r="H245" s="135"/>
      <c r="I245" s="135"/>
      <c r="J245" s="135"/>
      <c r="K245" s="135"/>
      <c r="L245" s="181"/>
      <c r="M245" s="135"/>
      <c r="N245" s="135"/>
      <c r="O245" s="135"/>
      <c r="P245" s="135"/>
      <c r="Q245" s="137">
        <f>IF(E245&lt;VLOOKUP(F245,$L$470:$P$480,2),0,VLOOKUP(F245,$L$470:$P$480,3))</f>
        <v>35</v>
      </c>
      <c r="R245" s="251">
        <f t="shared" ref="R245:R297" si="32">ROUNDDOWN(S245,0)</f>
        <v>33</v>
      </c>
      <c r="S245" s="139">
        <f t="shared" ref="S245:S296" si="33">E245*Q245/100</f>
        <v>33.25</v>
      </c>
      <c r="T245" s="202">
        <f t="shared" ref="T245:T297" si="34">ROUNDDOWN(U245,0)</f>
        <v>33</v>
      </c>
      <c r="U245" s="139">
        <f t="shared" ref="U245:U297" si="35">E245*V245/100</f>
        <v>33.25</v>
      </c>
      <c r="V245" s="198">
        <f t="shared" ref="V245:V297" si="36">Q245</f>
        <v>35</v>
      </c>
      <c r="W245" s="132"/>
    </row>
    <row r="246" spans="1:23" ht="31.5" x14ac:dyDescent="0.25">
      <c r="A246" s="128">
        <v>260</v>
      </c>
      <c r="B246" s="364" t="s">
        <v>1124</v>
      </c>
      <c r="C246" s="365">
        <v>350.77</v>
      </c>
      <c r="D246" s="365"/>
      <c r="E246" s="366">
        <v>554</v>
      </c>
      <c r="F246" s="367">
        <f t="shared" si="30"/>
        <v>1.58</v>
      </c>
      <c r="G246" s="187"/>
      <c r="H246" s="135"/>
      <c r="I246" s="135"/>
      <c r="J246" s="135"/>
      <c r="K246" s="135"/>
      <c r="L246" s="181"/>
      <c r="M246" s="135"/>
      <c r="N246" s="135"/>
      <c r="O246" s="135"/>
      <c r="P246" s="135"/>
      <c r="Q246" s="137">
        <f>IF(E246&lt;VLOOKUP(F246,$L$470:$P$480,2),0,VLOOKUP(F246,$L$470:$P$480,3))</f>
        <v>35</v>
      </c>
      <c r="R246" s="251">
        <f t="shared" si="32"/>
        <v>193</v>
      </c>
      <c r="S246" s="139">
        <f t="shared" si="33"/>
        <v>193.9</v>
      </c>
      <c r="T246" s="202">
        <f t="shared" si="34"/>
        <v>193</v>
      </c>
      <c r="U246" s="139">
        <f t="shared" si="35"/>
        <v>193.9</v>
      </c>
      <c r="V246" s="198">
        <f t="shared" si="36"/>
        <v>35</v>
      </c>
      <c r="W246" s="132"/>
    </row>
    <row r="247" spans="1:23" ht="31.5" x14ac:dyDescent="0.25">
      <c r="A247" s="128">
        <v>261</v>
      </c>
      <c r="B247" s="364" t="s">
        <v>1125</v>
      </c>
      <c r="C247" s="365">
        <v>70.2</v>
      </c>
      <c r="D247" s="365"/>
      <c r="E247" s="366">
        <v>114</v>
      </c>
      <c r="F247" s="367">
        <f t="shared" si="30"/>
        <v>1.62</v>
      </c>
      <c r="G247" s="187"/>
      <c r="H247" s="135"/>
      <c r="I247" s="135"/>
      <c r="J247" s="135"/>
      <c r="K247" s="135"/>
      <c r="L247" s="181"/>
      <c r="M247" s="135"/>
      <c r="N247" s="135"/>
      <c r="O247" s="135"/>
      <c r="P247" s="135"/>
      <c r="Q247" s="137">
        <f>IF(E247&lt;VLOOKUP(F247,$L$470:$P$480,2),0,VLOOKUP(F247,$L$470:$P$480,3))</f>
        <v>35</v>
      </c>
      <c r="R247" s="251">
        <f t="shared" si="32"/>
        <v>39</v>
      </c>
      <c r="S247" s="139">
        <f t="shared" si="33"/>
        <v>39.9</v>
      </c>
      <c r="T247" s="202">
        <f t="shared" si="34"/>
        <v>39</v>
      </c>
      <c r="U247" s="139">
        <f t="shared" si="35"/>
        <v>39.9</v>
      </c>
      <c r="V247" s="198">
        <f t="shared" si="36"/>
        <v>35</v>
      </c>
      <c r="W247" s="132"/>
    </row>
    <row r="248" spans="1:23" ht="47.25" x14ac:dyDescent="0.25">
      <c r="A248" s="128">
        <v>262</v>
      </c>
      <c r="B248" s="364" t="s">
        <v>1126</v>
      </c>
      <c r="C248" s="365">
        <v>42.4</v>
      </c>
      <c r="D248" s="365"/>
      <c r="E248" s="366">
        <v>74</v>
      </c>
      <c r="F248" s="367">
        <f t="shared" si="30"/>
        <v>1.75</v>
      </c>
      <c r="G248" s="187"/>
      <c r="H248" s="135"/>
      <c r="I248" s="135"/>
      <c r="J248" s="135"/>
      <c r="K248" s="135"/>
      <c r="L248" s="181"/>
      <c r="M248" s="135"/>
      <c r="N248" s="135"/>
      <c r="O248" s="135"/>
      <c r="P248" s="135"/>
      <c r="Q248" s="137">
        <f>IF(E248&lt;VLOOKUP(F248,$L$470:$P$480,2),0,VLOOKUP(F248,$L$470:$P$480,3))</f>
        <v>35</v>
      </c>
      <c r="R248" s="251">
        <f t="shared" si="32"/>
        <v>25</v>
      </c>
      <c r="S248" s="139">
        <f t="shared" si="33"/>
        <v>25.9</v>
      </c>
      <c r="T248" s="202">
        <f t="shared" si="34"/>
        <v>25</v>
      </c>
      <c r="U248" s="139">
        <f t="shared" si="35"/>
        <v>25.9</v>
      </c>
      <c r="V248" s="198">
        <f t="shared" si="36"/>
        <v>35</v>
      </c>
      <c r="W248" s="132"/>
    </row>
    <row r="249" spans="1:23" ht="47.25" x14ac:dyDescent="0.25">
      <c r="A249" s="128">
        <v>263</v>
      </c>
      <c r="B249" s="364" t="s">
        <v>1127</v>
      </c>
      <c r="C249" s="365">
        <v>64.7</v>
      </c>
      <c r="D249" s="365"/>
      <c r="E249" s="366">
        <v>85</v>
      </c>
      <c r="F249" s="367">
        <f t="shared" si="30"/>
        <v>1.31</v>
      </c>
      <c r="G249" s="187"/>
      <c r="H249" s="135"/>
      <c r="I249" s="135"/>
      <c r="J249" s="135"/>
      <c r="K249" s="135"/>
      <c r="L249" s="181"/>
      <c r="M249" s="135"/>
      <c r="N249" s="135"/>
      <c r="O249" s="135"/>
      <c r="P249" s="135"/>
      <c r="Q249" s="137">
        <f>IF(E249&lt;VLOOKUP(F249,$L$470:$P$480,2),0,VLOOKUP(F249,$L$470:$P$480,3))</f>
        <v>35</v>
      </c>
      <c r="R249" s="251">
        <f t="shared" si="32"/>
        <v>29</v>
      </c>
      <c r="S249" s="139">
        <f t="shared" si="33"/>
        <v>29.75</v>
      </c>
      <c r="T249" s="202">
        <f t="shared" si="34"/>
        <v>29</v>
      </c>
      <c r="U249" s="139">
        <f t="shared" si="35"/>
        <v>29.75</v>
      </c>
      <c r="V249" s="198">
        <f t="shared" si="36"/>
        <v>35</v>
      </c>
      <c r="W249" s="132"/>
    </row>
    <row r="250" spans="1:23" ht="47.25" x14ac:dyDescent="0.25">
      <c r="A250" s="128">
        <v>264</v>
      </c>
      <c r="B250" s="364" t="s">
        <v>1128</v>
      </c>
      <c r="C250" s="365">
        <v>22.3</v>
      </c>
      <c r="D250" s="365"/>
      <c r="E250" s="366">
        <v>30</v>
      </c>
      <c r="F250" s="367">
        <f t="shared" si="30"/>
        <v>1.35</v>
      </c>
      <c r="G250" s="187"/>
      <c r="H250" s="135"/>
      <c r="I250" s="135"/>
      <c r="J250" s="135"/>
      <c r="K250" s="135"/>
      <c r="L250" s="181"/>
      <c r="M250" s="135"/>
      <c r="N250" s="135"/>
      <c r="O250" s="135"/>
      <c r="P250" s="135"/>
      <c r="Q250" s="137"/>
      <c r="R250" s="251"/>
      <c r="S250" s="139"/>
      <c r="T250" s="202"/>
      <c r="U250" s="139"/>
      <c r="V250" s="198"/>
      <c r="W250" s="132"/>
    </row>
    <row r="251" spans="1:23" ht="47.25" x14ac:dyDescent="0.25">
      <c r="A251" s="128">
        <v>265</v>
      </c>
      <c r="B251" s="364" t="s">
        <v>1129</v>
      </c>
      <c r="C251" s="365">
        <v>24.08</v>
      </c>
      <c r="D251" s="365"/>
      <c r="E251" s="366">
        <v>41</v>
      </c>
      <c r="F251" s="367">
        <f t="shared" si="30"/>
        <v>1.7</v>
      </c>
      <c r="G251" s="187"/>
      <c r="H251" s="135"/>
      <c r="I251" s="135"/>
      <c r="J251" s="135"/>
      <c r="K251" s="135"/>
      <c r="L251" s="181"/>
      <c r="M251" s="135"/>
      <c r="N251" s="135"/>
      <c r="O251" s="135"/>
      <c r="P251" s="135"/>
      <c r="Q251" s="137">
        <f t="shared" ref="Q251:Q259" si="37">IF(E251&lt;VLOOKUP(F251,$L$470:$P$480,2),0,VLOOKUP(F251,$L$470:$P$480,3))</f>
        <v>35</v>
      </c>
      <c r="R251" s="251">
        <f t="shared" si="32"/>
        <v>14</v>
      </c>
      <c r="S251" s="139">
        <f t="shared" si="33"/>
        <v>14.35</v>
      </c>
      <c r="T251" s="202">
        <f t="shared" si="34"/>
        <v>14</v>
      </c>
      <c r="U251" s="139">
        <f t="shared" si="35"/>
        <v>14.35</v>
      </c>
      <c r="V251" s="198">
        <f t="shared" si="36"/>
        <v>35</v>
      </c>
      <c r="W251" s="132"/>
    </row>
    <row r="252" spans="1:23" ht="31.5" x14ac:dyDescent="0.25">
      <c r="A252" s="128">
        <v>266</v>
      </c>
      <c r="B252" s="364" t="s">
        <v>1130</v>
      </c>
      <c r="C252" s="365">
        <v>40.328000000000003</v>
      </c>
      <c r="D252" s="365"/>
      <c r="E252" s="366">
        <v>101</v>
      </c>
      <c r="F252" s="367">
        <f t="shared" si="30"/>
        <v>2.5</v>
      </c>
      <c r="G252" s="187"/>
      <c r="H252" s="135"/>
      <c r="I252" s="135"/>
      <c r="J252" s="135"/>
      <c r="K252" s="135"/>
      <c r="L252" s="181"/>
      <c r="M252" s="135"/>
      <c r="N252" s="135"/>
      <c r="O252" s="135"/>
      <c r="P252" s="135"/>
      <c r="Q252" s="137">
        <f t="shared" si="37"/>
        <v>35</v>
      </c>
      <c r="R252" s="251">
        <f t="shared" si="32"/>
        <v>35</v>
      </c>
      <c r="S252" s="139">
        <f t="shared" si="33"/>
        <v>35.35</v>
      </c>
      <c r="T252" s="202">
        <f t="shared" si="34"/>
        <v>35</v>
      </c>
      <c r="U252" s="139">
        <f t="shared" si="35"/>
        <v>35.35</v>
      </c>
      <c r="V252" s="198">
        <f t="shared" si="36"/>
        <v>35</v>
      </c>
      <c r="W252" s="132"/>
    </row>
    <row r="253" spans="1:23" ht="31.5" x14ac:dyDescent="0.25">
      <c r="A253" s="128">
        <v>267</v>
      </c>
      <c r="B253" s="364" t="s">
        <v>1131</v>
      </c>
      <c r="C253" s="365">
        <v>87.748000000000005</v>
      </c>
      <c r="D253" s="365"/>
      <c r="E253" s="366">
        <v>607</v>
      </c>
      <c r="F253" s="367">
        <f t="shared" si="30"/>
        <v>6.92</v>
      </c>
      <c r="G253" s="187"/>
      <c r="H253" s="135"/>
      <c r="I253" s="135"/>
      <c r="J253" s="135"/>
      <c r="K253" s="135"/>
      <c r="L253" s="181"/>
      <c r="M253" s="135"/>
      <c r="N253" s="135"/>
      <c r="O253" s="135"/>
      <c r="P253" s="135"/>
      <c r="Q253" s="137">
        <f t="shared" si="37"/>
        <v>35</v>
      </c>
      <c r="R253" s="251">
        <f t="shared" si="32"/>
        <v>212</v>
      </c>
      <c r="S253" s="139">
        <f t="shared" si="33"/>
        <v>212.45</v>
      </c>
      <c r="T253" s="202">
        <f t="shared" si="34"/>
        <v>212</v>
      </c>
      <c r="U253" s="139">
        <f t="shared" si="35"/>
        <v>212.45</v>
      </c>
      <c r="V253" s="198">
        <f t="shared" si="36"/>
        <v>35</v>
      </c>
      <c r="W253" s="132"/>
    </row>
    <row r="254" spans="1:23" ht="31.5" x14ac:dyDescent="0.25">
      <c r="A254" s="128">
        <v>268</v>
      </c>
      <c r="B254" s="364" t="s">
        <v>1132</v>
      </c>
      <c r="C254" s="365">
        <v>144.858</v>
      </c>
      <c r="D254" s="365"/>
      <c r="E254" s="366">
        <v>1004</v>
      </c>
      <c r="F254" s="367">
        <f t="shared" si="30"/>
        <v>6.93</v>
      </c>
      <c r="G254" s="187"/>
      <c r="H254" s="135"/>
      <c r="I254" s="135"/>
      <c r="J254" s="135"/>
      <c r="K254" s="135"/>
      <c r="L254" s="181"/>
      <c r="M254" s="135"/>
      <c r="N254" s="135"/>
      <c r="O254" s="135"/>
      <c r="P254" s="135"/>
      <c r="Q254" s="137">
        <f t="shared" si="37"/>
        <v>35</v>
      </c>
      <c r="R254" s="251">
        <f t="shared" si="32"/>
        <v>351</v>
      </c>
      <c r="S254" s="139">
        <f t="shared" si="33"/>
        <v>351.4</v>
      </c>
      <c r="T254" s="202">
        <f t="shared" si="34"/>
        <v>351</v>
      </c>
      <c r="U254" s="139">
        <f t="shared" si="35"/>
        <v>351.4</v>
      </c>
      <c r="V254" s="198">
        <f t="shared" si="36"/>
        <v>35</v>
      </c>
      <c r="W254" s="132"/>
    </row>
    <row r="255" spans="1:23" ht="31.5" x14ac:dyDescent="0.25">
      <c r="A255" s="128">
        <v>269</v>
      </c>
      <c r="B255" s="364" t="s">
        <v>1133</v>
      </c>
      <c r="C255" s="365">
        <v>148.09200000000001</v>
      </c>
      <c r="D255" s="365"/>
      <c r="E255" s="366">
        <v>1043</v>
      </c>
      <c r="F255" s="367">
        <f t="shared" si="30"/>
        <v>7.04</v>
      </c>
      <c r="G255" s="187"/>
      <c r="H255" s="135"/>
      <c r="I255" s="135"/>
      <c r="J255" s="135"/>
      <c r="K255" s="135"/>
      <c r="L255" s="181"/>
      <c r="M255" s="135"/>
      <c r="N255" s="135"/>
      <c r="O255" s="135"/>
      <c r="P255" s="135"/>
      <c r="Q255" s="137">
        <f t="shared" si="37"/>
        <v>35</v>
      </c>
      <c r="R255" s="251">
        <f t="shared" si="32"/>
        <v>365</v>
      </c>
      <c r="S255" s="139">
        <f t="shared" si="33"/>
        <v>365.05</v>
      </c>
      <c r="T255" s="202">
        <f t="shared" si="34"/>
        <v>365</v>
      </c>
      <c r="U255" s="139">
        <f t="shared" si="35"/>
        <v>365.05</v>
      </c>
      <c r="V255" s="198">
        <f t="shared" si="36"/>
        <v>35</v>
      </c>
      <c r="W255" s="132"/>
    </row>
    <row r="256" spans="1:23" ht="31.5" x14ac:dyDescent="0.25">
      <c r="A256" s="128">
        <v>270</v>
      </c>
      <c r="B256" s="364" t="s">
        <v>1134</v>
      </c>
      <c r="C256" s="365">
        <v>76.988</v>
      </c>
      <c r="D256" s="365"/>
      <c r="E256" s="366">
        <v>539</v>
      </c>
      <c r="F256" s="367">
        <f t="shared" si="30"/>
        <v>7</v>
      </c>
      <c r="G256" s="187"/>
      <c r="H256" s="135"/>
      <c r="I256" s="135"/>
      <c r="J256" s="135"/>
      <c r="K256" s="135"/>
      <c r="L256" s="181"/>
      <c r="M256" s="135"/>
      <c r="N256" s="135"/>
      <c r="O256" s="135"/>
      <c r="P256" s="135"/>
      <c r="Q256" s="137">
        <f t="shared" si="37"/>
        <v>35</v>
      </c>
      <c r="R256" s="251">
        <f t="shared" si="32"/>
        <v>188</v>
      </c>
      <c r="S256" s="139">
        <f t="shared" si="33"/>
        <v>188.65</v>
      </c>
      <c r="T256" s="202">
        <f t="shared" si="34"/>
        <v>188</v>
      </c>
      <c r="U256" s="139">
        <f t="shared" si="35"/>
        <v>188.65</v>
      </c>
      <c r="V256" s="198">
        <f t="shared" si="36"/>
        <v>35</v>
      </c>
      <c r="W256" s="132"/>
    </row>
    <row r="257" spans="1:23" ht="47.25" x14ac:dyDescent="0.25">
      <c r="A257" s="128">
        <v>271</v>
      </c>
      <c r="B257" s="364" t="s">
        <v>1088</v>
      </c>
      <c r="C257" s="365">
        <v>10.74</v>
      </c>
      <c r="D257" s="365"/>
      <c r="E257" s="366">
        <v>45</v>
      </c>
      <c r="F257" s="367">
        <f t="shared" si="30"/>
        <v>4.1900000000000004</v>
      </c>
      <c r="G257" s="187"/>
      <c r="H257" s="135"/>
      <c r="I257" s="135"/>
      <c r="J257" s="135"/>
      <c r="K257" s="135"/>
      <c r="L257" s="181"/>
      <c r="M257" s="135"/>
      <c r="N257" s="135"/>
      <c r="O257" s="135"/>
      <c r="P257" s="135"/>
      <c r="Q257" s="137">
        <f t="shared" si="37"/>
        <v>35</v>
      </c>
      <c r="R257" s="251">
        <f t="shared" si="32"/>
        <v>15</v>
      </c>
      <c r="S257" s="139">
        <f t="shared" si="33"/>
        <v>15.75</v>
      </c>
      <c r="T257" s="202">
        <f t="shared" si="34"/>
        <v>15</v>
      </c>
      <c r="U257" s="139">
        <f t="shared" si="35"/>
        <v>15.75</v>
      </c>
      <c r="V257" s="198">
        <f t="shared" si="36"/>
        <v>35</v>
      </c>
      <c r="W257" s="132"/>
    </row>
    <row r="258" spans="1:23" ht="47.25" x14ac:dyDescent="0.25">
      <c r="A258" s="128">
        <v>274</v>
      </c>
      <c r="B258" s="364" t="s">
        <v>1056</v>
      </c>
      <c r="C258" s="365">
        <v>280.58</v>
      </c>
      <c r="D258" s="365"/>
      <c r="E258" s="366">
        <v>1061</v>
      </c>
      <c r="F258" s="367">
        <f t="shared" si="30"/>
        <v>3.78</v>
      </c>
      <c r="G258" s="187"/>
      <c r="H258" s="135"/>
      <c r="I258" s="135"/>
      <c r="J258" s="135"/>
      <c r="K258" s="135"/>
      <c r="L258" s="181"/>
      <c r="M258" s="135"/>
      <c r="N258" s="135"/>
      <c r="O258" s="135"/>
      <c r="P258" s="135"/>
      <c r="Q258" s="137">
        <f t="shared" si="37"/>
        <v>35</v>
      </c>
      <c r="R258" s="251">
        <f t="shared" si="32"/>
        <v>371</v>
      </c>
      <c r="S258" s="139">
        <f t="shared" si="33"/>
        <v>371.35</v>
      </c>
      <c r="T258" s="202">
        <f t="shared" si="34"/>
        <v>371</v>
      </c>
      <c r="U258" s="139">
        <f t="shared" si="35"/>
        <v>371.35</v>
      </c>
      <c r="V258" s="198">
        <f t="shared" si="36"/>
        <v>35</v>
      </c>
      <c r="W258" s="132"/>
    </row>
    <row r="259" spans="1:23" ht="47.25" x14ac:dyDescent="0.25">
      <c r="A259" s="128">
        <v>276</v>
      </c>
      <c r="B259" s="364" t="s">
        <v>691</v>
      </c>
      <c r="C259" s="365">
        <v>50.83</v>
      </c>
      <c r="D259" s="365"/>
      <c r="E259" s="366">
        <v>87</v>
      </c>
      <c r="F259" s="367">
        <f t="shared" si="30"/>
        <v>1.71</v>
      </c>
      <c r="G259" s="187"/>
      <c r="H259" s="135"/>
      <c r="I259" s="135"/>
      <c r="J259" s="135"/>
      <c r="K259" s="135"/>
      <c r="L259" s="181"/>
      <c r="M259" s="135"/>
      <c r="N259" s="135"/>
      <c r="O259" s="135"/>
      <c r="P259" s="135"/>
      <c r="Q259" s="137">
        <f t="shared" si="37"/>
        <v>35</v>
      </c>
      <c r="R259" s="251">
        <f t="shared" si="32"/>
        <v>30</v>
      </c>
      <c r="S259" s="139">
        <f t="shared" si="33"/>
        <v>30.45</v>
      </c>
      <c r="T259" s="202">
        <f t="shared" si="34"/>
        <v>30</v>
      </c>
      <c r="U259" s="139">
        <f t="shared" si="35"/>
        <v>30.45</v>
      </c>
      <c r="V259" s="198">
        <f t="shared" si="36"/>
        <v>35</v>
      </c>
      <c r="W259" s="132"/>
    </row>
    <row r="260" spans="1:23" x14ac:dyDescent="0.25">
      <c r="A260" s="128">
        <v>278</v>
      </c>
      <c r="B260" s="357" t="s">
        <v>838</v>
      </c>
      <c r="C260" s="358"/>
      <c r="D260" s="358"/>
      <c r="E260" s="359"/>
      <c r="F260" s="367"/>
      <c r="G260" s="187"/>
      <c r="H260" s="135"/>
      <c r="I260" s="135"/>
      <c r="J260" s="135"/>
      <c r="K260" s="135"/>
      <c r="L260" s="181"/>
      <c r="M260" s="135"/>
      <c r="N260" s="135"/>
      <c r="O260" s="135"/>
      <c r="P260" s="135"/>
      <c r="Q260" s="137"/>
      <c r="R260" s="251"/>
      <c r="S260" s="139"/>
      <c r="T260" s="202"/>
      <c r="U260" s="139"/>
      <c r="V260" s="198"/>
      <c r="W260" s="132"/>
    </row>
    <row r="261" spans="1:23" ht="47.25" x14ac:dyDescent="0.25">
      <c r="A261" s="128">
        <v>279</v>
      </c>
      <c r="B261" s="364" t="s">
        <v>1135</v>
      </c>
      <c r="C261" s="365">
        <v>182.5</v>
      </c>
      <c r="D261" s="365"/>
      <c r="E261" s="366">
        <v>7</v>
      </c>
      <c r="F261" s="367">
        <f t="shared" si="30"/>
        <v>0.04</v>
      </c>
      <c r="G261" s="187"/>
      <c r="H261" s="135"/>
      <c r="I261" s="135"/>
      <c r="J261" s="135"/>
      <c r="K261" s="135"/>
      <c r="L261" s="181"/>
      <c r="M261" s="135"/>
      <c r="N261" s="135"/>
      <c r="O261" s="135"/>
      <c r="P261" s="135"/>
      <c r="Q261" s="137">
        <f>IF(E261&lt;VLOOKUP(F261,$L$470:$P$480,2),0,VLOOKUP(F261,$L$470:$P$480,3))</f>
        <v>35</v>
      </c>
      <c r="R261" s="251">
        <f t="shared" si="32"/>
        <v>2</v>
      </c>
      <c r="S261" s="139">
        <f t="shared" si="33"/>
        <v>2.4500000000000002</v>
      </c>
      <c r="T261" s="202">
        <f t="shared" si="34"/>
        <v>2</v>
      </c>
      <c r="U261" s="139">
        <f t="shared" si="35"/>
        <v>2.4500000000000002</v>
      </c>
      <c r="V261" s="198">
        <f t="shared" si="36"/>
        <v>35</v>
      </c>
      <c r="W261" s="132"/>
    </row>
    <row r="262" spans="1:23" x14ac:dyDescent="0.25">
      <c r="A262" s="128">
        <v>280</v>
      </c>
      <c r="B262" s="357" t="s">
        <v>820</v>
      </c>
      <c r="C262" s="358"/>
      <c r="D262" s="358"/>
      <c r="E262" s="359"/>
      <c r="F262" s="367"/>
      <c r="G262" s="187"/>
      <c r="H262" s="135"/>
      <c r="I262" s="135"/>
      <c r="J262" s="135"/>
      <c r="K262" s="135"/>
      <c r="L262" s="181"/>
      <c r="M262" s="135"/>
      <c r="N262" s="135"/>
      <c r="O262" s="135"/>
      <c r="P262" s="135"/>
      <c r="Q262" s="137"/>
      <c r="R262" s="251"/>
      <c r="S262" s="139"/>
      <c r="T262" s="202"/>
      <c r="U262" s="139"/>
      <c r="V262" s="198"/>
      <c r="W262" s="132"/>
    </row>
    <row r="263" spans="1:23" ht="31.5" x14ac:dyDescent="0.25">
      <c r="A263" s="128">
        <v>281</v>
      </c>
      <c r="B263" s="364" t="s">
        <v>811</v>
      </c>
      <c r="C263" s="365">
        <v>13.24</v>
      </c>
      <c r="D263" s="365"/>
      <c r="E263" s="366">
        <v>1</v>
      </c>
      <c r="F263" s="367">
        <f t="shared" si="30"/>
        <v>0.08</v>
      </c>
      <c r="G263" s="187"/>
      <c r="H263" s="135"/>
      <c r="I263" s="135"/>
      <c r="J263" s="135"/>
      <c r="K263" s="135"/>
      <c r="L263" s="181"/>
      <c r="M263" s="135"/>
      <c r="N263" s="135"/>
      <c r="O263" s="135"/>
      <c r="P263" s="135"/>
      <c r="Q263" s="137"/>
      <c r="R263" s="251"/>
      <c r="S263" s="139"/>
      <c r="T263" s="202"/>
      <c r="U263" s="139"/>
      <c r="V263" s="198"/>
      <c r="W263" s="132"/>
    </row>
    <row r="264" spans="1:23" ht="31.5" x14ac:dyDescent="0.25">
      <c r="A264" s="128">
        <v>282</v>
      </c>
      <c r="B264" s="364" t="s">
        <v>807</v>
      </c>
      <c r="C264" s="365">
        <v>32.92</v>
      </c>
      <c r="D264" s="365"/>
      <c r="E264" s="366">
        <v>5</v>
      </c>
      <c r="F264" s="367">
        <f t="shared" si="30"/>
        <v>0.15</v>
      </c>
      <c r="G264" s="187"/>
      <c r="H264" s="135"/>
      <c r="I264" s="135"/>
      <c r="J264" s="135"/>
      <c r="K264" s="135"/>
      <c r="L264" s="181"/>
      <c r="M264" s="135"/>
      <c r="N264" s="135"/>
      <c r="O264" s="135"/>
      <c r="P264" s="135"/>
      <c r="Q264" s="137">
        <f>IF(E264&lt;VLOOKUP(F264,$L$470:$P$480,2),0,VLOOKUP(F264,$L$470:$P$480,3))</f>
        <v>35</v>
      </c>
      <c r="R264" s="251">
        <f t="shared" si="32"/>
        <v>1</v>
      </c>
      <c r="S264" s="139">
        <f t="shared" si="33"/>
        <v>1.75</v>
      </c>
      <c r="T264" s="202">
        <f t="shared" si="34"/>
        <v>1</v>
      </c>
      <c r="U264" s="139">
        <f t="shared" si="35"/>
        <v>1.75</v>
      </c>
      <c r="V264" s="198">
        <f t="shared" si="36"/>
        <v>35</v>
      </c>
      <c r="W264" s="132"/>
    </row>
    <row r="265" spans="1:23" ht="47.25" x14ac:dyDescent="0.25">
      <c r="A265" s="128">
        <v>283</v>
      </c>
      <c r="B265" s="364" t="s">
        <v>1136</v>
      </c>
      <c r="C265" s="365">
        <v>48.942999999999998</v>
      </c>
      <c r="D265" s="365"/>
      <c r="E265" s="366">
        <v>146</v>
      </c>
      <c r="F265" s="367">
        <f t="shared" ref="F265:F325" si="38">E265/C265</f>
        <v>2.98</v>
      </c>
      <c r="G265" s="187"/>
      <c r="H265" s="135"/>
      <c r="I265" s="135"/>
      <c r="J265" s="135"/>
      <c r="K265" s="135"/>
      <c r="L265" s="181"/>
      <c r="M265" s="135"/>
      <c r="N265" s="135"/>
      <c r="O265" s="135"/>
      <c r="P265" s="135"/>
      <c r="Q265" s="137"/>
      <c r="R265" s="251"/>
      <c r="S265" s="139"/>
      <c r="T265" s="202"/>
      <c r="U265" s="139"/>
      <c r="V265" s="198"/>
      <c r="W265" s="132"/>
    </row>
    <row r="266" spans="1:23" ht="47.25" x14ac:dyDescent="0.25">
      <c r="A266" s="128">
        <v>284</v>
      </c>
      <c r="B266" s="364" t="s">
        <v>1137</v>
      </c>
      <c r="C266" s="365">
        <v>48.158000000000001</v>
      </c>
      <c r="D266" s="365"/>
      <c r="E266" s="366">
        <v>138</v>
      </c>
      <c r="F266" s="367">
        <f t="shared" si="38"/>
        <v>2.87</v>
      </c>
      <c r="G266" s="187"/>
      <c r="H266" s="135"/>
      <c r="I266" s="135"/>
      <c r="J266" s="135"/>
      <c r="K266" s="135"/>
      <c r="L266" s="181"/>
      <c r="M266" s="135"/>
      <c r="N266" s="135"/>
      <c r="O266" s="135"/>
      <c r="P266" s="135"/>
      <c r="Q266" s="137">
        <f t="shared" ref="Q266:Q271" si="39">IF(E266&lt;VLOOKUP(F266,$L$470:$P$480,2),0,VLOOKUP(F266,$L$470:$P$480,3))</f>
        <v>35</v>
      </c>
      <c r="R266" s="251">
        <f t="shared" si="32"/>
        <v>48</v>
      </c>
      <c r="S266" s="139">
        <f t="shared" si="33"/>
        <v>48.3</v>
      </c>
      <c r="T266" s="202">
        <f t="shared" si="34"/>
        <v>48</v>
      </c>
      <c r="U266" s="139">
        <f t="shared" si="35"/>
        <v>48.3</v>
      </c>
      <c r="V266" s="198">
        <f t="shared" si="36"/>
        <v>35</v>
      </c>
      <c r="W266" s="132"/>
    </row>
    <row r="267" spans="1:23" ht="31.5" x14ac:dyDescent="0.25">
      <c r="A267" s="128">
        <v>285</v>
      </c>
      <c r="B267" s="364" t="s">
        <v>1138</v>
      </c>
      <c r="C267" s="365">
        <v>24.899000000000001</v>
      </c>
      <c r="D267" s="365"/>
      <c r="E267" s="366">
        <v>36</v>
      </c>
      <c r="F267" s="367">
        <f t="shared" si="38"/>
        <v>1.45</v>
      </c>
      <c r="G267" s="187"/>
      <c r="H267" s="135"/>
      <c r="I267" s="135"/>
      <c r="J267" s="135"/>
      <c r="K267" s="135"/>
      <c r="L267" s="181"/>
      <c r="M267" s="135"/>
      <c r="N267" s="135"/>
      <c r="O267" s="135"/>
      <c r="P267" s="135"/>
      <c r="Q267" s="137">
        <f t="shared" si="39"/>
        <v>35</v>
      </c>
      <c r="R267" s="251">
        <f t="shared" si="32"/>
        <v>12</v>
      </c>
      <c r="S267" s="139">
        <f t="shared" si="33"/>
        <v>12.6</v>
      </c>
      <c r="T267" s="202">
        <f t="shared" si="34"/>
        <v>12</v>
      </c>
      <c r="U267" s="139">
        <f t="shared" si="35"/>
        <v>12.6</v>
      </c>
      <c r="V267" s="198">
        <f t="shared" si="36"/>
        <v>35</v>
      </c>
      <c r="W267" s="132"/>
    </row>
    <row r="268" spans="1:23" ht="47.25" x14ac:dyDescent="0.25">
      <c r="A268" s="128">
        <v>286</v>
      </c>
      <c r="B268" s="364" t="s">
        <v>1139</v>
      </c>
      <c r="C268" s="365">
        <v>217.55</v>
      </c>
      <c r="D268" s="365"/>
      <c r="E268" s="366">
        <v>210</v>
      </c>
      <c r="F268" s="367">
        <f t="shared" si="38"/>
        <v>0.97</v>
      </c>
      <c r="G268" s="187"/>
      <c r="H268" s="135"/>
      <c r="I268" s="135"/>
      <c r="J268" s="135"/>
      <c r="K268" s="135"/>
      <c r="L268" s="181"/>
      <c r="M268" s="135"/>
      <c r="N268" s="135"/>
      <c r="O268" s="135"/>
      <c r="P268" s="135"/>
      <c r="Q268" s="137">
        <f t="shared" si="39"/>
        <v>35</v>
      </c>
      <c r="R268" s="251">
        <f t="shared" si="32"/>
        <v>73</v>
      </c>
      <c r="S268" s="139">
        <f t="shared" si="33"/>
        <v>73.5</v>
      </c>
      <c r="T268" s="202">
        <f t="shared" si="34"/>
        <v>73</v>
      </c>
      <c r="U268" s="139">
        <f t="shared" si="35"/>
        <v>73.5</v>
      </c>
      <c r="V268" s="198">
        <f t="shared" si="36"/>
        <v>35</v>
      </c>
      <c r="W268" s="132"/>
    </row>
    <row r="269" spans="1:23" ht="31.5" x14ac:dyDescent="0.25">
      <c r="A269" s="128">
        <v>287</v>
      </c>
      <c r="B269" s="364" t="s">
        <v>1140</v>
      </c>
      <c r="C269" s="365">
        <v>29.260999999999999</v>
      </c>
      <c r="D269" s="365"/>
      <c r="E269" s="366">
        <v>57</v>
      </c>
      <c r="F269" s="367">
        <f t="shared" si="38"/>
        <v>1.95</v>
      </c>
      <c r="G269" s="187"/>
      <c r="H269" s="135"/>
      <c r="I269" s="135"/>
      <c r="J269" s="135"/>
      <c r="K269" s="135"/>
      <c r="L269" s="181"/>
      <c r="M269" s="135"/>
      <c r="N269" s="135"/>
      <c r="O269" s="135"/>
      <c r="P269" s="135"/>
      <c r="Q269" s="137">
        <f t="shared" si="39"/>
        <v>35</v>
      </c>
      <c r="R269" s="251">
        <f t="shared" si="32"/>
        <v>19</v>
      </c>
      <c r="S269" s="139">
        <f t="shared" si="33"/>
        <v>19.95</v>
      </c>
      <c r="T269" s="202">
        <f t="shared" si="34"/>
        <v>19</v>
      </c>
      <c r="U269" s="139">
        <f t="shared" si="35"/>
        <v>19.95</v>
      </c>
      <c r="V269" s="198">
        <f t="shared" si="36"/>
        <v>35</v>
      </c>
      <c r="W269" s="132"/>
    </row>
    <row r="270" spans="1:23" ht="31.5" x14ac:dyDescent="0.25">
      <c r="A270" s="128">
        <v>288</v>
      </c>
      <c r="B270" s="364" t="s">
        <v>1141</v>
      </c>
      <c r="C270" s="365">
        <v>35.893999999999998</v>
      </c>
      <c r="D270" s="365"/>
      <c r="E270" s="366">
        <v>56</v>
      </c>
      <c r="F270" s="367">
        <f t="shared" si="38"/>
        <v>1.56</v>
      </c>
      <c r="G270" s="187"/>
      <c r="H270" s="135"/>
      <c r="I270" s="135"/>
      <c r="J270" s="135"/>
      <c r="K270" s="135"/>
      <c r="L270" s="181"/>
      <c r="M270" s="135"/>
      <c r="N270" s="135"/>
      <c r="O270" s="135"/>
      <c r="P270" s="135"/>
      <c r="Q270" s="137">
        <f t="shared" si="39"/>
        <v>35</v>
      </c>
      <c r="R270" s="251">
        <f t="shared" si="32"/>
        <v>19</v>
      </c>
      <c r="S270" s="139">
        <f t="shared" si="33"/>
        <v>19.600000000000001</v>
      </c>
      <c r="T270" s="202">
        <f t="shared" si="34"/>
        <v>19</v>
      </c>
      <c r="U270" s="139">
        <f t="shared" si="35"/>
        <v>19.600000000000001</v>
      </c>
      <c r="V270" s="198">
        <f t="shared" si="36"/>
        <v>35</v>
      </c>
      <c r="W270" s="132"/>
    </row>
    <row r="271" spans="1:23" ht="31.5" x14ac:dyDescent="0.25">
      <c r="A271" s="128">
        <v>289</v>
      </c>
      <c r="B271" s="364" t="s">
        <v>1142</v>
      </c>
      <c r="C271" s="365">
        <v>35.374000000000002</v>
      </c>
      <c r="D271" s="365"/>
      <c r="E271" s="366">
        <v>58</v>
      </c>
      <c r="F271" s="367">
        <f t="shared" si="38"/>
        <v>1.64</v>
      </c>
      <c r="G271" s="187"/>
      <c r="H271" s="135"/>
      <c r="I271" s="135"/>
      <c r="J271" s="135"/>
      <c r="K271" s="135"/>
      <c r="L271" s="181"/>
      <c r="M271" s="135"/>
      <c r="N271" s="135"/>
      <c r="O271" s="135"/>
      <c r="P271" s="135"/>
      <c r="Q271" s="137">
        <f t="shared" si="39"/>
        <v>35</v>
      </c>
      <c r="R271" s="251">
        <f t="shared" si="32"/>
        <v>20</v>
      </c>
      <c r="S271" s="139">
        <f t="shared" si="33"/>
        <v>20.3</v>
      </c>
      <c r="T271" s="202">
        <f t="shared" si="34"/>
        <v>20</v>
      </c>
      <c r="U271" s="139">
        <f t="shared" si="35"/>
        <v>20.3</v>
      </c>
      <c r="V271" s="198">
        <f t="shared" si="36"/>
        <v>35</v>
      </c>
      <c r="W271" s="132"/>
    </row>
    <row r="272" spans="1:23" x14ac:dyDescent="0.25">
      <c r="A272" s="128">
        <v>291</v>
      </c>
      <c r="B272" s="357" t="s">
        <v>1143</v>
      </c>
      <c r="C272" s="358"/>
      <c r="D272" s="358"/>
      <c r="E272" s="359"/>
      <c r="F272" s="367"/>
      <c r="G272" s="187"/>
      <c r="H272" s="135"/>
      <c r="I272" s="135"/>
      <c r="J272" s="135"/>
      <c r="K272" s="135"/>
      <c r="L272" s="181"/>
      <c r="M272" s="135"/>
      <c r="N272" s="135"/>
      <c r="O272" s="135"/>
      <c r="P272" s="135"/>
      <c r="Q272" s="137"/>
      <c r="R272" s="251"/>
      <c r="S272" s="139"/>
      <c r="T272" s="202"/>
      <c r="U272" s="139"/>
      <c r="V272" s="198"/>
      <c r="W272" s="132"/>
    </row>
    <row r="273" spans="1:23" ht="31.5" x14ac:dyDescent="0.25">
      <c r="A273" s="128">
        <v>292</v>
      </c>
      <c r="B273" s="364" t="s">
        <v>1144</v>
      </c>
      <c r="C273" s="365">
        <v>15.532999999999999</v>
      </c>
      <c r="D273" s="365"/>
      <c r="E273" s="366">
        <v>128</v>
      </c>
      <c r="F273" s="367">
        <f t="shared" si="38"/>
        <v>8.24</v>
      </c>
      <c r="G273" s="187"/>
      <c r="H273" s="135"/>
      <c r="I273" s="135"/>
      <c r="J273" s="135"/>
      <c r="K273" s="135"/>
      <c r="L273" s="181"/>
      <c r="M273" s="135"/>
      <c r="N273" s="135"/>
      <c r="O273" s="135"/>
      <c r="P273" s="135"/>
      <c r="Q273" s="137">
        <f>IF(E273&lt;VLOOKUP(F273,$L$470:$P$480,2),0,VLOOKUP(F273,$L$470:$P$480,3))</f>
        <v>35</v>
      </c>
      <c r="R273" s="251">
        <f t="shared" si="32"/>
        <v>44</v>
      </c>
      <c r="S273" s="139">
        <f t="shared" si="33"/>
        <v>44.8</v>
      </c>
      <c r="T273" s="202">
        <f t="shared" si="34"/>
        <v>44</v>
      </c>
      <c r="U273" s="139">
        <f t="shared" si="35"/>
        <v>44.8</v>
      </c>
      <c r="V273" s="198">
        <f t="shared" si="36"/>
        <v>35</v>
      </c>
      <c r="W273" s="132"/>
    </row>
    <row r="274" spans="1:23" ht="31.5" x14ac:dyDescent="0.25">
      <c r="A274" s="128">
        <v>293</v>
      </c>
      <c r="B274" s="364" t="s">
        <v>1145</v>
      </c>
      <c r="C274" s="365">
        <v>30.978000000000002</v>
      </c>
      <c r="D274" s="365"/>
      <c r="E274" s="366">
        <v>50</v>
      </c>
      <c r="F274" s="367">
        <f t="shared" si="38"/>
        <v>1.61</v>
      </c>
      <c r="G274" s="187"/>
      <c r="H274" s="135"/>
      <c r="I274" s="135"/>
      <c r="J274" s="135"/>
      <c r="K274" s="135"/>
      <c r="L274" s="181"/>
      <c r="M274" s="135"/>
      <c r="N274" s="135"/>
      <c r="O274" s="135"/>
      <c r="P274" s="135"/>
      <c r="Q274" s="137"/>
      <c r="R274" s="251"/>
      <c r="S274" s="139"/>
      <c r="T274" s="202"/>
      <c r="U274" s="139"/>
      <c r="V274" s="198"/>
      <c r="W274" s="132"/>
    </row>
    <row r="275" spans="1:23" ht="31.5" x14ac:dyDescent="0.25">
      <c r="A275" s="128">
        <v>294</v>
      </c>
      <c r="B275" s="364" t="s">
        <v>1146</v>
      </c>
      <c r="C275" s="365">
        <v>72.722999999999999</v>
      </c>
      <c r="D275" s="365"/>
      <c r="E275" s="366">
        <v>57</v>
      </c>
      <c r="F275" s="367">
        <f t="shared" si="38"/>
        <v>0.78</v>
      </c>
      <c r="G275" s="187"/>
      <c r="H275" s="135"/>
      <c r="I275" s="135"/>
      <c r="J275" s="135"/>
      <c r="K275" s="135"/>
      <c r="L275" s="181"/>
      <c r="M275" s="135"/>
      <c r="N275" s="135"/>
      <c r="O275" s="135"/>
      <c r="P275" s="135"/>
      <c r="Q275" s="137">
        <f>IF(E275&lt;VLOOKUP(F275,$L$470:$P$480,2),0,VLOOKUP(F275,$L$470:$P$480,3))</f>
        <v>35</v>
      </c>
      <c r="R275" s="251">
        <f t="shared" si="32"/>
        <v>19</v>
      </c>
      <c r="S275" s="139">
        <f t="shared" si="33"/>
        <v>19.95</v>
      </c>
      <c r="T275" s="202">
        <f t="shared" si="34"/>
        <v>19</v>
      </c>
      <c r="U275" s="139">
        <f t="shared" si="35"/>
        <v>19.95</v>
      </c>
      <c r="V275" s="198">
        <f t="shared" si="36"/>
        <v>35</v>
      </c>
      <c r="W275" s="132"/>
    </row>
    <row r="276" spans="1:23" x14ac:dyDescent="0.25">
      <c r="A276" s="128">
        <v>298</v>
      </c>
      <c r="B276" s="357" t="s">
        <v>692</v>
      </c>
      <c r="C276" s="358"/>
      <c r="D276" s="358"/>
      <c r="E276" s="359"/>
      <c r="F276" s="367"/>
      <c r="G276" s="187"/>
      <c r="H276" s="135"/>
      <c r="I276" s="135"/>
      <c r="J276" s="135"/>
      <c r="K276" s="135"/>
      <c r="L276" s="181"/>
      <c r="M276" s="135"/>
      <c r="N276" s="135"/>
      <c r="O276" s="135"/>
      <c r="P276" s="135"/>
      <c r="Q276" s="137"/>
      <c r="R276" s="251"/>
      <c r="S276" s="139"/>
      <c r="T276" s="202"/>
      <c r="U276" s="139"/>
      <c r="V276" s="198"/>
      <c r="W276" s="132"/>
    </row>
    <row r="277" spans="1:23" ht="31.5" x14ac:dyDescent="0.25">
      <c r="A277" s="128">
        <v>299</v>
      </c>
      <c r="B277" s="364" t="s">
        <v>811</v>
      </c>
      <c r="C277" s="365">
        <v>38.667000000000002</v>
      </c>
      <c r="D277" s="365"/>
      <c r="E277" s="366">
        <v>2</v>
      </c>
      <c r="F277" s="367">
        <f t="shared" si="38"/>
        <v>0.05</v>
      </c>
      <c r="G277" s="187"/>
      <c r="H277" s="135"/>
      <c r="I277" s="135"/>
      <c r="J277" s="135"/>
      <c r="K277" s="135"/>
      <c r="L277" s="181"/>
      <c r="M277" s="135"/>
      <c r="N277" s="135"/>
      <c r="O277" s="135"/>
      <c r="P277" s="135"/>
      <c r="Q277" s="137">
        <f>IF(E277&lt;VLOOKUP(F277,$L$470:$P$480,2),0,VLOOKUP(F277,$L$470:$P$480,3))</f>
        <v>35</v>
      </c>
      <c r="R277" s="251">
        <f t="shared" si="32"/>
        <v>0</v>
      </c>
      <c r="S277" s="139">
        <f t="shared" si="33"/>
        <v>0.7</v>
      </c>
      <c r="T277" s="202">
        <f t="shared" si="34"/>
        <v>0</v>
      </c>
      <c r="U277" s="139">
        <f t="shared" si="35"/>
        <v>0.7</v>
      </c>
      <c r="V277" s="198">
        <f t="shared" si="36"/>
        <v>35</v>
      </c>
      <c r="W277" s="132"/>
    </row>
    <row r="278" spans="1:23" ht="31.5" x14ac:dyDescent="0.25">
      <c r="A278" s="128">
        <v>300</v>
      </c>
      <c r="B278" s="364" t="s">
        <v>806</v>
      </c>
      <c r="C278" s="365">
        <v>40.645000000000003</v>
      </c>
      <c r="D278" s="365"/>
      <c r="E278" s="366">
        <v>11</v>
      </c>
      <c r="F278" s="367">
        <f t="shared" si="38"/>
        <v>0.27</v>
      </c>
      <c r="G278" s="187"/>
      <c r="H278" s="135"/>
      <c r="I278" s="135"/>
      <c r="J278" s="135"/>
      <c r="K278" s="135"/>
      <c r="L278" s="181"/>
      <c r="M278" s="135"/>
      <c r="N278" s="135"/>
      <c r="O278" s="135"/>
      <c r="P278" s="135"/>
      <c r="Q278" s="137"/>
      <c r="R278" s="251"/>
      <c r="S278" s="139"/>
      <c r="T278" s="202"/>
      <c r="U278" s="139"/>
      <c r="V278" s="198"/>
      <c r="W278" s="132"/>
    </row>
    <row r="279" spans="1:23" ht="31.5" x14ac:dyDescent="0.25">
      <c r="A279" s="128">
        <v>301</v>
      </c>
      <c r="B279" s="364" t="s">
        <v>821</v>
      </c>
      <c r="C279" s="365">
        <v>12.25</v>
      </c>
      <c r="D279" s="365"/>
      <c r="E279" s="366">
        <v>157</v>
      </c>
      <c r="F279" s="367">
        <f t="shared" si="38"/>
        <v>12.82</v>
      </c>
      <c r="G279" s="187"/>
      <c r="H279" s="135"/>
      <c r="I279" s="135"/>
      <c r="J279" s="135"/>
      <c r="K279" s="135"/>
      <c r="L279" s="181"/>
      <c r="M279" s="135"/>
      <c r="N279" s="135"/>
      <c r="O279" s="135"/>
      <c r="P279" s="135"/>
      <c r="Q279" s="137">
        <f t="shared" ref="Q279:Q287" si="40">IF(E279&lt;VLOOKUP(F279,$L$470:$P$480,2),0,VLOOKUP(F279,$L$470:$P$480,3))</f>
        <v>35</v>
      </c>
      <c r="R279" s="251">
        <f t="shared" si="32"/>
        <v>54</v>
      </c>
      <c r="S279" s="139">
        <f t="shared" si="33"/>
        <v>54.95</v>
      </c>
      <c r="T279" s="202">
        <f t="shared" si="34"/>
        <v>54</v>
      </c>
      <c r="U279" s="139">
        <f t="shared" si="35"/>
        <v>54.95</v>
      </c>
      <c r="V279" s="198">
        <f t="shared" si="36"/>
        <v>35</v>
      </c>
      <c r="W279" s="132"/>
    </row>
    <row r="280" spans="1:23" ht="31.5" x14ac:dyDescent="0.25">
      <c r="A280" s="128">
        <v>302</v>
      </c>
      <c r="B280" s="364" t="s">
        <v>1005</v>
      </c>
      <c r="C280" s="365">
        <v>13.483000000000001</v>
      </c>
      <c r="D280" s="365"/>
      <c r="E280" s="366">
        <v>189</v>
      </c>
      <c r="F280" s="367">
        <f t="shared" si="38"/>
        <v>14.02</v>
      </c>
      <c r="G280" s="187"/>
      <c r="H280" s="135"/>
      <c r="I280" s="135"/>
      <c r="J280" s="135"/>
      <c r="K280" s="135"/>
      <c r="L280" s="181"/>
      <c r="M280" s="135"/>
      <c r="N280" s="135"/>
      <c r="O280" s="135"/>
      <c r="P280" s="135"/>
      <c r="Q280" s="137">
        <f t="shared" si="40"/>
        <v>35</v>
      </c>
      <c r="R280" s="251">
        <f t="shared" si="32"/>
        <v>66</v>
      </c>
      <c r="S280" s="139">
        <f t="shared" si="33"/>
        <v>66.150000000000006</v>
      </c>
      <c r="T280" s="202">
        <f t="shared" si="34"/>
        <v>66</v>
      </c>
      <c r="U280" s="139">
        <f t="shared" si="35"/>
        <v>66.150000000000006</v>
      </c>
      <c r="V280" s="198">
        <f t="shared" si="36"/>
        <v>35</v>
      </c>
      <c r="W280" s="132"/>
    </row>
    <row r="281" spans="1:23" ht="31.5" x14ac:dyDescent="0.25">
      <c r="A281" s="128">
        <v>305</v>
      </c>
      <c r="B281" s="364" t="s">
        <v>1117</v>
      </c>
      <c r="C281" s="365">
        <v>8.5129999999999999</v>
      </c>
      <c r="D281" s="365"/>
      <c r="E281" s="366">
        <v>90</v>
      </c>
      <c r="F281" s="367">
        <f t="shared" si="38"/>
        <v>10.57</v>
      </c>
      <c r="G281" s="187"/>
      <c r="H281" s="135"/>
      <c r="I281" s="135"/>
      <c r="J281" s="135"/>
      <c r="K281" s="135"/>
      <c r="L281" s="181"/>
      <c r="M281" s="135"/>
      <c r="N281" s="135"/>
      <c r="O281" s="135"/>
      <c r="P281" s="135"/>
      <c r="Q281" s="137">
        <f t="shared" si="40"/>
        <v>35</v>
      </c>
      <c r="R281" s="251">
        <f t="shared" si="32"/>
        <v>31</v>
      </c>
      <c r="S281" s="139">
        <f t="shared" si="33"/>
        <v>31.5</v>
      </c>
      <c r="T281" s="202">
        <f t="shared" si="34"/>
        <v>31</v>
      </c>
      <c r="U281" s="139">
        <f t="shared" si="35"/>
        <v>31.5</v>
      </c>
      <c r="V281" s="198">
        <f t="shared" si="36"/>
        <v>35</v>
      </c>
      <c r="W281" s="132"/>
    </row>
    <row r="282" spans="1:23" ht="21" customHeight="1" x14ac:dyDescent="0.25">
      <c r="A282" s="128">
        <v>306</v>
      </c>
      <c r="B282" s="364" t="s">
        <v>1147</v>
      </c>
      <c r="C282" s="365">
        <v>29.224</v>
      </c>
      <c r="D282" s="365"/>
      <c r="E282" s="366">
        <v>509</v>
      </c>
      <c r="F282" s="367">
        <f t="shared" si="38"/>
        <v>17.420000000000002</v>
      </c>
      <c r="G282" s="187"/>
      <c r="H282" s="135"/>
      <c r="I282" s="135"/>
      <c r="J282" s="135"/>
      <c r="K282" s="135"/>
      <c r="L282" s="181"/>
      <c r="M282" s="135"/>
      <c r="N282" s="135"/>
      <c r="O282" s="135"/>
      <c r="P282" s="135"/>
      <c r="Q282" s="137">
        <f t="shared" si="40"/>
        <v>35</v>
      </c>
      <c r="R282" s="251">
        <f t="shared" si="32"/>
        <v>178</v>
      </c>
      <c r="S282" s="139">
        <f t="shared" si="33"/>
        <v>178.15</v>
      </c>
      <c r="T282" s="202">
        <f t="shared" si="34"/>
        <v>178</v>
      </c>
      <c r="U282" s="139">
        <f t="shared" si="35"/>
        <v>178.15</v>
      </c>
      <c r="V282" s="198">
        <f t="shared" si="36"/>
        <v>35</v>
      </c>
      <c r="W282" s="132"/>
    </row>
    <row r="283" spans="1:23" ht="18.75" customHeight="1" x14ac:dyDescent="0.25">
      <c r="A283" s="128">
        <v>307</v>
      </c>
      <c r="B283" s="364" t="s">
        <v>1148</v>
      </c>
      <c r="C283" s="365">
        <v>12.313000000000001</v>
      </c>
      <c r="D283" s="365"/>
      <c r="E283" s="366">
        <v>109</v>
      </c>
      <c r="F283" s="367">
        <f t="shared" si="38"/>
        <v>8.85</v>
      </c>
      <c r="G283" s="187"/>
      <c r="H283" s="135"/>
      <c r="I283" s="135"/>
      <c r="J283" s="135"/>
      <c r="K283" s="135"/>
      <c r="L283" s="181"/>
      <c r="M283" s="135"/>
      <c r="N283" s="135"/>
      <c r="O283" s="135"/>
      <c r="P283" s="135"/>
      <c r="Q283" s="137">
        <f t="shared" si="40"/>
        <v>35</v>
      </c>
      <c r="R283" s="251">
        <f t="shared" si="32"/>
        <v>38</v>
      </c>
      <c r="S283" s="139">
        <f t="shared" si="33"/>
        <v>38.15</v>
      </c>
      <c r="T283" s="202">
        <f t="shared" si="34"/>
        <v>38</v>
      </c>
      <c r="U283" s="139">
        <f t="shared" si="35"/>
        <v>38.15</v>
      </c>
      <c r="V283" s="198">
        <f t="shared" si="36"/>
        <v>35</v>
      </c>
      <c r="W283" s="132"/>
    </row>
    <row r="284" spans="1:23" ht="31.5" x14ac:dyDescent="0.25">
      <c r="A284" s="128">
        <v>308</v>
      </c>
      <c r="B284" s="364" t="s">
        <v>1149</v>
      </c>
      <c r="C284" s="365">
        <v>12.96</v>
      </c>
      <c r="D284" s="365"/>
      <c r="E284" s="366">
        <v>65</v>
      </c>
      <c r="F284" s="367">
        <f t="shared" si="38"/>
        <v>5.0199999999999996</v>
      </c>
      <c r="G284" s="187"/>
      <c r="H284" s="135"/>
      <c r="I284" s="135"/>
      <c r="J284" s="135"/>
      <c r="K284" s="135"/>
      <c r="L284" s="181"/>
      <c r="M284" s="135"/>
      <c r="N284" s="135"/>
      <c r="O284" s="135"/>
      <c r="P284" s="135"/>
      <c r="Q284" s="137">
        <f t="shared" si="40"/>
        <v>35</v>
      </c>
      <c r="R284" s="251">
        <f t="shared" si="32"/>
        <v>22</v>
      </c>
      <c r="S284" s="139">
        <f t="shared" si="33"/>
        <v>22.75</v>
      </c>
      <c r="T284" s="202">
        <f t="shared" si="34"/>
        <v>22</v>
      </c>
      <c r="U284" s="139">
        <f t="shared" si="35"/>
        <v>22.75</v>
      </c>
      <c r="V284" s="198">
        <f t="shared" si="36"/>
        <v>35</v>
      </c>
      <c r="W284" s="132"/>
    </row>
    <row r="285" spans="1:23" ht="47.25" x14ac:dyDescent="0.25">
      <c r="A285" s="128">
        <v>310</v>
      </c>
      <c r="B285" s="364" t="s">
        <v>1279</v>
      </c>
      <c r="C285" s="365">
        <v>99.99</v>
      </c>
      <c r="D285" s="365"/>
      <c r="E285" s="366">
        <v>80</v>
      </c>
      <c r="F285" s="367">
        <f t="shared" si="38"/>
        <v>0.8</v>
      </c>
      <c r="G285" s="187"/>
      <c r="H285" s="135"/>
      <c r="I285" s="135"/>
      <c r="J285" s="135"/>
      <c r="K285" s="135"/>
      <c r="L285" s="181"/>
      <c r="M285" s="135"/>
      <c r="N285" s="135"/>
      <c r="O285" s="135"/>
      <c r="P285" s="135"/>
      <c r="Q285" s="137">
        <f t="shared" si="40"/>
        <v>35</v>
      </c>
      <c r="R285" s="251">
        <f t="shared" si="32"/>
        <v>28</v>
      </c>
      <c r="S285" s="139">
        <f t="shared" si="33"/>
        <v>28</v>
      </c>
      <c r="T285" s="202">
        <f t="shared" si="34"/>
        <v>28</v>
      </c>
      <c r="U285" s="139">
        <f t="shared" si="35"/>
        <v>28</v>
      </c>
      <c r="V285" s="198">
        <f t="shared" si="36"/>
        <v>35</v>
      </c>
      <c r="W285" s="132"/>
    </row>
    <row r="286" spans="1:23" ht="47.25" x14ac:dyDescent="0.25">
      <c r="A286" s="128">
        <v>311</v>
      </c>
      <c r="B286" s="364" t="s">
        <v>1150</v>
      </c>
      <c r="C286" s="365">
        <v>54.46</v>
      </c>
      <c r="D286" s="365"/>
      <c r="E286" s="366">
        <v>486</v>
      </c>
      <c r="F286" s="367">
        <f t="shared" si="38"/>
        <v>8.92</v>
      </c>
      <c r="G286" s="187"/>
      <c r="H286" s="135"/>
      <c r="I286" s="135"/>
      <c r="J286" s="135"/>
      <c r="K286" s="135"/>
      <c r="L286" s="181"/>
      <c r="M286" s="135"/>
      <c r="N286" s="135"/>
      <c r="O286" s="135"/>
      <c r="P286" s="135"/>
      <c r="Q286" s="137">
        <f t="shared" si="40"/>
        <v>35</v>
      </c>
      <c r="R286" s="251">
        <f t="shared" si="32"/>
        <v>170</v>
      </c>
      <c r="S286" s="139">
        <f t="shared" si="33"/>
        <v>170.1</v>
      </c>
      <c r="T286" s="202">
        <f t="shared" si="34"/>
        <v>170</v>
      </c>
      <c r="U286" s="139">
        <f t="shared" si="35"/>
        <v>170.1</v>
      </c>
      <c r="V286" s="198">
        <f t="shared" si="36"/>
        <v>35</v>
      </c>
      <c r="W286" s="132"/>
    </row>
    <row r="287" spans="1:23" x14ac:dyDescent="0.25">
      <c r="A287" s="128">
        <v>312</v>
      </c>
      <c r="B287" s="364" t="s">
        <v>693</v>
      </c>
      <c r="C287" s="365">
        <v>37.094999999999999</v>
      </c>
      <c r="D287" s="365"/>
      <c r="E287" s="366">
        <v>189</v>
      </c>
      <c r="F287" s="367">
        <f t="shared" si="38"/>
        <v>5.0999999999999996</v>
      </c>
      <c r="G287" s="187"/>
      <c r="H287" s="135"/>
      <c r="I287" s="135"/>
      <c r="J287" s="135"/>
      <c r="K287" s="135"/>
      <c r="L287" s="181"/>
      <c r="M287" s="135"/>
      <c r="N287" s="135"/>
      <c r="O287" s="135"/>
      <c r="P287" s="135"/>
      <c r="Q287" s="137">
        <f t="shared" si="40"/>
        <v>35</v>
      </c>
      <c r="R287" s="251">
        <f t="shared" si="32"/>
        <v>66</v>
      </c>
      <c r="S287" s="139">
        <f t="shared" si="33"/>
        <v>66.150000000000006</v>
      </c>
      <c r="T287" s="202">
        <f t="shared" si="34"/>
        <v>66</v>
      </c>
      <c r="U287" s="139">
        <f t="shared" si="35"/>
        <v>66.150000000000006</v>
      </c>
      <c r="V287" s="198">
        <f t="shared" si="36"/>
        <v>35</v>
      </c>
      <c r="W287" s="132"/>
    </row>
    <row r="288" spans="1:23" x14ac:dyDescent="0.25">
      <c r="A288" s="128">
        <v>313</v>
      </c>
      <c r="B288" s="357" t="s">
        <v>1151</v>
      </c>
      <c r="C288" s="358"/>
      <c r="D288" s="358"/>
      <c r="E288" s="359"/>
      <c r="F288" s="367"/>
      <c r="G288" s="187"/>
      <c r="H288" s="135"/>
      <c r="I288" s="135"/>
      <c r="J288" s="135"/>
      <c r="K288" s="135"/>
      <c r="L288" s="181"/>
      <c r="M288" s="135"/>
      <c r="N288" s="135"/>
      <c r="O288" s="135"/>
      <c r="P288" s="135"/>
      <c r="Q288" s="137"/>
      <c r="R288" s="251"/>
      <c r="S288" s="139"/>
      <c r="T288" s="202"/>
      <c r="U288" s="139"/>
      <c r="V288" s="198"/>
      <c r="W288" s="132"/>
    </row>
    <row r="289" spans="1:23" ht="31.5" x14ac:dyDescent="0.25">
      <c r="A289" s="128">
        <v>314</v>
      </c>
      <c r="B289" s="364" t="s">
        <v>1021</v>
      </c>
      <c r="C289" s="365">
        <v>53.487000000000002</v>
      </c>
      <c r="D289" s="365"/>
      <c r="E289" s="366">
        <v>193</v>
      </c>
      <c r="F289" s="367">
        <f t="shared" si="38"/>
        <v>3.61</v>
      </c>
      <c r="G289" s="187"/>
      <c r="H289" s="135"/>
      <c r="I289" s="135"/>
      <c r="J289" s="135"/>
      <c r="K289" s="135"/>
      <c r="L289" s="181"/>
      <c r="M289" s="135"/>
      <c r="N289" s="135"/>
      <c r="O289" s="135"/>
      <c r="P289" s="135"/>
      <c r="Q289" s="137">
        <f>IF(E289&lt;VLOOKUP(F289,$L$470:$P$480,2),0,VLOOKUP(F289,$L$470:$P$480,3))</f>
        <v>35</v>
      </c>
      <c r="R289" s="251">
        <f t="shared" si="32"/>
        <v>67</v>
      </c>
      <c r="S289" s="139">
        <f t="shared" si="33"/>
        <v>67.55</v>
      </c>
      <c r="T289" s="202">
        <f t="shared" si="34"/>
        <v>67</v>
      </c>
      <c r="U289" s="139">
        <f t="shared" si="35"/>
        <v>67.55</v>
      </c>
      <c r="V289" s="198">
        <f t="shared" si="36"/>
        <v>35</v>
      </c>
      <c r="W289" s="132"/>
    </row>
    <row r="290" spans="1:23" x14ac:dyDescent="0.25">
      <c r="A290" s="128">
        <v>315</v>
      </c>
      <c r="B290" s="357" t="s">
        <v>694</v>
      </c>
      <c r="C290" s="358"/>
      <c r="D290" s="358"/>
      <c r="E290" s="359"/>
      <c r="F290" s="367"/>
      <c r="G290" s="187"/>
      <c r="H290" s="135"/>
      <c r="I290" s="135"/>
      <c r="J290" s="135"/>
      <c r="K290" s="135"/>
      <c r="L290" s="181"/>
      <c r="M290" s="135"/>
      <c r="N290" s="135"/>
      <c r="O290" s="135"/>
      <c r="P290" s="135"/>
      <c r="Q290" s="137"/>
      <c r="R290" s="251"/>
      <c r="S290" s="139"/>
      <c r="T290" s="202"/>
      <c r="U290" s="139"/>
      <c r="V290" s="198"/>
      <c r="W290" s="132"/>
    </row>
    <row r="291" spans="1:23" ht="31.5" x14ac:dyDescent="0.25">
      <c r="A291" s="128">
        <v>316</v>
      </c>
      <c r="B291" s="364" t="s">
        <v>1152</v>
      </c>
      <c r="C291" s="365">
        <v>47.17</v>
      </c>
      <c r="D291" s="365"/>
      <c r="E291" s="366">
        <v>197</v>
      </c>
      <c r="F291" s="367">
        <f t="shared" si="38"/>
        <v>4.18</v>
      </c>
      <c r="G291" s="187"/>
      <c r="H291" s="135"/>
      <c r="I291" s="135"/>
      <c r="J291" s="135"/>
      <c r="K291" s="135"/>
      <c r="L291" s="181"/>
      <c r="M291" s="135"/>
      <c r="N291" s="135"/>
      <c r="O291" s="135"/>
      <c r="P291" s="135"/>
      <c r="Q291" s="137">
        <f>IF(E291&lt;VLOOKUP(F291,$L$470:$P$480,2),0,VLOOKUP(F291,$L$470:$P$480,3))</f>
        <v>35</v>
      </c>
      <c r="R291" s="251">
        <f t="shared" si="32"/>
        <v>68</v>
      </c>
      <c r="S291" s="139">
        <f t="shared" si="33"/>
        <v>68.95</v>
      </c>
      <c r="T291" s="202">
        <f t="shared" si="34"/>
        <v>68</v>
      </c>
      <c r="U291" s="139">
        <f t="shared" si="35"/>
        <v>68.95</v>
      </c>
      <c r="V291" s="198">
        <f t="shared" si="36"/>
        <v>35</v>
      </c>
      <c r="W291" s="132"/>
    </row>
    <row r="292" spans="1:23" x14ac:dyDescent="0.25">
      <c r="A292" s="128">
        <v>317</v>
      </c>
      <c r="B292" s="357" t="s">
        <v>1153</v>
      </c>
      <c r="C292" s="358"/>
      <c r="D292" s="358"/>
      <c r="E292" s="359"/>
      <c r="F292" s="367"/>
      <c r="G292" s="187"/>
      <c r="H292" s="135"/>
      <c r="I292" s="135"/>
      <c r="J292" s="135"/>
      <c r="K292" s="135"/>
      <c r="L292" s="181"/>
      <c r="M292" s="135"/>
      <c r="N292" s="135"/>
      <c r="O292" s="135"/>
      <c r="P292" s="135"/>
      <c r="Q292" s="137"/>
      <c r="R292" s="251"/>
      <c r="S292" s="139"/>
      <c r="T292" s="202"/>
      <c r="U292" s="139"/>
      <c r="V292" s="198"/>
      <c r="W292" s="132"/>
    </row>
    <row r="293" spans="1:23" ht="31.5" x14ac:dyDescent="0.25">
      <c r="A293" s="128">
        <v>318</v>
      </c>
      <c r="B293" s="364" t="s">
        <v>1154</v>
      </c>
      <c r="C293" s="365">
        <v>12.05</v>
      </c>
      <c r="D293" s="365"/>
      <c r="E293" s="366">
        <v>5</v>
      </c>
      <c r="F293" s="367">
        <f t="shared" si="38"/>
        <v>0.41</v>
      </c>
      <c r="G293" s="187"/>
      <c r="H293" s="135"/>
      <c r="I293" s="135"/>
      <c r="J293" s="135"/>
      <c r="K293" s="135"/>
      <c r="L293" s="181"/>
      <c r="M293" s="135"/>
      <c r="N293" s="135"/>
      <c r="O293" s="135"/>
      <c r="P293" s="135"/>
      <c r="Q293" s="137"/>
      <c r="R293" s="251"/>
      <c r="S293" s="139"/>
      <c r="T293" s="202"/>
      <c r="U293" s="139"/>
      <c r="V293" s="198"/>
      <c r="W293" s="132"/>
    </row>
    <row r="294" spans="1:23" ht="31.5" x14ac:dyDescent="0.25">
      <c r="A294" s="128">
        <v>319</v>
      </c>
      <c r="B294" s="364" t="s">
        <v>809</v>
      </c>
      <c r="C294" s="365">
        <v>89.94</v>
      </c>
      <c r="D294" s="365"/>
      <c r="E294" s="366">
        <v>52</v>
      </c>
      <c r="F294" s="367">
        <f t="shared" si="38"/>
        <v>0.57999999999999996</v>
      </c>
      <c r="G294" s="187"/>
      <c r="H294" s="135"/>
      <c r="I294" s="135"/>
      <c r="J294" s="135"/>
      <c r="K294" s="135"/>
      <c r="L294" s="181"/>
      <c r="M294" s="135"/>
      <c r="N294" s="135"/>
      <c r="O294" s="135"/>
      <c r="P294" s="135"/>
      <c r="Q294" s="137">
        <f t="shared" ref="Q294:Q299" si="41">IF(E294&lt;VLOOKUP(F294,$L$470:$P$480,2),0,VLOOKUP(F294,$L$470:$P$480,3))</f>
        <v>35</v>
      </c>
      <c r="R294" s="251">
        <f t="shared" si="32"/>
        <v>18</v>
      </c>
      <c r="S294" s="139">
        <f t="shared" si="33"/>
        <v>18.2</v>
      </c>
      <c r="T294" s="202">
        <f t="shared" si="34"/>
        <v>18</v>
      </c>
      <c r="U294" s="139">
        <f t="shared" si="35"/>
        <v>18.2</v>
      </c>
      <c r="V294" s="198">
        <f t="shared" si="36"/>
        <v>35</v>
      </c>
      <c r="W294" s="132"/>
    </row>
    <row r="295" spans="1:23" ht="31.5" x14ac:dyDescent="0.25">
      <c r="A295" s="128">
        <v>320</v>
      </c>
      <c r="B295" s="364" t="s">
        <v>810</v>
      </c>
      <c r="C295" s="365">
        <v>8.7100000000000009</v>
      </c>
      <c r="D295" s="365"/>
      <c r="E295" s="366">
        <v>9</v>
      </c>
      <c r="F295" s="367">
        <f t="shared" si="38"/>
        <v>1.03</v>
      </c>
      <c r="G295" s="187"/>
      <c r="H295" s="135"/>
      <c r="I295" s="135"/>
      <c r="J295" s="135"/>
      <c r="K295" s="135"/>
      <c r="L295" s="181"/>
      <c r="M295" s="135"/>
      <c r="N295" s="135"/>
      <c r="O295" s="135"/>
      <c r="P295" s="135"/>
      <c r="Q295" s="137">
        <f t="shared" si="41"/>
        <v>35</v>
      </c>
      <c r="R295" s="251">
        <f t="shared" si="32"/>
        <v>3</v>
      </c>
      <c r="S295" s="139">
        <f t="shared" si="33"/>
        <v>3.15</v>
      </c>
      <c r="T295" s="202">
        <f t="shared" si="34"/>
        <v>3</v>
      </c>
      <c r="U295" s="139">
        <f t="shared" si="35"/>
        <v>3.15</v>
      </c>
      <c r="V295" s="198">
        <f t="shared" si="36"/>
        <v>35</v>
      </c>
      <c r="W295" s="132"/>
    </row>
    <row r="296" spans="1:23" ht="31.5" x14ac:dyDescent="0.25">
      <c r="A296" s="128">
        <v>321</v>
      </c>
      <c r="B296" s="364" t="s">
        <v>1155</v>
      </c>
      <c r="C296" s="365">
        <v>70.578999999999994</v>
      </c>
      <c r="D296" s="365"/>
      <c r="E296" s="366">
        <v>265</v>
      </c>
      <c r="F296" s="367">
        <f t="shared" si="38"/>
        <v>3.75</v>
      </c>
      <c r="G296" s="187"/>
      <c r="H296" s="135"/>
      <c r="I296" s="135"/>
      <c r="J296" s="135"/>
      <c r="K296" s="135"/>
      <c r="L296" s="181"/>
      <c r="M296" s="135"/>
      <c r="N296" s="135"/>
      <c r="O296" s="135"/>
      <c r="P296" s="135"/>
      <c r="Q296" s="137">
        <f t="shared" si="41"/>
        <v>35</v>
      </c>
      <c r="R296" s="251">
        <f t="shared" si="32"/>
        <v>92</v>
      </c>
      <c r="S296" s="139">
        <f t="shared" si="33"/>
        <v>92.75</v>
      </c>
      <c r="T296" s="202">
        <f t="shared" si="34"/>
        <v>92</v>
      </c>
      <c r="U296" s="139">
        <f t="shared" si="35"/>
        <v>92.75</v>
      </c>
      <c r="V296" s="198">
        <f t="shared" si="36"/>
        <v>35</v>
      </c>
      <c r="W296" s="132"/>
    </row>
    <row r="297" spans="1:23" ht="31.5" x14ac:dyDescent="0.25">
      <c r="A297" s="128">
        <v>322</v>
      </c>
      <c r="B297" s="364" t="s">
        <v>1156</v>
      </c>
      <c r="C297" s="365">
        <v>267.82299999999998</v>
      </c>
      <c r="D297" s="365"/>
      <c r="E297" s="366">
        <v>678</v>
      </c>
      <c r="F297" s="367">
        <f t="shared" si="38"/>
        <v>2.5299999999999998</v>
      </c>
      <c r="G297" s="187"/>
      <c r="H297" s="135"/>
      <c r="I297" s="135"/>
      <c r="J297" s="135"/>
      <c r="K297" s="135"/>
      <c r="L297" s="181"/>
      <c r="M297" s="135"/>
      <c r="N297" s="135"/>
      <c r="O297" s="135"/>
      <c r="P297" s="135"/>
      <c r="Q297" s="137">
        <f t="shared" si="41"/>
        <v>35</v>
      </c>
      <c r="R297" s="251">
        <f t="shared" si="32"/>
        <v>237</v>
      </c>
      <c r="S297" s="139">
        <f t="shared" ref="S297:S360" si="42">E297*Q297/100</f>
        <v>237.3</v>
      </c>
      <c r="T297" s="202">
        <f t="shared" si="34"/>
        <v>237</v>
      </c>
      <c r="U297" s="139">
        <f t="shared" si="35"/>
        <v>237.3</v>
      </c>
      <c r="V297" s="198">
        <f t="shared" si="36"/>
        <v>35</v>
      </c>
      <c r="W297" s="132"/>
    </row>
    <row r="298" spans="1:23" ht="47.25" x14ac:dyDescent="0.25">
      <c r="A298" s="128">
        <v>323</v>
      </c>
      <c r="B298" s="364" t="s">
        <v>1030</v>
      </c>
      <c r="C298" s="365">
        <v>106.575</v>
      </c>
      <c r="D298" s="365"/>
      <c r="E298" s="366">
        <v>318</v>
      </c>
      <c r="F298" s="367">
        <f t="shared" si="38"/>
        <v>2.98</v>
      </c>
      <c r="G298" s="187"/>
      <c r="H298" s="135"/>
      <c r="I298" s="135"/>
      <c r="J298" s="135"/>
      <c r="K298" s="135"/>
      <c r="L298" s="181"/>
      <c r="M298" s="135"/>
      <c r="N298" s="135"/>
      <c r="O298" s="135"/>
      <c r="P298" s="135"/>
      <c r="Q298" s="137">
        <f t="shared" si="41"/>
        <v>35</v>
      </c>
      <c r="R298" s="251">
        <f t="shared" ref="R298:R361" si="43">ROUNDDOWN(S298,0)</f>
        <v>111</v>
      </c>
      <c r="S298" s="139">
        <f t="shared" si="42"/>
        <v>111.3</v>
      </c>
      <c r="T298" s="202">
        <f t="shared" ref="T298:T361" si="44">ROUNDDOWN(U298,0)</f>
        <v>111</v>
      </c>
      <c r="U298" s="139">
        <f t="shared" ref="U298:U361" si="45">E298*V298/100</f>
        <v>111.3</v>
      </c>
      <c r="V298" s="198">
        <f t="shared" ref="V298:V361" si="46">Q298</f>
        <v>35</v>
      </c>
      <c r="W298" s="132"/>
    </row>
    <row r="299" spans="1:23" ht="31.5" x14ac:dyDescent="0.25">
      <c r="A299" s="128">
        <v>324</v>
      </c>
      <c r="B299" s="364" t="s">
        <v>1046</v>
      </c>
      <c r="C299" s="365">
        <v>30.762</v>
      </c>
      <c r="D299" s="365"/>
      <c r="E299" s="366">
        <v>77</v>
      </c>
      <c r="F299" s="367">
        <f t="shared" si="38"/>
        <v>2.5</v>
      </c>
      <c r="G299" s="187"/>
      <c r="H299" s="135"/>
      <c r="I299" s="135"/>
      <c r="J299" s="135"/>
      <c r="K299" s="135"/>
      <c r="L299" s="181"/>
      <c r="M299" s="135"/>
      <c r="N299" s="135"/>
      <c r="O299" s="135"/>
      <c r="P299" s="135"/>
      <c r="Q299" s="137">
        <f t="shared" si="41"/>
        <v>35</v>
      </c>
      <c r="R299" s="251">
        <f t="shared" si="43"/>
        <v>26</v>
      </c>
      <c r="S299" s="139">
        <f t="shared" si="42"/>
        <v>26.95</v>
      </c>
      <c r="T299" s="202">
        <f t="shared" si="44"/>
        <v>26</v>
      </c>
      <c r="U299" s="139">
        <f t="shared" si="45"/>
        <v>26.95</v>
      </c>
      <c r="V299" s="198">
        <f t="shared" si="46"/>
        <v>35</v>
      </c>
      <c r="W299" s="132"/>
    </row>
    <row r="300" spans="1:23" x14ac:dyDescent="0.25">
      <c r="A300" s="128">
        <v>325</v>
      </c>
      <c r="B300" s="357" t="s">
        <v>822</v>
      </c>
      <c r="C300" s="358"/>
      <c r="D300" s="358"/>
      <c r="E300" s="359"/>
      <c r="F300" s="367"/>
      <c r="G300" s="187"/>
      <c r="H300" s="135"/>
      <c r="I300" s="135"/>
      <c r="J300" s="135"/>
      <c r="K300" s="135"/>
      <c r="L300" s="181"/>
      <c r="M300" s="135"/>
      <c r="N300" s="135"/>
      <c r="O300" s="135"/>
      <c r="P300" s="135"/>
      <c r="Q300" s="137"/>
      <c r="R300" s="251"/>
      <c r="S300" s="139"/>
      <c r="T300" s="202"/>
      <c r="U300" s="139"/>
      <c r="V300" s="198"/>
      <c r="W300" s="132"/>
    </row>
    <row r="301" spans="1:23" ht="47.25" x14ac:dyDescent="0.25">
      <c r="A301" s="128">
        <v>326</v>
      </c>
      <c r="B301" s="364" t="s">
        <v>1157</v>
      </c>
      <c r="C301" s="365">
        <v>82.98</v>
      </c>
      <c r="D301" s="365"/>
      <c r="E301" s="366">
        <v>168</v>
      </c>
      <c r="F301" s="367">
        <f t="shared" si="38"/>
        <v>2.02</v>
      </c>
      <c r="G301" s="187"/>
      <c r="H301" s="135"/>
      <c r="I301" s="135"/>
      <c r="J301" s="135"/>
      <c r="K301" s="135"/>
      <c r="L301" s="181"/>
      <c r="M301" s="135"/>
      <c r="N301" s="135"/>
      <c r="O301" s="135"/>
      <c r="P301" s="135"/>
      <c r="Q301" s="137">
        <f>IF(E301&lt;VLOOKUP(F301,$L$470:$P$480,2),0,VLOOKUP(F301,$L$470:$P$480,3))</f>
        <v>35</v>
      </c>
      <c r="R301" s="251">
        <f t="shared" si="43"/>
        <v>58</v>
      </c>
      <c r="S301" s="139">
        <f t="shared" si="42"/>
        <v>58.8</v>
      </c>
      <c r="T301" s="202">
        <f t="shared" si="44"/>
        <v>58</v>
      </c>
      <c r="U301" s="139">
        <f t="shared" si="45"/>
        <v>58.8</v>
      </c>
      <c r="V301" s="198">
        <f t="shared" si="46"/>
        <v>35</v>
      </c>
      <c r="W301" s="132"/>
    </row>
    <row r="302" spans="1:23" x14ac:dyDescent="0.25">
      <c r="A302" s="128">
        <v>327</v>
      </c>
      <c r="B302" s="357" t="s">
        <v>695</v>
      </c>
      <c r="C302" s="358"/>
      <c r="D302" s="358"/>
      <c r="E302" s="359"/>
      <c r="F302" s="367"/>
      <c r="G302" s="187"/>
      <c r="H302" s="135"/>
      <c r="I302" s="135"/>
      <c r="J302" s="135"/>
      <c r="K302" s="135"/>
      <c r="L302" s="181"/>
      <c r="M302" s="135"/>
      <c r="N302" s="135"/>
      <c r="O302" s="135"/>
      <c r="P302" s="135"/>
      <c r="Q302" s="137"/>
      <c r="R302" s="251"/>
      <c r="S302" s="139"/>
      <c r="T302" s="202"/>
      <c r="U302" s="139"/>
      <c r="V302" s="198"/>
      <c r="W302" s="132"/>
    </row>
    <row r="303" spans="1:23" ht="31.5" x14ac:dyDescent="0.25">
      <c r="A303" s="128">
        <v>328</v>
      </c>
      <c r="B303" s="364" t="s">
        <v>834</v>
      </c>
      <c r="C303" s="365">
        <v>34.94</v>
      </c>
      <c r="D303" s="365"/>
      <c r="E303" s="366">
        <v>80</v>
      </c>
      <c r="F303" s="367">
        <f t="shared" si="38"/>
        <v>2.29</v>
      </c>
      <c r="G303" s="187"/>
      <c r="H303" s="135"/>
      <c r="I303" s="135"/>
      <c r="J303" s="135"/>
      <c r="K303" s="135"/>
      <c r="L303" s="181"/>
      <c r="M303" s="135"/>
      <c r="N303" s="135"/>
      <c r="O303" s="135"/>
      <c r="P303" s="135"/>
      <c r="Q303" s="137">
        <f t="shared" ref="Q303:Q311" si="47">IF(E303&lt;VLOOKUP(F303,$L$470:$P$480,2),0,VLOOKUP(F303,$L$470:$P$480,3))</f>
        <v>35</v>
      </c>
      <c r="R303" s="251">
        <f t="shared" si="43"/>
        <v>28</v>
      </c>
      <c r="S303" s="139">
        <f t="shared" si="42"/>
        <v>28</v>
      </c>
      <c r="T303" s="202">
        <f t="shared" si="44"/>
        <v>28</v>
      </c>
      <c r="U303" s="139">
        <f t="shared" si="45"/>
        <v>28</v>
      </c>
      <c r="V303" s="198">
        <f t="shared" si="46"/>
        <v>35</v>
      </c>
      <c r="W303" s="132"/>
    </row>
    <row r="304" spans="1:23" ht="31.5" x14ac:dyDescent="0.25">
      <c r="A304" s="128">
        <v>329</v>
      </c>
      <c r="B304" s="364" t="s">
        <v>813</v>
      </c>
      <c r="C304" s="365">
        <v>22.32</v>
      </c>
      <c r="D304" s="365"/>
      <c r="E304" s="366">
        <v>43</v>
      </c>
      <c r="F304" s="367">
        <f t="shared" si="38"/>
        <v>1.93</v>
      </c>
      <c r="G304" s="187"/>
      <c r="H304" s="135"/>
      <c r="I304" s="135"/>
      <c r="J304" s="135"/>
      <c r="K304" s="135"/>
      <c r="L304" s="181"/>
      <c r="M304" s="135"/>
      <c r="N304" s="135"/>
      <c r="O304" s="135"/>
      <c r="P304" s="135"/>
      <c r="Q304" s="137">
        <f t="shared" si="47"/>
        <v>35</v>
      </c>
      <c r="R304" s="251">
        <f t="shared" si="43"/>
        <v>15</v>
      </c>
      <c r="S304" s="139">
        <f t="shared" si="42"/>
        <v>15.05</v>
      </c>
      <c r="T304" s="202">
        <f t="shared" si="44"/>
        <v>15</v>
      </c>
      <c r="U304" s="139">
        <f t="shared" si="45"/>
        <v>15.05</v>
      </c>
      <c r="V304" s="198">
        <f t="shared" si="46"/>
        <v>35</v>
      </c>
      <c r="W304" s="132"/>
    </row>
    <row r="305" spans="1:23" ht="47.25" x14ac:dyDescent="0.25">
      <c r="A305" s="128">
        <v>330</v>
      </c>
      <c r="B305" s="364" t="s">
        <v>673</v>
      </c>
      <c r="C305" s="365">
        <v>183.59700000000001</v>
      </c>
      <c r="D305" s="365"/>
      <c r="E305" s="366">
        <v>185</v>
      </c>
      <c r="F305" s="367">
        <f t="shared" si="38"/>
        <v>1.01</v>
      </c>
      <c r="G305" s="187"/>
      <c r="H305" s="135"/>
      <c r="I305" s="135"/>
      <c r="J305" s="135"/>
      <c r="K305" s="135"/>
      <c r="L305" s="181"/>
      <c r="M305" s="135"/>
      <c r="N305" s="135"/>
      <c r="O305" s="135"/>
      <c r="P305" s="135"/>
      <c r="Q305" s="137">
        <f t="shared" si="47"/>
        <v>35</v>
      </c>
      <c r="R305" s="251">
        <f t="shared" si="43"/>
        <v>64</v>
      </c>
      <c r="S305" s="139">
        <f t="shared" si="42"/>
        <v>64.75</v>
      </c>
      <c r="T305" s="202">
        <f t="shared" si="44"/>
        <v>64</v>
      </c>
      <c r="U305" s="139">
        <f t="shared" si="45"/>
        <v>64.75</v>
      </c>
      <c r="V305" s="198">
        <f t="shared" si="46"/>
        <v>35</v>
      </c>
      <c r="W305" s="132"/>
    </row>
    <row r="306" spans="1:23" ht="31.5" x14ac:dyDescent="0.25">
      <c r="A306" s="128">
        <v>331</v>
      </c>
      <c r="B306" s="364" t="s">
        <v>1280</v>
      </c>
      <c r="C306" s="365">
        <v>15.16</v>
      </c>
      <c r="D306" s="365"/>
      <c r="E306" s="366">
        <v>101</v>
      </c>
      <c r="F306" s="367">
        <f t="shared" si="38"/>
        <v>6.66</v>
      </c>
      <c r="G306" s="187"/>
      <c r="H306" s="135"/>
      <c r="I306" s="135"/>
      <c r="J306" s="135"/>
      <c r="K306" s="135"/>
      <c r="L306" s="181"/>
      <c r="M306" s="135"/>
      <c r="N306" s="135"/>
      <c r="O306" s="135"/>
      <c r="P306" s="135"/>
      <c r="Q306" s="137">
        <f t="shared" si="47"/>
        <v>35</v>
      </c>
      <c r="R306" s="251">
        <f t="shared" si="43"/>
        <v>35</v>
      </c>
      <c r="S306" s="139">
        <f t="shared" si="42"/>
        <v>35.35</v>
      </c>
      <c r="T306" s="202">
        <f t="shared" si="44"/>
        <v>35</v>
      </c>
      <c r="U306" s="139">
        <f t="shared" si="45"/>
        <v>35.35</v>
      </c>
      <c r="V306" s="198">
        <f t="shared" si="46"/>
        <v>35</v>
      </c>
      <c r="W306" s="132"/>
    </row>
    <row r="307" spans="1:23" ht="31.5" x14ac:dyDescent="0.25">
      <c r="A307" s="128">
        <v>332</v>
      </c>
      <c r="B307" s="364" t="s">
        <v>1158</v>
      </c>
      <c r="C307" s="365">
        <v>101.705</v>
      </c>
      <c r="D307" s="365"/>
      <c r="E307" s="366">
        <v>857</v>
      </c>
      <c r="F307" s="367">
        <f t="shared" si="38"/>
        <v>8.43</v>
      </c>
      <c r="G307" s="187"/>
      <c r="H307" s="135"/>
      <c r="I307" s="135"/>
      <c r="J307" s="135"/>
      <c r="K307" s="135"/>
      <c r="L307" s="181"/>
      <c r="M307" s="135"/>
      <c r="N307" s="135"/>
      <c r="O307" s="135"/>
      <c r="P307" s="135"/>
      <c r="Q307" s="137">
        <f t="shared" si="47"/>
        <v>35</v>
      </c>
      <c r="R307" s="251">
        <f t="shared" si="43"/>
        <v>299</v>
      </c>
      <c r="S307" s="139">
        <f t="shared" si="42"/>
        <v>299.95</v>
      </c>
      <c r="T307" s="202">
        <f t="shared" si="44"/>
        <v>299</v>
      </c>
      <c r="U307" s="139">
        <f t="shared" si="45"/>
        <v>299.95</v>
      </c>
      <c r="V307" s="198">
        <f t="shared" si="46"/>
        <v>35</v>
      </c>
      <c r="W307" s="132"/>
    </row>
    <row r="308" spans="1:23" ht="31.5" x14ac:dyDescent="0.25">
      <c r="A308" s="128">
        <v>333</v>
      </c>
      <c r="B308" s="364" t="s">
        <v>1159</v>
      </c>
      <c r="C308" s="365">
        <v>51.508000000000003</v>
      </c>
      <c r="D308" s="365"/>
      <c r="E308" s="366">
        <v>291</v>
      </c>
      <c r="F308" s="367">
        <f t="shared" si="38"/>
        <v>5.65</v>
      </c>
      <c r="G308" s="187"/>
      <c r="H308" s="135"/>
      <c r="I308" s="135"/>
      <c r="J308" s="135"/>
      <c r="K308" s="135"/>
      <c r="L308" s="181"/>
      <c r="M308" s="135"/>
      <c r="N308" s="135"/>
      <c r="O308" s="135"/>
      <c r="P308" s="135"/>
      <c r="Q308" s="137">
        <f t="shared" si="47"/>
        <v>35</v>
      </c>
      <c r="R308" s="251">
        <f t="shared" si="43"/>
        <v>101</v>
      </c>
      <c r="S308" s="139">
        <f t="shared" si="42"/>
        <v>101.85</v>
      </c>
      <c r="T308" s="202">
        <f t="shared" si="44"/>
        <v>101</v>
      </c>
      <c r="U308" s="139">
        <f t="shared" si="45"/>
        <v>101.85</v>
      </c>
      <c r="V308" s="198">
        <f t="shared" si="46"/>
        <v>35</v>
      </c>
      <c r="W308" s="132"/>
    </row>
    <row r="309" spans="1:23" ht="31.5" x14ac:dyDescent="0.25">
      <c r="A309" s="128">
        <v>334</v>
      </c>
      <c r="B309" s="364" t="s">
        <v>1160</v>
      </c>
      <c r="C309" s="365">
        <v>33.454999999999998</v>
      </c>
      <c r="D309" s="365"/>
      <c r="E309" s="366">
        <v>144</v>
      </c>
      <c r="F309" s="367">
        <f t="shared" si="38"/>
        <v>4.3</v>
      </c>
      <c r="G309" s="187"/>
      <c r="H309" s="135"/>
      <c r="I309" s="135"/>
      <c r="J309" s="135"/>
      <c r="K309" s="135"/>
      <c r="L309" s="181"/>
      <c r="M309" s="135"/>
      <c r="N309" s="135"/>
      <c r="O309" s="135"/>
      <c r="P309" s="135"/>
      <c r="Q309" s="137">
        <f t="shared" si="47"/>
        <v>35</v>
      </c>
      <c r="R309" s="251">
        <f t="shared" si="43"/>
        <v>50</v>
      </c>
      <c r="S309" s="139">
        <f t="shared" si="42"/>
        <v>50.4</v>
      </c>
      <c r="T309" s="202">
        <f t="shared" si="44"/>
        <v>50</v>
      </c>
      <c r="U309" s="139">
        <f t="shared" si="45"/>
        <v>50.4</v>
      </c>
      <c r="V309" s="198">
        <f t="shared" si="46"/>
        <v>35</v>
      </c>
      <c r="W309" s="132"/>
    </row>
    <row r="310" spans="1:23" ht="47.25" x14ac:dyDescent="0.25">
      <c r="A310" s="128">
        <v>335</v>
      </c>
      <c r="B310" s="364" t="s">
        <v>1161</v>
      </c>
      <c r="C310" s="365">
        <v>71.78</v>
      </c>
      <c r="D310" s="365"/>
      <c r="E310" s="366">
        <v>56</v>
      </c>
      <c r="F310" s="367">
        <f t="shared" si="38"/>
        <v>0.78</v>
      </c>
      <c r="G310" s="187"/>
      <c r="H310" s="135"/>
      <c r="I310" s="135"/>
      <c r="J310" s="135"/>
      <c r="K310" s="135"/>
      <c r="L310" s="181"/>
      <c r="M310" s="135"/>
      <c r="N310" s="135"/>
      <c r="O310" s="135"/>
      <c r="P310" s="135"/>
      <c r="Q310" s="137">
        <f t="shared" si="47"/>
        <v>35</v>
      </c>
      <c r="R310" s="251">
        <f t="shared" si="43"/>
        <v>19</v>
      </c>
      <c r="S310" s="139">
        <f t="shared" si="42"/>
        <v>19.600000000000001</v>
      </c>
      <c r="T310" s="202">
        <f t="shared" si="44"/>
        <v>19</v>
      </c>
      <c r="U310" s="139">
        <f t="shared" si="45"/>
        <v>19.600000000000001</v>
      </c>
      <c r="V310" s="198">
        <f t="shared" si="46"/>
        <v>35</v>
      </c>
      <c r="W310" s="132"/>
    </row>
    <row r="311" spans="1:23" ht="47.25" x14ac:dyDescent="0.25">
      <c r="A311" s="128">
        <v>336</v>
      </c>
      <c r="B311" s="364" t="s">
        <v>1162</v>
      </c>
      <c r="C311" s="365">
        <v>36.28</v>
      </c>
      <c r="D311" s="365"/>
      <c r="E311" s="366">
        <v>22</v>
      </c>
      <c r="F311" s="367">
        <f t="shared" si="38"/>
        <v>0.61</v>
      </c>
      <c r="G311" s="187"/>
      <c r="H311" s="135"/>
      <c r="I311" s="135"/>
      <c r="J311" s="135"/>
      <c r="K311" s="135"/>
      <c r="L311" s="181"/>
      <c r="M311" s="135"/>
      <c r="N311" s="135"/>
      <c r="O311" s="135"/>
      <c r="P311" s="135"/>
      <c r="Q311" s="137">
        <f t="shared" si="47"/>
        <v>35</v>
      </c>
      <c r="R311" s="251">
        <f t="shared" si="43"/>
        <v>7</v>
      </c>
      <c r="S311" s="139">
        <f t="shared" si="42"/>
        <v>7.7</v>
      </c>
      <c r="T311" s="202">
        <f t="shared" si="44"/>
        <v>7</v>
      </c>
      <c r="U311" s="139">
        <f t="shared" si="45"/>
        <v>7.7</v>
      </c>
      <c r="V311" s="198">
        <f t="shared" si="46"/>
        <v>35</v>
      </c>
      <c r="W311" s="132"/>
    </row>
    <row r="312" spans="1:23" x14ac:dyDescent="0.25">
      <c r="A312" s="128">
        <v>337</v>
      </c>
      <c r="B312" s="357" t="s">
        <v>696</v>
      </c>
      <c r="C312" s="358"/>
      <c r="D312" s="358"/>
      <c r="E312" s="359"/>
      <c r="F312" s="367"/>
      <c r="G312" s="187"/>
      <c r="H312" s="135"/>
      <c r="I312" s="135"/>
      <c r="J312" s="135"/>
      <c r="K312" s="135"/>
      <c r="L312" s="181"/>
      <c r="M312" s="135"/>
      <c r="N312" s="135"/>
      <c r="O312" s="135"/>
      <c r="P312" s="135"/>
      <c r="Q312" s="137"/>
      <c r="R312" s="251"/>
      <c r="S312" s="139"/>
      <c r="T312" s="202"/>
      <c r="U312" s="139"/>
      <c r="V312" s="198"/>
      <c r="W312" s="132"/>
    </row>
    <row r="313" spans="1:23" ht="31.5" x14ac:dyDescent="0.25">
      <c r="A313" s="128">
        <v>338</v>
      </c>
      <c r="B313" s="364" t="s">
        <v>806</v>
      </c>
      <c r="C313" s="365">
        <v>18.95</v>
      </c>
      <c r="D313" s="365"/>
      <c r="E313" s="366">
        <v>42</v>
      </c>
      <c r="F313" s="367">
        <f t="shared" si="38"/>
        <v>2.2200000000000002</v>
      </c>
      <c r="G313" s="187"/>
      <c r="H313" s="135"/>
      <c r="I313" s="135"/>
      <c r="J313" s="135"/>
      <c r="K313" s="135"/>
      <c r="L313" s="181"/>
      <c r="M313" s="135"/>
      <c r="N313" s="135"/>
      <c r="O313" s="135"/>
      <c r="P313" s="135"/>
      <c r="Q313" s="137">
        <f t="shared" ref="Q313:Q325" si="48">IF(E313&lt;VLOOKUP(F313,$L$470:$P$480,2),0,VLOOKUP(F313,$L$470:$P$480,3))</f>
        <v>35</v>
      </c>
      <c r="R313" s="251">
        <f t="shared" si="43"/>
        <v>14</v>
      </c>
      <c r="S313" s="139">
        <f t="shared" si="42"/>
        <v>14.7</v>
      </c>
      <c r="T313" s="202">
        <f t="shared" si="44"/>
        <v>14</v>
      </c>
      <c r="U313" s="139">
        <f t="shared" si="45"/>
        <v>14.7</v>
      </c>
      <c r="V313" s="198">
        <f t="shared" si="46"/>
        <v>35</v>
      </c>
      <c r="W313" s="132"/>
    </row>
    <row r="314" spans="1:23" ht="31.5" x14ac:dyDescent="0.25">
      <c r="A314" s="128">
        <v>339</v>
      </c>
      <c r="B314" s="364" t="s">
        <v>807</v>
      </c>
      <c r="C314" s="365">
        <v>10.53</v>
      </c>
      <c r="D314" s="365"/>
      <c r="E314" s="366">
        <v>11</v>
      </c>
      <c r="F314" s="367">
        <f t="shared" si="38"/>
        <v>1.04</v>
      </c>
      <c r="G314" s="187"/>
      <c r="H314" s="135"/>
      <c r="I314" s="135"/>
      <c r="J314" s="135"/>
      <c r="K314" s="135"/>
      <c r="L314" s="181"/>
      <c r="M314" s="135"/>
      <c r="N314" s="135"/>
      <c r="O314" s="135"/>
      <c r="P314" s="135"/>
      <c r="Q314" s="137">
        <f t="shared" si="48"/>
        <v>35</v>
      </c>
      <c r="R314" s="251">
        <f t="shared" si="43"/>
        <v>3</v>
      </c>
      <c r="S314" s="139">
        <f t="shared" si="42"/>
        <v>3.85</v>
      </c>
      <c r="T314" s="202">
        <f t="shared" si="44"/>
        <v>3</v>
      </c>
      <c r="U314" s="139">
        <f t="shared" si="45"/>
        <v>3.85</v>
      </c>
      <c r="V314" s="198">
        <f t="shared" si="46"/>
        <v>35</v>
      </c>
      <c r="W314" s="132"/>
    </row>
    <row r="315" spans="1:23" ht="31.5" x14ac:dyDescent="0.25">
      <c r="A315" s="128">
        <v>340</v>
      </c>
      <c r="B315" s="364" t="s">
        <v>1163</v>
      </c>
      <c r="C315" s="365">
        <v>1029.6300000000001</v>
      </c>
      <c r="D315" s="365"/>
      <c r="E315" s="366">
        <v>2430</v>
      </c>
      <c r="F315" s="367">
        <f t="shared" si="38"/>
        <v>2.36</v>
      </c>
      <c r="G315" s="187"/>
      <c r="H315" s="135"/>
      <c r="I315" s="135"/>
      <c r="J315" s="135"/>
      <c r="K315" s="135"/>
      <c r="L315" s="181"/>
      <c r="M315" s="135"/>
      <c r="N315" s="135"/>
      <c r="O315" s="135"/>
      <c r="P315" s="135"/>
      <c r="Q315" s="137">
        <f t="shared" si="48"/>
        <v>35</v>
      </c>
      <c r="R315" s="251">
        <f t="shared" si="43"/>
        <v>850</v>
      </c>
      <c r="S315" s="139">
        <f t="shared" si="42"/>
        <v>850.5</v>
      </c>
      <c r="T315" s="202">
        <f t="shared" si="44"/>
        <v>850</v>
      </c>
      <c r="U315" s="139">
        <f t="shared" si="45"/>
        <v>850.5</v>
      </c>
      <c r="V315" s="198">
        <f t="shared" si="46"/>
        <v>35</v>
      </c>
      <c r="W315" s="132"/>
    </row>
    <row r="316" spans="1:23" ht="31.5" x14ac:dyDescent="0.25">
      <c r="A316" s="128">
        <v>341</v>
      </c>
      <c r="B316" s="364" t="s">
        <v>813</v>
      </c>
      <c r="C316" s="365">
        <v>28.78</v>
      </c>
      <c r="D316" s="365"/>
      <c r="E316" s="366">
        <v>61</v>
      </c>
      <c r="F316" s="367">
        <f t="shared" si="38"/>
        <v>2.12</v>
      </c>
      <c r="G316" s="187"/>
      <c r="H316" s="135"/>
      <c r="I316" s="135"/>
      <c r="J316" s="135"/>
      <c r="K316" s="135"/>
      <c r="L316" s="181"/>
      <c r="M316" s="135"/>
      <c r="N316" s="135"/>
      <c r="O316" s="135"/>
      <c r="P316" s="135"/>
      <c r="Q316" s="137">
        <f t="shared" si="48"/>
        <v>35</v>
      </c>
      <c r="R316" s="251">
        <f t="shared" si="43"/>
        <v>21</v>
      </c>
      <c r="S316" s="139">
        <f t="shared" si="42"/>
        <v>21.35</v>
      </c>
      <c r="T316" s="202">
        <f t="shared" si="44"/>
        <v>21</v>
      </c>
      <c r="U316" s="139">
        <f t="shared" si="45"/>
        <v>21.35</v>
      </c>
      <c r="V316" s="198">
        <f t="shared" si="46"/>
        <v>35</v>
      </c>
      <c r="W316" s="132"/>
    </row>
    <row r="317" spans="1:23" ht="31.5" x14ac:dyDescent="0.25">
      <c r="A317" s="128">
        <v>342</v>
      </c>
      <c r="B317" s="364" t="s">
        <v>1164</v>
      </c>
      <c r="C317" s="365">
        <v>36.72</v>
      </c>
      <c r="D317" s="365"/>
      <c r="E317" s="366">
        <v>608</v>
      </c>
      <c r="F317" s="367">
        <f t="shared" si="38"/>
        <v>16.559999999999999</v>
      </c>
      <c r="G317" s="187"/>
      <c r="H317" s="135"/>
      <c r="I317" s="135"/>
      <c r="J317" s="135"/>
      <c r="K317" s="135"/>
      <c r="L317" s="181"/>
      <c r="M317" s="135"/>
      <c r="N317" s="135"/>
      <c r="O317" s="135"/>
      <c r="P317" s="135"/>
      <c r="Q317" s="137">
        <f t="shared" si="48"/>
        <v>35</v>
      </c>
      <c r="R317" s="251">
        <f t="shared" si="43"/>
        <v>212</v>
      </c>
      <c r="S317" s="139">
        <f t="shared" si="42"/>
        <v>212.8</v>
      </c>
      <c r="T317" s="202">
        <f t="shared" si="44"/>
        <v>212</v>
      </c>
      <c r="U317" s="139">
        <f t="shared" si="45"/>
        <v>212.8</v>
      </c>
      <c r="V317" s="198">
        <f t="shared" si="46"/>
        <v>35</v>
      </c>
      <c r="W317" s="132"/>
    </row>
    <row r="318" spans="1:23" ht="31.5" x14ac:dyDescent="0.25">
      <c r="A318" s="128">
        <v>343</v>
      </c>
      <c r="B318" s="364" t="s">
        <v>823</v>
      </c>
      <c r="C318" s="365">
        <v>83.4</v>
      </c>
      <c r="D318" s="365"/>
      <c r="E318" s="366">
        <v>369</v>
      </c>
      <c r="F318" s="367">
        <f t="shared" si="38"/>
        <v>4.42</v>
      </c>
      <c r="G318" s="187"/>
      <c r="H318" s="135"/>
      <c r="I318" s="135"/>
      <c r="J318" s="135"/>
      <c r="K318" s="135"/>
      <c r="L318" s="181"/>
      <c r="M318" s="135"/>
      <c r="N318" s="135"/>
      <c r="O318" s="135"/>
      <c r="P318" s="135"/>
      <c r="Q318" s="137">
        <f t="shared" si="48"/>
        <v>35</v>
      </c>
      <c r="R318" s="251">
        <f t="shared" si="43"/>
        <v>129</v>
      </c>
      <c r="S318" s="139">
        <f t="shared" si="42"/>
        <v>129.15</v>
      </c>
      <c r="T318" s="202">
        <f t="shared" si="44"/>
        <v>129</v>
      </c>
      <c r="U318" s="139">
        <f t="shared" si="45"/>
        <v>129.15</v>
      </c>
      <c r="V318" s="198">
        <f t="shared" si="46"/>
        <v>35</v>
      </c>
      <c r="W318" s="132"/>
    </row>
    <row r="319" spans="1:23" ht="31.5" x14ac:dyDescent="0.25">
      <c r="A319" s="128">
        <v>344</v>
      </c>
      <c r="B319" s="364" t="s">
        <v>1165</v>
      </c>
      <c r="C319" s="365">
        <v>47.15</v>
      </c>
      <c r="D319" s="365"/>
      <c r="E319" s="366">
        <v>174</v>
      </c>
      <c r="F319" s="367">
        <f t="shared" si="38"/>
        <v>3.69</v>
      </c>
      <c r="G319" s="187"/>
      <c r="H319" s="135"/>
      <c r="I319" s="135"/>
      <c r="J319" s="135"/>
      <c r="K319" s="135"/>
      <c r="L319" s="181"/>
      <c r="M319" s="135"/>
      <c r="N319" s="135"/>
      <c r="O319" s="135"/>
      <c r="P319" s="135"/>
      <c r="Q319" s="137">
        <f t="shared" si="48"/>
        <v>35</v>
      </c>
      <c r="R319" s="251">
        <f t="shared" si="43"/>
        <v>60</v>
      </c>
      <c r="S319" s="139">
        <f t="shared" si="42"/>
        <v>60.9</v>
      </c>
      <c r="T319" s="202">
        <f t="shared" si="44"/>
        <v>60</v>
      </c>
      <c r="U319" s="139">
        <f t="shared" si="45"/>
        <v>60.9</v>
      </c>
      <c r="V319" s="198">
        <f t="shared" si="46"/>
        <v>35</v>
      </c>
      <c r="W319" s="132"/>
    </row>
    <row r="320" spans="1:23" ht="31.5" x14ac:dyDescent="0.25">
      <c r="A320" s="128">
        <v>345</v>
      </c>
      <c r="B320" s="364" t="s">
        <v>1166</v>
      </c>
      <c r="C320" s="365">
        <v>49.509</v>
      </c>
      <c r="D320" s="365"/>
      <c r="E320" s="366">
        <v>108</v>
      </c>
      <c r="F320" s="367">
        <f t="shared" si="38"/>
        <v>2.1800000000000002</v>
      </c>
      <c r="G320" s="187"/>
      <c r="H320" s="135"/>
      <c r="I320" s="135"/>
      <c r="J320" s="135"/>
      <c r="K320" s="135"/>
      <c r="L320" s="181"/>
      <c r="M320" s="135"/>
      <c r="N320" s="135"/>
      <c r="O320" s="135"/>
      <c r="P320" s="135"/>
      <c r="Q320" s="137">
        <f t="shared" si="48"/>
        <v>35</v>
      </c>
      <c r="R320" s="251">
        <f t="shared" si="43"/>
        <v>37</v>
      </c>
      <c r="S320" s="139">
        <f t="shared" si="42"/>
        <v>37.799999999999997</v>
      </c>
      <c r="T320" s="202">
        <f t="shared" si="44"/>
        <v>37</v>
      </c>
      <c r="U320" s="139">
        <f t="shared" si="45"/>
        <v>37.799999999999997</v>
      </c>
      <c r="V320" s="198">
        <f t="shared" si="46"/>
        <v>35</v>
      </c>
      <c r="W320" s="132"/>
    </row>
    <row r="321" spans="1:23" ht="31.5" x14ac:dyDescent="0.25">
      <c r="A321" s="128">
        <v>346</v>
      </c>
      <c r="B321" s="364" t="s">
        <v>1167</v>
      </c>
      <c r="C321" s="365">
        <v>33.49</v>
      </c>
      <c r="D321" s="365"/>
      <c r="E321" s="366">
        <v>344</v>
      </c>
      <c r="F321" s="367">
        <f t="shared" si="38"/>
        <v>10.27</v>
      </c>
      <c r="G321" s="187"/>
      <c r="H321" s="135"/>
      <c r="I321" s="135"/>
      <c r="J321" s="135"/>
      <c r="K321" s="135"/>
      <c r="L321" s="181"/>
      <c r="M321" s="135"/>
      <c r="N321" s="135"/>
      <c r="O321" s="135"/>
      <c r="P321" s="135"/>
      <c r="Q321" s="137">
        <f t="shared" si="48"/>
        <v>35</v>
      </c>
      <c r="R321" s="251">
        <f t="shared" si="43"/>
        <v>120</v>
      </c>
      <c r="S321" s="139">
        <f t="shared" si="42"/>
        <v>120.4</v>
      </c>
      <c r="T321" s="202">
        <f t="shared" si="44"/>
        <v>120</v>
      </c>
      <c r="U321" s="139">
        <f t="shared" si="45"/>
        <v>120.4</v>
      </c>
      <c r="V321" s="198">
        <f t="shared" si="46"/>
        <v>35</v>
      </c>
      <c r="W321" s="132"/>
    </row>
    <row r="322" spans="1:23" ht="31.5" x14ac:dyDescent="0.25">
      <c r="A322" s="128">
        <v>347</v>
      </c>
      <c r="B322" s="364" t="s">
        <v>1168</v>
      </c>
      <c r="C322" s="365">
        <v>27.5</v>
      </c>
      <c r="D322" s="365"/>
      <c r="E322" s="366">
        <v>490</v>
      </c>
      <c r="F322" s="367">
        <f t="shared" si="38"/>
        <v>17.82</v>
      </c>
      <c r="G322" s="187"/>
      <c r="H322" s="135"/>
      <c r="I322" s="135"/>
      <c r="J322" s="135"/>
      <c r="K322" s="135"/>
      <c r="L322" s="181"/>
      <c r="M322" s="135"/>
      <c r="N322" s="135"/>
      <c r="O322" s="135"/>
      <c r="P322" s="135"/>
      <c r="Q322" s="137">
        <f t="shared" si="48"/>
        <v>35</v>
      </c>
      <c r="R322" s="251">
        <f t="shared" si="43"/>
        <v>171</v>
      </c>
      <c r="S322" s="139">
        <f t="shared" si="42"/>
        <v>171.5</v>
      </c>
      <c r="T322" s="202">
        <f t="shared" si="44"/>
        <v>171</v>
      </c>
      <c r="U322" s="139">
        <f t="shared" si="45"/>
        <v>171.5</v>
      </c>
      <c r="V322" s="198">
        <f t="shared" si="46"/>
        <v>35</v>
      </c>
      <c r="W322" s="132"/>
    </row>
    <row r="323" spans="1:23" ht="47.25" x14ac:dyDescent="0.25">
      <c r="A323" s="128">
        <v>348</v>
      </c>
      <c r="B323" s="364" t="s">
        <v>1169</v>
      </c>
      <c r="C323" s="365">
        <v>1615.11</v>
      </c>
      <c r="D323" s="365"/>
      <c r="E323" s="366">
        <v>6929</v>
      </c>
      <c r="F323" s="367">
        <f t="shared" si="38"/>
        <v>4.29</v>
      </c>
      <c r="G323" s="187"/>
      <c r="H323" s="135"/>
      <c r="I323" s="135"/>
      <c r="J323" s="135"/>
      <c r="K323" s="135"/>
      <c r="L323" s="181"/>
      <c r="M323" s="135"/>
      <c r="N323" s="135"/>
      <c r="O323" s="135"/>
      <c r="P323" s="135"/>
      <c r="Q323" s="137">
        <f t="shared" si="48"/>
        <v>35</v>
      </c>
      <c r="R323" s="251">
        <f t="shared" si="43"/>
        <v>2425</v>
      </c>
      <c r="S323" s="139">
        <f t="shared" si="42"/>
        <v>2425.15</v>
      </c>
      <c r="T323" s="202">
        <f t="shared" si="44"/>
        <v>2425</v>
      </c>
      <c r="U323" s="139">
        <f t="shared" si="45"/>
        <v>2425.15</v>
      </c>
      <c r="V323" s="198">
        <f t="shared" si="46"/>
        <v>35</v>
      </c>
      <c r="W323" s="132"/>
    </row>
    <row r="324" spans="1:23" ht="47.25" x14ac:dyDescent="0.25">
      <c r="A324" s="128">
        <v>349</v>
      </c>
      <c r="B324" s="364" t="s">
        <v>1170</v>
      </c>
      <c r="C324" s="365">
        <v>1698.22</v>
      </c>
      <c r="D324" s="365"/>
      <c r="E324" s="366">
        <v>7829</v>
      </c>
      <c r="F324" s="367">
        <f t="shared" si="38"/>
        <v>4.6100000000000003</v>
      </c>
      <c r="G324" s="187"/>
      <c r="H324" s="135"/>
      <c r="I324" s="135"/>
      <c r="J324" s="135"/>
      <c r="K324" s="135"/>
      <c r="L324" s="181"/>
      <c r="M324" s="135"/>
      <c r="N324" s="135"/>
      <c r="O324" s="135"/>
      <c r="P324" s="135"/>
      <c r="Q324" s="137">
        <f t="shared" si="48"/>
        <v>35</v>
      </c>
      <c r="R324" s="251">
        <f t="shared" si="43"/>
        <v>2740</v>
      </c>
      <c r="S324" s="139">
        <f t="shared" si="42"/>
        <v>2740.15</v>
      </c>
      <c r="T324" s="202">
        <f t="shared" si="44"/>
        <v>2740</v>
      </c>
      <c r="U324" s="139">
        <f t="shared" si="45"/>
        <v>2740.15</v>
      </c>
      <c r="V324" s="198">
        <f t="shared" si="46"/>
        <v>35</v>
      </c>
      <c r="W324" s="132"/>
    </row>
    <row r="325" spans="1:23" ht="31.5" x14ac:dyDescent="0.25">
      <c r="A325" s="128">
        <v>350</v>
      </c>
      <c r="B325" s="364" t="s">
        <v>1171</v>
      </c>
      <c r="C325" s="365">
        <v>24.83</v>
      </c>
      <c r="D325" s="365"/>
      <c r="E325" s="366">
        <v>77</v>
      </c>
      <c r="F325" s="367">
        <f t="shared" si="38"/>
        <v>3.1</v>
      </c>
      <c r="G325" s="187"/>
      <c r="H325" s="135"/>
      <c r="I325" s="135"/>
      <c r="J325" s="135"/>
      <c r="K325" s="135"/>
      <c r="L325" s="181"/>
      <c r="M325" s="135"/>
      <c r="N325" s="135"/>
      <c r="O325" s="135"/>
      <c r="P325" s="135"/>
      <c r="Q325" s="137">
        <f t="shared" si="48"/>
        <v>35</v>
      </c>
      <c r="R325" s="251">
        <f t="shared" si="43"/>
        <v>26</v>
      </c>
      <c r="S325" s="139">
        <f t="shared" si="42"/>
        <v>26.95</v>
      </c>
      <c r="T325" s="202">
        <f t="shared" si="44"/>
        <v>26</v>
      </c>
      <c r="U325" s="139">
        <f t="shared" si="45"/>
        <v>26.95</v>
      </c>
      <c r="V325" s="198">
        <f t="shared" si="46"/>
        <v>35</v>
      </c>
      <c r="W325" s="132"/>
    </row>
    <row r="326" spans="1:23" x14ac:dyDescent="0.25">
      <c r="A326" s="128">
        <v>351</v>
      </c>
      <c r="B326" s="357" t="s">
        <v>697</v>
      </c>
      <c r="C326" s="358"/>
      <c r="D326" s="358"/>
      <c r="E326" s="359"/>
      <c r="F326" s="367"/>
      <c r="G326" s="187"/>
      <c r="H326" s="135"/>
      <c r="I326" s="135"/>
      <c r="J326" s="135"/>
      <c r="K326" s="135"/>
      <c r="L326" s="181"/>
      <c r="M326" s="135"/>
      <c r="N326" s="135"/>
      <c r="O326" s="135"/>
      <c r="P326" s="135"/>
      <c r="Q326" s="137"/>
      <c r="R326" s="251"/>
      <c r="S326" s="139"/>
      <c r="T326" s="202"/>
      <c r="U326" s="139"/>
      <c r="V326" s="198"/>
      <c r="W326" s="132"/>
    </row>
    <row r="327" spans="1:23" ht="31.5" x14ac:dyDescent="0.25">
      <c r="A327" s="128">
        <v>352</v>
      </c>
      <c r="B327" s="364" t="s">
        <v>805</v>
      </c>
      <c r="C327" s="365">
        <v>66.290000000000006</v>
      </c>
      <c r="D327" s="365"/>
      <c r="E327" s="366">
        <v>164</v>
      </c>
      <c r="F327" s="367">
        <f t="shared" ref="F327:F388" si="49">E327/C327</f>
        <v>2.4700000000000002</v>
      </c>
      <c r="G327" s="187"/>
      <c r="H327" s="135"/>
      <c r="I327" s="135"/>
      <c r="J327" s="135"/>
      <c r="K327" s="135"/>
      <c r="L327" s="181"/>
      <c r="M327" s="135"/>
      <c r="N327" s="135"/>
      <c r="O327" s="135"/>
      <c r="P327" s="135"/>
      <c r="Q327" s="137">
        <f>IF(E327&lt;VLOOKUP(F327,$L$470:$P$480,2),0,VLOOKUP(F327,$L$470:$P$480,3))</f>
        <v>35</v>
      </c>
      <c r="R327" s="251">
        <f t="shared" si="43"/>
        <v>57</v>
      </c>
      <c r="S327" s="139">
        <f t="shared" si="42"/>
        <v>57.4</v>
      </c>
      <c r="T327" s="202">
        <f t="shared" si="44"/>
        <v>57</v>
      </c>
      <c r="U327" s="139">
        <f t="shared" si="45"/>
        <v>57.4</v>
      </c>
      <c r="V327" s="198">
        <f t="shared" si="46"/>
        <v>35</v>
      </c>
      <c r="W327" s="132"/>
    </row>
    <row r="328" spans="1:23" ht="31.5" x14ac:dyDescent="0.25">
      <c r="A328" s="128">
        <v>353</v>
      </c>
      <c r="B328" s="364" t="s">
        <v>806</v>
      </c>
      <c r="C328" s="365">
        <v>9.44</v>
      </c>
      <c r="D328" s="365"/>
      <c r="E328" s="366">
        <v>8</v>
      </c>
      <c r="F328" s="367">
        <f t="shared" si="49"/>
        <v>0.85</v>
      </c>
      <c r="G328" s="187"/>
      <c r="H328" s="135"/>
      <c r="I328" s="135"/>
      <c r="J328" s="135"/>
      <c r="K328" s="135"/>
      <c r="L328" s="181"/>
      <c r="M328" s="135"/>
      <c r="N328" s="135"/>
      <c r="O328" s="135"/>
      <c r="P328" s="135"/>
      <c r="Q328" s="137">
        <f>IF(E328&lt;VLOOKUP(F328,$L$470:$P$480,2),0,VLOOKUP(F328,$L$470:$P$480,3))</f>
        <v>35</v>
      </c>
      <c r="R328" s="251">
        <f t="shared" si="43"/>
        <v>2</v>
      </c>
      <c r="S328" s="139">
        <f t="shared" si="42"/>
        <v>2.8</v>
      </c>
      <c r="T328" s="202">
        <f t="shared" si="44"/>
        <v>2</v>
      </c>
      <c r="U328" s="139">
        <f t="shared" si="45"/>
        <v>2.8</v>
      </c>
      <c r="V328" s="198">
        <f t="shared" si="46"/>
        <v>35</v>
      </c>
      <c r="W328" s="132"/>
    </row>
    <row r="329" spans="1:23" ht="47.25" x14ac:dyDescent="0.25">
      <c r="A329" s="128">
        <v>354</v>
      </c>
      <c r="B329" s="364" t="s">
        <v>1004</v>
      </c>
      <c r="C329" s="365">
        <v>226.38</v>
      </c>
      <c r="D329" s="365"/>
      <c r="E329" s="366">
        <v>32</v>
      </c>
      <c r="F329" s="367">
        <f t="shared" si="49"/>
        <v>0.14000000000000001</v>
      </c>
      <c r="G329" s="187"/>
      <c r="H329" s="135"/>
      <c r="I329" s="135"/>
      <c r="J329" s="135"/>
      <c r="K329" s="135"/>
      <c r="L329" s="181"/>
      <c r="M329" s="135"/>
      <c r="N329" s="135"/>
      <c r="O329" s="135"/>
      <c r="P329" s="135"/>
      <c r="Q329" s="137">
        <f>IF(E329&lt;VLOOKUP(F329,$L$470:$P$480,2),0,VLOOKUP(F329,$L$470:$P$480,3))</f>
        <v>35</v>
      </c>
      <c r="R329" s="251">
        <f t="shared" si="43"/>
        <v>11</v>
      </c>
      <c r="S329" s="139">
        <f t="shared" si="42"/>
        <v>11.2</v>
      </c>
      <c r="T329" s="202">
        <f t="shared" si="44"/>
        <v>11</v>
      </c>
      <c r="U329" s="139">
        <f t="shared" si="45"/>
        <v>11.2</v>
      </c>
      <c r="V329" s="198">
        <f t="shared" si="46"/>
        <v>35</v>
      </c>
      <c r="W329" s="132"/>
    </row>
    <row r="330" spans="1:23" ht="31.5" x14ac:dyDescent="0.25">
      <c r="A330" s="128">
        <v>355</v>
      </c>
      <c r="B330" s="357" t="s">
        <v>698</v>
      </c>
      <c r="C330" s="358"/>
      <c r="D330" s="358"/>
      <c r="E330" s="359"/>
      <c r="F330" s="367"/>
      <c r="G330" s="187"/>
      <c r="H330" s="135"/>
      <c r="I330" s="135"/>
      <c r="J330" s="135"/>
      <c r="K330" s="135"/>
      <c r="L330" s="181"/>
      <c r="M330" s="135"/>
      <c r="N330" s="135"/>
      <c r="O330" s="135"/>
      <c r="P330" s="135"/>
      <c r="Q330" s="137"/>
      <c r="R330" s="251"/>
      <c r="S330" s="139"/>
      <c r="T330" s="202"/>
      <c r="U330" s="139"/>
      <c r="V330" s="198"/>
      <c r="W330" s="132"/>
    </row>
    <row r="331" spans="1:23" ht="47.25" x14ac:dyDescent="0.25">
      <c r="A331" s="128">
        <v>356</v>
      </c>
      <c r="B331" s="364" t="s">
        <v>699</v>
      </c>
      <c r="C331" s="365">
        <v>244.65</v>
      </c>
      <c r="D331" s="365"/>
      <c r="E331" s="366">
        <v>332</v>
      </c>
      <c r="F331" s="367">
        <f t="shared" si="49"/>
        <v>1.36</v>
      </c>
      <c r="G331" s="187"/>
      <c r="H331" s="135"/>
      <c r="I331" s="135"/>
      <c r="J331" s="135"/>
      <c r="K331" s="135"/>
      <c r="L331" s="181"/>
      <c r="M331" s="135"/>
      <c r="N331" s="135"/>
      <c r="O331" s="135"/>
      <c r="P331" s="135"/>
      <c r="Q331" s="137">
        <f>IF(E331&lt;VLOOKUP(F331,$L$470:$P$480,2),0,VLOOKUP(F331,$L$470:$P$480,3))</f>
        <v>35</v>
      </c>
      <c r="R331" s="251">
        <f t="shared" si="43"/>
        <v>116</v>
      </c>
      <c r="S331" s="139">
        <f t="shared" si="42"/>
        <v>116.2</v>
      </c>
      <c r="T331" s="202">
        <f t="shared" si="44"/>
        <v>116</v>
      </c>
      <c r="U331" s="139">
        <f t="shared" si="45"/>
        <v>116.2</v>
      </c>
      <c r="V331" s="198">
        <f t="shared" si="46"/>
        <v>35</v>
      </c>
      <c r="W331" s="132"/>
    </row>
    <row r="332" spans="1:23" x14ac:dyDescent="0.25">
      <c r="A332" s="128">
        <v>357</v>
      </c>
      <c r="B332" s="357" t="s">
        <v>824</v>
      </c>
      <c r="C332" s="358"/>
      <c r="D332" s="358"/>
      <c r="E332" s="359"/>
      <c r="F332" s="367"/>
      <c r="G332" s="187"/>
      <c r="H332" s="135"/>
      <c r="I332" s="135"/>
      <c r="J332" s="135"/>
      <c r="K332" s="135"/>
      <c r="L332" s="181"/>
      <c r="M332" s="135"/>
      <c r="N332" s="135"/>
      <c r="O332" s="135"/>
      <c r="P332" s="135"/>
      <c r="Q332" s="137"/>
      <c r="R332" s="251"/>
      <c r="S332" s="139"/>
      <c r="T332" s="202"/>
      <c r="U332" s="139"/>
      <c r="V332" s="198"/>
      <c r="W332" s="132"/>
    </row>
    <row r="333" spans="1:23" ht="31.5" x14ac:dyDescent="0.25">
      <c r="A333" s="128">
        <v>358</v>
      </c>
      <c r="B333" s="364" t="s">
        <v>811</v>
      </c>
      <c r="C333" s="365">
        <v>190.46</v>
      </c>
      <c r="D333" s="365"/>
      <c r="E333" s="366">
        <v>43</v>
      </c>
      <c r="F333" s="367">
        <f t="shared" si="49"/>
        <v>0.23</v>
      </c>
      <c r="G333" s="187"/>
      <c r="H333" s="135"/>
      <c r="I333" s="135"/>
      <c r="J333" s="135"/>
      <c r="K333" s="135"/>
      <c r="L333" s="181"/>
      <c r="M333" s="135"/>
      <c r="N333" s="135"/>
      <c r="O333" s="135"/>
      <c r="P333" s="135"/>
      <c r="Q333" s="137">
        <f t="shared" ref="Q333:Q339" si="50">IF(E333&lt;VLOOKUP(F333,$L$470:$P$480,2),0,VLOOKUP(F333,$L$470:$P$480,3))</f>
        <v>35</v>
      </c>
      <c r="R333" s="251">
        <f t="shared" si="43"/>
        <v>15</v>
      </c>
      <c r="S333" s="139">
        <f t="shared" si="42"/>
        <v>15.05</v>
      </c>
      <c r="T333" s="202">
        <f t="shared" si="44"/>
        <v>15</v>
      </c>
      <c r="U333" s="139">
        <f t="shared" si="45"/>
        <v>15.05</v>
      </c>
      <c r="V333" s="198">
        <f t="shared" si="46"/>
        <v>35</v>
      </c>
      <c r="W333" s="132"/>
    </row>
    <row r="334" spans="1:23" ht="31.5" x14ac:dyDescent="0.25">
      <c r="A334" s="128">
        <v>359</v>
      </c>
      <c r="B334" s="364" t="s">
        <v>1172</v>
      </c>
      <c r="C334" s="365">
        <v>217.66</v>
      </c>
      <c r="D334" s="365"/>
      <c r="E334" s="366">
        <v>242</v>
      </c>
      <c r="F334" s="367">
        <f t="shared" si="49"/>
        <v>1.1100000000000001</v>
      </c>
      <c r="G334" s="187"/>
      <c r="H334" s="135"/>
      <c r="I334" s="135"/>
      <c r="J334" s="135"/>
      <c r="K334" s="135"/>
      <c r="L334" s="181"/>
      <c r="M334" s="135"/>
      <c r="N334" s="135"/>
      <c r="O334" s="135"/>
      <c r="P334" s="135"/>
      <c r="Q334" s="137">
        <f t="shared" si="50"/>
        <v>35</v>
      </c>
      <c r="R334" s="251">
        <f t="shared" si="43"/>
        <v>84</v>
      </c>
      <c r="S334" s="139">
        <f t="shared" si="42"/>
        <v>84.7</v>
      </c>
      <c r="T334" s="202">
        <f t="shared" si="44"/>
        <v>84</v>
      </c>
      <c r="U334" s="139">
        <f t="shared" si="45"/>
        <v>84.7</v>
      </c>
      <c r="V334" s="198">
        <f t="shared" si="46"/>
        <v>35</v>
      </c>
      <c r="W334" s="132"/>
    </row>
    <row r="335" spans="1:23" ht="31.5" x14ac:dyDescent="0.25">
      <c r="A335" s="128">
        <v>360</v>
      </c>
      <c r="B335" s="364" t="s">
        <v>1173</v>
      </c>
      <c r="C335" s="365">
        <v>59.18</v>
      </c>
      <c r="D335" s="365"/>
      <c r="E335" s="366">
        <v>126</v>
      </c>
      <c r="F335" s="367">
        <f t="shared" si="49"/>
        <v>2.13</v>
      </c>
      <c r="G335" s="187"/>
      <c r="H335" s="135"/>
      <c r="I335" s="135"/>
      <c r="J335" s="135"/>
      <c r="K335" s="135"/>
      <c r="L335" s="181"/>
      <c r="M335" s="135"/>
      <c r="N335" s="135"/>
      <c r="O335" s="135"/>
      <c r="P335" s="135"/>
      <c r="Q335" s="137">
        <f t="shared" si="50"/>
        <v>35</v>
      </c>
      <c r="R335" s="251">
        <f t="shared" si="43"/>
        <v>44</v>
      </c>
      <c r="S335" s="139">
        <f t="shared" si="42"/>
        <v>44.1</v>
      </c>
      <c r="T335" s="202">
        <f t="shared" si="44"/>
        <v>44</v>
      </c>
      <c r="U335" s="139">
        <f t="shared" si="45"/>
        <v>44.1</v>
      </c>
      <c r="V335" s="198">
        <f t="shared" si="46"/>
        <v>35</v>
      </c>
      <c r="W335" s="132"/>
    </row>
    <row r="336" spans="1:23" ht="31.5" x14ac:dyDescent="0.25">
      <c r="A336" s="128">
        <v>361</v>
      </c>
      <c r="B336" s="364" t="s">
        <v>1174</v>
      </c>
      <c r="C336" s="365">
        <v>52.43</v>
      </c>
      <c r="D336" s="365"/>
      <c r="E336" s="366">
        <v>105</v>
      </c>
      <c r="F336" s="367">
        <f t="shared" si="49"/>
        <v>2</v>
      </c>
      <c r="G336" s="187"/>
      <c r="H336" s="135"/>
      <c r="I336" s="135"/>
      <c r="J336" s="135"/>
      <c r="K336" s="135"/>
      <c r="L336" s="181"/>
      <c r="M336" s="135"/>
      <c r="N336" s="135"/>
      <c r="O336" s="135"/>
      <c r="P336" s="135"/>
      <c r="Q336" s="137">
        <f t="shared" si="50"/>
        <v>35</v>
      </c>
      <c r="R336" s="251">
        <f t="shared" si="43"/>
        <v>36</v>
      </c>
      <c r="S336" s="139">
        <f t="shared" si="42"/>
        <v>36.75</v>
      </c>
      <c r="T336" s="202">
        <f t="shared" si="44"/>
        <v>36</v>
      </c>
      <c r="U336" s="139">
        <f t="shared" si="45"/>
        <v>36.75</v>
      </c>
      <c r="V336" s="198">
        <f t="shared" si="46"/>
        <v>35</v>
      </c>
      <c r="W336" s="132"/>
    </row>
    <row r="337" spans="1:23" ht="31.5" x14ac:dyDescent="0.25">
      <c r="A337" s="128">
        <v>362</v>
      </c>
      <c r="B337" s="364" t="s">
        <v>1175</v>
      </c>
      <c r="C337" s="365">
        <v>65.028999999999996</v>
      </c>
      <c r="D337" s="365"/>
      <c r="E337" s="366">
        <v>97</v>
      </c>
      <c r="F337" s="367">
        <f t="shared" si="49"/>
        <v>1.49</v>
      </c>
      <c r="G337" s="187"/>
      <c r="H337" s="135"/>
      <c r="I337" s="135"/>
      <c r="J337" s="135"/>
      <c r="K337" s="135"/>
      <c r="L337" s="181"/>
      <c r="M337" s="135"/>
      <c r="N337" s="135"/>
      <c r="O337" s="135"/>
      <c r="P337" s="135"/>
      <c r="Q337" s="137">
        <f t="shared" si="50"/>
        <v>35</v>
      </c>
      <c r="R337" s="251">
        <f t="shared" si="43"/>
        <v>33</v>
      </c>
      <c r="S337" s="139">
        <f t="shared" si="42"/>
        <v>33.950000000000003</v>
      </c>
      <c r="T337" s="202">
        <f t="shared" si="44"/>
        <v>33</v>
      </c>
      <c r="U337" s="139">
        <f t="shared" si="45"/>
        <v>33.950000000000003</v>
      </c>
      <c r="V337" s="198">
        <f t="shared" si="46"/>
        <v>35</v>
      </c>
      <c r="W337" s="132"/>
    </row>
    <row r="338" spans="1:23" ht="31.5" x14ac:dyDescent="0.25">
      <c r="A338" s="128">
        <v>363</v>
      </c>
      <c r="B338" s="364" t="s">
        <v>1176</v>
      </c>
      <c r="C338" s="365">
        <v>75.02</v>
      </c>
      <c r="D338" s="365"/>
      <c r="E338" s="366">
        <v>146</v>
      </c>
      <c r="F338" s="367">
        <f t="shared" si="49"/>
        <v>1.95</v>
      </c>
      <c r="G338" s="187"/>
      <c r="H338" s="135"/>
      <c r="I338" s="135"/>
      <c r="J338" s="135"/>
      <c r="K338" s="135"/>
      <c r="L338" s="181"/>
      <c r="M338" s="135"/>
      <c r="N338" s="135"/>
      <c r="O338" s="135"/>
      <c r="P338" s="135"/>
      <c r="Q338" s="137">
        <f t="shared" si="50"/>
        <v>35</v>
      </c>
      <c r="R338" s="251">
        <f t="shared" si="43"/>
        <v>51</v>
      </c>
      <c r="S338" s="139">
        <f t="shared" si="42"/>
        <v>51.1</v>
      </c>
      <c r="T338" s="202">
        <f t="shared" si="44"/>
        <v>51</v>
      </c>
      <c r="U338" s="139">
        <f t="shared" si="45"/>
        <v>51.1</v>
      </c>
      <c r="V338" s="198">
        <f t="shared" si="46"/>
        <v>35</v>
      </c>
      <c r="W338" s="132"/>
    </row>
    <row r="339" spans="1:23" ht="31.5" x14ac:dyDescent="0.25">
      <c r="A339" s="128">
        <v>364</v>
      </c>
      <c r="B339" s="364" t="s">
        <v>1177</v>
      </c>
      <c r="C339" s="365">
        <v>156.10300000000001</v>
      </c>
      <c r="D339" s="365"/>
      <c r="E339" s="366">
        <v>232</v>
      </c>
      <c r="F339" s="367">
        <f t="shared" si="49"/>
        <v>1.49</v>
      </c>
      <c r="G339" s="187"/>
      <c r="H339" s="135"/>
      <c r="I339" s="135"/>
      <c r="J339" s="135"/>
      <c r="K339" s="135"/>
      <c r="L339" s="181"/>
      <c r="M339" s="135"/>
      <c r="N339" s="135"/>
      <c r="O339" s="135"/>
      <c r="P339" s="135"/>
      <c r="Q339" s="137">
        <f t="shared" si="50"/>
        <v>35</v>
      </c>
      <c r="R339" s="251">
        <f t="shared" si="43"/>
        <v>81</v>
      </c>
      <c r="S339" s="139">
        <f t="shared" si="42"/>
        <v>81.2</v>
      </c>
      <c r="T339" s="202">
        <f t="shared" si="44"/>
        <v>81</v>
      </c>
      <c r="U339" s="139">
        <f t="shared" si="45"/>
        <v>81.2</v>
      </c>
      <c r="V339" s="198">
        <f t="shared" si="46"/>
        <v>35</v>
      </c>
      <c r="W339" s="132"/>
    </row>
    <row r="340" spans="1:23" ht="31.5" x14ac:dyDescent="0.25">
      <c r="A340" s="128">
        <v>365</v>
      </c>
      <c r="B340" s="357" t="s">
        <v>825</v>
      </c>
      <c r="C340" s="358"/>
      <c r="D340" s="358"/>
      <c r="E340" s="359"/>
      <c r="F340" s="367"/>
      <c r="G340" s="187"/>
      <c r="H340" s="135"/>
      <c r="I340" s="135"/>
      <c r="J340" s="135"/>
      <c r="K340" s="135"/>
      <c r="L340" s="181"/>
      <c r="M340" s="135"/>
      <c r="N340" s="135"/>
      <c r="O340" s="135"/>
      <c r="P340" s="135"/>
      <c r="Q340" s="137"/>
      <c r="R340" s="251"/>
      <c r="S340" s="139"/>
      <c r="T340" s="202"/>
      <c r="U340" s="139"/>
      <c r="V340" s="198"/>
      <c r="W340" s="132"/>
    </row>
    <row r="341" spans="1:23" ht="31.5" x14ac:dyDescent="0.25">
      <c r="A341" s="128">
        <v>366</v>
      </c>
      <c r="B341" s="364" t="s">
        <v>1178</v>
      </c>
      <c r="C341" s="365">
        <v>221.24</v>
      </c>
      <c r="D341" s="365"/>
      <c r="E341" s="366">
        <v>195</v>
      </c>
      <c r="F341" s="367">
        <f t="shared" si="49"/>
        <v>0.88</v>
      </c>
      <c r="G341" s="187"/>
      <c r="H341" s="135"/>
      <c r="I341" s="135"/>
      <c r="J341" s="135"/>
      <c r="K341" s="135"/>
      <c r="L341" s="181"/>
      <c r="M341" s="135"/>
      <c r="N341" s="135"/>
      <c r="O341" s="135"/>
      <c r="P341" s="135"/>
      <c r="Q341" s="137">
        <f>IF(E341&lt;VLOOKUP(F341,$L$470:$P$480,2),0,VLOOKUP(F341,$L$470:$P$480,3))</f>
        <v>35</v>
      </c>
      <c r="R341" s="251">
        <f t="shared" si="43"/>
        <v>68</v>
      </c>
      <c r="S341" s="139">
        <f t="shared" si="42"/>
        <v>68.25</v>
      </c>
      <c r="T341" s="202">
        <f t="shared" si="44"/>
        <v>68</v>
      </c>
      <c r="U341" s="139">
        <f t="shared" si="45"/>
        <v>68.25</v>
      </c>
      <c r="V341" s="198">
        <f t="shared" si="46"/>
        <v>35</v>
      </c>
      <c r="W341" s="132"/>
    </row>
    <row r="342" spans="1:23" x14ac:dyDescent="0.25">
      <c r="A342" s="128">
        <v>367</v>
      </c>
      <c r="B342" s="357" t="s">
        <v>826</v>
      </c>
      <c r="C342" s="358"/>
      <c r="D342" s="358"/>
      <c r="E342" s="359"/>
      <c r="F342" s="367"/>
      <c r="G342" s="187"/>
      <c r="H342" s="135"/>
      <c r="I342" s="135"/>
      <c r="J342" s="135"/>
      <c r="K342" s="135"/>
      <c r="L342" s="181"/>
      <c r="M342" s="135"/>
      <c r="N342" s="135"/>
      <c r="O342" s="135"/>
      <c r="P342" s="135"/>
      <c r="Q342" s="137"/>
      <c r="R342" s="251"/>
      <c r="S342" s="139"/>
      <c r="T342" s="202"/>
      <c r="U342" s="139"/>
      <c r="V342" s="198"/>
      <c r="W342" s="132"/>
    </row>
    <row r="343" spans="1:23" ht="31.5" x14ac:dyDescent="0.25">
      <c r="A343" s="128">
        <v>368</v>
      </c>
      <c r="B343" s="364" t="s">
        <v>811</v>
      </c>
      <c r="C343" s="365">
        <v>2284.1439999999998</v>
      </c>
      <c r="D343" s="365"/>
      <c r="E343" s="366">
        <v>1551</v>
      </c>
      <c r="F343" s="367">
        <f t="shared" si="49"/>
        <v>0.68</v>
      </c>
      <c r="G343" s="187"/>
      <c r="H343" s="135"/>
      <c r="I343" s="135"/>
      <c r="J343" s="135"/>
      <c r="K343" s="135"/>
      <c r="L343" s="181"/>
      <c r="M343" s="135"/>
      <c r="N343" s="135"/>
      <c r="O343" s="135"/>
      <c r="P343" s="135"/>
      <c r="Q343" s="137">
        <f t="shared" ref="Q343:Q366" si="51">IF(E343&lt;VLOOKUP(F343,$L$470:$P$480,2),0,VLOOKUP(F343,$L$470:$P$480,3))</f>
        <v>35</v>
      </c>
      <c r="R343" s="251">
        <f t="shared" si="43"/>
        <v>542</v>
      </c>
      <c r="S343" s="139">
        <f t="shared" si="42"/>
        <v>542.85</v>
      </c>
      <c r="T343" s="202">
        <f t="shared" si="44"/>
        <v>542</v>
      </c>
      <c r="U343" s="139">
        <f t="shared" si="45"/>
        <v>542.85</v>
      </c>
      <c r="V343" s="198">
        <f t="shared" si="46"/>
        <v>35</v>
      </c>
      <c r="W343" s="132"/>
    </row>
    <row r="344" spans="1:23" ht="31.5" x14ac:dyDescent="0.25">
      <c r="A344" s="128">
        <v>369</v>
      </c>
      <c r="B344" s="364" t="s">
        <v>806</v>
      </c>
      <c r="C344" s="365">
        <v>515.29999999999995</v>
      </c>
      <c r="D344" s="365"/>
      <c r="E344" s="366">
        <v>67</v>
      </c>
      <c r="F344" s="367">
        <f t="shared" si="49"/>
        <v>0.13</v>
      </c>
      <c r="G344" s="187"/>
      <c r="H344" s="135"/>
      <c r="I344" s="135"/>
      <c r="J344" s="135"/>
      <c r="K344" s="135"/>
      <c r="L344" s="181"/>
      <c r="M344" s="135"/>
      <c r="N344" s="135"/>
      <c r="O344" s="135"/>
      <c r="P344" s="135"/>
      <c r="Q344" s="137">
        <f t="shared" si="51"/>
        <v>35</v>
      </c>
      <c r="R344" s="251">
        <f t="shared" si="43"/>
        <v>23</v>
      </c>
      <c r="S344" s="139">
        <f t="shared" si="42"/>
        <v>23.45</v>
      </c>
      <c r="T344" s="202">
        <f t="shared" si="44"/>
        <v>23</v>
      </c>
      <c r="U344" s="139">
        <f t="shared" si="45"/>
        <v>23.45</v>
      </c>
      <c r="V344" s="198">
        <f t="shared" si="46"/>
        <v>35</v>
      </c>
      <c r="W344" s="132"/>
    </row>
    <row r="345" spans="1:23" ht="31.5" x14ac:dyDescent="0.25">
      <c r="A345" s="128">
        <v>370</v>
      </c>
      <c r="B345" s="364" t="s">
        <v>834</v>
      </c>
      <c r="C345" s="365">
        <v>150.08199999999999</v>
      </c>
      <c r="D345" s="365"/>
      <c r="E345" s="366">
        <v>149</v>
      </c>
      <c r="F345" s="367">
        <f t="shared" si="49"/>
        <v>0.99</v>
      </c>
      <c r="G345" s="187"/>
      <c r="H345" s="135"/>
      <c r="I345" s="135"/>
      <c r="J345" s="135"/>
      <c r="K345" s="135"/>
      <c r="L345" s="181"/>
      <c r="M345" s="135"/>
      <c r="N345" s="135"/>
      <c r="O345" s="135"/>
      <c r="P345" s="135"/>
      <c r="Q345" s="137">
        <f t="shared" si="51"/>
        <v>35</v>
      </c>
      <c r="R345" s="251">
        <f t="shared" si="43"/>
        <v>52</v>
      </c>
      <c r="S345" s="139">
        <f t="shared" si="42"/>
        <v>52.15</v>
      </c>
      <c r="T345" s="202">
        <f t="shared" si="44"/>
        <v>52</v>
      </c>
      <c r="U345" s="139">
        <f t="shared" si="45"/>
        <v>52.15</v>
      </c>
      <c r="V345" s="198">
        <f t="shared" si="46"/>
        <v>35</v>
      </c>
      <c r="W345" s="132"/>
    </row>
    <row r="346" spans="1:23" ht="31.5" x14ac:dyDescent="0.25">
      <c r="A346" s="128">
        <v>371</v>
      </c>
      <c r="B346" s="364" t="s">
        <v>813</v>
      </c>
      <c r="C346" s="365">
        <v>118.107</v>
      </c>
      <c r="D346" s="365"/>
      <c r="E346" s="366">
        <v>115</v>
      </c>
      <c r="F346" s="367">
        <f t="shared" si="49"/>
        <v>0.97</v>
      </c>
      <c r="G346" s="187"/>
      <c r="H346" s="135"/>
      <c r="I346" s="135"/>
      <c r="J346" s="135"/>
      <c r="K346" s="135"/>
      <c r="L346" s="181"/>
      <c r="M346" s="135"/>
      <c r="N346" s="135"/>
      <c r="O346" s="135"/>
      <c r="P346" s="135"/>
      <c r="Q346" s="137">
        <f t="shared" si="51"/>
        <v>35</v>
      </c>
      <c r="R346" s="251">
        <f t="shared" si="43"/>
        <v>40</v>
      </c>
      <c r="S346" s="139">
        <f t="shared" si="42"/>
        <v>40.25</v>
      </c>
      <c r="T346" s="202">
        <f t="shared" si="44"/>
        <v>40</v>
      </c>
      <c r="U346" s="139">
        <f t="shared" si="45"/>
        <v>40.25</v>
      </c>
      <c r="V346" s="198">
        <f t="shared" si="46"/>
        <v>35</v>
      </c>
      <c r="W346" s="132"/>
    </row>
    <row r="347" spans="1:23" ht="31.5" x14ac:dyDescent="0.25">
      <c r="A347" s="128">
        <v>372</v>
      </c>
      <c r="B347" s="364" t="s">
        <v>1179</v>
      </c>
      <c r="C347" s="365">
        <v>14952.17</v>
      </c>
      <c r="D347" s="365"/>
      <c r="E347" s="366">
        <v>49537</v>
      </c>
      <c r="F347" s="367">
        <f t="shared" si="49"/>
        <v>3.31</v>
      </c>
      <c r="G347" s="187"/>
      <c r="H347" s="135"/>
      <c r="I347" s="135"/>
      <c r="J347" s="135"/>
      <c r="K347" s="135"/>
      <c r="L347" s="181"/>
      <c r="M347" s="135"/>
      <c r="N347" s="135"/>
      <c r="O347" s="135"/>
      <c r="P347" s="135"/>
      <c r="Q347" s="137">
        <f t="shared" si="51"/>
        <v>35</v>
      </c>
      <c r="R347" s="251">
        <f t="shared" si="43"/>
        <v>17337</v>
      </c>
      <c r="S347" s="139">
        <f t="shared" si="42"/>
        <v>17337.95</v>
      </c>
      <c r="T347" s="202">
        <f t="shared" si="44"/>
        <v>17337</v>
      </c>
      <c r="U347" s="139">
        <f t="shared" si="45"/>
        <v>17337.95</v>
      </c>
      <c r="V347" s="198">
        <f t="shared" si="46"/>
        <v>35</v>
      </c>
      <c r="W347" s="132"/>
    </row>
    <row r="348" spans="1:23" ht="31.5" x14ac:dyDescent="0.25">
      <c r="A348" s="128">
        <v>373</v>
      </c>
      <c r="B348" s="364" t="s">
        <v>1180</v>
      </c>
      <c r="C348" s="365">
        <v>103.52200000000001</v>
      </c>
      <c r="D348" s="365"/>
      <c r="E348" s="366">
        <v>703</v>
      </c>
      <c r="F348" s="367">
        <f t="shared" si="49"/>
        <v>6.79</v>
      </c>
      <c r="G348" s="187"/>
      <c r="H348" s="135"/>
      <c r="I348" s="135"/>
      <c r="J348" s="135"/>
      <c r="K348" s="135"/>
      <c r="L348" s="181"/>
      <c r="M348" s="135"/>
      <c r="N348" s="135"/>
      <c r="O348" s="135"/>
      <c r="P348" s="135"/>
      <c r="Q348" s="137">
        <f t="shared" si="51"/>
        <v>35</v>
      </c>
      <c r="R348" s="251">
        <f t="shared" si="43"/>
        <v>246</v>
      </c>
      <c r="S348" s="139">
        <f t="shared" si="42"/>
        <v>246.05</v>
      </c>
      <c r="T348" s="202">
        <f t="shared" si="44"/>
        <v>246</v>
      </c>
      <c r="U348" s="139">
        <f t="shared" si="45"/>
        <v>246.05</v>
      </c>
      <c r="V348" s="198">
        <f t="shared" si="46"/>
        <v>35</v>
      </c>
      <c r="W348" s="132"/>
    </row>
    <row r="349" spans="1:23" ht="31.5" x14ac:dyDescent="0.25">
      <c r="A349" s="128">
        <v>374</v>
      </c>
      <c r="B349" s="364" t="s">
        <v>1181</v>
      </c>
      <c r="C349" s="365">
        <v>116.72799999999999</v>
      </c>
      <c r="D349" s="365"/>
      <c r="E349" s="366">
        <v>821</v>
      </c>
      <c r="F349" s="367">
        <f t="shared" si="49"/>
        <v>7.03</v>
      </c>
      <c r="G349" s="187"/>
      <c r="H349" s="135"/>
      <c r="I349" s="135"/>
      <c r="J349" s="135"/>
      <c r="K349" s="135"/>
      <c r="L349" s="181"/>
      <c r="M349" s="135"/>
      <c r="N349" s="135"/>
      <c r="O349" s="135"/>
      <c r="P349" s="135"/>
      <c r="Q349" s="137">
        <f t="shared" si="51"/>
        <v>35</v>
      </c>
      <c r="R349" s="251">
        <f t="shared" si="43"/>
        <v>287</v>
      </c>
      <c r="S349" s="139">
        <f t="shared" si="42"/>
        <v>287.35000000000002</v>
      </c>
      <c r="T349" s="202">
        <f t="shared" si="44"/>
        <v>287</v>
      </c>
      <c r="U349" s="139">
        <f t="shared" si="45"/>
        <v>287.35000000000002</v>
      </c>
      <c r="V349" s="198">
        <f t="shared" si="46"/>
        <v>35</v>
      </c>
      <c r="W349" s="132"/>
    </row>
    <row r="350" spans="1:23" ht="31.5" x14ac:dyDescent="0.25">
      <c r="A350" s="128">
        <v>375</v>
      </c>
      <c r="B350" s="364" t="s">
        <v>1182</v>
      </c>
      <c r="C350" s="365">
        <v>195.79900000000001</v>
      </c>
      <c r="D350" s="365"/>
      <c r="E350" s="366">
        <v>1311</v>
      </c>
      <c r="F350" s="367">
        <f t="shared" si="49"/>
        <v>6.7</v>
      </c>
      <c r="G350" s="187"/>
      <c r="H350" s="135"/>
      <c r="I350" s="135"/>
      <c r="J350" s="135"/>
      <c r="K350" s="135"/>
      <c r="L350" s="181"/>
      <c r="M350" s="135"/>
      <c r="N350" s="135"/>
      <c r="O350" s="135"/>
      <c r="P350" s="135"/>
      <c r="Q350" s="137">
        <f t="shared" si="51"/>
        <v>35</v>
      </c>
      <c r="R350" s="251">
        <f t="shared" si="43"/>
        <v>458</v>
      </c>
      <c r="S350" s="139">
        <f t="shared" si="42"/>
        <v>458.85</v>
      </c>
      <c r="T350" s="202">
        <f t="shared" si="44"/>
        <v>458</v>
      </c>
      <c r="U350" s="139">
        <f t="shared" si="45"/>
        <v>458.85</v>
      </c>
      <c r="V350" s="198">
        <f t="shared" si="46"/>
        <v>35</v>
      </c>
      <c r="W350" s="132"/>
    </row>
    <row r="351" spans="1:23" ht="31.5" x14ac:dyDescent="0.25">
      <c r="A351" s="128">
        <v>376</v>
      </c>
      <c r="B351" s="364" t="s">
        <v>1183</v>
      </c>
      <c r="C351" s="365">
        <v>293.77999999999997</v>
      </c>
      <c r="D351" s="365"/>
      <c r="E351" s="366">
        <v>347</v>
      </c>
      <c r="F351" s="367">
        <f t="shared" si="49"/>
        <v>1.18</v>
      </c>
      <c r="G351" s="187"/>
      <c r="H351" s="135"/>
      <c r="I351" s="135"/>
      <c r="J351" s="135"/>
      <c r="K351" s="135"/>
      <c r="L351" s="181"/>
      <c r="M351" s="135"/>
      <c r="N351" s="135"/>
      <c r="O351" s="135"/>
      <c r="P351" s="135"/>
      <c r="Q351" s="137">
        <f t="shared" si="51"/>
        <v>35</v>
      </c>
      <c r="R351" s="251">
        <f t="shared" si="43"/>
        <v>121</v>
      </c>
      <c r="S351" s="139">
        <f t="shared" si="42"/>
        <v>121.45</v>
      </c>
      <c r="T351" s="202">
        <f t="shared" si="44"/>
        <v>121</v>
      </c>
      <c r="U351" s="139">
        <f t="shared" si="45"/>
        <v>121.45</v>
      </c>
      <c r="V351" s="198">
        <f t="shared" si="46"/>
        <v>35</v>
      </c>
      <c r="W351" s="132"/>
    </row>
    <row r="352" spans="1:23" ht="47.25" x14ac:dyDescent="0.25">
      <c r="A352" s="128">
        <v>377</v>
      </c>
      <c r="B352" s="364" t="s">
        <v>1184</v>
      </c>
      <c r="C352" s="365">
        <v>138.86000000000001</v>
      </c>
      <c r="D352" s="365"/>
      <c r="E352" s="366">
        <v>619</v>
      </c>
      <c r="F352" s="367">
        <f t="shared" si="49"/>
        <v>4.46</v>
      </c>
      <c r="G352" s="187"/>
      <c r="H352" s="135"/>
      <c r="I352" s="135"/>
      <c r="J352" s="135"/>
      <c r="K352" s="135"/>
      <c r="L352" s="181"/>
      <c r="M352" s="135"/>
      <c r="N352" s="135"/>
      <c r="O352" s="135"/>
      <c r="P352" s="135"/>
      <c r="Q352" s="137">
        <f t="shared" si="51"/>
        <v>35</v>
      </c>
      <c r="R352" s="251">
        <f t="shared" si="43"/>
        <v>216</v>
      </c>
      <c r="S352" s="139">
        <f t="shared" si="42"/>
        <v>216.65</v>
      </c>
      <c r="T352" s="202">
        <f t="shared" si="44"/>
        <v>216</v>
      </c>
      <c r="U352" s="139">
        <f t="shared" si="45"/>
        <v>216.65</v>
      </c>
      <c r="V352" s="198">
        <f t="shared" si="46"/>
        <v>35</v>
      </c>
      <c r="W352" s="132"/>
    </row>
    <row r="353" spans="1:23" x14ac:dyDescent="0.25">
      <c r="A353" s="128">
        <v>378</v>
      </c>
      <c r="B353" s="357" t="s">
        <v>1185</v>
      </c>
      <c r="C353" s="358"/>
      <c r="D353" s="358"/>
      <c r="E353" s="359"/>
      <c r="F353" s="367"/>
      <c r="G353" s="187"/>
      <c r="H353" s="135"/>
      <c r="I353" s="135"/>
      <c r="J353" s="135"/>
      <c r="K353" s="135"/>
      <c r="L353" s="181"/>
      <c r="M353" s="135"/>
      <c r="N353" s="135"/>
      <c r="O353" s="135"/>
      <c r="P353" s="135"/>
      <c r="Q353" s="137">
        <f t="shared" si="51"/>
        <v>0</v>
      </c>
      <c r="R353" s="251">
        <f t="shared" si="43"/>
        <v>0</v>
      </c>
      <c r="S353" s="139">
        <f t="shared" si="42"/>
        <v>0</v>
      </c>
      <c r="T353" s="202">
        <f t="shared" si="44"/>
        <v>0</v>
      </c>
      <c r="U353" s="139">
        <f t="shared" si="45"/>
        <v>0</v>
      </c>
      <c r="V353" s="198">
        <f t="shared" si="46"/>
        <v>0</v>
      </c>
      <c r="W353" s="132"/>
    </row>
    <row r="354" spans="1:23" ht="31.5" x14ac:dyDescent="0.25">
      <c r="A354" s="128">
        <v>379</v>
      </c>
      <c r="B354" s="364" t="s">
        <v>1186</v>
      </c>
      <c r="C354" s="365">
        <v>117.77</v>
      </c>
      <c r="D354" s="365"/>
      <c r="E354" s="366">
        <v>296</v>
      </c>
      <c r="F354" s="367">
        <f t="shared" si="49"/>
        <v>2.5099999999999998</v>
      </c>
      <c r="G354" s="187"/>
      <c r="H354" s="135"/>
      <c r="I354" s="135"/>
      <c r="J354" s="135"/>
      <c r="K354" s="135"/>
      <c r="L354" s="181"/>
      <c r="M354" s="135"/>
      <c r="N354" s="135"/>
      <c r="O354" s="135"/>
      <c r="P354" s="135"/>
      <c r="Q354" s="137">
        <f t="shared" si="51"/>
        <v>35</v>
      </c>
      <c r="R354" s="251">
        <f t="shared" si="43"/>
        <v>103</v>
      </c>
      <c r="S354" s="139">
        <f t="shared" si="42"/>
        <v>103.6</v>
      </c>
      <c r="T354" s="202">
        <f t="shared" si="44"/>
        <v>103</v>
      </c>
      <c r="U354" s="139">
        <f t="shared" si="45"/>
        <v>103.6</v>
      </c>
      <c r="V354" s="198">
        <f t="shared" si="46"/>
        <v>35</v>
      </c>
      <c r="W354" s="132"/>
    </row>
    <row r="355" spans="1:23" ht="31.5" x14ac:dyDescent="0.25">
      <c r="A355" s="128">
        <v>380</v>
      </c>
      <c r="B355" s="364" t="s">
        <v>1187</v>
      </c>
      <c r="C355" s="365">
        <v>42.93</v>
      </c>
      <c r="D355" s="365"/>
      <c r="E355" s="366">
        <v>137</v>
      </c>
      <c r="F355" s="367">
        <f t="shared" si="49"/>
        <v>3.19</v>
      </c>
      <c r="G355" s="187"/>
      <c r="H355" s="135"/>
      <c r="I355" s="135"/>
      <c r="J355" s="135"/>
      <c r="K355" s="135"/>
      <c r="L355" s="181"/>
      <c r="M355" s="135"/>
      <c r="N355" s="135"/>
      <c r="O355" s="135"/>
      <c r="P355" s="135"/>
      <c r="Q355" s="137">
        <f t="shared" si="51"/>
        <v>35</v>
      </c>
      <c r="R355" s="251">
        <f t="shared" si="43"/>
        <v>47</v>
      </c>
      <c r="S355" s="139">
        <f t="shared" si="42"/>
        <v>47.95</v>
      </c>
      <c r="T355" s="202">
        <f t="shared" si="44"/>
        <v>47</v>
      </c>
      <c r="U355" s="139">
        <f t="shared" si="45"/>
        <v>47.95</v>
      </c>
      <c r="V355" s="198">
        <f t="shared" si="46"/>
        <v>35</v>
      </c>
      <c r="W355" s="132"/>
    </row>
    <row r="356" spans="1:23" ht="31.5" x14ac:dyDescent="0.25">
      <c r="A356" s="128">
        <v>381</v>
      </c>
      <c r="B356" s="364" t="s">
        <v>1188</v>
      </c>
      <c r="C356" s="365">
        <v>178.67</v>
      </c>
      <c r="D356" s="365"/>
      <c r="E356" s="366">
        <v>641</v>
      </c>
      <c r="F356" s="367">
        <f t="shared" si="49"/>
        <v>3.59</v>
      </c>
      <c r="G356" s="187"/>
      <c r="H356" s="135"/>
      <c r="I356" s="135"/>
      <c r="J356" s="135"/>
      <c r="K356" s="135"/>
      <c r="L356" s="181"/>
      <c r="M356" s="135"/>
      <c r="N356" s="135"/>
      <c r="O356" s="135"/>
      <c r="P356" s="135"/>
      <c r="Q356" s="137">
        <f t="shared" si="51"/>
        <v>35</v>
      </c>
      <c r="R356" s="251">
        <f t="shared" si="43"/>
        <v>224</v>
      </c>
      <c r="S356" s="139">
        <f t="shared" si="42"/>
        <v>224.35</v>
      </c>
      <c r="T356" s="202">
        <f t="shared" si="44"/>
        <v>224</v>
      </c>
      <c r="U356" s="139">
        <f t="shared" si="45"/>
        <v>224.35</v>
      </c>
      <c r="V356" s="198">
        <f t="shared" si="46"/>
        <v>35</v>
      </c>
      <c r="W356" s="132"/>
    </row>
    <row r="357" spans="1:23" ht="31.5" x14ac:dyDescent="0.25">
      <c r="A357" s="128">
        <v>382</v>
      </c>
      <c r="B357" s="364" t="s">
        <v>1189</v>
      </c>
      <c r="C357" s="365">
        <v>29.53</v>
      </c>
      <c r="D357" s="365"/>
      <c r="E357" s="366">
        <v>135</v>
      </c>
      <c r="F357" s="367">
        <f t="shared" si="49"/>
        <v>4.57</v>
      </c>
      <c r="G357" s="187"/>
      <c r="H357" s="135"/>
      <c r="I357" s="135"/>
      <c r="J357" s="135"/>
      <c r="K357" s="135"/>
      <c r="L357" s="181"/>
      <c r="M357" s="135"/>
      <c r="N357" s="135"/>
      <c r="O357" s="135"/>
      <c r="P357" s="135"/>
      <c r="Q357" s="137">
        <f t="shared" si="51"/>
        <v>35</v>
      </c>
      <c r="R357" s="251">
        <f t="shared" si="43"/>
        <v>47</v>
      </c>
      <c r="S357" s="139">
        <f t="shared" si="42"/>
        <v>47.25</v>
      </c>
      <c r="T357" s="202">
        <f t="shared" si="44"/>
        <v>47</v>
      </c>
      <c r="U357" s="139">
        <f t="shared" si="45"/>
        <v>47.25</v>
      </c>
      <c r="V357" s="198">
        <f t="shared" si="46"/>
        <v>35</v>
      </c>
      <c r="W357" s="132"/>
    </row>
    <row r="358" spans="1:23" ht="31.5" x14ac:dyDescent="0.25">
      <c r="A358" s="128">
        <v>383</v>
      </c>
      <c r="B358" s="364" t="s">
        <v>1190</v>
      </c>
      <c r="C358" s="365">
        <v>41.933999999999997</v>
      </c>
      <c r="D358" s="365"/>
      <c r="E358" s="366">
        <v>106</v>
      </c>
      <c r="F358" s="367">
        <f t="shared" si="49"/>
        <v>2.5299999999999998</v>
      </c>
      <c r="G358" s="187"/>
      <c r="H358" s="135"/>
      <c r="I358" s="135"/>
      <c r="J358" s="135"/>
      <c r="K358" s="135"/>
      <c r="L358" s="181"/>
      <c r="M358" s="135"/>
      <c r="N358" s="135"/>
      <c r="O358" s="135"/>
      <c r="P358" s="135"/>
      <c r="Q358" s="137">
        <f t="shared" si="51"/>
        <v>35</v>
      </c>
      <c r="R358" s="251">
        <f t="shared" si="43"/>
        <v>37</v>
      </c>
      <c r="S358" s="139">
        <f t="shared" si="42"/>
        <v>37.1</v>
      </c>
      <c r="T358" s="202">
        <f t="shared" si="44"/>
        <v>37</v>
      </c>
      <c r="U358" s="139">
        <f t="shared" si="45"/>
        <v>37.1</v>
      </c>
      <c r="V358" s="198">
        <f t="shared" si="46"/>
        <v>35</v>
      </c>
      <c r="W358" s="132"/>
    </row>
    <row r="359" spans="1:23" ht="31.5" x14ac:dyDescent="0.25">
      <c r="A359" s="128">
        <v>384</v>
      </c>
      <c r="B359" s="364" t="s">
        <v>1191</v>
      </c>
      <c r="C359" s="365">
        <v>28.08</v>
      </c>
      <c r="D359" s="365"/>
      <c r="E359" s="366">
        <v>145</v>
      </c>
      <c r="F359" s="367">
        <f t="shared" si="49"/>
        <v>5.16</v>
      </c>
      <c r="G359" s="187"/>
      <c r="H359" s="135"/>
      <c r="I359" s="135"/>
      <c r="J359" s="135"/>
      <c r="K359" s="135"/>
      <c r="L359" s="181"/>
      <c r="M359" s="135"/>
      <c r="N359" s="135"/>
      <c r="O359" s="135"/>
      <c r="P359" s="135"/>
      <c r="Q359" s="137">
        <f t="shared" si="51"/>
        <v>35</v>
      </c>
      <c r="R359" s="251">
        <f t="shared" si="43"/>
        <v>50</v>
      </c>
      <c r="S359" s="139">
        <f t="shared" si="42"/>
        <v>50.75</v>
      </c>
      <c r="T359" s="202">
        <f t="shared" si="44"/>
        <v>50</v>
      </c>
      <c r="U359" s="139">
        <f t="shared" si="45"/>
        <v>50.75</v>
      </c>
      <c r="V359" s="198">
        <f t="shared" si="46"/>
        <v>35</v>
      </c>
      <c r="W359" s="132"/>
    </row>
    <row r="360" spans="1:23" ht="31.5" x14ac:dyDescent="0.25">
      <c r="A360" s="128">
        <v>385</v>
      </c>
      <c r="B360" s="364" t="s">
        <v>1192</v>
      </c>
      <c r="C360" s="365">
        <v>24.917000000000002</v>
      </c>
      <c r="D360" s="365"/>
      <c r="E360" s="366">
        <v>57</v>
      </c>
      <c r="F360" s="367">
        <f t="shared" si="49"/>
        <v>2.29</v>
      </c>
      <c r="G360" s="187"/>
      <c r="H360" s="135"/>
      <c r="I360" s="135"/>
      <c r="J360" s="135"/>
      <c r="K360" s="135"/>
      <c r="L360" s="181"/>
      <c r="M360" s="135"/>
      <c r="N360" s="135"/>
      <c r="O360" s="135"/>
      <c r="P360" s="135"/>
      <c r="Q360" s="137">
        <f t="shared" si="51"/>
        <v>35</v>
      </c>
      <c r="R360" s="251">
        <f t="shared" si="43"/>
        <v>19</v>
      </c>
      <c r="S360" s="139">
        <f t="shared" si="42"/>
        <v>19.95</v>
      </c>
      <c r="T360" s="202">
        <f t="shared" si="44"/>
        <v>19</v>
      </c>
      <c r="U360" s="139">
        <f t="shared" si="45"/>
        <v>19.95</v>
      </c>
      <c r="V360" s="198">
        <f t="shared" si="46"/>
        <v>35</v>
      </c>
      <c r="W360" s="132"/>
    </row>
    <row r="361" spans="1:23" ht="31.5" x14ac:dyDescent="0.25">
      <c r="A361" s="128">
        <v>386</v>
      </c>
      <c r="B361" s="364" t="s">
        <v>1193</v>
      </c>
      <c r="C361" s="365">
        <v>34.53</v>
      </c>
      <c r="D361" s="365"/>
      <c r="E361" s="366">
        <v>101</v>
      </c>
      <c r="F361" s="367">
        <f t="shared" si="49"/>
        <v>2.92</v>
      </c>
      <c r="G361" s="187"/>
      <c r="H361" s="135"/>
      <c r="I361" s="135"/>
      <c r="J361" s="135"/>
      <c r="K361" s="135"/>
      <c r="L361" s="181"/>
      <c r="M361" s="135"/>
      <c r="N361" s="135"/>
      <c r="O361" s="135"/>
      <c r="P361" s="135"/>
      <c r="Q361" s="137">
        <f t="shared" si="51"/>
        <v>35</v>
      </c>
      <c r="R361" s="251">
        <f t="shared" si="43"/>
        <v>35</v>
      </c>
      <c r="S361" s="139">
        <f t="shared" ref="S361" si="52">E361*Q361/100</f>
        <v>35.35</v>
      </c>
      <c r="T361" s="202">
        <f t="shared" si="44"/>
        <v>35</v>
      </c>
      <c r="U361" s="139">
        <f t="shared" si="45"/>
        <v>35.35</v>
      </c>
      <c r="V361" s="198">
        <f t="shared" si="46"/>
        <v>35</v>
      </c>
      <c r="W361" s="132"/>
    </row>
    <row r="362" spans="1:23" ht="47.25" x14ac:dyDescent="0.25">
      <c r="A362" s="128">
        <v>387</v>
      </c>
      <c r="B362" s="364" t="s">
        <v>1194</v>
      </c>
      <c r="C362" s="365">
        <v>98.03</v>
      </c>
      <c r="D362" s="365"/>
      <c r="E362" s="366">
        <v>386</v>
      </c>
      <c r="F362" s="367">
        <f t="shared" si="49"/>
        <v>3.94</v>
      </c>
      <c r="G362" s="187"/>
      <c r="H362" s="135"/>
      <c r="I362" s="135"/>
      <c r="J362" s="135"/>
      <c r="K362" s="135"/>
      <c r="L362" s="181"/>
      <c r="M362" s="135"/>
      <c r="N362" s="135"/>
      <c r="O362" s="135"/>
      <c r="P362" s="135"/>
      <c r="Q362" s="137">
        <f t="shared" si="51"/>
        <v>35</v>
      </c>
      <c r="R362" s="251">
        <f t="shared" ref="R362:R423" si="53">ROUNDDOWN(S362,0)</f>
        <v>135</v>
      </c>
      <c r="S362" s="139">
        <f t="shared" ref="S362:S423" si="54">E362*Q362/100</f>
        <v>135.1</v>
      </c>
      <c r="T362" s="202">
        <f t="shared" ref="T362:T423" si="55">ROUNDDOWN(U362,0)</f>
        <v>135</v>
      </c>
      <c r="U362" s="139">
        <f t="shared" ref="U362:U423" si="56">E362*V362/100</f>
        <v>135.1</v>
      </c>
      <c r="V362" s="198">
        <f t="shared" ref="V362:V423" si="57">Q362</f>
        <v>35</v>
      </c>
      <c r="W362" s="132"/>
    </row>
    <row r="363" spans="1:23" ht="47.25" x14ac:dyDescent="0.25">
      <c r="A363" s="128">
        <v>388</v>
      </c>
      <c r="B363" s="364" t="s">
        <v>1195</v>
      </c>
      <c r="C363" s="365">
        <v>38.090000000000003</v>
      </c>
      <c r="D363" s="365"/>
      <c r="E363" s="366">
        <v>173</v>
      </c>
      <c r="F363" s="367">
        <f t="shared" si="49"/>
        <v>4.54</v>
      </c>
      <c r="G363" s="187"/>
      <c r="H363" s="135"/>
      <c r="I363" s="135"/>
      <c r="J363" s="135"/>
      <c r="K363" s="135"/>
      <c r="L363" s="181"/>
      <c r="M363" s="135"/>
      <c r="N363" s="135"/>
      <c r="O363" s="135"/>
      <c r="P363" s="135"/>
      <c r="Q363" s="137">
        <f t="shared" si="51"/>
        <v>35</v>
      </c>
      <c r="R363" s="251">
        <f t="shared" si="53"/>
        <v>60</v>
      </c>
      <c r="S363" s="139">
        <f t="shared" si="54"/>
        <v>60.55</v>
      </c>
      <c r="T363" s="202">
        <f t="shared" si="55"/>
        <v>60</v>
      </c>
      <c r="U363" s="139">
        <f t="shared" si="56"/>
        <v>60.55</v>
      </c>
      <c r="V363" s="198">
        <f t="shared" si="57"/>
        <v>35</v>
      </c>
      <c r="W363" s="132"/>
    </row>
    <row r="364" spans="1:23" ht="31.5" x14ac:dyDescent="0.25">
      <c r="A364" s="128">
        <v>389</v>
      </c>
      <c r="B364" s="364" t="s">
        <v>1196</v>
      </c>
      <c r="C364" s="365">
        <v>59.71</v>
      </c>
      <c r="D364" s="365"/>
      <c r="E364" s="366">
        <v>136</v>
      </c>
      <c r="F364" s="367">
        <f t="shared" si="49"/>
        <v>2.2799999999999998</v>
      </c>
      <c r="G364" s="187"/>
      <c r="H364" s="135"/>
      <c r="I364" s="135"/>
      <c r="J364" s="135"/>
      <c r="K364" s="135"/>
      <c r="L364" s="181"/>
      <c r="M364" s="135"/>
      <c r="N364" s="135"/>
      <c r="O364" s="135"/>
      <c r="P364" s="135"/>
      <c r="Q364" s="137">
        <f t="shared" si="51"/>
        <v>35</v>
      </c>
      <c r="R364" s="251">
        <f t="shared" si="53"/>
        <v>47</v>
      </c>
      <c r="S364" s="139">
        <f t="shared" si="54"/>
        <v>47.6</v>
      </c>
      <c r="T364" s="202">
        <f t="shared" si="55"/>
        <v>47</v>
      </c>
      <c r="U364" s="139">
        <f t="shared" si="56"/>
        <v>47.6</v>
      </c>
      <c r="V364" s="198">
        <f t="shared" si="57"/>
        <v>35</v>
      </c>
      <c r="W364" s="132"/>
    </row>
    <row r="365" spans="1:23" ht="31.5" x14ac:dyDescent="0.25">
      <c r="A365" s="128">
        <v>390</v>
      </c>
      <c r="B365" s="364" t="s">
        <v>1197</v>
      </c>
      <c r="C365" s="365">
        <v>52.710999999999999</v>
      </c>
      <c r="D365" s="365"/>
      <c r="E365" s="366">
        <v>129</v>
      </c>
      <c r="F365" s="367">
        <f t="shared" si="49"/>
        <v>2.4500000000000002</v>
      </c>
      <c r="G365" s="187"/>
      <c r="H365" s="135"/>
      <c r="I365" s="135"/>
      <c r="J365" s="135"/>
      <c r="K365" s="135"/>
      <c r="L365" s="181"/>
      <c r="M365" s="135"/>
      <c r="N365" s="135"/>
      <c r="O365" s="135"/>
      <c r="P365" s="135"/>
      <c r="Q365" s="137">
        <f t="shared" si="51"/>
        <v>35</v>
      </c>
      <c r="R365" s="251">
        <f t="shared" si="53"/>
        <v>45</v>
      </c>
      <c r="S365" s="139">
        <f t="shared" si="54"/>
        <v>45.15</v>
      </c>
      <c r="T365" s="202">
        <f t="shared" si="55"/>
        <v>45</v>
      </c>
      <c r="U365" s="139">
        <f t="shared" si="56"/>
        <v>45.15</v>
      </c>
      <c r="V365" s="198">
        <f t="shared" si="57"/>
        <v>35</v>
      </c>
      <c r="W365" s="132"/>
    </row>
    <row r="366" spans="1:23" ht="31.5" x14ac:dyDescent="0.25">
      <c r="A366" s="128">
        <v>391</v>
      </c>
      <c r="B366" s="364" t="s">
        <v>1198</v>
      </c>
      <c r="C366" s="365">
        <v>75.67</v>
      </c>
      <c r="D366" s="365"/>
      <c r="E366" s="366">
        <v>576</v>
      </c>
      <c r="F366" s="367">
        <f t="shared" si="49"/>
        <v>7.61</v>
      </c>
      <c r="G366" s="187"/>
      <c r="H366" s="135"/>
      <c r="I366" s="135"/>
      <c r="J366" s="135"/>
      <c r="K366" s="135"/>
      <c r="L366" s="181"/>
      <c r="M366" s="135"/>
      <c r="N366" s="135"/>
      <c r="O366" s="135"/>
      <c r="P366" s="135"/>
      <c r="Q366" s="137">
        <f t="shared" si="51"/>
        <v>35</v>
      </c>
      <c r="R366" s="251">
        <f t="shared" si="53"/>
        <v>201</v>
      </c>
      <c r="S366" s="139">
        <f t="shared" si="54"/>
        <v>201.6</v>
      </c>
      <c r="T366" s="202">
        <f t="shared" si="55"/>
        <v>201</v>
      </c>
      <c r="U366" s="139">
        <f t="shared" si="56"/>
        <v>201.6</v>
      </c>
      <c r="V366" s="198">
        <f t="shared" si="57"/>
        <v>35</v>
      </c>
      <c r="W366" s="132"/>
    </row>
    <row r="367" spans="1:23" x14ac:dyDescent="0.25">
      <c r="A367" s="128">
        <v>394</v>
      </c>
      <c r="B367" s="357" t="s">
        <v>827</v>
      </c>
      <c r="C367" s="358"/>
      <c r="D367" s="358"/>
      <c r="E367" s="359"/>
      <c r="F367" s="367"/>
      <c r="G367" s="187"/>
      <c r="H367" s="135"/>
      <c r="I367" s="135"/>
      <c r="J367" s="135"/>
      <c r="K367" s="135"/>
      <c r="L367" s="181"/>
      <c r="M367" s="135"/>
      <c r="N367" s="135"/>
      <c r="O367" s="135"/>
      <c r="P367" s="135"/>
      <c r="Q367" s="137"/>
      <c r="R367" s="251"/>
      <c r="S367" s="139"/>
      <c r="T367" s="202"/>
      <c r="U367" s="139"/>
      <c r="V367" s="198"/>
      <c r="W367" s="132"/>
    </row>
    <row r="368" spans="1:23" ht="47.25" x14ac:dyDescent="0.25">
      <c r="A368" s="128">
        <v>395</v>
      </c>
      <c r="B368" s="364" t="s">
        <v>1004</v>
      </c>
      <c r="C368" s="365">
        <v>165.57900000000001</v>
      </c>
      <c r="D368" s="365"/>
      <c r="E368" s="366">
        <v>75</v>
      </c>
      <c r="F368" s="367">
        <f t="shared" si="49"/>
        <v>0.45</v>
      </c>
      <c r="G368" s="187"/>
      <c r="H368" s="135"/>
      <c r="I368" s="135"/>
      <c r="J368" s="135"/>
      <c r="K368" s="135"/>
      <c r="L368" s="181"/>
      <c r="M368" s="135"/>
      <c r="N368" s="135"/>
      <c r="O368" s="135"/>
      <c r="P368" s="135"/>
      <c r="Q368" s="137">
        <f>IF(E368&lt;VLOOKUP(F368,$L$470:$P$480,2),0,VLOOKUP(F368,$L$470:$P$480,3))</f>
        <v>35</v>
      </c>
      <c r="R368" s="251">
        <f t="shared" si="53"/>
        <v>26</v>
      </c>
      <c r="S368" s="139">
        <f t="shared" si="54"/>
        <v>26.25</v>
      </c>
      <c r="T368" s="202">
        <f t="shared" si="55"/>
        <v>26</v>
      </c>
      <c r="U368" s="139">
        <f t="shared" si="56"/>
        <v>26.25</v>
      </c>
      <c r="V368" s="198">
        <f t="shared" si="57"/>
        <v>35</v>
      </c>
      <c r="W368" s="132"/>
    </row>
    <row r="369" spans="1:23" x14ac:dyDescent="0.25">
      <c r="A369" s="128">
        <v>396</v>
      </c>
      <c r="B369" s="357" t="s">
        <v>1199</v>
      </c>
      <c r="C369" s="358"/>
      <c r="D369" s="358"/>
      <c r="E369" s="359"/>
      <c r="F369" s="367"/>
      <c r="G369" s="187"/>
      <c r="H369" s="135"/>
      <c r="I369" s="135"/>
      <c r="J369" s="135"/>
      <c r="K369" s="135"/>
      <c r="L369" s="181"/>
      <c r="M369" s="135"/>
      <c r="N369" s="135"/>
      <c r="O369" s="135"/>
      <c r="P369" s="135"/>
      <c r="Q369" s="137"/>
      <c r="R369" s="251"/>
      <c r="S369" s="139"/>
      <c r="T369" s="202"/>
      <c r="U369" s="139"/>
      <c r="V369" s="198"/>
      <c r="W369" s="132"/>
    </row>
    <row r="370" spans="1:23" ht="31.5" x14ac:dyDescent="0.25">
      <c r="A370" s="128">
        <v>397</v>
      </c>
      <c r="B370" s="364" t="s">
        <v>1200</v>
      </c>
      <c r="C370" s="365">
        <v>41.59</v>
      </c>
      <c r="D370" s="365"/>
      <c r="E370" s="366">
        <v>7</v>
      </c>
      <c r="F370" s="367">
        <f t="shared" si="49"/>
        <v>0.17</v>
      </c>
      <c r="G370" s="187"/>
      <c r="H370" s="135"/>
      <c r="I370" s="135"/>
      <c r="J370" s="135"/>
      <c r="K370" s="135"/>
      <c r="L370" s="181"/>
      <c r="M370" s="135"/>
      <c r="N370" s="135"/>
      <c r="O370" s="135"/>
      <c r="P370" s="135"/>
      <c r="Q370" s="137">
        <f>IF(E370&lt;VLOOKUP(F370,$L$470:$P$480,2),0,VLOOKUP(F370,$L$470:$P$480,3))</f>
        <v>35</v>
      </c>
      <c r="R370" s="251">
        <f t="shared" si="53"/>
        <v>2</v>
      </c>
      <c r="S370" s="139">
        <f t="shared" si="54"/>
        <v>2.4500000000000002</v>
      </c>
      <c r="T370" s="202">
        <f t="shared" si="55"/>
        <v>2</v>
      </c>
      <c r="U370" s="139">
        <f t="shared" si="56"/>
        <v>2.4500000000000002</v>
      </c>
      <c r="V370" s="198">
        <f t="shared" si="57"/>
        <v>35</v>
      </c>
      <c r="W370" s="132"/>
    </row>
    <row r="371" spans="1:23" x14ac:dyDescent="0.25">
      <c r="A371" s="128">
        <v>398</v>
      </c>
      <c r="B371" s="357" t="s">
        <v>700</v>
      </c>
      <c r="C371" s="358"/>
      <c r="D371" s="358"/>
      <c r="E371" s="359"/>
      <c r="F371" s="367"/>
      <c r="G371" s="187"/>
      <c r="H371" s="135"/>
      <c r="I371" s="135"/>
      <c r="J371" s="135"/>
      <c r="K371" s="135"/>
      <c r="L371" s="181"/>
      <c r="M371" s="135"/>
      <c r="N371" s="135"/>
      <c r="O371" s="135"/>
      <c r="P371" s="135"/>
      <c r="Q371" s="137"/>
      <c r="R371" s="251"/>
      <c r="S371" s="139"/>
      <c r="T371" s="202"/>
      <c r="U371" s="139"/>
      <c r="V371" s="198"/>
      <c r="W371" s="132"/>
    </row>
    <row r="372" spans="1:23" ht="31.5" x14ac:dyDescent="0.25">
      <c r="A372" s="128">
        <v>399</v>
      </c>
      <c r="B372" s="364" t="s">
        <v>1201</v>
      </c>
      <c r="C372" s="365">
        <v>604.91</v>
      </c>
      <c r="D372" s="365"/>
      <c r="E372" s="366">
        <v>4603</v>
      </c>
      <c r="F372" s="367">
        <f t="shared" si="49"/>
        <v>7.61</v>
      </c>
      <c r="G372" s="187"/>
      <c r="H372" s="135"/>
      <c r="I372" s="135"/>
      <c r="J372" s="135"/>
      <c r="K372" s="135"/>
      <c r="L372" s="181"/>
      <c r="M372" s="135"/>
      <c r="N372" s="135"/>
      <c r="O372" s="135"/>
      <c r="P372" s="135"/>
      <c r="Q372" s="137">
        <f>IF(E372&lt;VLOOKUP(F372,$L$470:$P$480,2),0,VLOOKUP(F372,$L$470:$P$480,3))</f>
        <v>35</v>
      </c>
      <c r="R372" s="251">
        <f t="shared" si="53"/>
        <v>1611</v>
      </c>
      <c r="S372" s="139">
        <f t="shared" si="54"/>
        <v>1611.05</v>
      </c>
      <c r="T372" s="202">
        <f t="shared" si="55"/>
        <v>1611</v>
      </c>
      <c r="U372" s="139">
        <f t="shared" si="56"/>
        <v>1611.05</v>
      </c>
      <c r="V372" s="198">
        <f t="shared" si="57"/>
        <v>35</v>
      </c>
      <c r="W372" s="132"/>
    </row>
    <row r="373" spans="1:23" ht="31.5" x14ac:dyDescent="0.25">
      <c r="A373" s="128">
        <v>400</v>
      </c>
      <c r="B373" s="364" t="s">
        <v>1202</v>
      </c>
      <c r="C373" s="365">
        <v>177.71</v>
      </c>
      <c r="D373" s="365"/>
      <c r="E373" s="366">
        <v>169</v>
      </c>
      <c r="F373" s="367">
        <f t="shared" si="49"/>
        <v>0.95</v>
      </c>
      <c r="G373" s="187"/>
      <c r="H373" s="135"/>
      <c r="I373" s="135"/>
      <c r="J373" s="135"/>
      <c r="K373" s="135"/>
      <c r="L373" s="181"/>
      <c r="M373" s="135"/>
      <c r="N373" s="135"/>
      <c r="O373" s="135"/>
      <c r="P373" s="135"/>
      <c r="Q373" s="137">
        <f>IF(E373&lt;VLOOKUP(F373,$L$470:$P$480,2),0,VLOOKUP(F373,$L$470:$P$480,3))</f>
        <v>35</v>
      </c>
      <c r="R373" s="251">
        <f t="shared" si="53"/>
        <v>59</v>
      </c>
      <c r="S373" s="139">
        <f t="shared" si="54"/>
        <v>59.15</v>
      </c>
      <c r="T373" s="202">
        <f t="shared" si="55"/>
        <v>59</v>
      </c>
      <c r="U373" s="139">
        <f t="shared" si="56"/>
        <v>59.15</v>
      </c>
      <c r="V373" s="198">
        <f t="shared" si="57"/>
        <v>35</v>
      </c>
      <c r="W373" s="132"/>
    </row>
    <row r="374" spans="1:23" x14ac:dyDescent="0.25">
      <c r="A374" s="128">
        <v>401</v>
      </c>
      <c r="B374" s="357" t="s">
        <v>701</v>
      </c>
      <c r="C374" s="358"/>
      <c r="D374" s="358"/>
      <c r="E374" s="359"/>
      <c r="F374" s="367"/>
      <c r="G374" s="187"/>
      <c r="H374" s="135"/>
      <c r="I374" s="135"/>
      <c r="J374" s="135"/>
      <c r="K374" s="135"/>
      <c r="L374" s="181"/>
      <c r="M374" s="135"/>
      <c r="N374" s="135"/>
      <c r="O374" s="135"/>
      <c r="P374" s="135"/>
      <c r="Q374" s="137"/>
      <c r="R374" s="251"/>
      <c r="S374" s="139"/>
      <c r="T374" s="202"/>
      <c r="U374" s="139"/>
      <c r="V374" s="198"/>
      <c r="W374" s="132"/>
    </row>
    <row r="375" spans="1:23" ht="47.25" x14ac:dyDescent="0.25">
      <c r="A375" s="128">
        <v>402</v>
      </c>
      <c r="B375" s="364" t="s">
        <v>1203</v>
      </c>
      <c r="C375" s="365">
        <v>198.2</v>
      </c>
      <c r="D375" s="365"/>
      <c r="E375" s="366">
        <v>414</v>
      </c>
      <c r="F375" s="367">
        <f t="shared" si="49"/>
        <v>2.09</v>
      </c>
      <c r="G375" s="187"/>
      <c r="H375" s="135"/>
      <c r="I375" s="135"/>
      <c r="J375" s="135"/>
      <c r="K375" s="135"/>
      <c r="L375" s="181"/>
      <c r="M375" s="135"/>
      <c r="N375" s="135"/>
      <c r="O375" s="135"/>
      <c r="P375" s="135"/>
      <c r="Q375" s="137">
        <f t="shared" ref="Q375:Q406" si="58">IF(E375&lt;VLOOKUP(F375,$L$470:$P$480,2),0,VLOOKUP(F375,$L$470:$P$480,3))</f>
        <v>35</v>
      </c>
      <c r="R375" s="251">
        <f t="shared" si="53"/>
        <v>144</v>
      </c>
      <c r="S375" s="139">
        <f t="shared" si="54"/>
        <v>144.9</v>
      </c>
      <c r="T375" s="202">
        <f t="shared" si="55"/>
        <v>144</v>
      </c>
      <c r="U375" s="139">
        <f t="shared" si="56"/>
        <v>144.9</v>
      </c>
      <c r="V375" s="198">
        <f t="shared" si="57"/>
        <v>35</v>
      </c>
      <c r="W375" s="132"/>
    </row>
    <row r="376" spans="1:23" ht="47.25" x14ac:dyDescent="0.25">
      <c r="A376" s="128">
        <v>403</v>
      </c>
      <c r="B376" s="364" t="s">
        <v>1204</v>
      </c>
      <c r="C376" s="365">
        <v>1852.34</v>
      </c>
      <c r="D376" s="365"/>
      <c r="E376" s="366">
        <v>4242</v>
      </c>
      <c r="F376" s="367">
        <f t="shared" si="49"/>
        <v>2.29</v>
      </c>
      <c r="G376" s="187"/>
      <c r="H376" s="135"/>
      <c r="I376" s="135"/>
      <c r="J376" s="135"/>
      <c r="K376" s="135"/>
      <c r="L376" s="181"/>
      <c r="M376" s="135"/>
      <c r="N376" s="135"/>
      <c r="O376" s="135"/>
      <c r="P376" s="135"/>
      <c r="Q376" s="137">
        <f t="shared" si="58"/>
        <v>35</v>
      </c>
      <c r="R376" s="251">
        <f t="shared" si="53"/>
        <v>1484</v>
      </c>
      <c r="S376" s="139">
        <f t="shared" si="54"/>
        <v>1484.7</v>
      </c>
      <c r="T376" s="202">
        <f t="shared" si="55"/>
        <v>1484</v>
      </c>
      <c r="U376" s="139">
        <f t="shared" si="56"/>
        <v>1484.7</v>
      </c>
      <c r="V376" s="198">
        <f t="shared" si="57"/>
        <v>35</v>
      </c>
      <c r="W376" s="132"/>
    </row>
    <row r="377" spans="1:23" ht="47.25" x14ac:dyDescent="0.25">
      <c r="A377" s="128">
        <v>404</v>
      </c>
      <c r="B377" s="364" t="s">
        <v>1205</v>
      </c>
      <c r="C377" s="365">
        <v>6683.5</v>
      </c>
      <c r="D377" s="365"/>
      <c r="E377" s="366">
        <v>17845</v>
      </c>
      <c r="F377" s="367">
        <f t="shared" si="49"/>
        <v>2.67</v>
      </c>
      <c r="G377" s="187"/>
      <c r="H377" s="135"/>
      <c r="I377" s="135"/>
      <c r="J377" s="135"/>
      <c r="K377" s="135"/>
      <c r="L377" s="181"/>
      <c r="M377" s="135"/>
      <c r="N377" s="135"/>
      <c r="O377" s="135"/>
      <c r="P377" s="135"/>
      <c r="Q377" s="137">
        <f t="shared" si="58"/>
        <v>35</v>
      </c>
      <c r="R377" s="251">
        <f t="shared" si="53"/>
        <v>6245</v>
      </c>
      <c r="S377" s="139">
        <f t="shared" si="54"/>
        <v>6245.75</v>
      </c>
      <c r="T377" s="202">
        <f t="shared" si="55"/>
        <v>6245</v>
      </c>
      <c r="U377" s="139">
        <f t="shared" si="56"/>
        <v>6245.75</v>
      </c>
      <c r="V377" s="198">
        <f t="shared" si="57"/>
        <v>35</v>
      </c>
      <c r="W377" s="132"/>
    </row>
    <row r="378" spans="1:23" ht="78.75" x14ac:dyDescent="0.25">
      <c r="A378" s="128">
        <v>405</v>
      </c>
      <c r="B378" s="364" t="s">
        <v>1480</v>
      </c>
      <c r="C378" s="365">
        <v>39305.230000000003</v>
      </c>
      <c r="D378" s="365"/>
      <c r="E378" s="366">
        <v>86472</v>
      </c>
      <c r="F378" s="367">
        <f t="shared" si="49"/>
        <v>2.2000000000000002</v>
      </c>
      <c r="G378" s="187"/>
      <c r="H378" s="135"/>
      <c r="I378" s="135"/>
      <c r="J378" s="135"/>
      <c r="K378" s="135"/>
      <c r="L378" s="181"/>
      <c r="M378" s="135"/>
      <c r="N378" s="135"/>
      <c r="O378" s="135"/>
      <c r="P378" s="135"/>
      <c r="Q378" s="137">
        <f t="shared" si="58"/>
        <v>35</v>
      </c>
      <c r="R378" s="251">
        <f t="shared" si="53"/>
        <v>30265</v>
      </c>
      <c r="S378" s="139">
        <f t="shared" si="54"/>
        <v>30265.200000000001</v>
      </c>
      <c r="T378" s="202">
        <f t="shared" si="55"/>
        <v>30265</v>
      </c>
      <c r="U378" s="139">
        <f t="shared" si="56"/>
        <v>30265.200000000001</v>
      </c>
      <c r="V378" s="198">
        <f t="shared" si="57"/>
        <v>35</v>
      </c>
      <c r="W378" s="132"/>
    </row>
    <row r="379" spans="1:23" x14ac:dyDescent="0.25">
      <c r="A379" s="128">
        <v>406</v>
      </c>
      <c r="B379" s="364" t="s">
        <v>790</v>
      </c>
      <c r="C379" s="365">
        <v>266</v>
      </c>
      <c r="D379" s="365"/>
      <c r="E379" s="366">
        <v>505</v>
      </c>
      <c r="F379" s="367">
        <f t="shared" si="49"/>
        <v>1.9</v>
      </c>
      <c r="G379" s="187"/>
      <c r="H379" s="135"/>
      <c r="I379" s="135"/>
      <c r="J379" s="135"/>
      <c r="K379" s="135"/>
      <c r="L379" s="181"/>
      <c r="M379" s="135"/>
      <c r="N379" s="135"/>
      <c r="O379" s="135"/>
      <c r="P379" s="135"/>
      <c r="Q379" s="137">
        <f t="shared" si="58"/>
        <v>35</v>
      </c>
      <c r="R379" s="251">
        <f t="shared" si="53"/>
        <v>176</v>
      </c>
      <c r="S379" s="139">
        <f t="shared" si="54"/>
        <v>176.75</v>
      </c>
      <c r="T379" s="202">
        <f t="shared" si="55"/>
        <v>176</v>
      </c>
      <c r="U379" s="139">
        <f t="shared" si="56"/>
        <v>176.75</v>
      </c>
      <c r="V379" s="198">
        <f t="shared" si="57"/>
        <v>35</v>
      </c>
      <c r="W379" s="132"/>
    </row>
    <row r="380" spans="1:23" ht="31.5" x14ac:dyDescent="0.25">
      <c r="A380" s="128">
        <v>407</v>
      </c>
      <c r="B380" s="364" t="s">
        <v>1207</v>
      </c>
      <c r="C380" s="365">
        <v>208.41800000000001</v>
      </c>
      <c r="D380" s="365"/>
      <c r="E380" s="366">
        <v>750</v>
      </c>
      <c r="F380" s="367">
        <f t="shared" si="49"/>
        <v>3.6</v>
      </c>
      <c r="G380" s="187"/>
      <c r="H380" s="135"/>
      <c r="I380" s="135"/>
      <c r="J380" s="135"/>
      <c r="K380" s="135"/>
      <c r="L380" s="181"/>
      <c r="M380" s="135"/>
      <c r="N380" s="135"/>
      <c r="O380" s="135"/>
      <c r="P380" s="135"/>
      <c r="Q380" s="137">
        <f t="shared" si="58"/>
        <v>35</v>
      </c>
      <c r="R380" s="251">
        <f t="shared" si="53"/>
        <v>262</v>
      </c>
      <c r="S380" s="139">
        <f t="shared" si="54"/>
        <v>262.5</v>
      </c>
      <c r="T380" s="202">
        <f t="shared" si="55"/>
        <v>262</v>
      </c>
      <c r="U380" s="139">
        <f t="shared" si="56"/>
        <v>262.5</v>
      </c>
      <c r="V380" s="198">
        <f t="shared" si="57"/>
        <v>35</v>
      </c>
      <c r="W380" s="132"/>
    </row>
    <row r="381" spans="1:23" ht="47.25" x14ac:dyDescent="0.25">
      <c r="A381" s="128">
        <v>408</v>
      </c>
      <c r="B381" s="364" t="s">
        <v>1208</v>
      </c>
      <c r="C381" s="365">
        <v>116.11</v>
      </c>
      <c r="D381" s="365"/>
      <c r="E381" s="366">
        <v>146</v>
      </c>
      <c r="F381" s="367">
        <f t="shared" si="49"/>
        <v>1.26</v>
      </c>
      <c r="G381" s="187"/>
      <c r="H381" s="135"/>
      <c r="I381" s="135"/>
      <c r="J381" s="135"/>
      <c r="K381" s="135"/>
      <c r="L381" s="181"/>
      <c r="M381" s="135"/>
      <c r="N381" s="135"/>
      <c r="O381" s="135"/>
      <c r="P381" s="135"/>
      <c r="Q381" s="137">
        <f t="shared" si="58"/>
        <v>35</v>
      </c>
      <c r="R381" s="251">
        <f t="shared" si="53"/>
        <v>51</v>
      </c>
      <c r="S381" s="139">
        <f t="shared" si="54"/>
        <v>51.1</v>
      </c>
      <c r="T381" s="202">
        <f t="shared" si="55"/>
        <v>51</v>
      </c>
      <c r="U381" s="139">
        <f t="shared" si="56"/>
        <v>51.1</v>
      </c>
      <c r="V381" s="198">
        <f t="shared" si="57"/>
        <v>35</v>
      </c>
      <c r="W381" s="132"/>
    </row>
    <row r="382" spans="1:23" ht="31.5" x14ac:dyDescent="0.25">
      <c r="A382" s="128">
        <v>409</v>
      </c>
      <c r="B382" s="364" t="s">
        <v>829</v>
      </c>
      <c r="C382" s="365">
        <v>536.70000000000005</v>
      </c>
      <c r="D382" s="365"/>
      <c r="E382" s="366">
        <v>1841</v>
      </c>
      <c r="F382" s="367">
        <f t="shared" si="49"/>
        <v>3.43</v>
      </c>
      <c r="G382" s="187"/>
      <c r="H382" s="135"/>
      <c r="I382" s="135"/>
      <c r="J382" s="135"/>
      <c r="K382" s="135"/>
      <c r="L382" s="181"/>
      <c r="M382" s="135"/>
      <c r="N382" s="135"/>
      <c r="O382" s="135"/>
      <c r="P382" s="135"/>
      <c r="Q382" s="137">
        <f t="shared" si="58"/>
        <v>35</v>
      </c>
      <c r="R382" s="251">
        <f t="shared" si="53"/>
        <v>644</v>
      </c>
      <c r="S382" s="139">
        <f t="shared" si="54"/>
        <v>644.35</v>
      </c>
      <c r="T382" s="202">
        <f t="shared" si="55"/>
        <v>644</v>
      </c>
      <c r="U382" s="139">
        <f t="shared" si="56"/>
        <v>644.35</v>
      </c>
      <c r="V382" s="198">
        <f t="shared" si="57"/>
        <v>35</v>
      </c>
      <c r="W382" s="132"/>
    </row>
    <row r="383" spans="1:23" ht="31.5" x14ac:dyDescent="0.25">
      <c r="A383" s="128">
        <v>410</v>
      </c>
      <c r="B383" s="364" t="s">
        <v>1209</v>
      </c>
      <c r="C383" s="365">
        <v>163.185</v>
      </c>
      <c r="D383" s="365"/>
      <c r="E383" s="366">
        <v>454</v>
      </c>
      <c r="F383" s="367">
        <f t="shared" si="49"/>
        <v>2.78</v>
      </c>
      <c r="G383" s="187"/>
      <c r="H383" s="135"/>
      <c r="I383" s="135"/>
      <c r="J383" s="135"/>
      <c r="K383" s="135"/>
      <c r="L383" s="181"/>
      <c r="M383" s="135"/>
      <c r="N383" s="135"/>
      <c r="O383" s="135"/>
      <c r="P383" s="135"/>
      <c r="Q383" s="137">
        <f t="shared" si="58"/>
        <v>35</v>
      </c>
      <c r="R383" s="251">
        <f t="shared" si="53"/>
        <v>158</v>
      </c>
      <c r="S383" s="139">
        <f t="shared" si="54"/>
        <v>158.9</v>
      </c>
      <c r="T383" s="202">
        <f t="shared" si="55"/>
        <v>158</v>
      </c>
      <c r="U383" s="139">
        <f t="shared" si="56"/>
        <v>158.9</v>
      </c>
      <c r="V383" s="198">
        <f t="shared" si="57"/>
        <v>35</v>
      </c>
      <c r="W383" s="132"/>
    </row>
    <row r="384" spans="1:23" ht="31.5" x14ac:dyDescent="0.25">
      <c r="A384" s="128">
        <v>411</v>
      </c>
      <c r="B384" s="364" t="s">
        <v>1210</v>
      </c>
      <c r="C384" s="365">
        <v>145.46199999999999</v>
      </c>
      <c r="D384" s="365"/>
      <c r="E384" s="366">
        <v>151</v>
      </c>
      <c r="F384" s="367">
        <f t="shared" si="49"/>
        <v>1.04</v>
      </c>
      <c r="G384" s="187"/>
      <c r="H384" s="135"/>
      <c r="I384" s="135"/>
      <c r="J384" s="135"/>
      <c r="K384" s="135"/>
      <c r="L384" s="181"/>
      <c r="M384" s="135"/>
      <c r="N384" s="135"/>
      <c r="O384" s="135"/>
      <c r="P384" s="135"/>
      <c r="Q384" s="137">
        <f t="shared" si="58"/>
        <v>35</v>
      </c>
      <c r="R384" s="251">
        <f t="shared" si="53"/>
        <v>52</v>
      </c>
      <c r="S384" s="139">
        <f t="shared" si="54"/>
        <v>52.85</v>
      </c>
      <c r="T384" s="202">
        <f t="shared" si="55"/>
        <v>52</v>
      </c>
      <c r="U384" s="139">
        <f t="shared" si="56"/>
        <v>52.85</v>
      </c>
      <c r="V384" s="198">
        <f t="shared" si="57"/>
        <v>35</v>
      </c>
      <c r="W384" s="132"/>
    </row>
    <row r="385" spans="1:23" ht="31.5" x14ac:dyDescent="0.25">
      <c r="A385" s="128">
        <v>412</v>
      </c>
      <c r="B385" s="364" t="s">
        <v>1211</v>
      </c>
      <c r="C385" s="365">
        <v>156.715</v>
      </c>
      <c r="D385" s="365"/>
      <c r="E385" s="366">
        <v>176</v>
      </c>
      <c r="F385" s="367">
        <f t="shared" si="49"/>
        <v>1.1200000000000001</v>
      </c>
      <c r="G385" s="187"/>
      <c r="H385" s="135"/>
      <c r="I385" s="135"/>
      <c r="J385" s="135"/>
      <c r="K385" s="135"/>
      <c r="L385" s="181"/>
      <c r="M385" s="135"/>
      <c r="N385" s="135"/>
      <c r="O385" s="135"/>
      <c r="P385" s="135"/>
      <c r="Q385" s="137">
        <f t="shared" si="58"/>
        <v>35</v>
      </c>
      <c r="R385" s="251">
        <f t="shared" si="53"/>
        <v>61</v>
      </c>
      <c r="S385" s="139">
        <f t="shared" si="54"/>
        <v>61.6</v>
      </c>
      <c r="T385" s="202">
        <f t="shared" si="55"/>
        <v>61</v>
      </c>
      <c r="U385" s="139">
        <f t="shared" si="56"/>
        <v>61.6</v>
      </c>
      <c r="V385" s="198">
        <f t="shared" si="57"/>
        <v>35</v>
      </c>
      <c r="W385" s="132"/>
    </row>
    <row r="386" spans="1:23" ht="47.25" x14ac:dyDescent="0.25">
      <c r="A386" s="128">
        <v>413</v>
      </c>
      <c r="B386" s="364" t="s">
        <v>1212</v>
      </c>
      <c r="C386" s="365">
        <v>261.32</v>
      </c>
      <c r="D386" s="365"/>
      <c r="E386" s="366">
        <v>162</v>
      </c>
      <c r="F386" s="367">
        <f t="shared" si="49"/>
        <v>0.62</v>
      </c>
      <c r="G386" s="187"/>
      <c r="H386" s="135"/>
      <c r="I386" s="135"/>
      <c r="J386" s="135"/>
      <c r="K386" s="135"/>
      <c r="L386" s="181"/>
      <c r="M386" s="135"/>
      <c r="N386" s="135"/>
      <c r="O386" s="135"/>
      <c r="P386" s="135"/>
      <c r="Q386" s="137">
        <f t="shared" si="58"/>
        <v>35</v>
      </c>
      <c r="R386" s="251">
        <f t="shared" si="53"/>
        <v>56</v>
      </c>
      <c r="S386" s="139">
        <f t="shared" si="54"/>
        <v>56.7</v>
      </c>
      <c r="T386" s="202">
        <f t="shared" si="55"/>
        <v>56</v>
      </c>
      <c r="U386" s="139">
        <f t="shared" si="56"/>
        <v>56.7</v>
      </c>
      <c r="V386" s="198">
        <f t="shared" si="57"/>
        <v>35</v>
      </c>
      <c r="W386" s="132"/>
    </row>
    <row r="387" spans="1:23" ht="47.25" x14ac:dyDescent="0.25">
      <c r="A387" s="128">
        <v>414</v>
      </c>
      <c r="B387" s="364" t="s">
        <v>1213</v>
      </c>
      <c r="C387" s="365">
        <v>162.178</v>
      </c>
      <c r="D387" s="365"/>
      <c r="E387" s="366">
        <v>860</v>
      </c>
      <c r="F387" s="367">
        <f t="shared" si="49"/>
        <v>5.3</v>
      </c>
      <c r="G387" s="187"/>
      <c r="H387" s="135"/>
      <c r="I387" s="135"/>
      <c r="J387" s="135"/>
      <c r="K387" s="135"/>
      <c r="L387" s="181"/>
      <c r="M387" s="135"/>
      <c r="N387" s="135"/>
      <c r="O387" s="135"/>
      <c r="P387" s="135"/>
      <c r="Q387" s="137">
        <f t="shared" si="58"/>
        <v>35</v>
      </c>
      <c r="R387" s="251">
        <f t="shared" si="53"/>
        <v>301</v>
      </c>
      <c r="S387" s="139">
        <f t="shared" si="54"/>
        <v>301</v>
      </c>
      <c r="T387" s="202">
        <f t="shared" si="55"/>
        <v>301</v>
      </c>
      <c r="U387" s="139">
        <f t="shared" si="56"/>
        <v>301</v>
      </c>
      <c r="V387" s="198">
        <f t="shared" si="57"/>
        <v>35</v>
      </c>
      <c r="W387" s="132"/>
    </row>
    <row r="388" spans="1:23" ht="31.5" x14ac:dyDescent="0.25">
      <c r="A388" s="128">
        <v>415</v>
      </c>
      <c r="B388" s="364" t="s">
        <v>1214</v>
      </c>
      <c r="C388" s="365">
        <v>168.89500000000001</v>
      </c>
      <c r="D388" s="365"/>
      <c r="E388" s="366">
        <v>920</v>
      </c>
      <c r="F388" s="367">
        <f t="shared" si="49"/>
        <v>5.45</v>
      </c>
      <c r="G388" s="187"/>
      <c r="H388" s="135"/>
      <c r="I388" s="135"/>
      <c r="J388" s="135"/>
      <c r="K388" s="135"/>
      <c r="L388" s="181"/>
      <c r="M388" s="135"/>
      <c r="N388" s="135"/>
      <c r="O388" s="135"/>
      <c r="P388" s="135"/>
      <c r="Q388" s="137">
        <f t="shared" si="58"/>
        <v>35</v>
      </c>
      <c r="R388" s="251">
        <f t="shared" si="53"/>
        <v>322</v>
      </c>
      <c r="S388" s="139">
        <f t="shared" si="54"/>
        <v>322</v>
      </c>
      <c r="T388" s="202">
        <f t="shared" si="55"/>
        <v>322</v>
      </c>
      <c r="U388" s="139">
        <f t="shared" si="56"/>
        <v>322</v>
      </c>
      <c r="V388" s="198">
        <f t="shared" si="57"/>
        <v>35</v>
      </c>
      <c r="W388" s="132"/>
    </row>
    <row r="389" spans="1:23" ht="31.5" x14ac:dyDescent="0.25">
      <c r="A389" s="128">
        <v>416</v>
      </c>
      <c r="B389" s="364" t="s">
        <v>830</v>
      </c>
      <c r="C389" s="365">
        <v>170.48</v>
      </c>
      <c r="D389" s="365"/>
      <c r="E389" s="366">
        <v>532</v>
      </c>
      <c r="F389" s="367">
        <f t="shared" ref="F389:F452" si="59">E389/C389</f>
        <v>3.12</v>
      </c>
      <c r="G389" s="187"/>
      <c r="H389" s="135"/>
      <c r="I389" s="135"/>
      <c r="J389" s="135"/>
      <c r="K389" s="135"/>
      <c r="L389" s="181"/>
      <c r="M389" s="135"/>
      <c r="N389" s="135"/>
      <c r="O389" s="135"/>
      <c r="P389" s="135"/>
      <c r="Q389" s="137">
        <f t="shared" si="58"/>
        <v>35</v>
      </c>
      <c r="R389" s="251">
        <f t="shared" si="53"/>
        <v>186</v>
      </c>
      <c r="S389" s="139">
        <f t="shared" si="54"/>
        <v>186.2</v>
      </c>
      <c r="T389" s="202">
        <f t="shared" si="55"/>
        <v>186</v>
      </c>
      <c r="U389" s="139">
        <f t="shared" si="56"/>
        <v>186.2</v>
      </c>
      <c r="V389" s="198">
        <f t="shared" si="57"/>
        <v>35</v>
      </c>
      <c r="W389" s="132"/>
    </row>
    <row r="390" spans="1:23" ht="31.5" x14ac:dyDescent="0.25">
      <c r="A390" s="128">
        <v>417</v>
      </c>
      <c r="B390" s="364" t="s">
        <v>1215</v>
      </c>
      <c r="C390" s="365">
        <v>139.79499999999999</v>
      </c>
      <c r="D390" s="365"/>
      <c r="E390" s="366">
        <v>486</v>
      </c>
      <c r="F390" s="367">
        <f t="shared" si="59"/>
        <v>3.48</v>
      </c>
      <c r="G390" s="187"/>
      <c r="H390" s="135"/>
      <c r="I390" s="135"/>
      <c r="J390" s="135"/>
      <c r="K390" s="135"/>
      <c r="L390" s="181"/>
      <c r="M390" s="135"/>
      <c r="N390" s="135"/>
      <c r="O390" s="135"/>
      <c r="P390" s="135"/>
      <c r="Q390" s="137">
        <f t="shared" si="58"/>
        <v>35</v>
      </c>
      <c r="R390" s="251">
        <f t="shared" si="53"/>
        <v>170</v>
      </c>
      <c r="S390" s="139">
        <f t="shared" si="54"/>
        <v>170.1</v>
      </c>
      <c r="T390" s="202">
        <f t="shared" si="55"/>
        <v>170</v>
      </c>
      <c r="U390" s="139">
        <f t="shared" si="56"/>
        <v>170.1</v>
      </c>
      <c r="V390" s="198">
        <f t="shared" si="57"/>
        <v>35</v>
      </c>
      <c r="W390" s="132"/>
    </row>
    <row r="391" spans="1:23" x14ac:dyDescent="0.25">
      <c r="A391" s="128">
        <v>418</v>
      </c>
      <c r="B391" s="364" t="s">
        <v>1216</v>
      </c>
      <c r="C391" s="365">
        <v>15.86</v>
      </c>
      <c r="D391" s="365"/>
      <c r="E391" s="366">
        <v>31</v>
      </c>
      <c r="F391" s="367">
        <f t="shared" si="59"/>
        <v>1.95</v>
      </c>
      <c r="G391" s="187"/>
      <c r="H391" s="135"/>
      <c r="I391" s="135"/>
      <c r="J391" s="135"/>
      <c r="K391" s="135"/>
      <c r="L391" s="181"/>
      <c r="M391" s="135"/>
      <c r="N391" s="135"/>
      <c r="O391" s="135"/>
      <c r="P391" s="135"/>
      <c r="Q391" s="137">
        <f t="shared" si="58"/>
        <v>35</v>
      </c>
      <c r="R391" s="251">
        <f t="shared" si="53"/>
        <v>10</v>
      </c>
      <c r="S391" s="139">
        <f t="shared" si="54"/>
        <v>10.85</v>
      </c>
      <c r="T391" s="202">
        <f t="shared" si="55"/>
        <v>10</v>
      </c>
      <c r="U391" s="139">
        <f t="shared" si="56"/>
        <v>10.85</v>
      </c>
      <c r="V391" s="198">
        <f t="shared" si="57"/>
        <v>35</v>
      </c>
      <c r="W391" s="132"/>
    </row>
    <row r="392" spans="1:23" ht="31.5" x14ac:dyDescent="0.25">
      <c r="A392" s="128">
        <v>419</v>
      </c>
      <c r="B392" s="364" t="s">
        <v>1217</v>
      </c>
      <c r="C392" s="365">
        <v>118.21</v>
      </c>
      <c r="D392" s="365"/>
      <c r="E392" s="366">
        <v>262</v>
      </c>
      <c r="F392" s="367">
        <f t="shared" si="59"/>
        <v>2.2200000000000002</v>
      </c>
      <c r="G392" s="187"/>
      <c r="H392" s="135"/>
      <c r="I392" s="135"/>
      <c r="J392" s="135"/>
      <c r="K392" s="135"/>
      <c r="L392" s="181"/>
      <c r="M392" s="135"/>
      <c r="N392" s="135"/>
      <c r="O392" s="135"/>
      <c r="P392" s="135"/>
      <c r="Q392" s="137">
        <f t="shared" si="58"/>
        <v>35</v>
      </c>
      <c r="R392" s="251">
        <f t="shared" si="53"/>
        <v>91</v>
      </c>
      <c r="S392" s="139">
        <f t="shared" si="54"/>
        <v>91.7</v>
      </c>
      <c r="T392" s="202">
        <f t="shared" si="55"/>
        <v>91</v>
      </c>
      <c r="U392" s="139">
        <f t="shared" si="56"/>
        <v>91.7</v>
      </c>
      <c r="V392" s="198">
        <f t="shared" si="57"/>
        <v>35</v>
      </c>
      <c r="W392" s="132"/>
    </row>
    <row r="393" spans="1:23" ht="31.5" x14ac:dyDescent="0.25">
      <c r="A393" s="128">
        <v>420</v>
      </c>
      <c r="B393" s="364" t="s">
        <v>1218</v>
      </c>
      <c r="C393" s="365">
        <v>75.84</v>
      </c>
      <c r="D393" s="365"/>
      <c r="E393" s="366">
        <v>228</v>
      </c>
      <c r="F393" s="367">
        <f t="shared" si="59"/>
        <v>3.01</v>
      </c>
      <c r="G393" s="187"/>
      <c r="H393" s="135"/>
      <c r="I393" s="135"/>
      <c r="J393" s="135"/>
      <c r="K393" s="135"/>
      <c r="L393" s="181"/>
      <c r="M393" s="135"/>
      <c r="N393" s="135"/>
      <c r="O393" s="135"/>
      <c r="P393" s="135"/>
      <c r="Q393" s="137">
        <f t="shared" si="58"/>
        <v>35</v>
      </c>
      <c r="R393" s="251">
        <f t="shared" si="53"/>
        <v>79</v>
      </c>
      <c r="S393" s="139">
        <f t="shared" si="54"/>
        <v>79.8</v>
      </c>
      <c r="T393" s="202">
        <f t="shared" si="55"/>
        <v>79</v>
      </c>
      <c r="U393" s="139">
        <f t="shared" si="56"/>
        <v>79.8</v>
      </c>
      <c r="V393" s="198">
        <f t="shared" si="57"/>
        <v>35</v>
      </c>
      <c r="W393" s="132"/>
    </row>
    <row r="394" spans="1:23" ht="31.5" x14ac:dyDescent="0.25">
      <c r="A394" s="128">
        <v>421</v>
      </c>
      <c r="B394" s="364" t="s">
        <v>1219</v>
      </c>
      <c r="C394" s="365">
        <v>168.81</v>
      </c>
      <c r="D394" s="365"/>
      <c r="E394" s="366">
        <v>100</v>
      </c>
      <c r="F394" s="367">
        <f t="shared" si="59"/>
        <v>0.59</v>
      </c>
      <c r="G394" s="187"/>
      <c r="H394" s="135"/>
      <c r="I394" s="135"/>
      <c r="J394" s="135"/>
      <c r="K394" s="135"/>
      <c r="L394" s="181"/>
      <c r="M394" s="135"/>
      <c r="N394" s="135"/>
      <c r="O394" s="135"/>
      <c r="P394" s="135"/>
      <c r="Q394" s="137">
        <f t="shared" si="58"/>
        <v>35</v>
      </c>
      <c r="R394" s="251">
        <f t="shared" si="53"/>
        <v>35</v>
      </c>
      <c r="S394" s="139">
        <f t="shared" si="54"/>
        <v>35</v>
      </c>
      <c r="T394" s="202">
        <f t="shared" si="55"/>
        <v>35</v>
      </c>
      <c r="U394" s="139">
        <f t="shared" si="56"/>
        <v>35</v>
      </c>
      <c r="V394" s="198">
        <f t="shared" si="57"/>
        <v>35</v>
      </c>
      <c r="W394" s="132"/>
    </row>
    <row r="395" spans="1:23" ht="31.5" x14ac:dyDescent="0.25">
      <c r="A395" s="128">
        <v>422</v>
      </c>
      <c r="B395" s="364" t="s">
        <v>1220</v>
      </c>
      <c r="C395" s="365">
        <v>128.66</v>
      </c>
      <c r="D395" s="365"/>
      <c r="E395" s="366">
        <v>424</v>
      </c>
      <c r="F395" s="367">
        <f t="shared" si="59"/>
        <v>3.3</v>
      </c>
      <c r="G395" s="187"/>
      <c r="H395" s="135"/>
      <c r="I395" s="135"/>
      <c r="J395" s="135"/>
      <c r="K395" s="135"/>
      <c r="L395" s="181"/>
      <c r="M395" s="135"/>
      <c r="N395" s="135"/>
      <c r="O395" s="135"/>
      <c r="P395" s="135"/>
      <c r="Q395" s="137">
        <f t="shared" si="58"/>
        <v>35</v>
      </c>
      <c r="R395" s="251">
        <f t="shared" si="53"/>
        <v>148</v>
      </c>
      <c r="S395" s="139">
        <f t="shared" si="54"/>
        <v>148.4</v>
      </c>
      <c r="T395" s="202">
        <f t="shared" si="55"/>
        <v>148</v>
      </c>
      <c r="U395" s="139">
        <f t="shared" si="56"/>
        <v>148.4</v>
      </c>
      <c r="V395" s="198">
        <f t="shared" si="57"/>
        <v>35</v>
      </c>
      <c r="W395" s="132"/>
    </row>
    <row r="396" spans="1:23" x14ac:dyDescent="0.25">
      <c r="A396" s="128">
        <v>423</v>
      </c>
      <c r="B396" s="364" t="s">
        <v>1221</v>
      </c>
      <c r="C396" s="365">
        <v>54.149000000000001</v>
      </c>
      <c r="D396" s="365"/>
      <c r="E396" s="366">
        <v>291</v>
      </c>
      <c r="F396" s="367">
        <f t="shared" si="59"/>
        <v>5.37</v>
      </c>
      <c r="G396" s="187"/>
      <c r="H396" s="135"/>
      <c r="I396" s="135"/>
      <c r="J396" s="135"/>
      <c r="K396" s="135"/>
      <c r="L396" s="181"/>
      <c r="M396" s="135"/>
      <c r="N396" s="135"/>
      <c r="O396" s="135"/>
      <c r="P396" s="135"/>
      <c r="Q396" s="137">
        <f t="shared" si="58"/>
        <v>35</v>
      </c>
      <c r="R396" s="251">
        <f t="shared" si="53"/>
        <v>101</v>
      </c>
      <c r="S396" s="139">
        <f t="shared" si="54"/>
        <v>101.85</v>
      </c>
      <c r="T396" s="202">
        <f t="shared" si="55"/>
        <v>101</v>
      </c>
      <c r="U396" s="139">
        <f t="shared" si="56"/>
        <v>101.85</v>
      </c>
      <c r="V396" s="198">
        <f t="shared" si="57"/>
        <v>35</v>
      </c>
      <c r="W396" s="132"/>
    </row>
    <row r="397" spans="1:23" ht="31.5" x14ac:dyDescent="0.25">
      <c r="A397" s="128">
        <v>424</v>
      </c>
      <c r="B397" s="364" t="s">
        <v>1222</v>
      </c>
      <c r="C397" s="365">
        <v>127.995</v>
      </c>
      <c r="D397" s="365"/>
      <c r="E397" s="366">
        <v>337</v>
      </c>
      <c r="F397" s="367">
        <f t="shared" si="59"/>
        <v>2.63</v>
      </c>
      <c r="G397" s="187"/>
      <c r="H397" s="135"/>
      <c r="I397" s="135"/>
      <c r="J397" s="135"/>
      <c r="K397" s="135"/>
      <c r="L397" s="181"/>
      <c r="M397" s="135"/>
      <c r="N397" s="135"/>
      <c r="O397" s="135"/>
      <c r="P397" s="135"/>
      <c r="Q397" s="137">
        <f t="shared" si="58"/>
        <v>35</v>
      </c>
      <c r="R397" s="251">
        <f t="shared" si="53"/>
        <v>117</v>
      </c>
      <c r="S397" s="139">
        <f t="shared" si="54"/>
        <v>117.95</v>
      </c>
      <c r="T397" s="202">
        <f t="shared" si="55"/>
        <v>117</v>
      </c>
      <c r="U397" s="139">
        <f t="shared" si="56"/>
        <v>117.95</v>
      </c>
      <c r="V397" s="198">
        <f t="shared" si="57"/>
        <v>35</v>
      </c>
      <c r="W397" s="132"/>
    </row>
    <row r="398" spans="1:23" ht="31.5" x14ac:dyDescent="0.25">
      <c r="A398" s="128">
        <v>425</v>
      </c>
      <c r="B398" s="364" t="s">
        <v>1223</v>
      </c>
      <c r="C398" s="365">
        <v>98.41</v>
      </c>
      <c r="D398" s="365"/>
      <c r="E398" s="366">
        <v>399</v>
      </c>
      <c r="F398" s="367">
        <f t="shared" si="59"/>
        <v>4.05</v>
      </c>
      <c r="G398" s="187"/>
      <c r="H398" s="135"/>
      <c r="I398" s="135"/>
      <c r="J398" s="135"/>
      <c r="K398" s="135"/>
      <c r="L398" s="181"/>
      <c r="M398" s="135"/>
      <c r="N398" s="135"/>
      <c r="O398" s="135"/>
      <c r="P398" s="135"/>
      <c r="Q398" s="137">
        <f t="shared" si="58"/>
        <v>35</v>
      </c>
      <c r="R398" s="251">
        <f t="shared" si="53"/>
        <v>139</v>
      </c>
      <c r="S398" s="139">
        <f t="shared" si="54"/>
        <v>139.65</v>
      </c>
      <c r="T398" s="202">
        <f t="shared" si="55"/>
        <v>139</v>
      </c>
      <c r="U398" s="139">
        <f t="shared" si="56"/>
        <v>139.65</v>
      </c>
      <c r="V398" s="198">
        <f t="shared" si="57"/>
        <v>35</v>
      </c>
      <c r="W398" s="132"/>
    </row>
    <row r="399" spans="1:23" ht="63" x14ac:dyDescent="0.25">
      <c r="A399" s="128">
        <v>426</v>
      </c>
      <c r="B399" s="364" t="s">
        <v>1224</v>
      </c>
      <c r="C399" s="365">
        <v>100.28</v>
      </c>
      <c r="D399" s="365"/>
      <c r="E399" s="366">
        <v>202</v>
      </c>
      <c r="F399" s="367">
        <f t="shared" si="59"/>
        <v>2.0099999999999998</v>
      </c>
      <c r="G399" s="187"/>
      <c r="H399" s="135"/>
      <c r="I399" s="135"/>
      <c r="J399" s="135"/>
      <c r="K399" s="135"/>
      <c r="L399" s="181"/>
      <c r="M399" s="135"/>
      <c r="N399" s="135"/>
      <c r="O399" s="135"/>
      <c r="P399" s="135"/>
      <c r="Q399" s="137">
        <f t="shared" si="58"/>
        <v>35</v>
      </c>
      <c r="R399" s="251">
        <f t="shared" si="53"/>
        <v>70</v>
      </c>
      <c r="S399" s="139">
        <f t="shared" si="54"/>
        <v>70.7</v>
      </c>
      <c r="T399" s="202">
        <f t="shared" si="55"/>
        <v>70</v>
      </c>
      <c r="U399" s="139">
        <f t="shared" si="56"/>
        <v>70.7</v>
      </c>
      <c r="V399" s="198">
        <f t="shared" si="57"/>
        <v>35</v>
      </c>
      <c r="W399" s="132"/>
    </row>
    <row r="400" spans="1:23" ht="31.5" x14ac:dyDescent="0.25">
      <c r="A400" s="128">
        <v>427</v>
      </c>
      <c r="B400" s="364" t="s">
        <v>1225</v>
      </c>
      <c r="C400" s="365">
        <v>1360.67</v>
      </c>
      <c r="D400" s="365"/>
      <c r="E400" s="366">
        <v>1959</v>
      </c>
      <c r="F400" s="367">
        <f t="shared" si="59"/>
        <v>1.44</v>
      </c>
      <c r="G400" s="187"/>
      <c r="H400" s="135"/>
      <c r="I400" s="135"/>
      <c r="J400" s="135"/>
      <c r="K400" s="135"/>
      <c r="L400" s="181"/>
      <c r="M400" s="135"/>
      <c r="N400" s="135"/>
      <c r="O400" s="135"/>
      <c r="P400" s="135"/>
      <c r="Q400" s="137">
        <f t="shared" si="58"/>
        <v>35</v>
      </c>
      <c r="R400" s="251">
        <f t="shared" si="53"/>
        <v>685</v>
      </c>
      <c r="S400" s="139">
        <f t="shared" si="54"/>
        <v>685.65</v>
      </c>
      <c r="T400" s="202">
        <f t="shared" si="55"/>
        <v>685</v>
      </c>
      <c r="U400" s="139">
        <f t="shared" si="56"/>
        <v>685.65</v>
      </c>
      <c r="V400" s="198">
        <f t="shared" si="57"/>
        <v>35</v>
      </c>
      <c r="W400" s="132"/>
    </row>
    <row r="401" spans="1:23" ht="63" x14ac:dyDescent="0.25">
      <c r="A401" s="128">
        <v>428</v>
      </c>
      <c r="B401" s="364" t="s">
        <v>1226</v>
      </c>
      <c r="C401" s="365">
        <v>876.09400000000005</v>
      </c>
      <c r="D401" s="365"/>
      <c r="E401" s="366">
        <v>1761</v>
      </c>
      <c r="F401" s="367">
        <f t="shared" si="59"/>
        <v>2.0099999999999998</v>
      </c>
      <c r="G401" s="187"/>
      <c r="H401" s="135"/>
      <c r="I401" s="135"/>
      <c r="J401" s="135"/>
      <c r="K401" s="135"/>
      <c r="L401" s="181"/>
      <c r="M401" s="135"/>
      <c r="N401" s="135"/>
      <c r="O401" s="135"/>
      <c r="P401" s="135"/>
      <c r="Q401" s="137">
        <f t="shared" si="58"/>
        <v>35</v>
      </c>
      <c r="R401" s="251">
        <f t="shared" si="53"/>
        <v>616</v>
      </c>
      <c r="S401" s="139">
        <f t="shared" si="54"/>
        <v>616.35</v>
      </c>
      <c r="T401" s="202">
        <f t="shared" si="55"/>
        <v>616</v>
      </c>
      <c r="U401" s="139">
        <f t="shared" si="56"/>
        <v>616.35</v>
      </c>
      <c r="V401" s="198">
        <f t="shared" si="57"/>
        <v>35</v>
      </c>
      <c r="W401" s="132"/>
    </row>
    <row r="402" spans="1:23" ht="63" x14ac:dyDescent="0.25">
      <c r="A402" s="128">
        <v>429</v>
      </c>
      <c r="B402" s="364" t="s">
        <v>1227</v>
      </c>
      <c r="C402" s="365">
        <v>978.61199999999997</v>
      </c>
      <c r="D402" s="365"/>
      <c r="E402" s="366">
        <v>2094</v>
      </c>
      <c r="F402" s="367">
        <f t="shared" si="59"/>
        <v>2.14</v>
      </c>
      <c r="G402" s="187"/>
      <c r="H402" s="135"/>
      <c r="I402" s="135"/>
      <c r="J402" s="135"/>
      <c r="K402" s="135"/>
      <c r="L402" s="181"/>
      <c r="M402" s="135"/>
      <c r="N402" s="135"/>
      <c r="O402" s="135"/>
      <c r="P402" s="135"/>
      <c r="Q402" s="137">
        <f t="shared" si="58"/>
        <v>35</v>
      </c>
      <c r="R402" s="251">
        <f t="shared" si="53"/>
        <v>732</v>
      </c>
      <c r="S402" s="139">
        <f t="shared" si="54"/>
        <v>732.9</v>
      </c>
      <c r="T402" s="202">
        <f t="shared" si="55"/>
        <v>732</v>
      </c>
      <c r="U402" s="139">
        <f t="shared" si="56"/>
        <v>732.9</v>
      </c>
      <c r="V402" s="198">
        <f t="shared" si="57"/>
        <v>35</v>
      </c>
      <c r="W402" s="132"/>
    </row>
    <row r="403" spans="1:23" ht="31.5" x14ac:dyDescent="0.25">
      <c r="A403" s="128">
        <v>430</v>
      </c>
      <c r="B403" s="364" t="s">
        <v>1228</v>
      </c>
      <c r="C403" s="365">
        <v>532.79999999999995</v>
      </c>
      <c r="D403" s="365"/>
      <c r="E403" s="366">
        <v>2003</v>
      </c>
      <c r="F403" s="367">
        <f t="shared" si="59"/>
        <v>3.76</v>
      </c>
      <c r="G403" s="187"/>
      <c r="H403" s="135"/>
      <c r="I403" s="135"/>
      <c r="J403" s="135"/>
      <c r="K403" s="135"/>
      <c r="L403" s="181"/>
      <c r="M403" s="135"/>
      <c r="N403" s="135"/>
      <c r="O403" s="135"/>
      <c r="P403" s="135"/>
      <c r="Q403" s="137">
        <f t="shared" si="58"/>
        <v>35</v>
      </c>
      <c r="R403" s="251">
        <f t="shared" si="53"/>
        <v>701</v>
      </c>
      <c r="S403" s="139">
        <f t="shared" si="54"/>
        <v>701.05</v>
      </c>
      <c r="T403" s="202">
        <f t="shared" si="55"/>
        <v>701</v>
      </c>
      <c r="U403" s="139">
        <f t="shared" si="56"/>
        <v>701.05</v>
      </c>
      <c r="V403" s="198">
        <f t="shared" si="57"/>
        <v>35</v>
      </c>
      <c r="W403" s="132"/>
    </row>
    <row r="404" spans="1:23" ht="31.5" x14ac:dyDescent="0.25">
      <c r="A404" s="128">
        <v>431</v>
      </c>
      <c r="B404" s="364" t="s">
        <v>1229</v>
      </c>
      <c r="C404" s="365">
        <v>417.94</v>
      </c>
      <c r="D404" s="365"/>
      <c r="E404" s="366">
        <v>1588</v>
      </c>
      <c r="F404" s="367">
        <f t="shared" si="59"/>
        <v>3.8</v>
      </c>
      <c r="G404" s="187"/>
      <c r="H404" s="135"/>
      <c r="I404" s="135"/>
      <c r="J404" s="135"/>
      <c r="K404" s="135"/>
      <c r="L404" s="181"/>
      <c r="M404" s="135"/>
      <c r="N404" s="135"/>
      <c r="O404" s="135"/>
      <c r="P404" s="135"/>
      <c r="Q404" s="137">
        <f t="shared" si="58"/>
        <v>35</v>
      </c>
      <c r="R404" s="251">
        <f t="shared" si="53"/>
        <v>555</v>
      </c>
      <c r="S404" s="139">
        <f t="shared" si="54"/>
        <v>555.79999999999995</v>
      </c>
      <c r="T404" s="202">
        <f t="shared" si="55"/>
        <v>555</v>
      </c>
      <c r="U404" s="139">
        <f t="shared" si="56"/>
        <v>555.79999999999995</v>
      </c>
      <c r="V404" s="198">
        <f t="shared" si="57"/>
        <v>35</v>
      </c>
      <c r="W404" s="132"/>
    </row>
    <row r="405" spans="1:23" ht="31.5" x14ac:dyDescent="0.25">
      <c r="A405" s="128">
        <v>432</v>
      </c>
      <c r="B405" s="364" t="s">
        <v>1230</v>
      </c>
      <c r="C405" s="365">
        <v>221.745</v>
      </c>
      <c r="D405" s="365"/>
      <c r="E405" s="366">
        <v>836</v>
      </c>
      <c r="F405" s="367">
        <f t="shared" si="59"/>
        <v>3.77</v>
      </c>
      <c r="G405" s="187"/>
      <c r="H405" s="135"/>
      <c r="I405" s="135"/>
      <c r="J405" s="135"/>
      <c r="K405" s="135"/>
      <c r="L405" s="181"/>
      <c r="M405" s="135"/>
      <c r="N405" s="135"/>
      <c r="O405" s="135"/>
      <c r="P405" s="135"/>
      <c r="Q405" s="137">
        <f t="shared" si="58"/>
        <v>35</v>
      </c>
      <c r="R405" s="251">
        <f t="shared" si="53"/>
        <v>292</v>
      </c>
      <c r="S405" s="139">
        <f t="shared" si="54"/>
        <v>292.60000000000002</v>
      </c>
      <c r="T405" s="202">
        <f t="shared" si="55"/>
        <v>292</v>
      </c>
      <c r="U405" s="139">
        <f t="shared" si="56"/>
        <v>292.60000000000002</v>
      </c>
      <c r="V405" s="198">
        <f t="shared" si="57"/>
        <v>35</v>
      </c>
      <c r="W405" s="132"/>
    </row>
    <row r="406" spans="1:23" ht="47.25" x14ac:dyDescent="0.25">
      <c r="A406" s="128">
        <v>433</v>
      </c>
      <c r="B406" s="364" t="s">
        <v>1231</v>
      </c>
      <c r="C406" s="365">
        <v>66.802999999999997</v>
      </c>
      <c r="D406" s="365"/>
      <c r="E406" s="366">
        <v>266</v>
      </c>
      <c r="F406" s="367">
        <f t="shared" si="59"/>
        <v>3.98</v>
      </c>
      <c r="G406" s="187"/>
      <c r="H406" s="135"/>
      <c r="I406" s="135"/>
      <c r="J406" s="135"/>
      <c r="K406" s="135"/>
      <c r="L406" s="181"/>
      <c r="M406" s="135"/>
      <c r="N406" s="135"/>
      <c r="O406" s="135"/>
      <c r="P406" s="135"/>
      <c r="Q406" s="137">
        <f t="shared" si="58"/>
        <v>35</v>
      </c>
      <c r="R406" s="251">
        <f t="shared" si="53"/>
        <v>93</v>
      </c>
      <c r="S406" s="139">
        <f t="shared" si="54"/>
        <v>93.1</v>
      </c>
      <c r="T406" s="202">
        <f t="shared" si="55"/>
        <v>93</v>
      </c>
      <c r="U406" s="139">
        <f t="shared" si="56"/>
        <v>93.1</v>
      </c>
      <c r="V406" s="198">
        <f t="shared" si="57"/>
        <v>35</v>
      </c>
      <c r="W406" s="132"/>
    </row>
    <row r="407" spans="1:23" ht="31.5" x14ac:dyDescent="0.25">
      <c r="A407" s="128">
        <v>434</v>
      </c>
      <c r="B407" s="364" t="s">
        <v>1232</v>
      </c>
      <c r="C407" s="365">
        <v>344.22</v>
      </c>
      <c r="D407" s="365"/>
      <c r="E407" s="366">
        <v>1122</v>
      </c>
      <c r="F407" s="367">
        <f t="shared" si="59"/>
        <v>3.26</v>
      </c>
      <c r="G407" s="187"/>
      <c r="H407" s="135"/>
      <c r="I407" s="135"/>
      <c r="J407" s="135"/>
      <c r="K407" s="135"/>
      <c r="L407" s="181"/>
      <c r="M407" s="135"/>
      <c r="N407" s="135"/>
      <c r="O407" s="135"/>
      <c r="P407" s="135"/>
      <c r="Q407" s="137">
        <f t="shared" ref="Q407:Q423" si="60">IF(E407&lt;VLOOKUP(F407,$L$470:$P$480,2),0,VLOOKUP(F407,$L$470:$P$480,3))</f>
        <v>35</v>
      </c>
      <c r="R407" s="251">
        <f t="shared" si="53"/>
        <v>392</v>
      </c>
      <c r="S407" s="139">
        <f t="shared" si="54"/>
        <v>392.7</v>
      </c>
      <c r="T407" s="202">
        <f t="shared" si="55"/>
        <v>392</v>
      </c>
      <c r="U407" s="139">
        <f t="shared" si="56"/>
        <v>392.7</v>
      </c>
      <c r="V407" s="198">
        <f t="shared" si="57"/>
        <v>35</v>
      </c>
      <c r="W407" s="132"/>
    </row>
    <row r="408" spans="1:23" ht="31.5" x14ac:dyDescent="0.25">
      <c r="A408" s="128">
        <v>435</v>
      </c>
      <c r="B408" s="364" t="s">
        <v>1233</v>
      </c>
      <c r="C408" s="365">
        <v>1230.3150000000001</v>
      </c>
      <c r="D408" s="365"/>
      <c r="E408" s="366">
        <v>5020</v>
      </c>
      <c r="F408" s="367">
        <f t="shared" si="59"/>
        <v>4.08</v>
      </c>
      <c r="G408" s="187"/>
      <c r="H408" s="135"/>
      <c r="I408" s="135"/>
      <c r="J408" s="135"/>
      <c r="K408" s="135"/>
      <c r="L408" s="181"/>
      <c r="M408" s="135"/>
      <c r="N408" s="135"/>
      <c r="O408" s="135"/>
      <c r="P408" s="135"/>
      <c r="Q408" s="137">
        <f t="shared" si="60"/>
        <v>35</v>
      </c>
      <c r="R408" s="251">
        <f t="shared" si="53"/>
        <v>1757</v>
      </c>
      <c r="S408" s="139">
        <f t="shared" si="54"/>
        <v>1757</v>
      </c>
      <c r="T408" s="202">
        <f t="shared" si="55"/>
        <v>1757</v>
      </c>
      <c r="U408" s="139">
        <f t="shared" si="56"/>
        <v>1757</v>
      </c>
      <c r="V408" s="198">
        <f t="shared" si="57"/>
        <v>35</v>
      </c>
      <c r="W408" s="132"/>
    </row>
    <row r="409" spans="1:23" ht="47.25" x14ac:dyDescent="0.25">
      <c r="A409" s="128">
        <v>436</v>
      </c>
      <c r="B409" s="364" t="s">
        <v>1234</v>
      </c>
      <c r="C409" s="365">
        <v>112.95</v>
      </c>
      <c r="D409" s="365"/>
      <c r="E409" s="366">
        <v>451</v>
      </c>
      <c r="F409" s="367">
        <f t="shared" si="59"/>
        <v>3.99</v>
      </c>
      <c r="G409" s="187"/>
      <c r="H409" s="135"/>
      <c r="I409" s="135"/>
      <c r="J409" s="135"/>
      <c r="K409" s="135"/>
      <c r="L409" s="181"/>
      <c r="M409" s="135"/>
      <c r="N409" s="135"/>
      <c r="O409" s="135"/>
      <c r="P409" s="135"/>
      <c r="Q409" s="137">
        <f t="shared" si="60"/>
        <v>35</v>
      </c>
      <c r="R409" s="251">
        <f t="shared" si="53"/>
        <v>157</v>
      </c>
      <c r="S409" s="139">
        <f t="shared" si="54"/>
        <v>157.85</v>
      </c>
      <c r="T409" s="202">
        <f t="shared" si="55"/>
        <v>157</v>
      </c>
      <c r="U409" s="139">
        <f t="shared" si="56"/>
        <v>157.85</v>
      </c>
      <c r="V409" s="198">
        <f t="shared" si="57"/>
        <v>35</v>
      </c>
      <c r="W409" s="132"/>
    </row>
    <row r="410" spans="1:23" ht="47.25" x14ac:dyDescent="0.25">
      <c r="A410" s="128">
        <v>437</v>
      </c>
      <c r="B410" s="364" t="s">
        <v>1235</v>
      </c>
      <c r="C410" s="365">
        <v>232.64</v>
      </c>
      <c r="D410" s="365"/>
      <c r="E410" s="366">
        <v>789</v>
      </c>
      <c r="F410" s="367">
        <f t="shared" si="59"/>
        <v>3.39</v>
      </c>
      <c r="G410" s="187"/>
      <c r="H410" s="135"/>
      <c r="I410" s="135"/>
      <c r="J410" s="135"/>
      <c r="K410" s="135"/>
      <c r="L410" s="181"/>
      <c r="M410" s="135"/>
      <c r="N410" s="135"/>
      <c r="O410" s="135"/>
      <c r="P410" s="135"/>
      <c r="Q410" s="137">
        <f t="shared" si="60"/>
        <v>35</v>
      </c>
      <c r="R410" s="251">
        <f t="shared" si="53"/>
        <v>276</v>
      </c>
      <c r="S410" s="139">
        <f t="shared" si="54"/>
        <v>276.14999999999998</v>
      </c>
      <c r="T410" s="202">
        <f t="shared" si="55"/>
        <v>276</v>
      </c>
      <c r="U410" s="139">
        <f t="shared" si="56"/>
        <v>276.14999999999998</v>
      </c>
      <c r="V410" s="198">
        <f t="shared" si="57"/>
        <v>35</v>
      </c>
      <c r="W410" s="132"/>
    </row>
    <row r="411" spans="1:23" ht="31.5" x14ac:dyDescent="0.25">
      <c r="A411" s="128">
        <v>438</v>
      </c>
      <c r="B411" s="364" t="s">
        <v>1236</v>
      </c>
      <c r="C411" s="365">
        <v>97.54</v>
      </c>
      <c r="D411" s="365"/>
      <c r="E411" s="366">
        <v>186</v>
      </c>
      <c r="F411" s="367">
        <f t="shared" si="59"/>
        <v>1.91</v>
      </c>
      <c r="G411" s="187"/>
      <c r="H411" s="135"/>
      <c r="I411" s="135"/>
      <c r="J411" s="135"/>
      <c r="K411" s="135"/>
      <c r="L411" s="181"/>
      <c r="M411" s="135"/>
      <c r="N411" s="135"/>
      <c r="O411" s="135"/>
      <c r="P411" s="135"/>
      <c r="Q411" s="137">
        <f t="shared" si="60"/>
        <v>35</v>
      </c>
      <c r="R411" s="251">
        <f t="shared" si="53"/>
        <v>65</v>
      </c>
      <c r="S411" s="139">
        <f t="shared" si="54"/>
        <v>65.099999999999994</v>
      </c>
      <c r="T411" s="202">
        <f t="shared" si="55"/>
        <v>65</v>
      </c>
      <c r="U411" s="139">
        <f t="shared" si="56"/>
        <v>65.099999999999994</v>
      </c>
      <c r="V411" s="198">
        <f t="shared" si="57"/>
        <v>35</v>
      </c>
      <c r="W411" s="132"/>
    </row>
    <row r="412" spans="1:23" ht="31.5" x14ac:dyDescent="0.25">
      <c r="A412" s="128">
        <v>439</v>
      </c>
      <c r="B412" s="364" t="s">
        <v>1176</v>
      </c>
      <c r="C412" s="365">
        <v>472.43099999999998</v>
      </c>
      <c r="D412" s="365"/>
      <c r="E412" s="366">
        <v>3155</v>
      </c>
      <c r="F412" s="367">
        <f t="shared" si="59"/>
        <v>6.68</v>
      </c>
      <c r="G412" s="187"/>
      <c r="H412" s="135"/>
      <c r="I412" s="135"/>
      <c r="J412" s="135"/>
      <c r="K412" s="135"/>
      <c r="L412" s="181"/>
      <c r="M412" s="135"/>
      <c r="N412" s="135"/>
      <c r="O412" s="135"/>
      <c r="P412" s="135"/>
      <c r="Q412" s="137">
        <f t="shared" si="60"/>
        <v>35</v>
      </c>
      <c r="R412" s="251">
        <f t="shared" si="53"/>
        <v>1104</v>
      </c>
      <c r="S412" s="139">
        <f t="shared" si="54"/>
        <v>1104.25</v>
      </c>
      <c r="T412" s="202">
        <f t="shared" si="55"/>
        <v>1104</v>
      </c>
      <c r="U412" s="139">
        <f t="shared" si="56"/>
        <v>1104.25</v>
      </c>
      <c r="V412" s="198">
        <f t="shared" si="57"/>
        <v>35</v>
      </c>
      <c r="W412" s="132"/>
    </row>
    <row r="413" spans="1:23" ht="63" x14ac:dyDescent="0.25">
      <c r="A413" s="128">
        <v>440</v>
      </c>
      <c r="B413" s="364" t="s">
        <v>1237</v>
      </c>
      <c r="C413" s="365">
        <v>380.62</v>
      </c>
      <c r="D413" s="365"/>
      <c r="E413" s="366">
        <v>1948</v>
      </c>
      <c r="F413" s="367">
        <f t="shared" si="59"/>
        <v>5.12</v>
      </c>
      <c r="G413" s="187"/>
      <c r="H413" s="135"/>
      <c r="I413" s="135"/>
      <c r="J413" s="135"/>
      <c r="K413" s="135"/>
      <c r="L413" s="181"/>
      <c r="M413" s="135"/>
      <c r="N413" s="135"/>
      <c r="O413" s="135"/>
      <c r="P413" s="135"/>
      <c r="Q413" s="137">
        <f t="shared" si="60"/>
        <v>35</v>
      </c>
      <c r="R413" s="251">
        <f t="shared" si="53"/>
        <v>681</v>
      </c>
      <c r="S413" s="139">
        <f t="shared" si="54"/>
        <v>681.8</v>
      </c>
      <c r="T413" s="202">
        <f t="shared" si="55"/>
        <v>681</v>
      </c>
      <c r="U413" s="139">
        <f t="shared" si="56"/>
        <v>681.8</v>
      </c>
      <c r="V413" s="198">
        <f t="shared" si="57"/>
        <v>35</v>
      </c>
      <c r="W413" s="132"/>
    </row>
    <row r="414" spans="1:23" ht="48.75" customHeight="1" x14ac:dyDescent="0.25">
      <c r="A414" s="128">
        <v>441</v>
      </c>
      <c r="B414" s="364" t="s">
        <v>1238</v>
      </c>
      <c r="C414" s="365">
        <v>374.17</v>
      </c>
      <c r="D414" s="365"/>
      <c r="E414" s="366">
        <v>1804</v>
      </c>
      <c r="F414" s="367">
        <f t="shared" si="59"/>
        <v>4.82</v>
      </c>
      <c r="G414" s="187"/>
      <c r="H414" s="135"/>
      <c r="I414" s="135"/>
      <c r="J414" s="135"/>
      <c r="K414" s="135"/>
      <c r="L414" s="181"/>
      <c r="M414" s="135"/>
      <c r="N414" s="135"/>
      <c r="O414" s="135"/>
      <c r="P414" s="135"/>
      <c r="Q414" s="137">
        <f t="shared" si="60"/>
        <v>35</v>
      </c>
      <c r="R414" s="251">
        <f t="shared" si="53"/>
        <v>631</v>
      </c>
      <c r="S414" s="139">
        <f t="shared" si="54"/>
        <v>631.4</v>
      </c>
      <c r="T414" s="202">
        <f t="shared" si="55"/>
        <v>631</v>
      </c>
      <c r="U414" s="139">
        <f t="shared" si="56"/>
        <v>631.4</v>
      </c>
      <c r="V414" s="198">
        <f t="shared" si="57"/>
        <v>35</v>
      </c>
      <c r="W414" s="132"/>
    </row>
    <row r="415" spans="1:23" ht="47.25" x14ac:dyDescent="0.25">
      <c r="A415" s="128">
        <v>442</v>
      </c>
      <c r="B415" s="364" t="s">
        <v>1239</v>
      </c>
      <c r="C415" s="365">
        <v>586.52499999999998</v>
      </c>
      <c r="D415" s="365"/>
      <c r="E415" s="366">
        <v>3147</v>
      </c>
      <c r="F415" s="367">
        <f t="shared" si="59"/>
        <v>5.37</v>
      </c>
      <c r="G415" s="187"/>
      <c r="H415" s="135"/>
      <c r="I415" s="135"/>
      <c r="J415" s="135"/>
      <c r="K415" s="135"/>
      <c r="L415" s="181"/>
      <c r="M415" s="135"/>
      <c r="N415" s="135"/>
      <c r="O415" s="135"/>
      <c r="P415" s="135"/>
      <c r="Q415" s="137">
        <f t="shared" si="60"/>
        <v>35</v>
      </c>
      <c r="R415" s="251">
        <f t="shared" si="53"/>
        <v>1101</v>
      </c>
      <c r="S415" s="139">
        <f t="shared" si="54"/>
        <v>1101.45</v>
      </c>
      <c r="T415" s="202">
        <f t="shared" si="55"/>
        <v>1101</v>
      </c>
      <c r="U415" s="139">
        <f t="shared" si="56"/>
        <v>1101.45</v>
      </c>
      <c r="V415" s="198">
        <f t="shared" si="57"/>
        <v>35</v>
      </c>
      <c r="W415" s="132"/>
    </row>
    <row r="416" spans="1:23" ht="31.5" x14ac:dyDescent="0.25">
      <c r="A416" s="128">
        <v>443</v>
      </c>
      <c r="B416" s="364" t="s">
        <v>1240</v>
      </c>
      <c r="C416" s="365">
        <v>112.812</v>
      </c>
      <c r="D416" s="365"/>
      <c r="E416" s="366">
        <v>1348</v>
      </c>
      <c r="F416" s="367">
        <f t="shared" si="59"/>
        <v>11.95</v>
      </c>
      <c r="G416" s="187"/>
      <c r="H416" s="135"/>
      <c r="I416" s="135"/>
      <c r="J416" s="135"/>
      <c r="K416" s="135"/>
      <c r="L416" s="181"/>
      <c r="M416" s="135"/>
      <c r="N416" s="135"/>
      <c r="O416" s="135"/>
      <c r="P416" s="135"/>
      <c r="Q416" s="137">
        <f t="shared" si="60"/>
        <v>35</v>
      </c>
      <c r="R416" s="251">
        <f t="shared" si="53"/>
        <v>471</v>
      </c>
      <c r="S416" s="139">
        <f t="shared" si="54"/>
        <v>471.8</v>
      </c>
      <c r="T416" s="202">
        <f t="shared" si="55"/>
        <v>471</v>
      </c>
      <c r="U416" s="139">
        <f t="shared" si="56"/>
        <v>471.8</v>
      </c>
      <c r="V416" s="198">
        <f t="shared" si="57"/>
        <v>35</v>
      </c>
      <c r="W416" s="132"/>
    </row>
    <row r="417" spans="1:23" ht="31.5" x14ac:dyDescent="0.25">
      <c r="A417" s="128">
        <v>444</v>
      </c>
      <c r="B417" s="364" t="s">
        <v>1241</v>
      </c>
      <c r="C417" s="365">
        <v>46.177</v>
      </c>
      <c r="D417" s="365"/>
      <c r="E417" s="366">
        <v>345</v>
      </c>
      <c r="F417" s="367">
        <f t="shared" si="59"/>
        <v>7.47</v>
      </c>
      <c r="G417" s="187"/>
      <c r="H417" s="135"/>
      <c r="I417" s="135"/>
      <c r="J417" s="135"/>
      <c r="K417" s="135"/>
      <c r="L417" s="181"/>
      <c r="M417" s="135"/>
      <c r="N417" s="135"/>
      <c r="O417" s="135"/>
      <c r="P417" s="135"/>
      <c r="Q417" s="137">
        <f t="shared" si="60"/>
        <v>35</v>
      </c>
      <c r="R417" s="251">
        <f t="shared" si="53"/>
        <v>120</v>
      </c>
      <c r="S417" s="139">
        <f t="shared" si="54"/>
        <v>120.75</v>
      </c>
      <c r="T417" s="202">
        <f t="shared" si="55"/>
        <v>120</v>
      </c>
      <c r="U417" s="139">
        <f t="shared" si="56"/>
        <v>120.75</v>
      </c>
      <c r="V417" s="198">
        <f t="shared" si="57"/>
        <v>35</v>
      </c>
      <c r="W417" s="132"/>
    </row>
    <row r="418" spans="1:23" ht="31.5" x14ac:dyDescent="0.25">
      <c r="A418" s="128">
        <v>445</v>
      </c>
      <c r="B418" s="364" t="s">
        <v>1242</v>
      </c>
      <c r="C418" s="365">
        <v>236.685</v>
      </c>
      <c r="D418" s="365"/>
      <c r="E418" s="366">
        <v>1392</v>
      </c>
      <c r="F418" s="367">
        <f t="shared" si="59"/>
        <v>5.88</v>
      </c>
      <c r="G418" s="187"/>
      <c r="H418" s="135"/>
      <c r="I418" s="135"/>
      <c r="J418" s="135"/>
      <c r="K418" s="135"/>
      <c r="L418" s="181"/>
      <c r="M418" s="135"/>
      <c r="N418" s="135"/>
      <c r="O418" s="135"/>
      <c r="P418" s="135"/>
      <c r="Q418" s="137">
        <f t="shared" si="60"/>
        <v>35</v>
      </c>
      <c r="R418" s="251">
        <f t="shared" si="53"/>
        <v>487</v>
      </c>
      <c r="S418" s="139">
        <f t="shared" si="54"/>
        <v>487.2</v>
      </c>
      <c r="T418" s="202">
        <f t="shared" si="55"/>
        <v>487</v>
      </c>
      <c r="U418" s="139">
        <f t="shared" si="56"/>
        <v>487.2</v>
      </c>
      <c r="V418" s="198">
        <f t="shared" si="57"/>
        <v>35</v>
      </c>
      <c r="W418" s="132"/>
    </row>
    <row r="419" spans="1:23" ht="31.5" x14ac:dyDescent="0.25">
      <c r="A419" s="128">
        <v>446</v>
      </c>
      <c r="B419" s="364" t="s">
        <v>1243</v>
      </c>
      <c r="C419" s="365">
        <v>86.48</v>
      </c>
      <c r="D419" s="365"/>
      <c r="E419" s="366">
        <v>234</v>
      </c>
      <c r="F419" s="367">
        <f t="shared" si="59"/>
        <v>2.71</v>
      </c>
      <c r="G419" s="187"/>
      <c r="H419" s="135"/>
      <c r="I419" s="135"/>
      <c r="J419" s="135"/>
      <c r="K419" s="135"/>
      <c r="L419" s="181"/>
      <c r="M419" s="135"/>
      <c r="N419" s="135"/>
      <c r="O419" s="135"/>
      <c r="P419" s="135"/>
      <c r="Q419" s="137">
        <f t="shared" si="60"/>
        <v>35</v>
      </c>
      <c r="R419" s="251">
        <f t="shared" si="53"/>
        <v>81</v>
      </c>
      <c r="S419" s="139">
        <f t="shared" si="54"/>
        <v>81.900000000000006</v>
      </c>
      <c r="T419" s="202">
        <f t="shared" si="55"/>
        <v>81</v>
      </c>
      <c r="U419" s="139">
        <f t="shared" si="56"/>
        <v>81.900000000000006</v>
      </c>
      <c r="V419" s="198">
        <f t="shared" si="57"/>
        <v>35</v>
      </c>
      <c r="W419" s="132"/>
    </row>
    <row r="420" spans="1:23" ht="31.5" x14ac:dyDescent="0.25">
      <c r="A420" s="128">
        <v>447</v>
      </c>
      <c r="B420" s="364" t="s">
        <v>1244</v>
      </c>
      <c r="C420" s="365">
        <v>75.451999999999998</v>
      </c>
      <c r="D420" s="365"/>
      <c r="E420" s="366">
        <v>500</v>
      </c>
      <c r="F420" s="367">
        <f t="shared" si="59"/>
        <v>6.63</v>
      </c>
      <c r="G420" s="187"/>
      <c r="H420" s="135"/>
      <c r="I420" s="135"/>
      <c r="J420" s="135"/>
      <c r="K420" s="135"/>
      <c r="L420" s="181"/>
      <c r="M420" s="135"/>
      <c r="N420" s="135"/>
      <c r="O420" s="135"/>
      <c r="P420" s="135"/>
      <c r="Q420" s="137">
        <f t="shared" si="60"/>
        <v>35</v>
      </c>
      <c r="R420" s="251">
        <f t="shared" si="53"/>
        <v>175</v>
      </c>
      <c r="S420" s="139">
        <f t="shared" si="54"/>
        <v>175</v>
      </c>
      <c r="T420" s="202">
        <f t="shared" si="55"/>
        <v>175</v>
      </c>
      <c r="U420" s="139">
        <f t="shared" si="56"/>
        <v>175</v>
      </c>
      <c r="V420" s="198">
        <f t="shared" si="57"/>
        <v>35</v>
      </c>
      <c r="W420" s="132"/>
    </row>
    <row r="421" spans="1:23" ht="31.5" x14ac:dyDescent="0.25">
      <c r="A421" s="128">
        <v>448</v>
      </c>
      <c r="B421" s="364" t="s">
        <v>1245</v>
      </c>
      <c r="C421" s="365">
        <v>66.412000000000006</v>
      </c>
      <c r="D421" s="365"/>
      <c r="E421" s="366">
        <v>457</v>
      </c>
      <c r="F421" s="367">
        <f t="shared" si="59"/>
        <v>6.88</v>
      </c>
      <c r="G421" s="187"/>
      <c r="H421" s="135"/>
      <c r="I421" s="135"/>
      <c r="J421" s="135"/>
      <c r="K421" s="135"/>
      <c r="L421" s="181"/>
      <c r="M421" s="135"/>
      <c r="N421" s="135"/>
      <c r="O421" s="135"/>
      <c r="P421" s="135"/>
      <c r="Q421" s="137">
        <f t="shared" si="60"/>
        <v>35</v>
      </c>
      <c r="R421" s="251">
        <f t="shared" si="53"/>
        <v>159</v>
      </c>
      <c r="S421" s="139">
        <f t="shared" si="54"/>
        <v>159.94999999999999</v>
      </c>
      <c r="T421" s="202">
        <f t="shared" si="55"/>
        <v>159</v>
      </c>
      <c r="U421" s="139">
        <f t="shared" si="56"/>
        <v>159.94999999999999</v>
      </c>
      <c r="V421" s="198">
        <f t="shared" si="57"/>
        <v>35</v>
      </c>
      <c r="W421" s="132"/>
    </row>
    <row r="422" spans="1:23" ht="31.5" x14ac:dyDescent="0.25">
      <c r="A422" s="128">
        <v>449</v>
      </c>
      <c r="B422" s="364" t="s">
        <v>1246</v>
      </c>
      <c r="C422" s="365">
        <v>218.709</v>
      </c>
      <c r="D422" s="365"/>
      <c r="E422" s="366">
        <v>1444</v>
      </c>
      <c r="F422" s="367">
        <f t="shared" si="59"/>
        <v>6.6</v>
      </c>
      <c r="G422" s="187"/>
      <c r="H422" s="135"/>
      <c r="I422" s="135"/>
      <c r="J422" s="135"/>
      <c r="K422" s="135"/>
      <c r="L422" s="181"/>
      <c r="M422" s="135"/>
      <c r="N422" s="135"/>
      <c r="O422" s="135"/>
      <c r="P422" s="135"/>
      <c r="Q422" s="137">
        <f t="shared" si="60"/>
        <v>35</v>
      </c>
      <c r="R422" s="251">
        <f t="shared" si="53"/>
        <v>505</v>
      </c>
      <c r="S422" s="139">
        <f t="shared" si="54"/>
        <v>505.4</v>
      </c>
      <c r="T422" s="202">
        <f t="shared" si="55"/>
        <v>505</v>
      </c>
      <c r="U422" s="139">
        <f t="shared" si="56"/>
        <v>505.4</v>
      </c>
      <c r="V422" s="198">
        <f t="shared" si="57"/>
        <v>35</v>
      </c>
      <c r="W422" s="132"/>
    </row>
    <row r="423" spans="1:23" ht="31.5" x14ac:dyDescent="0.25">
      <c r="A423" s="128">
        <v>450</v>
      </c>
      <c r="B423" s="364" t="s">
        <v>1247</v>
      </c>
      <c r="C423" s="365">
        <v>690.41</v>
      </c>
      <c r="D423" s="365"/>
      <c r="E423" s="366">
        <v>4461</v>
      </c>
      <c r="F423" s="367">
        <f t="shared" si="59"/>
        <v>6.46</v>
      </c>
      <c r="G423" s="187"/>
      <c r="H423" s="135"/>
      <c r="I423" s="135"/>
      <c r="J423" s="135"/>
      <c r="K423" s="135"/>
      <c r="L423" s="181"/>
      <c r="M423" s="135"/>
      <c r="N423" s="135"/>
      <c r="O423" s="135"/>
      <c r="P423" s="135"/>
      <c r="Q423" s="137">
        <f t="shared" si="60"/>
        <v>35</v>
      </c>
      <c r="R423" s="251">
        <f t="shared" si="53"/>
        <v>1561</v>
      </c>
      <c r="S423" s="139">
        <f t="shared" si="54"/>
        <v>1561.35</v>
      </c>
      <c r="T423" s="202">
        <f t="shared" si="55"/>
        <v>1561</v>
      </c>
      <c r="U423" s="139">
        <f t="shared" si="56"/>
        <v>1561.35</v>
      </c>
      <c r="V423" s="198">
        <f t="shared" si="57"/>
        <v>35</v>
      </c>
      <c r="W423" s="132"/>
    </row>
    <row r="424" spans="1:23" ht="31.5" x14ac:dyDescent="0.25">
      <c r="A424" s="128">
        <v>451</v>
      </c>
      <c r="B424" s="364" t="s">
        <v>1481</v>
      </c>
      <c r="C424" s="365">
        <v>213.12</v>
      </c>
      <c r="D424" s="365"/>
      <c r="E424" s="366">
        <v>226</v>
      </c>
      <c r="F424" s="367">
        <f t="shared" si="59"/>
        <v>1.06</v>
      </c>
      <c r="G424" s="187"/>
      <c r="H424" s="135"/>
      <c r="I424" s="135"/>
      <c r="J424" s="135"/>
      <c r="K424" s="135"/>
      <c r="L424" s="181"/>
      <c r="M424" s="135"/>
      <c r="N424" s="135"/>
      <c r="O424" s="135"/>
      <c r="P424" s="135"/>
      <c r="Q424" s="137">
        <f t="shared" ref="Q424:Q447" si="61">IF(E424&lt;VLOOKUP(F424,$L$470:$P$480,2),0,VLOOKUP(F424,$L$470:$P$480,3))</f>
        <v>35</v>
      </c>
      <c r="R424" s="251">
        <f t="shared" ref="R424:R447" si="62">ROUNDDOWN(S424,0)</f>
        <v>79</v>
      </c>
      <c r="S424" s="139">
        <f t="shared" ref="S424:S447" si="63">E424*Q424/100</f>
        <v>79.099999999999994</v>
      </c>
      <c r="T424" s="202">
        <f t="shared" ref="T424:T447" si="64">ROUNDDOWN(U424,0)</f>
        <v>79</v>
      </c>
      <c r="U424" s="139">
        <f t="shared" ref="U424:U447" si="65">E424*V424/100</f>
        <v>79.099999999999994</v>
      </c>
      <c r="V424" s="198">
        <f t="shared" ref="V424:V447" si="66">Q424</f>
        <v>35</v>
      </c>
      <c r="W424" s="132"/>
    </row>
    <row r="425" spans="1:23" ht="47.25" x14ac:dyDescent="0.25">
      <c r="A425" s="128">
        <v>452</v>
      </c>
      <c r="B425" s="364" t="s">
        <v>1248</v>
      </c>
      <c r="C425" s="365">
        <v>85.7</v>
      </c>
      <c r="D425" s="365"/>
      <c r="E425" s="366">
        <v>315</v>
      </c>
      <c r="F425" s="367">
        <f t="shared" si="59"/>
        <v>3.68</v>
      </c>
      <c r="G425" s="187"/>
      <c r="H425" s="135"/>
      <c r="I425" s="135"/>
      <c r="J425" s="135"/>
      <c r="K425" s="135"/>
      <c r="L425" s="181"/>
      <c r="M425" s="135"/>
      <c r="N425" s="135"/>
      <c r="O425" s="135"/>
      <c r="P425" s="135"/>
      <c r="Q425" s="137">
        <f t="shared" si="61"/>
        <v>35</v>
      </c>
      <c r="R425" s="251">
        <f t="shared" si="62"/>
        <v>110</v>
      </c>
      <c r="S425" s="139">
        <f t="shared" si="63"/>
        <v>110.25</v>
      </c>
      <c r="T425" s="202">
        <f t="shared" si="64"/>
        <v>110</v>
      </c>
      <c r="U425" s="139">
        <f t="shared" si="65"/>
        <v>110.25</v>
      </c>
      <c r="V425" s="198">
        <f t="shared" si="66"/>
        <v>35</v>
      </c>
      <c r="W425" s="132"/>
    </row>
    <row r="426" spans="1:23" ht="47.25" x14ac:dyDescent="0.25">
      <c r="A426" s="128">
        <v>453</v>
      </c>
      <c r="B426" s="364" t="s">
        <v>1249</v>
      </c>
      <c r="C426" s="365">
        <v>432.68</v>
      </c>
      <c r="D426" s="365"/>
      <c r="E426" s="366">
        <v>987</v>
      </c>
      <c r="F426" s="367">
        <f t="shared" si="59"/>
        <v>2.2799999999999998</v>
      </c>
      <c r="G426" s="187"/>
      <c r="H426" s="135"/>
      <c r="I426" s="135"/>
      <c r="J426" s="135"/>
      <c r="K426" s="135"/>
      <c r="L426" s="181"/>
      <c r="M426" s="135"/>
      <c r="N426" s="135"/>
      <c r="O426" s="135"/>
      <c r="P426" s="135"/>
      <c r="Q426" s="137">
        <f t="shared" si="61"/>
        <v>35</v>
      </c>
      <c r="R426" s="251">
        <f t="shared" si="62"/>
        <v>345</v>
      </c>
      <c r="S426" s="139">
        <f t="shared" si="63"/>
        <v>345.45</v>
      </c>
      <c r="T426" s="202">
        <f t="shared" si="64"/>
        <v>345</v>
      </c>
      <c r="U426" s="139">
        <f t="shared" si="65"/>
        <v>345.45</v>
      </c>
      <c r="V426" s="198">
        <f t="shared" si="66"/>
        <v>35</v>
      </c>
      <c r="W426" s="132"/>
    </row>
    <row r="427" spans="1:23" ht="47.25" x14ac:dyDescent="0.25">
      <c r="A427" s="128">
        <v>454</v>
      </c>
      <c r="B427" s="364" t="s">
        <v>1250</v>
      </c>
      <c r="C427" s="365">
        <v>84.93</v>
      </c>
      <c r="D427" s="365"/>
      <c r="E427" s="366">
        <v>99</v>
      </c>
      <c r="F427" s="367">
        <f t="shared" si="59"/>
        <v>1.17</v>
      </c>
      <c r="G427" s="187"/>
      <c r="H427" s="135"/>
      <c r="I427" s="135"/>
      <c r="J427" s="135"/>
      <c r="K427" s="135"/>
      <c r="L427" s="181"/>
      <c r="M427" s="135"/>
      <c r="N427" s="135"/>
      <c r="O427" s="135"/>
      <c r="P427" s="135"/>
      <c r="Q427" s="137">
        <f t="shared" si="61"/>
        <v>35</v>
      </c>
      <c r="R427" s="251">
        <f t="shared" si="62"/>
        <v>34</v>
      </c>
      <c r="S427" s="139">
        <f t="shared" si="63"/>
        <v>34.65</v>
      </c>
      <c r="T427" s="202">
        <f t="shared" si="64"/>
        <v>34</v>
      </c>
      <c r="U427" s="139">
        <f t="shared" si="65"/>
        <v>34.65</v>
      </c>
      <c r="V427" s="198">
        <f t="shared" si="66"/>
        <v>35</v>
      </c>
      <c r="W427" s="132"/>
    </row>
    <row r="428" spans="1:23" ht="47.25" x14ac:dyDescent="0.25">
      <c r="A428" s="128">
        <v>455</v>
      </c>
      <c r="B428" s="364" t="s">
        <v>1251</v>
      </c>
      <c r="C428" s="365">
        <v>77.98</v>
      </c>
      <c r="D428" s="365"/>
      <c r="E428" s="366">
        <v>137</v>
      </c>
      <c r="F428" s="367">
        <f t="shared" si="59"/>
        <v>1.76</v>
      </c>
      <c r="G428" s="187"/>
      <c r="H428" s="135"/>
      <c r="I428" s="135"/>
      <c r="J428" s="135"/>
      <c r="K428" s="135"/>
      <c r="L428" s="181"/>
      <c r="M428" s="135"/>
      <c r="N428" s="135"/>
      <c r="O428" s="135"/>
      <c r="P428" s="135"/>
      <c r="Q428" s="137">
        <f t="shared" si="61"/>
        <v>35</v>
      </c>
      <c r="R428" s="251">
        <f t="shared" si="62"/>
        <v>47</v>
      </c>
      <c r="S428" s="139">
        <f t="shared" si="63"/>
        <v>47.95</v>
      </c>
      <c r="T428" s="202">
        <f t="shared" si="64"/>
        <v>47</v>
      </c>
      <c r="U428" s="139">
        <f t="shared" si="65"/>
        <v>47.95</v>
      </c>
      <c r="V428" s="198">
        <f t="shared" si="66"/>
        <v>35</v>
      </c>
      <c r="W428" s="132"/>
    </row>
    <row r="429" spans="1:23" ht="47.25" x14ac:dyDescent="0.25">
      <c r="A429" s="128">
        <v>456</v>
      </c>
      <c r="B429" s="364" t="s">
        <v>1252</v>
      </c>
      <c r="C429" s="365">
        <v>1941.85</v>
      </c>
      <c r="D429" s="365"/>
      <c r="E429" s="366">
        <v>8117</v>
      </c>
      <c r="F429" s="367">
        <f t="shared" si="59"/>
        <v>4.18</v>
      </c>
      <c r="G429" s="187"/>
      <c r="H429" s="135"/>
      <c r="I429" s="135"/>
      <c r="J429" s="135"/>
      <c r="K429" s="135"/>
      <c r="L429" s="181"/>
      <c r="M429" s="135"/>
      <c r="N429" s="135"/>
      <c r="O429" s="135"/>
      <c r="P429" s="135"/>
      <c r="Q429" s="137">
        <f t="shared" si="61"/>
        <v>35</v>
      </c>
      <c r="R429" s="251">
        <f t="shared" si="62"/>
        <v>2840</v>
      </c>
      <c r="S429" s="139">
        <f t="shared" si="63"/>
        <v>2840.95</v>
      </c>
      <c r="T429" s="202">
        <f t="shared" si="64"/>
        <v>2840</v>
      </c>
      <c r="U429" s="139">
        <f t="shared" si="65"/>
        <v>2840.95</v>
      </c>
      <c r="V429" s="198">
        <f t="shared" si="66"/>
        <v>35</v>
      </c>
      <c r="W429" s="132"/>
    </row>
    <row r="430" spans="1:23" ht="47.25" x14ac:dyDescent="0.25">
      <c r="A430" s="128">
        <v>457</v>
      </c>
      <c r="B430" s="364" t="s">
        <v>1253</v>
      </c>
      <c r="C430" s="365">
        <v>47.16</v>
      </c>
      <c r="D430" s="365"/>
      <c r="E430" s="366">
        <v>163</v>
      </c>
      <c r="F430" s="367">
        <f t="shared" si="59"/>
        <v>3.46</v>
      </c>
      <c r="G430" s="187"/>
      <c r="H430" s="135"/>
      <c r="I430" s="135"/>
      <c r="J430" s="135"/>
      <c r="K430" s="135"/>
      <c r="L430" s="181"/>
      <c r="M430" s="135"/>
      <c r="N430" s="135"/>
      <c r="O430" s="135"/>
      <c r="P430" s="135"/>
      <c r="Q430" s="137">
        <f t="shared" si="61"/>
        <v>35</v>
      </c>
      <c r="R430" s="251">
        <f t="shared" si="62"/>
        <v>57</v>
      </c>
      <c r="S430" s="139">
        <f t="shared" si="63"/>
        <v>57.05</v>
      </c>
      <c r="T430" s="202">
        <f t="shared" si="64"/>
        <v>57</v>
      </c>
      <c r="U430" s="139">
        <f t="shared" si="65"/>
        <v>57.05</v>
      </c>
      <c r="V430" s="198">
        <f t="shared" si="66"/>
        <v>35</v>
      </c>
      <c r="W430" s="132"/>
    </row>
    <row r="431" spans="1:23" ht="31.5" x14ac:dyDescent="0.25">
      <c r="A431" s="128">
        <v>458</v>
      </c>
      <c r="B431" s="364" t="s">
        <v>1254</v>
      </c>
      <c r="C431" s="365">
        <v>115.55</v>
      </c>
      <c r="D431" s="365"/>
      <c r="E431" s="366">
        <v>140</v>
      </c>
      <c r="F431" s="367">
        <f t="shared" si="59"/>
        <v>1.21</v>
      </c>
      <c r="G431" s="187"/>
      <c r="H431" s="135"/>
      <c r="I431" s="135"/>
      <c r="J431" s="135"/>
      <c r="K431" s="135"/>
      <c r="L431" s="181"/>
      <c r="M431" s="135"/>
      <c r="N431" s="135"/>
      <c r="O431" s="135"/>
      <c r="P431" s="135"/>
      <c r="Q431" s="137">
        <f t="shared" si="61"/>
        <v>35</v>
      </c>
      <c r="R431" s="251">
        <f t="shared" si="62"/>
        <v>49</v>
      </c>
      <c r="S431" s="139">
        <f t="shared" si="63"/>
        <v>49</v>
      </c>
      <c r="T431" s="202">
        <f t="shared" si="64"/>
        <v>49</v>
      </c>
      <c r="U431" s="139">
        <f t="shared" si="65"/>
        <v>49</v>
      </c>
      <c r="V431" s="198">
        <f t="shared" si="66"/>
        <v>35</v>
      </c>
      <c r="W431" s="132"/>
    </row>
    <row r="432" spans="1:23" ht="47.25" x14ac:dyDescent="0.25">
      <c r="A432" s="128">
        <v>459</v>
      </c>
      <c r="B432" s="364" t="s">
        <v>1255</v>
      </c>
      <c r="C432" s="365">
        <v>1096.3499999999999</v>
      </c>
      <c r="D432" s="365"/>
      <c r="E432" s="366">
        <v>4517</v>
      </c>
      <c r="F432" s="367">
        <f t="shared" si="59"/>
        <v>4.12</v>
      </c>
      <c r="G432" s="187"/>
      <c r="H432" s="135"/>
      <c r="I432" s="135"/>
      <c r="J432" s="135"/>
      <c r="K432" s="135"/>
      <c r="L432" s="181"/>
      <c r="M432" s="135"/>
      <c r="N432" s="135"/>
      <c r="O432" s="135"/>
      <c r="P432" s="135"/>
      <c r="Q432" s="137">
        <f t="shared" si="61"/>
        <v>35</v>
      </c>
      <c r="R432" s="251">
        <f t="shared" si="62"/>
        <v>1580</v>
      </c>
      <c r="S432" s="139">
        <f t="shared" si="63"/>
        <v>1580.95</v>
      </c>
      <c r="T432" s="202">
        <f t="shared" si="64"/>
        <v>1580</v>
      </c>
      <c r="U432" s="139">
        <f t="shared" si="65"/>
        <v>1580.95</v>
      </c>
      <c r="V432" s="198">
        <f t="shared" si="66"/>
        <v>35</v>
      </c>
      <c r="W432" s="132"/>
    </row>
    <row r="433" spans="1:23" ht="47.25" x14ac:dyDescent="0.25">
      <c r="A433" s="128">
        <v>460</v>
      </c>
      <c r="B433" s="364" t="s">
        <v>1256</v>
      </c>
      <c r="C433" s="365">
        <v>192.64</v>
      </c>
      <c r="D433" s="365"/>
      <c r="E433" s="366">
        <v>350</v>
      </c>
      <c r="F433" s="367">
        <f t="shared" si="59"/>
        <v>1.82</v>
      </c>
      <c r="G433" s="187"/>
      <c r="H433" s="135"/>
      <c r="I433" s="135"/>
      <c r="J433" s="135"/>
      <c r="K433" s="135"/>
      <c r="L433" s="181"/>
      <c r="M433" s="135"/>
      <c r="N433" s="135"/>
      <c r="O433" s="135"/>
      <c r="P433" s="135"/>
      <c r="Q433" s="137">
        <f t="shared" si="61"/>
        <v>35</v>
      </c>
      <c r="R433" s="251">
        <f t="shared" si="62"/>
        <v>122</v>
      </c>
      <c r="S433" s="139">
        <f t="shared" si="63"/>
        <v>122.5</v>
      </c>
      <c r="T433" s="202">
        <f t="shared" si="64"/>
        <v>122</v>
      </c>
      <c r="U433" s="139">
        <f t="shared" si="65"/>
        <v>122.5</v>
      </c>
      <c r="V433" s="198">
        <f t="shared" si="66"/>
        <v>35</v>
      </c>
      <c r="W433" s="132"/>
    </row>
    <row r="434" spans="1:23" ht="47.25" x14ac:dyDescent="0.25">
      <c r="A434" s="128">
        <v>461</v>
      </c>
      <c r="B434" s="364" t="s">
        <v>1257</v>
      </c>
      <c r="C434" s="365">
        <v>83.2</v>
      </c>
      <c r="D434" s="365"/>
      <c r="E434" s="366">
        <v>260</v>
      </c>
      <c r="F434" s="367">
        <f t="shared" si="59"/>
        <v>3.13</v>
      </c>
      <c r="G434" s="187"/>
      <c r="H434" s="135"/>
      <c r="I434" s="135"/>
      <c r="J434" s="135"/>
      <c r="K434" s="135"/>
      <c r="L434" s="181"/>
      <c r="M434" s="135"/>
      <c r="N434" s="135"/>
      <c r="O434" s="135"/>
      <c r="P434" s="135"/>
      <c r="Q434" s="137">
        <f t="shared" si="61"/>
        <v>35</v>
      </c>
      <c r="R434" s="251">
        <f t="shared" si="62"/>
        <v>91</v>
      </c>
      <c r="S434" s="139">
        <f t="shared" si="63"/>
        <v>91</v>
      </c>
      <c r="T434" s="202">
        <f t="shared" si="64"/>
        <v>91</v>
      </c>
      <c r="U434" s="139">
        <f t="shared" si="65"/>
        <v>91</v>
      </c>
      <c r="V434" s="198">
        <f t="shared" si="66"/>
        <v>35</v>
      </c>
      <c r="W434" s="132"/>
    </row>
    <row r="435" spans="1:23" ht="47.25" x14ac:dyDescent="0.25">
      <c r="A435" s="128">
        <v>462</v>
      </c>
      <c r="B435" s="364" t="s">
        <v>1258</v>
      </c>
      <c r="C435" s="365">
        <v>609.64200000000005</v>
      </c>
      <c r="D435" s="365"/>
      <c r="E435" s="366">
        <v>1311</v>
      </c>
      <c r="F435" s="367">
        <f t="shared" si="59"/>
        <v>2.15</v>
      </c>
      <c r="G435" s="187"/>
      <c r="H435" s="135"/>
      <c r="I435" s="135"/>
      <c r="J435" s="135"/>
      <c r="K435" s="135"/>
      <c r="L435" s="181"/>
      <c r="M435" s="135"/>
      <c r="N435" s="135"/>
      <c r="O435" s="135"/>
      <c r="P435" s="135"/>
      <c r="Q435" s="137">
        <f t="shared" si="61"/>
        <v>35</v>
      </c>
      <c r="R435" s="251">
        <f t="shared" si="62"/>
        <v>458</v>
      </c>
      <c r="S435" s="139">
        <f t="shared" si="63"/>
        <v>458.85</v>
      </c>
      <c r="T435" s="202">
        <f t="shared" si="64"/>
        <v>458</v>
      </c>
      <c r="U435" s="139">
        <f t="shared" si="65"/>
        <v>458.85</v>
      </c>
      <c r="V435" s="198">
        <f t="shared" si="66"/>
        <v>35</v>
      </c>
      <c r="W435" s="132"/>
    </row>
    <row r="436" spans="1:23" ht="47.25" x14ac:dyDescent="0.25">
      <c r="A436" s="128">
        <v>463</v>
      </c>
      <c r="B436" s="364" t="s">
        <v>1259</v>
      </c>
      <c r="C436" s="365">
        <v>159.04</v>
      </c>
      <c r="D436" s="365"/>
      <c r="E436" s="366">
        <v>302</v>
      </c>
      <c r="F436" s="367">
        <f t="shared" si="59"/>
        <v>1.9</v>
      </c>
      <c r="G436" s="187"/>
      <c r="H436" s="135"/>
      <c r="I436" s="135"/>
      <c r="J436" s="135"/>
      <c r="K436" s="135"/>
      <c r="L436" s="181"/>
      <c r="M436" s="135"/>
      <c r="N436" s="135"/>
      <c r="O436" s="135"/>
      <c r="P436" s="135"/>
      <c r="Q436" s="137">
        <f t="shared" si="61"/>
        <v>35</v>
      </c>
      <c r="R436" s="251">
        <f t="shared" si="62"/>
        <v>105</v>
      </c>
      <c r="S436" s="139">
        <f t="shared" si="63"/>
        <v>105.7</v>
      </c>
      <c r="T436" s="202">
        <f t="shared" si="64"/>
        <v>105</v>
      </c>
      <c r="U436" s="139">
        <f t="shared" si="65"/>
        <v>105.7</v>
      </c>
      <c r="V436" s="198">
        <f t="shared" si="66"/>
        <v>35</v>
      </c>
      <c r="W436" s="132"/>
    </row>
    <row r="437" spans="1:23" ht="47.25" x14ac:dyDescent="0.25">
      <c r="A437" s="128">
        <v>464</v>
      </c>
      <c r="B437" s="364" t="s">
        <v>1260</v>
      </c>
      <c r="C437" s="365">
        <v>618.70000000000005</v>
      </c>
      <c r="D437" s="365"/>
      <c r="E437" s="366">
        <v>2735</v>
      </c>
      <c r="F437" s="367">
        <f t="shared" si="59"/>
        <v>4.42</v>
      </c>
      <c r="G437" s="187"/>
      <c r="H437" s="135"/>
      <c r="I437" s="135"/>
      <c r="J437" s="135"/>
      <c r="K437" s="135"/>
      <c r="L437" s="181"/>
      <c r="M437" s="135"/>
      <c r="N437" s="135"/>
      <c r="O437" s="135"/>
      <c r="P437" s="135"/>
      <c r="Q437" s="137">
        <f t="shared" si="61"/>
        <v>35</v>
      </c>
      <c r="R437" s="251">
        <f t="shared" si="62"/>
        <v>957</v>
      </c>
      <c r="S437" s="139">
        <f t="shared" si="63"/>
        <v>957.25</v>
      </c>
      <c r="T437" s="202">
        <f t="shared" si="64"/>
        <v>957</v>
      </c>
      <c r="U437" s="139">
        <f t="shared" si="65"/>
        <v>957.25</v>
      </c>
      <c r="V437" s="198">
        <f t="shared" si="66"/>
        <v>35</v>
      </c>
      <c r="W437" s="132"/>
    </row>
    <row r="438" spans="1:23" ht="47.25" x14ac:dyDescent="0.25">
      <c r="A438" s="128">
        <v>465</v>
      </c>
      <c r="B438" s="364" t="s">
        <v>1261</v>
      </c>
      <c r="C438" s="365">
        <v>1450</v>
      </c>
      <c r="D438" s="365"/>
      <c r="E438" s="366">
        <v>1175</v>
      </c>
      <c r="F438" s="367">
        <f t="shared" si="59"/>
        <v>0.81</v>
      </c>
      <c r="G438" s="187"/>
      <c r="H438" s="135"/>
      <c r="I438" s="135"/>
      <c r="J438" s="135"/>
      <c r="K438" s="135"/>
      <c r="L438" s="181"/>
      <c r="M438" s="135"/>
      <c r="N438" s="135"/>
      <c r="O438" s="135"/>
      <c r="P438" s="135"/>
      <c r="Q438" s="137">
        <f t="shared" si="61"/>
        <v>35</v>
      </c>
      <c r="R438" s="251">
        <f t="shared" si="62"/>
        <v>411</v>
      </c>
      <c r="S438" s="139">
        <f t="shared" si="63"/>
        <v>411.25</v>
      </c>
      <c r="T438" s="202">
        <f t="shared" si="64"/>
        <v>411</v>
      </c>
      <c r="U438" s="139">
        <f t="shared" si="65"/>
        <v>411.25</v>
      </c>
      <c r="V438" s="198">
        <f t="shared" si="66"/>
        <v>35</v>
      </c>
      <c r="W438" s="132"/>
    </row>
    <row r="439" spans="1:23" ht="47.25" x14ac:dyDescent="0.25">
      <c r="A439" s="128">
        <v>466</v>
      </c>
      <c r="B439" s="364" t="s">
        <v>1262</v>
      </c>
      <c r="C439" s="365">
        <v>481.22</v>
      </c>
      <c r="D439" s="365"/>
      <c r="E439" s="366">
        <v>1362</v>
      </c>
      <c r="F439" s="367">
        <f t="shared" si="59"/>
        <v>2.83</v>
      </c>
      <c r="G439" s="187"/>
      <c r="H439" s="135"/>
      <c r="I439" s="135"/>
      <c r="J439" s="135"/>
      <c r="K439" s="135"/>
      <c r="L439" s="181"/>
      <c r="M439" s="135"/>
      <c r="N439" s="135"/>
      <c r="O439" s="135"/>
      <c r="P439" s="135"/>
      <c r="Q439" s="137">
        <f t="shared" si="61"/>
        <v>35</v>
      </c>
      <c r="R439" s="251">
        <f t="shared" si="62"/>
        <v>476</v>
      </c>
      <c r="S439" s="139">
        <f t="shared" si="63"/>
        <v>476.7</v>
      </c>
      <c r="T439" s="202">
        <f t="shared" si="64"/>
        <v>476</v>
      </c>
      <c r="U439" s="139">
        <f t="shared" si="65"/>
        <v>476.7</v>
      </c>
      <c r="V439" s="198">
        <f t="shared" si="66"/>
        <v>35</v>
      </c>
      <c r="W439" s="132"/>
    </row>
    <row r="440" spans="1:23" ht="47.25" x14ac:dyDescent="0.25">
      <c r="A440" s="128">
        <v>467</v>
      </c>
      <c r="B440" s="364" t="s">
        <v>1263</v>
      </c>
      <c r="C440" s="365">
        <v>126.38</v>
      </c>
      <c r="D440" s="365"/>
      <c r="E440" s="366">
        <v>83</v>
      </c>
      <c r="F440" s="367">
        <f t="shared" si="59"/>
        <v>0.66</v>
      </c>
      <c r="G440" s="187"/>
      <c r="H440" s="135"/>
      <c r="I440" s="135"/>
      <c r="J440" s="135"/>
      <c r="K440" s="135"/>
      <c r="L440" s="181"/>
      <c r="M440" s="135"/>
      <c r="N440" s="135"/>
      <c r="O440" s="135"/>
      <c r="P440" s="135"/>
      <c r="Q440" s="137">
        <f t="shared" si="61"/>
        <v>35</v>
      </c>
      <c r="R440" s="251">
        <f t="shared" si="62"/>
        <v>29</v>
      </c>
      <c r="S440" s="139">
        <f t="shared" si="63"/>
        <v>29.05</v>
      </c>
      <c r="T440" s="202">
        <f t="shared" si="64"/>
        <v>29</v>
      </c>
      <c r="U440" s="139">
        <f t="shared" si="65"/>
        <v>29.05</v>
      </c>
      <c r="V440" s="198">
        <f t="shared" si="66"/>
        <v>35</v>
      </c>
      <c r="W440" s="132"/>
    </row>
    <row r="441" spans="1:23" ht="47.25" x14ac:dyDescent="0.25">
      <c r="A441" s="128">
        <v>468</v>
      </c>
      <c r="B441" s="364" t="s">
        <v>1264</v>
      </c>
      <c r="C441" s="365">
        <v>183.23</v>
      </c>
      <c r="D441" s="365"/>
      <c r="E441" s="366">
        <v>574</v>
      </c>
      <c r="F441" s="367">
        <f t="shared" si="59"/>
        <v>3.13</v>
      </c>
      <c r="G441" s="187"/>
      <c r="H441" s="135"/>
      <c r="I441" s="135"/>
      <c r="J441" s="135"/>
      <c r="K441" s="135"/>
      <c r="L441" s="181"/>
      <c r="M441" s="135"/>
      <c r="N441" s="135"/>
      <c r="O441" s="135"/>
      <c r="P441" s="135"/>
      <c r="Q441" s="137">
        <f t="shared" si="61"/>
        <v>35</v>
      </c>
      <c r="R441" s="251">
        <f t="shared" si="62"/>
        <v>200</v>
      </c>
      <c r="S441" s="139">
        <f t="shared" si="63"/>
        <v>200.9</v>
      </c>
      <c r="T441" s="202">
        <f t="shared" si="64"/>
        <v>200</v>
      </c>
      <c r="U441" s="139">
        <f t="shared" si="65"/>
        <v>200.9</v>
      </c>
      <c r="V441" s="198">
        <f t="shared" si="66"/>
        <v>35</v>
      </c>
      <c r="W441" s="132"/>
    </row>
    <row r="442" spans="1:23" ht="47.25" x14ac:dyDescent="0.25">
      <c r="A442" s="128">
        <v>469</v>
      </c>
      <c r="B442" s="364" t="s">
        <v>1265</v>
      </c>
      <c r="C442" s="365">
        <v>106.88</v>
      </c>
      <c r="D442" s="365"/>
      <c r="E442" s="366">
        <v>353</v>
      </c>
      <c r="F442" s="367">
        <f t="shared" si="59"/>
        <v>3.3</v>
      </c>
      <c r="G442" s="187"/>
      <c r="H442" s="135"/>
      <c r="I442" s="135"/>
      <c r="J442" s="135"/>
      <c r="K442" s="135"/>
      <c r="L442" s="181"/>
      <c r="M442" s="135"/>
      <c r="N442" s="135"/>
      <c r="O442" s="135"/>
      <c r="P442" s="135"/>
      <c r="Q442" s="137">
        <f t="shared" si="61"/>
        <v>35</v>
      </c>
      <c r="R442" s="251">
        <f t="shared" si="62"/>
        <v>123</v>
      </c>
      <c r="S442" s="139">
        <f t="shared" si="63"/>
        <v>123.55</v>
      </c>
      <c r="T442" s="202">
        <f t="shared" si="64"/>
        <v>123</v>
      </c>
      <c r="U442" s="139">
        <f t="shared" si="65"/>
        <v>123.55</v>
      </c>
      <c r="V442" s="198">
        <f t="shared" si="66"/>
        <v>35</v>
      </c>
      <c r="W442" s="132"/>
    </row>
    <row r="443" spans="1:23" ht="47.25" x14ac:dyDescent="0.25">
      <c r="A443" s="128">
        <v>470</v>
      </c>
      <c r="B443" s="364" t="s">
        <v>1208</v>
      </c>
      <c r="C443" s="365">
        <v>116.11</v>
      </c>
      <c r="D443" s="365"/>
      <c r="E443" s="366">
        <v>146</v>
      </c>
      <c r="F443" s="367">
        <f t="shared" si="59"/>
        <v>1.26</v>
      </c>
      <c r="G443" s="187"/>
      <c r="H443" s="135"/>
      <c r="I443" s="135"/>
      <c r="J443" s="135"/>
      <c r="K443" s="135"/>
      <c r="L443" s="181"/>
      <c r="M443" s="135"/>
      <c r="N443" s="135"/>
      <c r="O443" s="135"/>
      <c r="P443" s="135"/>
      <c r="Q443" s="137">
        <f t="shared" si="61"/>
        <v>35</v>
      </c>
      <c r="R443" s="251">
        <f t="shared" si="62"/>
        <v>51</v>
      </c>
      <c r="S443" s="139">
        <f t="shared" si="63"/>
        <v>51.1</v>
      </c>
      <c r="T443" s="202">
        <f t="shared" si="64"/>
        <v>51</v>
      </c>
      <c r="U443" s="139">
        <f t="shared" si="65"/>
        <v>51.1</v>
      </c>
      <c r="V443" s="198">
        <f t="shared" si="66"/>
        <v>35</v>
      </c>
      <c r="W443" s="132"/>
    </row>
    <row r="444" spans="1:23" ht="47.25" x14ac:dyDescent="0.25">
      <c r="A444" s="128">
        <v>471</v>
      </c>
      <c r="B444" s="364" t="s">
        <v>1266</v>
      </c>
      <c r="C444" s="365">
        <v>116.11</v>
      </c>
      <c r="D444" s="365"/>
      <c r="E444" s="366">
        <v>146</v>
      </c>
      <c r="F444" s="367">
        <f t="shared" si="59"/>
        <v>1.26</v>
      </c>
      <c r="G444" s="187"/>
      <c r="H444" s="135"/>
      <c r="I444" s="135"/>
      <c r="J444" s="135"/>
      <c r="K444" s="135"/>
      <c r="L444" s="181"/>
      <c r="M444" s="135"/>
      <c r="N444" s="135"/>
      <c r="O444" s="135"/>
      <c r="P444" s="135"/>
      <c r="Q444" s="137">
        <f t="shared" si="61"/>
        <v>35</v>
      </c>
      <c r="R444" s="251">
        <f t="shared" si="62"/>
        <v>51</v>
      </c>
      <c r="S444" s="139">
        <f t="shared" si="63"/>
        <v>51.1</v>
      </c>
      <c r="T444" s="202">
        <f t="shared" si="64"/>
        <v>51</v>
      </c>
      <c r="U444" s="139">
        <f t="shared" si="65"/>
        <v>51.1</v>
      </c>
      <c r="V444" s="198">
        <f t="shared" si="66"/>
        <v>35</v>
      </c>
      <c r="W444" s="132"/>
    </row>
    <row r="445" spans="1:23" x14ac:dyDescent="0.25">
      <c r="A445" s="128">
        <v>472</v>
      </c>
      <c r="B445" s="364" t="s">
        <v>831</v>
      </c>
      <c r="C445" s="365">
        <v>498.964</v>
      </c>
      <c r="D445" s="365"/>
      <c r="E445" s="366">
        <v>1736</v>
      </c>
      <c r="F445" s="367">
        <f t="shared" si="59"/>
        <v>3.48</v>
      </c>
      <c r="G445" s="187"/>
      <c r="H445" s="135"/>
      <c r="I445" s="135"/>
      <c r="J445" s="135"/>
      <c r="K445" s="135"/>
      <c r="L445" s="181"/>
      <c r="M445" s="135"/>
      <c r="N445" s="135"/>
      <c r="O445" s="135"/>
      <c r="P445" s="135"/>
      <c r="Q445" s="137">
        <f t="shared" si="61"/>
        <v>35</v>
      </c>
      <c r="R445" s="251">
        <f t="shared" si="62"/>
        <v>607</v>
      </c>
      <c r="S445" s="139">
        <f t="shared" si="63"/>
        <v>607.6</v>
      </c>
      <c r="T445" s="202">
        <f t="shared" si="64"/>
        <v>607</v>
      </c>
      <c r="U445" s="139">
        <f t="shared" si="65"/>
        <v>607.6</v>
      </c>
      <c r="V445" s="198">
        <f t="shared" si="66"/>
        <v>35</v>
      </c>
      <c r="W445" s="132"/>
    </row>
    <row r="446" spans="1:23" ht="47.25" x14ac:dyDescent="0.25">
      <c r="A446" s="128">
        <v>473</v>
      </c>
      <c r="B446" s="364" t="s">
        <v>1267</v>
      </c>
      <c r="C446" s="365">
        <v>256.74</v>
      </c>
      <c r="D446" s="365"/>
      <c r="E446" s="366">
        <v>383</v>
      </c>
      <c r="F446" s="367">
        <f t="shared" si="59"/>
        <v>1.49</v>
      </c>
      <c r="G446" s="187"/>
      <c r="H446" s="135"/>
      <c r="I446" s="135"/>
      <c r="J446" s="135"/>
      <c r="K446" s="135"/>
      <c r="L446" s="181"/>
      <c r="M446" s="135"/>
      <c r="N446" s="135"/>
      <c r="O446" s="135"/>
      <c r="P446" s="135"/>
      <c r="Q446" s="137">
        <f t="shared" si="61"/>
        <v>35</v>
      </c>
      <c r="R446" s="251">
        <f t="shared" si="62"/>
        <v>134</v>
      </c>
      <c r="S446" s="139">
        <f t="shared" si="63"/>
        <v>134.05000000000001</v>
      </c>
      <c r="T446" s="202">
        <f t="shared" si="64"/>
        <v>134</v>
      </c>
      <c r="U446" s="139">
        <f t="shared" si="65"/>
        <v>134.05000000000001</v>
      </c>
      <c r="V446" s="198">
        <f t="shared" si="66"/>
        <v>35</v>
      </c>
      <c r="W446" s="132"/>
    </row>
    <row r="447" spans="1:23" ht="31.5" x14ac:dyDescent="0.25">
      <c r="A447" s="128">
        <v>474</v>
      </c>
      <c r="B447" s="364" t="s">
        <v>1268</v>
      </c>
      <c r="C447" s="365">
        <v>33.387999999999998</v>
      </c>
      <c r="D447" s="365"/>
      <c r="E447" s="366">
        <v>34</v>
      </c>
      <c r="F447" s="367">
        <f t="shared" si="59"/>
        <v>1.02</v>
      </c>
      <c r="G447" s="187"/>
      <c r="H447" s="135"/>
      <c r="I447" s="135"/>
      <c r="J447" s="135"/>
      <c r="K447" s="135"/>
      <c r="L447" s="181"/>
      <c r="M447" s="135"/>
      <c r="N447" s="135"/>
      <c r="O447" s="135"/>
      <c r="P447" s="135"/>
      <c r="Q447" s="137">
        <f t="shared" si="61"/>
        <v>35</v>
      </c>
      <c r="R447" s="251">
        <f t="shared" si="62"/>
        <v>11</v>
      </c>
      <c r="S447" s="139">
        <f t="shared" si="63"/>
        <v>11.9</v>
      </c>
      <c r="T447" s="202">
        <f t="shared" si="64"/>
        <v>11</v>
      </c>
      <c r="U447" s="139">
        <f t="shared" si="65"/>
        <v>11.9</v>
      </c>
      <c r="V447" s="198">
        <f t="shared" si="66"/>
        <v>35</v>
      </c>
      <c r="W447" s="132"/>
    </row>
    <row r="448" spans="1:23" hidden="1" outlineLevel="1" x14ac:dyDescent="0.25">
      <c r="A448" s="128">
        <v>475</v>
      </c>
      <c r="B448" s="153" t="e">
        <f ca="1">INDIRECT(CONCATENATE(#REF!,$C$472,"!$B",$A448 + 5))</f>
        <v>#REF!</v>
      </c>
      <c r="C448" s="135" t="e">
        <f ca="1">INDIRECT(CONCATENATE(#REF!,$C$472,"!$X",$A448 + 5))</f>
        <v>#REF!</v>
      </c>
      <c r="D448" s="132" t="e">
        <f ca="1">INDIRECT(CONCATENATE(#REF!,$C$472,"!$AF",$A448 + 5))</f>
        <v>#REF!</v>
      </c>
      <c r="E448" s="132" t="e">
        <f ca="1">INDIRECT(CONCATENATE(#REF!,$C$472,"!$AB",$A448 + 5))</f>
        <v>#REF!</v>
      </c>
      <c r="F448" s="367" t="e">
        <f t="shared" ca="1" si="59"/>
        <v>#REF!</v>
      </c>
      <c r="G448" s="187" t="e">
        <f ca="1">INDIRECT(CONCATENATE(#REF!,$C$472,"!$AG",$A448 + 5))</f>
        <v>#REF!</v>
      </c>
      <c r="H448" s="135"/>
      <c r="I448" s="135"/>
      <c r="J448" s="135"/>
      <c r="K448" s="135"/>
      <c r="L448" s="181"/>
      <c r="M448" s="135"/>
      <c r="N448" s="135"/>
      <c r="O448" s="135"/>
      <c r="P448" s="135"/>
      <c r="Q448" s="137" t="e">
        <f t="shared" ref="Q448:Q465" ca="1" si="67">IF(E448&lt;VLOOKUP(F448,$L$470:$P$480,2),0,VLOOKUP(F448,$L$470:$P$480,3))</f>
        <v>#REF!</v>
      </c>
      <c r="R448" s="251" t="e">
        <f t="shared" ref="R448:R465" ca="1" si="68">ROUNDDOWN(S448,0)</f>
        <v>#REF!</v>
      </c>
      <c r="S448" s="139" t="e">
        <f t="shared" ref="S448:S465" ca="1" si="69">E448*Q448/100</f>
        <v>#REF!</v>
      </c>
      <c r="T448" s="202" t="e">
        <f t="shared" ref="T448:T465" ca="1" si="70">ROUNDDOWN(U448,0)</f>
        <v>#REF!</v>
      </c>
      <c r="U448" s="139" t="e">
        <f t="shared" ref="U448:U465" ca="1" si="71">E448*V448/100</f>
        <v>#REF!</v>
      </c>
      <c r="V448" s="198" t="e">
        <f t="shared" ref="V448:V465" ca="1" si="72">Q448</f>
        <v>#REF!</v>
      </c>
      <c r="W448" s="132" t="e">
        <f ca="1">INDIRECT(CONCATENATE(#REF!,$C$472,"!$AH",$A448 + 5))</f>
        <v>#REF!</v>
      </c>
    </row>
    <row r="449" spans="1:23" hidden="1" outlineLevel="1" x14ac:dyDescent="0.25">
      <c r="A449" s="128">
        <v>476</v>
      </c>
      <c r="B449" s="153" t="e">
        <f ca="1">INDIRECT(CONCATENATE(#REF!,$C$472,"!$B",$A449 + 5))</f>
        <v>#REF!</v>
      </c>
      <c r="C449" s="135" t="e">
        <f ca="1">INDIRECT(CONCATENATE(#REF!,$C$472,"!$X",$A449 + 5))</f>
        <v>#REF!</v>
      </c>
      <c r="D449" s="132" t="e">
        <f ca="1">INDIRECT(CONCATENATE(#REF!,$C$472,"!$AF",$A449 + 5))</f>
        <v>#REF!</v>
      </c>
      <c r="E449" s="132" t="e">
        <f ca="1">INDIRECT(CONCATENATE(#REF!,$C$472,"!$AB",$A449 + 5))</f>
        <v>#REF!</v>
      </c>
      <c r="F449" s="367" t="e">
        <f t="shared" ca="1" si="59"/>
        <v>#REF!</v>
      </c>
      <c r="G449" s="187" t="e">
        <f ca="1">INDIRECT(CONCATENATE(#REF!,$C$472,"!$AG",$A449 + 5))</f>
        <v>#REF!</v>
      </c>
      <c r="H449" s="135"/>
      <c r="I449" s="135"/>
      <c r="J449" s="135"/>
      <c r="K449" s="135"/>
      <c r="L449" s="181"/>
      <c r="M449" s="135"/>
      <c r="N449" s="135"/>
      <c r="O449" s="135"/>
      <c r="P449" s="135"/>
      <c r="Q449" s="137" t="e">
        <f t="shared" ca="1" si="67"/>
        <v>#REF!</v>
      </c>
      <c r="R449" s="251" t="e">
        <f t="shared" ca="1" si="68"/>
        <v>#REF!</v>
      </c>
      <c r="S449" s="139" t="e">
        <f t="shared" ca="1" si="69"/>
        <v>#REF!</v>
      </c>
      <c r="T449" s="202" t="e">
        <f t="shared" ca="1" si="70"/>
        <v>#REF!</v>
      </c>
      <c r="U449" s="139" t="e">
        <f t="shared" ca="1" si="71"/>
        <v>#REF!</v>
      </c>
      <c r="V449" s="198" t="e">
        <f t="shared" ca="1" si="72"/>
        <v>#REF!</v>
      </c>
      <c r="W449" s="132" t="e">
        <f ca="1">INDIRECT(CONCATENATE(#REF!,$C$472,"!$AH",$A449 + 5))</f>
        <v>#REF!</v>
      </c>
    </row>
    <row r="450" spans="1:23" hidden="1" outlineLevel="1" x14ac:dyDescent="0.25">
      <c r="A450" s="128">
        <v>477</v>
      </c>
      <c r="B450" s="153" t="e">
        <f ca="1">INDIRECT(CONCATENATE(#REF!,$C$472,"!$B",$A450 + 5))</f>
        <v>#REF!</v>
      </c>
      <c r="C450" s="135" t="e">
        <f ca="1">INDIRECT(CONCATENATE(#REF!,$C$472,"!$X",$A450 + 5))</f>
        <v>#REF!</v>
      </c>
      <c r="D450" s="132" t="e">
        <f ca="1">INDIRECT(CONCATENATE(#REF!,$C$472,"!$AF",$A450 + 5))</f>
        <v>#REF!</v>
      </c>
      <c r="E450" s="132" t="e">
        <f ca="1">INDIRECT(CONCATENATE(#REF!,$C$472,"!$AB",$A450 + 5))</f>
        <v>#REF!</v>
      </c>
      <c r="F450" s="367" t="e">
        <f t="shared" ca="1" si="59"/>
        <v>#REF!</v>
      </c>
      <c r="G450" s="187" t="e">
        <f ca="1">INDIRECT(CONCATENATE(#REF!,$C$472,"!$AG",$A450 + 5))</f>
        <v>#REF!</v>
      </c>
      <c r="H450" s="135"/>
      <c r="I450" s="135"/>
      <c r="J450" s="135"/>
      <c r="K450" s="135"/>
      <c r="L450" s="181"/>
      <c r="M450" s="135"/>
      <c r="N450" s="135"/>
      <c r="O450" s="135"/>
      <c r="P450" s="135"/>
      <c r="Q450" s="137" t="e">
        <f t="shared" ca="1" si="67"/>
        <v>#REF!</v>
      </c>
      <c r="R450" s="251" t="e">
        <f t="shared" ca="1" si="68"/>
        <v>#REF!</v>
      </c>
      <c r="S450" s="139" t="e">
        <f t="shared" ca="1" si="69"/>
        <v>#REF!</v>
      </c>
      <c r="T450" s="202" t="e">
        <f t="shared" ca="1" si="70"/>
        <v>#REF!</v>
      </c>
      <c r="U450" s="139" t="e">
        <f t="shared" ca="1" si="71"/>
        <v>#REF!</v>
      </c>
      <c r="V450" s="198" t="e">
        <f t="shared" ca="1" si="72"/>
        <v>#REF!</v>
      </c>
      <c r="W450" s="132" t="e">
        <f ca="1">INDIRECT(CONCATENATE(#REF!,$C$472,"!$AH",$A450 + 5))</f>
        <v>#REF!</v>
      </c>
    </row>
    <row r="451" spans="1:23" hidden="1" outlineLevel="1" x14ac:dyDescent="0.25">
      <c r="A451" s="128">
        <v>478</v>
      </c>
      <c r="B451" s="153" t="e">
        <f ca="1">INDIRECT(CONCATENATE(#REF!,$C$472,"!$B",$A451 + 5))</f>
        <v>#REF!</v>
      </c>
      <c r="C451" s="135" t="e">
        <f ca="1">INDIRECT(CONCATENATE(#REF!,$C$472,"!$X",$A451 + 5))</f>
        <v>#REF!</v>
      </c>
      <c r="D451" s="132" t="e">
        <f ca="1">INDIRECT(CONCATENATE(#REF!,$C$472,"!$AF",$A451 + 5))</f>
        <v>#REF!</v>
      </c>
      <c r="E451" s="132" t="e">
        <f ca="1">INDIRECT(CONCATENATE(#REF!,$C$472,"!$AB",$A451 + 5))</f>
        <v>#REF!</v>
      </c>
      <c r="F451" s="367" t="e">
        <f t="shared" ca="1" si="59"/>
        <v>#REF!</v>
      </c>
      <c r="G451" s="187" t="e">
        <f ca="1">INDIRECT(CONCATENATE(#REF!,$C$472,"!$AG",$A451 + 5))</f>
        <v>#REF!</v>
      </c>
      <c r="H451" s="135"/>
      <c r="I451" s="135"/>
      <c r="J451" s="135"/>
      <c r="K451" s="135"/>
      <c r="L451" s="181"/>
      <c r="M451" s="135"/>
      <c r="N451" s="135"/>
      <c r="O451" s="135"/>
      <c r="P451" s="135"/>
      <c r="Q451" s="137" t="e">
        <f t="shared" ca="1" si="67"/>
        <v>#REF!</v>
      </c>
      <c r="R451" s="251" t="e">
        <f t="shared" ca="1" si="68"/>
        <v>#REF!</v>
      </c>
      <c r="S451" s="139" t="e">
        <f t="shared" ca="1" si="69"/>
        <v>#REF!</v>
      </c>
      <c r="T451" s="202" t="e">
        <f t="shared" ca="1" si="70"/>
        <v>#REF!</v>
      </c>
      <c r="U451" s="139" t="e">
        <f t="shared" ca="1" si="71"/>
        <v>#REF!</v>
      </c>
      <c r="V451" s="198" t="e">
        <f t="shared" ca="1" si="72"/>
        <v>#REF!</v>
      </c>
      <c r="W451" s="132" t="e">
        <f ca="1">INDIRECT(CONCATENATE(#REF!,$C$472,"!$AH",$A451 + 5))</f>
        <v>#REF!</v>
      </c>
    </row>
    <row r="452" spans="1:23" hidden="1" outlineLevel="1" x14ac:dyDescent="0.25">
      <c r="A452" s="128">
        <v>479</v>
      </c>
      <c r="B452" s="153" t="e">
        <f ca="1">INDIRECT(CONCATENATE(#REF!,$C$472,"!$B",$A452 + 5))</f>
        <v>#REF!</v>
      </c>
      <c r="C452" s="135" t="e">
        <f ca="1">INDIRECT(CONCATENATE(#REF!,$C$472,"!$X",$A452 + 5))</f>
        <v>#REF!</v>
      </c>
      <c r="D452" s="132" t="e">
        <f ca="1">INDIRECT(CONCATENATE(#REF!,$C$472,"!$AF",$A452 + 5))</f>
        <v>#REF!</v>
      </c>
      <c r="E452" s="132" t="e">
        <f ca="1">INDIRECT(CONCATENATE(#REF!,$C$472,"!$AB",$A452 + 5))</f>
        <v>#REF!</v>
      </c>
      <c r="F452" s="367" t="e">
        <f t="shared" ca="1" si="59"/>
        <v>#REF!</v>
      </c>
      <c r="G452" s="187" t="e">
        <f ca="1">INDIRECT(CONCATENATE(#REF!,$C$472,"!$AG",$A452 + 5))</f>
        <v>#REF!</v>
      </c>
      <c r="H452" s="135"/>
      <c r="I452" s="135"/>
      <c r="J452" s="135"/>
      <c r="K452" s="135"/>
      <c r="L452" s="181"/>
      <c r="M452" s="135"/>
      <c r="N452" s="135"/>
      <c r="O452" s="135"/>
      <c r="P452" s="135"/>
      <c r="Q452" s="137" t="e">
        <f t="shared" ca="1" si="67"/>
        <v>#REF!</v>
      </c>
      <c r="R452" s="251" t="e">
        <f t="shared" ca="1" si="68"/>
        <v>#REF!</v>
      </c>
      <c r="S452" s="139" t="e">
        <f t="shared" ca="1" si="69"/>
        <v>#REF!</v>
      </c>
      <c r="T452" s="202" t="e">
        <f t="shared" ca="1" si="70"/>
        <v>#REF!</v>
      </c>
      <c r="U452" s="139" t="e">
        <f t="shared" ca="1" si="71"/>
        <v>#REF!</v>
      </c>
      <c r="V452" s="198" t="e">
        <f t="shared" ca="1" si="72"/>
        <v>#REF!</v>
      </c>
      <c r="W452" s="132" t="e">
        <f ca="1">INDIRECT(CONCATENATE(#REF!,$C$472,"!$AH",$A452 + 5))</f>
        <v>#REF!</v>
      </c>
    </row>
    <row r="453" spans="1:23" hidden="1" outlineLevel="1" x14ac:dyDescent="0.25">
      <c r="A453" s="128">
        <v>480</v>
      </c>
      <c r="B453" s="153" t="e">
        <f ca="1">INDIRECT(CONCATENATE(#REF!,$C$472,"!$B",$A453 + 5))</f>
        <v>#REF!</v>
      </c>
      <c r="C453" s="135" t="e">
        <f ca="1">INDIRECT(CONCATENATE(#REF!,$C$472,"!$X",$A453 + 5))</f>
        <v>#REF!</v>
      </c>
      <c r="D453" s="132" t="e">
        <f ca="1">INDIRECT(CONCATENATE(#REF!,$C$472,"!$AF",$A453 + 5))</f>
        <v>#REF!</v>
      </c>
      <c r="E453" s="132" t="e">
        <f ca="1">INDIRECT(CONCATENATE(#REF!,$C$472,"!$AB",$A453 + 5))</f>
        <v>#REF!</v>
      </c>
      <c r="F453" s="367" t="e">
        <f t="shared" ref="F453:F465" ca="1" si="73">E453/C453</f>
        <v>#REF!</v>
      </c>
      <c r="G453" s="187" t="e">
        <f ca="1">INDIRECT(CONCATENATE(#REF!,$C$472,"!$AG",$A453 + 5))</f>
        <v>#REF!</v>
      </c>
      <c r="H453" s="135"/>
      <c r="I453" s="135"/>
      <c r="J453" s="135"/>
      <c r="K453" s="135"/>
      <c r="L453" s="181"/>
      <c r="M453" s="135"/>
      <c r="N453" s="135"/>
      <c r="O453" s="135"/>
      <c r="P453" s="135"/>
      <c r="Q453" s="137" t="e">
        <f t="shared" ca="1" si="67"/>
        <v>#REF!</v>
      </c>
      <c r="R453" s="251" t="e">
        <f t="shared" ca="1" si="68"/>
        <v>#REF!</v>
      </c>
      <c r="S453" s="139" t="e">
        <f t="shared" ca="1" si="69"/>
        <v>#REF!</v>
      </c>
      <c r="T453" s="202" t="e">
        <f t="shared" ca="1" si="70"/>
        <v>#REF!</v>
      </c>
      <c r="U453" s="139" t="e">
        <f t="shared" ca="1" si="71"/>
        <v>#REF!</v>
      </c>
      <c r="V453" s="198" t="e">
        <f t="shared" ca="1" si="72"/>
        <v>#REF!</v>
      </c>
      <c r="W453" s="132" t="e">
        <f ca="1">INDIRECT(CONCATENATE(#REF!,$C$472,"!$AH",$A453 + 5))</f>
        <v>#REF!</v>
      </c>
    </row>
    <row r="454" spans="1:23" hidden="1" outlineLevel="1" x14ac:dyDescent="0.25">
      <c r="A454" s="128">
        <v>481</v>
      </c>
      <c r="B454" s="153" t="e">
        <f ca="1">INDIRECT(CONCATENATE(#REF!,$C$472,"!$B",$A454 + 5))</f>
        <v>#REF!</v>
      </c>
      <c r="C454" s="135" t="e">
        <f ca="1">INDIRECT(CONCATENATE(#REF!,$C$472,"!$X",$A454 + 5))</f>
        <v>#REF!</v>
      </c>
      <c r="D454" s="132" t="e">
        <f ca="1">INDIRECT(CONCATENATE(#REF!,$C$472,"!$AF",$A454 + 5))</f>
        <v>#REF!</v>
      </c>
      <c r="E454" s="132" t="e">
        <f ca="1">INDIRECT(CONCATENATE(#REF!,$C$472,"!$AB",$A454 + 5))</f>
        <v>#REF!</v>
      </c>
      <c r="F454" s="367" t="e">
        <f t="shared" ca="1" si="73"/>
        <v>#REF!</v>
      </c>
      <c r="G454" s="187" t="e">
        <f ca="1">INDIRECT(CONCATENATE(#REF!,$C$472,"!$AG",$A454 + 5))</f>
        <v>#REF!</v>
      </c>
      <c r="H454" s="135"/>
      <c r="I454" s="135"/>
      <c r="J454" s="135"/>
      <c r="K454" s="135"/>
      <c r="L454" s="181"/>
      <c r="M454" s="135"/>
      <c r="N454" s="135"/>
      <c r="O454" s="135"/>
      <c r="P454" s="135"/>
      <c r="Q454" s="137" t="e">
        <f t="shared" ca="1" si="67"/>
        <v>#REF!</v>
      </c>
      <c r="R454" s="251" t="e">
        <f t="shared" ca="1" si="68"/>
        <v>#REF!</v>
      </c>
      <c r="S454" s="139" t="e">
        <f t="shared" ca="1" si="69"/>
        <v>#REF!</v>
      </c>
      <c r="T454" s="202" t="e">
        <f t="shared" ca="1" si="70"/>
        <v>#REF!</v>
      </c>
      <c r="U454" s="139" t="e">
        <f t="shared" ca="1" si="71"/>
        <v>#REF!</v>
      </c>
      <c r="V454" s="198" t="e">
        <f t="shared" ca="1" si="72"/>
        <v>#REF!</v>
      </c>
      <c r="W454" s="132" t="e">
        <f ca="1">INDIRECT(CONCATENATE(#REF!,$C$472,"!$AH",$A454 + 5))</f>
        <v>#REF!</v>
      </c>
    </row>
    <row r="455" spans="1:23" hidden="1" outlineLevel="1" x14ac:dyDescent="0.25">
      <c r="A455" s="128">
        <v>482</v>
      </c>
      <c r="B455" s="153" t="e">
        <f ca="1">INDIRECT(CONCATENATE(#REF!,$C$472,"!$B",$A455 + 5))</f>
        <v>#REF!</v>
      </c>
      <c r="C455" s="135" t="e">
        <f ca="1">INDIRECT(CONCATENATE(#REF!,$C$472,"!$X",$A455 + 5))</f>
        <v>#REF!</v>
      </c>
      <c r="D455" s="132" t="e">
        <f ca="1">INDIRECT(CONCATENATE(#REF!,$C$472,"!$AF",$A455 + 5))</f>
        <v>#REF!</v>
      </c>
      <c r="E455" s="132" t="e">
        <f ca="1">INDIRECT(CONCATENATE(#REF!,$C$472,"!$AB",$A455 + 5))</f>
        <v>#REF!</v>
      </c>
      <c r="F455" s="367" t="e">
        <f t="shared" ca="1" si="73"/>
        <v>#REF!</v>
      </c>
      <c r="G455" s="187" t="e">
        <f ca="1">INDIRECT(CONCATENATE(#REF!,$C$472,"!$AG",$A455 + 5))</f>
        <v>#REF!</v>
      </c>
      <c r="H455" s="135"/>
      <c r="I455" s="135"/>
      <c r="J455" s="135"/>
      <c r="K455" s="135"/>
      <c r="L455" s="181"/>
      <c r="M455" s="135"/>
      <c r="N455" s="135"/>
      <c r="O455" s="135"/>
      <c r="P455" s="135"/>
      <c r="Q455" s="137" t="e">
        <f t="shared" ca="1" si="67"/>
        <v>#REF!</v>
      </c>
      <c r="R455" s="251" t="e">
        <f t="shared" ca="1" si="68"/>
        <v>#REF!</v>
      </c>
      <c r="S455" s="139" t="e">
        <f t="shared" ca="1" si="69"/>
        <v>#REF!</v>
      </c>
      <c r="T455" s="202" t="e">
        <f t="shared" ca="1" si="70"/>
        <v>#REF!</v>
      </c>
      <c r="U455" s="139" t="e">
        <f t="shared" ca="1" si="71"/>
        <v>#REF!</v>
      </c>
      <c r="V455" s="198" t="e">
        <f t="shared" ca="1" si="72"/>
        <v>#REF!</v>
      </c>
      <c r="W455" s="132" t="e">
        <f ca="1">INDIRECT(CONCATENATE(#REF!,$C$472,"!$AH",$A455 + 5))</f>
        <v>#REF!</v>
      </c>
    </row>
    <row r="456" spans="1:23" hidden="1" outlineLevel="1" x14ac:dyDescent="0.25">
      <c r="A456" s="128">
        <v>483</v>
      </c>
      <c r="B456" s="153" t="e">
        <f ca="1">INDIRECT(CONCATENATE(#REF!,$C$472,"!$B",$A456 + 5))</f>
        <v>#REF!</v>
      </c>
      <c r="C456" s="135" t="e">
        <f ca="1">INDIRECT(CONCATENATE(#REF!,$C$472,"!$X",$A456 + 5))</f>
        <v>#REF!</v>
      </c>
      <c r="D456" s="132" t="e">
        <f ca="1">INDIRECT(CONCATENATE(#REF!,$C$472,"!$AF",$A456 + 5))</f>
        <v>#REF!</v>
      </c>
      <c r="E456" s="132" t="e">
        <f ca="1">INDIRECT(CONCATENATE(#REF!,$C$472,"!$AB",$A456 + 5))</f>
        <v>#REF!</v>
      </c>
      <c r="F456" s="367" t="e">
        <f t="shared" ca="1" si="73"/>
        <v>#REF!</v>
      </c>
      <c r="G456" s="187" t="e">
        <f ca="1">INDIRECT(CONCATENATE(#REF!,$C$472,"!$AG",$A456 + 5))</f>
        <v>#REF!</v>
      </c>
      <c r="H456" s="135"/>
      <c r="I456" s="135"/>
      <c r="J456" s="135"/>
      <c r="K456" s="135"/>
      <c r="L456" s="181"/>
      <c r="M456" s="135"/>
      <c r="N456" s="135"/>
      <c r="O456" s="135"/>
      <c r="P456" s="135"/>
      <c r="Q456" s="137" t="e">
        <f t="shared" ca="1" si="67"/>
        <v>#REF!</v>
      </c>
      <c r="R456" s="251" t="e">
        <f t="shared" ca="1" si="68"/>
        <v>#REF!</v>
      </c>
      <c r="S456" s="139" t="e">
        <f t="shared" ca="1" si="69"/>
        <v>#REF!</v>
      </c>
      <c r="T456" s="202" t="e">
        <f t="shared" ca="1" si="70"/>
        <v>#REF!</v>
      </c>
      <c r="U456" s="139" t="e">
        <f t="shared" ca="1" si="71"/>
        <v>#REF!</v>
      </c>
      <c r="V456" s="198" t="e">
        <f t="shared" ca="1" si="72"/>
        <v>#REF!</v>
      </c>
      <c r="W456" s="132" t="e">
        <f ca="1">INDIRECT(CONCATENATE(#REF!,$C$472,"!$AH",$A456 + 5))</f>
        <v>#REF!</v>
      </c>
    </row>
    <row r="457" spans="1:23" hidden="1" outlineLevel="1" x14ac:dyDescent="0.25">
      <c r="A457" s="128">
        <v>484</v>
      </c>
      <c r="B457" s="153" t="e">
        <f ca="1">INDIRECT(CONCATENATE(#REF!,$C$472,"!$B",$A457 + 5))</f>
        <v>#REF!</v>
      </c>
      <c r="C457" s="135" t="e">
        <f ca="1">INDIRECT(CONCATENATE(#REF!,$C$472,"!$X",$A457 + 5))</f>
        <v>#REF!</v>
      </c>
      <c r="D457" s="132" t="e">
        <f ca="1">INDIRECT(CONCATENATE(#REF!,$C$472,"!$AF",$A457 + 5))</f>
        <v>#REF!</v>
      </c>
      <c r="E457" s="132" t="e">
        <f ca="1">INDIRECT(CONCATENATE(#REF!,$C$472,"!$AB",$A457 + 5))</f>
        <v>#REF!</v>
      </c>
      <c r="F457" s="367" t="e">
        <f t="shared" ca="1" si="73"/>
        <v>#REF!</v>
      </c>
      <c r="G457" s="187" t="e">
        <f ca="1">INDIRECT(CONCATENATE(#REF!,$C$472,"!$AG",$A457 + 5))</f>
        <v>#REF!</v>
      </c>
      <c r="H457" s="135"/>
      <c r="I457" s="135"/>
      <c r="J457" s="135"/>
      <c r="K457" s="135"/>
      <c r="L457" s="181"/>
      <c r="M457" s="135"/>
      <c r="N457" s="135"/>
      <c r="O457" s="135"/>
      <c r="P457" s="135"/>
      <c r="Q457" s="137" t="e">
        <f t="shared" ca="1" si="67"/>
        <v>#REF!</v>
      </c>
      <c r="R457" s="251" t="e">
        <f t="shared" ca="1" si="68"/>
        <v>#REF!</v>
      </c>
      <c r="S457" s="139" t="e">
        <f t="shared" ca="1" si="69"/>
        <v>#REF!</v>
      </c>
      <c r="T457" s="202" t="e">
        <f t="shared" ca="1" si="70"/>
        <v>#REF!</v>
      </c>
      <c r="U457" s="139" t="e">
        <f t="shared" ca="1" si="71"/>
        <v>#REF!</v>
      </c>
      <c r="V457" s="198" t="e">
        <f t="shared" ca="1" si="72"/>
        <v>#REF!</v>
      </c>
      <c r="W457" s="132" t="e">
        <f ca="1">INDIRECT(CONCATENATE(#REF!,$C$472,"!$AH",$A457 + 5))</f>
        <v>#REF!</v>
      </c>
    </row>
    <row r="458" spans="1:23" hidden="1" outlineLevel="1" x14ac:dyDescent="0.25">
      <c r="A458" s="128">
        <v>485</v>
      </c>
      <c r="B458" s="153" t="e">
        <f ca="1">INDIRECT(CONCATENATE(#REF!,$C$472,"!$B",$A458 + 5))</f>
        <v>#REF!</v>
      </c>
      <c r="C458" s="135" t="e">
        <f ca="1">INDIRECT(CONCATENATE(#REF!,$C$472,"!$X",$A458 + 5))</f>
        <v>#REF!</v>
      </c>
      <c r="D458" s="132" t="e">
        <f ca="1">INDIRECT(CONCATENATE(#REF!,$C$472,"!$AF",$A458 + 5))</f>
        <v>#REF!</v>
      </c>
      <c r="E458" s="132" t="e">
        <f ca="1">INDIRECT(CONCATENATE(#REF!,$C$472,"!$AB",$A458 + 5))</f>
        <v>#REF!</v>
      </c>
      <c r="F458" s="367" t="e">
        <f t="shared" ca="1" si="73"/>
        <v>#REF!</v>
      </c>
      <c r="G458" s="187" t="e">
        <f ca="1">INDIRECT(CONCATENATE(#REF!,$C$472,"!$AG",$A458 + 5))</f>
        <v>#REF!</v>
      </c>
      <c r="H458" s="135"/>
      <c r="I458" s="135"/>
      <c r="J458" s="135"/>
      <c r="K458" s="135"/>
      <c r="L458" s="181"/>
      <c r="M458" s="135"/>
      <c r="N458" s="135"/>
      <c r="O458" s="135"/>
      <c r="P458" s="135"/>
      <c r="Q458" s="137" t="e">
        <f t="shared" ca="1" si="67"/>
        <v>#REF!</v>
      </c>
      <c r="R458" s="251" t="e">
        <f t="shared" ca="1" si="68"/>
        <v>#REF!</v>
      </c>
      <c r="S458" s="139" t="e">
        <f t="shared" ca="1" si="69"/>
        <v>#REF!</v>
      </c>
      <c r="T458" s="202" t="e">
        <f t="shared" ca="1" si="70"/>
        <v>#REF!</v>
      </c>
      <c r="U458" s="139" t="e">
        <f t="shared" ca="1" si="71"/>
        <v>#REF!</v>
      </c>
      <c r="V458" s="198" t="e">
        <f t="shared" ca="1" si="72"/>
        <v>#REF!</v>
      </c>
      <c r="W458" s="132" t="e">
        <f ca="1">INDIRECT(CONCATENATE(#REF!,$C$472,"!$AH",$A458 + 5))</f>
        <v>#REF!</v>
      </c>
    </row>
    <row r="459" spans="1:23" hidden="1" outlineLevel="1" x14ac:dyDescent="0.25">
      <c r="A459" s="128">
        <v>486</v>
      </c>
      <c r="B459" s="153" t="e">
        <f ca="1">INDIRECT(CONCATENATE(#REF!,$C$472,"!$B",$A459 + 5))</f>
        <v>#REF!</v>
      </c>
      <c r="C459" s="135" t="e">
        <f ca="1">INDIRECT(CONCATENATE(#REF!,$C$472,"!$X",$A459 + 5))</f>
        <v>#REF!</v>
      </c>
      <c r="D459" s="132" t="e">
        <f ca="1">INDIRECT(CONCATENATE(#REF!,$C$472,"!$AF",$A459 + 5))</f>
        <v>#REF!</v>
      </c>
      <c r="E459" s="132" t="e">
        <f ca="1">INDIRECT(CONCATENATE(#REF!,$C$472,"!$AB",$A459 + 5))</f>
        <v>#REF!</v>
      </c>
      <c r="F459" s="367" t="e">
        <f t="shared" ca="1" si="73"/>
        <v>#REF!</v>
      </c>
      <c r="G459" s="187" t="e">
        <f ca="1">INDIRECT(CONCATENATE(#REF!,$C$472,"!$AG",$A459 + 5))</f>
        <v>#REF!</v>
      </c>
      <c r="H459" s="135"/>
      <c r="I459" s="135"/>
      <c r="J459" s="135"/>
      <c r="K459" s="135"/>
      <c r="L459" s="181"/>
      <c r="M459" s="135"/>
      <c r="N459" s="135"/>
      <c r="O459" s="135"/>
      <c r="P459" s="135"/>
      <c r="Q459" s="137" t="e">
        <f t="shared" ca="1" si="67"/>
        <v>#REF!</v>
      </c>
      <c r="R459" s="251" t="e">
        <f t="shared" ca="1" si="68"/>
        <v>#REF!</v>
      </c>
      <c r="S459" s="139" t="e">
        <f t="shared" ca="1" si="69"/>
        <v>#REF!</v>
      </c>
      <c r="T459" s="202" t="e">
        <f t="shared" ca="1" si="70"/>
        <v>#REF!</v>
      </c>
      <c r="U459" s="139" t="e">
        <f t="shared" ca="1" si="71"/>
        <v>#REF!</v>
      </c>
      <c r="V459" s="198" t="e">
        <f t="shared" ca="1" si="72"/>
        <v>#REF!</v>
      </c>
      <c r="W459" s="132" t="e">
        <f ca="1">INDIRECT(CONCATENATE(#REF!,$C$472,"!$AH",$A459 + 5))</f>
        <v>#REF!</v>
      </c>
    </row>
    <row r="460" spans="1:23" hidden="1" outlineLevel="1" x14ac:dyDescent="0.25">
      <c r="A460" s="128">
        <v>487</v>
      </c>
      <c r="B460" s="153" t="e">
        <f ca="1">INDIRECT(CONCATENATE(#REF!,$C$472,"!$B",$A460 + 5))</f>
        <v>#REF!</v>
      </c>
      <c r="C460" s="135" t="e">
        <f ca="1">INDIRECT(CONCATENATE(#REF!,$C$472,"!$X",$A460 + 5))</f>
        <v>#REF!</v>
      </c>
      <c r="D460" s="132" t="e">
        <f ca="1">INDIRECT(CONCATENATE(#REF!,$C$472,"!$AF",$A460 + 5))</f>
        <v>#REF!</v>
      </c>
      <c r="E460" s="132" t="e">
        <f ca="1">INDIRECT(CONCATENATE(#REF!,$C$472,"!$AB",$A460 + 5))</f>
        <v>#REF!</v>
      </c>
      <c r="F460" s="367" t="e">
        <f t="shared" ca="1" si="73"/>
        <v>#REF!</v>
      </c>
      <c r="G460" s="187" t="e">
        <f ca="1">INDIRECT(CONCATENATE(#REF!,$C$472,"!$AG",$A460 + 5))</f>
        <v>#REF!</v>
      </c>
      <c r="H460" s="135"/>
      <c r="I460" s="135"/>
      <c r="J460" s="135"/>
      <c r="K460" s="135"/>
      <c r="L460" s="181"/>
      <c r="M460" s="135"/>
      <c r="N460" s="135"/>
      <c r="O460" s="135"/>
      <c r="P460" s="135"/>
      <c r="Q460" s="137" t="e">
        <f t="shared" ca="1" si="67"/>
        <v>#REF!</v>
      </c>
      <c r="R460" s="251" t="e">
        <f t="shared" ca="1" si="68"/>
        <v>#REF!</v>
      </c>
      <c r="S460" s="139" t="e">
        <f t="shared" ca="1" si="69"/>
        <v>#REF!</v>
      </c>
      <c r="T460" s="202" t="e">
        <f t="shared" ca="1" si="70"/>
        <v>#REF!</v>
      </c>
      <c r="U460" s="139" t="e">
        <f t="shared" ca="1" si="71"/>
        <v>#REF!</v>
      </c>
      <c r="V460" s="198" t="e">
        <f t="shared" ca="1" si="72"/>
        <v>#REF!</v>
      </c>
      <c r="W460" s="132" t="e">
        <f ca="1">INDIRECT(CONCATENATE(#REF!,$C$472,"!$AH",$A460 + 5))</f>
        <v>#REF!</v>
      </c>
    </row>
    <row r="461" spans="1:23" hidden="1" outlineLevel="1" x14ac:dyDescent="0.25">
      <c r="A461" s="128">
        <v>488</v>
      </c>
      <c r="B461" s="153" t="e">
        <f ca="1">INDIRECT(CONCATENATE(#REF!,$C$472,"!$B",$A461 + 5))</f>
        <v>#REF!</v>
      </c>
      <c r="C461" s="135" t="e">
        <f ca="1">INDIRECT(CONCATENATE(#REF!,$C$472,"!$X",$A461 + 5))</f>
        <v>#REF!</v>
      </c>
      <c r="D461" s="132" t="e">
        <f ca="1">INDIRECT(CONCATENATE(#REF!,$C$472,"!$AF",$A461 + 5))</f>
        <v>#REF!</v>
      </c>
      <c r="E461" s="132" t="e">
        <f ca="1">INDIRECT(CONCATENATE(#REF!,$C$472,"!$AB",$A461 + 5))</f>
        <v>#REF!</v>
      </c>
      <c r="F461" s="367" t="e">
        <f t="shared" ca="1" si="73"/>
        <v>#REF!</v>
      </c>
      <c r="G461" s="187" t="e">
        <f ca="1">INDIRECT(CONCATENATE(#REF!,$C$472,"!$AG",$A461 + 5))</f>
        <v>#REF!</v>
      </c>
      <c r="H461" s="135"/>
      <c r="I461" s="135"/>
      <c r="J461" s="135"/>
      <c r="K461" s="135"/>
      <c r="L461" s="181"/>
      <c r="M461" s="135"/>
      <c r="N461" s="135"/>
      <c r="O461" s="135"/>
      <c r="P461" s="135"/>
      <c r="Q461" s="137" t="e">
        <f t="shared" ca="1" si="67"/>
        <v>#REF!</v>
      </c>
      <c r="R461" s="251" t="e">
        <f t="shared" ca="1" si="68"/>
        <v>#REF!</v>
      </c>
      <c r="S461" s="139" t="e">
        <f t="shared" ca="1" si="69"/>
        <v>#REF!</v>
      </c>
      <c r="T461" s="202" t="e">
        <f t="shared" ca="1" si="70"/>
        <v>#REF!</v>
      </c>
      <c r="U461" s="139" t="e">
        <f t="shared" ca="1" si="71"/>
        <v>#REF!</v>
      </c>
      <c r="V461" s="198" t="e">
        <f t="shared" ca="1" si="72"/>
        <v>#REF!</v>
      </c>
      <c r="W461" s="132" t="e">
        <f ca="1">INDIRECT(CONCATENATE(#REF!,$C$472,"!$AH",$A461 + 5))</f>
        <v>#REF!</v>
      </c>
    </row>
    <row r="462" spans="1:23" hidden="1" outlineLevel="1" x14ac:dyDescent="0.25">
      <c r="A462" s="128">
        <v>489</v>
      </c>
      <c r="B462" s="153" t="e">
        <f ca="1">INDIRECT(CONCATENATE(#REF!,$C$472,"!$B",$A462 + 5))</f>
        <v>#REF!</v>
      </c>
      <c r="C462" s="135" t="e">
        <f ca="1">INDIRECT(CONCATENATE(#REF!,$C$472,"!$X",$A462 + 5))</f>
        <v>#REF!</v>
      </c>
      <c r="D462" s="132" t="e">
        <f ca="1">INDIRECT(CONCATENATE(#REF!,$C$472,"!$AF",$A462 + 5))</f>
        <v>#REF!</v>
      </c>
      <c r="E462" s="132" t="e">
        <f ca="1">INDIRECT(CONCATENATE(#REF!,$C$472,"!$AB",$A462 + 5))</f>
        <v>#REF!</v>
      </c>
      <c r="F462" s="367" t="e">
        <f t="shared" ca="1" si="73"/>
        <v>#REF!</v>
      </c>
      <c r="G462" s="187" t="e">
        <f ca="1">INDIRECT(CONCATENATE(#REF!,$C$472,"!$AG",$A462 + 5))</f>
        <v>#REF!</v>
      </c>
      <c r="H462" s="135"/>
      <c r="I462" s="135"/>
      <c r="J462" s="135"/>
      <c r="K462" s="135"/>
      <c r="L462" s="181"/>
      <c r="M462" s="135"/>
      <c r="N462" s="135"/>
      <c r="O462" s="135"/>
      <c r="P462" s="135"/>
      <c r="Q462" s="137" t="e">
        <f t="shared" ca="1" si="67"/>
        <v>#REF!</v>
      </c>
      <c r="R462" s="251" t="e">
        <f t="shared" ca="1" si="68"/>
        <v>#REF!</v>
      </c>
      <c r="S462" s="139" t="e">
        <f t="shared" ca="1" si="69"/>
        <v>#REF!</v>
      </c>
      <c r="T462" s="202" t="e">
        <f t="shared" ca="1" si="70"/>
        <v>#REF!</v>
      </c>
      <c r="U462" s="139" t="e">
        <f t="shared" ca="1" si="71"/>
        <v>#REF!</v>
      </c>
      <c r="V462" s="198" t="e">
        <f t="shared" ca="1" si="72"/>
        <v>#REF!</v>
      </c>
      <c r="W462" s="132" t="e">
        <f ca="1">INDIRECT(CONCATENATE(#REF!,$C$472,"!$AH",$A462 + 5))</f>
        <v>#REF!</v>
      </c>
    </row>
    <row r="463" spans="1:23" hidden="1" outlineLevel="1" x14ac:dyDescent="0.25">
      <c r="A463" s="128">
        <v>490</v>
      </c>
      <c r="B463" s="153" t="e">
        <f ca="1">INDIRECT(CONCATENATE(#REF!,$C$472,"!$B",$A463 + 5))</f>
        <v>#REF!</v>
      </c>
      <c r="C463" s="135" t="e">
        <f ca="1">INDIRECT(CONCATENATE(#REF!,$C$472,"!$X",$A463 + 5))</f>
        <v>#REF!</v>
      </c>
      <c r="D463" s="132" t="e">
        <f ca="1">INDIRECT(CONCATENATE(#REF!,$C$472,"!$AF",$A463 + 5))</f>
        <v>#REF!</v>
      </c>
      <c r="E463" s="132" t="e">
        <f ca="1">INDIRECT(CONCATENATE(#REF!,$C$472,"!$AB",$A463 + 5))</f>
        <v>#REF!</v>
      </c>
      <c r="F463" s="367" t="e">
        <f t="shared" ca="1" si="73"/>
        <v>#REF!</v>
      </c>
      <c r="G463" s="187" t="e">
        <f ca="1">INDIRECT(CONCATENATE(#REF!,$C$472,"!$AG",$A463 + 5))</f>
        <v>#REF!</v>
      </c>
      <c r="H463" s="135"/>
      <c r="I463" s="135"/>
      <c r="J463" s="135"/>
      <c r="K463" s="135"/>
      <c r="L463" s="181"/>
      <c r="M463" s="135"/>
      <c r="N463" s="135"/>
      <c r="O463" s="135"/>
      <c r="P463" s="135"/>
      <c r="Q463" s="137" t="e">
        <f t="shared" ca="1" si="67"/>
        <v>#REF!</v>
      </c>
      <c r="R463" s="251" t="e">
        <f t="shared" ca="1" si="68"/>
        <v>#REF!</v>
      </c>
      <c r="S463" s="139" t="e">
        <f t="shared" ca="1" si="69"/>
        <v>#REF!</v>
      </c>
      <c r="T463" s="202" t="e">
        <f t="shared" ca="1" si="70"/>
        <v>#REF!</v>
      </c>
      <c r="U463" s="139" t="e">
        <f t="shared" ca="1" si="71"/>
        <v>#REF!</v>
      </c>
      <c r="V463" s="198" t="e">
        <f t="shared" ca="1" si="72"/>
        <v>#REF!</v>
      </c>
      <c r="W463" s="132" t="e">
        <f ca="1">INDIRECT(CONCATENATE(#REF!,$C$472,"!$AH",$A463 + 5))</f>
        <v>#REF!</v>
      </c>
    </row>
    <row r="464" spans="1:23" hidden="1" outlineLevel="1" x14ac:dyDescent="0.25">
      <c r="A464" s="128">
        <v>491</v>
      </c>
      <c r="B464" s="153" t="e">
        <f ca="1">INDIRECT(CONCATENATE(#REF!,$C$472,"!$B",$A464 + 5))</f>
        <v>#REF!</v>
      </c>
      <c r="C464" s="135" t="e">
        <f ca="1">INDIRECT(CONCATENATE(#REF!,$C$472,"!$X",$A464 + 5))</f>
        <v>#REF!</v>
      </c>
      <c r="D464" s="132" t="e">
        <f ca="1">INDIRECT(CONCATENATE(#REF!,$C$472,"!$AF",$A464 + 5))</f>
        <v>#REF!</v>
      </c>
      <c r="E464" s="132" t="e">
        <f ca="1">INDIRECT(CONCATENATE(#REF!,$C$472,"!$AB",$A464 + 5))</f>
        <v>#REF!</v>
      </c>
      <c r="F464" s="367" t="e">
        <f t="shared" ca="1" si="73"/>
        <v>#REF!</v>
      </c>
      <c r="G464" s="187" t="e">
        <f ca="1">INDIRECT(CONCATENATE(#REF!,$C$472,"!$AG",$A464 + 5))</f>
        <v>#REF!</v>
      </c>
      <c r="H464" s="135"/>
      <c r="I464" s="135"/>
      <c r="J464" s="135"/>
      <c r="K464" s="135"/>
      <c r="L464" s="181"/>
      <c r="M464" s="135"/>
      <c r="N464" s="135"/>
      <c r="O464" s="135"/>
      <c r="P464" s="135"/>
      <c r="Q464" s="137" t="e">
        <f t="shared" ca="1" si="67"/>
        <v>#REF!</v>
      </c>
      <c r="R464" s="251" t="e">
        <f t="shared" ca="1" si="68"/>
        <v>#REF!</v>
      </c>
      <c r="S464" s="139" t="e">
        <f t="shared" ca="1" si="69"/>
        <v>#REF!</v>
      </c>
      <c r="T464" s="202" t="e">
        <f t="shared" ca="1" si="70"/>
        <v>#REF!</v>
      </c>
      <c r="U464" s="139" t="e">
        <f t="shared" ca="1" si="71"/>
        <v>#REF!</v>
      </c>
      <c r="V464" s="198" t="e">
        <f t="shared" ca="1" si="72"/>
        <v>#REF!</v>
      </c>
      <c r="W464" s="132" t="e">
        <f ca="1">INDIRECT(CONCATENATE(#REF!,$C$472,"!$AH",$A464 + 5))</f>
        <v>#REF!</v>
      </c>
    </row>
    <row r="465" spans="1:23" hidden="1" outlineLevel="1" x14ac:dyDescent="0.25">
      <c r="A465" s="128">
        <v>492</v>
      </c>
      <c r="B465" s="153" t="e">
        <f ca="1">INDIRECT(CONCATENATE(#REF!,$C$472,"!$B",$A465 + 5))</f>
        <v>#REF!</v>
      </c>
      <c r="C465" s="135" t="e">
        <f ca="1">INDIRECT(CONCATENATE(#REF!,$C$472,"!$X",$A465 + 5))</f>
        <v>#REF!</v>
      </c>
      <c r="D465" s="132" t="e">
        <f ca="1">INDIRECT(CONCATENATE(#REF!,$C$472,"!$AF",$A465 + 5))</f>
        <v>#REF!</v>
      </c>
      <c r="E465" s="132" t="e">
        <f ca="1">INDIRECT(CONCATENATE(#REF!,$C$472,"!$AB",$A465 + 5))</f>
        <v>#REF!</v>
      </c>
      <c r="F465" s="367" t="e">
        <f t="shared" ca="1" si="73"/>
        <v>#REF!</v>
      </c>
      <c r="G465" s="187" t="e">
        <f ca="1">INDIRECT(CONCATENATE(#REF!,$C$472,"!$AG",$A465 + 5))</f>
        <v>#REF!</v>
      </c>
      <c r="H465" s="135"/>
      <c r="I465" s="135"/>
      <c r="J465" s="135"/>
      <c r="K465" s="135"/>
      <c r="L465" s="181"/>
      <c r="M465" s="135"/>
      <c r="N465" s="135"/>
      <c r="O465" s="135"/>
      <c r="P465" s="135"/>
      <c r="Q465" s="137" t="e">
        <f t="shared" ca="1" si="67"/>
        <v>#REF!</v>
      </c>
      <c r="R465" s="251" t="e">
        <f t="shared" ca="1" si="68"/>
        <v>#REF!</v>
      </c>
      <c r="S465" s="139" t="e">
        <f t="shared" ca="1" si="69"/>
        <v>#REF!</v>
      </c>
      <c r="T465" s="202" t="e">
        <f t="shared" ca="1" si="70"/>
        <v>#REF!</v>
      </c>
      <c r="U465" s="139" t="e">
        <f t="shared" ca="1" si="71"/>
        <v>#REF!</v>
      </c>
      <c r="V465" s="198" t="e">
        <f t="shared" ca="1" si="72"/>
        <v>#REF!</v>
      </c>
      <c r="W465" s="132" t="e">
        <f ca="1">INDIRECT(CONCATENATE(#REF!,$C$472,"!$AH",$A465 + 5))</f>
        <v>#REF!</v>
      </c>
    </row>
    <row r="466" spans="1:23" ht="33" customHeight="1" collapsed="1" x14ac:dyDescent="0.25">
      <c r="A466" s="144" t="s">
        <v>1505</v>
      </c>
      <c r="B466" s="144"/>
      <c r="C466" s="192"/>
      <c r="D466" s="145"/>
      <c r="E466" s="145"/>
      <c r="F466" s="145"/>
      <c r="G466" s="182"/>
      <c r="H466" s="145"/>
      <c r="I466" s="145"/>
      <c r="J466" s="145"/>
      <c r="K466" s="145"/>
      <c r="L466" s="182"/>
      <c r="M466" s="145"/>
      <c r="N466" s="145"/>
      <c r="O466" s="145"/>
      <c r="P466" s="145"/>
      <c r="Q466" s="145"/>
      <c r="R466" s="256"/>
      <c r="S466" s="146"/>
      <c r="T466" s="199"/>
      <c r="U466" s="146"/>
      <c r="V466" s="199"/>
      <c r="W466" s="148"/>
    </row>
    <row r="467" spans="1:23" ht="33.75" customHeight="1" x14ac:dyDescent="0.25">
      <c r="A467" s="511">
        <v>45036</v>
      </c>
      <c r="B467" s="535"/>
      <c r="C467" s="535"/>
      <c r="D467" s="535"/>
      <c r="E467" s="535"/>
      <c r="F467" s="535"/>
      <c r="G467" s="535"/>
      <c r="H467" s="535"/>
      <c r="I467" s="535"/>
      <c r="J467" s="535"/>
      <c r="K467" s="535"/>
      <c r="L467" s="535"/>
      <c r="M467" s="535"/>
      <c r="N467" s="535"/>
      <c r="O467" s="535"/>
      <c r="P467" s="535"/>
      <c r="Q467" s="535"/>
      <c r="R467" s="535"/>
      <c r="S467" s="535"/>
      <c r="T467" s="535"/>
      <c r="U467" s="535"/>
      <c r="V467" s="535"/>
      <c r="W467" s="148"/>
    </row>
    <row r="468" spans="1:23" ht="20.25" customHeight="1" x14ac:dyDescent="0.25"/>
    <row r="469" spans="1:23" hidden="1" outlineLevel="1" x14ac:dyDescent="0.25">
      <c r="B469" s="165" t="s">
        <v>641</v>
      </c>
      <c r="C469" s="151" t="s">
        <v>637</v>
      </c>
      <c r="D469" s="122"/>
      <c r="E469" s="122"/>
      <c r="F469" s="116"/>
      <c r="G469" s="116"/>
      <c r="H469" s="116"/>
      <c r="L469" s="151" t="s">
        <v>633</v>
      </c>
      <c r="M469" s="151" t="s">
        <v>634</v>
      </c>
      <c r="N469" s="151" t="s">
        <v>630</v>
      </c>
      <c r="O469" s="151" t="s">
        <v>632</v>
      </c>
      <c r="P469" s="151" t="s">
        <v>631</v>
      </c>
      <c r="Q469" s="116"/>
      <c r="S469" s="116"/>
      <c r="T469" s="200"/>
      <c r="V469" s="200"/>
      <c r="W469" s="6"/>
    </row>
    <row r="470" spans="1:23" hidden="1" outlineLevel="1" x14ac:dyDescent="0.25">
      <c r="B470" s="165"/>
      <c r="C470" s="151"/>
      <c r="D470" s="122"/>
      <c r="E470" s="122"/>
      <c r="F470" s="116"/>
      <c r="G470" s="116"/>
      <c r="H470" s="116"/>
      <c r="L470" s="151">
        <v>0</v>
      </c>
      <c r="M470" s="151">
        <v>1</v>
      </c>
      <c r="N470" s="151">
        <v>35</v>
      </c>
      <c r="O470" s="151">
        <v>0</v>
      </c>
      <c r="P470" s="151">
        <v>0</v>
      </c>
      <c r="Q470" s="52"/>
      <c r="S470" s="116"/>
      <c r="T470" s="200"/>
      <c r="V470" s="200"/>
      <c r="W470" s="6"/>
    </row>
    <row r="471" spans="1:23" hidden="1" outlineLevel="1" x14ac:dyDescent="0.25">
      <c r="B471" s="165"/>
      <c r="C471" s="151"/>
      <c r="D471" s="122"/>
      <c r="E471" s="122"/>
      <c r="F471" s="116"/>
      <c r="G471" s="116"/>
      <c r="H471" s="116"/>
      <c r="L471" s="151">
        <v>1.01</v>
      </c>
      <c r="M471" s="151">
        <v>1</v>
      </c>
      <c r="N471" s="151">
        <v>35</v>
      </c>
      <c r="O471" s="151">
        <v>0</v>
      </c>
      <c r="P471" s="151">
        <v>0</v>
      </c>
      <c r="Q471" s="52"/>
      <c r="S471" s="116"/>
      <c r="T471" s="200"/>
      <c r="V471" s="200"/>
      <c r="W471" s="6"/>
    </row>
    <row r="472" spans="1:23" hidden="1" outlineLevel="1" x14ac:dyDescent="0.25">
      <c r="B472" s="165" t="s">
        <v>640</v>
      </c>
      <c r="C472" s="151" t="s">
        <v>78</v>
      </c>
      <c r="D472" s="122"/>
      <c r="E472" s="122"/>
      <c r="F472" s="116"/>
      <c r="G472" s="116"/>
      <c r="H472" s="116"/>
      <c r="L472" s="151">
        <v>2.0099999999999998</v>
      </c>
      <c r="M472" s="151">
        <v>1</v>
      </c>
      <c r="N472" s="151">
        <v>35</v>
      </c>
      <c r="O472" s="151">
        <v>0</v>
      </c>
      <c r="P472" s="151">
        <v>0</v>
      </c>
      <c r="Q472" s="52"/>
      <c r="S472" s="116"/>
      <c r="T472" s="200"/>
      <c r="V472" s="200"/>
      <c r="W472" s="6"/>
    </row>
    <row r="473" spans="1:23" hidden="1" outlineLevel="1" x14ac:dyDescent="0.25">
      <c r="D473" s="122"/>
      <c r="E473" s="122"/>
      <c r="F473" s="116"/>
      <c r="G473" s="116"/>
      <c r="H473" s="116"/>
      <c r="L473" s="151">
        <v>4.01</v>
      </c>
      <c r="M473" s="151">
        <v>1</v>
      </c>
      <c r="N473" s="151">
        <v>35</v>
      </c>
      <c r="O473" s="151">
        <v>0</v>
      </c>
      <c r="P473" s="151">
        <v>0</v>
      </c>
      <c r="Q473" s="52"/>
      <c r="S473" s="116"/>
      <c r="T473" s="200"/>
      <c r="V473" s="200"/>
      <c r="W473" s="6"/>
    </row>
    <row r="474" spans="1:23" hidden="1" outlineLevel="1" x14ac:dyDescent="0.25">
      <c r="A474" s="152"/>
      <c r="B474" s="172"/>
      <c r="C474" s="193"/>
      <c r="D474" s="190"/>
      <c r="E474" s="122"/>
      <c r="F474" s="116"/>
      <c r="G474" s="116"/>
      <c r="H474" s="116"/>
      <c r="L474" s="151">
        <v>6.01</v>
      </c>
      <c r="M474" s="151">
        <v>1</v>
      </c>
      <c r="N474" s="151">
        <v>35</v>
      </c>
      <c r="O474" s="151">
        <v>0</v>
      </c>
      <c r="P474" s="151">
        <v>0</v>
      </c>
      <c r="Q474" s="52"/>
      <c r="S474" s="116"/>
      <c r="T474" s="200"/>
      <c r="V474" s="200"/>
      <c r="W474" s="6"/>
    </row>
    <row r="475" spans="1:23" hidden="1" outlineLevel="1" x14ac:dyDescent="0.25">
      <c r="A475" s="152"/>
      <c r="B475" s="172"/>
      <c r="C475" s="193"/>
      <c r="D475" s="190"/>
      <c r="E475" s="122"/>
      <c r="F475" s="116"/>
      <c r="G475" s="116"/>
      <c r="H475" s="116"/>
      <c r="L475" s="151">
        <v>8.01</v>
      </c>
      <c r="M475" s="151">
        <v>1</v>
      </c>
      <c r="N475" s="151">
        <v>35</v>
      </c>
      <c r="O475" s="151">
        <v>0</v>
      </c>
      <c r="P475" s="151">
        <v>0</v>
      </c>
      <c r="Q475" s="52"/>
      <c r="S475" s="116"/>
      <c r="T475" s="200"/>
      <c r="V475" s="200"/>
      <c r="W475" s="6"/>
    </row>
    <row r="476" spans="1:23" hidden="1" outlineLevel="1" x14ac:dyDescent="0.25">
      <c r="A476" s="152"/>
      <c r="B476" s="172"/>
      <c r="C476" s="193"/>
      <c r="D476" s="190"/>
      <c r="E476" s="122"/>
      <c r="F476" s="116"/>
      <c r="G476" s="116"/>
      <c r="H476" s="116"/>
      <c r="L476" s="151">
        <v>10.01</v>
      </c>
      <c r="M476" s="151">
        <v>1</v>
      </c>
      <c r="N476" s="151">
        <v>35</v>
      </c>
      <c r="O476" s="151">
        <v>0</v>
      </c>
      <c r="P476" s="151">
        <v>0</v>
      </c>
      <c r="Q476" s="52"/>
      <c r="S476" s="116"/>
      <c r="T476" s="200"/>
      <c r="V476" s="200"/>
      <c r="W476" s="6"/>
    </row>
    <row r="477" spans="1:23" hidden="1" outlineLevel="1" x14ac:dyDescent="0.25">
      <c r="A477" s="152"/>
      <c r="B477" s="172"/>
      <c r="C477" s="193"/>
      <c r="D477" s="190"/>
      <c r="E477" s="122"/>
      <c r="F477" s="116"/>
      <c r="G477" s="116"/>
      <c r="H477" s="116"/>
      <c r="L477" s="151">
        <v>12.01</v>
      </c>
      <c r="M477" s="151">
        <v>1</v>
      </c>
      <c r="N477" s="151">
        <v>35</v>
      </c>
      <c r="O477" s="151">
        <v>0</v>
      </c>
      <c r="P477" s="151">
        <v>0</v>
      </c>
      <c r="Q477" s="52"/>
      <c r="S477" s="116"/>
      <c r="T477" s="200"/>
      <c r="V477" s="200"/>
      <c r="W477" s="6"/>
    </row>
    <row r="478" spans="1:23" hidden="1" outlineLevel="1" x14ac:dyDescent="0.25">
      <c r="A478" s="152"/>
      <c r="B478" s="172"/>
      <c r="C478" s="193"/>
      <c r="D478" s="190"/>
      <c r="E478" s="122"/>
      <c r="F478" s="116"/>
      <c r="G478" s="116"/>
      <c r="H478" s="116"/>
      <c r="L478" s="151">
        <v>15.01</v>
      </c>
      <c r="M478" s="151">
        <v>1</v>
      </c>
      <c r="N478" s="151">
        <v>35</v>
      </c>
      <c r="O478" s="151">
        <v>0</v>
      </c>
      <c r="P478" s="151">
        <v>0</v>
      </c>
      <c r="Q478" s="52"/>
      <c r="S478" s="116"/>
      <c r="T478" s="200"/>
      <c r="V478" s="200"/>
      <c r="W478" s="6"/>
    </row>
    <row r="479" spans="1:23" hidden="1" outlineLevel="1" x14ac:dyDescent="0.25">
      <c r="A479" s="152"/>
      <c r="B479" s="172"/>
      <c r="C479" s="193"/>
      <c r="D479" s="190"/>
      <c r="E479" s="122"/>
      <c r="F479" s="116"/>
      <c r="G479" s="116"/>
      <c r="H479" s="116"/>
      <c r="L479" s="151">
        <v>20.010000000000002</v>
      </c>
      <c r="M479" s="151">
        <v>1</v>
      </c>
      <c r="N479" s="151">
        <v>35</v>
      </c>
      <c r="O479" s="151">
        <v>0</v>
      </c>
      <c r="P479" s="151">
        <v>0</v>
      </c>
      <c r="Q479" s="52"/>
      <c r="S479" s="116"/>
      <c r="T479" s="200"/>
      <c r="V479" s="200"/>
      <c r="W479" s="6"/>
    </row>
    <row r="480" spans="1:23" hidden="1" outlineLevel="1" x14ac:dyDescent="0.25">
      <c r="A480" s="152"/>
      <c r="B480" s="172"/>
      <c r="C480" s="193"/>
      <c r="D480" s="190"/>
      <c r="E480" s="122"/>
      <c r="F480" s="116"/>
      <c r="G480" s="116"/>
      <c r="H480" s="116"/>
      <c r="L480" s="151">
        <v>100000</v>
      </c>
      <c r="M480" s="191">
        <v>1</v>
      </c>
      <c r="N480" s="151">
        <v>35</v>
      </c>
      <c r="O480" s="151">
        <v>0</v>
      </c>
      <c r="P480" s="151">
        <v>0</v>
      </c>
      <c r="Q480" s="116"/>
      <c r="S480" s="116"/>
      <c r="T480" s="200"/>
      <c r="V480" s="200"/>
      <c r="W480" s="6"/>
    </row>
    <row r="481" spans="4:23" hidden="1" outlineLevel="1" x14ac:dyDescent="0.25">
      <c r="D481" s="122"/>
      <c r="E481" s="122"/>
      <c r="F481" s="116"/>
      <c r="G481" s="116"/>
      <c r="H481" s="116"/>
      <c r="L481" s="122"/>
      <c r="M481" s="116"/>
      <c r="O481" s="116"/>
      <c r="Q481" s="116"/>
      <c r="S481" s="116"/>
      <c r="T481" s="200"/>
      <c r="V481" s="200"/>
      <c r="W481" s="6"/>
    </row>
    <row r="482" spans="4:23" hidden="1" outlineLevel="1" x14ac:dyDescent="0.25"/>
    <row r="483" spans="4:23" hidden="1" outlineLevel="1" x14ac:dyDescent="0.25"/>
    <row r="484" spans="4:23" collapsed="1" x14ac:dyDescent="0.25"/>
  </sheetData>
  <autoFilter ref="A9:W467"/>
  <mergeCells count="28">
    <mergeCell ref="I6:K6"/>
    <mergeCell ref="L6:L8"/>
    <mergeCell ref="M6:O6"/>
    <mergeCell ref="A467:V467"/>
    <mergeCell ref="P6:P8"/>
    <mergeCell ref="T6:T8"/>
    <mergeCell ref="U6:U8"/>
    <mergeCell ref="V6:V8"/>
    <mergeCell ref="I7:J7"/>
    <mergeCell ref="K7:K8"/>
    <mergeCell ref="M7:N7"/>
    <mergeCell ref="O7:O8"/>
    <mergeCell ref="A2:W2"/>
    <mergeCell ref="A4:A8"/>
    <mergeCell ref="B4:B8"/>
    <mergeCell ref="C4:C8"/>
    <mergeCell ref="D4:E7"/>
    <mergeCell ref="F4:F8"/>
    <mergeCell ref="G4:P4"/>
    <mergeCell ref="Q4:V4"/>
    <mergeCell ref="W4:W8"/>
    <mergeCell ref="G5:K5"/>
    <mergeCell ref="L5:P5"/>
    <mergeCell ref="Q5:R7"/>
    <mergeCell ref="S5:S8"/>
    <mergeCell ref="T5:V5"/>
    <mergeCell ref="G6:G8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U516"/>
  <sheetViews>
    <sheetView view="pageBreakPreview" zoomScale="75" zoomScaleSheetLayoutView="75" workbookViewId="0">
      <pane xSplit="2" ySplit="10" topLeftCell="C37" activePane="bottomRight" state="frozen"/>
      <selection activeCell="AG12" sqref="AG12"/>
      <selection pane="topRight" activeCell="AG12" sqref="AG12"/>
      <selection pane="bottomLeft" activeCell="AG12" sqref="AG12"/>
      <selection pane="bottomRight" activeCell="AG9" sqref="AG9"/>
    </sheetView>
  </sheetViews>
  <sheetFormatPr defaultRowHeight="15.75" outlineLevelRow="1" outlineLevelCol="2" x14ac:dyDescent="0.25"/>
  <cols>
    <col min="1" max="1" width="6.5703125" style="149" customWidth="1"/>
    <col min="2" max="2" width="45.85546875" style="168" customWidth="1"/>
    <col min="3" max="3" width="10" style="52" customWidth="1"/>
    <col min="4" max="4" width="6.85546875" style="116" customWidth="1"/>
    <col min="5" max="5" width="7" style="116" customWidth="1"/>
    <col min="6" max="6" width="13.28515625" style="52" customWidth="1"/>
    <col min="7" max="7" width="6.5703125" style="183" hidden="1" customWidth="1" outlineLevel="1"/>
    <col min="8" max="8" width="8.140625" style="52" hidden="1" customWidth="1" outlineLevel="1"/>
    <col min="9" max="9" width="7.7109375" style="52" hidden="1" customWidth="1" outlineLevel="2"/>
    <col min="10" max="10" width="10.85546875" style="52" hidden="1" customWidth="1" outlineLevel="2"/>
    <col min="11" max="11" width="6" style="52" hidden="1" customWidth="1" outlineLevel="2"/>
    <col min="12" max="12" width="7.140625" style="183" hidden="1" customWidth="1" outlineLevel="1" collapsed="1"/>
    <col min="13" max="13" width="7.7109375" style="52" hidden="1" customWidth="1" outlineLevel="2"/>
    <col min="14" max="14" width="10.5703125" style="52" hidden="1" customWidth="1" outlineLevel="2"/>
    <col min="15" max="15" width="8.28515625" style="52" hidden="1" customWidth="1" outlineLevel="2"/>
    <col min="16" max="16" width="10" style="52" hidden="1" customWidth="1" outlineLevel="1" collapsed="1"/>
    <col min="17" max="17" width="16.42578125" style="122" customWidth="1" collapsed="1"/>
    <col min="18" max="18" width="13.7109375" style="189" customWidth="1"/>
    <col min="19" max="19" width="9.5703125" style="52" hidden="1" customWidth="1" outlineLevel="1"/>
    <col min="20" max="20" width="7.7109375" style="201" hidden="1" customWidth="1" outlineLevel="1" collapsed="1"/>
    <col min="21" max="21" width="8.42578125" style="52" hidden="1" customWidth="1" outlineLevel="1"/>
    <col min="22" max="22" width="7.7109375" style="201" hidden="1" customWidth="1" outlineLevel="1"/>
    <col min="23" max="23" width="15.7109375" style="116" customWidth="1" collapsed="1"/>
    <col min="24" max="16384" width="9.140625" style="6"/>
  </cols>
  <sheetData>
    <row r="1" spans="1:16297" s="86" customFormat="1" ht="18.75" x14ac:dyDescent="0.3">
      <c r="A1" s="104"/>
      <c r="B1" s="85"/>
      <c r="C1" s="84"/>
      <c r="D1" s="82"/>
      <c r="E1" s="82"/>
      <c r="F1" s="84"/>
      <c r="G1" s="178"/>
      <c r="H1" s="84"/>
      <c r="I1" s="84"/>
      <c r="J1" s="84"/>
      <c r="K1" s="84"/>
      <c r="L1" s="178"/>
      <c r="M1" s="84"/>
      <c r="N1" s="84"/>
      <c r="O1" s="84"/>
      <c r="P1" s="84"/>
      <c r="Q1" s="83"/>
      <c r="R1" s="184"/>
      <c r="S1" s="84"/>
      <c r="T1" s="194"/>
      <c r="U1" s="84"/>
      <c r="V1" s="194"/>
      <c r="W1" s="82"/>
    </row>
    <row r="2" spans="1:16297" s="105" customFormat="1" ht="18.75" x14ac:dyDescent="0.3">
      <c r="A2" s="534" t="s">
        <v>1643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</row>
    <row r="3" spans="1:16297" s="86" customFormat="1" ht="18.75" x14ac:dyDescent="0.3">
      <c r="A3" s="104"/>
      <c r="B3" s="85"/>
      <c r="C3" s="102"/>
      <c r="D3" s="101"/>
      <c r="E3" s="101"/>
      <c r="F3" s="102"/>
      <c r="G3" s="179"/>
      <c r="H3" s="102"/>
      <c r="I3" s="102"/>
      <c r="J3" s="102"/>
      <c r="K3" s="102"/>
      <c r="L3" s="179"/>
      <c r="M3" s="102"/>
      <c r="N3" s="102"/>
      <c r="O3" s="102"/>
      <c r="P3" s="102"/>
      <c r="Q3" s="103"/>
      <c r="R3" s="185"/>
      <c r="S3" s="102"/>
      <c r="T3" s="195"/>
      <c r="U3" s="102"/>
      <c r="V3" s="195"/>
      <c r="W3" s="101"/>
    </row>
    <row r="4" spans="1:16297" s="123" customFormat="1" ht="15.75" customHeight="1" x14ac:dyDescent="0.25">
      <c r="A4" s="506" t="s">
        <v>0</v>
      </c>
      <c r="B4" s="506" t="s">
        <v>664</v>
      </c>
      <c r="C4" s="494" t="s">
        <v>649</v>
      </c>
      <c r="D4" s="514" t="s">
        <v>635</v>
      </c>
      <c r="E4" s="515"/>
      <c r="F4" s="494" t="s">
        <v>650</v>
      </c>
      <c r="G4" s="493" t="s">
        <v>654</v>
      </c>
      <c r="H4" s="493"/>
      <c r="I4" s="493"/>
      <c r="J4" s="493"/>
      <c r="K4" s="493"/>
      <c r="L4" s="493"/>
      <c r="M4" s="493"/>
      <c r="N4" s="493"/>
      <c r="O4" s="493"/>
      <c r="P4" s="493"/>
      <c r="Q4" s="531" t="s">
        <v>653</v>
      </c>
      <c r="R4" s="532"/>
      <c r="S4" s="532"/>
      <c r="T4" s="532"/>
      <c r="U4" s="532"/>
      <c r="V4" s="532"/>
      <c r="W4" s="514" t="s">
        <v>623</v>
      </c>
    </row>
    <row r="5" spans="1:16297" s="123" customFormat="1" x14ac:dyDescent="0.25">
      <c r="A5" s="506"/>
      <c r="B5" s="506"/>
      <c r="C5" s="495"/>
      <c r="D5" s="516"/>
      <c r="E5" s="517"/>
      <c r="F5" s="495"/>
      <c r="G5" s="493" t="s">
        <v>655</v>
      </c>
      <c r="H5" s="493"/>
      <c r="I5" s="493"/>
      <c r="J5" s="493"/>
      <c r="K5" s="493"/>
      <c r="L5" s="493" t="s">
        <v>661</v>
      </c>
      <c r="M5" s="493"/>
      <c r="N5" s="493"/>
      <c r="O5" s="493"/>
      <c r="P5" s="493"/>
      <c r="Q5" s="527" t="s">
        <v>651</v>
      </c>
      <c r="R5" s="528"/>
      <c r="S5" s="492" t="s">
        <v>620</v>
      </c>
      <c r="T5" s="493" t="s">
        <v>663</v>
      </c>
      <c r="U5" s="493"/>
      <c r="V5" s="493"/>
      <c r="W5" s="516"/>
    </row>
    <row r="6" spans="1:16297" s="123" customFormat="1" x14ac:dyDescent="0.25">
      <c r="A6" s="506"/>
      <c r="B6" s="506"/>
      <c r="C6" s="495"/>
      <c r="D6" s="516"/>
      <c r="E6" s="517"/>
      <c r="F6" s="495"/>
      <c r="G6" s="496" t="s">
        <v>299</v>
      </c>
      <c r="H6" s="494" t="s">
        <v>656</v>
      </c>
      <c r="I6" s="490" t="s">
        <v>657</v>
      </c>
      <c r="J6" s="491"/>
      <c r="K6" s="492"/>
      <c r="L6" s="496" t="s">
        <v>299</v>
      </c>
      <c r="M6" s="490" t="s">
        <v>657</v>
      </c>
      <c r="N6" s="491"/>
      <c r="O6" s="492"/>
      <c r="P6" s="494" t="s">
        <v>662</v>
      </c>
      <c r="Q6" s="529"/>
      <c r="R6" s="530"/>
      <c r="S6" s="579"/>
      <c r="T6" s="582" t="s">
        <v>667</v>
      </c>
      <c r="U6" s="495" t="s">
        <v>666</v>
      </c>
      <c r="V6" s="583" t="s">
        <v>652</v>
      </c>
      <c r="W6" s="516"/>
    </row>
    <row r="7" spans="1:16297" s="123" customFormat="1" ht="11.25" hidden="1" customHeight="1" x14ac:dyDescent="0.25">
      <c r="A7" s="506"/>
      <c r="B7" s="506"/>
      <c r="C7" s="495"/>
      <c r="D7" s="580"/>
      <c r="E7" s="581"/>
      <c r="F7" s="495"/>
      <c r="G7" s="497"/>
      <c r="H7" s="495"/>
      <c r="I7" s="493" t="s">
        <v>658</v>
      </c>
      <c r="J7" s="493"/>
      <c r="K7" s="494" t="s">
        <v>659</v>
      </c>
      <c r="L7" s="497"/>
      <c r="M7" s="493" t="s">
        <v>658</v>
      </c>
      <c r="N7" s="493"/>
      <c r="O7" s="494" t="s">
        <v>659</v>
      </c>
      <c r="P7" s="495"/>
      <c r="Q7" s="508"/>
      <c r="R7" s="510"/>
      <c r="S7" s="579"/>
      <c r="T7" s="582"/>
      <c r="U7" s="495"/>
      <c r="V7" s="583"/>
      <c r="W7" s="516"/>
    </row>
    <row r="8" spans="1:16297" s="125" customFormat="1" ht="41.25" customHeight="1" x14ac:dyDescent="0.25">
      <c r="A8" s="507"/>
      <c r="B8" s="507"/>
      <c r="C8" s="495"/>
      <c r="D8" s="409">
        <v>2022</v>
      </c>
      <c r="E8" s="409">
        <v>2023</v>
      </c>
      <c r="F8" s="495"/>
      <c r="G8" s="497"/>
      <c r="H8" s="495"/>
      <c r="I8" s="405" t="s">
        <v>660</v>
      </c>
      <c r="J8" s="405" t="s">
        <v>593</v>
      </c>
      <c r="K8" s="495"/>
      <c r="L8" s="497"/>
      <c r="M8" s="405" t="s">
        <v>660</v>
      </c>
      <c r="N8" s="405" t="s">
        <v>593</v>
      </c>
      <c r="O8" s="495"/>
      <c r="P8" s="495"/>
      <c r="Q8" s="306" t="s">
        <v>652</v>
      </c>
      <c r="R8" s="180" t="s">
        <v>625</v>
      </c>
      <c r="S8" s="495"/>
      <c r="T8" s="582"/>
      <c r="U8" s="495"/>
      <c r="V8" s="583"/>
      <c r="W8" s="516"/>
    </row>
    <row r="9" spans="1:16297" s="131" customFormat="1" x14ac:dyDescent="0.25">
      <c r="A9" s="128">
        <v>1</v>
      </c>
      <c r="B9" s="128">
        <v>2</v>
      </c>
      <c r="C9" s="408">
        <v>4</v>
      </c>
      <c r="D9" s="408">
        <v>5</v>
      </c>
      <c r="E9" s="408">
        <v>6</v>
      </c>
      <c r="F9" s="408">
        <v>7</v>
      </c>
      <c r="G9" s="186">
        <v>8</v>
      </c>
      <c r="H9" s="408">
        <v>9</v>
      </c>
      <c r="I9" s="408">
        <v>10</v>
      </c>
      <c r="J9" s="408">
        <v>11</v>
      </c>
      <c r="K9" s="408">
        <v>12</v>
      </c>
      <c r="L9" s="186">
        <v>13</v>
      </c>
      <c r="M9" s="408">
        <v>14</v>
      </c>
      <c r="N9" s="408">
        <v>15</v>
      </c>
      <c r="O9" s="408">
        <v>16</v>
      </c>
      <c r="P9" s="408">
        <v>17</v>
      </c>
      <c r="Q9" s="408">
        <v>18</v>
      </c>
      <c r="R9" s="186">
        <v>19</v>
      </c>
      <c r="S9" s="408"/>
      <c r="T9" s="225"/>
      <c r="U9" s="408">
        <v>20</v>
      </c>
      <c r="V9" s="225">
        <v>21</v>
      </c>
      <c r="W9" s="408"/>
    </row>
    <row r="10" spans="1:16297" s="136" customFormat="1" hidden="1" x14ac:dyDescent="0.25">
      <c r="A10" s="445">
        <v>1</v>
      </c>
      <c r="B10" s="446" t="s">
        <v>648</v>
      </c>
      <c r="C10" s="159"/>
      <c r="D10" s="158"/>
      <c r="E10" s="158"/>
      <c r="F10" s="159"/>
      <c r="G10" s="307"/>
      <c r="H10" s="159"/>
      <c r="I10" s="159"/>
      <c r="J10" s="159"/>
      <c r="K10" s="159"/>
      <c r="L10" s="307"/>
      <c r="M10" s="159"/>
      <c r="N10" s="159"/>
      <c r="O10" s="159"/>
      <c r="P10" s="159"/>
      <c r="Q10" s="157"/>
      <c r="R10" s="448"/>
      <c r="S10" s="158"/>
      <c r="T10" s="449"/>
      <c r="U10" s="158"/>
      <c r="V10" s="449"/>
      <c r="W10" s="158"/>
    </row>
    <row r="11" spans="1:16297" s="140" customFormat="1" hidden="1" x14ac:dyDescent="0.25">
      <c r="A11" s="128">
        <v>2</v>
      </c>
      <c r="B11" s="357" t="s">
        <v>979</v>
      </c>
      <c r="C11" s="358"/>
      <c r="D11" s="358"/>
      <c r="E11" s="359"/>
      <c r="F11" s="360"/>
      <c r="G11" s="187"/>
      <c r="H11" s="135"/>
      <c r="I11" s="135"/>
      <c r="J11" s="135"/>
      <c r="K11" s="135"/>
      <c r="L11" s="181"/>
      <c r="M11" s="135"/>
      <c r="N11" s="135"/>
      <c r="O11" s="135"/>
      <c r="P11" s="135"/>
      <c r="Q11" s="137"/>
      <c r="R11" s="188"/>
      <c r="S11" s="139"/>
      <c r="T11" s="202"/>
      <c r="U11" s="139"/>
      <c r="V11" s="198"/>
      <c r="W11" s="132"/>
    </row>
    <row r="12" spans="1:16297" s="140" customFormat="1" ht="31.5" hidden="1" x14ac:dyDescent="0.25">
      <c r="A12" s="128">
        <v>3</v>
      </c>
      <c r="B12" s="364" t="s">
        <v>839</v>
      </c>
      <c r="C12" s="365">
        <v>77</v>
      </c>
      <c r="D12" s="365"/>
      <c r="E12" s="366">
        <v>3</v>
      </c>
      <c r="F12" s="367">
        <f>E12/C12</f>
        <v>0.04</v>
      </c>
      <c r="G12" s="187"/>
      <c r="H12" s="135"/>
      <c r="I12" s="135"/>
      <c r="J12" s="135"/>
      <c r="K12" s="135"/>
      <c r="L12" s="181"/>
      <c r="M12" s="135"/>
      <c r="N12" s="135"/>
      <c r="O12" s="135"/>
      <c r="P12" s="135"/>
      <c r="Q12" s="137">
        <f>IF(E12&lt;VLOOKUP(F12,$L$503:$P$513,2),0,VLOOKUP(F12,$L$503:$P$513,3))</f>
        <v>0</v>
      </c>
      <c r="R12" s="188">
        <f t="shared" ref="R12:R74" si="0">ROUNDDOWN(S12,0)</f>
        <v>0</v>
      </c>
      <c r="S12" s="139">
        <f t="shared" ref="S12:S74" si="1">E12*Q12/100</f>
        <v>0</v>
      </c>
      <c r="T12" s="202">
        <f t="shared" ref="T12:T74" si="2">ROUNDDOWN(U12,0)</f>
        <v>0</v>
      </c>
      <c r="U12" s="139">
        <f t="shared" ref="U12:U75" si="3">E12*V12/100</f>
        <v>0</v>
      </c>
      <c r="V12" s="198">
        <f t="shared" ref="V12:V75" si="4">Q12</f>
        <v>0</v>
      </c>
      <c r="W12" s="132"/>
    </row>
    <row r="13" spans="1:16297" s="140" customFormat="1" ht="15.75" hidden="1" customHeight="1" x14ac:dyDescent="0.25">
      <c r="A13" s="128">
        <v>4</v>
      </c>
      <c r="B13" s="357" t="s">
        <v>671</v>
      </c>
      <c r="C13" s="358"/>
      <c r="D13" s="358"/>
      <c r="E13" s="359"/>
      <c r="F13" s="367"/>
      <c r="G13" s="187"/>
      <c r="H13" s="135"/>
      <c r="I13" s="135"/>
      <c r="J13" s="135"/>
      <c r="K13" s="135"/>
      <c r="L13" s="181"/>
      <c r="M13" s="135"/>
      <c r="N13" s="135"/>
      <c r="O13" s="135"/>
      <c r="P13" s="135"/>
      <c r="Q13" s="137"/>
      <c r="R13" s="188"/>
      <c r="S13" s="139"/>
      <c r="T13" s="202"/>
      <c r="U13" s="139"/>
      <c r="V13" s="198"/>
      <c r="W13" s="132"/>
    </row>
    <row r="14" spans="1:16297" s="140" customFormat="1" ht="31.5" hidden="1" x14ac:dyDescent="0.25">
      <c r="A14" s="128">
        <v>5</v>
      </c>
      <c r="B14" s="364" t="s">
        <v>810</v>
      </c>
      <c r="C14" s="365">
        <v>27.72</v>
      </c>
      <c r="D14" s="365"/>
      <c r="E14" s="366">
        <v>1</v>
      </c>
      <c r="F14" s="367">
        <f t="shared" ref="F14:F76" si="5">E14/C14</f>
        <v>0.04</v>
      </c>
      <c r="G14" s="187"/>
      <c r="H14" s="135"/>
      <c r="I14" s="135"/>
      <c r="J14" s="135"/>
      <c r="K14" s="135"/>
      <c r="L14" s="181"/>
      <c r="M14" s="135"/>
      <c r="N14" s="135"/>
      <c r="O14" s="135"/>
      <c r="P14" s="135"/>
      <c r="Q14" s="137">
        <f>IF(E14&lt;VLOOKUP(F14,$L$503:$P$513,2),0,VLOOKUP(F14,$L$503:$P$513,3))</f>
        <v>0</v>
      </c>
      <c r="R14" s="188">
        <f t="shared" si="0"/>
        <v>0</v>
      </c>
      <c r="S14" s="139">
        <f t="shared" si="1"/>
        <v>0</v>
      </c>
      <c r="T14" s="202">
        <f t="shared" si="2"/>
        <v>0</v>
      </c>
      <c r="U14" s="139">
        <f t="shared" si="3"/>
        <v>0</v>
      </c>
      <c r="V14" s="198">
        <f t="shared" si="4"/>
        <v>0</v>
      </c>
      <c r="W14" s="132"/>
    </row>
    <row r="15" spans="1:16297" s="140" customFormat="1" ht="47.25" hidden="1" x14ac:dyDescent="0.25">
      <c r="A15" s="128">
        <v>6</v>
      </c>
      <c r="B15" s="364" t="s">
        <v>981</v>
      </c>
      <c r="C15" s="365">
        <v>18.640999999999998</v>
      </c>
      <c r="D15" s="365"/>
      <c r="E15" s="366">
        <v>1</v>
      </c>
      <c r="F15" s="367">
        <f t="shared" si="5"/>
        <v>0.05</v>
      </c>
      <c r="G15" s="187"/>
      <c r="H15" s="135"/>
      <c r="I15" s="135"/>
      <c r="J15" s="135"/>
      <c r="K15" s="135"/>
      <c r="L15" s="181"/>
      <c r="M15" s="135"/>
      <c r="N15" s="135"/>
      <c r="O15" s="135"/>
      <c r="P15" s="135"/>
      <c r="Q15" s="137"/>
      <c r="R15" s="188"/>
      <c r="S15" s="139"/>
      <c r="T15" s="202"/>
      <c r="U15" s="139"/>
      <c r="V15" s="198"/>
      <c r="W15" s="13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</row>
    <row r="16" spans="1:16297" ht="31.5" hidden="1" x14ac:dyDescent="0.25">
      <c r="A16" s="128">
        <v>7</v>
      </c>
      <c r="B16" s="364" t="s">
        <v>982</v>
      </c>
      <c r="C16" s="365">
        <v>59.284999999999997</v>
      </c>
      <c r="D16" s="365"/>
      <c r="E16" s="366">
        <v>2</v>
      </c>
      <c r="F16" s="367">
        <f t="shared" si="5"/>
        <v>0.03</v>
      </c>
      <c r="G16" s="187"/>
      <c r="H16" s="135"/>
      <c r="I16" s="135"/>
      <c r="J16" s="135"/>
      <c r="K16" s="135"/>
      <c r="L16" s="181"/>
      <c r="M16" s="135"/>
      <c r="N16" s="135"/>
      <c r="O16" s="135"/>
      <c r="P16" s="135"/>
      <c r="Q16" s="137">
        <f t="shared" ref="Q16:Q22" si="6">IF(E16&lt;VLOOKUP(F16,$L$503:$P$513,2),0,VLOOKUP(F16,$L$503:$P$513,3))</f>
        <v>0</v>
      </c>
      <c r="R16" s="188">
        <f t="shared" si="0"/>
        <v>0</v>
      </c>
      <c r="S16" s="139">
        <f t="shared" si="1"/>
        <v>0</v>
      </c>
      <c r="T16" s="202">
        <f t="shared" si="2"/>
        <v>0</v>
      </c>
      <c r="U16" s="139">
        <f t="shared" si="3"/>
        <v>0</v>
      </c>
      <c r="V16" s="198">
        <f t="shared" si="4"/>
        <v>0</v>
      </c>
      <c r="W16" s="132"/>
    </row>
    <row r="17" spans="1:16297" s="140" customFormat="1" ht="31.5" hidden="1" x14ac:dyDescent="0.25">
      <c r="A17" s="128">
        <v>8</v>
      </c>
      <c r="B17" s="364" t="s">
        <v>983</v>
      </c>
      <c r="C17" s="365">
        <v>9.2289999999999992</v>
      </c>
      <c r="D17" s="365"/>
      <c r="E17" s="366">
        <v>1</v>
      </c>
      <c r="F17" s="367">
        <f t="shared" si="5"/>
        <v>0.11</v>
      </c>
      <c r="G17" s="187"/>
      <c r="H17" s="135"/>
      <c r="I17" s="135"/>
      <c r="J17" s="135"/>
      <c r="K17" s="135"/>
      <c r="L17" s="181"/>
      <c r="M17" s="135"/>
      <c r="N17" s="135"/>
      <c r="O17" s="135"/>
      <c r="P17" s="135"/>
      <c r="Q17" s="137">
        <f t="shared" si="6"/>
        <v>0</v>
      </c>
      <c r="R17" s="188">
        <f t="shared" si="0"/>
        <v>0</v>
      </c>
      <c r="S17" s="139">
        <f t="shared" si="1"/>
        <v>0</v>
      </c>
      <c r="T17" s="202">
        <f t="shared" si="2"/>
        <v>0</v>
      </c>
      <c r="U17" s="139">
        <f t="shared" si="3"/>
        <v>0</v>
      </c>
      <c r="V17" s="198">
        <f t="shared" si="4"/>
        <v>0</v>
      </c>
      <c r="W17" s="132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</row>
    <row r="18" spans="1:16297" ht="31.5" hidden="1" x14ac:dyDescent="0.25">
      <c r="A18" s="128">
        <v>9</v>
      </c>
      <c r="B18" s="364" t="s">
        <v>833</v>
      </c>
      <c r="C18" s="365">
        <v>110.43</v>
      </c>
      <c r="D18" s="365"/>
      <c r="E18" s="366">
        <v>1</v>
      </c>
      <c r="F18" s="367">
        <f t="shared" si="5"/>
        <v>0.01</v>
      </c>
      <c r="G18" s="187"/>
      <c r="H18" s="135"/>
      <c r="I18" s="135"/>
      <c r="J18" s="135"/>
      <c r="K18" s="135"/>
      <c r="L18" s="181"/>
      <c r="M18" s="135"/>
      <c r="N18" s="135"/>
      <c r="O18" s="135"/>
      <c r="P18" s="135"/>
      <c r="Q18" s="137">
        <f t="shared" si="6"/>
        <v>0</v>
      </c>
      <c r="R18" s="188">
        <f t="shared" si="0"/>
        <v>0</v>
      </c>
      <c r="S18" s="139">
        <f t="shared" si="1"/>
        <v>0</v>
      </c>
      <c r="T18" s="202">
        <f t="shared" si="2"/>
        <v>0</v>
      </c>
      <c r="U18" s="139">
        <f t="shared" si="3"/>
        <v>0</v>
      </c>
      <c r="V18" s="198">
        <f t="shared" si="4"/>
        <v>0</v>
      </c>
      <c r="W18" s="132"/>
    </row>
    <row r="19" spans="1:16297" ht="31.5" hidden="1" x14ac:dyDescent="0.25">
      <c r="A19" s="128">
        <v>10</v>
      </c>
      <c r="B19" s="364" t="s">
        <v>986</v>
      </c>
      <c r="C19" s="365">
        <v>13.83</v>
      </c>
      <c r="D19" s="365"/>
      <c r="E19" s="366">
        <v>1</v>
      </c>
      <c r="F19" s="367">
        <f t="shared" si="5"/>
        <v>7.0000000000000007E-2</v>
      </c>
      <c r="G19" s="187"/>
      <c r="H19" s="135"/>
      <c r="I19" s="135"/>
      <c r="J19" s="135"/>
      <c r="K19" s="135"/>
      <c r="L19" s="181"/>
      <c r="M19" s="135"/>
      <c r="N19" s="135"/>
      <c r="O19" s="135"/>
      <c r="P19" s="135"/>
      <c r="Q19" s="137">
        <f t="shared" si="6"/>
        <v>0</v>
      </c>
      <c r="R19" s="188">
        <f t="shared" si="0"/>
        <v>0</v>
      </c>
      <c r="S19" s="139">
        <f t="shared" si="1"/>
        <v>0</v>
      </c>
      <c r="T19" s="202">
        <f t="shared" si="2"/>
        <v>0</v>
      </c>
      <c r="U19" s="139">
        <f t="shared" si="3"/>
        <v>0</v>
      </c>
      <c r="V19" s="198">
        <f t="shared" si="4"/>
        <v>0</v>
      </c>
      <c r="W19" s="132"/>
    </row>
    <row r="20" spans="1:16297" ht="31.5" hidden="1" x14ac:dyDescent="0.25">
      <c r="A20" s="128">
        <v>11</v>
      </c>
      <c r="B20" s="364" t="s">
        <v>992</v>
      </c>
      <c r="C20" s="365">
        <v>36.700000000000003</v>
      </c>
      <c r="D20" s="365"/>
      <c r="E20" s="366">
        <v>8</v>
      </c>
      <c r="F20" s="367">
        <f t="shared" si="5"/>
        <v>0.22</v>
      </c>
      <c r="G20" s="187"/>
      <c r="H20" s="135"/>
      <c r="I20" s="135"/>
      <c r="J20" s="135"/>
      <c r="K20" s="135"/>
      <c r="L20" s="181"/>
      <c r="M20" s="135"/>
      <c r="N20" s="135"/>
      <c r="O20" s="135"/>
      <c r="P20" s="135"/>
      <c r="Q20" s="137">
        <f t="shared" si="6"/>
        <v>0</v>
      </c>
      <c r="R20" s="188">
        <f t="shared" si="0"/>
        <v>0</v>
      </c>
      <c r="S20" s="139">
        <f t="shared" si="1"/>
        <v>0</v>
      </c>
      <c r="T20" s="202">
        <f t="shared" si="2"/>
        <v>0</v>
      </c>
      <c r="U20" s="139">
        <f t="shared" si="3"/>
        <v>0</v>
      </c>
      <c r="V20" s="198">
        <f t="shared" si="4"/>
        <v>0</v>
      </c>
      <c r="W20" s="132"/>
    </row>
    <row r="21" spans="1:16297" ht="31.5" hidden="1" x14ac:dyDescent="0.25">
      <c r="A21" s="128">
        <v>12</v>
      </c>
      <c r="B21" s="364" t="s">
        <v>993</v>
      </c>
      <c r="C21" s="365">
        <v>8.1229999999999993</v>
      </c>
      <c r="D21" s="365"/>
      <c r="E21" s="366">
        <v>1</v>
      </c>
      <c r="F21" s="367">
        <f t="shared" si="5"/>
        <v>0.12</v>
      </c>
      <c r="G21" s="187"/>
      <c r="H21" s="135"/>
      <c r="I21" s="135"/>
      <c r="J21" s="135"/>
      <c r="K21" s="135"/>
      <c r="L21" s="181"/>
      <c r="M21" s="135"/>
      <c r="N21" s="135"/>
      <c r="O21" s="135"/>
      <c r="P21" s="135"/>
      <c r="Q21" s="137">
        <f t="shared" si="6"/>
        <v>0</v>
      </c>
      <c r="R21" s="188">
        <f t="shared" si="0"/>
        <v>0</v>
      </c>
      <c r="S21" s="139">
        <f t="shared" si="1"/>
        <v>0</v>
      </c>
      <c r="T21" s="202">
        <f t="shared" si="2"/>
        <v>0</v>
      </c>
      <c r="U21" s="139">
        <f t="shared" si="3"/>
        <v>0</v>
      </c>
      <c r="V21" s="198">
        <f t="shared" si="4"/>
        <v>0</v>
      </c>
      <c r="W21" s="132"/>
    </row>
    <row r="22" spans="1:16297" ht="31.5" hidden="1" x14ac:dyDescent="0.25">
      <c r="A22" s="128">
        <v>13</v>
      </c>
      <c r="B22" s="364" t="s">
        <v>994</v>
      </c>
      <c r="C22" s="365">
        <v>28.43</v>
      </c>
      <c r="D22" s="365"/>
      <c r="E22" s="366">
        <v>8</v>
      </c>
      <c r="F22" s="367">
        <f t="shared" si="5"/>
        <v>0.28000000000000003</v>
      </c>
      <c r="G22" s="187"/>
      <c r="H22" s="135"/>
      <c r="I22" s="135"/>
      <c r="J22" s="135"/>
      <c r="K22" s="135"/>
      <c r="L22" s="181"/>
      <c r="M22" s="135"/>
      <c r="N22" s="135"/>
      <c r="O22" s="135"/>
      <c r="P22" s="135"/>
      <c r="Q22" s="137">
        <f t="shared" si="6"/>
        <v>0</v>
      </c>
      <c r="R22" s="188">
        <f t="shared" si="0"/>
        <v>0</v>
      </c>
      <c r="S22" s="139">
        <f t="shared" si="1"/>
        <v>0</v>
      </c>
      <c r="T22" s="202">
        <f t="shared" si="2"/>
        <v>0</v>
      </c>
      <c r="U22" s="139">
        <f t="shared" si="3"/>
        <v>0</v>
      </c>
      <c r="V22" s="198">
        <f t="shared" si="4"/>
        <v>0</v>
      </c>
      <c r="W22" s="132"/>
    </row>
    <row r="23" spans="1:16297" hidden="1" x14ac:dyDescent="0.25">
      <c r="A23" s="128">
        <v>14</v>
      </c>
      <c r="B23" s="357" t="s">
        <v>674</v>
      </c>
      <c r="C23" s="358"/>
      <c r="D23" s="358"/>
      <c r="E23" s="359"/>
      <c r="F23" s="367"/>
      <c r="G23" s="187"/>
      <c r="H23" s="135"/>
      <c r="I23" s="135"/>
      <c r="J23" s="135"/>
      <c r="K23" s="135"/>
      <c r="L23" s="181"/>
      <c r="M23" s="135"/>
      <c r="N23" s="135"/>
      <c r="O23" s="135"/>
      <c r="P23" s="135"/>
      <c r="Q23" s="137"/>
      <c r="R23" s="188"/>
      <c r="S23" s="139"/>
      <c r="T23" s="202"/>
      <c r="U23" s="139"/>
      <c r="V23" s="198"/>
      <c r="W23" s="132"/>
    </row>
    <row r="24" spans="1:16297" ht="31.5" hidden="1" x14ac:dyDescent="0.25">
      <c r="A24" s="128">
        <v>15</v>
      </c>
      <c r="B24" s="364" t="s">
        <v>999</v>
      </c>
      <c r="C24" s="365">
        <v>31.161999999999999</v>
      </c>
      <c r="D24" s="365"/>
      <c r="E24" s="366">
        <v>1</v>
      </c>
      <c r="F24" s="367">
        <f t="shared" si="5"/>
        <v>0.03</v>
      </c>
      <c r="G24" s="187"/>
      <c r="H24" s="135"/>
      <c r="I24" s="135"/>
      <c r="J24" s="135"/>
      <c r="K24" s="135"/>
      <c r="L24" s="181"/>
      <c r="M24" s="135"/>
      <c r="N24" s="135"/>
      <c r="O24" s="135"/>
      <c r="P24" s="135"/>
      <c r="Q24" s="137">
        <f>IF(E24&lt;VLOOKUP(F24,$L$503:$P$513,2),0,VLOOKUP(F24,$L$503:$P$513,3))</f>
        <v>0</v>
      </c>
      <c r="R24" s="188">
        <f t="shared" si="0"/>
        <v>0</v>
      </c>
      <c r="S24" s="139">
        <f t="shared" si="1"/>
        <v>0</v>
      </c>
      <c r="T24" s="202">
        <f t="shared" si="2"/>
        <v>0</v>
      </c>
      <c r="U24" s="139">
        <f t="shared" si="3"/>
        <v>0</v>
      </c>
      <c r="V24" s="198">
        <f t="shared" si="4"/>
        <v>0</v>
      </c>
      <c r="W24" s="132"/>
    </row>
    <row r="25" spans="1:16297" hidden="1" x14ac:dyDescent="0.25">
      <c r="A25" s="128">
        <v>16</v>
      </c>
      <c r="B25" s="357" t="s">
        <v>1002</v>
      </c>
      <c r="C25" s="358"/>
      <c r="D25" s="358"/>
      <c r="E25" s="359"/>
      <c r="F25" s="367"/>
      <c r="G25" s="187"/>
      <c r="H25" s="135"/>
      <c r="I25" s="135"/>
      <c r="J25" s="135"/>
      <c r="K25" s="135"/>
      <c r="L25" s="181"/>
      <c r="M25" s="135"/>
      <c r="N25" s="135"/>
      <c r="O25" s="135"/>
      <c r="P25" s="135"/>
      <c r="Q25" s="137"/>
      <c r="R25" s="188"/>
      <c r="S25" s="139">
        <f t="shared" si="1"/>
        <v>0</v>
      </c>
      <c r="T25" s="202"/>
      <c r="U25" s="139">
        <f t="shared" si="3"/>
        <v>0</v>
      </c>
      <c r="V25" s="198">
        <f t="shared" si="4"/>
        <v>0</v>
      </c>
      <c r="W25" s="132"/>
    </row>
    <row r="26" spans="1:16297" ht="31.5" hidden="1" x14ac:dyDescent="0.25">
      <c r="A26" s="128">
        <v>17</v>
      </c>
      <c r="B26" s="364" t="s">
        <v>1003</v>
      </c>
      <c r="C26" s="365">
        <v>17.600000000000001</v>
      </c>
      <c r="D26" s="365"/>
      <c r="E26" s="366">
        <v>1</v>
      </c>
      <c r="F26" s="367">
        <f t="shared" si="5"/>
        <v>0.06</v>
      </c>
      <c r="G26" s="187"/>
      <c r="H26" s="135"/>
      <c r="I26" s="135"/>
      <c r="J26" s="135"/>
      <c r="K26" s="135"/>
      <c r="L26" s="181"/>
      <c r="M26" s="135"/>
      <c r="N26" s="135"/>
      <c r="O26" s="135"/>
      <c r="P26" s="135"/>
      <c r="Q26" s="137"/>
      <c r="R26" s="188"/>
      <c r="S26" s="139"/>
      <c r="T26" s="202"/>
      <c r="U26" s="139"/>
      <c r="V26" s="198"/>
      <c r="W26" s="132"/>
    </row>
    <row r="27" spans="1:16297" hidden="1" x14ac:dyDescent="0.25">
      <c r="A27" s="128">
        <v>18</v>
      </c>
      <c r="B27" s="357" t="s">
        <v>675</v>
      </c>
      <c r="C27" s="358"/>
      <c r="D27" s="358"/>
      <c r="E27" s="359"/>
      <c r="F27" s="367"/>
      <c r="G27" s="187"/>
      <c r="H27" s="135"/>
      <c r="I27" s="135"/>
      <c r="J27" s="135"/>
      <c r="K27" s="135"/>
      <c r="L27" s="181"/>
      <c r="M27" s="135"/>
      <c r="N27" s="135"/>
      <c r="O27" s="135"/>
      <c r="P27" s="135"/>
      <c r="Q27" s="137"/>
      <c r="R27" s="188"/>
      <c r="S27" s="139">
        <f t="shared" si="1"/>
        <v>0</v>
      </c>
      <c r="T27" s="202"/>
      <c r="U27" s="139">
        <f t="shared" si="3"/>
        <v>0</v>
      </c>
      <c r="V27" s="198">
        <f t="shared" si="4"/>
        <v>0</v>
      </c>
      <c r="W27" s="132"/>
    </row>
    <row r="28" spans="1:16297" ht="31.5" hidden="1" x14ac:dyDescent="0.25">
      <c r="A28" s="128">
        <v>19</v>
      </c>
      <c r="B28" s="364" t="s">
        <v>1005</v>
      </c>
      <c r="C28" s="365">
        <v>17.879000000000001</v>
      </c>
      <c r="D28" s="365"/>
      <c r="E28" s="366">
        <v>2</v>
      </c>
      <c r="F28" s="367">
        <f t="shared" si="5"/>
        <v>0.11</v>
      </c>
      <c r="G28" s="187"/>
      <c r="H28" s="135"/>
      <c r="I28" s="135"/>
      <c r="J28" s="135"/>
      <c r="K28" s="135"/>
      <c r="L28" s="181"/>
      <c r="M28" s="135"/>
      <c r="N28" s="135"/>
      <c r="O28" s="135"/>
      <c r="P28" s="135"/>
      <c r="Q28" s="137"/>
      <c r="R28" s="188"/>
      <c r="S28" s="139"/>
      <c r="T28" s="202"/>
      <c r="U28" s="139"/>
      <c r="V28" s="198"/>
      <c r="W28" s="132"/>
    </row>
    <row r="29" spans="1:16297" hidden="1" x14ac:dyDescent="0.25">
      <c r="A29" s="128">
        <v>20</v>
      </c>
      <c r="B29" s="357" t="s">
        <v>792</v>
      </c>
      <c r="C29" s="358"/>
      <c r="D29" s="358"/>
      <c r="E29" s="359"/>
      <c r="F29" s="367"/>
      <c r="G29" s="187"/>
      <c r="H29" s="135"/>
      <c r="I29" s="135"/>
      <c r="J29" s="135"/>
      <c r="K29" s="135"/>
      <c r="L29" s="181"/>
      <c r="M29" s="135"/>
      <c r="N29" s="135"/>
      <c r="O29" s="135"/>
      <c r="P29" s="135"/>
      <c r="Q29" s="137"/>
      <c r="R29" s="188"/>
      <c r="S29" s="139">
        <f t="shared" si="1"/>
        <v>0</v>
      </c>
      <c r="T29" s="202"/>
      <c r="U29" s="139">
        <f t="shared" si="3"/>
        <v>0</v>
      </c>
      <c r="V29" s="198">
        <f t="shared" si="4"/>
        <v>0</v>
      </c>
      <c r="W29" s="132"/>
    </row>
    <row r="30" spans="1:16297" ht="31.5" hidden="1" x14ac:dyDescent="0.25">
      <c r="A30" s="128">
        <v>21</v>
      </c>
      <c r="B30" s="364" t="s">
        <v>1008</v>
      </c>
      <c r="C30" s="365">
        <v>30.15</v>
      </c>
      <c r="D30" s="365"/>
      <c r="E30" s="366">
        <v>1</v>
      </c>
      <c r="F30" s="367">
        <f t="shared" si="5"/>
        <v>0.03</v>
      </c>
      <c r="G30" s="187"/>
      <c r="H30" s="135"/>
      <c r="I30" s="135"/>
      <c r="J30" s="135"/>
      <c r="K30" s="135"/>
      <c r="L30" s="181"/>
      <c r="M30" s="135"/>
      <c r="N30" s="135"/>
      <c r="O30" s="135"/>
      <c r="P30" s="135"/>
      <c r="Q30" s="137"/>
      <c r="R30" s="188"/>
      <c r="S30" s="139"/>
      <c r="T30" s="202"/>
      <c r="U30" s="139"/>
      <c r="V30" s="198"/>
      <c r="W30" s="132"/>
    </row>
    <row r="31" spans="1:16297" ht="31.5" hidden="1" x14ac:dyDescent="0.25">
      <c r="A31" s="128">
        <v>22</v>
      </c>
      <c r="B31" s="364" t="s">
        <v>1009</v>
      </c>
      <c r="C31" s="365">
        <v>19.010000000000002</v>
      </c>
      <c r="D31" s="365"/>
      <c r="E31" s="366">
        <v>1</v>
      </c>
      <c r="F31" s="367">
        <f t="shared" si="5"/>
        <v>0.05</v>
      </c>
      <c r="G31" s="187"/>
      <c r="H31" s="135"/>
      <c r="I31" s="135"/>
      <c r="J31" s="135"/>
      <c r="K31" s="135"/>
      <c r="L31" s="181"/>
      <c r="M31" s="135"/>
      <c r="N31" s="135"/>
      <c r="O31" s="135"/>
      <c r="P31" s="135"/>
      <c r="Q31" s="137">
        <f t="shared" ref="Q31:Q37" si="7">IF(E31&lt;VLOOKUP(F31,$L$503:$P$513,2),0,VLOOKUP(F31,$L$503:$P$513,3))</f>
        <v>0</v>
      </c>
      <c r="R31" s="188">
        <f t="shared" si="0"/>
        <v>0</v>
      </c>
      <c r="S31" s="139">
        <f t="shared" si="1"/>
        <v>0</v>
      </c>
      <c r="T31" s="202">
        <f t="shared" si="2"/>
        <v>0</v>
      </c>
      <c r="U31" s="139">
        <f t="shared" si="3"/>
        <v>0</v>
      </c>
      <c r="V31" s="198">
        <f t="shared" si="4"/>
        <v>0</v>
      </c>
      <c r="W31" s="132"/>
    </row>
    <row r="32" spans="1:16297" hidden="1" x14ac:dyDescent="0.25">
      <c r="A32" s="128">
        <v>23</v>
      </c>
      <c r="B32" s="357" t="s">
        <v>676</v>
      </c>
      <c r="C32" s="358"/>
      <c r="D32" s="358"/>
      <c r="E32" s="359"/>
      <c r="F32" s="367"/>
      <c r="G32" s="187"/>
      <c r="H32" s="135"/>
      <c r="I32" s="135"/>
      <c r="J32" s="135"/>
      <c r="K32" s="135"/>
      <c r="L32" s="181"/>
      <c r="M32" s="135"/>
      <c r="N32" s="135"/>
      <c r="O32" s="135"/>
      <c r="P32" s="135"/>
      <c r="Q32" s="137"/>
      <c r="R32" s="188"/>
      <c r="S32" s="139">
        <f t="shared" si="1"/>
        <v>0</v>
      </c>
      <c r="T32" s="202"/>
      <c r="U32" s="139">
        <f t="shared" si="3"/>
        <v>0</v>
      </c>
      <c r="V32" s="198">
        <f t="shared" si="4"/>
        <v>0</v>
      </c>
      <c r="W32" s="132"/>
    </row>
    <row r="33" spans="1:23" ht="31.5" hidden="1" x14ac:dyDescent="0.25">
      <c r="A33" s="128">
        <v>24</v>
      </c>
      <c r="B33" s="364" t="s">
        <v>1015</v>
      </c>
      <c r="C33" s="365">
        <v>510.423</v>
      </c>
      <c r="D33" s="365"/>
      <c r="E33" s="366">
        <v>5</v>
      </c>
      <c r="F33" s="367">
        <f t="shared" si="5"/>
        <v>0.01</v>
      </c>
      <c r="G33" s="187"/>
      <c r="H33" s="135"/>
      <c r="I33" s="135"/>
      <c r="J33" s="135"/>
      <c r="K33" s="135"/>
      <c r="L33" s="181"/>
      <c r="M33" s="135"/>
      <c r="N33" s="135"/>
      <c r="O33" s="135"/>
      <c r="P33" s="135"/>
      <c r="Q33" s="137">
        <f t="shared" si="7"/>
        <v>0</v>
      </c>
      <c r="R33" s="188">
        <f t="shared" si="0"/>
        <v>0</v>
      </c>
      <c r="S33" s="139">
        <f t="shared" si="1"/>
        <v>0</v>
      </c>
      <c r="T33" s="202">
        <f t="shared" si="2"/>
        <v>0</v>
      </c>
      <c r="U33" s="139">
        <f t="shared" si="3"/>
        <v>0</v>
      </c>
      <c r="V33" s="198">
        <f t="shared" si="4"/>
        <v>0</v>
      </c>
      <c r="W33" s="132"/>
    </row>
    <row r="34" spans="1:23" ht="31.5" hidden="1" x14ac:dyDescent="0.25">
      <c r="A34" s="128">
        <v>25</v>
      </c>
      <c r="B34" s="364" t="s">
        <v>1018</v>
      </c>
      <c r="C34" s="365">
        <v>123.518</v>
      </c>
      <c r="D34" s="365"/>
      <c r="E34" s="366">
        <v>2</v>
      </c>
      <c r="F34" s="367">
        <f t="shared" si="5"/>
        <v>0.02</v>
      </c>
      <c r="G34" s="187"/>
      <c r="H34" s="135"/>
      <c r="I34" s="135"/>
      <c r="J34" s="135"/>
      <c r="K34" s="135"/>
      <c r="L34" s="181"/>
      <c r="M34" s="135"/>
      <c r="N34" s="135"/>
      <c r="O34" s="135"/>
      <c r="P34" s="135"/>
      <c r="Q34" s="137">
        <f t="shared" si="7"/>
        <v>0</v>
      </c>
      <c r="R34" s="188">
        <f t="shared" si="0"/>
        <v>0</v>
      </c>
      <c r="S34" s="139">
        <f t="shared" si="1"/>
        <v>0</v>
      </c>
      <c r="T34" s="202">
        <f t="shared" si="2"/>
        <v>0</v>
      </c>
      <c r="U34" s="139">
        <f t="shared" si="3"/>
        <v>0</v>
      </c>
      <c r="V34" s="198">
        <f t="shared" si="4"/>
        <v>0</v>
      </c>
      <c r="W34" s="132"/>
    </row>
    <row r="35" spans="1:23" ht="31.5" hidden="1" x14ac:dyDescent="0.25">
      <c r="A35" s="128">
        <v>26</v>
      </c>
      <c r="B35" s="364" t="s">
        <v>1019</v>
      </c>
      <c r="C35" s="365">
        <v>188.42500000000001</v>
      </c>
      <c r="D35" s="365"/>
      <c r="E35" s="366">
        <v>2</v>
      </c>
      <c r="F35" s="367">
        <f t="shared" si="5"/>
        <v>0.01</v>
      </c>
      <c r="G35" s="187"/>
      <c r="H35" s="135"/>
      <c r="I35" s="135"/>
      <c r="J35" s="135"/>
      <c r="K35" s="135"/>
      <c r="L35" s="181"/>
      <c r="M35" s="135"/>
      <c r="N35" s="135"/>
      <c r="O35" s="135"/>
      <c r="P35" s="135"/>
      <c r="Q35" s="137">
        <f t="shared" si="7"/>
        <v>0</v>
      </c>
      <c r="R35" s="188">
        <f t="shared" si="0"/>
        <v>0</v>
      </c>
      <c r="S35" s="139">
        <f t="shared" si="1"/>
        <v>0</v>
      </c>
      <c r="T35" s="202">
        <f t="shared" si="2"/>
        <v>0</v>
      </c>
      <c r="U35" s="139">
        <f t="shared" si="3"/>
        <v>0</v>
      </c>
      <c r="V35" s="198">
        <f t="shared" si="4"/>
        <v>0</v>
      </c>
      <c r="W35" s="132"/>
    </row>
    <row r="36" spans="1:23" ht="15.75" hidden="1" customHeight="1" x14ac:dyDescent="0.25">
      <c r="A36" s="128">
        <v>27</v>
      </c>
      <c r="B36" s="364" t="s">
        <v>1020</v>
      </c>
      <c r="C36" s="365">
        <v>12.61</v>
      </c>
      <c r="D36" s="365"/>
      <c r="E36" s="366">
        <v>1</v>
      </c>
      <c r="F36" s="367">
        <f t="shared" si="5"/>
        <v>0.08</v>
      </c>
      <c r="G36" s="187"/>
      <c r="H36" s="135"/>
      <c r="I36" s="135"/>
      <c r="J36" s="135"/>
      <c r="K36" s="135"/>
      <c r="L36" s="181"/>
      <c r="M36" s="135"/>
      <c r="N36" s="135"/>
      <c r="O36" s="135"/>
      <c r="P36" s="135"/>
      <c r="Q36" s="137">
        <f t="shared" si="7"/>
        <v>0</v>
      </c>
      <c r="R36" s="188">
        <f t="shared" si="0"/>
        <v>0</v>
      </c>
      <c r="S36" s="139">
        <f t="shared" si="1"/>
        <v>0</v>
      </c>
      <c r="T36" s="202">
        <f t="shared" si="2"/>
        <v>0</v>
      </c>
      <c r="U36" s="139">
        <f t="shared" si="3"/>
        <v>0</v>
      </c>
      <c r="V36" s="198">
        <f t="shared" si="4"/>
        <v>0</v>
      </c>
      <c r="W36" s="132"/>
    </row>
    <row r="37" spans="1:23" ht="47.25" x14ac:dyDescent="0.25">
      <c r="A37" s="128">
        <v>28</v>
      </c>
      <c r="B37" s="364" t="s">
        <v>677</v>
      </c>
      <c r="C37" s="365">
        <v>994.94500000000005</v>
      </c>
      <c r="D37" s="365"/>
      <c r="E37" s="366">
        <v>50</v>
      </c>
      <c r="F37" s="367">
        <f t="shared" si="5"/>
        <v>0.05</v>
      </c>
      <c r="G37" s="187"/>
      <c r="H37" s="135"/>
      <c r="I37" s="135"/>
      <c r="J37" s="135"/>
      <c r="K37" s="135"/>
      <c r="L37" s="181"/>
      <c r="M37" s="135"/>
      <c r="N37" s="135"/>
      <c r="O37" s="135"/>
      <c r="P37" s="135"/>
      <c r="Q37" s="137">
        <f t="shared" si="7"/>
        <v>10</v>
      </c>
      <c r="R37" s="188">
        <f t="shared" si="0"/>
        <v>5</v>
      </c>
      <c r="S37" s="139">
        <f t="shared" si="1"/>
        <v>5</v>
      </c>
      <c r="T37" s="202">
        <f t="shared" si="2"/>
        <v>5</v>
      </c>
      <c r="U37" s="139">
        <f t="shared" si="3"/>
        <v>5</v>
      </c>
      <c r="V37" s="198">
        <f t="shared" si="4"/>
        <v>10</v>
      </c>
      <c r="W37" s="132"/>
    </row>
    <row r="38" spans="1:23" ht="31.5" hidden="1" x14ac:dyDescent="0.25">
      <c r="A38" s="128">
        <v>29</v>
      </c>
      <c r="B38" s="364" t="s">
        <v>1021</v>
      </c>
      <c r="C38" s="365">
        <v>21.477</v>
      </c>
      <c r="D38" s="365"/>
      <c r="E38" s="366">
        <v>1</v>
      </c>
      <c r="F38" s="367">
        <f t="shared" si="5"/>
        <v>0.05</v>
      </c>
      <c r="G38" s="187"/>
      <c r="H38" s="135"/>
      <c r="I38" s="135"/>
      <c r="J38" s="135"/>
      <c r="K38" s="135"/>
      <c r="L38" s="181"/>
      <c r="M38" s="135"/>
      <c r="N38" s="135"/>
      <c r="O38" s="135"/>
      <c r="P38" s="135"/>
      <c r="Q38" s="137"/>
      <c r="R38" s="188"/>
      <c r="S38" s="139"/>
      <c r="T38" s="202"/>
      <c r="U38" s="139"/>
      <c r="V38" s="198"/>
      <c r="W38" s="132"/>
    </row>
    <row r="39" spans="1:23" ht="31.5" x14ac:dyDescent="0.25">
      <c r="A39" s="128">
        <v>30</v>
      </c>
      <c r="B39" s="364" t="s">
        <v>1022</v>
      </c>
      <c r="C39" s="365">
        <v>294.66199999999998</v>
      </c>
      <c r="D39" s="365"/>
      <c r="E39" s="366">
        <v>11</v>
      </c>
      <c r="F39" s="367">
        <f t="shared" si="5"/>
        <v>0.04</v>
      </c>
      <c r="G39" s="187"/>
      <c r="H39" s="135"/>
      <c r="I39" s="135"/>
      <c r="J39" s="135"/>
      <c r="K39" s="135"/>
      <c r="L39" s="181"/>
      <c r="M39" s="135"/>
      <c r="N39" s="135"/>
      <c r="O39" s="135"/>
      <c r="P39" s="135"/>
      <c r="Q39" s="137">
        <f>IF(E39&lt;VLOOKUP(F39,$L$503:$P$513,2),0,VLOOKUP(F39,$L$503:$P$513,3))</f>
        <v>10</v>
      </c>
      <c r="R39" s="188">
        <f t="shared" si="0"/>
        <v>1</v>
      </c>
      <c r="S39" s="139">
        <f t="shared" si="1"/>
        <v>1.1000000000000001</v>
      </c>
      <c r="T39" s="202">
        <f t="shared" si="2"/>
        <v>1</v>
      </c>
      <c r="U39" s="139">
        <f t="shared" si="3"/>
        <v>1.1000000000000001</v>
      </c>
      <c r="V39" s="198">
        <f t="shared" si="4"/>
        <v>10</v>
      </c>
      <c r="W39" s="132"/>
    </row>
    <row r="40" spans="1:23" ht="31.5" x14ac:dyDescent="0.25">
      <c r="A40" s="128">
        <v>31</v>
      </c>
      <c r="B40" s="364" t="s">
        <v>1023</v>
      </c>
      <c r="C40" s="365">
        <v>745.63699999999994</v>
      </c>
      <c r="D40" s="365"/>
      <c r="E40" s="366">
        <v>36</v>
      </c>
      <c r="F40" s="367">
        <f t="shared" si="5"/>
        <v>0.05</v>
      </c>
      <c r="G40" s="187"/>
      <c r="H40" s="135"/>
      <c r="I40" s="135"/>
      <c r="J40" s="135"/>
      <c r="K40" s="135"/>
      <c r="L40" s="181"/>
      <c r="M40" s="135"/>
      <c r="N40" s="135"/>
      <c r="O40" s="135"/>
      <c r="P40" s="135"/>
      <c r="Q40" s="137">
        <f>IF(E40&lt;VLOOKUP(F40,$L$503:$P$513,2),0,VLOOKUP(F40,$L$503:$P$513,3))</f>
        <v>10</v>
      </c>
      <c r="R40" s="188">
        <f t="shared" si="0"/>
        <v>3</v>
      </c>
      <c r="S40" s="139">
        <f t="shared" si="1"/>
        <v>3.6</v>
      </c>
      <c r="T40" s="202">
        <f t="shared" si="2"/>
        <v>3</v>
      </c>
      <c r="U40" s="139">
        <f t="shared" si="3"/>
        <v>3.6</v>
      </c>
      <c r="V40" s="198">
        <f t="shared" si="4"/>
        <v>10</v>
      </c>
      <c r="W40" s="132"/>
    </row>
    <row r="41" spans="1:23" ht="31.5" x14ac:dyDescent="0.25">
      <c r="A41" s="128">
        <v>32</v>
      </c>
      <c r="B41" s="364" t="s">
        <v>1024</v>
      </c>
      <c r="C41" s="365">
        <v>375.447</v>
      </c>
      <c r="D41" s="365"/>
      <c r="E41" s="366">
        <v>15</v>
      </c>
      <c r="F41" s="367">
        <f t="shared" si="5"/>
        <v>0.04</v>
      </c>
      <c r="G41" s="187"/>
      <c r="H41" s="135"/>
      <c r="I41" s="135"/>
      <c r="J41" s="135"/>
      <c r="K41" s="135"/>
      <c r="L41" s="181"/>
      <c r="M41" s="135"/>
      <c r="N41" s="135"/>
      <c r="O41" s="135"/>
      <c r="P41" s="135"/>
      <c r="Q41" s="137">
        <f>IF(E41&lt;VLOOKUP(F41,$L$503:$P$513,2),0,VLOOKUP(F41,$L$503:$P$513,3))</f>
        <v>10</v>
      </c>
      <c r="R41" s="188">
        <f t="shared" si="0"/>
        <v>1</v>
      </c>
      <c r="S41" s="139">
        <f t="shared" si="1"/>
        <v>1.5</v>
      </c>
      <c r="T41" s="202">
        <f t="shared" si="2"/>
        <v>1</v>
      </c>
      <c r="U41" s="139">
        <f t="shared" si="3"/>
        <v>1.5</v>
      </c>
      <c r="V41" s="198">
        <f t="shared" si="4"/>
        <v>10</v>
      </c>
      <c r="W41" s="132"/>
    </row>
    <row r="42" spans="1:23" ht="63" hidden="1" x14ac:dyDescent="0.25">
      <c r="A42" s="128">
        <v>33</v>
      </c>
      <c r="B42" s="364" t="s">
        <v>1025</v>
      </c>
      <c r="C42" s="365">
        <v>13.88</v>
      </c>
      <c r="D42" s="365"/>
      <c r="E42" s="366">
        <v>8</v>
      </c>
      <c r="F42" s="367">
        <f t="shared" si="5"/>
        <v>0.57999999999999996</v>
      </c>
      <c r="G42" s="187"/>
      <c r="H42" s="135"/>
      <c r="I42" s="135"/>
      <c r="J42" s="135"/>
      <c r="K42" s="135"/>
      <c r="L42" s="181"/>
      <c r="M42" s="135"/>
      <c r="N42" s="135"/>
      <c r="O42" s="135"/>
      <c r="P42" s="135"/>
      <c r="Q42" s="137">
        <f>IF(E42&lt;VLOOKUP(F42,$L$503:$P$513,2),0,VLOOKUP(F42,$L$503:$P$513,3))</f>
        <v>0</v>
      </c>
      <c r="R42" s="188">
        <f t="shared" si="0"/>
        <v>0</v>
      </c>
      <c r="S42" s="139">
        <f t="shared" si="1"/>
        <v>0</v>
      </c>
      <c r="T42" s="202">
        <f t="shared" si="2"/>
        <v>0</v>
      </c>
      <c r="U42" s="139">
        <f t="shared" si="3"/>
        <v>0</v>
      </c>
      <c r="V42" s="198">
        <f t="shared" si="4"/>
        <v>0</v>
      </c>
      <c r="W42" s="132"/>
    </row>
    <row r="43" spans="1:23" ht="63" hidden="1" x14ac:dyDescent="0.25">
      <c r="A43" s="128">
        <v>34</v>
      </c>
      <c r="B43" s="364" t="s">
        <v>1026</v>
      </c>
      <c r="C43" s="365">
        <v>43.2</v>
      </c>
      <c r="D43" s="365"/>
      <c r="E43" s="366">
        <v>4</v>
      </c>
      <c r="F43" s="367">
        <f t="shared" si="5"/>
        <v>0.09</v>
      </c>
      <c r="G43" s="187"/>
      <c r="H43" s="135"/>
      <c r="I43" s="135"/>
      <c r="J43" s="135"/>
      <c r="K43" s="135"/>
      <c r="L43" s="181"/>
      <c r="M43" s="135"/>
      <c r="N43" s="135"/>
      <c r="O43" s="135"/>
      <c r="P43" s="135"/>
      <c r="Q43" s="137"/>
      <c r="R43" s="188"/>
      <c r="S43" s="139"/>
      <c r="T43" s="202"/>
      <c r="U43" s="139"/>
      <c r="V43" s="198"/>
      <c r="W43" s="132"/>
    </row>
    <row r="44" spans="1:23" ht="47.25" x14ac:dyDescent="0.25">
      <c r="A44" s="128">
        <v>35</v>
      </c>
      <c r="B44" s="364" t="s">
        <v>1027</v>
      </c>
      <c r="C44" s="365">
        <v>1565.5440000000001</v>
      </c>
      <c r="D44" s="365"/>
      <c r="E44" s="366">
        <v>31</v>
      </c>
      <c r="F44" s="367">
        <f t="shared" si="5"/>
        <v>0.02</v>
      </c>
      <c r="G44" s="187"/>
      <c r="H44" s="135"/>
      <c r="I44" s="135"/>
      <c r="J44" s="135"/>
      <c r="K44" s="135"/>
      <c r="L44" s="181"/>
      <c r="M44" s="135"/>
      <c r="N44" s="135"/>
      <c r="O44" s="135"/>
      <c r="P44" s="135"/>
      <c r="Q44" s="137">
        <f>IF(E44&lt;VLOOKUP(F44,$L$503:$P$513,2),0,VLOOKUP(F44,$L$503:$P$513,3))</f>
        <v>10</v>
      </c>
      <c r="R44" s="188">
        <f t="shared" si="0"/>
        <v>3</v>
      </c>
      <c r="S44" s="139">
        <f t="shared" si="1"/>
        <v>3.1</v>
      </c>
      <c r="T44" s="202">
        <f t="shared" si="2"/>
        <v>3</v>
      </c>
      <c r="U44" s="139">
        <f t="shared" si="3"/>
        <v>3.1</v>
      </c>
      <c r="V44" s="198">
        <f t="shared" si="4"/>
        <v>10</v>
      </c>
      <c r="W44" s="132"/>
    </row>
    <row r="45" spans="1:23" ht="31.5" hidden="1" x14ac:dyDescent="0.25">
      <c r="A45" s="128">
        <v>36</v>
      </c>
      <c r="B45" s="364" t="s">
        <v>1028</v>
      </c>
      <c r="C45" s="365">
        <v>54.218000000000004</v>
      </c>
      <c r="D45" s="365"/>
      <c r="E45" s="366">
        <v>5</v>
      </c>
      <c r="F45" s="367">
        <f t="shared" si="5"/>
        <v>0.09</v>
      </c>
      <c r="G45" s="187"/>
      <c r="H45" s="135"/>
      <c r="I45" s="135"/>
      <c r="J45" s="135"/>
      <c r="K45" s="135"/>
      <c r="L45" s="181"/>
      <c r="M45" s="135"/>
      <c r="N45" s="135"/>
      <c r="O45" s="135"/>
      <c r="P45" s="135"/>
      <c r="Q45" s="137"/>
      <c r="R45" s="188"/>
      <c r="S45" s="139"/>
      <c r="T45" s="202"/>
      <c r="U45" s="139"/>
      <c r="V45" s="198"/>
      <c r="W45" s="132"/>
    </row>
    <row r="46" spans="1:23" hidden="1" x14ac:dyDescent="0.25">
      <c r="A46" s="128">
        <v>37</v>
      </c>
      <c r="B46" s="357" t="s">
        <v>800</v>
      </c>
      <c r="C46" s="358"/>
      <c r="D46" s="358"/>
      <c r="E46" s="359"/>
      <c r="F46" s="367"/>
      <c r="G46" s="187"/>
      <c r="H46" s="135"/>
      <c r="I46" s="135"/>
      <c r="J46" s="135"/>
      <c r="K46" s="135"/>
      <c r="L46" s="181"/>
      <c r="M46" s="135"/>
      <c r="N46" s="135"/>
      <c r="O46" s="135"/>
      <c r="P46" s="135"/>
      <c r="Q46" s="137"/>
      <c r="R46" s="188"/>
      <c r="S46" s="139">
        <f t="shared" si="1"/>
        <v>0</v>
      </c>
      <c r="T46" s="202"/>
      <c r="U46" s="139">
        <f t="shared" si="3"/>
        <v>0</v>
      </c>
      <c r="V46" s="198">
        <f t="shared" si="4"/>
        <v>0</v>
      </c>
      <c r="W46" s="132"/>
    </row>
    <row r="47" spans="1:23" ht="31.5" hidden="1" x14ac:dyDescent="0.25">
      <c r="A47" s="128">
        <v>38</v>
      </c>
      <c r="B47" s="364" t="s">
        <v>811</v>
      </c>
      <c r="C47" s="365">
        <v>65.2</v>
      </c>
      <c r="D47" s="365"/>
      <c r="E47" s="366">
        <v>2</v>
      </c>
      <c r="F47" s="367">
        <f t="shared" si="5"/>
        <v>0.03</v>
      </c>
      <c r="G47" s="187"/>
      <c r="H47" s="135"/>
      <c r="I47" s="135"/>
      <c r="J47" s="135"/>
      <c r="K47" s="135"/>
      <c r="L47" s="181"/>
      <c r="M47" s="135"/>
      <c r="N47" s="135"/>
      <c r="O47" s="135"/>
      <c r="P47" s="135"/>
      <c r="Q47" s="137">
        <f>IF(E47&lt;VLOOKUP(F47,$L$503:$P$513,2),0,VLOOKUP(F47,$L$503:$P$513,3))</f>
        <v>0</v>
      </c>
      <c r="R47" s="188">
        <f t="shared" si="0"/>
        <v>0</v>
      </c>
      <c r="S47" s="139">
        <f t="shared" si="1"/>
        <v>0</v>
      </c>
      <c r="T47" s="202">
        <f t="shared" si="2"/>
        <v>0</v>
      </c>
      <c r="U47" s="139">
        <f t="shared" si="3"/>
        <v>0</v>
      </c>
      <c r="V47" s="198">
        <f t="shared" si="4"/>
        <v>0</v>
      </c>
      <c r="W47" s="132"/>
    </row>
    <row r="48" spans="1:23" ht="31.5" hidden="1" customHeight="1" x14ac:dyDescent="0.25">
      <c r="A48" s="128">
        <v>39</v>
      </c>
      <c r="B48" s="364" t="s">
        <v>1029</v>
      </c>
      <c r="C48" s="365">
        <v>99.7</v>
      </c>
      <c r="D48" s="365"/>
      <c r="E48" s="366">
        <v>1</v>
      </c>
      <c r="F48" s="367">
        <f t="shared" si="5"/>
        <v>0.01</v>
      </c>
      <c r="G48" s="187"/>
      <c r="H48" s="135"/>
      <c r="I48" s="135"/>
      <c r="J48" s="135"/>
      <c r="K48" s="135"/>
      <c r="L48" s="181"/>
      <c r="M48" s="135"/>
      <c r="N48" s="135"/>
      <c r="O48" s="135"/>
      <c r="P48" s="135"/>
      <c r="Q48" s="137"/>
      <c r="R48" s="188"/>
      <c r="S48" s="139"/>
      <c r="T48" s="202"/>
      <c r="U48" s="139"/>
      <c r="V48" s="198"/>
      <c r="W48" s="132"/>
    </row>
    <row r="49" spans="1:23" ht="31.5" hidden="1" x14ac:dyDescent="0.25">
      <c r="A49" s="128">
        <v>40</v>
      </c>
      <c r="B49" s="364" t="s">
        <v>1031</v>
      </c>
      <c r="C49" s="365">
        <v>31.847000000000001</v>
      </c>
      <c r="D49" s="365"/>
      <c r="E49" s="366">
        <v>2</v>
      </c>
      <c r="F49" s="367">
        <f t="shared" si="5"/>
        <v>0.06</v>
      </c>
      <c r="G49" s="187"/>
      <c r="H49" s="135"/>
      <c r="I49" s="135"/>
      <c r="J49" s="135"/>
      <c r="K49" s="135"/>
      <c r="L49" s="181"/>
      <c r="M49" s="135"/>
      <c r="N49" s="135"/>
      <c r="O49" s="135"/>
      <c r="P49" s="135"/>
      <c r="Q49" s="137">
        <f t="shared" ref="Q49:Q55" si="8">IF(E49&lt;VLOOKUP(F49,$L$503:$P$513,2),0,VLOOKUP(F49,$L$503:$P$513,3))</f>
        <v>0</v>
      </c>
      <c r="R49" s="188">
        <f t="shared" si="0"/>
        <v>0</v>
      </c>
      <c r="S49" s="139">
        <f t="shared" si="1"/>
        <v>0</v>
      </c>
      <c r="T49" s="202">
        <f t="shared" si="2"/>
        <v>0</v>
      </c>
      <c r="U49" s="139">
        <f t="shared" si="3"/>
        <v>0</v>
      </c>
      <c r="V49" s="198">
        <f t="shared" si="4"/>
        <v>0</v>
      </c>
      <c r="W49" s="132"/>
    </row>
    <row r="50" spans="1:23" ht="47.25" hidden="1" x14ac:dyDescent="0.25">
      <c r="A50" s="128">
        <v>41</v>
      </c>
      <c r="B50" s="364" t="s">
        <v>1004</v>
      </c>
      <c r="C50" s="365">
        <v>252.31</v>
      </c>
      <c r="D50" s="365"/>
      <c r="E50" s="366">
        <v>3</v>
      </c>
      <c r="F50" s="367">
        <f t="shared" si="5"/>
        <v>0.01</v>
      </c>
      <c r="G50" s="187"/>
      <c r="H50" s="135"/>
      <c r="I50" s="135"/>
      <c r="J50" s="135"/>
      <c r="K50" s="135"/>
      <c r="L50" s="181"/>
      <c r="M50" s="135"/>
      <c r="N50" s="135"/>
      <c r="O50" s="135"/>
      <c r="P50" s="135"/>
      <c r="Q50" s="137">
        <f t="shared" si="8"/>
        <v>0</v>
      </c>
      <c r="R50" s="188">
        <f t="shared" si="0"/>
        <v>0</v>
      </c>
      <c r="S50" s="139">
        <f t="shared" si="1"/>
        <v>0</v>
      </c>
      <c r="T50" s="202">
        <f t="shared" si="2"/>
        <v>0</v>
      </c>
      <c r="U50" s="139">
        <f t="shared" si="3"/>
        <v>0</v>
      </c>
      <c r="V50" s="198">
        <f t="shared" si="4"/>
        <v>0</v>
      </c>
      <c r="W50" s="132"/>
    </row>
    <row r="51" spans="1:23" hidden="1" x14ac:dyDescent="0.25">
      <c r="A51" s="128">
        <v>42</v>
      </c>
      <c r="B51" s="357" t="s">
        <v>803</v>
      </c>
      <c r="C51" s="358"/>
      <c r="D51" s="358"/>
      <c r="E51" s="359"/>
      <c r="F51" s="367"/>
      <c r="G51" s="187"/>
      <c r="H51" s="135"/>
      <c r="I51" s="135"/>
      <c r="J51" s="135"/>
      <c r="K51" s="135"/>
      <c r="L51" s="181"/>
      <c r="M51" s="135"/>
      <c r="N51" s="135"/>
      <c r="O51" s="135"/>
      <c r="P51" s="135"/>
      <c r="Q51" s="137"/>
      <c r="R51" s="188"/>
      <c r="S51" s="139">
        <f t="shared" si="1"/>
        <v>0</v>
      </c>
      <c r="T51" s="202"/>
      <c r="U51" s="139">
        <f t="shared" si="3"/>
        <v>0</v>
      </c>
      <c r="V51" s="198">
        <f t="shared" si="4"/>
        <v>0</v>
      </c>
      <c r="W51" s="132"/>
    </row>
    <row r="52" spans="1:23" ht="31.5" hidden="1" x14ac:dyDescent="0.25">
      <c r="A52" s="128">
        <v>43</v>
      </c>
      <c r="B52" s="364" t="s">
        <v>811</v>
      </c>
      <c r="C52" s="365">
        <v>66.58</v>
      </c>
      <c r="D52" s="365"/>
      <c r="E52" s="366">
        <v>2</v>
      </c>
      <c r="F52" s="367">
        <f t="shared" si="5"/>
        <v>0.03</v>
      </c>
      <c r="G52" s="187"/>
      <c r="H52" s="135"/>
      <c r="I52" s="135"/>
      <c r="J52" s="135"/>
      <c r="K52" s="135"/>
      <c r="L52" s="181"/>
      <c r="M52" s="135"/>
      <c r="N52" s="135"/>
      <c r="O52" s="135"/>
      <c r="P52" s="135"/>
      <c r="Q52" s="137">
        <f t="shared" si="8"/>
        <v>0</v>
      </c>
      <c r="R52" s="188">
        <f t="shared" si="0"/>
        <v>0</v>
      </c>
      <c r="S52" s="139">
        <f t="shared" si="1"/>
        <v>0</v>
      </c>
      <c r="T52" s="202">
        <f t="shared" si="2"/>
        <v>0</v>
      </c>
      <c r="U52" s="139">
        <f t="shared" si="3"/>
        <v>0</v>
      </c>
      <c r="V52" s="198">
        <f t="shared" si="4"/>
        <v>0</v>
      </c>
      <c r="W52" s="132"/>
    </row>
    <row r="53" spans="1:23" ht="31.5" hidden="1" x14ac:dyDescent="0.25">
      <c r="A53" s="128">
        <v>44</v>
      </c>
      <c r="B53" s="364" t="s">
        <v>804</v>
      </c>
      <c r="C53" s="365">
        <v>164.4</v>
      </c>
      <c r="D53" s="365"/>
      <c r="E53" s="366">
        <v>9</v>
      </c>
      <c r="F53" s="367">
        <f t="shared" si="5"/>
        <v>0.05</v>
      </c>
      <c r="G53" s="187"/>
      <c r="H53" s="135"/>
      <c r="I53" s="135"/>
      <c r="J53" s="135"/>
      <c r="K53" s="135"/>
      <c r="L53" s="181"/>
      <c r="M53" s="135"/>
      <c r="N53" s="135"/>
      <c r="O53" s="135"/>
      <c r="P53" s="135"/>
      <c r="Q53" s="137">
        <f t="shared" si="8"/>
        <v>0</v>
      </c>
      <c r="R53" s="188">
        <f t="shared" si="0"/>
        <v>0</v>
      </c>
      <c r="S53" s="139">
        <f t="shared" si="1"/>
        <v>0</v>
      </c>
      <c r="T53" s="202">
        <f t="shared" si="2"/>
        <v>0</v>
      </c>
      <c r="U53" s="139">
        <f t="shared" si="3"/>
        <v>0</v>
      </c>
      <c r="V53" s="198">
        <f t="shared" si="4"/>
        <v>0</v>
      </c>
      <c r="W53" s="132"/>
    </row>
    <row r="54" spans="1:23" hidden="1" x14ac:dyDescent="0.25">
      <c r="A54" s="128">
        <v>45</v>
      </c>
      <c r="B54" s="357" t="s">
        <v>678</v>
      </c>
      <c r="C54" s="358"/>
      <c r="D54" s="358"/>
      <c r="E54" s="359"/>
      <c r="F54" s="367"/>
      <c r="G54" s="187"/>
      <c r="H54" s="135"/>
      <c r="I54" s="135"/>
      <c r="J54" s="135"/>
      <c r="K54" s="135"/>
      <c r="L54" s="181"/>
      <c r="M54" s="135"/>
      <c r="N54" s="135"/>
      <c r="O54" s="135"/>
      <c r="P54" s="135"/>
      <c r="Q54" s="137"/>
      <c r="R54" s="188"/>
      <c r="S54" s="139">
        <f t="shared" si="1"/>
        <v>0</v>
      </c>
      <c r="T54" s="202"/>
      <c r="U54" s="139">
        <f t="shared" si="3"/>
        <v>0</v>
      </c>
      <c r="V54" s="198">
        <f t="shared" si="4"/>
        <v>0</v>
      </c>
      <c r="W54" s="132"/>
    </row>
    <row r="55" spans="1:23" ht="31.5" hidden="1" x14ac:dyDescent="0.25">
      <c r="A55" s="128">
        <v>46</v>
      </c>
      <c r="B55" s="364" t="s">
        <v>810</v>
      </c>
      <c r="C55" s="365">
        <v>42.76</v>
      </c>
      <c r="D55" s="365"/>
      <c r="E55" s="366">
        <v>3</v>
      </c>
      <c r="F55" s="367">
        <f t="shared" si="5"/>
        <v>7.0000000000000007E-2</v>
      </c>
      <c r="G55" s="187"/>
      <c r="H55" s="135"/>
      <c r="I55" s="135"/>
      <c r="J55" s="135"/>
      <c r="K55" s="135"/>
      <c r="L55" s="181"/>
      <c r="M55" s="135"/>
      <c r="N55" s="135"/>
      <c r="O55" s="135"/>
      <c r="P55" s="135"/>
      <c r="Q55" s="137">
        <f t="shared" si="8"/>
        <v>0</v>
      </c>
      <c r="R55" s="188">
        <f t="shared" si="0"/>
        <v>0</v>
      </c>
      <c r="S55" s="139">
        <f t="shared" si="1"/>
        <v>0</v>
      </c>
      <c r="T55" s="202">
        <f t="shared" si="2"/>
        <v>0</v>
      </c>
      <c r="U55" s="139">
        <f t="shared" si="3"/>
        <v>0</v>
      </c>
      <c r="V55" s="198">
        <f t="shared" si="4"/>
        <v>0</v>
      </c>
      <c r="W55" s="132"/>
    </row>
    <row r="56" spans="1:23" ht="47.25" hidden="1" x14ac:dyDescent="0.25">
      <c r="A56" s="128">
        <v>47</v>
      </c>
      <c r="B56" s="364" t="s">
        <v>1035</v>
      </c>
      <c r="C56" s="365">
        <v>71.239999999999995</v>
      </c>
      <c r="D56" s="365"/>
      <c r="E56" s="366">
        <v>4</v>
      </c>
      <c r="F56" s="367">
        <f t="shared" si="5"/>
        <v>0.06</v>
      </c>
      <c r="G56" s="187"/>
      <c r="H56" s="135"/>
      <c r="I56" s="135"/>
      <c r="J56" s="135"/>
      <c r="K56" s="135"/>
      <c r="L56" s="181"/>
      <c r="M56" s="135"/>
      <c r="N56" s="135"/>
      <c r="O56" s="135"/>
      <c r="P56" s="135"/>
      <c r="Q56" s="137"/>
      <c r="R56" s="188"/>
      <c r="S56" s="139"/>
      <c r="T56" s="202"/>
      <c r="U56" s="139"/>
      <c r="V56" s="198"/>
      <c r="W56" s="132"/>
    </row>
    <row r="57" spans="1:23" ht="47.25" hidden="1" x14ac:dyDescent="0.25">
      <c r="A57" s="128">
        <v>48</v>
      </c>
      <c r="B57" s="364" t="s">
        <v>1039</v>
      </c>
      <c r="C57" s="365">
        <v>28.030999999999999</v>
      </c>
      <c r="D57" s="365"/>
      <c r="E57" s="366">
        <v>3</v>
      </c>
      <c r="F57" s="367">
        <f t="shared" si="5"/>
        <v>0.11</v>
      </c>
      <c r="G57" s="187"/>
      <c r="H57" s="135"/>
      <c r="I57" s="135"/>
      <c r="J57" s="135"/>
      <c r="K57" s="135"/>
      <c r="L57" s="181"/>
      <c r="M57" s="135"/>
      <c r="N57" s="135"/>
      <c r="O57" s="135"/>
      <c r="P57" s="135"/>
      <c r="Q57" s="137">
        <f>IF(E57&lt;VLOOKUP(F57,$L$503:$P$513,2),0,VLOOKUP(F57,$L$503:$P$513,3))</f>
        <v>0</v>
      </c>
      <c r="R57" s="188">
        <f t="shared" si="0"/>
        <v>0</v>
      </c>
      <c r="S57" s="139">
        <f t="shared" si="1"/>
        <v>0</v>
      </c>
      <c r="T57" s="202">
        <f t="shared" si="2"/>
        <v>0</v>
      </c>
      <c r="U57" s="139">
        <f t="shared" si="3"/>
        <v>0</v>
      </c>
      <c r="V57" s="198">
        <f t="shared" si="4"/>
        <v>0</v>
      </c>
      <c r="W57" s="132"/>
    </row>
    <row r="58" spans="1:23" hidden="1" x14ac:dyDescent="0.25">
      <c r="A58" s="128">
        <v>49</v>
      </c>
      <c r="B58" s="357" t="s">
        <v>680</v>
      </c>
      <c r="C58" s="358"/>
      <c r="D58" s="358"/>
      <c r="E58" s="359"/>
      <c r="F58" s="367"/>
      <c r="G58" s="187"/>
      <c r="H58" s="135"/>
      <c r="I58" s="135"/>
      <c r="J58" s="135"/>
      <c r="K58" s="135"/>
      <c r="L58" s="181"/>
      <c r="M58" s="135"/>
      <c r="N58" s="135"/>
      <c r="O58" s="135"/>
      <c r="P58" s="135"/>
      <c r="Q58" s="137"/>
      <c r="R58" s="188"/>
      <c r="S58" s="139">
        <f t="shared" si="1"/>
        <v>0</v>
      </c>
      <c r="T58" s="202"/>
      <c r="U58" s="139">
        <f t="shared" si="3"/>
        <v>0</v>
      </c>
      <c r="V58" s="198">
        <f t="shared" si="4"/>
        <v>0</v>
      </c>
      <c r="W58" s="132"/>
    </row>
    <row r="59" spans="1:23" ht="31.5" x14ac:dyDescent="0.25">
      <c r="A59" s="128">
        <v>50</v>
      </c>
      <c r="B59" s="364" t="s">
        <v>1045</v>
      </c>
      <c r="C59" s="365">
        <v>1311.72</v>
      </c>
      <c r="D59" s="365"/>
      <c r="E59" s="366">
        <v>12</v>
      </c>
      <c r="F59" s="367">
        <f t="shared" si="5"/>
        <v>0.01</v>
      </c>
      <c r="G59" s="187"/>
      <c r="H59" s="135"/>
      <c r="I59" s="135"/>
      <c r="J59" s="135"/>
      <c r="K59" s="135"/>
      <c r="L59" s="181"/>
      <c r="M59" s="135"/>
      <c r="N59" s="135"/>
      <c r="O59" s="135"/>
      <c r="P59" s="135"/>
      <c r="Q59" s="137">
        <f>IF(E59&lt;VLOOKUP(F59,$L$503:$P$513,2),0,VLOOKUP(F59,$L$503:$P$513,3))</f>
        <v>10</v>
      </c>
      <c r="R59" s="188">
        <f t="shared" si="0"/>
        <v>1</v>
      </c>
      <c r="S59" s="139">
        <f t="shared" si="1"/>
        <v>1.2</v>
      </c>
      <c r="T59" s="202">
        <f t="shared" si="2"/>
        <v>1</v>
      </c>
      <c r="U59" s="139">
        <f t="shared" si="3"/>
        <v>1.2</v>
      </c>
      <c r="V59" s="198">
        <f t="shared" si="4"/>
        <v>10</v>
      </c>
      <c r="W59" s="132"/>
    </row>
    <row r="60" spans="1:23" ht="31.5" hidden="1" x14ac:dyDescent="0.25">
      <c r="A60" s="128">
        <v>51</v>
      </c>
      <c r="B60" s="364" t="s">
        <v>1047</v>
      </c>
      <c r="C60" s="365">
        <v>473.84</v>
      </c>
      <c r="D60" s="365"/>
      <c r="E60" s="366">
        <v>37</v>
      </c>
      <c r="F60" s="367">
        <f t="shared" si="5"/>
        <v>0.08</v>
      </c>
      <c r="G60" s="187"/>
      <c r="H60" s="135"/>
      <c r="I60" s="135"/>
      <c r="J60" s="135"/>
      <c r="K60" s="135"/>
      <c r="L60" s="181"/>
      <c r="M60" s="135"/>
      <c r="N60" s="135"/>
      <c r="O60" s="135"/>
      <c r="P60" s="135"/>
      <c r="Q60" s="137"/>
      <c r="R60" s="188"/>
      <c r="S60" s="139"/>
      <c r="T60" s="202"/>
      <c r="U60" s="139"/>
      <c r="V60" s="198"/>
      <c r="W60" s="132"/>
    </row>
    <row r="61" spans="1:23" ht="31.5" x14ac:dyDescent="0.25">
      <c r="A61" s="128">
        <v>52</v>
      </c>
      <c r="B61" s="364" t="s">
        <v>1049</v>
      </c>
      <c r="C61" s="365">
        <v>491.7</v>
      </c>
      <c r="D61" s="365"/>
      <c r="E61" s="366">
        <v>46</v>
      </c>
      <c r="F61" s="367">
        <f t="shared" si="5"/>
        <v>0.09</v>
      </c>
      <c r="G61" s="187"/>
      <c r="H61" s="135"/>
      <c r="I61" s="135"/>
      <c r="J61" s="135"/>
      <c r="K61" s="135"/>
      <c r="L61" s="181"/>
      <c r="M61" s="135"/>
      <c r="N61" s="135"/>
      <c r="O61" s="135"/>
      <c r="P61" s="135"/>
      <c r="Q61" s="137">
        <f>IF(E61&lt;VLOOKUP(F61,$L$503:$P$513,2),0,VLOOKUP(F61,$L$503:$P$513,3))</f>
        <v>10</v>
      </c>
      <c r="R61" s="188">
        <f t="shared" si="0"/>
        <v>4</v>
      </c>
      <c r="S61" s="139">
        <f t="shared" si="1"/>
        <v>4.5999999999999996</v>
      </c>
      <c r="T61" s="202">
        <f t="shared" si="2"/>
        <v>4</v>
      </c>
      <c r="U61" s="139">
        <f t="shared" si="3"/>
        <v>4.5999999999999996</v>
      </c>
      <c r="V61" s="198">
        <f t="shared" si="4"/>
        <v>10</v>
      </c>
      <c r="W61" s="132"/>
    </row>
    <row r="62" spans="1:23" ht="47.25" x14ac:dyDescent="0.25">
      <c r="A62" s="128">
        <v>53</v>
      </c>
      <c r="B62" s="364" t="s">
        <v>1052</v>
      </c>
      <c r="C62" s="365">
        <v>1360.43</v>
      </c>
      <c r="D62" s="365"/>
      <c r="E62" s="366">
        <v>11</v>
      </c>
      <c r="F62" s="367">
        <f t="shared" si="5"/>
        <v>0.01</v>
      </c>
      <c r="G62" s="187"/>
      <c r="H62" s="135"/>
      <c r="I62" s="135"/>
      <c r="J62" s="135"/>
      <c r="K62" s="135"/>
      <c r="L62" s="181"/>
      <c r="M62" s="135"/>
      <c r="N62" s="135"/>
      <c r="O62" s="135"/>
      <c r="P62" s="135"/>
      <c r="Q62" s="137">
        <f>IF(E62&lt;VLOOKUP(F62,$L$503:$P$513,2),0,VLOOKUP(F62,$L$503:$P$513,3))</f>
        <v>10</v>
      </c>
      <c r="R62" s="188">
        <f t="shared" si="0"/>
        <v>1</v>
      </c>
      <c r="S62" s="139">
        <f t="shared" si="1"/>
        <v>1.1000000000000001</v>
      </c>
      <c r="T62" s="202">
        <f t="shared" si="2"/>
        <v>1</v>
      </c>
      <c r="U62" s="139">
        <f t="shared" si="3"/>
        <v>1.1000000000000001</v>
      </c>
      <c r="V62" s="198">
        <f t="shared" si="4"/>
        <v>10</v>
      </c>
      <c r="W62" s="132"/>
    </row>
    <row r="63" spans="1:23" ht="47.25" hidden="1" x14ac:dyDescent="0.25">
      <c r="A63" s="128">
        <v>54</v>
      </c>
      <c r="B63" s="364" t="s">
        <v>1054</v>
      </c>
      <c r="C63" s="365">
        <v>49.42</v>
      </c>
      <c r="D63" s="365"/>
      <c r="E63" s="366">
        <v>1</v>
      </c>
      <c r="F63" s="367">
        <f t="shared" si="5"/>
        <v>0.02</v>
      </c>
      <c r="G63" s="187"/>
      <c r="H63" s="135"/>
      <c r="I63" s="135"/>
      <c r="J63" s="135"/>
      <c r="K63" s="135"/>
      <c r="L63" s="181"/>
      <c r="M63" s="135"/>
      <c r="N63" s="135"/>
      <c r="O63" s="135"/>
      <c r="P63" s="135"/>
      <c r="Q63" s="137"/>
      <c r="R63" s="188"/>
      <c r="S63" s="139"/>
      <c r="T63" s="202"/>
      <c r="U63" s="139"/>
      <c r="V63" s="198"/>
      <c r="W63" s="132"/>
    </row>
    <row r="64" spans="1:23" ht="47.25" x14ac:dyDescent="0.25">
      <c r="A64" s="128">
        <v>55</v>
      </c>
      <c r="B64" s="364" t="s">
        <v>1056</v>
      </c>
      <c r="C64" s="365">
        <v>492.71899999999999</v>
      </c>
      <c r="D64" s="365"/>
      <c r="E64" s="366">
        <v>13</v>
      </c>
      <c r="F64" s="367">
        <f t="shared" si="5"/>
        <v>0.03</v>
      </c>
      <c r="G64" s="187"/>
      <c r="H64" s="135"/>
      <c r="I64" s="135"/>
      <c r="J64" s="135"/>
      <c r="K64" s="135"/>
      <c r="L64" s="181"/>
      <c r="M64" s="135"/>
      <c r="N64" s="135"/>
      <c r="O64" s="135"/>
      <c r="P64" s="135"/>
      <c r="Q64" s="137">
        <f>IF(E64&lt;VLOOKUP(F64,$L$503:$P$513,2),0,VLOOKUP(F64,$L$503:$P$513,3))</f>
        <v>10</v>
      </c>
      <c r="R64" s="188">
        <f t="shared" si="0"/>
        <v>1</v>
      </c>
      <c r="S64" s="139">
        <f t="shared" si="1"/>
        <v>1.3</v>
      </c>
      <c r="T64" s="202">
        <f t="shared" si="2"/>
        <v>1</v>
      </c>
      <c r="U64" s="139">
        <f t="shared" si="3"/>
        <v>1.3</v>
      </c>
      <c r="V64" s="198">
        <f t="shared" si="4"/>
        <v>10</v>
      </c>
      <c r="W64" s="132"/>
    </row>
    <row r="65" spans="1:23" ht="31.5" x14ac:dyDescent="0.25">
      <c r="A65" s="128">
        <v>56</v>
      </c>
      <c r="B65" s="364" t="s">
        <v>1057</v>
      </c>
      <c r="C65" s="365">
        <v>499.12799999999999</v>
      </c>
      <c r="D65" s="365"/>
      <c r="E65" s="366">
        <v>23</v>
      </c>
      <c r="F65" s="367">
        <f t="shared" si="5"/>
        <v>0.05</v>
      </c>
      <c r="G65" s="187"/>
      <c r="H65" s="135"/>
      <c r="I65" s="135"/>
      <c r="J65" s="135"/>
      <c r="K65" s="135"/>
      <c r="L65" s="181"/>
      <c r="M65" s="135"/>
      <c r="N65" s="135"/>
      <c r="O65" s="135"/>
      <c r="P65" s="135"/>
      <c r="Q65" s="137">
        <f>IF(E65&lt;VLOOKUP(F65,$L$503:$P$513,2),0,VLOOKUP(F65,$L$503:$P$513,3))</f>
        <v>10</v>
      </c>
      <c r="R65" s="188">
        <f t="shared" si="0"/>
        <v>2</v>
      </c>
      <c r="S65" s="139">
        <f t="shared" si="1"/>
        <v>2.2999999999999998</v>
      </c>
      <c r="T65" s="202">
        <f t="shared" si="2"/>
        <v>2</v>
      </c>
      <c r="U65" s="139">
        <f t="shared" si="3"/>
        <v>2.2999999999999998</v>
      </c>
      <c r="V65" s="198">
        <f t="shared" si="4"/>
        <v>10</v>
      </c>
      <c r="W65" s="132"/>
    </row>
    <row r="66" spans="1:23" ht="31.5" hidden="1" x14ac:dyDescent="0.25">
      <c r="A66" s="128">
        <v>57</v>
      </c>
      <c r="B66" s="364" t="s">
        <v>1060</v>
      </c>
      <c r="C66" s="365">
        <v>481.76</v>
      </c>
      <c r="D66" s="365"/>
      <c r="E66" s="366">
        <v>33</v>
      </c>
      <c r="F66" s="367">
        <f t="shared" si="5"/>
        <v>7.0000000000000007E-2</v>
      </c>
      <c r="G66" s="187"/>
      <c r="H66" s="135"/>
      <c r="I66" s="135"/>
      <c r="J66" s="135"/>
      <c r="K66" s="135"/>
      <c r="L66" s="181"/>
      <c r="M66" s="135"/>
      <c r="N66" s="135"/>
      <c r="O66" s="135"/>
      <c r="P66" s="135"/>
      <c r="Q66" s="137"/>
      <c r="R66" s="188"/>
      <c r="S66" s="139"/>
      <c r="T66" s="202"/>
      <c r="U66" s="139"/>
      <c r="V66" s="198"/>
      <c r="W66" s="132"/>
    </row>
    <row r="67" spans="1:23" ht="31.5" x14ac:dyDescent="0.25">
      <c r="A67" s="128">
        <v>58</v>
      </c>
      <c r="B67" s="364" t="s">
        <v>1061</v>
      </c>
      <c r="C67" s="365">
        <v>499.17</v>
      </c>
      <c r="D67" s="365"/>
      <c r="E67" s="366">
        <v>22</v>
      </c>
      <c r="F67" s="367">
        <f t="shared" si="5"/>
        <v>0.04</v>
      </c>
      <c r="G67" s="187"/>
      <c r="H67" s="135"/>
      <c r="I67" s="135"/>
      <c r="J67" s="135"/>
      <c r="K67" s="135"/>
      <c r="L67" s="181"/>
      <c r="M67" s="135"/>
      <c r="N67" s="135"/>
      <c r="O67" s="135"/>
      <c r="P67" s="135"/>
      <c r="Q67" s="137">
        <f>IF(E67&lt;VLOOKUP(F67,$L$503:$P$513,2),0,VLOOKUP(F67,$L$503:$P$513,3))</f>
        <v>10</v>
      </c>
      <c r="R67" s="188">
        <f t="shared" si="0"/>
        <v>2</v>
      </c>
      <c r="S67" s="139">
        <f t="shared" si="1"/>
        <v>2.2000000000000002</v>
      </c>
      <c r="T67" s="202">
        <f t="shared" si="2"/>
        <v>2</v>
      </c>
      <c r="U67" s="139">
        <f t="shared" si="3"/>
        <v>2.2000000000000002</v>
      </c>
      <c r="V67" s="198">
        <f t="shared" si="4"/>
        <v>10</v>
      </c>
      <c r="W67" s="132"/>
    </row>
    <row r="68" spans="1:23" hidden="1" x14ac:dyDescent="0.25">
      <c r="A68" s="128">
        <v>59</v>
      </c>
      <c r="B68" s="357" t="s">
        <v>683</v>
      </c>
      <c r="C68" s="358"/>
      <c r="D68" s="358"/>
      <c r="E68" s="359"/>
      <c r="F68" s="367"/>
      <c r="G68" s="187"/>
      <c r="H68" s="135"/>
      <c r="I68" s="135"/>
      <c r="J68" s="135"/>
      <c r="K68" s="135"/>
      <c r="L68" s="181"/>
      <c r="M68" s="135"/>
      <c r="N68" s="135"/>
      <c r="O68" s="135"/>
      <c r="P68" s="135"/>
      <c r="Q68" s="137"/>
      <c r="R68" s="188"/>
      <c r="S68" s="139"/>
      <c r="T68" s="202"/>
      <c r="U68" s="139"/>
      <c r="V68" s="198"/>
      <c r="W68" s="132"/>
    </row>
    <row r="69" spans="1:23" ht="31.5" x14ac:dyDescent="0.25">
      <c r="A69" s="128">
        <v>60</v>
      </c>
      <c r="B69" s="364" t="s">
        <v>684</v>
      </c>
      <c r="C69" s="365">
        <v>205.96799999999999</v>
      </c>
      <c r="D69" s="365"/>
      <c r="E69" s="366">
        <v>10</v>
      </c>
      <c r="F69" s="367">
        <f t="shared" si="5"/>
        <v>0.05</v>
      </c>
      <c r="G69" s="187"/>
      <c r="H69" s="135"/>
      <c r="I69" s="135"/>
      <c r="J69" s="135"/>
      <c r="K69" s="135"/>
      <c r="L69" s="181"/>
      <c r="M69" s="135"/>
      <c r="N69" s="135"/>
      <c r="O69" s="135"/>
      <c r="P69" s="135"/>
      <c r="Q69" s="137">
        <f>IF(E69&lt;VLOOKUP(F69,$L$503:$P$513,2),0,VLOOKUP(F69,$L$503:$P$513,3))</f>
        <v>10</v>
      </c>
      <c r="R69" s="188">
        <f t="shared" si="0"/>
        <v>1</v>
      </c>
      <c r="S69" s="139">
        <f t="shared" si="1"/>
        <v>1</v>
      </c>
      <c r="T69" s="202">
        <f t="shared" si="2"/>
        <v>1</v>
      </c>
      <c r="U69" s="139">
        <f t="shared" si="3"/>
        <v>1</v>
      </c>
      <c r="V69" s="198">
        <f t="shared" si="4"/>
        <v>10</v>
      </c>
      <c r="W69" s="132"/>
    </row>
    <row r="70" spans="1:23" ht="31.5" hidden="1" x14ac:dyDescent="0.25">
      <c r="A70" s="128">
        <v>61</v>
      </c>
      <c r="B70" s="364" t="s">
        <v>1079</v>
      </c>
      <c r="C70" s="365">
        <v>76.882999999999996</v>
      </c>
      <c r="D70" s="365"/>
      <c r="E70" s="366">
        <v>5</v>
      </c>
      <c r="F70" s="367">
        <f t="shared" si="5"/>
        <v>7.0000000000000007E-2</v>
      </c>
      <c r="G70" s="187"/>
      <c r="H70" s="135"/>
      <c r="I70" s="135"/>
      <c r="J70" s="135"/>
      <c r="K70" s="135"/>
      <c r="L70" s="181"/>
      <c r="M70" s="135"/>
      <c r="N70" s="135"/>
      <c r="O70" s="135"/>
      <c r="P70" s="135"/>
      <c r="Q70" s="137">
        <f>IF(E70&lt;VLOOKUP(F70,$L$503:$P$513,2),0,VLOOKUP(F70,$L$503:$P$513,3))</f>
        <v>0</v>
      </c>
      <c r="R70" s="188">
        <f t="shared" si="0"/>
        <v>0</v>
      </c>
      <c r="S70" s="139">
        <f t="shared" si="1"/>
        <v>0</v>
      </c>
      <c r="T70" s="202">
        <f t="shared" si="2"/>
        <v>0</v>
      </c>
      <c r="U70" s="139">
        <f t="shared" si="3"/>
        <v>0</v>
      </c>
      <c r="V70" s="198">
        <f t="shared" si="4"/>
        <v>0</v>
      </c>
      <c r="W70" s="132"/>
    </row>
    <row r="71" spans="1:23" hidden="1" x14ac:dyDescent="0.25">
      <c r="A71" s="128">
        <v>62</v>
      </c>
      <c r="B71" s="357" t="s">
        <v>816</v>
      </c>
      <c r="C71" s="358"/>
      <c r="D71" s="358"/>
      <c r="E71" s="359"/>
      <c r="F71" s="367"/>
      <c r="G71" s="187"/>
      <c r="H71" s="135"/>
      <c r="I71" s="135"/>
      <c r="J71" s="135"/>
      <c r="K71" s="135"/>
      <c r="L71" s="181"/>
      <c r="M71" s="135"/>
      <c r="N71" s="135"/>
      <c r="O71" s="135"/>
      <c r="P71" s="135"/>
      <c r="Q71" s="137"/>
      <c r="R71" s="188"/>
      <c r="S71" s="139">
        <f t="shared" si="1"/>
        <v>0</v>
      </c>
      <c r="T71" s="202"/>
      <c r="U71" s="139">
        <f t="shared" si="3"/>
        <v>0</v>
      </c>
      <c r="V71" s="198">
        <f t="shared" si="4"/>
        <v>0</v>
      </c>
      <c r="W71" s="132"/>
    </row>
    <row r="72" spans="1:23" ht="14.25" hidden="1" customHeight="1" x14ac:dyDescent="0.25">
      <c r="A72" s="128">
        <v>63</v>
      </c>
      <c r="B72" s="364" t="s">
        <v>817</v>
      </c>
      <c r="C72" s="365">
        <v>70.53</v>
      </c>
      <c r="D72" s="365"/>
      <c r="E72" s="366">
        <v>4</v>
      </c>
      <c r="F72" s="367">
        <f t="shared" si="5"/>
        <v>0.06</v>
      </c>
      <c r="G72" s="187"/>
      <c r="H72" s="135"/>
      <c r="I72" s="135"/>
      <c r="J72" s="135"/>
      <c r="K72" s="135"/>
      <c r="L72" s="181"/>
      <c r="M72" s="135"/>
      <c r="N72" s="135"/>
      <c r="O72" s="135"/>
      <c r="P72" s="135"/>
      <c r="Q72" s="137"/>
      <c r="R72" s="188"/>
      <c r="S72" s="139"/>
      <c r="T72" s="202"/>
      <c r="U72" s="139"/>
      <c r="V72" s="198"/>
      <c r="W72" s="132"/>
    </row>
    <row r="73" spans="1:23" ht="47.25" hidden="1" x14ac:dyDescent="0.25">
      <c r="A73" s="128">
        <v>64</v>
      </c>
      <c r="B73" s="364" t="s">
        <v>1087</v>
      </c>
      <c r="C73" s="365">
        <v>55.27</v>
      </c>
      <c r="D73" s="365"/>
      <c r="E73" s="366">
        <v>1</v>
      </c>
      <c r="F73" s="367">
        <f t="shared" si="5"/>
        <v>0.02</v>
      </c>
      <c r="G73" s="187"/>
      <c r="H73" s="135"/>
      <c r="I73" s="135"/>
      <c r="J73" s="135"/>
      <c r="K73" s="135"/>
      <c r="L73" s="181"/>
      <c r="M73" s="135"/>
      <c r="N73" s="135"/>
      <c r="O73" s="135"/>
      <c r="P73" s="135"/>
      <c r="Q73" s="137">
        <f>IF(E73&lt;VLOOKUP(F73,$L$503:$P$513,2),0,VLOOKUP(F73,$L$503:$P$513,3))</f>
        <v>0</v>
      </c>
      <c r="R73" s="188">
        <f t="shared" si="0"/>
        <v>0</v>
      </c>
      <c r="S73" s="139">
        <f t="shared" si="1"/>
        <v>0</v>
      </c>
      <c r="T73" s="202">
        <f t="shared" si="2"/>
        <v>0</v>
      </c>
      <c r="U73" s="139">
        <f t="shared" si="3"/>
        <v>0</v>
      </c>
      <c r="V73" s="198">
        <f t="shared" si="4"/>
        <v>0</v>
      </c>
      <c r="W73" s="132"/>
    </row>
    <row r="74" spans="1:23" ht="47.25" hidden="1" x14ac:dyDescent="0.25">
      <c r="A74" s="128">
        <v>65</v>
      </c>
      <c r="B74" s="364" t="s">
        <v>1088</v>
      </c>
      <c r="C74" s="365">
        <v>56.82</v>
      </c>
      <c r="D74" s="365"/>
      <c r="E74" s="366">
        <v>1</v>
      </c>
      <c r="F74" s="367">
        <f t="shared" si="5"/>
        <v>0.02</v>
      </c>
      <c r="G74" s="187"/>
      <c r="H74" s="135"/>
      <c r="I74" s="135"/>
      <c r="J74" s="135"/>
      <c r="K74" s="135"/>
      <c r="L74" s="181"/>
      <c r="M74" s="135"/>
      <c r="N74" s="135"/>
      <c r="O74" s="135"/>
      <c r="P74" s="135"/>
      <c r="Q74" s="137">
        <f>IF(E74&lt;VLOOKUP(F74,$L$503:$P$513,2),0,VLOOKUP(F74,$L$503:$P$513,3))</f>
        <v>0</v>
      </c>
      <c r="R74" s="188">
        <f t="shared" si="0"/>
        <v>0</v>
      </c>
      <c r="S74" s="139">
        <f t="shared" si="1"/>
        <v>0</v>
      </c>
      <c r="T74" s="202">
        <f t="shared" si="2"/>
        <v>0</v>
      </c>
      <c r="U74" s="139">
        <f t="shared" si="3"/>
        <v>0</v>
      </c>
      <c r="V74" s="198">
        <f t="shared" si="4"/>
        <v>0</v>
      </c>
      <c r="W74" s="132"/>
    </row>
    <row r="75" spans="1:23" hidden="1" x14ac:dyDescent="0.25">
      <c r="A75" s="128">
        <v>66</v>
      </c>
      <c r="B75" s="357" t="s">
        <v>818</v>
      </c>
      <c r="C75" s="358"/>
      <c r="D75" s="358"/>
      <c r="E75" s="359"/>
      <c r="F75" s="367"/>
      <c r="G75" s="187"/>
      <c r="H75" s="135"/>
      <c r="I75" s="135"/>
      <c r="J75" s="135"/>
      <c r="K75" s="135"/>
      <c r="L75" s="181"/>
      <c r="M75" s="135"/>
      <c r="N75" s="135"/>
      <c r="O75" s="135"/>
      <c r="P75" s="135"/>
      <c r="Q75" s="137"/>
      <c r="R75" s="188"/>
      <c r="S75" s="139">
        <f t="shared" ref="S75:S135" si="9">E75*Q75/100</f>
        <v>0</v>
      </c>
      <c r="T75" s="202"/>
      <c r="U75" s="139">
        <f t="shared" si="3"/>
        <v>0</v>
      </c>
      <c r="V75" s="198">
        <f t="shared" si="4"/>
        <v>0</v>
      </c>
      <c r="W75" s="132"/>
    </row>
    <row r="76" spans="1:23" ht="31.5" hidden="1" x14ac:dyDescent="0.25">
      <c r="A76" s="128">
        <v>67</v>
      </c>
      <c r="B76" s="364" t="s">
        <v>1090</v>
      </c>
      <c r="C76" s="365">
        <v>76.739999999999995</v>
      </c>
      <c r="D76" s="365"/>
      <c r="E76" s="366">
        <v>1</v>
      </c>
      <c r="F76" s="367">
        <f t="shared" si="5"/>
        <v>0.01</v>
      </c>
      <c r="G76" s="187"/>
      <c r="H76" s="135"/>
      <c r="I76" s="135"/>
      <c r="J76" s="135"/>
      <c r="K76" s="135"/>
      <c r="L76" s="181"/>
      <c r="M76" s="135"/>
      <c r="N76" s="135"/>
      <c r="O76" s="135"/>
      <c r="P76" s="135"/>
      <c r="Q76" s="137">
        <f>IF(E76&lt;VLOOKUP(F76,$L$503:$P$513,2),0,VLOOKUP(F76,$L$503:$P$513,3))</f>
        <v>0</v>
      </c>
      <c r="R76" s="188">
        <f t="shared" ref="R76:R135" si="10">ROUNDDOWN(S76,0)</f>
        <v>0</v>
      </c>
      <c r="S76" s="139">
        <f t="shared" si="9"/>
        <v>0</v>
      </c>
      <c r="T76" s="202">
        <f t="shared" ref="T76:T135" si="11">ROUNDDOWN(U76,0)</f>
        <v>0</v>
      </c>
      <c r="U76" s="139">
        <f t="shared" ref="U76:U136" si="12">E76*V76/100</f>
        <v>0</v>
      </c>
      <c r="V76" s="198">
        <f t="shared" ref="V76:V136" si="13">Q76</f>
        <v>0</v>
      </c>
      <c r="W76" s="132"/>
    </row>
    <row r="77" spans="1:23" hidden="1" x14ac:dyDescent="0.25">
      <c r="A77" s="128">
        <v>68</v>
      </c>
      <c r="B77" s="357" t="s">
        <v>685</v>
      </c>
      <c r="C77" s="358"/>
      <c r="D77" s="358"/>
      <c r="E77" s="359"/>
      <c r="F77" s="367"/>
      <c r="G77" s="187"/>
      <c r="H77" s="135"/>
      <c r="I77" s="135"/>
      <c r="J77" s="135"/>
      <c r="K77" s="135"/>
      <c r="L77" s="181"/>
      <c r="M77" s="135"/>
      <c r="N77" s="135"/>
      <c r="O77" s="135"/>
      <c r="P77" s="135"/>
      <c r="Q77" s="137"/>
      <c r="R77" s="188"/>
      <c r="S77" s="139">
        <f t="shared" si="9"/>
        <v>0</v>
      </c>
      <c r="T77" s="202"/>
      <c r="U77" s="139">
        <f t="shared" si="12"/>
        <v>0</v>
      </c>
      <c r="V77" s="198">
        <f t="shared" si="13"/>
        <v>0</v>
      </c>
      <c r="W77" s="132"/>
    </row>
    <row r="78" spans="1:23" ht="31.5" hidden="1" x14ac:dyDescent="0.25">
      <c r="A78" s="128">
        <v>70</v>
      </c>
      <c r="B78" s="364" t="s">
        <v>805</v>
      </c>
      <c r="C78" s="365">
        <v>89.12</v>
      </c>
      <c r="D78" s="365"/>
      <c r="E78" s="366">
        <v>1</v>
      </c>
      <c r="F78" s="367">
        <f t="shared" ref="F78:F140" si="14">E78/C78</f>
        <v>0.01</v>
      </c>
      <c r="G78" s="187"/>
      <c r="H78" s="135"/>
      <c r="I78" s="135"/>
      <c r="J78" s="135"/>
      <c r="K78" s="135"/>
      <c r="L78" s="181"/>
      <c r="M78" s="135"/>
      <c r="N78" s="135"/>
      <c r="O78" s="135"/>
      <c r="P78" s="135"/>
      <c r="Q78" s="137"/>
      <c r="R78" s="188"/>
      <c r="S78" s="139"/>
      <c r="T78" s="202"/>
      <c r="U78" s="139"/>
      <c r="V78" s="198"/>
      <c r="W78" s="132"/>
    </row>
    <row r="79" spans="1:23" ht="47.25" hidden="1" x14ac:dyDescent="0.25">
      <c r="A79" s="128">
        <v>71</v>
      </c>
      <c r="B79" s="364" t="s">
        <v>1093</v>
      </c>
      <c r="C79" s="365">
        <v>159.35</v>
      </c>
      <c r="D79" s="365"/>
      <c r="E79" s="366">
        <v>5</v>
      </c>
      <c r="F79" s="367">
        <f t="shared" si="14"/>
        <v>0.03</v>
      </c>
      <c r="G79" s="187"/>
      <c r="H79" s="135"/>
      <c r="I79" s="135"/>
      <c r="J79" s="135"/>
      <c r="K79" s="135"/>
      <c r="L79" s="181"/>
      <c r="M79" s="135"/>
      <c r="N79" s="135"/>
      <c r="O79" s="135"/>
      <c r="P79" s="135"/>
      <c r="Q79" s="137">
        <f>IF(E79&lt;VLOOKUP(F79,$L$503:$P$513,2),0,VLOOKUP(F79,$L$503:$P$513,3))</f>
        <v>0</v>
      </c>
      <c r="R79" s="188">
        <f t="shared" si="10"/>
        <v>0</v>
      </c>
      <c r="S79" s="139">
        <f t="shared" si="9"/>
        <v>0</v>
      </c>
      <c r="T79" s="202">
        <f t="shared" si="11"/>
        <v>0</v>
      </c>
      <c r="U79" s="139">
        <f t="shared" si="12"/>
        <v>0</v>
      </c>
      <c r="V79" s="198">
        <f t="shared" si="13"/>
        <v>0</v>
      </c>
      <c r="W79" s="132"/>
    </row>
    <row r="80" spans="1:23" ht="47.25" hidden="1" x14ac:dyDescent="0.25">
      <c r="A80" s="128">
        <v>74</v>
      </c>
      <c r="B80" s="364" t="s">
        <v>1380</v>
      </c>
      <c r="C80" s="365">
        <v>135.80000000000001</v>
      </c>
      <c r="D80" s="365"/>
      <c r="E80" s="366">
        <v>1</v>
      </c>
      <c r="F80" s="367">
        <f t="shared" si="14"/>
        <v>0.01</v>
      </c>
      <c r="G80" s="187"/>
      <c r="H80" s="135"/>
      <c r="I80" s="135"/>
      <c r="J80" s="135"/>
      <c r="K80" s="135"/>
      <c r="L80" s="181"/>
      <c r="M80" s="135"/>
      <c r="N80" s="135"/>
      <c r="O80" s="135"/>
      <c r="P80" s="135"/>
      <c r="Q80" s="137">
        <f>IF(E80&lt;VLOOKUP(F80,$L$503:$P$513,2),0,VLOOKUP(F80,$L$503:$P$513,3))</f>
        <v>0</v>
      </c>
      <c r="R80" s="188">
        <f t="shared" si="10"/>
        <v>0</v>
      </c>
      <c r="S80" s="139">
        <f t="shared" si="9"/>
        <v>0</v>
      </c>
      <c r="T80" s="202">
        <f t="shared" si="11"/>
        <v>0</v>
      </c>
      <c r="U80" s="139">
        <f t="shared" si="12"/>
        <v>0</v>
      </c>
      <c r="V80" s="198">
        <f t="shared" si="13"/>
        <v>0</v>
      </c>
      <c r="W80" s="132"/>
    </row>
    <row r="81" spans="1:23" ht="47.25" hidden="1" x14ac:dyDescent="0.25">
      <c r="A81" s="128">
        <v>75</v>
      </c>
      <c r="B81" s="364" t="s">
        <v>1094</v>
      </c>
      <c r="C81" s="365">
        <v>191.97</v>
      </c>
      <c r="D81" s="365"/>
      <c r="E81" s="366">
        <v>1</v>
      </c>
      <c r="F81" s="367">
        <f t="shared" si="14"/>
        <v>0.01</v>
      </c>
      <c r="G81" s="187"/>
      <c r="H81" s="135"/>
      <c r="I81" s="135"/>
      <c r="J81" s="135"/>
      <c r="K81" s="135"/>
      <c r="L81" s="181"/>
      <c r="M81" s="135"/>
      <c r="N81" s="135"/>
      <c r="O81" s="135"/>
      <c r="P81" s="135"/>
      <c r="Q81" s="137"/>
      <c r="R81" s="188"/>
      <c r="S81" s="139"/>
      <c r="T81" s="202"/>
      <c r="U81" s="139"/>
      <c r="V81" s="198"/>
      <c r="W81" s="132"/>
    </row>
    <row r="82" spans="1:23" hidden="1" x14ac:dyDescent="0.25">
      <c r="A82" s="128">
        <v>76</v>
      </c>
      <c r="B82" s="357" t="s">
        <v>686</v>
      </c>
      <c r="C82" s="358"/>
      <c r="D82" s="358"/>
      <c r="E82" s="359"/>
      <c r="F82" s="367"/>
      <c r="G82" s="187"/>
      <c r="H82" s="135"/>
      <c r="I82" s="135"/>
      <c r="J82" s="135"/>
      <c r="K82" s="135"/>
      <c r="L82" s="181"/>
      <c r="M82" s="135"/>
      <c r="N82" s="135"/>
      <c r="O82" s="135"/>
      <c r="P82" s="135"/>
      <c r="Q82" s="137"/>
      <c r="R82" s="188"/>
      <c r="S82" s="139">
        <f t="shared" si="9"/>
        <v>0</v>
      </c>
      <c r="T82" s="202"/>
      <c r="U82" s="139">
        <f t="shared" si="12"/>
        <v>0</v>
      </c>
      <c r="V82" s="198">
        <f t="shared" si="13"/>
        <v>0</v>
      </c>
      <c r="W82" s="132"/>
    </row>
    <row r="83" spans="1:23" ht="15.75" hidden="1" customHeight="1" x14ac:dyDescent="0.25">
      <c r="A83" s="128">
        <v>77</v>
      </c>
      <c r="B83" s="364" t="s">
        <v>811</v>
      </c>
      <c r="C83" s="365">
        <v>42.13</v>
      </c>
      <c r="D83" s="365"/>
      <c r="E83" s="366">
        <v>2</v>
      </c>
      <c r="F83" s="367">
        <f t="shared" si="14"/>
        <v>0.05</v>
      </c>
      <c r="G83" s="187"/>
      <c r="H83" s="135"/>
      <c r="I83" s="135"/>
      <c r="J83" s="135"/>
      <c r="K83" s="135"/>
      <c r="L83" s="181"/>
      <c r="M83" s="135"/>
      <c r="N83" s="135"/>
      <c r="O83" s="135"/>
      <c r="P83" s="135"/>
      <c r="Q83" s="137"/>
      <c r="R83" s="188"/>
      <c r="S83" s="139"/>
      <c r="T83" s="202"/>
      <c r="U83" s="139"/>
      <c r="V83" s="198"/>
      <c r="W83" s="132"/>
    </row>
    <row r="84" spans="1:23" ht="31.5" x14ac:dyDescent="0.25">
      <c r="A84" s="128">
        <v>78</v>
      </c>
      <c r="B84" s="364" t="s">
        <v>1096</v>
      </c>
      <c r="C84" s="365">
        <v>338.8</v>
      </c>
      <c r="D84" s="365"/>
      <c r="E84" s="366">
        <v>34</v>
      </c>
      <c r="F84" s="367">
        <f t="shared" si="14"/>
        <v>0.1</v>
      </c>
      <c r="G84" s="187"/>
      <c r="H84" s="135"/>
      <c r="I84" s="135"/>
      <c r="J84" s="135"/>
      <c r="K84" s="135"/>
      <c r="L84" s="181"/>
      <c r="M84" s="135"/>
      <c r="N84" s="135"/>
      <c r="O84" s="135"/>
      <c r="P84" s="135"/>
      <c r="Q84" s="137">
        <f>IF(E84&lt;VLOOKUP(F84,$L$503:$P$513,2),0,VLOOKUP(F84,$L$503:$P$513,3))</f>
        <v>10</v>
      </c>
      <c r="R84" s="188">
        <f t="shared" si="10"/>
        <v>3</v>
      </c>
      <c r="S84" s="139">
        <f t="shared" si="9"/>
        <v>3.4</v>
      </c>
      <c r="T84" s="202">
        <f t="shared" si="11"/>
        <v>3</v>
      </c>
      <c r="U84" s="139">
        <f t="shared" si="12"/>
        <v>3.4</v>
      </c>
      <c r="V84" s="198">
        <f t="shared" si="13"/>
        <v>10</v>
      </c>
      <c r="W84" s="132"/>
    </row>
    <row r="85" spans="1:23" ht="31.5" hidden="1" x14ac:dyDescent="0.25">
      <c r="A85" s="128">
        <v>79</v>
      </c>
      <c r="B85" s="364" t="s">
        <v>1097</v>
      </c>
      <c r="C85" s="365">
        <v>73.739999999999995</v>
      </c>
      <c r="D85" s="365"/>
      <c r="E85" s="366">
        <v>4</v>
      </c>
      <c r="F85" s="367">
        <f t="shared" si="14"/>
        <v>0.05</v>
      </c>
      <c r="G85" s="187"/>
      <c r="H85" s="135"/>
      <c r="I85" s="135"/>
      <c r="J85" s="135"/>
      <c r="K85" s="135"/>
      <c r="L85" s="181"/>
      <c r="M85" s="135"/>
      <c r="N85" s="135"/>
      <c r="O85" s="135"/>
      <c r="P85" s="135"/>
      <c r="Q85" s="137"/>
      <c r="R85" s="188"/>
      <c r="S85" s="139"/>
      <c r="T85" s="202"/>
      <c r="U85" s="139"/>
      <c r="V85" s="198"/>
      <c r="W85" s="132"/>
    </row>
    <row r="86" spans="1:23" ht="47.25" x14ac:dyDescent="0.25">
      <c r="A86" s="128">
        <v>80</v>
      </c>
      <c r="B86" s="364" t="s">
        <v>1098</v>
      </c>
      <c r="C86" s="365">
        <v>817.69</v>
      </c>
      <c r="D86" s="365"/>
      <c r="E86" s="366">
        <v>25</v>
      </c>
      <c r="F86" s="367">
        <f t="shared" si="14"/>
        <v>0.03</v>
      </c>
      <c r="G86" s="187"/>
      <c r="H86" s="135"/>
      <c r="I86" s="135"/>
      <c r="J86" s="135"/>
      <c r="K86" s="135"/>
      <c r="L86" s="181"/>
      <c r="M86" s="135"/>
      <c r="N86" s="135"/>
      <c r="O86" s="135"/>
      <c r="P86" s="135"/>
      <c r="Q86" s="137">
        <f>IF(E86&lt;VLOOKUP(F86,$L$503:$P$513,2),0,VLOOKUP(F86,$L$503:$P$513,3))</f>
        <v>10</v>
      </c>
      <c r="R86" s="188">
        <f t="shared" si="10"/>
        <v>2</v>
      </c>
      <c r="S86" s="139">
        <f t="shared" si="9"/>
        <v>2.5</v>
      </c>
      <c r="T86" s="202">
        <f t="shared" si="11"/>
        <v>2</v>
      </c>
      <c r="U86" s="139">
        <f t="shared" si="12"/>
        <v>2.5</v>
      </c>
      <c r="V86" s="198">
        <f t="shared" si="13"/>
        <v>10</v>
      </c>
      <c r="W86" s="132"/>
    </row>
    <row r="87" spans="1:23" ht="47.25" x14ac:dyDescent="0.25">
      <c r="A87" s="128">
        <v>81</v>
      </c>
      <c r="B87" s="364" t="s">
        <v>1099</v>
      </c>
      <c r="C87" s="365">
        <v>1374.66</v>
      </c>
      <c r="D87" s="365"/>
      <c r="E87" s="366">
        <v>69</v>
      </c>
      <c r="F87" s="367">
        <f t="shared" si="14"/>
        <v>0.05</v>
      </c>
      <c r="G87" s="187"/>
      <c r="H87" s="135"/>
      <c r="I87" s="135"/>
      <c r="J87" s="135"/>
      <c r="K87" s="135"/>
      <c r="L87" s="181"/>
      <c r="M87" s="135"/>
      <c r="N87" s="135"/>
      <c r="O87" s="135"/>
      <c r="P87" s="135"/>
      <c r="Q87" s="137">
        <f>IF(E87&lt;VLOOKUP(F87,$L$503:$P$513,2),0,VLOOKUP(F87,$L$503:$P$513,3))</f>
        <v>10</v>
      </c>
      <c r="R87" s="188">
        <f t="shared" si="10"/>
        <v>6</v>
      </c>
      <c r="S87" s="139">
        <f t="shared" si="9"/>
        <v>6.9</v>
      </c>
      <c r="T87" s="202">
        <f t="shared" si="11"/>
        <v>6</v>
      </c>
      <c r="U87" s="139">
        <f t="shared" si="12"/>
        <v>6.9</v>
      </c>
      <c r="V87" s="198">
        <f t="shared" si="13"/>
        <v>10</v>
      </c>
      <c r="W87" s="132"/>
    </row>
    <row r="88" spans="1:23" ht="47.25" hidden="1" x14ac:dyDescent="0.25">
      <c r="A88" s="128">
        <v>82</v>
      </c>
      <c r="B88" s="364" t="s">
        <v>1100</v>
      </c>
      <c r="C88" s="365">
        <v>303</v>
      </c>
      <c r="D88" s="365"/>
      <c r="E88" s="366">
        <v>15</v>
      </c>
      <c r="F88" s="367">
        <f t="shared" si="14"/>
        <v>0.05</v>
      </c>
      <c r="G88" s="187"/>
      <c r="H88" s="135"/>
      <c r="I88" s="135"/>
      <c r="J88" s="135"/>
      <c r="K88" s="135"/>
      <c r="L88" s="181"/>
      <c r="M88" s="135"/>
      <c r="N88" s="135"/>
      <c r="O88" s="135"/>
      <c r="P88" s="135"/>
      <c r="Q88" s="137"/>
      <c r="R88" s="188"/>
      <c r="S88" s="139"/>
      <c r="T88" s="202"/>
      <c r="U88" s="139"/>
      <c r="V88" s="198"/>
      <c r="W88" s="132"/>
    </row>
    <row r="89" spans="1:23" hidden="1" x14ac:dyDescent="0.25">
      <c r="A89" s="128">
        <v>83</v>
      </c>
      <c r="B89" s="357" t="s">
        <v>819</v>
      </c>
      <c r="C89" s="358"/>
      <c r="D89" s="358"/>
      <c r="E89" s="359"/>
      <c r="F89" s="367"/>
      <c r="G89" s="187"/>
      <c r="H89" s="135"/>
      <c r="I89" s="135"/>
      <c r="J89" s="135"/>
      <c r="K89" s="135"/>
      <c r="L89" s="181"/>
      <c r="M89" s="135"/>
      <c r="N89" s="135"/>
      <c r="O89" s="135"/>
      <c r="P89" s="135"/>
      <c r="Q89" s="137"/>
      <c r="R89" s="188"/>
      <c r="S89" s="139">
        <f t="shared" si="9"/>
        <v>0</v>
      </c>
      <c r="T89" s="202"/>
      <c r="U89" s="139">
        <f t="shared" si="12"/>
        <v>0</v>
      </c>
      <c r="V89" s="198">
        <f t="shared" si="13"/>
        <v>0</v>
      </c>
      <c r="W89" s="132"/>
    </row>
    <row r="90" spans="1:23" hidden="1" x14ac:dyDescent="0.25">
      <c r="A90" s="128">
        <v>84</v>
      </c>
      <c r="B90" s="364" t="s">
        <v>1101</v>
      </c>
      <c r="C90" s="365">
        <v>30.82</v>
      </c>
      <c r="D90" s="365"/>
      <c r="E90" s="366">
        <v>1</v>
      </c>
      <c r="F90" s="367">
        <f t="shared" si="14"/>
        <v>0.03</v>
      </c>
      <c r="G90" s="187"/>
      <c r="H90" s="135"/>
      <c r="I90" s="135"/>
      <c r="J90" s="135"/>
      <c r="K90" s="135"/>
      <c r="L90" s="181"/>
      <c r="M90" s="135"/>
      <c r="N90" s="135"/>
      <c r="O90" s="135"/>
      <c r="P90" s="135"/>
      <c r="Q90" s="137">
        <f>IF(E90&lt;VLOOKUP(F90,$L$503:$P$513,2),0,VLOOKUP(F90,$L$503:$P$513,3))</f>
        <v>0</v>
      </c>
      <c r="R90" s="188">
        <f t="shared" si="10"/>
        <v>0</v>
      </c>
      <c r="S90" s="139">
        <f t="shared" si="9"/>
        <v>0</v>
      </c>
      <c r="T90" s="202">
        <f t="shared" si="11"/>
        <v>0</v>
      </c>
      <c r="U90" s="139">
        <f t="shared" si="12"/>
        <v>0</v>
      </c>
      <c r="V90" s="198">
        <f t="shared" si="13"/>
        <v>0</v>
      </c>
      <c r="W90" s="132"/>
    </row>
    <row r="91" spans="1:23" ht="47.25" x14ac:dyDescent="0.25">
      <c r="A91" s="128">
        <v>85</v>
      </c>
      <c r="B91" s="364" t="s">
        <v>1103</v>
      </c>
      <c r="C91" s="365">
        <v>297.57</v>
      </c>
      <c r="D91" s="365"/>
      <c r="E91" s="366">
        <v>15</v>
      </c>
      <c r="F91" s="367">
        <f t="shared" si="14"/>
        <v>0.05</v>
      </c>
      <c r="G91" s="187"/>
      <c r="H91" s="135"/>
      <c r="I91" s="135"/>
      <c r="J91" s="135"/>
      <c r="K91" s="135"/>
      <c r="L91" s="181"/>
      <c r="M91" s="135"/>
      <c r="N91" s="135"/>
      <c r="O91" s="135"/>
      <c r="P91" s="135"/>
      <c r="Q91" s="137">
        <f>IF(E91&lt;VLOOKUP(F91,$L$503:$P$513,2),0,VLOOKUP(F91,$L$503:$P$513,3))</f>
        <v>10</v>
      </c>
      <c r="R91" s="188">
        <f t="shared" si="10"/>
        <v>1</v>
      </c>
      <c r="S91" s="139">
        <f t="shared" si="9"/>
        <v>1.5</v>
      </c>
      <c r="T91" s="202">
        <f t="shared" si="11"/>
        <v>1</v>
      </c>
      <c r="U91" s="139">
        <f t="shared" si="12"/>
        <v>1.5</v>
      </c>
      <c r="V91" s="198">
        <f t="shared" si="13"/>
        <v>10</v>
      </c>
      <c r="W91" s="132"/>
    </row>
    <row r="92" spans="1:23" ht="47.25" hidden="1" x14ac:dyDescent="0.25">
      <c r="A92" s="128">
        <v>86</v>
      </c>
      <c r="B92" s="364" t="s">
        <v>1104</v>
      </c>
      <c r="C92" s="365">
        <v>60.77</v>
      </c>
      <c r="D92" s="365"/>
      <c r="E92" s="366">
        <v>1</v>
      </c>
      <c r="F92" s="367">
        <f t="shared" si="14"/>
        <v>0.02</v>
      </c>
      <c r="G92" s="187"/>
      <c r="H92" s="135"/>
      <c r="I92" s="135"/>
      <c r="J92" s="135"/>
      <c r="K92" s="135"/>
      <c r="L92" s="181"/>
      <c r="M92" s="135"/>
      <c r="N92" s="135"/>
      <c r="O92" s="135"/>
      <c r="P92" s="135"/>
      <c r="Q92" s="137"/>
      <c r="R92" s="188"/>
      <c r="S92" s="139"/>
      <c r="T92" s="202"/>
      <c r="U92" s="139"/>
      <c r="V92" s="198"/>
      <c r="W92" s="132"/>
    </row>
    <row r="93" spans="1:23" hidden="1" x14ac:dyDescent="0.25">
      <c r="A93" s="128">
        <v>87</v>
      </c>
      <c r="B93" s="357" t="s">
        <v>1106</v>
      </c>
      <c r="C93" s="358"/>
      <c r="D93" s="358"/>
      <c r="E93" s="359"/>
      <c r="F93" s="367"/>
      <c r="G93" s="187"/>
      <c r="H93" s="135"/>
      <c r="I93" s="135"/>
      <c r="J93" s="135"/>
      <c r="K93" s="135"/>
      <c r="L93" s="181"/>
      <c r="M93" s="135"/>
      <c r="N93" s="135"/>
      <c r="O93" s="135"/>
      <c r="P93" s="135"/>
      <c r="Q93" s="137"/>
      <c r="R93" s="188"/>
      <c r="S93" s="139">
        <f t="shared" si="9"/>
        <v>0</v>
      </c>
      <c r="T93" s="202"/>
      <c r="U93" s="139">
        <f t="shared" si="12"/>
        <v>0</v>
      </c>
      <c r="V93" s="198">
        <f t="shared" si="13"/>
        <v>0</v>
      </c>
      <c r="W93" s="132"/>
    </row>
    <row r="94" spans="1:23" ht="31.5" hidden="1" x14ac:dyDescent="0.25">
      <c r="A94" s="128">
        <v>88</v>
      </c>
      <c r="B94" s="364" t="s">
        <v>1107</v>
      </c>
      <c r="C94" s="365">
        <v>20.38</v>
      </c>
      <c r="D94" s="365"/>
      <c r="E94" s="366">
        <v>1</v>
      </c>
      <c r="F94" s="367">
        <f t="shared" si="14"/>
        <v>0.05</v>
      </c>
      <c r="G94" s="187"/>
      <c r="H94" s="135"/>
      <c r="I94" s="135"/>
      <c r="J94" s="135"/>
      <c r="K94" s="135"/>
      <c r="L94" s="181"/>
      <c r="M94" s="135"/>
      <c r="N94" s="135"/>
      <c r="O94" s="135"/>
      <c r="P94" s="135"/>
      <c r="Q94" s="137"/>
      <c r="R94" s="188"/>
      <c r="S94" s="139"/>
      <c r="T94" s="202"/>
      <c r="U94" s="139"/>
      <c r="V94" s="198"/>
      <c r="W94" s="132"/>
    </row>
    <row r="95" spans="1:23" hidden="1" x14ac:dyDescent="0.25">
      <c r="A95" s="128">
        <v>89</v>
      </c>
      <c r="B95" s="357" t="s">
        <v>689</v>
      </c>
      <c r="C95" s="358"/>
      <c r="D95" s="358"/>
      <c r="E95" s="359"/>
      <c r="F95" s="367"/>
      <c r="G95" s="187"/>
      <c r="H95" s="135"/>
      <c r="I95" s="135"/>
      <c r="J95" s="135"/>
      <c r="K95" s="135"/>
      <c r="L95" s="181"/>
      <c r="M95" s="135"/>
      <c r="N95" s="135"/>
      <c r="O95" s="135"/>
      <c r="P95" s="135"/>
      <c r="Q95" s="137"/>
      <c r="R95" s="188"/>
      <c r="S95" s="139">
        <f t="shared" si="9"/>
        <v>0</v>
      </c>
      <c r="T95" s="202"/>
      <c r="U95" s="139">
        <f t="shared" si="12"/>
        <v>0</v>
      </c>
      <c r="V95" s="198">
        <f t="shared" si="13"/>
        <v>0</v>
      </c>
      <c r="W95" s="132"/>
    </row>
    <row r="96" spans="1:23" ht="47.25" hidden="1" x14ac:dyDescent="0.25">
      <c r="A96" s="128">
        <v>90</v>
      </c>
      <c r="B96" s="364" t="s">
        <v>1118</v>
      </c>
      <c r="C96" s="365">
        <v>29.739000000000001</v>
      </c>
      <c r="D96" s="365"/>
      <c r="E96" s="366">
        <v>2</v>
      </c>
      <c r="F96" s="367">
        <f t="shared" si="14"/>
        <v>7.0000000000000007E-2</v>
      </c>
      <c r="G96" s="187"/>
      <c r="H96" s="135"/>
      <c r="I96" s="135"/>
      <c r="J96" s="135"/>
      <c r="K96" s="135"/>
      <c r="L96" s="181"/>
      <c r="M96" s="135"/>
      <c r="N96" s="135"/>
      <c r="O96" s="135"/>
      <c r="P96" s="135"/>
      <c r="Q96" s="137"/>
      <c r="R96" s="188"/>
      <c r="S96" s="139"/>
      <c r="T96" s="202"/>
      <c r="U96" s="139"/>
      <c r="V96" s="198"/>
      <c r="W96" s="132"/>
    </row>
    <row r="97" spans="1:23" hidden="1" x14ac:dyDescent="0.25">
      <c r="A97" s="128">
        <v>91</v>
      </c>
      <c r="B97" s="357" t="s">
        <v>1120</v>
      </c>
      <c r="C97" s="358"/>
      <c r="D97" s="358"/>
      <c r="E97" s="359"/>
      <c r="F97" s="367"/>
      <c r="G97" s="187"/>
      <c r="H97" s="135"/>
      <c r="I97" s="135"/>
      <c r="J97" s="135"/>
      <c r="K97" s="135"/>
      <c r="L97" s="181"/>
      <c r="M97" s="135"/>
      <c r="N97" s="135"/>
      <c r="O97" s="135"/>
      <c r="P97" s="135"/>
      <c r="Q97" s="137"/>
      <c r="R97" s="188"/>
      <c r="S97" s="139">
        <f t="shared" si="9"/>
        <v>0</v>
      </c>
      <c r="T97" s="202"/>
      <c r="U97" s="139">
        <f t="shared" si="12"/>
        <v>0</v>
      </c>
      <c r="V97" s="198">
        <f t="shared" si="13"/>
        <v>0</v>
      </c>
      <c r="W97" s="132"/>
    </row>
    <row r="98" spans="1:23" ht="31.5" hidden="1" x14ac:dyDescent="0.25">
      <c r="A98" s="128">
        <v>92</v>
      </c>
      <c r="B98" s="364" t="s">
        <v>1121</v>
      </c>
      <c r="C98" s="365">
        <v>245.29</v>
      </c>
      <c r="D98" s="365"/>
      <c r="E98" s="366">
        <v>9</v>
      </c>
      <c r="F98" s="367">
        <f t="shared" si="14"/>
        <v>0.04</v>
      </c>
      <c r="G98" s="187"/>
      <c r="H98" s="135"/>
      <c r="I98" s="135"/>
      <c r="J98" s="135"/>
      <c r="K98" s="135"/>
      <c r="L98" s="181"/>
      <c r="M98" s="135"/>
      <c r="N98" s="135"/>
      <c r="O98" s="135"/>
      <c r="P98" s="135"/>
      <c r="Q98" s="137"/>
      <c r="R98" s="188"/>
      <c r="S98" s="139"/>
      <c r="T98" s="202"/>
      <c r="U98" s="139"/>
      <c r="V98" s="198"/>
      <c r="W98" s="132"/>
    </row>
    <row r="99" spans="1:23" hidden="1" x14ac:dyDescent="0.25">
      <c r="A99" s="128">
        <v>93</v>
      </c>
      <c r="B99" s="357" t="s">
        <v>1122</v>
      </c>
      <c r="C99" s="358"/>
      <c r="D99" s="358"/>
      <c r="E99" s="359"/>
      <c r="F99" s="367"/>
      <c r="G99" s="187"/>
      <c r="H99" s="135"/>
      <c r="I99" s="135"/>
      <c r="J99" s="135"/>
      <c r="K99" s="135"/>
      <c r="L99" s="181"/>
      <c r="M99" s="135"/>
      <c r="N99" s="135"/>
      <c r="O99" s="135"/>
      <c r="P99" s="135"/>
      <c r="Q99" s="137"/>
      <c r="R99" s="188"/>
      <c r="S99" s="139">
        <f t="shared" si="9"/>
        <v>0</v>
      </c>
      <c r="T99" s="202"/>
      <c r="U99" s="139">
        <f t="shared" si="12"/>
        <v>0</v>
      </c>
      <c r="V99" s="198">
        <f t="shared" si="13"/>
        <v>0</v>
      </c>
      <c r="W99" s="132"/>
    </row>
    <row r="100" spans="1:23" ht="31.5" hidden="1" x14ac:dyDescent="0.25">
      <c r="A100" s="128">
        <v>94</v>
      </c>
      <c r="B100" s="364" t="s">
        <v>1123</v>
      </c>
      <c r="C100" s="365">
        <v>39.6</v>
      </c>
      <c r="D100" s="365"/>
      <c r="E100" s="366">
        <v>1</v>
      </c>
      <c r="F100" s="367">
        <f t="shared" si="14"/>
        <v>0.03</v>
      </c>
      <c r="G100" s="187"/>
      <c r="H100" s="135"/>
      <c r="I100" s="135"/>
      <c r="J100" s="135"/>
      <c r="K100" s="135"/>
      <c r="L100" s="181"/>
      <c r="M100" s="135"/>
      <c r="N100" s="135"/>
      <c r="O100" s="135"/>
      <c r="P100" s="135"/>
      <c r="Q100" s="137"/>
      <c r="R100" s="188"/>
      <c r="S100" s="139"/>
      <c r="T100" s="202"/>
      <c r="U100" s="139"/>
      <c r="V100" s="198"/>
      <c r="W100" s="132"/>
    </row>
    <row r="101" spans="1:23" hidden="1" x14ac:dyDescent="0.25">
      <c r="A101" s="128">
        <v>95</v>
      </c>
      <c r="B101" s="357" t="s">
        <v>690</v>
      </c>
      <c r="C101" s="358"/>
      <c r="D101" s="358"/>
      <c r="E101" s="359"/>
      <c r="F101" s="367"/>
      <c r="G101" s="187"/>
      <c r="H101" s="135"/>
      <c r="I101" s="135"/>
      <c r="J101" s="135"/>
      <c r="K101" s="135"/>
      <c r="L101" s="181"/>
      <c r="M101" s="135"/>
      <c r="N101" s="135"/>
      <c r="O101" s="135"/>
      <c r="P101" s="135"/>
      <c r="Q101" s="137"/>
      <c r="R101" s="188"/>
      <c r="S101" s="139">
        <f t="shared" si="9"/>
        <v>0</v>
      </c>
      <c r="T101" s="202"/>
      <c r="U101" s="139">
        <f t="shared" si="12"/>
        <v>0</v>
      </c>
      <c r="V101" s="198">
        <f t="shared" si="13"/>
        <v>0</v>
      </c>
      <c r="W101" s="132"/>
    </row>
    <row r="102" spans="1:23" ht="47.25" hidden="1" x14ac:dyDescent="0.25">
      <c r="A102" s="128">
        <v>96</v>
      </c>
      <c r="B102" s="364" t="s">
        <v>1088</v>
      </c>
      <c r="C102" s="365">
        <v>10.74</v>
      </c>
      <c r="D102" s="365"/>
      <c r="E102" s="366">
        <v>2</v>
      </c>
      <c r="F102" s="367">
        <f t="shared" si="14"/>
        <v>0.19</v>
      </c>
      <c r="G102" s="187"/>
      <c r="H102" s="135"/>
      <c r="I102" s="135"/>
      <c r="J102" s="135"/>
      <c r="K102" s="135"/>
      <c r="L102" s="181"/>
      <c r="M102" s="135"/>
      <c r="N102" s="135"/>
      <c r="O102" s="135"/>
      <c r="P102" s="135"/>
      <c r="Q102" s="137">
        <f>IF(E102&lt;VLOOKUP(F102,$L$503:$P$513,2),0,VLOOKUP(F102,$L$503:$P$513,3))</f>
        <v>0</v>
      </c>
      <c r="R102" s="188">
        <f t="shared" si="10"/>
        <v>0</v>
      </c>
      <c r="S102" s="139">
        <f t="shared" si="9"/>
        <v>0</v>
      </c>
      <c r="T102" s="202">
        <f t="shared" si="11"/>
        <v>0</v>
      </c>
      <c r="U102" s="139">
        <f t="shared" si="12"/>
        <v>0</v>
      </c>
      <c r="V102" s="198">
        <f t="shared" si="13"/>
        <v>0</v>
      </c>
      <c r="W102" s="132"/>
    </row>
    <row r="103" spans="1:23" hidden="1" x14ac:dyDescent="0.25">
      <c r="A103" s="128">
        <v>97</v>
      </c>
      <c r="B103" s="357" t="s">
        <v>1517</v>
      </c>
      <c r="C103" s="358"/>
      <c r="D103" s="358"/>
      <c r="E103" s="359"/>
      <c r="F103" s="367"/>
      <c r="G103" s="187"/>
      <c r="H103" s="135"/>
      <c r="I103" s="135"/>
      <c r="J103" s="135"/>
      <c r="K103" s="135"/>
      <c r="L103" s="181"/>
      <c r="M103" s="135"/>
      <c r="N103" s="135"/>
      <c r="O103" s="135"/>
      <c r="P103" s="135"/>
      <c r="Q103" s="137"/>
      <c r="R103" s="188"/>
      <c r="S103" s="139"/>
      <c r="T103" s="202"/>
      <c r="U103" s="139"/>
      <c r="V103" s="198"/>
      <c r="W103" s="132"/>
    </row>
    <row r="104" spans="1:23" hidden="1" x14ac:dyDescent="0.25">
      <c r="A104" s="128">
        <v>98</v>
      </c>
      <c r="B104" s="357" t="s">
        <v>820</v>
      </c>
      <c r="C104" s="358"/>
      <c r="D104" s="358"/>
      <c r="E104" s="359"/>
      <c r="F104" s="367"/>
      <c r="G104" s="187"/>
      <c r="H104" s="135"/>
      <c r="I104" s="135"/>
      <c r="J104" s="135"/>
      <c r="K104" s="135"/>
      <c r="L104" s="181"/>
      <c r="M104" s="135"/>
      <c r="N104" s="135"/>
      <c r="O104" s="135"/>
      <c r="P104" s="135"/>
      <c r="Q104" s="137"/>
      <c r="R104" s="188"/>
      <c r="S104" s="139">
        <f t="shared" si="9"/>
        <v>0</v>
      </c>
      <c r="T104" s="202"/>
      <c r="U104" s="139">
        <f t="shared" si="12"/>
        <v>0</v>
      </c>
      <c r="V104" s="198">
        <f t="shared" si="13"/>
        <v>0</v>
      </c>
      <c r="W104" s="132"/>
    </row>
    <row r="105" spans="1:23" ht="47.25" hidden="1" x14ac:dyDescent="0.25">
      <c r="A105" s="128">
        <v>99</v>
      </c>
      <c r="B105" s="364" t="s">
        <v>1136</v>
      </c>
      <c r="C105" s="365">
        <v>48.942999999999998</v>
      </c>
      <c r="D105" s="365"/>
      <c r="E105" s="366">
        <v>3</v>
      </c>
      <c r="F105" s="367">
        <f t="shared" si="14"/>
        <v>0.06</v>
      </c>
      <c r="G105" s="187"/>
      <c r="H105" s="135"/>
      <c r="I105" s="135"/>
      <c r="J105" s="135"/>
      <c r="K105" s="135"/>
      <c r="L105" s="181"/>
      <c r="M105" s="135"/>
      <c r="N105" s="135"/>
      <c r="O105" s="135"/>
      <c r="P105" s="135"/>
      <c r="Q105" s="137">
        <f>IF(E105&lt;VLOOKUP(F105,$L$503:$P$513,2),0,VLOOKUP(F105,$L$503:$P$513,3))</f>
        <v>0</v>
      </c>
      <c r="R105" s="188">
        <f t="shared" si="10"/>
        <v>0</v>
      </c>
      <c r="S105" s="139">
        <f t="shared" si="9"/>
        <v>0</v>
      </c>
      <c r="T105" s="202">
        <f t="shared" si="11"/>
        <v>0</v>
      </c>
      <c r="U105" s="139">
        <f t="shared" si="12"/>
        <v>0</v>
      </c>
      <c r="V105" s="198">
        <f t="shared" si="13"/>
        <v>0</v>
      </c>
      <c r="W105" s="132"/>
    </row>
    <row r="106" spans="1:23" ht="47.25" hidden="1" x14ac:dyDescent="0.25">
      <c r="A106" s="128">
        <v>100</v>
      </c>
      <c r="B106" s="364" t="s">
        <v>1137</v>
      </c>
      <c r="C106" s="365">
        <v>48.158000000000001</v>
      </c>
      <c r="D106" s="365"/>
      <c r="E106" s="366">
        <v>3</v>
      </c>
      <c r="F106" s="367">
        <f t="shared" si="14"/>
        <v>0.06</v>
      </c>
      <c r="G106" s="187"/>
      <c r="H106" s="135"/>
      <c r="I106" s="135"/>
      <c r="J106" s="135"/>
      <c r="K106" s="135"/>
      <c r="L106" s="181"/>
      <c r="M106" s="135"/>
      <c r="N106" s="135"/>
      <c r="O106" s="135"/>
      <c r="P106" s="135"/>
      <c r="Q106" s="137"/>
      <c r="R106" s="188"/>
      <c r="S106" s="139"/>
      <c r="T106" s="202"/>
      <c r="U106" s="139"/>
      <c r="V106" s="198"/>
      <c r="W106" s="132"/>
    </row>
    <row r="107" spans="1:23" ht="47.25" x14ac:dyDescent="0.25">
      <c r="A107" s="128">
        <v>101</v>
      </c>
      <c r="B107" s="364" t="s">
        <v>1139</v>
      </c>
      <c r="C107" s="365">
        <v>217.55</v>
      </c>
      <c r="D107" s="365"/>
      <c r="E107" s="366">
        <v>15</v>
      </c>
      <c r="F107" s="367">
        <f t="shared" si="14"/>
        <v>7.0000000000000007E-2</v>
      </c>
      <c r="G107" s="187"/>
      <c r="H107" s="135"/>
      <c r="I107" s="135"/>
      <c r="J107" s="135"/>
      <c r="K107" s="135"/>
      <c r="L107" s="181"/>
      <c r="M107" s="135"/>
      <c r="N107" s="135"/>
      <c r="O107" s="135"/>
      <c r="P107" s="135"/>
      <c r="Q107" s="137">
        <f>IF(E107&lt;VLOOKUP(F107,$L$503:$P$513,2),0,VLOOKUP(F107,$L$503:$P$513,3))</f>
        <v>10</v>
      </c>
      <c r="R107" s="188">
        <f t="shared" si="10"/>
        <v>1</v>
      </c>
      <c r="S107" s="139">
        <f t="shared" si="9"/>
        <v>1.5</v>
      </c>
      <c r="T107" s="202">
        <f t="shared" si="11"/>
        <v>1</v>
      </c>
      <c r="U107" s="139">
        <f t="shared" si="12"/>
        <v>1.5</v>
      </c>
      <c r="V107" s="198">
        <f t="shared" si="13"/>
        <v>10</v>
      </c>
      <c r="W107" s="132"/>
    </row>
    <row r="108" spans="1:23" hidden="1" x14ac:dyDescent="0.25">
      <c r="A108" s="128">
        <v>102</v>
      </c>
      <c r="B108" s="357" t="s">
        <v>1518</v>
      </c>
      <c r="C108" s="358"/>
      <c r="D108" s="358"/>
      <c r="E108" s="359"/>
      <c r="F108" s="367"/>
      <c r="G108" s="187"/>
      <c r="H108" s="135"/>
      <c r="I108" s="135"/>
      <c r="J108" s="135"/>
      <c r="K108" s="135"/>
      <c r="L108" s="181"/>
      <c r="M108" s="135"/>
      <c r="N108" s="135"/>
      <c r="O108" s="135"/>
      <c r="P108" s="135"/>
      <c r="Q108" s="137"/>
      <c r="R108" s="188"/>
      <c r="S108" s="139"/>
      <c r="T108" s="202"/>
      <c r="U108" s="139"/>
      <c r="V108" s="198"/>
      <c r="W108" s="132"/>
    </row>
    <row r="109" spans="1:23" hidden="1" x14ac:dyDescent="0.25">
      <c r="A109" s="128">
        <v>103</v>
      </c>
      <c r="B109" s="357" t="s">
        <v>1143</v>
      </c>
      <c r="C109" s="358"/>
      <c r="D109" s="358"/>
      <c r="E109" s="359"/>
      <c r="F109" s="367"/>
      <c r="G109" s="187"/>
      <c r="H109" s="135"/>
      <c r="I109" s="135"/>
      <c r="J109" s="135"/>
      <c r="K109" s="135"/>
      <c r="L109" s="181"/>
      <c r="M109" s="135"/>
      <c r="N109" s="135"/>
      <c r="O109" s="135"/>
      <c r="P109" s="135"/>
      <c r="Q109" s="137"/>
      <c r="R109" s="188"/>
      <c r="S109" s="139">
        <f t="shared" si="9"/>
        <v>0</v>
      </c>
      <c r="T109" s="202"/>
      <c r="U109" s="139">
        <f t="shared" si="12"/>
        <v>0</v>
      </c>
      <c r="V109" s="198">
        <f t="shared" si="13"/>
        <v>0</v>
      </c>
      <c r="W109" s="132"/>
    </row>
    <row r="110" spans="1:23" ht="16.5" hidden="1" customHeight="1" x14ac:dyDescent="0.25">
      <c r="A110" s="128">
        <v>104</v>
      </c>
      <c r="B110" s="364" t="s">
        <v>1144</v>
      </c>
      <c r="C110" s="365">
        <v>15.532999999999999</v>
      </c>
      <c r="D110" s="365"/>
      <c r="E110" s="366">
        <v>1</v>
      </c>
      <c r="F110" s="367">
        <f t="shared" si="14"/>
        <v>0.06</v>
      </c>
      <c r="G110" s="187"/>
      <c r="H110" s="135"/>
      <c r="I110" s="135"/>
      <c r="J110" s="135"/>
      <c r="K110" s="135"/>
      <c r="L110" s="181"/>
      <c r="M110" s="135"/>
      <c r="N110" s="135"/>
      <c r="O110" s="135"/>
      <c r="P110" s="135"/>
      <c r="Q110" s="137"/>
      <c r="R110" s="188"/>
      <c r="S110" s="139"/>
      <c r="T110" s="202"/>
      <c r="U110" s="139"/>
      <c r="V110" s="198"/>
      <c r="W110" s="132"/>
    </row>
    <row r="111" spans="1:23" ht="31.5" hidden="1" x14ac:dyDescent="0.25">
      <c r="A111" s="128">
        <v>105</v>
      </c>
      <c r="B111" s="364" t="s">
        <v>1145</v>
      </c>
      <c r="C111" s="365">
        <v>30.978000000000002</v>
      </c>
      <c r="D111" s="365"/>
      <c r="E111" s="366">
        <v>5</v>
      </c>
      <c r="F111" s="367">
        <f t="shared" si="14"/>
        <v>0.16</v>
      </c>
      <c r="G111" s="187"/>
      <c r="H111" s="135"/>
      <c r="I111" s="135"/>
      <c r="J111" s="135"/>
      <c r="K111" s="135"/>
      <c r="L111" s="181"/>
      <c r="M111" s="135"/>
      <c r="N111" s="135"/>
      <c r="O111" s="135"/>
      <c r="P111" s="135"/>
      <c r="Q111" s="137">
        <f>IF(E111&lt;VLOOKUP(F111,$L$503:$P$513,2),0,VLOOKUP(F111,$L$503:$P$513,3))</f>
        <v>0</v>
      </c>
      <c r="R111" s="188">
        <f t="shared" si="10"/>
        <v>0</v>
      </c>
      <c r="S111" s="139">
        <f t="shared" si="9"/>
        <v>0</v>
      </c>
      <c r="T111" s="202">
        <f t="shared" si="11"/>
        <v>0</v>
      </c>
      <c r="U111" s="139">
        <f t="shared" si="12"/>
        <v>0</v>
      </c>
      <c r="V111" s="198">
        <f t="shared" si="13"/>
        <v>0</v>
      </c>
      <c r="W111" s="132"/>
    </row>
    <row r="112" spans="1:23" ht="17.25" hidden="1" customHeight="1" x14ac:dyDescent="0.25">
      <c r="A112" s="128">
        <v>106</v>
      </c>
      <c r="B112" s="364" t="s">
        <v>1146</v>
      </c>
      <c r="C112" s="365">
        <v>72.722999999999999</v>
      </c>
      <c r="D112" s="365"/>
      <c r="E112" s="366">
        <v>4</v>
      </c>
      <c r="F112" s="367">
        <f t="shared" si="14"/>
        <v>0.06</v>
      </c>
      <c r="G112" s="187"/>
      <c r="H112" s="135"/>
      <c r="I112" s="135"/>
      <c r="J112" s="135"/>
      <c r="K112" s="135"/>
      <c r="L112" s="181"/>
      <c r="M112" s="135"/>
      <c r="N112" s="135"/>
      <c r="O112" s="135"/>
      <c r="P112" s="135"/>
      <c r="Q112" s="137"/>
      <c r="R112" s="188"/>
      <c r="S112" s="139"/>
      <c r="T112" s="202"/>
      <c r="U112" s="139"/>
      <c r="V112" s="198"/>
      <c r="W112" s="132"/>
    </row>
    <row r="113" spans="1:23" hidden="1" x14ac:dyDescent="0.25">
      <c r="A113" s="128">
        <v>107</v>
      </c>
      <c r="B113" s="357" t="s">
        <v>1151</v>
      </c>
      <c r="C113" s="358"/>
      <c r="D113" s="358"/>
      <c r="E113" s="359"/>
      <c r="F113" s="367"/>
      <c r="G113" s="187"/>
      <c r="H113" s="135"/>
      <c r="I113" s="135"/>
      <c r="J113" s="135"/>
      <c r="K113" s="135"/>
      <c r="L113" s="181"/>
      <c r="M113" s="135"/>
      <c r="N113" s="135"/>
      <c r="O113" s="135"/>
      <c r="P113" s="135"/>
      <c r="Q113" s="137"/>
      <c r="R113" s="188"/>
      <c r="S113" s="139">
        <f t="shared" si="9"/>
        <v>0</v>
      </c>
      <c r="T113" s="202"/>
      <c r="U113" s="139">
        <f t="shared" si="12"/>
        <v>0</v>
      </c>
      <c r="V113" s="198">
        <f t="shared" si="13"/>
        <v>0</v>
      </c>
      <c r="W113" s="132"/>
    </row>
    <row r="114" spans="1:23" ht="31.5" x14ac:dyDescent="0.25">
      <c r="A114" s="128">
        <v>108</v>
      </c>
      <c r="B114" s="364" t="s">
        <v>1021</v>
      </c>
      <c r="C114" s="365">
        <v>53.487000000000002</v>
      </c>
      <c r="D114" s="365"/>
      <c r="E114" s="366">
        <v>13</v>
      </c>
      <c r="F114" s="367">
        <f t="shared" si="14"/>
        <v>0.24</v>
      </c>
      <c r="G114" s="187"/>
      <c r="H114" s="135"/>
      <c r="I114" s="135"/>
      <c r="J114" s="135"/>
      <c r="K114" s="135"/>
      <c r="L114" s="181"/>
      <c r="M114" s="135"/>
      <c r="N114" s="135"/>
      <c r="O114" s="135"/>
      <c r="P114" s="135"/>
      <c r="Q114" s="137">
        <f t="shared" ref="Q114:Q135" si="15">IF(E114&lt;VLOOKUP(F114,$L$503:$P$513,2),0,VLOOKUP(F114,$L$503:$P$513,3))</f>
        <v>10</v>
      </c>
      <c r="R114" s="188">
        <f t="shared" si="10"/>
        <v>1</v>
      </c>
      <c r="S114" s="139">
        <f t="shared" si="9"/>
        <v>1.3</v>
      </c>
      <c r="T114" s="202">
        <f t="shared" si="11"/>
        <v>1</v>
      </c>
      <c r="U114" s="139">
        <f t="shared" si="12"/>
        <v>1.3</v>
      </c>
      <c r="V114" s="198">
        <f t="shared" si="13"/>
        <v>10</v>
      </c>
      <c r="W114" s="132"/>
    </row>
    <row r="115" spans="1:23" hidden="1" x14ac:dyDescent="0.25">
      <c r="A115" s="128">
        <v>109</v>
      </c>
      <c r="B115" s="357" t="s">
        <v>1153</v>
      </c>
      <c r="C115" s="358"/>
      <c r="D115" s="358"/>
      <c r="E115" s="359"/>
      <c r="F115" s="367"/>
      <c r="G115" s="187"/>
      <c r="H115" s="135"/>
      <c r="I115" s="135"/>
      <c r="J115" s="135"/>
      <c r="K115" s="135"/>
      <c r="L115" s="181"/>
      <c r="M115" s="135"/>
      <c r="N115" s="135"/>
      <c r="O115" s="135"/>
      <c r="P115" s="135"/>
      <c r="Q115" s="137"/>
      <c r="R115" s="188"/>
      <c r="S115" s="139">
        <f t="shared" si="9"/>
        <v>0</v>
      </c>
      <c r="T115" s="202"/>
      <c r="U115" s="139">
        <f t="shared" si="12"/>
        <v>0</v>
      </c>
      <c r="V115" s="198">
        <f t="shared" si="13"/>
        <v>0</v>
      </c>
      <c r="W115" s="132"/>
    </row>
    <row r="116" spans="1:23" ht="31.5" hidden="1" x14ac:dyDescent="0.25">
      <c r="A116" s="128">
        <v>110</v>
      </c>
      <c r="B116" s="364" t="s">
        <v>809</v>
      </c>
      <c r="C116" s="365">
        <v>89.94</v>
      </c>
      <c r="D116" s="365"/>
      <c r="E116" s="366">
        <v>1</v>
      </c>
      <c r="F116" s="367">
        <f t="shared" si="14"/>
        <v>0.01</v>
      </c>
      <c r="G116" s="187"/>
      <c r="H116" s="135"/>
      <c r="I116" s="135"/>
      <c r="J116" s="135"/>
      <c r="K116" s="135"/>
      <c r="L116" s="181"/>
      <c r="M116" s="135"/>
      <c r="N116" s="135"/>
      <c r="O116" s="135"/>
      <c r="P116" s="135"/>
      <c r="Q116" s="137">
        <f t="shared" si="15"/>
        <v>0</v>
      </c>
      <c r="R116" s="188">
        <f t="shared" si="10"/>
        <v>0</v>
      </c>
      <c r="S116" s="139">
        <f t="shared" si="9"/>
        <v>0</v>
      </c>
      <c r="T116" s="202">
        <f t="shared" si="11"/>
        <v>0</v>
      </c>
      <c r="U116" s="139">
        <f t="shared" si="12"/>
        <v>0</v>
      </c>
      <c r="V116" s="198">
        <f t="shared" si="13"/>
        <v>0</v>
      </c>
      <c r="W116" s="132"/>
    </row>
    <row r="117" spans="1:23" ht="31.5" hidden="1" x14ac:dyDescent="0.25">
      <c r="A117" s="128">
        <v>111</v>
      </c>
      <c r="B117" s="364" t="s">
        <v>1155</v>
      </c>
      <c r="C117" s="365">
        <v>70.578999999999994</v>
      </c>
      <c r="D117" s="365"/>
      <c r="E117" s="366">
        <v>4</v>
      </c>
      <c r="F117" s="367">
        <f t="shared" si="14"/>
        <v>0.06</v>
      </c>
      <c r="G117" s="187"/>
      <c r="H117" s="135"/>
      <c r="I117" s="135"/>
      <c r="J117" s="135"/>
      <c r="K117" s="135"/>
      <c r="L117" s="181"/>
      <c r="M117" s="135"/>
      <c r="N117" s="135"/>
      <c r="O117" s="135"/>
      <c r="P117" s="135"/>
      <c r="Q117" s="137">
        <f t="shared" si="15"/>
        <v>0</v>
      </c>
      <c r="R117" s="188">
        <f t="shared" si="10"/>
        <v>0</v>
      </c>
      <c r="S117" s="139">
        <f t="shared" si="9"/>
        <v>0</v>
      </c>
      <c r="T117" s="202">
        <f t="shared" si="11"/>
        <v>0</v>
      </c>
      <c r="U117" s="139">
        <f t="shared" si="12"/>
        <v>0</v>
      </c>
      <c r="V117" s="198">
        <f t="shared" si="13"/>
        <v>0</v>
      </c>
      <c r="W117" s="132"/>
    </row>
    <row r="118" spans="1:23" hidden="1" x14ac:dyDescent="0.25">
      <c r="A118" s="128">
        <v>112</v>
      </c>
      <c r="B118" s="357" t="s">
        <v>822</v>
      </c>
      <c r="C118" s="358"/>
      <c r="D118" s="358"/>
      <c r="E118" s="359"/>
      <c r="F118" s="367"/>
      <c r="G118" s="187"/>
      <c r="H118" s="135"/>
      <c r="I118" s="135"/>
      <c r="J118" s="135"/>
      <c r="K118" s="135"/>
      <c r="L118" s="181"/>
      <c r="M118" s="135"/>
      <c r="N118" s="135"/>
      <c r="O118" s="135"/>
      <c r="P118" s="135"/>
      <c r="Q118" s="137"/>
      <c r="R118" s="188"/>
      <c r="S118" s="139">
        <f t="shared" si="9"/>
        <v>0</v>
      </c>
      <c r="T118" s="202"/>
      <c r="U118" s="139">
        <f t="shared" si="12"/>
        <v>0</v>
      </c>
      <c r="V118" s="198">
        <f t="shared" si="13"/>
        <v>0</v>
      </c>
      <c r="W118" s="132"/>
    </row>
    <row r="119" spans="1:23" ht="47.25" hidden="1" x14ac:dyDescent="0.25">
      <c r="A119" s="128">
        <v>113</v>
      </c>
      <c r="B119" s="364" t="s">
        <v>1157</v>
      </c>
      <c r="C119" s="365">
        <v>82.98</v>
      </c>
      <c r="D119" s="365"/>
      <c r="E119" s="366">
        <v>8</v>
      </c>
      <c r="F119" s="367">
        <f t="shared" si="14"/>
        <v>0.1</v>
      </c>
      <c r="G119" s="187"/>
      <c r="H119" s="135"/>
      <c r="I119" s="135"/>
      <c r="J119" s="135"/>
      <c r="K119" s="135"/>
      <c r="L119" s="181"/>
      <c r="M119" s="135"/>
      <c r="N119" s="135"/>
      <c r="O119" s="135"/>
      <c r="P119" s="135"/>
      <c r="Q119" s="137">
        <f t="shared" si="15"/>
        <v>0</v>
      </c>
      <c r="R119" s="188">
        <f t="shared" si="10"/>
        <v>0</v>
      </c>
      <c r="S119" s="139">
        <f t="shared" si="9"/>
        <v>0</v>
      </c>
      <c r="T119" s="202">
        <f t="shared" si="11"/>
        <v>0</v>
      </c>
      <c r="U119" s="139">
        <f t="shared" si="12"/>
        <v>0</v>
      </c>
      <c r="V119" s="198">
        <f t="shared" si="13"/>
        <v>0</v>
      </c>
      <c r="W119" s="132"/>
    </row>
    <row r="120" spans="1:23" hidden="1" x14ac:dyDescent="0.25">
      <c r="A120" s="128">
        <v>114</v>
      </c>
      <c r="B120" s="357" t="s">
        <v>695</v>
      </c>
      <c r="C120" s="358"/>
      <c r="D120" s="358"/>
      <c r="E120" s="359"/>
      <c r="F120" s="367"/>
      <c r="G120" s="187"/>
      <c r="H120" s="135"/>
      <c r="I120" s="135"/>
      <c r="J120" s="135"/>
      <c r="K120" s="135"/>
      <c r="L120" s="181"/>
      <c r="M120" s="135"/>
      <c r="N120" s="135"/>
      <c r="O120" s="135"/>
      <c r="P120" s="135"/>
      <c r="Q120" s="137"/>
      <c r="R120" s="188"/>
      <c r="S120" s="139">
        <f t="shared" si="9"/>
        <v>0</v>
      </c>
      <c r="T120" s="202"/>
      <c r="U120" s="139">
        <f t="shared" si="12"/>
        <v>0</v>
      </c>
      <c r="V120" s="198">
        <f t="shared" si="13"/>
        <v>0</v>
      </c>
      <c r="W120" s="132"/>
    </row>
    <row r="121" spans="1:23" ht="47.25" hidden="1" x14ac:dyDescent="0.25">
      <c r="A121" s="128">
        <v>115</v>
      </c>
      <c r="B121" s="364" t="s">
        <v>673</v>
      </c>
      <c r="C121" s="365">
        <v>183.59700000000001</v>
      </c>
      <c r="D121" s="365"/>
      <c r="E121" s="366">
        <v>4</v>
      </c>
      <c r="F121" s="367">
        <f t="shared" si="14"/>
        <v>0.02</v>
      </c>
      <c r="G121" s="187"/>
      <c r="H121" s="135"/>
      <c r="I121" s="135"/>
      <c r="J121" s="135"/>
      <c r="K121" s="135"/>
      <c r="L121" s="181"/>
      <c r="M121" s="135"/>
      <c r="N121" s="135"/>
      <c r="O121" s="135"/>
      <c r="P121" s="135"/>
      <c r="Q121" s="137">
        <f t="shared" si="15"/>
        <v>0</v>
      </c>
      <c r="R121" s="188">
        <f t="shared" si="10"/>
        <v>0</v>
      </c>
      <c r="S121" s="139">
        <f t="shared" si="9"/>
        <v>0</v>
      </c>
      <c r="T121" s="202">
        <f t="shared" si="11"/>
        <v>0</v>
      </c>
      <c r="U121" s="139">
        <f t="shared" si="12"/>
        <v>0</v>
      </c>
      <c r="V121" s="198">
        <f t="shared" si="13"/>
        <v>0</v>
      </c>
      <c r="W121" s="132"/>
    </row>
    <row r="122" spans="1:23" ht="61.5" customHeight="1" x14ac:dyDescent="0.25">
      <c r="A122" s="128">
        <v>116</v>
      </c>
      <c r="B122" s="364" t="s">
        <v>1161</v>
      </c>
      <c r="C122" s="365">
        <v>71.78</v>
      </c>
      <c r="D122" s="365"/>
      <c r="E122" s="366">
        <v>15</v>
      </c>
      <c r="F122" s="367">
        <f t="shared" si="14"/>
        <v>0.21</v>
      </c>
      <c r="G122" s="187"/>
      <c r="H122" s="135"/>
      <c r="I122" s="135"/>
      <c r="J122" s="135"/>
      <c r="K122" s="135"/>
      <c r="L122" s="181"/>
      <c r="M122" s="135"/>
      <c r="N122" s="135"/>
      <c r="O122" s="135"/>
      <c r="P122" s="135"/>
      <c r="Q122" s="137">
        <f t="shared" si="15"/>
        <v>10</v>
      </c>
      <c r="R122" s="188">
        <f t="shared" si="10"/>
        <v>1</v>
      </c>
      <c r="S122" s="139">
        <f t="shared" si="9"/>
        <v>1.5</v>
      </c>
      <c r="T122" s="202">
        <f t="shared" si="11"/>
        <v>1</v>
      </c>
      <c r="U122" s="139">
        <f t="shared" si="12"/>
        <v>1.5</v>
      </c>
      <c r="V122" s="198">
        <f t="shared" si="13"/>
        <v>10</v>
      </c>
      <c r="W122" s="132"/>
    </row>
    <row r="123" spans="1:23" ht="47.25" hidden="1" x14ac:dyDescent="0.25">
      <c r="A123" s="128">
        <v>117</v>
      </c>
      <c r="B123" s="364" t="s">
        <v>1162</v>
      </c>
      <c r="C123" s="365">
        <v>36.28</v>
      </c>
      <c r="D123" s="365"/>
      <c r="E123" s="366">
        <v>4</v>
      </c>
      <c r="F123" s="367">
        <f t="shared" si="14"/>
        <v>0.11</v>
      </c>
      <c r="G123" s="187"/>
      <c r="H123" s="135"/>
      <c r="I123" s="135"/>
      <c r="J123" s="135"/>
      <c r="K123" s="135"/>
      <c r="L123" s="181"/>
      <c r="M123" s="135"/>
      <c r="N123" s="135"/>
      <c r="O123" s="135"/>
      <c r="P123" s="135"/>
      <c r="Q123" s="137">
        <f t="shared" si="15"/>
        <v>0</v>
      </c>
      <c r="R123" s="188">
        <f t="shared" si="10"/>
        <v>0</v>
      </c>
      <c r="S123" s="139">
        <f t="shared" si="9"/>
        <v>0</v>
      </c>
      <c r="T123" s="202">
        <f t="shared" si="11"/>
        <v>0</v>
      </c>
      <c r="U123" s="139">
        <f t="shared" si="12"/>
        <v>0</v>
      </c>
      <c r="V123" s="198">
        <f t="shared" si="13"/>
        <v>0</v>
      </c>
      <c r="W123" s="132"/>
    </row>
    <row r="124" spans="1:23" hidden="1" x14ac:dyDescent="0.25">
      <c r="A124" s="128">
        <v>118</v>
      </c>
      <c r="B124" s="357" t="s">
        <v>824</v>
      </c>
      <c r="C124" s="358"/>
      <c r="D124" s="358"/>
      <c r="E124" s="359"/>
      <c r="F124" s="367"/>
      <c r="G124" s="187"/>
      <c r="H124" s="135"/>
      <c r="I124" s="135"/>
      <c r="J124" s="135"/>
      <c r="K124" s="135"/>
      <c r="L124" s="181"/>
      <c r="M124" s="135"/>
      <c r="N124" s="135"/>
      <c r="O124" s="135"/>
      <c r="P124" s="135"/>
      <c r="Q124" s="137"/>
      <c r="R124" s="188"/>
      <c r="S124" s="139">
        <f t="shared" si="9"/>
        <v>0</v>
      </c>
      <c r="T124" s="202"/>
      <c r="U124" s="139">
        <f t="shared" si="12"/>
        <v>0</v>
      </c>
      <c r="V124" s="198">
        <f t="shared" si="13"/>
        <v>0</v>
      </c>
      <c r="W124" s="132"/>
    </row>
    <row r="125" spans="1:23" ht="31.5" x14ac:dyDescent="0.25">
      <c r="A125" s="128">
        <v>119</v>
      </c>
      <c r="B125" s="364" t="s">
        <v>1172</v>
      </c>
      <c r="C125" s="365">
        <v>217.66</v>
      </c>
      <c r="D125" s="365"/>
      <c r="E125" s="366">
        <v>16</v>
      </c>
      <c r="F125" s="367">
        <f t="shared" si="14"/>
        <v>7.0000000000000007E-2</v>
      </c>
      <c r="G125" s="187"/>
      <c r="H125" s="135"/>
      <c r="I125" s="135"/>
      <c r="J125" s="135"/>
      <c r="K125" s="135"/>
      <c r="L125" s="181"/>
      <c r="M125" s="135"/>
      <c r="N125" s="135"/>
      <c r="O125" s="135"/>
      <c r="P125" s="135"/>
      <c r="Q125" s="137">
        <f t="shared" si="15"/>
        <v>10</v>
      </c>
      <c r="R125" s="188">
        <f t="shared" si="10"/>
        <v>1</v>
      </c>
      <c r="S125" s="139">
        <f t="shared" si="9"/>
        <v>1.6</v>
      </c>
      <c r="T125" s="202">
        <f t="shared" si="11"/>
        <v>1</v>
      </c>
      <c r="U125" s="139">
        <f t="shared" si="12"/>
        <v>1.6</v>
      </c>
      <c r="V125" s="198">
        <f t="shared" si="13"/>
        <v>10</v>
      </c>
      <c r="W125" s="132"/>
    </row>
    <row r="126" spans="1:23" ht="31.5" hidden="1" x14ac:dyDescent="0.25">
      <c r="A126" s="128">
        <v>120</v>
      </c>
      <c r="B126" s="364" t="s">
        <v>1173</v>
      </c>
      <c r="C126" s="365">
        <v>59.18</v>
      </c>
      <c r="D126" s="365"/>
      <c r="E126" s="366">
        <v>5</v>
      </c>
      <c r="F126" s="367">
        <f t="shared" si="14"/>
        <v>0.08</v>
      </c>
      <c r="G126" s="187"/>
      <c r="H126" s="135"/>
      <c r="I126" s="135"/>
      <c r="J126" s="135"/>
      <c r="K126" s="135"/>
      <c r="L126" s="181"/>
      <c r="M126" s="135"/>
      <c r="N126" s="135"/>
      <c r="O126" s="135"/>
      <c r="P126" s="135"/>
      <c r="Q126" s="137">
        <f t="shared" si="15"/>
        <v>0</v>
      </c>
      <c r="R126" s="188">
        <f t="shared" si="10"/>
        <v>0</v>
      </c>
      <c r="S126" s="139">
        <f t="shared" si="9"/>
        <v>0</v>
      </c>
      <c r="T126" s="202">
        <f t="shared" si="11"/>
        <v>0</v>
      </c>
      <c r="U126" s="139">
        <f t="shared" si="12"/>
        <v>0</v>
      </c>
      <c r="V126" s="198">
        <f t="shared" si="13"/>
        <v>0</v>
      </c>
      <c r="W126" s="132"/>
    </row>
    <row r="127" spans="1:23" ht="31.5" hidden="1" x14ac:dyDescent="0.25">
      <c r="A127" s="128">
        <v>121</v>
      </c>
      <c r="B127" s="364" t="s">
        <v>1174</v>
      </c>
      <c r="C127" s="365">
        <v>52.43</v>
      </c>
      <c r="D127" s="365"/>
      <c r="E127" s="366">
        <v>3</v>
      </c>
      <c r="F127" s="367">
        <f t="shared" si="14"/>
        <v>0.06</v>
      </c>
      <c r="G127" s="187"/>
      <c r="H127" s="135"/>
      <c r="I127" s="135"/>
      <c r="J127" s="135"/>
      <c r="K127" s="135"/>
      <c r="L127" s="181"/>
      <c r="M127" s="135"/>
      <c r="N127" s="135"/>
      <c r="O127" s="135"/>
      <c r="P127" s="135"/>
      <c r="Q127" s="137">
        <f t="shared" si="15"/>
        <v>0</v>
      </c>
      <c r="R127" s="188">
        <f t="shared" si="10"/>
        <v>0</v>
      </c>
      <c r="S127" s="139">
        <f t="shared" si="9"/>
        <v>0</v>
      </c>
      <c r="T127" s="202">
        <f t="shared" si="11"/>
        <v>0</v>
      </c>
      <c r="U127" s="139">
        <f t="shared" si="12"/>
        <v>0</v>
      </c>
      <c r="V127" s="198">
        <f t="shared" si="13"/>
        <v>0</v>
      </c>
      <c r="W127" s="132"/>
    </row>
    <row r="128" spans="1:23" ht="31.5" hidden="1" x14ac:dyDescent="0.25">
      <c r="A128" s="128">
        <v>122</v>
      </c>
      <c r="B128" s="364" t="s">
        <v>1176</v>
      </c>
      <c r="C128" s="365">
        <v>75.02</v>
      </c>
      <c r="D128" s="365"/>
      <c r="E128" s="366">
        <v>1</v>
      </c>
      <c r="F128" s="367">
        <f t="shared" si="14"/>
        <v>0.01</v>
      </c>
      <c r="G128" s="187"/>
      <c r="H128" s="135"/>
      <c r="I128" s="135"/>
      <c r="J128" s="135"/>
      <c r="K128" s="135"/>
      <c r="L128" s="181"/>
      <c r="M128" s="135"/>
      <c r="N128" s="135"/>
      <c r="O128" s="135"/>
      <c r="P128" s="135"/>
      <c r="Q128" s="137">
        <f t="shared" si="15"/>
        <v>0</v>
      </c>
      <c r="R128" s="188">
        <f t="shared" si="10"/>
        <v>0</v>
      </c>
      <c r="S128" s="139">
        <f t="shared" si="9"/>
        <v>0</v>
      </c>
      <c r="T128" s="202">
        <f t="shared" si="11"/>
        <v>0</v>
      </c>
      <c r="U128" s="139">
        <f t="shared" si="12"/>
        <v>0</v>
      </c>
      <c r="V128" s="198">
        <f t="shared" si="13"/>
        <v>0</v>
      </c>
      <c r="W128" s="132"/>
    </row>
    <row r="129" spans="1:23" ht="31.5" hidden="1" x14ac:dyDescent="0.25">
      <c r="A129" s="128">
        <v>123</v>
      </c>
      <c r="B129" s="364" t="s">
        <v>1177</v>
      </c>
      <c r="C129" s="365">
        <v>156.10300000000001</v>
      </c>
      <c r="D129" s="365"/>
      <c r="E129" s="366">
        <v>3</v>
      </c>
      <c r="F129" s="367">
        <f t="shared" si="14"/>
        <v>0.02</v>
      </c>
      <c r="G129" s="187"/>
      <c r="H129" s="135"/>
      <c r="I129" s="135"/>
      <c r="J129" s="135"/>
      <c r="K129" s="135"/>
      <c r="L129" s="181"/>
      <c r="M129" s="135"/>
      <c r="N129" s="135"/>
      <c r="O129" s="135"/>
      <c r="P129" s="135"/>
      <c r="Q129" s="137">
        <f t="shared" si="15"/>
        <v>0</v>
      </c>
      <c r="R129" s="188">
        <f t="shared" si="10"/>
        <v>0</v>
      </c>
      <c r="S129" s="139">
        <f t="shared" si="9"/>
        <v>0</v>
      </c>
      <c r="T129" s="202">
        <f t="shared" si="11"/>
        <v>0</v>
      </c>
      <c r="U129" s="139">
        <f t="shared" si="12"/>
        <v>0</v>
      </c>
      <c r="V129" s="198">
        <f t="shared" si="13"/>
        <v>0</v>
      </c>
      <c r="W129" s="132"/>
    </row>
    <row r="130" spans="1:23" ht="31.5" hidden="1" x14ac:dyDescent="0.25">
      <c r="A130" s="128">
        <v>124</v>
      </c>
      <c r="B130" s="357" t="s">
        <v>825</v>
      </c>
      <c r="C130" s="358"/>
      <c r="D130" s="358"/>
      <c r="E130" s="359"/>
      <c r="F130" s="367"/>
      <c r="G130" s="187"/>
      <c r="H130" s="135"/>
      <c r="I130" s="135"/>
      <c r="J130" s="135"/>
      <c r="K130" s="135"/>
      <c r="L130" s="181"/>
      <c r="M130" s="135"/>
      <c r="N130" s="135"/>
      <c r="O130" s="135"/>
      <c r="P130" s="135"/>
      <c r="Q130" s="137"/>
      <c r="R130" s="188"/>
      <c r="S130" s="139">
        <f t="shared" si="9"/>
        <v>0</v>
      </c>
      <c r="T130" s="202"/>
      <c r="U130" s="139">
        <f t="shared" si="12"/>
        <v>0</v>
      </c>
      <c r="V130" s="198">
        <f t="shared" si="13"/>
        <v>0</v>
      </c>
      <c r="W130" s="132"/>
    </row>
    <row r="131" spans="1:23" ht="31.5" x14ac:dyDescent="0.25">
      <c r="A131" s="128">
        <v>125</v>
      </c>
      <c r="B131" s="364" t="s">
        <v>1178</v>
      </c>
      <c r="C131" s="365">
        <v>221.24</v>
      </c>
      <c r="D131" s="365"/>
      <c r="E131" s="366">
        <v>23</v>
      </c>
      <c r="F131" s="367">
        <f t="shared" si="14"/>
        <v>0.1</v>
      </c>
      <c r="G131" s="187"/>
      <c r="H131" s="135"/>
      <c r="I131" s="135"/>
      <c r="J131" s="135"/>
      <c r="K131" s="135"/>
      <c r="L131" s="181"/>
      <c r="M131" s="135"/>
      <c r="N131" s="135"/>
      <c r="O131" s="135"/>
      <c r="P131" s="135"/>
      <c r="Q131" s="137">
        <f t="shared" si="15"/>
        <v>10</v>
      </c>
      <c r="R131" s="188">
        <f t="shared" si="10"/>
        <v>2</v>
      </c>
      <c r="S131" s="139">
        <f t="shared" si="9"/>
        <v>2.2999999999999998</v>
      </c>
      <c r="T131" s="202">
        <f t="shared" si="11"/>
        <v>2</v>
      </c>
      <c r="U131" s="139">
        <f t="shared" si="12"/>
        <v>2.2999999999999998</v>
      </c>
      <c r="V131" s="198">
        <f t="shared" si="13"/>
        <v>10</v>
      </c>
      <c r="W131" s="132"/>
    </row>
    <row r="132" spans="1:23" hidden="1" x14ac:dyDescent="0.25">
      <c r="A132" s="128">
        <v>126</v>
      </c>
      <c r="B132" s="357" t="s">
        <v>826</v>
      </c>
      <c r="C132" s="358"/>
      <c r="D132" s="358"/>
      <c r="E132" s="359"/>
      <c r="F132" s="367"/>
      <c r="G132" s="187"/>
      <c r="H132" s="135"/>
      <c r="I132" s="135"/>
      <c r="J132" s="135"/>
      <c r="K132" s="135"/>
      <c r="L132" s="181"/>
      <c r="M132" s="135"/>
      <c r="N132" s="135"/>
      <c r="O132" s="135"/>
      <c r="P132" s="135"/>
      <c r="Q132" s="137"/>
      <c r="R132" s="188"/>
      <c r="S132" s="139">
        <f t="shared" si="9"/>
        <v>0</v>
      </c>
      <c r="T132" s="202"/>
      <c r="U132" s="139">
        <f t="shared" si="12"/>
        <v>0</v>
      </c>
      <c r="V132" s="198">
        <f t="shared" si="13"/>
        <v>0</v>
      </c>
      <c r="W132" s="132"/>
    </row>
    <row r="133" spans="1:23" ht="47.25" x14ac:dyDescent="0.25">
      <c r="A133" s="128">
        <v>127</v>
      </c>
      <c r="B133" s="364" t="s">
        <v>1184</v>
      </c>
      <c r="C133" s="365">
        <v>138.86000000000001</v>
      </c>
      <c r="D133" s="365"/>
      <c r="E133" s="366">
        <v>10</v>
      </c>
      <c r="F133" s="367">
        <f t="shared" si="14"/>
        <v>7.0000000000000007E-2</v>
      </c>
      <c r="G133" s="187"/>
      <c r="H133" s="135"/>
      <c r="I133" s="135"/>
      <c r="J133" s="135"/>
      <c r="K133" s="135"/>
      <c r="L133" s="181"/>
      <c r="M133" s="135"/>
      <c r="N133" s="135"/>
      <c r="O133" s="135"/>
      <c r="P133" s="135"/>
      <c r="Q133" s="137">
        <f t="shared" si="15"/>
        <v>10</v>
      </c>
      <c r="R133" s="188">
        <f t="shared" si="10"/>
        <v>1</v>
      </c>
      <c r="S133" s="139">
        <f t="shared" si="9"/>
        <v>1</v>
      </c>
      <c r="T133" s="202">
        <f t="shared" si="11"/>
        <v>1</v>
      </c>
      <c r="U133" s="139">
        <f t="shared" si="12"/>
        <v>1</v>
      </c>
      <c r="V133" s="198">
        <f t="shared" si="13"/>
        <v>10</v>
      </c>
      <c r="W133" s="132"/>
    </row>
    <row r="134" spans="1:23" hidden="1" x14ac:dyDescent="0.25">
      <c r="A134" s="128">
        <v>128</v>
      </c>
      <c r="B134" s="357" t="s">
        <v>1199</v>
      </c>
      <c r="C134" s="358"/>
      <c r="D134" s="358"/>
      <c r="E134" s="359"/>
      <c r="F134" s="367"/>
      <c r="G134" s="187"/>
      <c r="H134" s="135"/>
      <c r="I134" s="135"/>
      <c r="J134" s="135"/>
      <c r="K134" s="135"/>
      <c r="L134" s="181"/>
      <c r="M134" s="135"/>
      <c r="N134" s="135"/>
      <c r="O134" s="135"/>
      <c r="P134" s="135"/>
      <c r="Q134" s="137"/>
      <c r="R134" s="188"/>
      <c r="S134" s="139">
        <f t="shared" si="9"/>
        <v>0</v>
      </c>
      <c r="T134" s="202"/>
      <c r="U134" s="139">
        <f t="shared" si="12"/>
        <v>0</v>
      </c>
      <c r="V134" s="198">
        <f t="shared" si="13"/>
        <v>0</v>
      </c>
      <c r="W134" s="132"/>
    </row>
    <row r="135" spans="1:23" ht="63" x14ac:dyDescent="0.25">
      <c r="A135" s="128">
        <v>129</v>
      </c>
      <c r="B135" s="364" t="s">
        <v>1282</v>
      </c>
      <c r="C135" s="365">
        <v>149.43899999999999</v>
      </c>
      <c r="D135" s="365"/>
      <c r="E135" s="366">
        <v>11</v>
      </c>
      <c r="F135" s="367">
        <f t="shared" si="14"/>
        <v>7.0000000000000007E-2</v>
      </c>
      <c r="G135" s="187"/>
      <c r="H135" s="135"/>
      <c r="I135" s="135"/>
      <c r="J135" s="135"/>
      <c r="K135" s="135"/>
      <c r="L135" s="181"/>
      <c r="M135" s="135"/>
      <c r="N135" s="135"/>
      <c r="O135" s="135"/>
      <c r="P135" s="135"/>
      <c r="Q135" s="137">
        <f t="shared" si="15"/>
        <v>10</v>
      </c>
      <c r="R135" s="188">
        <f t="shared" si="10"/>
        <v>1</v>
      </c>
      <c r="S135" s="139">
        <f t="shared" si="9"/>
        <v>1.1000000000000001</v>
      </c>
      <c r="T135" s="202">
        <f t="shared" si="11"/>
        <v>1</v>
      </c>
      <c r="U135" s="139">
        <f t="shared" si="12"/>
        <v>1.1000000000000001</v>
      </c>
      <c r="V135" s="198">
        <f t="shared" si="13"/>
        <v>10</v>
      </c>
      <c r="W135" s="132"/>
    </row>
    <row r="136" spans="1:23" hidden="1" x14ac:dyDescent="0.25">
      <c r="A136" s="128">
        <v>130</v>
      </c>
      <c r="B136" s="357" t="s">
        <v>701</v>
      </c>
      <c r="C136" s="358"/>
      <c r="D136" s="358"/>
      <c r="E136" s="359"/>
      <c r="F136" s="367"/>
      <c r="G136" s="187"/>
      <c r="H136" s="135"/>
      <c r="I136" s="135"/>
      <c r="J136" s="135"/>
      <c r="K136" s="135"/>
      <c r="L136" s="181"/>
      <c r="M136" s="135"/>
      <c r="N136" s="135"/>
      <c r="O136" s="135"/>
      <c r="P136" s="135"/>
      <c r="Q136" s="137"/>
      <c r="R136" s="188"/>
      <c r="S136" s="139">
        <f t="shared" ref="S136:S199" si="16">E136*Q136/100</f>
        <v>0</v>
      </c>
      <c r="T136" s="202"/>
      <c r="U136" s="139">
        <f t="shared" si="12"/>
        <v>0</v>
      </c>
      <c r="V136" s="198">
        <f t="shared" si="13"/>
        <v>0</v>
      </c>
      <c r="W136" s="132"/>
    </row>
    <row r="137" spans="1:23" ht="47.25" x14ac:dyDescent="0.25">
      <c r="A137" s="128">
        <v>131</v>
      </c>
      <c r="B137" s="364" t="s">
        <v>1205</v>
      </c>
      <c r="C137" s="365">
        <v>6683.5</v>
      </c>
      <c r="D137" s="365"/>
      <c r="E137" s="366">
        <v>67</v>
      </c>
      <c r="F137" s="367">
        <f t="shared" si="14"/>
        <v>0.01</v>
      </c>
      <c r="G137" s="187"/>
      <c r="H137" s="135"/>
      <c r="I137" s="135"/>
      <c r="J137" s="135"/>
      <c r="K137" s="135"/>
      <c r="L137" s="181"/>
      <c r="M137" s="135"/>
      <c r="N137" s="135"/>
      <c r="O137" s="135"/>
      <c r="P137" s="135"/>
      <c r="Q137" s="137">
        <f t="shared" ref="Q137:Q200" si="17">IF(E137&lt;VLOOKUP(F137,$L$503:$P$513,2),0,VLOOKUP(F137,$L$503:$P$513,3))</f>
        <v>10</v>
      </c>
      <c r="R137" s="188">
        <f t="shared" ref="R137:R200" si="18">ROUNDDOWN(S137,0)</f>
        <v>6</v>
      </c>
      <c r="S137" s="139">
        <f t="shared" si="16"/>
        <v>6.7</v>
      </c>
      <c r="T137" s="202">
        <f t="shared" ref="T137:T200" si="19">ROUNDDOWN(U137,0)</f>
        <v>6</v>
      </c>
      <c r="U137" s="139">
        <f t="shared" ref="U137:U200" si="20">E137*V137/100</f>
        <v>6.7</v>
      </c>
      <c r="V137" s="198">
        <f t="shared" ref="V137:V200" si="21">Q137</f>
        <v>10</v>
      </c>
      <c r="W137" s="132"/>
    </row>
    <row r="138" spans="1:23" hidden="1" x14ac:dyDescent="0.25">
      <c r="A138" s="128">
        <v>132</v>
      </c>
      <c r="B138" s="364" t="s">
        <v>790</v>
      </c>
      <c r="C138" s="365">
        <v>266</v>
      </c>
      <c r="D138" s="365"/>
      <c r="E138" s="366">
        <v>3</v>
      </c>
      <c r="F138" s="367">
        <f t="shared" si="14"/>
        <v>0.01</v>
      </c>
      <c r="G138" s="187"/>
      <c r="H138" s="135"/>
      <c r="I138" s="135"/>
      <c r="J138" s="135"/>
      <c r="K138" s="135"/>
      <c r="L138" s="181"/>
      <c r="M138" s="135"/>
      <c r="N138" s="135"/>
      <c r="O138" s="135"/>
      <c r="P138" s="135"/>
      <c r="Q138" s="137">
        <f t="shared" si="17"/>
        <v>0</v>
      </c>
      <c r="R138" s="188">
        <f t="shared" si="18"/>
        <v>0</v>
      </c>
      <c r="S138" s="139">
        <f t="shared" si="16"/>
        <v>0</v>
      </c>
      <c r="T138" s="202">
        <f t="shared" si="19"/>
        <v>0</v>
      </c>
      <c r="U138" s="139">
        <f t="shared" si="20"/>
        <v>0</v>
      </c>
      <c r="V138" s="198">
        <f t="shared" si="21"/>
        <v>0</v>
      </c>
      <c r="W138" s="132"/>
    </row>
    <row r="139" spans="1:23" ht="31.5" hidden="1" x14ac:dyDescent="0.25">
      <c r="A139" s="128">
        <v>133</v>
      </c>
      <c r="B139" s="364" t="s">
        <v>829</v>
      </c>
      <c r="C139" s="365">
        <v>536.70000000000005</v>
      </c>
      <c r="D139" s="365"/>
      <c r="E139" s="366">
        <v>5</v>
      </c>
      <c r="F139" s="367">
        <f t="shared" si="14"/>
        <v>0.01</v>
      </c>
      <c r="G139" s="187"/>
      <c r="H139" s="135"/>
      <c r="I139" s="135"/>
      <c r="J139" s="135"/>
      <c r="K139" s="135"/>
      <c r="L139" s="181"/>
      <c r="M139" s="135"/>
      <c r="N139" s="135"/>
      <c r="O139" s="135"/>
      <c r="P139" s="135"/>
      <c r="Q139" s="137">
        <f t="shared" si="17"/>
        <v>0</v>
      </c>
      <c r="R139" s="188">
        <f t="shared" si="18"/>
        <v>0</v>
      </c>
      <c r="S139" s="139">
        <f t="shared" si="16"/>
        <v>0</v>
      </c>
      <c r="T139" s="202">
        <f t="shared" si="19"/>
        <v>0</v>
      </c>
      <c r="U139" s="139">
        <f t="shared" si="20"/>
        <v>0</v>
      </c>
      <c r="V139" s="198">
        <f t="shared" si="21"/>
        <v>0</v>
      </c>
      <c r="W139" s="132"/>
    </row>
    <row r="140" spans="1:23" ht="31.5" hidden="1" x14ac:dyDescent="0.25">
      <c r="A140" s="128">
        <v>134</v>
      </c>
      <c r="B140" s="364" t="s">
        <v>1209</v>
      </c>
      <c r="C140" s="365">
        <v>163.185</v>
      </c>
      <c r="D140" s="365"/>
      <c r="E140" s="366">
        <v>2</v>
      </c>
      <c r="F140" s="367">
        <f t="shared" si="14"/>
        <v>0.01</v>
      </c>
      <c r="G140" s="187"/>
      <c r="H140" s="135"/>
      <c r="I140" s="135"/>
      <c r="J140" s="135"/>
      <c r="K140" s="135"/>
      <c r="L140" s="181"/>
      <c r="M140" s="135"/>
      <c r="N140" s="135"/>
      <c r="O140" s="135"/>
      <c r="P140" s="135"/>
      <c r="Q140" s="137">
        <f t="shared" si="17"/>
        <v>0</v>
      </c>
      <c r="R140" s="188">
        <f t="shared" si="18"/>
        <v>0</v>
      </c>
      <c r="S140" s="139">
        <f t="shared" si="16"/>
        <v>0</v>
      </c>
      <c r="T140" s="202">
        <f t="shared" si="19"/>
        <v>0</v>
      </c>
      <c r="U140" s="139">
        <f t="shared" si="20"/>
        <v>0</v>
      </c>
      <c r="V140" s="198">
        <f t="shared" si="21"/>
        <v>0</v>
      </c>
      <c r="W140" s="132"/>
    </row>
    <row r="141" spans="1:23" ht="31.5" hidden="1" x14ac:dyDescent="0.25">
      <c r="A141" s="128">
        <v>135</v>
      </c>
      <c r="B141" s="364" t="s">
        <v>1210</v>
      </c>
      <c r="C141" s="365">
        <v>145.46199999999999</v>
      </c>
      <c r="D141" s="365"/>
      <c r="E141" s="366">
        <v>1</v>
      </c>
      <c r="F141" s="367">
        <f t="shared" ref="F141:F204" si="22">E141/C141</f>
        <v>0.01</v>
      </c>
      <c r="G141" s="187"/>
      <c r="H141" s="135"/>
      <c r="I141" s="135"/>
      <c r="J141" s="135"/>
      <c r="K141" s="135"/>
      <c r="L141" s="181"/>
      <c r="M141" s="135"/>
      <c r="N141" s="135"/>
      <c r="O141" s="135"/>
      <c r="P141" s="135"/>
      <c r="Q141" s="137">
        <f t="shared" si="17"/>
        <v>0</v>
      </c>
      <c r="R141" s="188">
        <f t="shared" si="18"/>
        <v>0</v>
      </c>
      <c r="S141" s="139">
        <f t="shared" si="16"/>
        <v>0</v>
      </c>
      <c r="T141" s="202">
        <f t="shared" si="19"/>
        <v>0</v>
      </c>
      <c r="U141" s="139">
        <f t="shared" si="20"/>
        <v>0</v>
      </c>
      <c r="V141" s="198">
        <f t="shared" si="21"/>
        <v>0</v>
      </c>
      <c r="W141" s="132"/>
    </row>
    <row r="142" spans="1:23" ht="47.25" hidden="1" x14ac:dyDescent="0.25">
      <c r="A142" s="128">
        <v>136</v>
      </c>
      <c r="B142" s="364" t="s">
        <v>1212</v>
      </c>
      <c r="C142" s="365">
        <v>261.32</v>
      </c>
      <c r="D142" s="365"/>
      <c r="E142" s="366">
        <v>3</v>
      </c>
      <c r="F142" s="367">
        <f t="shared" si="22"/>
        <v>0.01</v>
      </c>
      <c r="G142" s="187"/>
      <c r="H142" s="135"/>
      <c r="I142" s="135"/>
      <c r="J142" s="135"/>
      <c r="K142" s="135"/>
      <c r="L142" s="181"/>
      <c r="M142" s="135"/>
      <c r="N142" s="135"/>
      <c r="O142" s="135"/>
      <c r="P142" s="135"/>
      <c r="Q142" s="137">
        <f t="shared" si="17"/>
        <v>0</v>
      </c>
      <c r="R142" s="188">
        <f t="shared" si="18"/>
        <v>0</v>
      </c>
      <c r="S142" s="139">
        <f t="shared" si="16"/>
        <v>0</v>
      </c>
      <c r="T142" s="202">
        <f t="shared" si="19"/>
        <v>0</v>
      </c>
      <c r="U142" s="139">
        <f t="shared" si="20"/>
        <v>0</v>
      </c>
      <c r="V142" s="198">
        <f t="shared" si="21"/>
        <v>0</v>
      </c>
      <c r="W142" s="132"/>
    </row>
    <row r="143" spans="1:23" ht="31.5" hidden="1" x14ac:dyDescent="0.25">
      <c r="A143" s="128">
        <v>137</v>
      </c>
      <c r="B143" s="364" t="s">
        <v>1214</v>
      </c>
      <c r="C143" s="365">
        <v>168.89500000000001</v>
      </c>
      <c r="D143" s="365"/>
      <c r="E143" s="366">
        <v>3</v>
      </c>
      <c r="F143" s="367">
        <f t="shared" si="22"/>
        <v>0.02</v>
      </c>
      <c r="G143" s="187"/>
      <c r="H143" s="135"/>
      <c r="I143" s="135"/>
      <c r="J143" s="135"/>
      <c r="K143" s="135"/>
      <c r="L143" s="181"/>
      <c r="M143" s="135"/>
      <c r="N143" s="135"/>
      <c r="O143" s="135"/>
      <c r="P143" s="135"/>
      <c r="Q143" s="137">
        <f t="shared" si="17"/>
        <v>0</v>
      </c>
      <c r="R143" s="188">
        <f t="shared" si="18"/>
        <v>0</v>
      </c>
      <c r="S143" s="139">
        <f t="shared" si="16"/>
        <v>0</v>
      </c>
      <c r="T143" s="202">
        <f t="shared" si="19"/>
        <v>0</v>
      </c>
      <c r="U143" s="139">
        <f t="shared" si="20"/>
        <v>0</v>
      </c>
      <c r="V143" s="198">
        <f t="shared" si="21"/>
        <v>0</v>
      </c>
      <c r="W143" s="132"/>
    </row>
    <row r="144" spans="1:23" ht="31.5" hidden="1" x14ac:dyDescent="0.25">
      <c r="A144" s="128">
        <v>138</v>
      </c>
      <c r="B144" s="364" t="s">
        <v>1223</v>
      </c>
      <c r="C144" s="365">
        <v>98.41</v>
      </c>
      <c r="D144" s="365"/>
      <c r="E144" s="366">
        <v>2</v>
      </c>
      <c r="F144" s="367">
        <f t="shared" si="22"/>
        <v>0.02</v>
      </c>
      <c r="G144" s="187"/>
      <c r="H144" s="135"/>
      <c r="I144" s="135"/>
      <c r="J144" s="135"/>
      <c r="K144" s="135"/>
      <c r="L144" s="181"/>
      <c r="M144" s="135"/>
      <c r="N144" s="135"/>
      <c r="O144" s="135"/>
      <c r="P144" s="135"/>
      <c r="Q144" s="137">
        <f t="shared" si="17"/>
        <v>0</v>
      </c>
      <c r="R144" s="188">
        <f t="shared" si="18"/>
        <v>0</v>
      </c>
      <c r="S144" s="139">
        <f t="shared" si="16"/>
        <v>0</v>
      </c>
      <c r="T144" s="202">
        <f t="shared" si="19"/>
        <v>0</v>
      </c>
      <c r="U144" s="139">
        <f t="shared" si="20"/>
        <v>0</v>
      </c>
      <c r="V144" s="198">
        <f t="shared" si="21"/>
        <v>0</v>
      </c>
      <c r="W144" s="132"/>
    </row>
    <row r="145" spans="1:23" ht="63" hidden="1" x14ac:dyDescent="0.25">
      <c r="A145" s="128">
        <v>139</v>
      </c>
      <c r="B145" s="364" t="s">
        <v>1224</v>
      </c>
      <c r="C145" s="365">
        <v>100.28</v>
      </c>
      <c r="D145" s="365"/>
      <c r="E145" s="366">
        <v>1</v>
      </c>
      <c r="F145" s="367">
        <f t="shared" si="22"/>
        <v>0.01</v>
      </c>
      <c r="G145" s="187"/>
      <c r="H145" s="135"/>
      <c r="I145" s="135"/>
      <c r="J145" s="135"/>
      <c r="K145" s="135"/>
      <c r="L145" s="181"/>
      <c r="M145" s="135"/>
      <c r="N145" s="135"/>
      <c r="O145" s="135"/>
      <c r="P145" s="135"/>
      <c r="Q145" s="137">
        <f t="shared" si="17"/>
        <v>0</v>
      </c>
      <c r="R145" s="188">
        <f t="shared" si="18"/>
        <v>0</v>
      </c>
      <c r="S145" s="139">
        <f t="shared" si="16"/>
        <v>0</v>
      </c>
      <c r="T145" s="202">
        <f t="shared" si="19"/>
        <v>0</v>
      </c>
      <c r="U145" s="139">
        <f t="shared" si="20"/>
        <v>0</v>
      </c>
      <c r="V145" s="198">
        <f t="shared" si="21"/>
        <v>0</v>
      </c>
      <c r="W145" s="132"/>
    </row>
    <row r="146" spans="1:23" ht="31.5" x14ac:dyDescent="0.25">
      <c r="A146" s="128">
        <v>140</v>
      </c>
      <c r="B146" s="364" t="s">
        <v>1225</v>
      </c>
      <c r="C146" s="365">
        <v>1360.67</v>
      </c>
      <c r="D146" s="365"/>
      <c r="E146" s="366">
        <v>41</v>
      </c>
      <c r="F146" s="367">
        <f t="shared" si="22"/>
        <v>0.03</v>
      </c>
      <c r="G146" s="187"/>
      <c r="H146" s="135"/>
      <c r="I146" s="135"/>
      <c r="J146" s="135"/>
      <c r="K146" s="135"/>
      <c r="L146" s="181"/>
      <c r="M146" s="135"/>
      <c r="N146" s="135"/>
      <c r="O146" s="135"/>
      <c r="P146" s="135"/>
      <c r="Q146" s="137">
        <f t="shared" si="17"/>
        <v>10</v>
      </c>
      <c r="R146" s="188">
        <f t="shared" si="18"/>
        <v>4</v>
      </c>
      <c r="S146" s="139">
        <f t="shared" si="16"/>
        <v>4.0999999999999996</v>
      </c>
      <c r="T146" s="202">
        <f t="shared" si="19"/>
        <v>4</v>
      </c>
      <c r="U146" s="139">
        <f t="shared" si="20"/>
        <v>4.0999999999999996</v>
      </c>
      <c r="V146" s="198">
        <f t="shared" si="21"/>
        <v>10</v>
      </c>
      <c r="W146" s="132"/>
    </row>
    <row r="147" spans="1:23" ht="31.5" hidden="1" x14ac:dyDescent="0.25">
      <c r="A147" s="128">
        <v>141</v>
      </c>
      <c r="B147" s="364" t="s">
        <v>1229</v>
      </c>
      <c r="C147" s="365">
        <v>417.94</v>
      </c>
      <c r="D147" s="365"/>
      <c r="E147" s="366">
        <v>4</v>
      </c>
      <c r="F147" s="367">
        <f t="shared" si="22"/>
        <v>0.01</v>
      </c>
      <c r="G147" s="187"/>
      <c r="H147" s="135"/>
      <c r="I147" s="135"/>
      <c r="J147" s="135"/>
      <c r="K147" s="135"/>
      <c r="L147" s="181"/>
      <c r="M147" s="135"/>
      <c r="N147" s="135"/>
      <c r="O147" s="135"/>
      <c r="P147" s="135"/>
      <c r="Q147" s="137">
        <f t="shared" si="17"/>
        <v>0</v>
      </c>
      <c r="R147" s="188">
        <f t="shared" si="18"/>
        <v>0</v>
      </c>
      <c r="S147" s="139">
        <f t="shared" si="16"/>
        <v>0</v>
      </c>
      <c r="T147" s="202">
        <f t="shared" si="19"/>
        <v>0</v>
      </c>
      <c r="U147" s="139">
        <f t="shared" si="20"/>
        <v>0</v>
      </c>
      <c r="V147" s="198">
        <f t="shared" si="21"/>
        <v>0</v>
      </c>
      <c r="W147" s="132"/>
    </row>
    <row r="148" spans="1:23" ht="47.25" hidden="1" x14ac:dyDescent="0.25">
      <c r="A148" s="128">
        <v>142</v>
      </c>
      <c r="B148" s="364" t="s">
        <v>1231</v>
      </c>
      <c r="C148" s="365">
        <v>66.802999999999997</v>
      </c>
      <c r="D148" s="365"/>
      <c r="E148" s="366">
        <v>4</v>
      </c>
      <c r="F148" s="367">
        <f t="shared" si="22"/>
        <v>0.06</v>
      </c>
      <c r="G148" s="187"/>
      <c r="H148" s="135"/>
      <c r="I148" s="135"/>
      <c r="J148" s="135"/>
      <c r="K148" s="135"/>
      <c r="L148" s="181"/>
      <c r="M148" s="135"/>
      <c r="N148" s="135"/>
      <c r="O148" s="135"/>
      <c r="P148" s="135"/>
      <c r="Q148" s="137">
        <f t="shared" si="17"/>
        <v>0</v>
      </c>
      <c r="R148" s="188">
        <f t="shared" si="18"/>
        <v>0</v>
      </c>
      <c r="S148" s="139">
        <f t="shared" si="16"/>
        <v>0</v>
      </c>
      <c r="T148" s="202">
        <f t="shared" si="19"/>
        <v>0</v>
      </c>
      <c r="U148" s="139">
        <f t="shared" si="20"/>
        <v>0</v>
      </c>
      <c r="V148" s="198">
        <f t="shared" si="21"/>
        <v>0</v>
      </c>
      <c r="W148" s="132"/>
    </row>
    <row r="149" spans="1:23" ht="31.5" hidden="1" x14ac:dyDescent="0.25">
      <c r="A149" s="128">
        <v>143</v>
      </c>
      <c r="B149" s="364" t="s">
        <v>1232</v>
      </c>
      <c r="C149" s="365">
        <v>344.22</v>
      </c>
      <c r="D149" s="365"/>
      <c r="E149" s="366">
        <v>3</v>
      </c>
      <c r="F149" s="367">
        <f t="shared" si="22"/>
        <v>0.01</v>
      </c>
      <c r="G149" s="187"/>
      <c r="H149" s="135"/>
      <c r="I149" s="135"/>
      <c r="J149" s="135"/>
      <c r="K149" s="135"/>
      <c r="L149" s="181"/>
      <c r="M149" s="135"/>
      <c r="N149" s="135"/>
      <c r="O149" s="135"/>
      <c r="P149" s="135"/>
      <c r="Q149" s="137">
        <f t="shared" si="17"/>
        <v>0</v>
      </c>
      <c r="R149" s="188">
        <f t="shared" si="18"/>
        <v>0</v>
      </c>
      <c r="S149" s="139">
        <f t="shared" si="16"/>
        <v>0</v>
      </c>
      <c r="T149" s="202">
        <f t="shared" si="19"/>
        <v>0</v>
      </c>
      <c r="U149" s="139">
        <f t="shared" si="20"/>
        <v>0</v>
      </c>
      <c r="V149" s="198">
        <f t="shared" si="21"/>
        <v>0</v>
      </c>
      <c r="W149" s="132"/>
    </row>
    <row r="150" spans="1:23" ht="47.25" hidden="1" x14ac:dyDescent="0.25">
      <c r="A150" s="128">
        <v>144</v>
      </c>
      <c r="B150" s="364" t="s">
        <v>1235</v>
      </c>
      <c r="C150" s="365">
        <v>232.64</v>
      </c>
      <c r="D150" s="365"/>
      <c r="E150" s="366">
        <v>2</v>
      </c>
      <c r="F150" s="367">
        <f t="shared" si="22"/>
        <v>0.01</v>
      </c>
      <c r="G150" s="187"/>
      <c r="H150" s="135"/>
      <c r="I150" s="135"/>
      <c r="J150" s="135"/>
      <c r="K150" s="135"/>
      <c r="L150" s="181"/>
      <c r="M150" s="135"/>
      <c r="N150" s="135"/>
      <c r="O150" s="135"/>
      <c r="P150" s="135"/>
      <c r="Q150" s="137">
        <f t="shared" si="17"/>
        <v>0</v>
      </c>
      <c r="R150" s="188">
        <f t="shared" si="18"/>
        <v>0</v>
      </c>
      <c r="S150" s="139">
        <f t="shared" si="16"/>
        <v>0</v>
      </c>
      <c r="T150" s="202">
        <f t="shared" si="19"/>
        <v>0</v>
      </c>
      <c r="U150" s="139">
        <f t="shared" si="20"/>
        <v>0</v>
      </c>
      <c r="V150" s="198">
        <f t="shared" si="21"/>
        <v>0</v>
      </c>
      <c r="W150" s="132"/>
    </row>
    <row r="151" spans="1:23" ht="63" x14ac:dyDescent="0.25">
      <c r="A151" s="128">
        <v>145</v>
      </c>
      <c r="B151" s="364" t="s">
        <v>1237</v>
      </c>
      <c r="C151" s="365">
        <v>380.62</v>
      </c>
      <c r="D151" s="365"/>
      <c r="E151" s="366">
        <v>10</v>
      </c>
      <c r="F151" s="367">
        <f t="shared" si="22"/>
        <v>0.03</v>
      </c>
      <c r="G151" s="187"/>
      <c r="H151" s="135"/>
      <c r="I151" s="135"/>
      <c r="J151" s="135"/>
      <c r="K151" s="135"/>
      <c r="L151" s="181"/>
      <c r="M151" s="135"/>
      <c r="N151" s="135"/>
      <c r="O151" s="135"/>
      <c r="P151" s="135"/>
      <c r="Q151" s="137">
        <f t="shared" si="17"/>
        <v>10</v>
      </c>
      <c r="R151" s="188">
        <f t="shared" si="18"/>
        <v>1</v>
      </c>
      <c r="S151" s="139">
        <f t="shared" si="16"/>
        <v>1</v>
      </c>
      <c r="T151" s="202">
        <f t="shared" si="19"/>
        <v>1</v>
      </c>
      <c r="U151" s="139">
        <f t="shared" si="20"/>
        <v>1</v>
      </c>
      <c r="V151" s="198">
        <f t="shared" si="21"/>
        <v>10</v>
      </c>
      <c r="W151" s="132"/>
    </row>
    <row r="152" spans="1:23" ht="63" x14ac:dyDescent="0.25">
      <c r="A152" s="128">
        <v>146</v>
      </c>
      <c r="B152" s="364" t="s">
        <v>1238</v>
      </c>
      <c r="C152" s="365">
        <v>374.17</v>
      </c>
      <c r="D152" s="365"/>
      <c r="E152" s="366">
        <v>10</v>
      </c>
      <c r="F152" s="367">
        <f t="shared" si="22"/>
        <v>0.03</v>
      </c>
      <c r="G152" s="187"/>
      <c r="H152" s="135"/>
      <c r="I152" s="135"/>
      <c r="J152" s="135"/>
      <c r="K152" s="135"/>
      <c r="L152" s="181"/>
      <c r="M152" s="135"/>
      <c r="N152" s="135"/>
      <c r="O152" s="135"/>
      <c r="P152" s="135"/>
      <c r="Q152" s="137">
        <f t="shared" si="17"/>
        <v>10</v>
      </c>
      <c r="R152" s="188">
        <f t="shared" si="18"/>
        <v>1</v>
      </c>
      <c r="S152" s="139">
        <f t="shared" si="16"/>
        <v>1</v>
      </c>
      <c r="T152" s="202">
        <f t="shared" si="19"/>
        <v>1</v>
      </c>
      <c r="U152" s="139">
        <f t="shared" si="20"/>
        <v>1</v>
      </c>
      <c r="V152" s="198">
        <f t="shared" si="21"/>
        <v>10</v>
      </c>
      <c r="W152" s="132"/>
    </row>
    <row r="153" spans="1:23" ht="47.25" x14ac:dyDescent="0.25">
      <c r="A153" s="128">
        <v>147</v>
      </c>
      <c r="B153" s="364" t="s">
        <v>1239</v>
      </c>
      <c r="C153" s="365">
        <v>586.52499999999998</v>
      </c>
      <c r="D153" s="365"/>
      <c r="E153" s="366">
        <v>11</v>
      </c>
      <c r="F153" s="367">
        <f t="shared" si="22"/>
        <v>0.02</v>
      </c>
      <c r="G153" s="187"/>
      <c r="H153" s="135"/>
      <c r="I153" s="135"/>
      <c r="J153" s="135"/>
      <c r="K153" s="135"/>
      <c r="L153" s="181"/>
      <c r="M153" s="135"/>
      <c r="N153" s="135"/>
      <c r="O153" s="135"/>
      <c r="P153" s="135"/>
      <c r="Q153" s="137">
        <f t="shared" si="17"/>
        <v>10</v>
      </c>
      <c r="R153" s="188">
        <f t="shared" si="18"/>
        <v>1</v>
      </c>
      <c r="S153" s="139">
        <f t="shared" si="16"/>
        <v>1.1000000000000001</v>
      </c>
      <c r="T153" s="202">
        <f t="shared" si="19"/>
        <v>1</v>
      </c>
      <c r="U153" s="139">
        <f t="shared" si="20"/>
        <v>1.1000000000000001</v>
      </c>
      <c r="V153" s="198">
        <f t="shared" si="21"/>
        <v>10</v>
      </c>
      <c r="W153" s="132"/>
    </row>
    <row r="154" spans="1:23" ht="31.5" hidden="1" x14ac:dyDescent="0.25">
      <c r="A154" s="128">
        <v>148</v>
      </c>
      <c r="B154" s="364" t="s">
        <v>1481</v>
      </c>
      <c r="C154" s="365">
        <v>213.12</v>
      </c>
      <c r="D154" s="365"/>
      <c r="E154" s="366">
        <v>2</v>
      </c>
      <c r="F154" s="367">
        <f t="shared" si="22"/>
        <v>0.01</v>
      </c>
      <c r="G154" s="187"/>
      <c r="H154" s="135"/>
      <c r="I154" s="135"/>
      <c r="J154" s="135"/>
      <c r="K154" s="135"/>
      <c r="L154" s="181"/>
      <c r="M154" s="135"/>
      <c r="N154" s="135"/>
      <c r="O154" s="135"/>
      <c r="P154" s="135"/>
      <c r="Q154" s="137">
        <f t="shared" si="17"/>
        <v>0</v>
      </c>
      <c r="R154" s="188">
        <f t="shared" si="18"/>
        <v>0</v>
      </c>
      <c r="S154" s="139">
        <f t="shared" si="16"/>
        <v>0</v>
      </c>
      <c r="T154" s="202">
        <f t="shared" si="19"/>
        <v>0</v>
      </c>
      <c r="U154" s="139">
        <f t="shared" si="20"/>
        <v>0</v>
      </c>
      <c r="V154" s="198">
        <f t="shared" si="21"/>
        <v>0</v>
      </c>
      <c r="W154" s="132"/>
    </row>
    <row r="155" spans="1:23" ht="47.25" hidden="1" x14ac:dyDescent="0.25">
      <c r="A155" s="128">
        <v>149</v>
      </c>
      <c r="B155" s="364" t="s">
        <v>1249</v>
      </c>
      <c r="C155" s="365">
        <v>432.68</v>
      </c>
      <c r="D155" s="365"/>
      <c r="E155" s="366">
        <v>9</v>
      </c>
      <c r="F155" s="367">
        <f t="shared" si="22"/>
        <v>0.02</v>
      </c>
      <c r="G155" s="187"/>
      <c r="H155" s="135"/>
      <c r="I155" s="135"/>
      <c r="J155" s="135"/>
      <c r="K155" s="135"/>
      <c r="L155" s="181"/>
      <c r="M155" s="135"/>
      <c r="N155" s="135"/>
      <c r="O155" s="135"/>
      <c r="P155" s="135"/>
      <c r="Q155" s="137">
        <f t="shared" si="17"/>
        <v>0</v>
      </c>
      <c r="R155" s="188">
        <f t="shared" si="18"/>
        <v>0</v>
      </c>
      <c r="S155" s="139">
        <f t="shared" si="16"/>
        <v>0</v>
      </c>
      <c r="T155" s="202">
        <f t="shared" si="19"/>
        <v>0</v>
      </c>
      <c r="U155" s="139">
        <f t="shared" si="20"/>
        <v>0</v>
      </c>
      <c r="V155" s="198">
        <f t="shared" si="21"/>
        <v>0</v>
      </c>
      <c r="W155" s="132"/>
    </row>
    <row r="156" spans="1:23" ht="31.5" hidden="1" x14ac:dyDescent="0.25">
      <c r="A156" s="128">
        <v>150</v>
      </c>
      <c r="B156" s="364" t="s">
        <v>1254</v>
      </c>
      <c r="C156" s="365">
        <v>115.55</v>
      </c>
      <c r="D156" s="365"/>
      <c r="E156" s="366">
        <v>1</v>
      </c>
      <c r="F156" s="367">
        <f t="shared" si="22"/>
        <v>0.01</v>
      </c>
      <c r="G156" s="187"/>
      <c r="H156" s="135"/>
      <c r="I156" s="135"/>
      <c r="J156" s="135"/>
      <c r="K156" s="135"/>
      <c r="L156" s="181"/>
      <c r="M156" s="135"/>
      <c r="N156" s="135"/>
      <c r="O156" s="135"/>
      <c r="P156" s="135"/>
      <c r="Q156" s="137">
        <f t="shared" si="17"/>
        <v>0</v>
      </c>
      <c r="R156" s="188">
        <f t="shared" si="18"/>
        <v>0</v>
      </c>
      <c r="S156" s="139">
        <f t="shared" si="16"/>
        <v>0</v>
      </c>
      <c r="T156" s="202">
        <f t="shared" si="19"/>
        <v>0</v>
      </c>
      <c r="U156" s="139">
        <f t="shared" si="20"/>
        <v>0</v>
      </c>
      <c r="V156" s="198">
        <f t="shared" si="21"/>
        <v>0</v>
      </c>
      <c r="W156" s="132"/>
    </row>
    <row r="157" spans="1:23" ht="47.25" hidden="1" x14ac:dyDescent="0.25">
      <c r="A157" s="128">
        <v>151</v>
      </c>
      <c r="B157" s="364" t="s">
        <v>1256</v>
      </c>
      <c r="C157" s="365">
        <v>192.64</v>
      </c>
      <c r="D157" s="365"/>
      <c r="E157" s="366">
        <v>1</v>
      </c>
      <c r="F157" s="367">
        <f t="shared" si="22"/>
        <v>0.01</v>
      </c>
      <c r="G157" s="187"/>
      <c r="H157" s="135"/>
      <c r="I157" s="135"/>
      <c r="J157" s="135"/>
      <c r="K157" s="135"/>
      <c r="L157" s="181"/>
      <c r="M157" s="135"/>
      <c r="N157" s="135"/>
      <c r="O157" s="135"/>
      <c r="P157" s="135"/>
      <c r="Q157" s="137">
        <f t="shared" si="17"/>
        <v>0</v>
      </c>
      <c r="R157" s="188">
        <f t="shared" si="18"/>
        <v>0</v>
      </c>
      <c r="S157" s="139">
        <f t="shared" si="16"/>
        <v>0</v>
      </c>
      <c r="T157" s="202">
        <f t="shared" si="19"/>
        <v>0</v>
      </c>
      <c r="U157" s="139">
        <f t="shared" si="20"/>
        <v>0</v>
      </c>
      <c r="V157" s="198">
        <f t="shared" si="21"/>
        <v>0</v>
      </c>
      <c r="W157" s="132"/>
    </row>
    <row r="158" spans="1:23" ht="47.25" hidden="1" x14ac:dyDescent="0.25">
      <c r="A158" s="128">
        <v>152</v>
      </c>
      <c r="B158" s="364" t="s">
        <v>1259</v>
      </c>
      <c r="C158" s="365">
        <v>159.04</v>
      </c>
      <c r="D158" s="365"/>
      <c r="E158" s="366">
        <v>5</v>
      </c>
      <c r="F158" s="367">
        <f t="shared" si="22"/>
        <v>0.03</v>
      </c>
      <c r="G158" s="187"/>
      <c r="H158" s="135"/>
      <c r="I158" s="135"/>
      <c r="J158" s="135"/>
      <c r="K158" s="135"/>
      <c r="L158" s="181"/>
      <c r="M158" s="135"/>
      <c r="N158" s="135"/>
      <c r="O158" s="135"/>
      <c r="P158" s="135"/>
      <c r="Q158" s="137">
        <f t="shared" si="17"/>
        <v>0</v>
      </c>
      <c r="R158" s="188">
        <f t="shared" si="18"/>
        <v>0</v>
      </c>
      <c r="S158" s="139">
        <f t="shared" si="16"/>
        <v>0</v>
      </c>
      <c r="T158" s="202">
        <f t="shared" si="19"/>
        <v>0</v>
      </c>
      <c r="U158" s="139">
        <f t="shared" si="20"/>
        <v>0</v>
      </c>
      <c r="V158" s="198">
        <f t="shared" si="21"/>
        <v>0</v>
      </c>
      <c r="W158" s="132"/>
    </row>
    <row r="159" spans="1:23" ht="47.25" hidden="1" x14ac:dyDescent="0.25">
      <c r="A159" s="128">
        <v>153</v>
      </c>
      <c r="B159" s="364" t="s">
        <v>1262</v>
      </c>
      <c r="C159" s="365">
        <v>481.22</v>
      </c>
      <c r="D159" s="365"/>
      <c r="E159" s="366">
        <v>5</v>
      </c>
      <c r="F159" s="367">
        <f t="shared" si="22"/>
        <v>0.01</v>
      </c>
      <c r="G159" s="187"/>
      <c r="H159" s="135"/>
      <c r="I159" s="135"/>
      <c r="J159" s="135"/>
      <c r="K159" s="135"/>
      <c r="L159" s="181"/>
      <c r="M159" s="135"/>
      <c r="N159" s="135"/>
      <c r="O159" s="135"/>
      <c r="P159" s="135"/>
      <c r="Q159" s="137">
        <f t="shared" si="17"/>
        <v>0</v>
      </c>
      <c r="R159" s="188">
        <f t="shared" si="18"/>
        <v>0</v>
      </c>
      <c r="S159" s="139">
        <f t="shared" si="16"/>
        <v>0</v>
      </c>
      <c r="T159" s="202">
        <f t="shared" si="19"/>
        <v>0</v>
      </c>
      <c r="U159" s="139">
        <f t="shared" si="20"/>
        <v>0</v>
      </c>
      <c r="V159" s="198">
        <f t="shared" si="21"/>
        <v>0</v>
      </c>
      <c r="W159" s="132"/>
    </row>
    <row r="160" spans="1:23" ht="47.25" hidden="1" x14ac:dyDescent="0.25">
      <c r="A160" s="128">
        <v>154</v>
      </c>
      <c r="B160" s="364" t="s">
        <v>1264</v>
      </c>
      <c r="C160" s="365">
        <v>183.23</v>
      </c>
      <c r="D160" s="365"/>
      <c r="E160" s="366">
        <v>4</v>
      </c>
      <c r="F160" s="367">
        <f t="shared" si="22"/>
        <v>0.02</v>
      </c>
      <c r="G160" s="187"/>
      <c r="H160" s="135"/>
      <c r="I160" s="135"/>
      <c r="J160" s="135"/>
      <c r="K160" s="135"/>
      <c r="L160" s="181"/>
      <c r="M160" s="135"/>
      <c r="N160" s="135"/>
      <c r="O160" s="135"/>
      <c r="P160" s="135"/>
      <c r="Q160" s="137">
        <f t="shared" si="17"/>
        <v>0</v>
      </c>
      <c r="R160" s="188">
        <f t="shared" si="18"/>
        <v>0</v>
      </c>
      <c r="S160" s="139">
        <f t="shared" si="16"/>
        <v>0</v>
      </c>
      <c r="T160" s="202">
        <f t="shared" si="19"/>
        <v>0</v>
      </c>
      <c r="U160" s="139">
        <f t="shared" si="20"/>
        <v>0</v>
      </c>
      <c r="V160" s="198">
        <f t="shared" si="21"/>
        <v>0</v>
      </c>
      <c r="W160" s="132"/>
    </row>
    <row r="161" spans="1:23" ht="47.25" hidden="1" x14ac:dyDescent="0.25">
      <c r="A161" s="128">
        <v>155</v>
      </c>
      <c r="B161" s="364" t="s">
        <v>1265</v>
      </c>
      <c r="C161" s="365">
        <v>106.88</v>
      </c>
      <c r="D161" s="365"/>
      <c r="E161" s="366">
        <v>1</v>
      </c>
      <c r="F161" s="367">
        <f t="shared" si="22"/>
        <v>0.01</v>
      </c>
      <c r="G161" s="187"/>
      <c r="H161" s="135"/>
      <c r="I161" s="135"/>
      <c r="J161" s="135"/>
      <c r="K161" s="135"/>
      <c r="L161" s="181"/>
      <c r="M161" s="135"/>
      <c r="N161" s="135"/>
      <c r="O161" s="135"/>
      <c r="P161" s="135"/>
      <c r="Q161" s="137">
        <f t="shared" si="17"/>
        <v>0</v>
      </c>
      <c r="R161" s="188">
        <f t="shared" si="18"/>
        <v>0</v>
      </c>
      <c r="S161" s="139">
        <f t="shared" si="16"/>
        <v>0</v>
      </c>
      <c r="T161" s="202">
        <f t="shared" si="19"/>
        <v>0</v>
      </c>
      <c r="U161" s="139">
        <f t="shared" si="20"/>
        <v>0</v>
      </c>
      <c r="V161" s="198">
        <f t="shared" si="21"/>
        <v>0</v>
      </c>
      <c r="W161" s="132"/>
    </row>
    <row r="162" spans="1:23" hidden="1" outlineLevel="1" x14ac:dyDescent="0.25">
      <c r="A162" s="128">
        <v>156</v>
      </c>
      <c r="B162" s="153"/>
      <c r="C162" s="135"/>
      <c r="D162" s="132"/>
      <c r="E162" s="132"/>
      <c r="F162" s="367" t="e">
        <f t="shared" si="22"/>
        <v>#DIV/0!</v>
      </c>
      <c r="G162" s="187"/>
      <c r="H162" s="135"/>
      <c r="I162" s="135"/>
      <c r="J162" s="135"/>
      <c r="K162" s="135"/>
      <c r="L162" s="181"/>
      <c r="M162" s="135"/>
      <c r="N162" s="135"/>
      <c r="O162" s="135"/>
      <c r="P162" s="135"/>
      <c r="Q162" s="137" t="e">
        <f t="shared" si="17"/>
        <v>#DIV/0!</v>
      </c>
      <c r="R162" s="188" t="e">
        <f t="shared" si="18"/>
        <v>#DIV/0!</v>
      </c>
      <c r="S162" s="139" t="e">
        <f t="shared" si="16"/>
        <v>#DIV/0!</v>
      </c>
      <c r="T162" s="202" t="e">
        <f t="shared" si="19"/>
        <v>#DIV/0!</v>
      </c>
      <c r="U162" s="139" t="e">
        <f t="shared" si="20"/>
        <v>#DIV/0!</v>
      </c>
      <c r="V162" s="198" t="e">
        <f t="shared" si="21"/>
        <v>#DIV/0!</v>
      </c>
      <c r="W162" s="132" t="e">
        <f ca="1">INDIRECT(CONCATENATE(#REF!,$C$505,"!$AH",$A162 + 5))</f>
        <v>#REF!</v>
      </c>
    </row>
    <row r="163" spans="1:23" hidden="1" outlineLevel="1" x14ac:dyDescent="0.25">
      <c r="A163" s="128">
        <v>157</v>
      </c>
      <c r="B163" s="153"/>
      <c r="C163" s="135"/>
      <c r="D163" s="132"/>
      <c r="E163" s="132"/>
      <c r="F163" s="367" t="e">
        <f t="shared" si="22"/>
        <v>#DIV/0!</v>
      </c>
      <c r="G163" s="187"/>
      <c r="H163" s="135"/>
      <c r="I163" s="135"/>
      <c r="J163" s="135"/>
      <c r="K163" s="135"/>
      <c r="L163" s="181"/>
      <c r="M163" s="135"/>
      <c r="N163" s="135"/>
      <c r="O163" s="135"/>
      <c r="P163" s="135"/>
      <c r="Q163" s="137" t="e">
        <f t="shared" si="17"/>
        <v>#DIV/0!</v>
      </c>
      <c r="R163" s="188" t="e">
        <f t="shared" si="18"/>
        <v>#DIV/0!</v>
      </c>
      <c r="S163" s="139" t="e">
        <f t="shared" si="16"/>
        <v>#DIV/0!</v>
      </c>
      <c r="T163" s="202" t="e">
        <f t="shared" si="19"/>
        <v>#DIV/0!</v>
      </c>
      <c r="U163" s="139" t="e">
        <f t="shared" si="20"/>
        <v>#DIV/0!</v>
      </c>
      <c r="V163" s="198" t="e">
        <f t="shared" si="21"/>
        <v>#DIV/0!</v>
      </c>
      <c r="W163" s="132" t="e">
        <f ca="1">INDIRECT(CONCATENATE(#REF!,$C$505,"!$AH",$A163 + 5))</f>
        <v>#REF!</v>
      </c>
    </row>
    <row r="164" spans="1:23" hidden="1" outlineLevel="1" x14ac:dyDescent="0.25">
      <c r="A164" s="128">
        <v>158</v>
      </c>
      <c r="B164" s="153"/>
      <c r="C164" s="135"/>
      <c r="D164" s="132"/>
      <c r="E164" s="132"/>
      <c r="F164" s="367" t="e">
        <f t="shared" si="22"/>
        <v>#DIV/0!</v>
      </c>
      <c r="G164" s="187"/>
      <c r="H164" s="135"/>
      <c r="I164" s="135"/>
      <c r="J164" s="135"/>
      <c r="K164" s="135"/>
      <c r="L164" s="181"/>
      <c r="M164" s="135"/>
      <c r="N164" s="135"/>
      <c r="O164" s="135"/>
      <c r="P164" s="135"/>
      <c r="Q164" s="137" t="e">
        <f t="shared" si="17"/>
        <v>#DIV/0!</v>
      </c>
      <c r="R164" s="188" t="e">
        <f t="shared" si="18"/>
        <v>#DIV/0!</v>
      </c>
      <c r="S164" s="139" t="e">
        <f t="shared" si="16"/>
        <v>#DIV/0!</v>
      </c>
      <c r="T164" s="202" t="e">
        <f t="shared" si="19"/>
        <v>#DIV/0!</v>
      </c>
      <c r="U164" s="139" t="e">
        <f t="shared" si="20"/>
        <v>#DIV/0!</v>
      </c>
      <c r="V164" s="198" t="e">
        <f t="shared" si="21"/>
        <v>#DIV/0!</v>
      </c>
      <c r="W164" s="132" t="e">
        <f ca="1">INDIRECT(CONCATENATE(#REF!,$C$505,"!$AH",$A164 + 5))</f>
        <v>#REF!</v>
      </c>
    </row>
    <row r="165" spans="1:23" hidden="1" outlineLevel="1" x14ac:dyDescent="0.25">
      <c r="A165" s="128">
        <v>159</v>
      </c>
      <c r="B165" s="153"/>
      <c r="C165" s="135"/>
      <c r="D165" s="132"/>
      <c r="E165" s="132"/>
      <c r="F165" s="367" t="e">
        <f t="shared" si="22"/>
        <v>#DIV/0!</v>
      </c>
      <c r="G165" s="187"/>
      <c r="H165" s="135"/>
      <c r="I165" s="135"/>
      <c r="J165" s="135"/>
      <c r="K165" s="135"/>
      <c r="L165" s="181"/>
      <c r="M165" s="135"/>
      <c r="N165" s="135"/>
      <c r="O165" s="135"/>
      <c r="P165" s="135"/>
      <c r="Q165" s="137" t="e">
        <f t="shared" si="17"/>
        <v>#DIV/0!</v>
      </c>
      <c r="R165" s="188" t="e">
        <f t="shared" si="18"/>
        <v>#DIV/0!</v>
      </c>
      <c r="S165" s="139" t="e">
        <f t="shared" si="16"/>
        <v>#DIV/0!</v>
      </c>
      <c r="T165" s="202" t="e">
        <f t="shared" si="19"/>
        <v>#DIV/0!</v>
      </c>
      <c r="U165" s="139" t="e">
        <f t="shared" si="20"/>
        <v>#DIV/0!</v>
      </c>
      <c r="V165" s="198" t="e">
        <f t="shared" si="21"/>
        <v>#DIV/0!</v>
      </c>
      <c r="W165" s="132" t="e">
        <f ca="1">INDIRECT(CONCATENATE(#REF!,$C$505,"!$AH",$A165 + 5))</f>
        <v>#REF!</v>
      </c>
    </row>
    <row r="166" spans="1:23" hidden="1" outlineLevel="1" x14ac:dyDescent="0.25">
      <c r="A166" s="128">
        <v>160</v>
      </c>
      <c r="B166" s="153"/>
      <c r="C166" s="135"/>
      <c r="D166" s="132"/>
      <c r="E166" s="132"/>
      <c r="F166" s="367" t="e">
        <f t="shared" si="22"/>
        <v>#DIV/0!</v>
      </c>
      <c r="G166" s="187"/>
      <c r="H166" s="135"/>
      <c r="I166" s="135"/>
      <c r="J166" s="135"/>
      <c r="K166" s="135"/>
      <c r="L166" s="181"/>
      <c r="M166" s="135"/>
      <c r="N166" s="135"/>
      <c r="O166" s="135"/>
      <c r="P166" s="135"/>
      <c r="Q166" s="137" t="e">
        <f t="shared" si="17"/>
        <v>#DIV/0!</v>
      </c>
      <c r="R166" s="188" t="e">
        <f t="shared" si="18"/>
        <v>#DIV/0!</v>
      </c>
      <c r="S166" s="139" t="e">
        <f t="shared" si="16"/>
        <v>#DIV/0!</v>
      </c>
      <c r="T166" s="202" t="e">
        <f t="shared" si="19"/>
        <v>#DIV/0!</v>
      </c>
      <c r="U166" s="139" t="e">
        <f t="shared" si="20"/>
        <v>#DIV/0!</v>
      </c>
      <c r="V166" s="198" t="e">
        <f t="shared" si="21"/>
        <v>#DIV/0!</v>
      </c>
      <c r="W166" s="132" t="e">
        <f ca="1">INDIRECT(CONCATENATE(#REF!,$C$505,"!$AH",$A166 + 5))</f>
        <v>#REF!</v>
      </c>
    </row>
    <row r="167" spans="1:23" hidden="1" outlineLevel="1" x14ac:dyDescent="0.25">
      <c r="A167" s="128">
        <v>161</v>
      </c>
      <c r="B167" s="153"/>
      <c r="C167" s="135"/>
      <c r="D167" s="132"/>
      <c r="E167" s="132"/>
      <c r="F167" s="367" t="e">
        <f t="shared" si="22"/>
        <v>#DIV/0!</v>
      </c>
      <c r="G167" s="187"/>
      <c r="H167" s="135"/>
      <c r="I167" s="135"/>
      <c r="J167" s="135"/>
      <c r="K167" s="135"/>
      <c r="L167" s="181"/>
      <c r="M167" s="135"/>
      <c r="N167" s="135"/>
      <c r="O167" s="135"/>
      <c r="P167" s="135"/>
      <c r="Q167" s="137" t="e">
        <f t="shared" si="17"/>
        <v>#DIV/0!</v>
      </c>
      <c r="R167" s="188" t="e">
        <f t="shared" si="18"/>
        <v>#DIV/0!</v>
      </c>
      <c r="S167" s="139" t="e">
        <f t="shared" si="16"/>
        <v>#DIV/0!</v>
      </c>
      <c r="T167" s="202" t="e">
        <f t="shared" si="19"/>
        <v>#DIV/0!</v>
      </c>
      <c r="U167" s="139" t="e">
        <f t="shared" si="20"/>
        <v>#DIV/0!</v>
      </c>
      <c r="V167" s="198" t="e">
        <f t="shared" si="21"/>
        <v>#DIV/0!</v>
      </c>
      <c r="W167" s="132" t="e">
        <f ca="1">INDIRECT(CONCATENATE(#REF!,$C$505,"!$AH",$A167 + 5))</f>
        <v>#REF!</v>
      </c>
    </row>
    <row r="168" spans="1:23" hidden="1" outlineLevel="1" x14ac:dyDescent="0.25">
      <c r="A168" s="128">
        <v>162</v>
      </c>
      <c r="B168" s="153"/>
      <c r="C168" s="135"/>
      <c r="D168" s="132"/>
      <c r="E168" s="132"/>
      <c r="F168" s="367" t="e">
        <f t="shared" si="22"/>
        <v>#DIV/0!</v>
      </c>
      <c r="G168" s="187"/>
      <c r="H168" s="135"/>
      <c r="I168" s="135"/>
      <c r="J168" s="135"/>
      <c r="K168" s="135"/>
      <c r="L168" s="181"/>
      <c r="M168" s="135"/>
      <c r="N168" s="135"/>
      <c r="O168" s="135"/>
      <c r="P168" s="135"/>
      <c r="Q168" s="137" t="e">
        <f t="shared" si="17"/>
        <v>#DIV/0!</v>
      </c>
      <c r="R168" s="188" t="e">
        <f t="shared" si="18"/>
        <v>#DIV/0!</v>
      </c>
      <c r="S168" s="139" t="e">
        <f t="shared" si="16"/>
        <v>#DIV/0!</v>
      </c>
      <c r="T168" s="202" t="e">
        <f t="shared" si="19"/>
        <v>#DIV/0!</v>
      </c>
      <c r="U168" s="139" t="e">
        <f t="shared" si="20"/>
        <v>#DIV/0!</v>
      </c>
      <c r="V168" s="198" t="e">
        <f t="shared" si="21"/>
        <v>#DIV/0!</v>
      </c>
      <c r="W168" s="132" t="e">
        <f ca="1">INDIRECT(CONCATENATE(#REF!,$C$505,"!$AH",$A168 + 5))</f>
        <v>#REF!</v>
      </c>
    </row>
    <row r="169" spans="1:23" hidden="1" outlineLevel="1" x14ac:dyDescent="0.25">
      <c r="A169" s="128">
        <v>163</v>
      </c>
      <c r="B169" s="153"/>
      <c r="C169" s="135"/>
      <c r="D169" s="132"/>
      <c r="E169" s="132"/>
      <c r="F169" s="367" t="e">
        <f t="shared" si="22"/>
        <v>#DIV/0!</v>
      </c>
      <c r="G169" s="187"/>
      <c r="H169" s="135"/>
      <c r="I169" s="135"/>
      <c r="J169" s="135"/>
      <c r="K169" s="135"/>
      <c r="L169" s="181"/>
      <c r="M169" s="135"/>
      <c r="N169" s="135"/>
      <c r="O169" s="135"/>
      <c r="P169" s="135"/>
      <c r="Q169" s="137" t="e">
        <f t="shared" si="17"/>
        <v>#DIV/0!</v>
      </c>
      <c r="R169" s="188" t="e">
        <f t="shared" si="18"/>
        <v>#DIV/0!</v>
      </c>
      <c r="S169" s="139" t="e">
        <f t="shared" si="16"/>
        <v>#DIV/0!</v>
      </c>
      <c r="T169" s="202" t="e">
        <f t="shared" si="19"/>
        <v>#DIV/0!</v>
      </c>
      <c r="U169" s="139" t="e">
        <f t="shared" si="20"/>
        <v>#DIV/0!</v>
      </c>
      <c r="V169" s="198" t="e">
        <f t="shared" si="21"/>
        <v>#DIV/0!</v>
      </c>
      <c r="W169" s="132" t="e">
        <f ca="1">INDIRECT(CONCATENATE(#REF!,$C$505,"!$AH",$A169 + 5))</f>
        <v>#REF!</v>
      </c>
    </row>
    <row r="170" spans="1:23" hidden="1" outlineLevel="1" x14ac:dyDescent="0.25">
      <c r="A170" s="128">
        <v>164</v>
      </c>
      <c r="B170" s="153"/>
      <c r="C170" s="135"/>
      <c r="D170" s="132"/>
      <c r="E170" s="132"/>
      <c r="F170" s="367" t="e">
        <f t="shared" si="22"/>
        <v>#DIV/0!</v>
      </c>
      <c r="G170" s="187"/>
      <c r="H170" s="135"/>
      <c r="I170" s="135"/>
      <c r="J170" s="135"/>
      <c r="K170" s="135"/>
      <c r="L170" s="181"/>
      <c r="M170" s="135"/>
      <c r="N170" s="135"/>
      <c r="O170" s="135"/>
      <c r="P170" s="135"/>
      <c r="Q170" s="137" t="e">
        <f t="shared" si="17"/>
        <v>#DIV/0!</v>
      </c>
      <c r="R170" s="188" t="e">
        <f t="shared" si="18"/>
        <v>#DIV/0!</v>
      </c>
      <c r="S170" s="139" t="e">
        <f t="shared" si="16"/>
        <v>#DIV/0!</v>
      </c>
      <c r="T170" s="202" t="e">
        <f t="shared" si="19"/>
        <v>#DIV/0!</v>
      </c>
      <c r="U170" s="139" t="e">
        <f t="shared" si="20"/>
        <v>#DIV/0!</v>
      </c>
      <c r="V170" s="198" t="e">
        <f t="shared" si="21"/>
        <v>#DIV/0!</v>
      </c>
      <c r="W170" s="132" t="e">
        <f ca="1">INDIRECT(CONCATENATE(#REF!,$C$505,"!$AH",$A170 + 5))</f>
        <v>#REF!</v>
      </c>
    </row>
    <row r="171" spans="1:23" hidden="1" outlineLevel="1" x14ac:dyDescent="0.25">
      <c r="A171" s="128">
        <v>165</v>
      </c>
      <c r="B171" s="153"/>
      <c r="C171" s="135"/>
      <c r="D171" s="132"/>
      <c r="E171" s="132"/>
      <c r="F171" s="367" t="e">
        <f t="shared" si="22"/>
        <v>#DIV/0!</v>
      </c>
      <c r="G171" s="187"/>
      <c r="H171" s="135"/>
      <c r="I171" s="135"/>
      <c r="J171" s="135"/>
      <c r="K171" s="135"/>
      <c r="L171" s="181"/>
      <c r="M171" s="135"/>
      <c r="N171" s="135"/>
      <c r="O171" s="135"/>
      <c r="P171" s="135"/>
      <c r="Q171" s="137" t="e">
        <f t="shared" si="17"/>
        <v>#DIV/0!</v>
      </c>
      <c r="R171" s="188" t="e">
        <f t="shared" si="18"/>
        <v>#DIV/0!</v>
      </c>
      <c r="S171" s="139" t="e">
        <f t="shared" si="16"/>
        <v>#DIV/0!</v>
      </c>
      <c r="T171" s="202" t="e">
        <f t="shared" si="19"/>
        <v>#DIV/0!</v>
      </c>
      <c r="U171" s="139" t="e">
        <f t="shared" si="20"/>
        <v>#DIV/0!</v>
      </c>
      <c r="V171" s="198" t="e">
        <f t="shared" si="21"/>
        <v>#DIV/0!</v>
      </c>
      <c r="W171" s="132" t="e">
        <f ca="1">INDIRECT(CONCATENATE(#REF!,$C$505,"!$AH",$A171 + 5))</f>
        <v>#REF!</v>
      </c>
    </row>
    <row r="172" spans="1:23" hidden="1" outlineLevel="1" x14ac:dyDescent="0.25">
      <c r="A172" s="128">
        <v>166</v>
      </c>
      <c r="B172" s="153"/>
      <c r="C172" s="135"/>
      <c r="D172" s="132"/>
      <c r="E172" s="132"/>
      <c r="F172" s="367" t="e">
        <f t="shared" si="22"/>
        <v>#DIV/0!</v>
      </c>
      <c r="G172" s="187"/>
      <c r="H172" s="135"/>
      <c r="I172" s="135"/>
      <c r="J172" s="135"/>
      <c r="K172" s="135"/>
      <c r="L172" s="181"/>
      <c r="M172" s="135"/>
      <c r="N172" s="135"/>
      <c r="O172" s="135"/>
      <c r="P172" s="135"/>
      <c r="Q172" s="137" t="e">
        <f t="shared" si="17"/>
        <v>#DIV/0!</v>
      </c>
      <c r="R172" s="188" t="e">
        <f t="shared" si="18"/>
        <v>#DIV/0!</v>
      </c>
      <c r="S172" s="139" t="e">
        <f t="shared" si="16"/>
        <v>#DIV/0!</v>
      </c>
      <c r="T172" s="202" t="e">
        <f t="shared" si="19"/>
        <v>#DIV/0!</v>
      </c>
      <c r="U172" s="139" t="e">
        <f t="shared" si="20"/>
        <v>#DIV/0!</v>
      </c>
      <c r="V172" s="198" t="e">
        <f t="shared" si="21"/>
        <v>#DIV/0!</v>
      </c>
      <c r="W172" s="132" t="e">
        <f ca="1">INDIRECT(CONCATENATE(#REF!,$C$505,"!$AH",$A172 + 5))</f>
        <v>#REF!</v>
      </c>
    </row>
    <row r="173" spans="1:23" hidden="1" outlineLevel="1" x14ac:dyDescent="0.25">
      <c r="A173" s="128">
        <v>167</v>
      </c>
      <c r="B173" s="153"/>
      <c r="C173" s="135"/>
      <c r="D173" s="132"/>
      <c r="E173" s="132"/>
      <c r="F173" s="367" t="e">
        <f t="shared" si="22"/>
        <v>#DIV/0!</v>
      </c>
      <c r="G173" s="187"/>
      <c r="H173" s="135"/>
      <c r="I173" s="135"/>
      <c r="J173" s="135"/>
      <c r="K173" s="135"/>
      <c r="L173" s="181"/>
      <c r="M173" s="135"/>
      <c r="N173" s="135"/>
      <c r="O173" s="135"/>
      <c r="P173" s="135"/>
      <c r="Q173" s="137" t="e">
        <f t="shared" si="17"/>
        <v>#DIV/0!</v>
      </c>
      <c r="R173" s="188" t="e">
        <f t="shared" si="18"/>
        <v>#DIV/0!</v>
      </c>
      <c r="S173" s="139" t="e">
        <f t="shared" si="16"/>
        <v>#DIV/0!</v>
      </c>
      <c r="T173" s="202" t="e">
        <f t="shared" si="19"/>
        <v>#DIV/0!</v>
      </c>
      <c r="U173" s="139" t="e">
        <f t="shared" si="20"/>
        <v>#DIV/0!</v>
      </c>
      <c r="V173" s="198" t="e">
        <f t="shared" si="21"/>
        <v>#DIV/0!</v>
      </c>
      <c r="W173" s="132" t="e">
        <f ca="1">INDIRECT(CONCATENATE(#REF!,$C$505,"!$AH",$A173 + 5))</f>
        <v>#REF!</v>
      </c>
    </row>
    <row r="174" spans="1:23" hidden="1" outlineLevel="1" x14ac:dyDescent="0.25">
      <c r="A174" s="128">
        <v>168</v>
      </c>
      <c r="B174" s="153"/>
      <c r="C174" s="135"/>
      <c r="D174" s="132"/>
      <c r="E174" s="132"/>
      <c r="F174" s="367" t="e">
        <f t="shared" si="22"/>
        <v>#DIV/0!</v>
      </c>
      <c r="G174" s="187"/>
      <c r="H174" s="135"/>
      <c r="I174" s="135"/>
      <c r="J174" s="135"/>
      <c r="K174" s="135"/>
      <c r="L174" s="181"/>
      <c r="M174" s="135"/>
      <c r="N174" s="135"/>
      <c r="O174" s="135"/>
      <c r="P174" s="135"/>
      <c r="Q174" s="137" t="e">
        <f t="shared" si="17"/>
        <v>#DIV/0!</v>
      </c>
      <c r="R174" s="188" t="e">
        <f t="shared" si="18"/>
        <v>#DIV/0!</v>
      </c>
      <c r="S174" s="139" t="e">
        <f t="shared" si="16"/>
        <v>#DIV/0!</v>
      </c>
      <c r="T174" s="202" t="e">
        <f t="shared" si="19"/>
        <v>#DIV/0!</v>
      </c>
      <c r="U174" s="139" t="e">
        <f t="shared" si="20"/>
        <v>#DIV/0!</v>
      </c>
      <c r="V174" s="198" t="e">
        <f t="shared" si="21"/>
        <v>#DIV/0!</v>
      </c>
      <c r="W174" s="132" t="e">
        <f ca="1">INDIRECT(CONCATENATE(#REF!,$C$505,"!$AH",$A174 + 5))</f>
        <v>#REF!</v>
      </c>
    </row>
    <row r="175" spans="1:23" hidden="1" outlineLevel="1" x14ac:dyDescent="0.25">
      <c r="A175" s="128">
        <v>169</v>
      </c>
      <c r="B175" s="153"/>
      <c r="C175" s="135"/>
      <c r="D175" s="132"/>
      <c r="E175" s="132"/>
      <c r="F175" s="367" t="e">
        <f t="shared" si="22"/>
        <v>#DIV/0!</v>
      </c>
      <c r="G175" s="187"/>
      <c r="H175" s="135"/>
      <c r="I175" s="135"/>
      <c r="J175" s="135"/>
      <c r="K175" s="135"/>
      <c r="L175" s="181"/>
      <c r="M175" s="135"/>
      <c r="N175" s="135"/>
      <c r="O175" s="135"/>
      <c r="P175" s="135"/>
      <c r="Q175" s="137" t="e">
        <f t="shared" si="17"/>
        <v>#DIV/0!</v>
      </c>
      <c r="R175" s="188" t="e">
        <f t="shared" si="18"/>
        <v>#DIV/0!</v>
      </c>
      <c r="S175" s="139" t="e">
        <f t="shared" si="16"/>
        <v>#DIV/0!</v>
      </c>
      <c r="T175" s="202" t="e">
        <f t="shared" si="19"/>
        <v>#DIV/0!</v>
      </c>
      <c r="U175" s="139" t="e">
        <f t="shared" si="20"/>
        <v>#DIV/0!</v>
      </c>
      <c r="V175" s="198" t="e">
        <f t="shared" si="21"/>
        <v>#DIV/0!</v>
      </c>
      <c r="W175" s="132" t="e">
        <f ca="1">INDIRECT(CONCATENATE(#REF!,$C$505,"!$AH",$A175 + 5))</f>
        <v>#REF!</v>
      </c>
    </row>
    <row r="176" spans="1:23" hidden="1" outlineLevel="1" x14ac:dyDescent="0.25">
      <c r="A176" s="128">
        <v>170</v>
      </c>
      <c r="B176" s="153"/>
      <c r="C176" s="135"/>
      <c r="D176" s="132"/>
      <c r="E176" s="132"/>
      <c r="F176" s="367" t="e">
        <f t="shared" si="22"/>
        <v>#DIV/0!</v>
      </c>
      <c r="G176" s="187"/>
      <c r="H176" s="135"/>
      <c r="I176" s="135"/>
      <c r="J176" s="135"/>
      <c r="K176" s="135"/>
      <c r="L176" s="181"/>
      <c r="M176" s="135"/>
      <c r="N176" s="135"/>
      <c r="O176" s="135"/>
      <c r="P176" s="135"/>
      <c r="Q176" s="137" t="e">
        <f t="shared" si="17"/>
        <v>#DIV/0!</v>
      </c>
      <c r="R176" s="188" t="e">
        <f t="shared" si="18"/>
        <v>#DIV/0!</v>
      </c>
      <c r="S176" s="139" t="e">
        <f t="shared" si="16"/>
        <v>#DIV/0!</v>
      </c>
      <c r="T176" s="202" t="e">
        <f t="shared" si="19"/>
        <v>#DIV/0!</v>
      </c>
      <c r="U176" s="139" t="e">
        <f t="shared" si="20"/>
        <v>#DIV/0!</v>
      </c>
      <c r="V176" s="198" t="e">
        <f t="shared" si="21"/>
        <v>#DIV/0!</v>
      </c>
      <c r="W176" s="132" t="e">
        <f ca="1">INDIRECT(CONCATENATE(#REF!,$C$505,"!$AH",$A176 + 5))</f>
        <v>#REF!</v>
      </c>
    </row>
    <row r="177" spans="1:23" hidden="1" outlineLevel="1" x14ac:dyDescent="0.25">
      <c r="A177" s="128">
        <v>171</v>
      </c>
      <c r="B177" s="153"/>
      <c r="C177" s="135"/>
      <c r="D177" s="132"/>
      <c r="E177" s="132"/>
      <c r="F177" s="367" t="e">
        <f t="shared" si="22"/>
        <v>#DIV/0!</v>
      </c>
      <c r="G177" s="187"/>
      <c r="H177" s="135"/>
      <c r="I177" s="135"/>
      <c r="J177" s="135"/>
      <c r="K177" s="135"/>
      <c r="L177" s="181"/>
      <c r="M177" s="135"/>
      <c r="N177" s="135"/>
      <c r="O177" s="135"/>
      <c r="P177" s="135"/>
      <c r="Q177" s="137" t="e">
        <f t="shared" si="17"/>
        <v>#DIV/0!</v>
      </c>
      <c r="R177" s="188" t="e">
        <f t="shared" si="18"/>
        <v>#DIV/0!</v>
      </c>
      <c r="S177" s="139" t="e">
        <f t="shared" si="16"/>
        <v>#DIV/0!</v>
      </c>
      <c r="T177" s="202" t="e">
        <f t="shared" si="19"/>
        <v>#DIV/0!</v>
      </c>
      <c r="U177" s="139" t="e">
        <f t="shared" si="20"/>
        <v>#DIV/0!</v>
      </c>
      <c r="V177" s="198" t="e">
        <f t="shared" si="21"/>
        <v>#DIV/0!</v>
      </c>
      <c r="W177" s="132" t="e">
        <f ca="1">INDIRECT(CONCATENATE(#REF!,$C$505,"!$AH",$A177 + 5))</f>
        <v>#REF!</v>
      </c>
    </row>
    <row r="178" spans="1:23" hidden="1" outlineLevel="1" x14ac:dyDescent="0.25">
      <c r="A178" s="128">
        <v>172</v>
      </c>
      <c r="B178" s="153"/>
      <c r="C178" s="135"/>
      <c r="D178" s="132"/>
      <c r="E178" s="132"/>
      <c r="F178" s="367" t="e">
        <f t="shared" si="22"/>
        <v>#DIV/0!</v>
      </c>
      <c r="G178" s="187"/>
      <c r="H178" s="135"/>
      <c r="I178" s="135"/>
      <c r="J178" s="135"/>
      <c r="K178" s="135"/>
      <c r="L178" s="181"/>
      <c r="M178" s="135"/>
      <c r="N178" s="135"/>
      <c r="O178" s="135"/>
      <c r="P178" s="135"/>
      <c r="Q178" s="137" t="e">
        <f t="shared" si="17"/>
        <v>#DIV/0!</v>
      </c>
      <c r="R178" s="188" t="e">
        <f t="shared" si="18"/>
        <v>#DIV/0!</v>
      </c>
      <c r="S178" s="139" t="e">
        <f t="shared" si="16"/>
        <v>#DIV/0!</v>
      </c>
      <c r="T178" s="202" t="e">
        <f t="shared" si="19"/>
        <v>#DIV/0!</v>
      </c>
      <c r="U178" s="139" t="e">
        <f t="shared" si="20"/>
        <v>#DIV/0!</v>
      </c>
      <c r="V178" s="198" t="e">
        <f t="shared" si="21"/>
        <v>#DIV/0!</v>
      </c>
      <c r="W178" s="132" t="e">
        <f ca="1">INDIRECT(CONCATENATE(#REF!,$C$505,"!$AH",$A178 + 5))</f>
        <v>#REF!</v>
      </c>
    </row>
    <row r="179" spans="1:23" hidden="1" outlineLevel="1" x14ac:dyDescent="0.25">
      <c r="A179" s="128">
        <v>173</v>
      </c>
      <c r="B179" s="153"/>
      <c r="C179" s="135"/>
      <c r="D179" s="132"/>
      <c r="E179" s="132"/>
      <c r="F179" s="367" t="e">
        <f t="shared" si="22"/>
        <v>#DIV/0!</v>
      </c>
      <c r="G179" s="187"/>
      <c r="H179" s="135"/>
      <c r="I179" s="135"/>
      <c r="J179" s="135"/>
      <c r="K179" s="135"/>
      <c r="L179" s="181"/>
      <c r="M179" s="135"/>
      <c r="N179" s="135"/>
      <c r="O179" s="135"/>
      <c r="P179" s="135"/>
      <c r="Q179" s="137" t="e">
        <f t="shared" si="17"/>
        <v>#DIV/0!</v>
      </c>
      <c r="R179" s="188" t="e">
        <f t="shared" si="18"/>
        <v>#DIV/0!</v>
      </c>
      <c r="S179" s="139" t="e">
        <f t="shared" si="16"/>
        <v>#DIV/0!</v>
      </c>
      <c r="T179" s="202" t="e">
        <f t="shared" si="19"/>
        <v>#DIV/0!</v>
      </c>
      <c r="U179" s="139" t="e">
        <f t="shared" si="20"/>
        <v>#DIV/0!</v>
      </c>
      <c r="V179" s="198" t="e">
        <f t="shared" si="21"/>
        <v>#DIV/0!</v>
      </c>
      <c r="W179" s="132" t="e">
        <f ca="1">INDIRECT(CONCATENATE(#REF!,$C$505,"!$AH",$A179 + 5))</f>
        <v>#REF!</v>
      </c>
    </row>
    <row r="180" spans="1:23" hidden="1" outlineLevel="1" x14ac:dyDescent="0.25">
      <c r="A180" s="128">
        <v>174</v>
      </c>
      <c r="B180" s="153"/>
      <c r="C180" s="135"/>
      <c r="D180" s="132"/>
      <c r="E180" s="132"/>
      <c r="F180" s="367" t="e">
        <f t="shared" si="22"/>
        <v>#DIV/0!</v>
      </c>
      <c r="G180" s="187"/>
      <c r="H180" s="135"/>
      <c r="I180" s="135"/>
      <c r="J180" s="135"/>
      <c r="K180" s="135"/>
      <c r="L180" s="181"/>
      <c r="M180" s="135"/>
      <c r="N180" s="135"/>
      <c r="O180" s="135"/>
      <c r="P180" s="135"/>
      <c r="Q180" s="137" t="e">
        <f t="shared" si="17"/>
        <v>#DIV/0!</v>
      </c>
      <c r="R180" s="188" t="e">
        <f t="shared" si="18"/>
        <v>#DIV/0!</v>
      </c>
      <c r="S180" s="139" t="e">
        <f t="shared" si="16"/>
        <v>#DIV/0!</v>
      </c>
      <c r="T180" s="202" t="e">
        <f t="shared" si="19"/>
        <v>#DIV/0!</v>
      </c>
      <c r="U180" s="139" t="e">
        <f t="shared" si="20"/>
        <v>#DIV/0!</v>
      </c>
      <c r="V180" s="198" t="e">
        <f t="shared" si="21"/>
        <v>#DIV/0!</v>
      </c>
      <c r="W180" s="132" t="e">
        <f ca="1">INDIRECT(CONCATENATE(#REF!,$C$505,"!$AH",$A180 + 5))</f>
        <v>#REF!</v>
      </c>
    </row>
    <row r="181" spans="1:23" hidden="1" outlineLevel="1" x14ac:dyDescent="0.25">
      <c r="A181" s="128">
        <v>175</v>
      </c>
      <c r="B181" s="153"/>
      <c r="C181" s="135"/>
      <c r="D181" s="132"/>
      <c r="E181" s="132"/>
      <c r="F181" s="367" t="e">
        <f t="shared" si="22"/>
        <v>#DIV/0!</v>
      </c>
      <c r="G181" s="187"/>
      <c r="H181" s="135"/>
      <c r="I181" s="135"/>
      <c r="J181" s="135"/>
      <c r="K181" s="135"/>
      <c r="L181" s="181"/>
      <c r="M181" s="135"/>
      <c r="N181" s="135"/>
      <c r="O181" s="135"/>
      <c r="P181" s="135"/>
      <c r="Q181" s="137" t="e">
        <f t="shared" si="17"/>
        <v>#DIV/0!</v>
      </c>
      <c r="R181" s="188" t="e">
        <f t="shared" si="18"/>
        <v>#DIV/0!</v>
      </c>
      <c r="S181" s="139" t="e">
        <f t="shared" si="16"/>
        <v>#DIV/0!</v>
      </c>
      <c r="T181" s="202" t="e">
        <f t="shared" si="19"/>
        <v>#DIV/0!</v>
      </c>
      <c r="U181" s="139" t="e">
        <f t="shared" si="20"/>
        <v>#DIV/0!</v>
      </c>
      <c r="V181" s="198" t="e">
        <f t="shared" si="21"/>
        <v>#DIV/0!</v>
      </c>
      <c r="W181" s="132" t="e">
        <f ca="1">INDIRECT(CONCATENATE(#REF!,$C$505,"!$AH",$A181 + 5))</f>
        <v>#REF!</v>
      </c>
    </row>
    <row r="182" spans="1:23" hidden="1" outlineLevel="1" x14ac:dyDescent="0.25">
      <c r="A182" s="128">
        <v>176</v>
      </c>
      <c r="B182" s="153"/>
      <c r="C182" s="135"/>
      <c r="D182" s="132"/>
      <c r="E182" s="132"/>
      <c r="F182" s="367" t="e">
        <f t="shared" si="22"/>
        <v>#DIV/0!</v>
      </c>
      <c r="G182" s="187"/>
      <c r="H182" s="135"/>
      <c r="I182" s="135"/>
      <c r="J182" s="135"/>
      <c r="K182" s="135"/>
      <c r="L182" s="181"/>
      <c r="M182" s="135"/>
      <c r="N182" s="135"/>
      <c r="O182" s="135"/>
      <c r="P182" s="135"/>
      <c r="Q182" s="137" t="e">
        <f t="shared" si="17"/>
        <v>#DIV/0!</v>
      </c>
      <c r="R182" s="188" t="e">
        <f t="shared" si="18"/>
        <v>#DIV/0!</v>
      </c>
      <c r="S182" s="139" t="e">
        <f t="shared" si="16"/>
        <v>#DIV/0!</v>
      </c>
      <c r="T182" s="202" t="e">
        <f t="shared" si="19"/>
        <v>#DIV/0!</v>
      </c>
      <c r="U182" s="139" t="e">
        <f t="shared" si="20"/>
        <v>#DIV/0!</v>
      </c>
      <c r="V182" s="198" t="e">
        <f t="shared" si="21"/>
        <v>#DIV/0!</v>
      </c>
      <c r="W182" s="132" t="e">
        <f ca="1">INDIRECT(CONCATENATE(#REF!,$C$505,"!$AH",$A182 + 5))</f>
        <v>#REF!</v>
      </c>
    </row>
    <row r="183" spans="1:23" hidden="1" outlineLevel="1" x14ac:dyDescent="0.25">
      <c r="A183" s="128">
        <v>177</v>
      </c>
      <c r="B183" s="153"/>
      <c r="C183" s="135"/>
      <c r="D183" s="132"/>
      <c r="E183" s="132"/>
      <c r="F183" s="367" t="e">
        <f t="shared" si="22"/>
        <v>#DIV/0!</v>
      </c>
      <c r="G183" s="187"/>
      <c r="H183" s="135"/>
      <c r="I183" s="135"/>
      <c r="J183" s="135"/>
      <c r="K183" s="135"/>
      <c r="L183" s="181"/>
      <c r="M183" s="135"/>
      <c r="N183" s="135"/>
      <c r="O183" s="135"/>
      <c r="P183" s="135"/>
      <c r="Q183" s="137" t="e">
        <f t="shared" si="17"/>
        <v>#DIV/0!</v>
      </c>
      <c r="R183" s="188" t="e">
        <f t="shared" si="18"/>
        <v>#DIV/0!</v>
      </c>
      <c r="S183" s="139" t="e">
        <f t="shared" si="16"/>
        <v>#DIV/0!</v>
      </c>
      <c r="T183" s="202" t="e">
        <f t="shared" si="19"/>
        <v>#DIV/0!</v>
      </c>
      <c r="U183" s="139" t="e">
        <f t="shared" si="20"/>
        <v>#DIV/0!</v>
      </c>
      <c r="V183" s="198" t="e">
        <f t="shared" si="21"/>
        <v>#DIV/0!</v>
      </c>
      <c r="W183" s="132" t="e">
        <f ca="1">INDIRECT(CONCATENATE(#REF!,$C$505,"!$AH",$A183 + 5))</f>
        <v>#REF!</v>
      </c>
    </row>
    <row r="184" spans="1:23" hidden="1" outlineLevel="1" x14ac:dyDescent="0.25">
      <c r="A184" s="128">
        <v>178</v>
      </c>
      <c r="B184" s="153"/>
      <c r="C184" s="135"/>
      <c r="D184" s="132"/>
      <c r="E184" s="132"/>
      <c r="F184" s="367" t="e">
        <f t="shared" si="22"/>
        <v>#DIV/0!</v>
      </c>
      <c r="G184" s="187"/>
      <c r="H184" s="135"/>
      <c r="I184" s="135"/>
      <c r="J184" s="135"/>
      <c r="K184" s="135"/>
      <c r="L184" s="181"/>
      <c r="M184" s="135"/>
      <c r="N184" s="135"/>
      <c r="O184" s="135"/>
      <c r="P184" s="135"/>
      <c r="Q184" s="137" t="e">
        <f t="shared" si="17"/>
        <v>#DIV/0!</v>
      </c>
      <c r="R184" s="188" t="e">
        <f t="shared" si="18"/>
        <v>#DIV/0!</v>
      </c>
      <c r="S184" s="139" t="e">
        <f t="shared" si="16"/>
        <v>#DIV/0!</v>
      </c>
      <c r="T184" s="202" t="e">
        <f t="shared" si="19"/>
        <v>#DIV/0!</v>
      </c>
      <c r="U184" s="139" t="e">
        <f t="shared" si="20"/>
        <v>#DIV/0!</v>
      </c>
      <c r="V184" s="198" t="e">
        <f t="shared" si="21"/>
        <v>#DIV/0!</v>
      </c>
      <c r="W184" s="132" t="e">
        <f ca="1">INDIRECT(CONCATENATE(#REF!,$C$505,"!$AH",$A184 + 5))</f>
        <v>#REF!</v>
      </c>
    </row>
    <row r="185" spans="1:23" hidden="1" outlineLevel="1" x14ac:dyDescent="0.25">
      <c r="A185" s="128">
        <v>179</v>
      </c>
      <c r="B185" s="153"/>
      <c r="C185" s="135"/>
      <c r="D185" s="132"/>
      <c r="E185" s="132"/>
      <c r="F185" s="367" t="e">
        <f t="shared" si="22"/>
        <v>#DIV/0!</v>
      </c>
      <c r="G185" s="187"/>
      <c r="H185" s="135"/>
      <c r="I185" s="135"/>
      <c r="J185" s="135"/>
      <c r="K185" s="135"/>
      <c r="L185" s="181"/>
      <c r="M185" s="135"/>
      <c r="N185" s="135"/>
      <c r="O185" s="135"/>
      <c r="P185" s="135"/>
      <c r="Q185" s="137" t="e">
        <f t="shared" si="17"/>
        <v>#DIV/0!</v>
      </c>
      <c r="R185" s="188" t="e">
        <f t="shared" si="18"/>
        <v>#DIV/0!</v>
      </c>
      <c r="S185" s="139" t="e">
        <f t="shared" si="16"/>
        <v>#DIV/0!</v>
      </c>
      <c r="T185" s="202" t="e">
        <f t="shared" si="19"/>
        <v>#DIV/0!</v>
      </c>
      <c r="U185" s="139" t="e">
        <f t="shared" si="20"/>
        <v>#DIV/0!</v>
      </c>
      <c r="V185" s="198" t="e">
        <f t="shared" si="21"/>
        <v>#DIV/0!</v>
      </c>
      <c r="W185" s="132" t="e">
        <f ca="1">INDIRECT(CONCATENATE(#REF!,$C$505,"!$AH",$A185 + 5))</f>
        <v>#REF!</v>
      </c>
    </row>
    <row r="186" spans="1:23" hidden="1" outlineLevel="1" x14ac:dyDescent="0.25">
      <c r="A186" s="128">
        <v>180</v>
      </c>
      <c r="B186" s="153"/>
      <c r="C186" s="135"/>
      <c r="D186" s="132"/>
      <c r="E186" s="132"/>
      <c r="F186" s="367" t="e">
        <f t="shared" si="22"/>
        <v>#DIV/0!</v>
      </c>
      <c r="G186" s="187"/>
      <c r="H186" s="135"/>
      <c r="I186" s="135"/>
      <c r="J186" s="135"/>
      <c r="K186" s="135"/>
      <c r="L186" s="181"/>
      <c r="M186" s="135"/>
      <c r="N186" s="135"/>
      <c r="O186" s="135"/>
      <c r="P186" s="135"/>
      <c r="Q186" s="137" t="e">
        <f t="shared" si="17"/>
        <v>#DIV/0!</v>
      </c>
      <c r="R186" s="188" t="e">
        <f t="shared" si="18"/>
        <v>#DIV/0!</v>
      </c>
      <c r="S186" s="139" t="e">
        <f t="shared" si="16"/>
        <v>#DIV/0!</v>
      </c>
      <c r="T186" s="202" t="e">
        <f t="shared" si="19"/>
        <v>#DIV/0!</v>
      </c>
      <c r="U186" s="139" t="e">
        <f t="shared" si="20"/>
        <v>#DIV/0!</v>
      </c>
      <c r="V186" s="198" t="e">
        <f t="shared" si="21"/>
        <v>#DIV/0!</v>
      </c>
      <c r="W186" s="132" t="e">
        <f ca="1">INDIRECT(CONCATENATE(#REF!,$C$505,"!$AH",$A186 + 5))</f>
        <v>#REF!</v>
      </c>
    </row>
    <row r="187" spans="1:23" hidden="1" outlineLevel="1" x14ac:dyDescent="0.25">
      <c r="A187" s="128">
        <v>181</v>
      </c>
      <c r="B187" s="153"/>
      <c r="C187" s="135"/>
      <c r="D187" s="132"/>
      <c r="E187" s="132"/>
      <c r="F187" s="367" t="e">
        <f t="shared" si="22"/>
        <v>#DIV/0!</v>
      </c>
      <c r="G187" s="187"/>
      <c r="H187" s="135"/>
      <c r="I187" s="135"/>
      <c r="J187" s="135"/>
      <c r="K187" s="135"/>
      <c r="L187" s="181"/>
      <c r="M187" s="135"/>
      <c r="N187" s="135"/>
      <c r="O187" s="135"/>
      <c r="P187" s="135"/>
      <c r="Q187" s="137" t="e">
        <f t="shared" si="17"/>
        <v>#DIV/0!</v>
      </c>
      <c r="R187" s="188" t="e">
        <f t="shared" si="18"/>
        <v>#DIV/0!</v>
      </c>
      <c r="S187" s="139" t="e">
        <f t="shared" si="16"/>
        <v>#DIV/0!</v>
      </c>
      <c r="T187" s="202" t="e">
        <f t="shared" si="19"/>
        <v>#DIV/0!</v>
      </c>
      <c r="U187" s="139" t="e">
        <f t="shared" si="20"/>
        <v>#DIV/0!</v>
      </c>
      <c r="V187" s="198" t="e">
        <f t="shared" si="21"/>
        <v>#DIV/0!</v>
      </c>
      <c r="W187" s="132" t="e">
        <f ca="1">INDIRECT(CONCATENATE(#REF!,$C$505,"!$AH",$A187 + 5))</f>
        <v>#REF!</v>
      </c>
    </row>
    <row r="188" spans="1:23" hidden="1" outlineLevel="1" x14ac:dyDescent="0.25">
      <c r="A188" s="128">
        <v>182</v>
      </c>
      <c r="B188" s="153"/>
      <c r="C188" s="135"/>
      <c r="D188" s="132"/>
      <c r="E188" s="132"/>
      <c r="F188" s="367" t="e">
        <f t="shared" si="22"/>
        <v>#DIV/0!</v>
      </c>
      <c r="G188" s="187"/>
      <c r="H188" s="135"/>
      <c r="I188" s="135"/>
      <c r="J188" s="135"/>
      <c r="K188" s="135"/>
      <c r="L188" s="181"/>
      <c r="M188" s="135"/>
      <c r="N188" s="135"/>
      <c r="O188" s="135"/>
      <c r="P188" s="135"/>
      <c r="Q188" s="137" t="e">
        <f t="shared" si="17"/>
        <v>#DIV/0!</v>
      </c>
      <c r="R188" s="188" t="e">
        <f t="shared" si="18"/>
        <v>#DIV/0!</v>
      </c>
      <c r="S188" s="139" t="e">
        <f t="shared" si="16"/>
        <v>#DIV/0!</v>
      </c>
      <c r="T188" s="202" t="e">
        <f t="shared" si="19"/>
        <v>#DIV/0!</v>
      </c>
      <c r="U188" s="139" t="e">
        <f t="shared" si="20"/>
        <v>#DIV/0!</v>
      </c>
      <c r="V188" s="198" t="e">
        <f t="shared" si="21"/>
        <v>#DIV/0!</v>
      </c>
      <c r="W188" s="132" t="e">
        <f ca="1">INDIRECT(CONCATENATE(#REF!,$C$505,"!$AH",$A188 + 5))</f>
        <v>#REF!</v>
      </c>
    </row>
    <row r="189" spans="1:23" hidden="1" outlineLevel="1" x14ac:dyDescent="0.25">
      <c r="A189" s="128">
        <v>183</v>
      </c>
      <c r="B189" s="153"/>
      <c r="C189" s="135"/>
      <c r="D189" s="132"/>
      <c r="E189" s="132"/>
      <c r="F189" s="367" t="e">
        <f t="shared" si="22"/>
        <v>#DIV/0!</v>
      </c>
      <c r="G189" s="187"/>
      <c r="H189" s="135"/>
      <c r="I189" s="135"/>
      <c r="J189" s="135"/>
      <c r="K189" s="135"/>
      <c r="L189" s="181"/>
      <c r="M189" s="135"/>
      <c r="N189" s="135"/>
      <c r="O189" s="135"/>
      <c r="P189" s="135"/>
      <c r="Q189" s="137" t="e">
        <f t="shared" si="17"/>
        <v>#DIV/0!</v>
      </c>
      <c r="R189" s="188" t="e">
        <f t="shared" si="18"/>
        <v>#DIV/0!</v>
      </c>
      <c r="S189" s="139" t="e">
        <f t="shared" si="16"/>
        <v>#DIV/0!</v>
      </c>
      <c r="T189" s="202" t="e">
        <f t="shared" si="19"/>
        <v>#DIV/0!</v>
      </c>
      <c r="U189" s="139" t="e">
        <f t="shared" si="20"/>
        <v>#DIV/0!</v>
      </c>
      <c r="V189" s="198" t="e">
        <f t="shared" si="21"/>
        <v>#DIV/0!</v>
      </c>
      <c r="W189" s="132" t="e">
        <f ca="1">INDIRECT(CONCATENATE(#REF!,$C$505,"!$AH",$A189 + 5))</f>
        <v>#REF!</v>
      </c>
    </row>
    <row r="190" spans="1:23" hidden="1" outlineLevel="1" x14ac:dyDescent="0.25">
      <c r="A190" s="128">
        <v>184</v>
      </c>
      <c r="B190" s="153"/>
      <c r="C190" s="135"/>
      <c r="D190" s="132"/>
      <c r="E190" s="132"/>
      <c r="F190" s="367" t="e">
        <f t="shared" si="22"/>
        <v>#DIV/0!</v>
      </c>
      <c r="G190" s="187"/>
      <c r="H190" s="135"/>
      <c r="I190" s="135"/>
      <c r="J190" s="135"/>
      <c r="K190" s="135"/>
      <c r="L190" s="181"/>
      <c r="M190" s="135"/>
      <c r="N190" s="135"/>
      <c r="O190" s="135"/>
      <c r="P190" s="135"/>
      <c r="Q190" s="137" t="e">
        <f t="shared" si="17"/>
        <v>#DIV/0!</v>
      </c>
      <c r="R190" s="188" t="e">
        <f t="shared" si="18"/>
        <v>#DIV/0!</v>
      </c>
      <c r="S190" s="139" t="e">
        <f t="shared" si="16"/>
        <v>#DIV/0!</v>
      </c>
      <c r="T190" s="202" t="e">
        <f t="shared" si="19"/>
        <v>#DIV/0!</v>
      </c>
      <c r="U190" s="139" t="e">
        <f t="shared" si="20"/>
        <v>#DIV/0!</v>
      </c>
      <c r="V190" s="198" t="e">
        <f t="shared" si="21"/>
        <v>#DIV/0!</v>
      </c>
      <c r="W190" s="132" t="e">
        <f ca="1">INDIRECT(CONCATENATE(#REF!,$C$505,"!$AH",$A190 + 5))</f>
        <v>#REF!</v>
      </c>
    </row>
    <row r="191" spans="1:23" hidden="1" outlineLevel="1" x14ac:dyDescent="0.25">
      <c r="A191" s="128">
        <v>185</v>
      </c>
      <c r="B191" s="153"/>
      <c r="C191" s="135"/>
      <c r="D191" s="132"/>
      <c r="E191" s="132"/>
      <c r="F191" s="367" t="e">
        <f t="shared" si="22"/>
        <v>#DIV/0!</v>
      </c>
      <c r="G191" s="187"/>
      <c r="H191" s="135"/>
      <c r="I191" s="135"/>
      <c r="J191" s="135"/>
      <c r="K191" s="135"/>
      <c r="L191" s="181"/>
      <c r="M191" s="135"/>
      <c r="N191" s="135"/>
      <c r="O191" s="135"/>
      <c r="P191" s="135"/>
      <c r="Q191" s="137" t="e">
        <f t="shared" si="17"/>
        <v>#DIV/0!</v>
      </c>
      <c r="R191" s="188" t="e">
        <f t="shared" si="18"/>
        <v>#DIV/0!</v>
      </c>
      <c r="S191" s="139" t="e">
        <f t="shared" si="16"/>
        <v>#DIV/0!</v>
      </c>
      <c r="T191" s="202" t="e">
        <f t="shared" si="19"/>
        <v>#DIV/0!</v>
      </c>
      <c r="U191" s="139" t="e">
        <f t="shared" si="20"/>
        <v>#DIV/0!</v>
      </c>
      <c r="V191" s="198" t="e">
        <f t="shared" si="21"/>
        <v>#DIV/0!</v>
      </c>
      <c r="W191" s="132" t="e">
        <f ca="1">INDIRECT(CONCATENATE(#REF!,$C$505,"!$AH",$A191 + 5))</f>
        <v>#REF!</v>
      </c>
    </row>
    <row r="192" spans="1:23" hidden="1" outlineLevel="1" x14ac:dyDescent="0.25">
      <c r="A192" s="128">
        <v>186</v>
      </c>
      <c r="B192" s="153"/>
      <c r="C192" s="135"/>
      <c r="D192" s="132"/>
      <c r="E192" s="132"/>
      <c r="F192" s="367" t="e">
        <f t="shared" si="22"/>
        <v>#DIV/0!</v>
      </c>
      <c r="G192" s="187"/>
      <c r="H192" s="135"/>
      <c r="I192" s="135"/>
      <c r="J192" s="135"/>
      <c r="K192" s="135"/>
      <c r="L192" s="181"/>
      <c r="M192" s="135"/>
      <c r="N192" s="135"/>
      <c r="O192" s="135"/>
      <c r="P192" s="135"/>
      <c r="Q192" s="137" t="e">
        <f t="shared" si="17"/>
        <v>#DIV/0!</v>
      </c>
      <c r="R192" s="188" t="e">
        <f t="shared" si="18"/>
        <v>#DIV/0!</v>
      </c>
      <c r="S192" s="139" t="e">
        <f t="shared" si="16"/>
        <v>#DIV/0!</v>
      </c>
      <c r="T192" s="202" t="e">
        <f t="shared" si="19"/>
        <v>#DIV/0!</v>
      </c>
      <c r="U192" s="139" t="e">
        <f t="shared" si="20"/>
        <v>#DIV/0!</v>
      </c>
      <c r="V192" s="198" t="e">
        <f t="shared" si="21"/>
        <v>#DIV/0!</v>
      </c>
      <c r="W192" s="132" t="e">
        <f ca="1">INDIRECT(CONCATENATE(#REF!,$C$505,"!$AH",$A192 + 5))</f>
        <v>#REF!</v>
      </c>
    </row>
    <row r="193" spans="1:23" hidden="1" outlineLevel="1" x14ac:dyDescent="0.25">
      <c r="A193" s="128">
        <v>187</v>
      </c>
      <c r="B193" s="153"/>
      <c r="C193" s="135"/>
      <c r="D193" s="132"/>
      <c r="E193" s="132"/>
      <c r="F193" s="367" t="e">
        <f t="shared" si="22"/>
        <v>#DIV/0!</v>
      </c>
      <c r="G193" s="187"/>
      <c r="H193" s="135"/>
      <c r="I193" s="135"/>
      <c r="J193" s="135"/>
      <c r="K193" s="135"/>
      <c r="L193" s="181"/>
      <c r="M193" s="135"/>
      <c r="N193" s="135"/>
      <c r="O193" s="135"/>
      <c r="P193" s="135"/>
      <c r="Q193" s="137" t="e">
        <f t="shared" si="17"/>
        <v>#DIV/0!</v>
      </c>
      <c r="R193" s="188" t="e">
        <f t="shared" si="18"/>
        <v>#DIV/0!</v>
      </c>
      <c r="S193" s="139" t="e">
        <f t="shared" si="16"/>
        <v>#DIV/0!</v>
      </c>
      <c r="T193" s="202" t="e">
        <f t="shared" si="19"/>
        <v>#DIV/0!</v>
      </c>
      <c r="U193" s="139" t="e">
        <f t="shared" si="20"/>
        <v>#DIV/0!</v>
      </c>
      <c r="V193" s="198" t="e">
        <f t="shared" si="21"/>
        <v>#DIV/0!</v>
      </c>
      <c r="W193" s="132" t="e">
        <f ca="1">INDIRECT(CONCATENATE(#REF!,$C$505,"!$AH",$A193 + 5))</f>
        <v>#REF!</v>
      </c>
    </row>
    <row r="194" spans="1:23" hidden="1" outlineLevel="1" x14ac:dyDescent="0.25">
      <c r="A194" s="128">
        <v>188</v>
      </c>
      <c r="B194" s="153"/>
      <c r="C194" s="135"/>
      <c r="D194" s="132"/>
      <c r="E194" s="132"/>
      <c r="F194" s="367" t="e">
        <f t="shared" si="22"/>
        <v>#DIV/0!</v>
      </c>
      <c r="G194" s="187"/>
      <c r="H194" s="135"/>
      <c r="I194" s="135"/>
      <c r="J194" s="135"/>
      <c r="K194" s="135"/>
      <c r="L194" s="181"/>
      <c r="M194" s="135"/>
      <c r="N194" s="135"/>
      <c r="O194" s="135"/>
      <c r="P194" s="135"/>
      <c r="Q194" s="137" t="e">
        <f t="shared" si="17"/>
        <v>#DIV/0!</v>
      </c>
      <c r="R194" s="188" t="e">
        <f t="shared" si="18"/>
        <v>#DIV/0!</v>
      </c>
      <c r="S194" s="139" t="e">
        <f t="shared" si="16"/>
        <v>#DIV/0!</v>
      </c>
      <c r="T194" s="202" t="e">
        <f t="shared" si="19"/>
        <v>#DIV/0!</v>
      </c>
      <c r="U194" s="139" t="e">
        <f t="shared" si="20"/>
        <v>#DIV/0!</v>
      </c>
      <c r="V194" s="198" t="e">
        <f t="shared" si="21"/>
        <v>#DIV/0!</v>
      </c>
      <c r="W194" s="132" t="e">
        <f ca="1">INDIRECT(CONCATENATE(#REF!,$C$505,"!$AH",$A194 + 5))</f>
        <v>#REF!</v>
      </c>
    </row>
    <row r="195" spans="1:23" hidden="1" outlineLevel="1" x14ac:dyDescent="0.25">
      <c r="A195" s="128">
        <v>189</v>
      </c>
      <c r="B195" s="153"/>
      <c r="C195" s="135"/>
      <c r="D195" s="132"/>
      <c r="E195" s="132"/>
      <c r="F195" s="367" t="e">
        <f t="shared" si="22"/>
        <v>#DIV/0!</v>
      </c>
      <c r="G195" s="187"/>
      <c r="H195" s="135"/>
      <c r="I195" s="135"/>
      <c r="J195" s="135"/>
      <c r="K195" s="135"/>
      <c r="L195" s="181"/>
      <c r="M195" s="135"/>
      <c r="N195" s="135"/>
      <c r="O195" s="135"/>
      <c r="P195" s="135"/>
      <c r="Q195" s="137" t="e">
        <f t="shared" si="17"/>
        <v>#DIV/0!</v>
      </c>
      <c r="R195" s="188" t="e">
        <f t="shared" si="18"/>
        <v>#DIV/0!</v>
      </c>
      <c r="S195" s="139" t="e">
        <f t="shared" si="16"/>
        <v>#DIV/0!</v>
      </c>
      <c r="T195" s="202" t="e">
        <f t="shared" si="19"/>
        <v>#DIV/0!</v>
      </c>
      <c r="U195" s="139" t="e">
        <f t="shared" si="20"/>
        <v>#DIV/0!</v>
      </c>
      <c r="V195" s="198" t="e">
        <f t="shared" si="21"/>
        <v>#DIV/0!</v>
      </c>
      <c r="W195" s="132" t="e">
        <f ca="1">INDIRECT(CONCATENATE(#REF!,$C$505,"!$AH",$A195 + 5))</f>
        <v>#REF!</v>
      </c>
    </row>
    <row r="196" spans="1:23" hidden="1" outlineLevel="1" x14ac:dyDescent="0.25">
      <c r="A196" s="128">
        <v>190</v>
      </c>
      <c r="B196" s="153"/>
      <c r="C196" s="135"/>
      <c r="D196" s="132"/>
      <c r="E196" s="132"/>
      <c r="F196" s="367" t="e">
        <f t="shared" si="22"/>
        <v>#DIV/0!</v>
      </c>
      <c r="G196" s="187"/>
      <c r="H196" s="135"/>
      <c r="I196" s="135"/>
      <c r="J196" s="135"/>
      <c r="K196" s="135"/>
      <c r="L196" s="181"/>
      <c r="M196" s="135"/>
      <c r="N196" s="135"/>
      <c r="O196" s="135"/>
      <c r="P196" s="135"/>
      <c r="Q196" s="137" t="e">
        <f t="shared" si="17"/>
        <v>#DIV/0!</v>
      </c>
      <c r="R196" s="188" t="e">
        <f t="shared" si="18"/>
        <v>#DIV/0!</v>
      </c>
      <c r="S196" s="139" t="e">
        <f t="shared" si="16"/>
        <v>#DIV/0!</v>
      </c>
      <c r="T196" s="202" t="e">
        <f t="shared" si="19"/>
        <v>#DIV/0!</v>
      </c>
      <c r="U196" s="139" t="e">
        <f t="shared" si="20"/>
        <v>#DIV/0!</v>
      </c>
      <c r="V196" s="198" t="e">
        <f t="shared" si="21"/>
        <v>#DIV/0!</v>
      </c>
      <c r="W196" s="132" t="e">
        <f ca="1">INDIRECT(CONCATENATE(#REF!,$C$505,"!$AH",$A196 + 5))</f>
        <v>#REF!</v>
      </c>
    </row>
    <row r="197" spans="1:23" hidden="1" outlineLevel="1" x14ac:dyDescent="0.25">
      <c r="A197" s="128">
        <v>191</v>
      </c>
      <c r="B197" s="153"/>
      <c r="C197" s="135"/>
      <c r="D197" s="132"/>
      <c r="E197" s="132"/>
      <c r="F197" s="367" t="e">
        <f t="shared" si="22"/>
        <v>#DIV/0!</v>
      </c>
      <c r="G197" s="187"/>
      <c r="H197" s="135"/>
      <c r="I197" s="135"/>
      <c r="J197" s="135"/>
      <c r="K197" s="135"/>
      <c r="L197" s="181"/>
      <c r="M197" s="135"/>
      <c r="N197" s="135"/>
      <c r="O197" s="135"/>
      <c r="P197" s="135"/>
      <c r="Q197" s="137" t="e">
        <f t="shared" si="17"/>
        <v>#DIV/0!</v>
      </c>
      <c r="R197" s="188" t="e">
        <f t="shared" si="18"/>
        <v>#DIV/0!</v>
      </c>
      <c r="S197" s="139" t="e">
        <f t="shared" si="16"/>
        <v>#DIV/0!</v>
      </c>
      <c r="T197" s="202" t="e">
        <f t="shared" si="19"/>
        <v>#DIV/0!</v>
      </c>
      <c r="U197" s="139" t="e">
        <f t="shared" si="20"/>
        <v>#DIV/0!</v>
      </c>
      <c r="V197" s="198" t="e">
        <f t="shared" si="21"/>
        <v>#DIV/0!</v>
      </c>
      <c r="W197" s="132" t="e">
        <f ca="1">INDIRECT(CONCATENATE(#REF!,$C$505,"!$AH",$A197 + 5))</f>
        <v>#REF!</v>
      </c>
    </row>
    <row r="198" spans="1:23" hidden="1" outlineLevel="1" x14ac:dyDescent="0.25">
      <c r="A198" s="128">
        <v>192</v>
      </c>
      <c r="B198" s="153"/>
      <c r="C198" s="135"/>
      <c r="D198" s="132"/>
      <c r="E198" s="132"/>
      <c r="F198" s="367" t="e">
        <f t="shared" si="22"/>
        <v>#DIV/0!</v>
      </c>
      <c r="G198" s="187"/>
      <c r="H198" s="135"/>
      <c r="I198" s="135"/>
      <c r="J198" s="135"/>
      <c r="K198" s="135"/>
      <c r="L198" s="181"/>
      <c r="M198" s="135"/>
      <c r="N198" s="135"/>
      <c r="O198" s="135"/>
      <c r="P198" s="135"/>
      <c r="Q198" s="137" t="e">
        <f t="shared" si="17"/>
        <v>#DIV/0!</v>
      </c>
      <c r="R198" s="188" t="e">
        <f t="shared" si="18"/>
        <v>#DIV/0!</v>
      </c>
      <c r="S198" s="139" t="e">
        <f t="shared" si="16"/>
        <v>#DIV/0!</v>
      </c>
      <c r="T198" s="202" t="e">
        <f t="shared" si="19"/>
        <v>#DIV/0!</v>
      </c>
      <c r="U198" s="139" t="e">
        <f t="shared" si="20"/>
        <v>#DIV/0!</v>
      </c>
      <c r="V198" s="198" t="e">
        <f t="shared" si="21"/>
        <v>#DIV/0!</v>
      </c>
      <c r="W198" s="132" t="e">
        <f ca="1">INDIRECT(CONCATENATE(#REF!,$C$505,"!$AH",$A198 + 5))</f>
        <v>#REF!</v>
      </c>
    </row>
    <row r="199" spans="1:23" hidden="1" outlineLevel="1" x14ac:dyDescent="0.25">
      <c r="A199" s="128">
        <v>193</v>
      </c>
      <c r="B199" s="153"/>
      <c r="C199" s="135"/>
      <c r="D199" s="132"/>
      <c r="E199" s="132"/>
      <c r="F199" s="367" t="e">
        <f t="shared" si="22"/>
        <v>#DIV/0!</v>
      </c>
      <c r="G199" s="187"/>
      <c r="H199" s="135"/>
      <c r="I199" s="135"/>
      <c r="J199" s="135"/>
      <c r="K199" s="135"/>
      <c r="L199" s="181"/>
      <c r="M199" s="135"/>
      <c r="N199" s="135"/>
      <c r="O199" s="135"/>
      <c r="P199" s="135"/>
      <c r="Q199" s="137" t="e">
        <f t="shared" si="17"/>
        <v>#DIV/0!</v>
      </c>
      <c r="R199" s="188" t="e">
        <f t="shared" si="18"/>
        <v>#DIV/0!</v>
      </c>
      <c r="S199" s="139" t="e">
        <f t="shared" si="16"/>
        <v>#DIV/0!</v>
      </c>
      <c r="T199" s="202" t="e">
        <f t="shared" si="19"/>
        <v>#DIV/0!</v>
      </c>
      <c r="U199" s="139" t="e">
        <f t="shared" si="20"/>
        <v>#DIV/0!</v>
      </c>
      <c r="V199" s="198" t="e">
        <f t="shared" si="21"/>
        <v>#DIV/0!</v>
      </c>
      <c r="W199" s="132" t="e">
        <f ca="1">INDIRECT(CONCATENATE(#REF!,$C$505,"!$AH",$A199 + 5))</f>
        <v>#REF!</v>
      </c>
    </row>
    <row r="200" spans="1:23" hidden="1" outlineLevel="1" x14ac:dyDescent="0.25">
      <c r="A200" s="128">
        <v>194</v>
      </c>
      <c r="B200" s="153"/>
      <c r="C200" s="135"/>
      <c r="D200" s="132"/>
      <c r="E200" s="132"/>
      <c r="F200" s="367" t="e">
        <f t="shared" si="22"/>
        <v>#DIV/0!</v>
      </c>
      <c r="G200" s="187"/>
      <c r="H200" s="135"/>
      <c r="I200" s="135"/>
      <c r="J200" s="135"/>
      <c r="K200" s="135"/>
      <c r="L200" s="181"/>
      <c r="M200" s="135"/>
      <c r="N200" s="135"/>
      <c r="O200" s="135"/>
      <c r="P200" s="135"/>
      <c r="Q200" s="137" t="e">
        <f t="shared" si="17"/>
        <v>#DIV/0!</v>
      </c>
      <c r="R200" s="188" t="e">
        <f t="shared" si="18"/>
        <v>#DIV/0!</v>
      </c>
      <c r="S200" s="139" t="e">
        <f t="shared" ref="S200:S263" si="23">E200*Q200/100</f>
        <v>#DIV/0!</v>
      </c>
      <c r="T200" s="202" t="e">
        <f t="shared" si="19"/>
        <v>#DIV/0!</v>
      </c>
      <c r="U200" s="139" t="e">
        <f t="shared" si="20"/>
        <v>#DIV/0!</v>
      </c>
      <c r="V200" s="198" t="e">
        <f t="shared" si="21"/>
        <v>#DIV/0!</v>
      </c>
      <c r="W200" s="132" t="e">
        <f ca="1">INDIRECT(CONCATENATE(#REF!,$C$505,"!$AH",$A200 + 5))</f>
        <v>#REF!</v>
      </c>
    </row>
    <row r="201" spans="1:23" hidden="1" outlineLevel="1" x14ac:dyDescent="0.25">
      <c r="A201" s="128">
        <v>195</v>
      </c>
      <c r="B201" s="153"/>
      <c r="C201" s="135"/>
      <c r="D201" s="132"/>
      <c r="E201" s="132"/>
      <c r="F201" s="367" t="e">
        <f t="shared" si="22"/>
        <v>#DIV/0!</v>
      </c>
      <c r="G201" s="187"/>
      <c r="H201" s="135"/>
      <c r="I201" s="135"/>
      <c r="J201" s="135"/>
      <c r="K201" s="135"/>
      <c r="L201" s="181"/>
      <c r="M201" s="135"/>
      <c r="N201" s="135"/>
      <c r="O201" s="135"/>
      <c r="P201" s="135"/>
      <c r="Q201" s="137" t="e">
        <f t="shared" ref="Q201:Q264" si="24">IF(E201&lt;VLOOKUP(F201,$L$503:$P$513,2),0,VLOOKUP(F201,$L$503:$P$513,3))</f>
        <v>#DIV/0!</v>
      </c>
      <c r="R201" s="188" t="e">
        <f t="shared" ref="R201:R264" si="25">ROUNDDOWN(S201,0)</f>
        <v>#DIV/0!</v>
      </c>
      <c r="S201" s="139" t="e">
        <f t="shared" si="23"/>
        <v>#DIV/0!</v>
      </c>
      <c r="T201" s="202" t="e">
        <f t="shared" ref="T201:T264" si="26">ROUNDDOWN(U201,0)</f>
        <v>#DIV/0!</v>
      </c>
      <c r="U201" s="139" t="e">
        <f t="shared" ref="U201:U264" si="27">E201*V201/100</f>
        <v>#DIV/0!</v>
      </c>
      <c r="V201" s="198" t="e">
        <f t="shared" ref="V201:V264" si="28">Q201</f>
        <v>#DIV/0!</v>
      </c>
      <c r="W201" s="132" t="e">
        <f ca="1">INDIRECT(CONCATENATE(#REF!,$C$505,"!$AH",$A201 + 5))</f>
        <v>#REF!</v>
      </c>
    </row>
    <row r="202" spans="1:23" hidden="1" outlineLevel="1" x14ac:dyDescent="0.25">
      <c r="A202" s="128">
        <v>196</v>
      </c>
      <c r="B202" s="153"/>
      <c r="C202" s="135"/>
      <c r="D202" s="132"/>
      <c r="E202" s="132"/>
      <c r="F202" s="367" t="e">
        <f t="shared" si="22"/>
        <v>#DIV/0!</v>
      </c>
      <c r="G202" s="187"/>
      <c r="H202" s="135"/>
      <c r="I202" s="135"/>
      <c r="J202" s="135"/>
      <c r="K202" s="135"/>
      <c r="L202" s="181"/>
      <c r="M202" s="135"/>
      <c r="N202" s="135"/>
      <c r="O202" s="135"/>
      <c r="P202" s="135"/>
      <c r="Q202" s="137" t="e">
        <f t="shared" si="24"/>
        <v>#DIV/0!</v>
      </c>
      <c r="R202" s="188" t="e">
        <f t="shared" si="25"/>
        <v>#DIV/0!</v>
      </c>
      <c r="S202" s="139" t="e">
        <f t="shared" si="23"/>
        <v>#DIV/0!</v>
      </c>
      <c r="T202" s="202" t="e">
        <f t="shared" si="26"/>
        <v>#DIV/0!</v>
      </c>
      <c r="U202" s="139" t="e">
        <f t="shared" si="27"/>
        <v>#DIV/0!</v>
      </c>
      <c r="V202" s="198" t="e">
        <f t="shared" si="28"/>
        <v>#DIV/0!</v>
      </c>
      <c r="W202" s="132" t="e">
        <f ca="1">INDIRECT(CONCATENATE(#REF!,$C$505,"!$AH",$A202 + 5))</f>
        <v>#REF!</v>
      </c>
    </row>
    <row r="203" spans="1:23" hidden="1" outlineLevel="1" x14ac:dyDescent="0.25">
      <c r="A203" s="128">
        <v>197</v>
      </c>
      <c r="B203" s="153"/>
      <c r="C203" s="135"/>
      <c r="D203" s="132"/>
      <c r="E203" s="132"/>
      <c r="F203" s="367" t="e">
        <f t="shared" si="22"/>
        <v>#DIV/0!</v>
      </c>
      <c r="G203" s="187"/>
      <c r="H203" s="135"/>
      <c r="I203" s="135"/>
      <c r="J203" s="135"/>
      <c r="K203" s="135"/>
      <c r="L203" s="181"/>
      <c r="M203" s="135"/>
      <c r="N203" s="135"/>
      <c r="O203" s="135"/>
      <c r="P203" s="135"/>
      <c r="Q203" s="137" t="e">
        <f t="shared" si="24"/>
        <v>#DIV/0!</v>
      </c>
      <c r="R203" s="188" t="e">
        <f t="shared" si="25"/>
        <v>#DIV/0!</v>
      </c>
      <c r="S203" s="139" t="e">
        <f t="shared" si="23"/>
        <v>#DIV/0!</v>
      </c>
      <c r="T203" s="202" t="e">
        <f t="shared" si="26"/>
        <v>#DIV/0!</v>
      </c>
      <c r="U203" s="139" t="e">
        <f t="shared" si="27"/>
        <v>#DIV/0!</v>
      </c>
      <c r="V203" s="198" t="e">
        <f t="shared" si="28"/>
        <v>#DIV/0!</v>
      </c>
      <c r="W203" s="132" t="e">
        <f ca="1">INDIRECT(CONCATENATE(#REF!,$C$505,"!$AH",$A203 + 5))</f>
        <v>#REF!</v>
      </c>
    </row>
    <row r="204" spans="1:23" hidden="1" outlineLevel="1" x14ac:dyDescent="0.25">
      <c r="A204" s="128">
        <v>198</v>
      </c>
      <c r="B204" s="153" t="e">
        <f ca="1">INDIRECT(CONCATENATE(#REF!,$C$505,"!$B",$A204 + 5))</f>
        <v>#REF!</v>
      </c>
      <c r="C204" s="135" t="e">
        <f ca="1">INDIRECT(CONCATENATE(#REF!,$C$505,"!$X",$A204 + 5))</f>
        <v>#REF!</v>
      </c>
      <c r="D204" s="132" t="e">
        <f ca="1">INDIRECT(CONCATENATE(#REF!,$C$505,"!$AF",$A204 + 5))</f>
        <v>#REF!</v>
      </c>
      <c r="E204" s="132" t="e">
        <f ca="1">INDIRECT(CONCATENATE(#REF!,$C$505,"!$AB",$A204 + 5))</f>
        <v>#REF!</v>
      </c>
      <c r="F204" s="367" t="e">
        <f t="shared" ca="1" si="22"/>
        <v>#REF!</v>
      </c>
      <c r="G204" s="187" t="e">
        <f ca="1">INDIRECT(CONCATENATE(#REF!,$C$505,"!$AG",$A204 + 5))</f>
        <v>#REF!</v>
      </c>
      <c r="H204" s="135"/>
      <c r="I204" s="135"/>
      <c r="J204" s="135"/>
      <c r="K204" s="135"/>
      <c r="L204" s="181"/>
      <c r="M204" s="135"/>
      <c r="N204" s="135"/>
      <c r="O204" s="135"/>
      <c r="P204" s="135"/>
      <c r="Q204" s="137" t="e">
        <f t="shared" ca="1" si="24"/>
        <v>#REF!</v>
      </c>
      <c r="R204" s="188" t="e">
        <f t="shared" ca="1" si="25"/>
        <v>#REF!</v>
      </c>
      <c r="S204" s="139" t="e">
        <f t="shared" ca="1" si="23"/>
        <v>#REF!</v>
      </c>
      <c r="T204" s="202" t="e">
        <f t="shared" ca="1" si="26"/>
        <v>#REF!</v>
      </c>
      <c r="U204" s="139" t="e">
        <f t="shared" ca="1" si="27"/>
        <v>#REF!</v>
      </c>
      <c r="V204" s="198" t="e">
        <f t="shared" ca="1" si="28"/>
        <v>#REF!</v>
      </c>
      <c r="W204" s="132" t="e">
        <f ca="1">INDIRECT(CONCATENATE(#REF!,$C$505,"!$AH",$A204 + 5))</f>
        <v>#REF!</v>
      </c>
    </row>
    <row r="205" spans="1:23" hidden="1" outlineLevel="1" x14ac:dyDescent="0.25">
      <c r="A205" s="128">
        <v>199</v>
      </c>
      <c r="B205" s="153" t="e">
        <f ca="1">INDIRECT(CONCATENATE(#REF!,$C$505,"!$B",$A205 + 5))</f>
        <v>#REF!</v>
      </c>
      <c r="C205" s="135" t="e">
        <f ca="1">INDIRECT(CONCATENATE(#REF!,$C$505,"!$X",$A205 + 5))</f>
        <v>#REF!</v>
      </c>
      <c r="D205" s="132" t="e">
        <f ca="1">INDIRECT(CONCATENATE(#REF!,$C$505,"!$AF",$A205 + 5))</f>
        <v>#REF!</v>
      </c>
      <c r="E205" s="132" t="e">
        <f ca="1">INDIRECT(CONCATENATE(#REF!,$C$505,"!$AB",$A205 + 5))</f>
        <v>#REF!</v>
      </c>
      <c r="F205" s="367" t="e">
        <f t="shared" ref="F205" ca="1" si="29">E205/C205</f>
        <v>#REF!</v>
      </c>
      <c r="G205" s="187" t="e">
        <f ca="1">INDIRECT(CONCATENATE(#REF!,$C$505,"!$AG",$A205 + 5))</f>
        <v>#REF!</v>
      </c>
      <c r="H205" s="135"/>
      <c r="I205" s="135"/>
      <c r="J205" s="135"/>
      <c r="K205" s="135"/>
      <c r="L205" s="181"/>
      <c r="M205" s="135"/>
      <c r="N205" s="135"/>
      <c r="O205" s="135"/>
      <c r="P205" s="135"/>
      <c r="Q205" s="137" t="e">
        <f t="shared" ca="1" si="24"/>
        <v>#REF!</v>
      </c>
      <c r="R205" s="188" t="e">
        <f t="shared" ca="1" si="25"/>
        <v>#REF!</v>
      </c>
      <c r="S205" s="139" t="e">
        <f t="shared" ca="1" si="23"/>
        <v>#REF!</v>
      </c>
      <c r="T205" s="202" t="e">
        <f t="shared" ca="1" si="26"/>
        <v>#REF!</v>
      </c>
      <c r="U205" s="139" t="e">
        <f t="shared" ca="1" si="27"/>
        <v>#REF!</v>
      </c>
      <c r="V205" s="198" t="e">
        <f t="shared" ca="1" si="28"/>
        <v>#REF!</v>
      </c>
      <c r="W205" s="132" t="e">
        <f ca="1">INDIRECT(CONCATENATE(#REF!,$C$505,"!$AH",$A205 + 5))</f>
        <v>#REF!</v>
      </c>
    </row>
    <row r="206" spans="1:23" hidden="1" outlineLevel="1" x14ac:dyDescent="0.25">
      <c r="A206" s="128">
        <v>200</v>
      </c>
      <c r="B206" s="153" t="e">
        <f ca="1">INDIRECT(CONCATENATE(#REF!,$C$505,"!$B",$A206 + 5))</f>
        <v>#REF!</v>
      </c>
      <c r="C206" s="135" t="e">
        <f ca="1">INDIRECT(CONCATENATE(#REF!,$C$505,"!$X",$A206 + 5))</f>
        <v>#REF!</v>
      </c>
      <c r="D206" s="132" t="e">
        <f ca="1">INDIRECT(CONCATENATE(#REF!,$C$505,"!$AF",$A206 + 5))</f>
        <v>#REF!</v>
      </c>
      <c r="E206" s="132" t="e">
        <f ca="1">INDIRECT(CONCATENATE(#REF!,$C$505,"!$AB",$A206 + 5))</f>
        <v>#REF!</v>
      </c>
      <c r="F206" s="135" t="str">
        <f t="shared" ref="F206:F264" ca="1" si="30">IF(ISERR(E206/C206),"",E206/C206)</f>
        <v/>
      </c>
      <c r="G206" s="187" t="e">
        <f ca="1">INDIRECT(CONCATENATE(#REF!,$C$505,"!$AG",$A206 + 5))</f>
        <v>#REF!</v>
      </c>
      <c r="H206" s="135"/>
      <c r="I206" s="135"/>
      <c r="J206" s="135"/>
      <c r="K206" s="135"/>
      <c r="L206" s="181"/>
      <c r="M206" s="135"/>
      <c r="N206" s="135"/>
      <c r="O206" s="135"/>
      <c r="P206" s="135"/>
      <c r="Q206" s="137" t="e">
        <f t="shared" ca="1" si="24"/>
        <v>#REF!</v>
      </c>
      <c r="R206" s="188" t="e">
        <f t="shared" ca="1" si="25"/>
        <v>#REF!</v>
      </c>
      <c r="S206" s="139" t="e">
        <f t="shared" ca="1" si="23"/>
        <v>#REF!</v>
      </c>
      <c r="T206" s="202" t="e">
        <f t="shared" ca="1" si="26"/>
        <v>#REF!</v>
      </c>
      <c r="U206" s="139" t="e">
        <f t="shared" ca="1" si="27"/>
        <v>#REF!</v>
      </c>
      <c r="V206" s="198" t="e">
        <f t="shared" ca="1" si="28"/>
        <v>#REF!</v>
      </c>
      <c r="W206" s="132" t="e">
        <f ca="1">INDIRECT(CONCATENATE(#REF!,$C$505,"!$AH",$A206 + 5))</f>
        <v>#REF!</v>
      </c>
    </row>
    <row r="207" spans="1:23" hidden="1" outlineLevel="1" x14ac:dyDescent="0.25">
      <c r="A207" s="128">
        <v>201</v>
      </c>
      <c r="B207" s="153" t="e">
        <f ca="1">INDIRECT(CONCATENATE(#REF!,$C$505,"!$B",$A207 + 5))</f>
        <v>#REF!</v>
      </c>
      <c r="C207" s="135" t="e">
        <f ca="1">INDIRECT(CONCATENATE(#REF!,$C$505,"!$X",$A207 + 5))</f>
        <v>#REF!</v>
      </c>
      <c r="D207" s="132" t="e">
        <f ca="1">INDIRECT(CONCATENATE(#REF!,$C$505,"!$AF",$A207 + 5))</f>
        <v>#REF!</v>
      </c>
      <c r="E207" s="132" t="e">
        <f ca="1">INDIRECT(CONCATENATE(#REF!,$C$505,"!$AB",$A207 + 5))</f>
        <v>#REF!</v>
      </c>
      <c r="F207" s="135" t="str">
        <f t="shared" ca="1" si="30"/>
        <v/>
      </c>
      <c r="G207" s="187" t="e">
        <f ca="1">INDIRECT(CONCATENATE(#REF!,$C$505,"!$AG",$A207 + 5))</f>
        <v>#REF!</v>
      </c>
      <c r="H207" s="135"/>
      <c r="I207" s="135"/>
      <c r="J207" s="135"/>
      <c r="K207" s="135"/>
      <c r="L207" s="181"/>
      <c r="M207" s="135"/>
      <c r="N207" s="135"/>
      <c r="O207" s="135"/>
      <c r="P207" s="135"/>
      <c r="Q207" s="137" t="e">
        <f t="shared" ca="1" si="24"/>
        <v>#REF!</v>
      </c>
      <c r="R207" s="188" t="e">
        <f t="shared" ca="1" si="25"/>
        <v>#REF!</v>
      </c>
      <c r="S207" s="139" t="e">
        <f t="shared" ca="1" si="23"/>
        <v>#REF!</v>
      </c>
      <c r="T207" s="202" t="e">
        <f t="shared" ca="1" si="26"/>
        <v>#REF!</v>
      </c>
      <c r="U207" s="139" t="e">
        <f t="shared" ca="1" si="27"/>
        <v>#REF!</v>
      </c>
      <c r="V207" s="198" t="e">
        <f t="shared" ca="1" si="28"/>
        <v>#REF!</v>
      </c>
      <c r="W207" s="132" t="e">
        <f ca="1">INDIRECT(CONCATENATE(#REF!,$C$505,"!$AH",$A207 + 5))</f>
        <v>#REF!</v>
      </c>
    </row>
    <row r="208" spans="1:23" hidden="1" outlineLevel="1" x14ac:dyDescent="0.25">
      <c r="A208" s="128">
        <v>202</v>
      </c>
      <c r="B208" s="153" t="e">
        <f ca="1">INDIRECT(CONCATENATE(#REF!,$C$505,"!$B",$A208 + 5))</f>
        <v>#REF!</v>
      </c>
      <c r="C208" s="135" t="e">
        <f ca="1">INDIRECT(CONCATENATE(#REF!,$C$505,"!$X",$A208 + 5))</f>
        <v>#REF!</v>
      </c>
      <c r="D208" s="132" t="e">
        <f ca="1">INDIRECT(CONCATENATE(#REF!,$C$505,"!$AF",$A208 + 5))</f>
        <v>#REF!</v>
      </c>
      <c r="E208" s="132" t="e">
        <f ca="1">INDIRECT(CONCATENATE(#REF!,$C$505,"!$AB",$A208 + 5))</f>
        <v>#REF!</v>
      </c>
      <c r="F208" s="135" t="str">
        <f t="shared" ca="1" si="30"/>
        <v/>
      </c>
      <c r="G208" s="187" t="e">
        <f ca="1">INDIRECT(CONCATENATE(#REF!,$C$505,"!$AG",$A208 + 5))</f>
        <v>#REF!</v>
      </c>
      <c r="H208" s="135"/>
      <c r="I208" s="135"/>
      <c r="J208" s="135"/>
      <c r="K208" s="135"/>
      <c r="L208" s="181"/>
      <c r="M208" s="135"/>
      <c r="N208" s="135"/>
      <c r="O208" s="135"/>
      <c r="P208" s="135"/>
      <c r="Q208" s="137" t="e">
        <f t="shared" ca="1" si="24"/>
        <v>#REF!</v>
      </c>
      <c r="R208" s="188" t="e">
        <f t="shared" ca="1" si="25"/>
        <v>#REF!</v>
      </c>
      <c r="S208" s="139" t="e">
        <f t="shared" ca="1" si="23"/>
        <v>#REF!</v>
      </c>
      <c r="T208" s="202" t="e">
        <f t="shared" ca="1" si="26"/>
        <v>#REF!</v>
      </c>
      <c r="U208" s="139" t="e">
        <f t="shared" ca="1" si="27"/>
        <v>#REF!</v>
      </c>
      <c r="V208" s="198" t="e">
        <f t="shared" ca="1" si="28"/>
        <v>#REF!</v>
      </c>
      <c r="W208" s="132" t="e">
        <f ca="1">INDIRECT(CONCATENATE(#REF!,$C$505,"!$AH",$A208 + 5))</f>
        <v>#REF!</v>
      </c>
    </row>
    <row r="209" spans="1:23" hidden="1" outlineLevel="1" x14ac:dyDescent="0.25">
      <c r="A209" s="128">
        <v>203</v>
      </c>
      <c r="B209" s="153" t="e">
        <f ca="1">INDIRECT(CONCATENATE(#REF!,$C$505,"!$B",$A209 + 5))</f>
        <v>#REF!</v>
      </c>
      <c r="C209" s="135" t="e">
        <f ca="1">INDIRECT(CONCATENATE(#REF!,$C$505,"!$X",$A209 + 5))</f>
        <v>#REF!</v>
      </c>
      <c r="D209" s="132" t="e">
        <f ca="1">INDIRECT(CONCATENATE(#REF!,$C$505,"!$AF",$A209 + 5))</f>
        <v>#REF!</v>
      </c>
      <c r="E209" s="132" t="e">
        <f ca="1">INDIRECT(CONCATENATE(#REF!,$C$505,"!$AB",$A209 + 5))</f>
        <v>#REF!</v>
      </c>
      <c r="F209" s="135" t="str">
        <f t="shared" ca="1" si="30"/>
        <v/>
      </c>
      <c r="G209" s="187" t="e">
        <f ca="1">INDIRECT(CONCATENATE(#REF!,$C$505,"!$AG",$A209 + 5))</f>
        <v>#REF!</v>
      </c>
      <c r="H209" s="135"/>
      <c r="I209" s="135"/>
      <c r="J209" s="135"/>
      <c r="K209" s="135"/>
      <c r="L209" s="181"/>
      <c r="M209" s="135"/>
      <c r="N209" s="135"/>
      <c r="O209" s="135"/>
      <c r="P209" s="135"/>
      <c r="Q209" s="137" t="e">
        <f t="shared" ca="1" si="24"/>
        <v>#REF!</v>
      </c>
      <c r="R209" s="188" t="e">
        <f t="shared" ca="1" si="25"/>
        <v>#REF!</v>
      </c>
      <c r="S209" s="139" t="e">
        <f t="shared" ca="1" si="23"/>
        <v>#REF!</v>
      </c>
      <c r="T209" s="202" t="e">
        <f t="shared" ca="1" si="26"/>
        <v>#REF!</v>
      </c>
      <c r="U209" s="139" t="e">
        <f t="shared" ca="1" si="27"/>
        <v>#REF!</v>
      </c>
      <c r="V209" s="198" t="e">
        <f t="shared" ca="1" si="28"/>
        <v>#REF!</v>
      </c>
      <c r="W209" s="132" t="e">
        <f ca="1">INDIRECT(CONCATENATE(#REF!,$C$505,"!$AH",$A209 + 5))</f>
        <v>#REF!</v>
      </c>
    </row>
    <row r="210" spans="1:23" hidden="1" outlineLevel="1" x14ac:dyDescent="0.25">
      <c r="A210" s="128">
        <v>204</v>
      </c>
      <c r="B210" s="153" t="e">
        <f ca="1">INDIRECT(CONCATENATE(#REF!,$C$505,"!$B",$A210 + 5))</f>
        <v>#REF!</v>
      </c>
      <c r="C210" s="135" t="e">
        <f ca="1">INDIRECT(CONCATENATE(#REF!,$C$505,"!$X",$A210 + 5))</f>
        <v>#REF!</v>
      </c>
      <c r="D210" s="132" t="e">
        <f ca="1">INDIRECT(CONCATENATE(#REF!,$C$505,"!$AF",$A210 + 5))</f>
        <v>#REF!</v>
      </c>
      <c r="E210" s="132" t="e">
        <f ca="1">INDIRECT(CONCATENATE(#REF!,$C$505,"!$AB",$A210 + 5))</f>
        <v>#REF!</v>
      </c>
      <c r="F210" s="135" t="str">
        <f t="shared" ca="1" si="30"/>
        <v/>
      </c>
      <c r="G210" s="187" t="e">
        <f ca="1">INDIRECT(CONCATENATE(#REF!,$C$505,"!$AG",$A210 + 5))</f>
        <v>#REF!</v>
      </c>
      <c r="H210" s="135"/>
      <c r="I210" s="135"/>
      <c r="J210" s="135"/>
      <c r="K210" s="135"/>
      <c r="L210" s="181"/>
      <c r="M210" s="135"/>
      <c r="N210" s="135"/>
      <c r="O210" s="135"/>
      <c r="P210" s="135"/>
      <c r="Q210" s="137" t="e">
        <f t="shared" ca="1" si="24"/>
        <v>#REF!</v>
      </c>
      <c r="R210" s="188" t="e">
        <f t="shared" ca="1" si="25"/>
        <v>#REF!</v>
      </c>
      <c r="S210" s="139" t="e">
        <f t="shared" ca="1" si="23"/>
        <v>#REF!</v>
      </c>
      <c r="T210" s="202" t="e">
        <f t="shared" ca="1" si="26"/>
        <v>#REF!</v>
      </c>
      <c r="U210" s="139" t="e">
        <f t="shared" ca="1" si="27"/>
        <v>#REF!</v>
      </c>
      <c r="V210" s="198" t="e">
        <f t="shared" ca="1" si="28"/>
        <v>#REF!</v>
      </c>
      <c r="W210" s="132" t="e">
        <f ca="1">INDIRECT(CONCATENATE(#REF!,$C$505,"!$AH",$A210 + 5))</f>
        <v>#REF!</v>
      </c>
    </row>
    <row r="211" spans="1:23" hidden="1" outlineLevel="1" x14ac:dyDescent="0.25">
      <c r="A211" s="128">
        <v>205</v>
      </c>
      <c r="B211" s="153" t="e">
        <f ca="1">INDIRECT(CONCATENATE(#REF!,$C$505,"!$B",$A211 + 5))</f>
        <v>#REF!</v>
      </c>
      <c r="C211" s="135" t="e">
        <f ca="1">INDIRECT(CONCATENATE(#REF!,$C$505,"!$X",$A211 + 5))</f>
        <v>#REF!</v>
      </c>
      <c r="D211" s="132" t="e">
        <f ca="1">INDIRECT(CONCATENATE(#REF!,$C$505,"!$AF",$A211 + 5))</f>
        <v>#REF!</v>
      </c>
      <c r="E211" s="132" t="e">
        <f ca="1">INDIRECT(CONCATENATE(#REF!,$C$505,"!$AB",$A211 + 5))</f>
        <v>#REF!</v>
      </c>
      <c r="F211" s="135" t="str">
        <f t="shared" ca="1" si="30"/>
        <v/>
      </c>
      <c r="G211" s="187" t="e">
        <f ca="1">INDIRECT(CONCATENATE(#REF!,$C$505,"!$AG",$A211 + 5))</f>
        <v>#REF!</v>
      </c>
      <c r="H211" s="135"/>
      <c r="I211" s="135"/>
      <c r="J211" s="135"/>
      <c r="K211" s="135"/>
      <c r="L211" s="181"/>
      <c r="M211" s="135"/>
      <c r="N211" s="135"/>
      <c r="O211" s="135"/>
      <c r="P211" s="135"/>
      <c r="Q211" s="137" t="e">
        <f t="shared" ca="1" si="24"/>
        <v>#REF!</v>
      </c>
      <c r="R211" s="188" t="e">
        <f t="shared" ca="1" si="25"/>
        <v>#REF!</v>
      </c>
      <c r="S211" s="139" t="e">
        <f t="shared" ca="1" si="23"/>
        <v>#REF!</v>
      </c>
      <c r="T211" s="202" t="e">
        <f t="shared" ca="1" si="26"/>
        <v>#REF!</v>
      </c>
      <c r="U211" s="139" t="e">
        <f t="shared" ca="1" si="27"/>
        <v>#REF!</v>
      </c>
      <c r="V211" s="198" t="e">
        <f t="shared" ca="1" si="28"/>
        <v>#REF!</v>
      </c>
      <c r="W211" s="132" t="e">
        <f ca="1">INDIRECT(CONCATENATE(#REF!,$C$505,"!$AH",$A211 + 5))</f>
        <v>#REF!</v>
      </c>
    </row>
    <row r="212" spans="1:23" hidden="1" outlineLevel="1" x14ac:dyDescent="0.25">
      <c r="A212" s="128">
        <v>206</v>
      </c>
      <c r="B212" s="153" t="e">
        <f ca="1">INDIRECT(CONCATENATE(#REF!,$C$505,"!$B",$A212 + 5))</f>
        <v>#REF!</v>
      </c>
      <c r="C212" s="135" t="e">
        <f ca="1">INDIRECT(CONCATENATE(#REF!,$C$505,"!$X",$A212 + 5))</f>
        <v>#REF!</v>
      </c>
      <c r="D212" s="132" t="e">
        <f ca="1">INDIRECT(CONCATENATE(#REF!,$C$505,"!$AF",$A212 + 5))</f>
        <v>#REF!</v>
      </c>
      <c r="E212" s="132" t="e">
        <f ca="1">INDIRECT(CONCATENATE(#REF!,$C$505,"!$AB",$A212 + 5))</f>
        <v>#REF!</v>
      </c>
      <c r="F212" s="135" t="str">
        <f t="shared" ca="1" si="30"/>
        <v/>
      </c>
      <c r="G212" s="187" t="e">
        <f ca="1">INDIRECT(CONCATENATE(#REF!,$C$505,"!$AG",$A212 + 5))</f>
        <v>#REF!</v>
      </c>
      <c r="H212" s="135"/>
      <c r="I212" s="135"/>
      <c r="J212" s="135"/>
      <c r="K212" s="135"/>
      <c r="L212" s="181"/>
      <c r="M212" s="135"/>
      <c r="N212" s="135"/>
      <c r="O212" s="135"/>
      <c r="P212" s="135"/>
      <c r="Q212" s="137" t="e">
        <f t="shared" ca="1" si="24"/>
        <v>#REF!</v>
      </c>
      <c r="R212" s="188" t="e">
        <f t="shared" ca="1" si="25"/>
        <v>#REF!</v>
      </c>
      <c r="S212" s="139" t="e">
        <f t="shared" ca="1" si="23"/>
        <v>#REF!</v>
      </c>
      <c r="T212" s="202" t="e">
        <f t="shared" ca="1" si="26"/>
        <v>#REF!</v>
      </c>
      <c r="U212" s="139" t="e">
        <f t="shared" ca="1" si="27"/>
        <v>#REF!</v>
      </c>
      <c r="V212" s="198" t="e">
        <f t="shared" ca="1" si="28"/>
        <v>#REF!</v>
      </c>
      <c r="W212" s="132" t="e">
        <f ca="1">INDIRECT(CONCATENATE(#REF!,$C$505,"!$AH",$A212 + 5))</f>
        <v>#REF!</v>
      </c>
    </row>
    <row r="213" spans="1:23" hidden="1" outlineLevel="1" x14ac:dyDescent="0.25">
      <c r="A213" s="128">
        <v>207</v>
      </c>
      <c r="B213" s="153" t="e">
        <f ca="1">INDIRECT(CONCATENATE(#REF!,$C$505,"!$B",$A213 + 5))</f>
        <v>#REF!</v>
      </c>
      <c r="C213" s="135" t="e">
        <f ca="1">INDIRECT(CONCATENATE(#REF!,$C$505,"!$X",$A213 + 5))</f>
        <v>#REF!</v>
      </c>
      <c r="D213" s="132" t="e">
        <f ca="1">INDIRECT(CONCATENATE(#REF!,$C$505,"!$AF",$A213 + 5))</f>
        <v>#REF!</v>
      </c>
      <c r="E213" s="132" t="e">
        <f ca="1">INDIRECT(CONCATENATE(#REF!,$C$505,"!$AB",$A213 + 5))</f>
        <v>#REF!</v>
      </c>
      <c r="F213" s="135" t="str">
        <f t="shared" ca="1" si="30"/>
        <v/>
      </c>
      <c r="G213" s="187" t="e">
        <f ca="1">INDIRECT(CONCATENATE(#REF!,$C$505,"!$AG",$A213 + 5))</f>
        <v>#REF!</v>
      </c>
      <c r="H213" s="135"/>
      <c r="I213" s="135"/>
      <c r="J213" s="135"/>
      <c r="K213" s="135"/>
      <c r="L213" s="181"/>
      <c r="M213" s="135"/>
      <c r="N213" s="135"/>
      <c r="O213" s="135"/>
      <c r="P213" s="135"/>
      <c r="Q213" s="137" t="e">
        <f t="shared" ca="1" si="24"/>
        <v>#REF!</v>
      </c>
      <c r="R213" s="188" t="e">
        <f t="shared" ca="1" si="25"/>
        <v>#REF!</v>
      </c>
      <c r="S213" s="139" t="e">
        <f t="shared" ca="1" si="23"/>
        <v>#REF!</v>
      </c>
      <c r="T213" s="202" t="e">
        <f t="shared" ca="1" si="26"/>
        <v>#REF!</v>
      </c>
      <c r="U213" s="139" t="e">
        <f t="shared" ca="1" si="27"/>
        <v>#REF!</v>
      </c>
      <c r="V213" s="198" t="e">
        <f t="shared" ca="1" si="28"/>
        <v>#REF!</v>
      </c>
      <c r="W213" s="132" t="e">
        <f ca="1">INDIRECT(CONCATENATE(#REF!,$C$505,"!$AH",$A213 + 5))</f>
        <v>#REF!</v>
      </c>
    </row>
    <row r="214" spans="1:23" hidden="1" outlineLevel="1" x14ac:dyDescent="0.25">
      <c r="A214" s="128">
        <v>208</v>
      </c>
      <c r="B214" s="153" t="e">
        <f ca="1">INDIRECT(CONCATENATE(#REF!,$C$505,"!$B",$A214 + 5))</f>
        <v>#REF!</v>
      </c>
      <c r="C214" s="135" t="e">
        <f ca="1">INDIRECT(CONCATENATE(#REF!,$C$505,"!$X",$A214 + 5))</f>
        <v>#REF!</v>
      </c>
      <c r="D214" s="132" t="e">
        <f ca="1">INDIRECT(CONCATENATE(#REF!,$C$505,"!$AF",$A214 + 5))</f>
        <v>#REF!</v>
      </c>
      <c r="E214" s="132" t="e">
        <f ca="1">INDIRECT(CONCATENATE(#REF!,$C$505,"!$AB",$A214 + 5))</f>
        <v>#REF!</v>
      </c>
      <c r="F214" s="135" t="str">
        <f t="shared" ca="1" si="30"/>
        <v/>
      </c>
      <c r="G214" s="187" t="e">
        <f ca="1">INDIRECT(CONCATENATE(#REF!,$C$505,"!$AG",$A214 + 5))</f>
        <v>#REF!</v>
      </c>
      <c r="H214" s="135"/>
      <c r="I214" s="135"/>
      <c r="J214" s="135"/>
      <c r="K214" s="135"/>
      <c r="L214" s="181"/>
      <c r="M214" s="135"/>
      <c r="N214" s="135"/>
      <c r="O214" s="135"/>
      <c r="P214" s="135"/>
      <c r="Q214" s="137" t="e">
        <f t="shared" ca="1" si="24"/>
        <v>#REF!</v>
      </c>
      <c r="R214" s="188" t="e">
        <f t="shared" ca="1" si="25"/>
        <v>#REF!</v>
      </c>
      <c r="S214" s="139" t="e">
        <f t="shared" ca="1" si="23"/>
        <v>#REF!</v>
      </c>
      <c r="T214" s="202" t="e">
        <f t="shared" ca="1" si="26"/>
        <v>#REF!</v>
      </c>
      <c r="U214" s="139" t="e">
        <f t="shared" ca="1" si="27"/>
        <v>#REF!</v>
      </c>
      <c r="V214" s="198" t="e">
        <f t="shared" ca="1" si="28"/>
        <v>#REF!</v>
      </c>
      <c r="W214" s="132" t="e">
        <f ca="1">INDIRECT(CONCATENATE(#REF!,$C$505,"!$AH",$A214 + 5))</f>
        <v>#REF!</v>
      </c>
    </row>
    <row r="215" spans="1:23" hidden="1" outlineLevel="1" x14ac:dyDescent="0.25">
      <c r="A215" s="128">
        <v>209</v>
      </c>
      <c r="B215" s="153" t="e">
        <f ca="1">INDIRECT(CONCATENATE(#REF!,$C$505,"!$B",$A215 + 5))</f>
        <v>#REF!</v>
      </c>
      <c r="C215" s="135" t="e">
        <f ca="1">INDIRECT(CONCATENATE(#REF!,$C$505,"!$X",$A215 + 5))</f>
        <v>#REF!</v>
      </c>
      <c r="D215" s="132" t="e">
        <f ca="1">INDIRECT(CONCATENATE(#REF!,$C$505,"!$AF",$A215 + 5))</f>
        <v>#REF!</v>
      </c>
      <c r="E215" s="132" t="e">
        <f ca="1">INDIRECT(CONCATENATE(#REF!,$C$505,"!$AB",$A215 + 5))</f>
        <v>#REF!</v>
      </c>
      <c r="F215" s="135" t="str">
        <f t="shared" ca="1" si="30"/>
        <v/>
      </c>
      <c r="G215" s="187" t="e">
        <f ca="1">INDIRECT(CONCATENATE(#REF!,$C$505,"!$AG",$A215 + 5))</f>
        <v>#REF!</v>
      </c>
      <c r="H215" s="135"/>
      <c r="I215" s="135"/>
      <c r="J215" s="135"/>
      <c r="K215" s="135"/>
      <c r="L215" s="181"/>
      <c r="M215" s="135"/>
      <c r="N215" s="135"/>
      <c r="O215" s="135"/>
      <c r="P215" s="135"/>
      <c r="Q215" s="137" t="e">
        <f t="shared" ca="1" si="24"/>
        <v>#REF!</v>
      </c>
      <c r="R215" s="188" t="e">
        <f t="shared" ca="1" si="25"/>
        <v>#REF!</v>
      </c>
      <c r="S215" s="139" t="e">
        <f t="shared" ca="1" si="23"/>
        <v>#REF!</v>
      </c>
      <c r="T215" s="202" t="e">
        <f t="shared" ca="1" si="26"/>
        <v>#REF!</v>
      </c>
      <c r="U215" s="139" t="e">
        <f t="shared" ca="1" si="27"/>
        <v>#REF!</v>
      </c>
      <c r="V215" s="198" t="e">
        <f t="shared" ca="1" si="28"/>
        <v>#REF!</v>
      </c>
      <c r="W215" s="132" t="e">
        <f ca="1">INDIRECT(CONCATENATE(#REF!,$C$505,"!$AH",$A215 + 5))</f>
        <v>#REF!</v>
      </c>
    </row>
    <row r="216" spans="1:23" hidden="1" outlineLevel="1" x14ac:dyDescent="0.25">
      <c r="A216" s="128">
        <v>210</v>
      </c>
      <c r="B216" s="153" t="e">
        <f ca="1">INDIRECT(CONCATENATE(#REF!,$C$505,"!$B",$A216 + 5))</f>
        <v>#REF!</v>
      </c>
      <c r="C216" s="135" t="e">
        <f ca="1">INDIRECT(CONCATENATE(#REF!,$C$505,"!$X",$A216 + 5))</f>
        <v>#REF!</v>
      </c>
      <c r="D216" s="132" t="e">
        <f ca="1">INDIRECT(CONCATENATE(#REF!,$C$505,"!$AF",$A216 + 5))</f>
        <v>#REF!</v>
      </c>
      <c r="E216" s="132" t="e">
        <f ca="1">INDIRECT(CONCATENATE(#REF!,$C$505,"!$AB",$A216 + 5))</f>
        <v>#REF!</v>
      </c>
      <c r="F216" s="135" t="str">
        <f t="shared" ca="1" si="30"/>
        <v/>
      </c>
      <c r="G216" s="187" t="e">
        <f ca="1">INDIRECT(CONCATENATE(#REF!,$C$505,"!$AG",$A216 + 5))</f>
        <v>#REF!</v>
      </c>
      <c r="H216" s="135"/>
      <c r="I216" s="135"/>
      <c r="J216" s="135"/>
      <c r="K216" s="135"/>
      <c r="L216" s="181"/>
      <c r="M216" s="135"/>
      <c r="N216" s="135"/>
      <c r="O216" s="135"/>
      <c r="P216" s="135"/>
      <c r="Q216" s="137" t="e">
        <f t="shared" ca="1" si="24"/>
        <v>#REF!</v>
      </c>
      <c r="R216" s="188" t="e">
        <f t="shared" ca="1" si="25"/>
        <v>#REF!</v>
      </c>
      <c r="S216" s="139" t="e">
        <f t="shared" ca="1" si="23"/>
        <v>#REF!</v>
      </c>
      <c r="T216" s="202" t="e">
        <f t="shared" ca="1" si="26"/>
        <v>#REF!</v>
      </c>
      <c r="U216" s="139" t="e">
        <f t="shared" ca="1" si="27"/>
        <v>#REF!</v>
      </c>
      <c r="V216" s="198" t="e">
        <f t="shared" ca="1" si="28"/>
        <v>#REF!</v>
      </c>
      <c r="W216" s="132" t="e">
        <f ca="1">INDIRECT(CONCATENATE(#REF!,$C$505,"!$AH",$A216 + 5))</f>
        <v>#REF!</v>
      </c>
    </row>
    <row r="217" spans="1:23" hidden="1" outlineLevel="1" x14ac:dyDescent="0.25">
      <c r="A217" s="128">
        <v>211</v>
      </c>
      <c r="B217" s="153" t="e">
        <f ca="1">INDIRECT(CONCATENATE(#REF!,$C$505,"!$B",$A217 + 5))</f>
        <v>#REF!</v>
      </c>
      <c r="C217" s="135" t="e">
        <f ca="1">INDIRECT(CONCATENATE(#REF!,$C$505,"!$X",$A217 + 5))</f>
        <v>#REF!</v>
      </c>
      <c r="D217" s="132" t="e">
        <f ca="1">INDIRECT(CONCATENATE(#REF!,$C$505,"!$AF",$A217 + 5))</f>
        <v>#REF!</v>
      </c>
      <c r="E217" s="132" t="e">
        <f ca="1">INDIRECT(CONCATENATE(#REF!,$C$505,"!$AB",$A217 + 5))</f>
        <v>#REF!</v>
      </c>
      <c r="F217" s="135" t="str">
        <f t="shared" ca="1" si="30"/>
        <v/>
      </c>
      <c r="G217" s="187" t="e">
        <f ca="1">INDIRECT(CONCATENATE(#REF!,$C$505,"!$AG",$A217 + 5))</f>
        <v>#REF!</v>
      </c>
      <c r="H217" s="135"/>
      <c r="I217" s="135"/>
      <c r="J217" s="135"/>
      <c r="K217" s="135"/>
      <c r="L217" s="181"/>
      <c r="M217" s="135"/>
      <c r="N217" s="135"/>
      <c r="O217" s="135"/>
      <c r="P217" s="135"/>
      <c r="Q217" s="137" t="e">
        <f t="shared" ca="1" si="24"/>
        <v>#REF!</v>
      </c>
      <c r="R217" s="188" t="e">
        <f t="shared" ca="1" si="25"/>
        <v>#REF!</v>
      </c>
      <c r="S217" s="139" t="e">
        <f t="shared" ca="1" si="23"/>
        <v>#REF!</v>
      </c>
      <c r="T217" s="202" t="e">
        <f t="shared" ca="1" si="26"/>
        <v>#REF!</v>
      </c>
      <c r="U217" s="139" t="e">
        <f t="shared" ca="1" si="27"/>
        <v>#REF!</v>
      </c>
      <c r="V217" s="198" t="e">
        <f t="shared" ca="1" si="28"/>
        <v>#REF!</v>
      </c>
      <c r="W217" s="132" t="e">
        <f ca="1">INDIRECT(CONCATENATE(#REF!,$C$505,"!$AH",$A217 + 5))</f>
        <v>#REF!</v>
      </c>
    </row>
    <row r="218" spans="1:23" hidden="1" outlineLevel="1" x14ac:dyDescent="0.25">
      <c r="A218" s="128">
        <v>212</v>
      </c>
      <c r="B218" s="153" t="e">
        <f ca="1">INDIRECT(CONCATENATE(#REF!,$C$505,"!$B",$A218 + 5))</f>
        <v>#REF!</v>
      </c>
      <c r="C218" s="135" t="e">
        <f ca="1">INDIRECT(CONCATENATE(#REF!,$C$505,"!$X",$A218 + 5))</f>
        <v>#REF!</v>
      </c>
      <c r="D218" s="132" t="e">
        <f ca="1">INDIRECT(CONCATENATE(#REF!,$C$505,"!$AF",$A218 + 5))</f>
        <v>#REF!</v>
      </c>
      <c r="E218" s="132" t="e">
        <f ca="1">INDIRECT(CONCATENATE(#REF!,$C$505,"!$AB",$A218 + 5))</f>
        <v>#REF!</v>
      </c>
      <c r="F218" s="135" t="str">
        <f t="shared" ca="1" si="30"/>
        <v/>
      </c>
      <c r="G218" s="187" t="e">
        <f ca="1">INDIRECT(CONCATENATE(#REF!,$C$505,"!$AG",$A218 + 5))</f>
        <v>#REF!</v>
      </c>
      <c r="H218" s="135"/>
      <c r="I218" s="135"/>
      <c r="J218" s="135"/>
      <c r="K218" s="135"/>
      <c r="L218" s="181"/>
      <c r="M218" s="135"/>
      <c r="N218" s="135"/>
      <c r="O218" s="135"/>
      <c r="P218" s="135"/>
      <c r="Q218" s="137" t="e">
        <f t="shared" ca="1" si="24"/>
        <v>#REF!</v>
      </c>
      <c r="R218" s="188" t="e">
        <f t="shared" ca="1" si="25"/>
        <v>#REF!</v>
      </c>
      <c r="S218" s="139" t="e">
        <f t="shared" ca="1" si="23"/>
        <v>#REF!</v>
      </c>
      <c r="T218" s="202" t="e">
        <f t="shared" ca="1" si="26"/>
        <v>#REF!</v>
      </c>
      <c r="U218" s="139" t="e">
        <f t="shared" ca="1" si="27"/>
        <v>#REF!</v>
      </c>
      <c r="V218" s="198" t="e">
        <f t="shared" ca="1" si="28"/>
        <v>#REF!</v>
      </c>
      <c r="W218" s="132" t="e">
        <f ca="1">INDIRECT(CONCATENATE(#REF!,$C$505,"!$AH",$A218 + 5))</f>
        <v>#REF!</v>
      </c>
    </row>
    <row r="219" spans="1:23" hidden="1" outlineLevel="1" x14ac:dyDescent="0.25">
      <c r="A219" s="128">
        <v>213</v>
      </c>
      <c r="B219" s="153" t="e">
        <f ca="1">INDIRECT(CONCATENATE(#REF!,$C$505,"!$B",$A219 + 5))</f>
        <v>#REF!</v>
      </c>
      <c r="C219" s="135" t="e">
        <f ca="1">INDIRECT(CONCATENATE(#REF!,$C$505,"!$X",$A219 + 5))</f>
        <v>#REF!</v>
      </c>
      <c r="D219" s="132" t="e">
        <f ca="1">INDIRECT(CONCATENATE(#REF!,$C$505,"!$AF",$A219 + 5))</f>
        <v>#REF!</v>
      </c>
      <c r="E219" s="132" t="e">
        <f ca="1">INDIRECT(CONCATENATE(#REF!,$C$505,"!$AB",$A219 + 5))</f>
        <v>#REF!</v>
      </c>
      <c r="F219" s="135" t="str">
        <f t="shared" ca="1" si="30"/>
        <v/>
      </c>
      <c r="G219" s="187" t="e">
        <f ca="1">INDIRECT(CONCATENATE(#REF!,$C$505,"!$AG",$A219 + 5))</f>
        <v>#REF!</v>
      </c>
      <c r="H219" s="135"/>
      <c r="I219" s="135"/>
      <c r="J219" s="135"/>
      <c r="K219" s="135"/>
      <c r="L219" s="181"/>
      <c r="M219" s="135"/>
      <c r="N219" s="135"/>
      <c r="O219" s="135"/>
      <c r="P219" s="135"/>
      <c r="Q219" s="137" t="e">
        <f t="shared" ca="1" si="24"/>
        <v>#REF!</v>
      </c>
      <c r="R219" s="188" t="e">
        <f t="shared" ca="1" si="25"/>
        <v>#REF!</v>
      </c>
      <c r="S219" s="139" t="e">
        <f t="shared" ca="1" si="23"/>
        <v>#REF!</v>
      </c>
      <c r="T219" s="202" t="e">
        <f t="shared" ca="1" si="26"/>
        <v>#REF!</v>
      </c>
      <c r="U219" s="139" t="e">
        <f t="shared" ca="1" si="27"/>
        <v>#REF!</v>
      </c>
      <c r="V219" s="198" t="e">
        <f t="shared" ca="1" si="28"/>
        <v>#REF!</v>
      </c>
      <c r="W219" s="132" t="e">
        <f ca="1">INDIRECT(CONCATENATE(#REF!,$C$505,"!$AH",$A219 + 5))</f>
        <v>#REF!</v>
      </c>
    </row>
    <row r="220" spans="1:23" hidden="1" outlineLevel="1" x14ac:dyDescent="0.25">
      <c r="A220" s="128">
        <v>214</v>
      </c>
      <c r="B220" s="153" t="e">
        <f ca="1">INDIRECT(CONCATENATE(#REF!,$C$505,"!$B",$A220 + 5))</f>
        <v>#REF!</v>
      </c>
      <c r="C220" s="135" t="e">
        <f ca="1">INDIRECT(CONCATENATE(#REF!,$C$505,"!$X",$A220 + 5))</f>
        <v>#REF!</v>
      </c>
      <c r="D220" s="132" t="e">
        <f ca="1">INDIRECT(CONCATENATE(#REF!,$C$505,"!$AF",$A220 + 5))</f>
        <v>#REF!</v>
      </c>
      <c r="E220" s="132" t="e">
        <f ca="1">INDIRECT(CONCATENATE(#REF!,$C$505,"!$AB",$A220 + 5))</f>
        <v>#REF!</v>
      </c>
      <c r="F220" s="135" t="str">
        <f t="shared" ca="1" si="30"/>
        <v/>
      </c>
      <c r="G220" s="187" t="e">
        <f ca="1">INDIRECT(CONCATENATE(#REF!,$C$505,"!$AG",$A220 + 5))</f>
        <v>#REF!</v>
      </c>
      <c r="H220" s="135"/>
      <c r="I220" s="135"/>
      <c r="J220" s="135"/>
      <c r="K220" s="135"/>
      <c r="L220" s="181"/>
      <c r="M220" s="135"/>
      <c r="N220" s="135"/>
      <c r="O220" s="135"/>
      <c r="P220" s="135"/>
      <c r="Q220" s="137" t="e">
        <f t="shared" ca="1" si="24"/>
        <v>#REF!</v>
      </c>
      <c r="R220" s="188" t="e">
        <f t="shared" ca="1" si="25"/>
        <v>#REF!</v>
      </c>
      <c r="S220" s="139" t="e">
        <f t="shared" ca="1" si="23"/>
        <v>#REF!</v>
      </c>
      <c r="T220" s="202" t="e">
        <f t="shared" ca="1" si="26"/>
        <v>#REF!</v>
      </c>
      <c r="U220" s="139" t="e">
        <f t="shared" ca="1" si="27"/>
        <v>#REF!</v>
      </c>
      <c r="V220" s="198" t="e">
        <f t="shared" ca="1" si="28"/>
        <v>#REF!</v>
      </c>
      <c r="W220" s="132" t="e">
        <f ca="1">INDIRECT(CONCATENATE(#REF!,$C$505,"!$AH",$A220 + 5))</f>
        <v>#REF!</v>
      </c>
    </row>
    <row r="221" spans="1:23" hidden="1" outlineLevel="1" x14ac:dyDescent="0.25">
      <c r="A221" s="128">
        <v>215</v>
      </c>
      <c r="B221" s="153" t="e">
        <f ca="1">INDIRECT(CONCATENATE(#REF!,$C$505,"!$B",$A221 + 5))</f>
        <v>#REF!</v>
      </c>
      <c r="C221" s="135" t="e">
        <f ca="1">INDIRECT(CONCATENATE(#REF!,$C$505,"!$X",$A221 + 5))</f>
        <v>#REF!</v>
      </c>
      <c r="D221" s="132" t="e">
        <f ca="1">INDIRECT(CONCATENATE(#REF!,$C$505,"!$AF",$A221 + 5))</f>
        <v>#REF!</v>
      </c>
      <c r="E221" s="132" t="e">
        <f ca="1">INDIRECT(CONCATENATE(#REF!,$C$505,"!$AB",$A221 + 5))</f>
        <v>#REF!</v>
      </c>
      <c r="F221" s="135" t="str">
        <f t="shared" ca="1" si="30"/>
        <v/>
      </c>
      <c r="G221" s="187" t="e">
        <f ca="1">INDIRECT(CONCATENATE(#REF!,$C$505,"!$AG",$A221 + 5))</f>
        <v>#REF!</v>
      </c>
      <c r="H221" s="135"/>
      <c r="I221" s="135"/>
      <c r="J221" s="135"/>
      <c r="K221" s="135"/>
      <c r="L221" s="181"/>
      <c r="M221" s="135"/>
      <c r="N221" s="135"/>
      <c r="O221" s="135"/>
      <c r="P221" s="135"/>
      <c r="Q221" s="137" t="e">
        <f t="shared" ca="1" si="24"/>
        <v>#REF!</v>
      </c>
      <c r="R221" s="188" t="e">
        <f t="shared" ca="1" si="25"/>
        <v>#REF!</v>
      </c>
      <c r="S221" s="139" t="e">
        <f t="shared" ca="1" si="23"/>
        <v>#REF!</v>
      </c>
      <c r="T221" s="202" t="e">
        <f t="shared" ca="1" si="26"/>
        <v>#REF!</v>
      </c>
      <c r="U221" s="139" t="e">
        <f t="shared" ca="1" si="27"/>
        <v>#REF!</v>
      </c>
      <c r="V221" s="198" t="e">
        <f t="shared" ca="1" si="28"/>
        <v>#REF!</v>
      </c>
      <c r="W221" s="132" t="e">
        <f ca="1">INDIRECT(CONCATENATE(#REF!,$C$505,"!$AH",$A221 + 5))</f>
        <v>#REF!</v>
      </c>
    </row>
    <row r="222" spans="1:23" hidden="1" outlineLevel="1" x14ac:dyDescent="0.25">
      <c r="A222" s="128">
        <v>216</v>
      </c>
      <c r="B222" s="153" t="e">
        <f ca="1">INDIRECT(CONCATENATE(#REF!,$C$505,"!$B",$A222 + 5))</f>
        <v>#REF!</v>
      </c>
      <c r="C222" s="135" t="e">
        <f ca="1">INDIRECT(CONCATENATE(#REF!,$C$505,"!$X",$A222 + 5))</f>
        <v>#REF!</v>
      </c>
      <c r="D222" s="132" t="e">
        <f ca="1">INDIRECT(CONCATENATE(#REF!,$C$505,"!$AF",$A222 + 5))</f>
        <v>#REF!</v>
      </c>
      <c r="E222" s="132" t="e">
        <f ca="1">INDIRECT(CONCATENATE(#REF!,$C$505,"!$AB",$A222 + 5))</f>
        <v>#REF!</v>
      </c>
      <c r="F222" s="135" t="str">
        <f t="shared" ca="1" si="30"/>
        <v/>
      </c>
      <c r="G222" s="187" t="e">
        <f ca="1">INDIRECT(CONCATENATE(#REF!,$C$505,"!$AG",$A222 + 5))</f>
        <v>#REF!</v>
      </c>
      <c r="H222" s="135"/>
      <c r="I222" s="135"/>
      <c r="J222" s="135"/>
      <c r="K222" s="135"/>
      <c r="L222" s="181"/>
      <c r="M222" s="135"/>
      <c r="N222" s="135"/>
      <c r="O222" s="135"/>
      <c r="P222" s="135"/>
      <c r="Q222" s="137" t="e">
        <f t="shared" ca="1" si="24"/>
        <v>#REF!</v>
      </c>
      <c r="R222" s="188" t="e">
        <f t="shared" ca="1" si="25"/>
        <v>#REF!</v>
      </c>
      <c r="S222" s="139" t="e">
        <f t="shared" ca="1" si="23"/>
        <v>#REF!</v>
      </c>
      <c r="T222" s="202" t="e">
        <f t="shared" ca="1" si="26"/>
        <v>#REF!</v>
      </c>
      <c r="U222" s="139" t="e">
        <f t="shared" ca="1" si="27"/>
        <v>#REF!</v>
      </c>
      <c r="V222" s="198" t="e">
        <f t="shared" ca="1" si="28"/>
        <v>#REF!</v>
      </c>
      <c r="W222" s="132" t="e">
        <f ca="1">INDIRECT(CONCATENATE(#REF!,$C$505,"!$AH",$A222 + 5))</f>
        <v>#REF!</v>
      </c>
    </row>
    <row r="223" spans="1:23" hidden="1" outlineLevel="1" x14ac:dyDescent="0.25">
      <c r="A223" s="128">
        <v>217</v>
      </c>
      <c r="B223" s="153" t="e">
        <f ca="1">INDIRECT(CONCATENATE(#REF!,$C$505,"!$B",$A223 + 5))</f>
        <v>#REF!</v>
      </c>
      <c r="C223" s="135" t="e">
        <f ca="1">INDIRECT(CONCATENATE(#REF!,$C$505,"!$X",$A223 + 5))</f>
        <v>#REF!</v>
      </c>
      <c r="D223" s="132" t="e">
        <f ca="1">INDIRECT(CONCATENATE(#REF!,$C$505,"!$AF",$A223 + 5))</f>
        <v>#REF!</v>
      </c>
      <c r="E223" s="132" t="e">
        <f ca="1">INDIRECT(CONCATENATE(#REF!,$C$505,"!$AB",$A223 + 5))</f>
        <v>#REF!</v>
      </c>
      <c r="F223" s="135" t="str">
        <f t="shared" ca="1" si="30"/>
        <v/>
      </c>
      <c r="G223" s="187" t="e">
        <f ca="1">INDIRECT(CONCATENATE(#REF!,$C$505,"!$AG",$A223 + 5))</f>
        <v>#REF!</v>
      </c>
      <c r="H223" s="135"/>
      <c r="I223" s="135"/>
      <c r="J223" s="135"/>
      <c r="K223" s="135"/>
      <c r="L223" s="181"/>
      <c r="M223" s="135"/>
      <c r="N223" s="135"/>
      <c r="O223" s="135"/>
      <c r="P223" s="135"/>
      <c r="Q223" s="137" t="e">
        <f t="shared" ca="1" si="24"/>
        <v>#REF!</v>
      </c>
      <c r="R223" s="188" t="e">
        <f t="shared" ca="1" si="25"/>
        <v>#REF!</v>
      </c>
      <c r="S223" s="139" t="e">
        <f t="shared" ca="1" si="23"/>
        <v>#REF!</v>
      </c>
      <c r="T223" s="202" t="e">
        <f t="shared" ca="1" si="26"/>
        <v>#REF!</v>
      </c>
      <c r="U223" s="139" t="e">
        <f t="shared" ca="1" si="27"/>
        <v>#REF!</v>
      </c>
      <c r="V223" s="198" t="e">
        <f t="shared" ca="1" si="28"/>
        <v>#REF!</v>
      </c>
      <c r="W223" s="132" t="e">
        <f ca="1">INDIRECT(CONCATENATE(#REF!,$C$505,"!$AH",$A223 + 5))</f>
        <v>#REF!</v>
      </c>
    </row>
    <row r="224" spans="1:23" hidden="1" outlineLevel="1" x14ac:dyDescent="0.25">
      <c r="A224" s="128">
        <v>218</v>
      </c>
      <c r="B224" s="153" t="e">
        <f ca="1">INDIRECT(CONCATENATE(#REF!,$C$505,"!$B",$A224 + 5))</f>
        <v>#REF!</v>
      </c>
      <c r="C224" s="135" t="e">
        <f ca="1">INDIRECT(CONCATENATE(#REF!,$C$505,"!$X",$A224 + 5))</f>
        <v>#REF!</v>
      </c>
      <c r="D224" s="132" t="e">
        <f ca="1">INDIRECT(CONCATENATE(#REF!,$C$505,"!$AF",$A224 + 5))</f>
        <v>#REF!</v>
      </c>
      <c r="E224" s="132" t="e">
        <f ca="1">INDIRECT(CONCATENATE(#REF!,$C$505,"!$AB",$A224 + 5))</f>
        <v>#REF!</v>
      </c>
      <c r="F224" s="135" t="str">
        <f t="shared" ca="1" si="30"/>
        <v/>
      </c>
      <c r="G224" s="187" t="e">
        <f ca="1">INDIRECT(CONCATENATE(#REF!,$C$505,"!$AG",$A224 + 5))</f>
        <v>#REF!</v>
      </c>
      <c r="H224" s="135"/>
      <c r="I224" s="135"/>
      <c r="J224" s="135"/>
      <c r="K224" s="135"/>
      <c r="L224" s="181"/>
      <c r="M224" s="135"/>
      <c r="N224" s="135"/>
      <c r="O224" s="135"/>
      <c r="P224" s="135"/>
      <c r="Q224" s="137" t="e">
        <f t="shared" ca="1" si="24"/>
        <v>#REF!</v>
      </c>
      <c r="R224" s="188" t="e">
        <f t="shared" ca="1" si="25"/>
        <v>#REF!</v>
      </c>
      <c r="S224" s="139" t="e">
        <f t="shared" ca="1" si="23"/>
        <v>#REF!</v>
      </c>
      <c r="T224" s="202" t="e">
        <f t="shared" ca="1" si="26"/>
        <v>#REF!</v>
      </c>
      <c r="U224" s="139" t="e">
        <f t="shared" ca="1" si="27"/>
        <v>#REF!</v>
      </c>
      <c r="V224" s="198" t="e">
        <f t="shared" ca="1" si="28"/>
        <v>#REF!</v>
      </c>
      <c r="W224" s="132" t="e">
        <f ca="1">INDIRECT(CONCATENATE(#REF!,$C$505,"!$AH",$A224 + 5))</f>
        <v>#REF!</v>
      </c>
    </row>
    <row r="225" spans="1:23" hidden="1" outlineLevel="1" x14ac:dyDescent="0.25">
      <c r="A225" s="128">
        <v>219</v>
      </c>
      <c r="B225" s="153" t="e">
        <f ca="1">INDIRECT(CONCATENATE(#REF!,$C$505,"!$B",$A225 + 5))</f>
        <v>#REF!</v>
      </c>
      <c r="C225" s="135" t="e">
        <f ca="1">INDIRECT(CONCATENATE(#REF!,$C$505,"!$X",$A225 + 5))</f>
        <v>#REF!</v>
      </c>
      <c r="D225" s="132" t="e">
        <f ca="1">INDIRECT(CONCATENATE(#REF!,$C$505,"!$AF",$A225 + 5))</f>
        <v>#REF!</v>
      </c>
      <c r="E225" s="132" t="e">
        <f ca="1">INDIRECT(CONCATENATE(#REF!,$C$505,"!$AB",$A225 + 5))</f>
        <v>#REF!</v>
      </c>
      <c r="F225" s="135" t="str">
        <f t="shared" ca="1" si="30"/>
        <v/>
      </c>
      <c r="G225" s="187" t="e">
        <f ca="1">INDIRECT(CONCATENATE(#REF!,$C$505,"!$AG",$A225 + 5))</f>
        <v>#REF!</v>
      </c>
      <c r="H225" s="135"/>
      <c r="I225" s="135"/>
      <c r="J225" s="135"/>
      <c r="K225" s="135"/>
      <c r="L225" s="181"/>
      <c r="M225" s="135"/>
      <c r="N225" s="135"/>
      <c r="O225" s="135"/>
      <c r="P225" s="135"/>
      <c r="Q225" s="137" t="e">
        <f t="shared" ca="1" si="24"/>
        <v>#REF!</v>
      </c>
      <c r="R225" s="188" t="e">
        <f t="shared" ca="1" si="25"/>
        <v>#REF!</v>
      </c>
      <c r="S225" s="139" t="e">
        <f t="shared" ca="1" si="23"/>
        <v>#REF!</v>
      </c>
      <c r="T225" s="202" t="e">
        <f t="shared" ca="1" si="26"/>
        <v>#REF!</v>
      </c>
      <c r="U225" s="139" t="e">
        <f t="shared" ca="1" si="27"/>
        <v>#REF!</v>
      </c>
      <c r="V225" s="198" t="e">
        <f t="shared" ca="1" si="28"/>
        <v>#REF!</v>
      </c>
      <c r="W225" s="132" t="e">
        <f ca="1">INDIRECT(CONCATENATE(#REF!,$C$505,"!$AH",$A225 + 5))</f>
        <v>#REF!</v>
      </c>
    </row>
    <row r="226" spans="1:23" hidden="1" outlineLevel="1" x14ac:dyDescent="0.25">
      <c r="A226" s="128">
        <v>220</v>
      </c>
      <c r="B226" s="153" t="e">
        <f ca="1">INDIRECT(CONCATENATE(#REF!,$C$505,"!$B",$A226 + 5))</f>
        <v>#REF!</v>
      </c>
      <c r="C226" s="135" t="e">
        <f ca="1">INDIRECT(CONCATENATE(#REF!,$C$505,"!$X",$A226 + 5))</f>
        <v>#REF!</v>
      </c>
      <c r="D226" s="132" t="e">
        <f ca="1">INDIRECT(CONCATENATE(#REF!,$C$505,"!$AF",$A226 + 5))</f>
        <v>#REF!</v>
      </c>
      <c r="E226" s="132" t="e">
        <f ca="1">INDIRECT(CONCATENATE(#REF!,$C$505,"!$AB",$A226 + 5))</f>
        <v>#REF!</v>
      </c>
      <c r="F226" s="135" t="str">
        <f t="shared" ca="1" si="30"/>
        <v/>
      </c>
      <c r="G226" s="187" t="e">
        <f ca="1">INDIRECT(CONCATENATE(#REF!,$C$505,"!$AG",$A226 + 5))</f>
        <v>#REF!</v>
      </c>
      <c r="H226" s="135"/>
      <c r="I226" s="135"/>
      <c r="J226" s="135"/>
      <c r="K226" s="135"/>
      <c r="L226" s="181"/>
      <c r="M226" s="135"/>
      <c r="N226" s="135"/>
      <c r="O226" s="135"/>
      <c r="P226" s="135"/>
      <c r="Q226" s="137" t="e">
        <f t="shared" ca="1" si="24"/>
        <v>#REF!</v>
      </c>
      <c r="R226" s="188" t="e">
        <f t="shared" ca="1" si="25"/>
        <v>#REF!</v>
      </c>
      <c r="S226" s="139" t="e">
        <f t="shared" ca="1" si="23"/>
        <v>#REF!</v>
      </c>
      <c r="T226" s="202" t="e">
        <f t="shared" ca="1" si="26"/>
        <v>#REF!</v>
      </c>
      <c r="U226" s="139" t="e">
        <f t="shared" ca="1" si="27"/>
        <v>#REF!</v>
      </c>
      <c r="V226" s="198" t="e">
        <f t="shared" ca="1" si="28"/>
        <v>#REF!</v>
      </c>
      <c r="W226" s="132" t="e">
        <f ca="1">INDIRECT(CONCATENATE(#REF!,$C$505,"!$AH",$A226 + 5))</f>
        <v>#REF!</v>
      </c>
    </row>
    <row r="227" spans="1:23" hidden="1" outlineLevel="1" x14ac:dyDescent="0.25">
      <c r="A227" s="128">
        <v>221</v>
      </c>
      <c r="B227" s="153" t="e">
        <f ca="1">INDIRECT(CONCATENATE(#REF!,$C$505,"!$B",$A227 + 5))</f>
        <v>#REF!</v>
      </c>
      <c r="C227" s="135" t="e">
        <f ca="1">INDIRECT(CONCATENATE(#REF!,$C$505,"!$X",$A227 + 5))</f>
        <v>#REF!</v>
      </c>
      <c r="D227" s="132" t="e">
        <f ca="1">INDIRECT(CONCATENATE(#REF!,$C$505,"!$AF",$A227 + 5))</f>
        <v>#REF!</v>
      </c>
      <c r="E227" s="132" t="e">
        <f ca="1">INDIRECT(CONCATENATE(#REF!,$C$505,"!$AB",$A227 + 5))</f>
        <v>#REF!</v>
      </c>
      <c r="F227" s="135" t="str">
        <f t="shared" ca="1" si="30"/>
        <v/>
      </c>
      <c r="G227" s="187" t="e">
        <f ca="1">INDIRECT(CONCATENATE(#REF!,$C$505,"!$AG",$A227 + 5))</f>
        <v>#REF!</v>
      </c>
      <c r="H227" s="135"/>
      <c r="I227" s="135"/>
      <c r="J227" s="135"/>
      <c r="K227" s="135"/>
      <c r="L227" s="181"/>
      <c r="M227" s="135"/>
      <c r="N227" s="135"/>
      <c r="O227" s="135"/>
      <c r="P227" s="135"/>
      <c r="Q227" s="137" t="e">
        <f t="shared" ca="1" si="24"/>
        <v>#REF!</v>
      </c>
      <c r="R227" s="188" t="e">
        <f t="shared" ca="1" si="25"/>
        <v>#REF!</v>
      </c>
      <c r="S227" s="139" t="e">
        <f t="shared" ca="1" si="23"/>
        <v>#REF!</v>
      </c>
      <c r="T227" s="202" t="e">
        <f t="shared" ca="1" si="26"/>
        <v>#REF!</v>
      </c>
      <c r="U227" s="139" t="e">
        <f t="shared" ca="1" si="27"/>
        <v>#REF!</v>
      </c>
      <c r="V227" s="198" t="e">
        <f t="shared" ca="1" si="28"/>
        <v>#REF!</v>
      </c>
      <c r="W227" s="132" t="e">
        <f ca="1">INDIRECT(CONCATENATE(#REF!,$C$505,"!$AH",$A227 + 5))</f>
        <v>#REF!</v>
      </c>
    </row>
    <row r="228" spans="1:23" hidden="1" outlineLevel="1" x14ac:dyDescent="0.25">
      <c r="A228" s="128">
        <v>222</v>
      </c>
      <c r="B228" s="153" t="e">
        <f ca="1">INDIRECT(CONCATENATE(#REF!,$C$505,"!$B",$A228 + 5))</f>
        <v>#REF!</v>
      </c>
      <c r="C228" s="135" t="e">
        <f ca="1">INDIRECT(CONCATENATE(#REF!,$C$505,"!$X",$A228 + 5))</f>
        <v>#REF!</v>
      </c>
      <c r="D228" s="132" t="e">
        <f ca="1">INDIRECT(CONCATENATE(#REF!,$C$505,"!$AF",$A228 + 5))</f>
        <v>#REF!</v>
      </c>
      <c r="E228" s="132" t="e">
        <f ca="1">INDIRECT(CONCATENATE(#REF!,$C$505,"!$AB",$A228 + 5))</f>
        <v>#REF!</v>
      </c>
      <c r="F228" s="135" t="str">
        <f t="shared" ca="1" si="30"/>
        <v/>
      </c>
      <c r="G228" s="187" t="e">
        <f ca="1">INDIRECT(CONCATENATE(#REF!,$C$505,"!$AG",$A228 + 5))</f>
        <v>#REF!</v>
      </c>
      <c r="H228" s="135"/>
      <c r="I228" s="135"/>
      <c r="J228" s="135"/>
      <c r="K228" s="135"/>
      <c r="L228" s="181"/>
      <c r="M228" s="135"/>
      <c r="N228" s="135"/>
      <c r="O228" s="135"/>
      <c r="P228" s="135"/>
      <c r="Q228" s="137" t="e">
        <f t="shared" ca="1" si="24"/>
        <v>#REF!</v>
      </c>
      <c r="R228" s="188" t="e">
        <f t="shared" ca="1" si="25"/>
        <v>#REF!</v>
      </c>
      <c r="S228" s="139" t="e">
        <f t="shared" ca="1" si="23"/>
        <v>#REF!</v>
      </c>
      <c r="T228" s="202" t="e">
        <f t="shared" ca="1" si="26"/>
        <v>#REF!</v>
      </c>
      <c r="U228" s="139" t="e">
        <f t="shared" ca="1" si="27"/>
        <v>#REF!</v>
      </c>
      <c r="V228" s="198" t="e">
        <f t="shared" ca="1" si="28"/>
        <v>#REF!</v>
      </c>
      <c r="W228" s="132" t="e">
        <f ca="1">INDIRECT(CONCATENATE(#REF!,$C$505,"!$AH",$A228 + 5))</f>
        <v>#REF!</v>
      </c>
    </row>
    <row r="229" spans="1:23" hidden="1" outlineLevel="1" x14ac:dyDescent="0.25">
      <c r="A229" s="128">
        <v>223</v>
      </c>
      <c r="B229" s="153" t="e">
        <f ca="1">INDIRECT(CONCATENATE(#REF!,$C$505,"!$B",$A229 + 5))</f>
        <v>#REF!</v>
      </c>
      <c r="C229" s="135" t="e">
        <f ca="1">INDIRECT(CONCATENATE(#REF!,$C$505,"!$X",$A229 + 5))</f>
        <v>#REF!</v>
      </c>
      <c r="D229" s="132" t="e">
        <f ca="1">INDIRECT(CONCATENATE(#REF!,$C$505,"!$AF",$A229 + 5))</f>
        <v>#REF!</v>
      </c>
      <c r="E229" s="132" t="e">
        <f ca="1">INDIRECT(CONCATENATE(#REF!,$C$505,"!$AB",$A229 + 5))</f>
        <v>#REF!</v>
      </c>
      <c r="F229" s="135" t="str">
        <f t="shared" ca="1" si="30"/>
        <v/>
      </c>
      <c r="G229" s="187" t="e">
        <f ca="1">INDIRECT(CONCATENATE(#REF!,$C$505,"!$AG",$A229 + 5))</f>
        <v>#REF!</v>
      </c>
      <c r="H229" s="135"/>
      <c r="I229" s="135"/>
      <c r="J229" s="135"/>
      <c r="K229" s="135"/>
      <c r="L229" s="181"/>
      <c r="M229" s="135"/>
      <c r="N229" s="135"/>
      <c r="O229" s="135"/>
      <c r="P229" s="135"/>
      <c r="Q229" s="137" t="e">
        <f t="shared" ca="1" si="24"/>
        <v>#REF!</v>
      </c>
      <c r="R229" s="188" t="e">
        <f t="shared" ca="1" si="25"/>
        <v>#REF!</v>
      </c>
      <c r="S229" s="139" t="e">
        <f t="shared" ca="1" si="23"/>
        <v>#REF!</v>
      </c>
      <c r="T229" s="202" t="e">
        <f t="shared" ca="1" si="26"/>
        <v>#REF!</v>
      </c>
      <c r="U229" s="139" t="e">
        <f t="shared" ca="1" si="27"/>
        <v>#REF!</v>
      </c>
      <c r="V229" s="198" t="e">
        <f t="shared" ca="1" si="28"/>
        <v>#REF!</v>
      </c>
      <c r="W229" s="132" t="e">
        <f ca="1">INDIRECT(CONCATENATE(#REF!,$C$505,"!$AH",$A229 + 5))</f>
        <v>#REF!</v>
      </c>
    </row>
    <row r="230" spans="1:23" hidden="1" outlineLevel="1" x14ac:dyDescent="0.25">
      <c r="A230" s="128">
        <v>224</v>
      </c>
      <c r="B230" s="153" t="e">
        <f ca="1">INDIRECT(CONCATENATE(#REF!,$C$505,"!$B",$A230 + 5))</f>
        <v>#REF!</v>
      </c>
      <c r="C230" s="135" t="e">
        <f ca="1">INDIRECT(CONCATENATE(#REF!,$C$505,"!$X",$A230 + 5))</f>
        <v>#REF!</v>
      </c>
      <c r="D230" s="132" t="e">
        <f ca="1">INDIRECT(CONCATENATE(#REF!,$C$505,"!$AF",$A230 + 5))</f>
        <v>#REF!</v>
      </c>
      <c r="E230" s="132" t="e">
        <f ca="1">INDIRECT(CONCATENATE(#REF!,$C$505,"!$AB",$A230 + 5))</f>
        <v>#REF!</v>
      </c>
      <c r="F230" s="135" t="str">
        <f t="shared" ca="1" si="30"/>
        <v/>
      </c>
      <c r="G230" s="187" t="e">
        <f ca="1">INDIRECT(CONCATENATE(#REF!,$C$505,"!$AG",$A230 + 5))</f>
        <v>#REF!</v>
      </c>
      <c r="H230" s="135"/>
      <c r="I230" s="135"/>
      <c r="J230" s="135"/>
      <c r="K230" s="135"/>
      <c r="L230" s="181"/>
      <c r="M230" s="135"/>
      <c r="N230" s="135"/>
      <c r="O230" s="135"/>
      <c r="P230" s="135"/>
      <c r="Q230" s="137" t="e">
        <f t="shared" ca="1" si="24"/>
        <v>#REF!</v>
      </c>
      <c r="R230" s="188" t="e">
        <f t="shared" ca="1" si="25"/>
        <v>#REF!</v>
      </c>
      <c r="S230" s="139" t="e">
        <f t="shared" ca="1" si="23"/>
        <v>#REF!</v>
      </c>
      <c r="T230" s="202" t="e">
        <f t="shared" ca="1" si="26"/>
        <v>#REF!</v>
      </c>
      <c r="U230" s="139" t="e">
        <f t="shared" ca="1" si="27"/>
        <v>#REF!</v>
      </c>
      <c r="V230" s="198" t="e">
        <f t="shared" ca="1" si="28"/>
        <v>#REF!</v>
      </c>
      <c r="W230" s="132" t="e">
        <f ca="1">INDIRECT(CONCATENATE(#REF!,$C$505,"!$AH",$A230 + 5))</f>
        <v>#REF!</v>
      </c>
    </row>
    <row r="231" spans="1:23" hidden="1" outlineLevel="1" x14ac:dyDescent="0.25">
      <c r="A231" s="128">
        <v>225</v>
      </c>
      <c r="B231" s="153" t="e">
        <f ca="1">INDIRECT(CONCATENATE(#REF!,$C$505,"!$B",$A231 + 5))</f>
        <v>#REF!</v>
      </c>
      <c r="C231" s="135" t="e">
        <f ca="1">INDIRECT(CONCATENATE(#REF!,$C$505,"!$X",$A231 + 5))</f>
        <v>#REF!</v>
      </c>
      <c r="D231" s="132" t="e">
        <f ca="1">INDIRECT(CONCATENATE(#REF!,$C$505,"!$AF",$A231 + 5))</f>
        <v>#REF!</v>
      </c>
      <c r="E231" s="132" t="e">
        <f ca="1">INDIRECT(CONCATENATE(#REF!,$C$505,"!$AB",$A231 + 5))</f>
        <v>#REF!</v>
      </c>
      <c r="F231" s="135" t="str">
        <f t="shared" ca="1" si="30"/>
        <v/>
      </c>
      <c r="G231" s="187" t="e">
        <f ca="1">INDIRECT(CONCATENATE(#REF!,$C$505,"!$AG",$A231 + 5))</f>
        <v>#REF!</v>
      </c>
      <c r="H231" s="135"/>
      <c r="I231" s="135"/>
      <c r="J231" s="135"/>
      <c r="K231" s="135"/>
      <c r="L231" s="181"/>
      <c r="M231" s="135"/>
      <c r="N231" s="135"/>
      <c r="O231" s="135"/>
      <c r="P231" s="135"/>
      <c r="Q231" s="137" t="e">
        <f t="shared" ca="1" si="24"/>
        <v>#REF!</v>
      </c>
      <c r="R231" s="188" t="e">
        <f t="shared" ca="1" si="25"/>
        <v>#REF!</v>
      </c>
      <c r="S231" s="139" t="e">
        <f t="shared" ca="1" si="23"/>
        <v>#REF!</v>
      </c>
      <c r="T231" s="202" t="e">
        <f t="shared" ca="1" si="26"/>
        <v>#REF!</v>
      </c>
      <c r="U231" s="139" t="e">
        <f t="shared" ca="1" si="27"/>
        <v>#REF!</v>
      </c>
      <c r="V231" s="198" t="e">
        <f t="shared" ca="1" si="28"/>
        <v>#REF!</v>
      </c>
      <c r="W231" s="132" t="e">
        <f ca="1">INDIRECT(CONCATENATE(#REF!,$C$505,"!$AH",$A231 + 5))</f>
        <v>#REF!</v>
      </c>
    </row>
    <row r="232" spans="1:23" hidden="1" outlineLevel="1" x14ac:dyDescent="0.25">
      <c r="A232" s="128">
        <v>226</v>
      </c>
      <c r="B232" s="153" t="e">
        <f ca="1">INDIRECT(CONCATENATE(#REF!,$C$505,"!$B",$A232 + 5))</f>
        <v>#REF!</v>
      </c>
      <c r="C232" s="135" t="e">
        <f ca="1">INDIRECT(CONCATENATE(#REF!,$C$505,"!$X",$A232 + 5))</f>
        <v>#REF!</v>
      </c>
      <c r="D232" s="132" t="e">
        <f ca="1">INDIRECT(CONCATENATE(#REF!,$C$505,"!$AF",$A232 + 5))</f>
        <v>#REF!</v>
      </c>
      <c r="E232" s="132" t="e">
        <f ca="1">INDIRECT(CONCATENATE(#REF!,$C$505,"!$AB",$A232 + 5))</f>
        <v>#REF!</v>
      </c>
      <c r="F232" s="135" t="str">
        <f t="shared" ca="1" si="30"/>
        <v/>
      </c>
      <c r="G232" s="187" t="e">
        <f ca="1">INDIRECT(CONCATENATE(#REF!,$C$505,"!$AG",$A232 + 5))</f>
        <v>#REF!</v>
      </c>
      <c r="H232" s="135"/>
      <c r="I232" s="135"/>
      <c r="J232" s="135"/>
      <c r="K232" s="135"/>
      <c r="L232" s="181"/>
      <c r="M232" s="135"/>
      <c r="N232" s="135"/>
      <c r="O232" s="135"/>
      <c r="P232" s="135"/>
      <c r="Q232" s="137" t="e">
        <f t="shared" ca="1" si="24"/>
        <v>#REF!</v>
      </c>
      <c r="R232" s="188" t="e">
        <f t="shared" ca="1" si="25"/>
        <v>#REF!</v>
      </c>
      <c r="S232" s="139" t="e">
        <f t="shared" ca="1" si="23"/>
        <v>#REF!</v>
      </c>
      <c r="T232" s="202" t="e">
        <f t="shared" ca="1" si="26"/>
        <v>#REF!</v>
      </c>
      <c r="U232" s="139" t="e">
        <f t="shared" ca="1" si="27"/>
        <v>#REF!</v>
      </c>
      <c r="V232" s="198" t="e">
        <f t="shared" ca="1" si="28"/>
        <v>#REF!</v>
      </c>
      <c r="W232" s="132" t="e">
        <f ca="1">INDIRECT(CONCATENATE(#REF!,$C$505,"!$AH",$A232 + 5))</f>
        <v>#REF!</v>
      </c>
    </row>
    <row r="233" spans="1:23" hidden="1" outlineLevel="1" x14ac:dyDescent="0.25">
      <c r="A233" s="128">
        <v>227</v>
      </c>
      <c r="B233" s="153" t="e">
        <f ca="1">INDIRECT(CONCATENATE(#REF!,$C$505,"!$B",$A233 + 5))</f>
        <v>#REF!</v>
      </c>
      <c r="C233" s="135" t="e">
        <f ca="1">INDIRECT(CONCATENATE(#REF!,$C$505,"!$X",$A233 + 5))</f>
        <v>#REF!</v>
      </c>
      <c r="D233" s="132" t="e">
        <f ca="1">INDIRECT(CONCATENATE(#REF!,$C$505,"!$AF",$A233 + 5))</f>
        <v>#REF!</v>
      </c>
      <c r="E233" s="132" t="e">
        <f ca="1">INDIRECT(CONCATENATE(#REF!,$C$505,"!$AB",$A233 + 5))</f>
        <v>#REF!</v>
      </c>
      <c r="F233" s="135" t="str">
        <f t="shared" ca="1" si="30"/>
        <v/>
      </c>
      <c r="G233" s="187" t="e">
        <f ca="1">INDIRECT(CONCATENATE(#REF!,$C$505,"!$AG",$A233 + 5))</f>
        <v>#REF!</v>
      </c>
      <c r="H233" s="135"/>
      <c r="I233" s="135"/>
      <c r="J233" s="135"/>
      <c r="K233" s="135"/>
      <c r="L233" s="181"/>
      <c r="M233" s="135"/>
      <c r="N233" s="135"/>
      <c r="O233" s="135"/>
      <c r="P233" s="135"/>
      <c r="Q233" s="137" t="e">
        <f t="shared" ca="1" si="24"/>
        <v>#REF!</v>
      </c>
      <c r="R233" s="188" t="e">
        <f t="shared" ca="1" si="25"/>
        <v>#REF!</v>
      </c>
      <c r="S233" s="139" t="e">
        <f t="shared" ca="1" si="23"/>
        <v>#REF!</v>
      </c>
      <c r="T233" s="202" t="e">
        <f t="shared" ca="1" si="26"/>
        <v>#REF!</v>
      </c>
      <c r="U233" s="139" t="e">
        <f t="shared" ca="1" si="27"/>
        <v>#REF!</v>
      </c>
      <c r="V233" s="198" t="e">
        <f t="shared" ca="1" si="28"/>
        <v>#REF!</v>
      </c>
      <c r="W233" s="132" t="e">
        <f ca="1">INDIRECT(CONCATENATE(#REF!,$C$505,"!$AH",$A233 + 5))</f>
        <v>#REF!</v>
      </c>
    </row>
    <row r="234" spans="1:23" hidden="1" outlineLevel="1" x14ac:dyDescent="0.25">
      <c r="A234" s="128">
        <v>228</v>
      </c>
      <c r="B234" s="153" t="e">
        <f ca="1">INDIRECT(CONCATENATE(#REF!,$C$505,"!$B",$A234 + 5))</f>
        <v>#REF!</v>
      </c>
      <c r="C234" s="135" t="e">
        <f ca="1">INDIRECT(CONCATENATE(#REF!,$C$505,"!$X",$A234 + 5))</f>
        <v>#REF!</v>
      </c>
      <c r="D234" s="132" t="e">
        <f ca="1">INDIRECT(CONCATENATE(#REF!,$C$505,"!$AF",$A234 + 5))</f>
        <v>#REF!</v>
      </c>
      <c r="E234" s="132" t="e">
        <f ca="1">INDIRECT(CONCATENATE(#REF!,$C$505,"!$AB",$A234 + 5))</f>
        <v>#REF!</v>
      </c>
      <c r="F234" s="135" t="str">
        <f t="shared" ca="1" si="30"/>
        <v/>
      </c>
      <c r="G234" s="187" t="e">
        <f ca="1">INDIRECT(CONCATENATE(#REF!,$C$505,"!$AG",$A234 + 5))</f>
        <v>#REF!</v>
      </c>
      <c r="H234" s="135"/>
      <c r="I234" s="135"/>
      <c r="J234" s="135"/>
      <c r="K234" s="135"/>
      <c r="L234" s="181"/>
      <c r="M234" s="135"/>
      <c r="N234" s="135"/>
      <c r="O234" s="135"/>
      <c r="P234" s="135"/>
      <c r="Q234" s="137" t="e">
        <f t="shared" ca="1" si="24"/>
        <v>#REF!</v>
      </c>
      <c r="R234" s="188" t="e">
        <f t="shared" ca="1" si="25"/>
        <v>#REF!</v>
      </c>
      <c r="S234" s="139" t="e">
        <f t="shared" ca="1" si="23"/>
        <v>#REF!</v>
      </c>
      <c r="T234" s="202" t="e">
        <f t="shared" ca="1" si="26"/>
        <v>#REF!</v>
      </c>
      <c r="U234" s="139" t="e">
        <f t="shared" ca="1" si="27"/>
        <v>#REF!</v>
      </c>
      <c r="V234" s="198" t="e">
        <f t="shared" ca="1" si="28"/>
        <v>#REF!</v>
      </c>
      <c r="W234" s="132" t="e">
        <f ca="1">INDIRECT(CONCATENATE(#REF!,$C$505,"!$AH",$A234 + 5))</f>
        <v>#REF!</v>
      </c>
    </row>
    <row r="235" spans="1:23" hidden="1" outlineLevel="1" x14ac:dyDescent="0.25">
      <c r="A235" s="128">
        <v>229</v>
      </c>
      <c r="B235" s="153" t="e">
        <f ca="1">INDIRECT(CONCATENATE(#REF!,$C$505,"!$B",$A235 + 5))</f>
        <v>#REF!</v>
      </c>
      <c r="C235" s="135" t="e">
        <f ca="1">INDIRECT(CONCATENATE(#REF!,$C$505,"!$X",$A235 + 5))</f>
        <v>#REF!</v>
      </c>
      <c r="D235" s="132" t="e">
        <f ca="1">INDIRECT(CONCATENATE(#REF!,$C$505,"!$AF",$A235 + 5))</f>
        <v>#REF!</v>
      </c>
      <c r="E235" s="132" t="e">
        <f ca="1">INDIRECT(CONCATENATE(#REF!,$C$505,"!$AB",$A235 + 5))</f>
        <v>#REF!</v>
      </c>
      <c r="F235" s="135" t="str">
        <f t="shared" ca="1" si="30"/>
        <v/>
      </c>
      <c r="G235" s="187" t="e">
        <f ca="1">INDIRECT(CONCATENATE(#REF!,$C$505,"!$AG",$A235 + 5))</f>
        <v>#REF!</v>
      </c>
      <c r="H235" s="135"/>
      <c r="I235" s="135"/>
      <c r="J235" s="135"/>
      <c r="K235" s="135"/>
      <c r="L235" s="181"/>
      <c r="M235" s="135"/>
      <c r="N235" s="135"/>
      <c r="O235" s="135"/>
      <c r="P235" s="135"/>
      <c r="Q235" s="137" t="e">
        <f t="shared" ca="1" si="24"/>
        <v>#REF!</v>
      </c>
      <c r="R235" s="188" t="e">
        <f t="shared" ca="1" si="25"/>
        <v>#REF!</v>
      </c>
      <c r="S235" s="139" t="e">
        <f t="shared" ca="1" si="23"/>
        <v>#REF!</v>
      </c>
      <c r="T235" s="202" t="e">
        <f t="shared" ca="1" si="26"/>
        <v>#REF!</v>
      </c>
      <c r="U235" s="139" t="e">
        <f t="shared" ca="1" si="27"/>
        <v>#REF!</v>
      </c>
      <c r="V235" s="198" t="e">
        <f t="shared" ca="1" si="28"/>
        <v>#REF!</v>
      </c>
      <c r="W235" s="132" t="e">
        <f ca="1">INDIRECT(CONCATENATE(#REF!,$C$505,"!$AH",$A235 + 5))</f>
        <v>#REF!</v>
      </c>
    </row>
    <row r="236" spans="1:23" hidden="1" outlineLevel="1" x14ac:dyDescent="0.25">
      <c r="A236" s="128">
        <v>230</v>
      </c>
      <c r="B236" s="153" t="e">
        <f ca="1">INDIRECT(CONCATENATE(#REF!,$C$505,"!$B",$A236 + 5))</f>
        <v>#REF!</v>
      </c>
      <c r="C236" s="135" t="e">
        <f ca="1">INDIRECT(CONCATENATE(#REF!,$C$505,"!$X",$A236 + 5))</f>
        <v>#REF!</v>
      </c>
      <c r="D236" s="132" t="e">
        <f ca="1">INDIRECT(CONCATENATE(#REF!,$C$505,"!$AF",$A236 + 5))</f>
        <v>#REF!</v>
      </c>
      <c r="E236" s="132" t="e">
        <f ca="1">INDIRECT(CONCATENATE(#REF!,$C$505,"!$AB",$A236 + 5))</f>
        <v>#REF!</v>
      </c>
      <c r="F236" s="135" t="str">
        <f t="shared" ca="1" si="30"/>
        <v/>
      </c>
      <c r="G236" s="187" t="e">
        <f ca="1">INDIRECT(CONCATENATE(#REF!,$C$505,"!$AG",$A236 + 5))</f>
        <v>#REF!</v>
      </c>
      <c r="H236" s="135"/>
      <c r="I236" s="135"/>
      <c r="J236" s="135"/>
      <c r="K236" s="135"/>
      <c r="L236" s="181"/>
      <c r="M236" s="135"/>
      <c r="N236" s="135"/>
      <c r="O236" s="135"/>
      <c r="P236" s="135"/>
      <c r="Q236" s="137" t="e">
        <f t="shared" ca="1" si="24"/>
        <v>#REF!</v>
      </c>
      <c r="R236" s="188" t="e">
        <f t="shared" ca="1" si="25"/>
        <v>#REF!</v>
      </c>
      <c r="S236" s="139" t="e">
        <f t="shared" ca="1" si="23"/>
        <v>#REF!</v>
      </c>
      <c r="T236" s="202" t="e">
        <f t="shared" ca="1" si="26"/>
        <v>#REF!</v>
      </c>
      <c r="U236" s="139" t="e">
        <f t="shared" ca="1" si="27"/>
        <v>#REF!</v>
      </c>
      <c r="V236" s="198" t="e">
        <f t="shared" ca="1" si="28"/>
        <v>#REF!</v>
      </c>
      <c r="W236" s="132" t="e">
        <f ca="1">INDIRECT(CONCATENATE(#REF!,$C$505,"!$AH",$A236 + 5))</f>
        <v>#REF!</v>
      </c>
    </row>
    <row r="237" spans="1:23" hidden="1" outlineLevel="1" x14ac:dyDescent="0.25">
      <c r="A237" s="128">
        <v>231</v>
      </c>
      <c r="B237" s="153" t="e">
        <f ca="1">INDIRECT(CONCATENATE(#REF!,$C$505,"!$B",$A237 + 5))</f>
        <v>#REF!</v>
      </c>
      <c r="C237" s="135" t="e">
        <f ca="1">INDIRECT(CONCATENATE(#REF!,$C$505,"!$X",$A237 + 5))</f>
        <v>#REF!</v>
      </c>
      <c r="D237" s="132" t="e">
        <f ca="1">INDIRECT(CONCATENATE(#REF!,$C$505,"!$AF",$A237 + 5))</f>
        <v>#REF!</v>
      </c>
      <c r="E237" s="132" t="e">
        <f ca="1">INDIRECT(CONCATENATE(#REF!,$C$505,"!$AB",$A237 + 5))</f>
        <v>#REF!</v>
      </c>
      <c r="F237" s="135" t="str">
        <f t="shared" ca="1" si="30"/>
        <v/>
      </c>
      <c r="G237" s="187" t="e">
        <f ca="1">INDIRECT(CONCATENATE(#REF!,$C$505,"!$AG",$A237 + 5))</f>
        <v>#REF!</v>
      </c>
      <c r="H237" s="135"/>
      <c r="I237" s="135"/>
      <c r="J237" s="135"/>
      <c r="K237" s="135"/>
      <c r="L237" s="181"/>
      <c r="M237" s="135"/>
      <c r="N237" s="135"/>
      <c r="O237" s="135"/>
      <c r="P237" s="135"/>
      <c r="Q237" s="137" t="e">
        <f t="shared" ca="1" si="24"/>
        <v>#REF!</v>
      </c>
      <c r="R237" s="188" t="e">
        <f t="shared" ca="1" si="25"/>
        <v>#REF!</v>
      </c>
      <c r="S237" s="139" t="e">
        <f t="shared" ca="1" si="23"/>
        <v>#REF!</v>
      </c>
      <c r="T237" s="202" t="e">
        <f t="shared" ca="1" si="26"/>
        <v>#REF!</v>
      </c>
      <c r="U237" s="139" t="e">
        <f t="shared" ca="1" si="27"/>
        <v>#REF!</v>
      </c>
      <c r="V237" s="198" t="e">
        <f t="shared" ca="1" si="28"/>
        <v>#REF!</v>
      </c>
      <c r="W237" s="132" t="e">
        <f ca="1">INDIRECT(CONCATENATE(#REF!,$C$505,"!$AH",$A237 + 5))</f>
        <v>#REF!</v>
      </c>
    </row>
    <row r="238" spans="1:23" hidden="1" outlineLevel="1" x14ac:dyDescent="0.25">
      <c r="A238" s="128">
        <v>232</v>
      </c>
      <c r="B238" s="153" t="e">
        <f ca="1">INDIRECT(CONCATENATE(#REF!,$C$505,"!$B",$A238 + 5))</f>
        <v>#REF!</v>
      </c>
      <c r="C238" s="135" t="e">
        <f ca="1">INDIRECT(CONCATENATE(#REF!,$C$505,"!$X",$A238 + 5))</f>
        <v>#REF!</v>
      </c>
      <c r="D238" s="132" t="e">
        <f ca="1">INDIRECT(CONCATENATE(#REF!,$C$505,"!$AF",$A238 + 5))</f>
        <v>#REF!</v>
      </c>
      <c r="E238" s="132" t="e">
        <f ca="1">INDIRECT(CONCATENATE(#REF!,$C$505,"!$AB",$A238 + 5))</f>
        <v>#REF!</v>
      </c>
      <c r="F238" s="135" t="str">
        <f t="shared" ca="1" si="30"/>
        <v/>
      </c>
      <c r="G238" s="187" t="e">
        <f ca="1">INDIRECT(CONCATENATE(#REF!,$C$505,"!$AG",$A238 + 5))</f>
        <v>#REF!</v>
      </c>
      <c r="H238" s="135"/>
      <c r="I238" s="135"/>
      <c r="J238" s="135"/>
      <c r="K238" s="135"/>
      <c r="L238" s="181"/>
      <c r="M238" s="135"/>
      <c r="N238" s="135"/>
      <c r="O238" s="135"/>
      <c r="P238" s="135"/>
      <c r="Q238" s="137" t="e">
        <f t="shared" ca="1" si="24"/>
        <v>#REF!</v>
      </c>
      <c r="R238" s="188" t="e">
        <f t="shared" ca="1" si="25"/>
        <v>#REF!</v>
      </c>
      <c r="S238" s="139" t="e">
        <f t="shared" ca="1" si="23"/>
        <v>#REF!</v>
      </c>
      <c r="T238" s="202" t="e">
        <f t="shared" ca="1" si="26"/>
        <v>#REF!</v>
      </c>
      <c r="U238" s="139" t="e">
        <f t="shared" ca="1" si="27"/>
        <v>#REF!</v>
      </c>
      <c r="V238" s="198" t="e">
        <f t="shared" ca="1" si="28"/>
        <v>#REF!</v>
      </c>
      <c r="W238" s="132" t="e">
        <f ca="1">INDIRECT(CONCATENATE(#REF!,$C$505,"!$AH",$A238 + 5))</f>
        <v>#REF!</v>
      </c>
    </row>
    <row r="239" spans="1:23" hidden="1" outlineLevel="1" x14ac:dyDescent="0.25">
      <c r="A239" s="128">
        <v>233</v>
      </c>
      <c r="B239" s="153" t="e">
        <f ca="1">INDIRECT(CONCATENATE(#REF!,$C$505,"!$B",$A239 + 5))</f>
        <v>#REF!</v>
      </c>
      <c r="C239" s="135" t="e">
        <f ca="1">INDIRECT(CONCATENATE(#REF!,$C$505,"!$X",$A239 + 5))</f>
        <v>#REF!</v>
      </c>
      <c r="D239" s="132" t="e">
        <f ca="1">INDIRECT(CONCATENATE(#REF!,$C$505,"!$AF",$A239 + 5))</f>
        <v>#REF!</v>
      </c>
      <c r="E239" s="132" t="e">
        <f ca="1">INDIRECT(CONCATENATE(#REF!,$C$505,"!$AB",$A239 + 5))</f>
        <v>#REF!</v>
      </c>
      <c r="F239" s="135" t="str">
        <f t="shared" ca="1" si="30"/>
        <v/>
      </c>
      <c r="G239" s="187" t="e">
        <f ca="1">INDIRECT(CONCATENATE(#REF!,$C$505,"!$AG",$A239 + 5))</f>
        <v>#REF!</v>
      </c>
      <c r="H239" s="135"/>
      <c r="I239" s="135"/>
      <c r="J239" s="135"/>
      <c r="K239" s="135"/>
      <c r="L239" s="181"/>
      <c r="M239" s="135"/>
      <c r="N239" s="135"/>
      <c r="O239" s="135"/>
      <c r="P239" s="135"/>
      <c r="Q239" s="137" t="e">
        <f t="shared" ca="1" si="24"/>
        <v>#REF!</v>
      </c>
      <c r="R239" s="188" t="e">
        <f t="shared" ca="1" si="25"/>
        <v>#REF!</v>
      </c>
      <c r="S239" s="139" t="e">
        <f t="shared" ca="1" si="23"/>
        <v>#REF!</v>
      </c>
      <c r="T239" s="202" t="e">
        <f t="shared" ca="1" si="26"/>
        <v>#REF!</v>
      </c>
      <c r="U239" s="139" t="e">
        <f t="shared" ca="1" si="27"/>
        <v>#REF!</v>
      </c>
      <c r="V239" s="198" t="e">
        <f t="shared" ca="1" si="28"/>
        <v>#REF!</v>
      </c>
      <c r="W239" s="132" t="e">
        <f ca="1">INDIRECT(CONCATENATE(#REF!,$C$505,"!$AH",$A239 + 5))</f>
        <v>#REF!</v>
      </c>
    </row>
    <row r="240" spans="1:23" hidden="1" outlineLevel="1" x14ac:dyDescent="0.25">
      <c r="A240" s="128">
        <v>234</v>
      </c>
      <c r="B240" s="153" t="e">
        <f ca="1">INDIRECT(CONCATENATE(#REF!,$C$505,"!$B",$A240 + 5))</f>
        <v>#REF!</v>
      </c>
      <c r="C240" s="135" t="e">
        <f ca="1">INDIRECT(CONCATENATE(#REF!,$C$505,"!$X",$A240 + 5))</f>
        <v>#REF!</v>
      </c>
      <c r="D240" s="132" t="e">
        <f ca="1">INDIRECT(CONCATENATE(#REF!,$C$505,"!$AF",$A240 + 5))</f>
        <v>#REF!</v>
      </c>
      <c r="E240" s="132" t="e">
        <f ca="1">INDIRECT(CONCATENATE(#REF!,$C$505,"!$AB",$A240 + 5))</f>
        <v>#REF!</v>
      </c>
      <c r="F240" s="135" t="str">
        <f t="shared" ca="1" si="30"/>
        <v/>
      </c>
      <c r="G240" s="187" t="e">
        <f ca="1">INDIRECT(CONCATENATE(#REF!,$C$505,"!$AG",$A240 + 5))</f>
        <v>#REF!</v>
      </c>
      <c r="H240" s="135"/>
      <c r="I240" s="135"/>
      <c r="J240" s="135"/>
      <c r="K240" s="135"/>
      <c r="L240" s="181"/>
      <c r="M240" s="135"/>
      <c r="N240" s="135"/>
      <c r="O240" s="135"/>
      <c r="P240" s="135"/>
      <c r="Q240" s="137" t="e">
        <f t="shared" ca="1" si="24"/>
        <v>#REF!</v>
      </c>
      <c r="R240" s="188" t="e">
        <f t="shared" ca="1" si="25"/>
        <v>#REF!</v>
      </c>
      <c r="S240" s="139" t="e">
        <f t="shared" ca="1" si="23"/>
        <v>#REF!</v>
      </c>
      <c r="T240" s="202" t="e">
        <f t="shared" ca="1" si="26"/>
        <v>#REF!</v>
      </c>
      <c r="U240" s="139" t="e">
        <f t="shared" ca="1" si="27"/>
        <v>#REF!</v>
      </c>
      <c r="V240" s="198" t="e">
        <f t="shared" ca="1" si="28"/>
        <v>#REF!</v>
      </c>
      <c r="W240" s="132" t="e">
        <f ca="1">INDIRECT(CONCATENATE(#REF!,$C$505,"!$AH",$A240 + 5))</f>
        <v>#REF!</v>
      </c>
    </row>
    <row r="241" spans="1:23" hidden="1" outlineLevel="1" x14ac:dyDescent="0.25">
      <c r="A241" s="128">
        <v>235</v>
      </c>
      <c r="B241" s="153" t="e">
        <f ca="1">INDIRECT(CONCATENATE(#REF!,$C$505,"!$B",$A241 + 5))</f>
        <v>#REF!</v>
      </c>
      <c r="C241" s="135" t="e">
        <f ca="1">INDIRECT(CONCATENATE(#REF!,$C$505,"!$X",$A241 + 5))</f>
        <v>#REF!</v>
      </c>
      <c r="D241" s="132" t="e">
        <f ca="1">INDIRECT(CONCATENATE(#REF!,$C$505,"!$AF",$A241 + 5))</f>
        <v>#REF!</v>
      </c>
      <c r="E241" s="132" t="e">
        <f ca="1">INDIRECT(CONCATENATE(#REF!,$C$505,"!$AB",$A241 + 5))</f>
        <v>#REF!</v>
      </c>
      <c r="F241" s="135" t="str">
        <f t="shared" ca="1" si="30"/>
        <v/>
      </c>
      <c r="G241" s="187" t="e">
        <f ca="1">INDIRECT(CONCATENATE(#REF!,$C$505,"!$AG",$A241 + 5))</f>
        <v>#REF!</v>
      </c>
      <c r="H241" s="135"/>
      <c r="I241" s="135"/>
      <c r="J241" s="135"/>
      <c r="K241" s="135"/>
      <c r="L241" s="181"/>
      <c r="M241" s="135"/>
      <c r="N241" s="135"/>
      <c r="O241" s="135"/>
      <c r="P241" s="135"/>
      <c r="Q241" s="137" t="e">
        <f t="shared" ca="1" si="24"/>
        <v>#REF!</v>
      </c>
      <c r="R241" s="188" t="e">
        <f t="shared" ca="1" si="25"/>
        <v>#REF!</v>
      </c>
      <c r="S241" s="139" t="e">
        <f t="shared" ca="1" si="23"/>
        <v>#REF!</v>
      </c>
      <c r="T241" s="202" t="e">
        <f t="shared" ca="1" si="26"/>
        <v>#REF!</v>
      </c>
      <c r="U241" s="139" t="e">
        <f t="shared" ca="1" si="27"/>
        <v>#REF!</v>
      </c>
      <c r="V241" s="198" t="e">
        <f t="shared" ca="1" si="28"/>
        <v>#REF!</v>
      </c>
      <c r="W241" s="132" t="e">
        <f ca="1">INDIRECT(CONCATENATE(#REF!,$C$505,"!$AH",$A241 + 5))</f>
        <v>#REF!</v>
      </c>
    </row>
    <row r="242" spans="1:23" hidden="1" outlineLevel="1" x14ac:dyDescent="0.25">
      <c r="A242" s="128">
        <v>236</v>
      </c>
      <c r="B242" s="153" t="e">
        <f ca="1">INDIRECT(CONCATENATE(#REF!,$C$505,"!$B",$A242 + 5))</f>
        <v>#REF!</v>
      </c>
      <c r="C242" s="135" t="e">
        <f ca="1">INDIRECT(CONCATENATE(#REF!,$C$505,"!$X",$A242 + 5))</f>
        <v>#REF!</v>
      </c>
      <c r="D242" s="132" t="e">
        <f ca="1">INDIRECT(CONCATENATE(#REF!,$C$505,"!$AF",$A242 + 5))</f>
        <v>#REF!</v>
      </c>
      <c r="E242" s="132" t="e">
        <f ca="1">INDIRECT(CONCATENATE(#REF!,$C$505,"!$AB",$A242 + 5))</f>
        <v>#REF!</v>
      </c>
      <c r="F242" s="135" t="str">
        <f t="shared" ca="1" si="30"/>
        <v/>
      </c>
      <c r="G242" s="187" t="e">
        <f ca="1">INDIRECT(CONCATENATE(#REF!,$C$505,"!$AG",$A242 + 5))</f>
        <v>#REF!</v>
      </c>
      <c r="H242" s="135"/>
      <c r="I242" s="135"/>
      <c r="J242" s="135"/>
      <c r="K242" s="135"/>
      <c r="L242" s="181"/>
      <c r="M242" s="135"/>
      <c r="N242" s="135"/>
      <c r="O242" s="135"/>
      <c r="P242" s="135"/>
      <c r="Q242" s="137" t="e">
        <f t="shared" ca="1" si="24"/>
        <v>#REF!</v>
      </c>
      <c r="R242" s="188" t="e">
        <f t="shared" ca="1" si="25"/>
        <v>#REF!</v>
      </c>
      <c r="S242" s="139" t="e">
        <f t="shared" ca="1" si="23"/>
        <v>#REF!</v>
      </c>
      <c r="T242" s="202" t="e">
        <f t="shared" ca="1" si="26"/>
        <v>#REF!</v>
      </c>
      <c r="U242" s="139" t="e">
        <f t="shared" ca="1" si="27"/>
        <v>#REF!</v>
      </c>
      <c r="V242" s="198" t="e">
        <f t="shared" ca="1" si="28"/>
        <v>#REF!</v>
      </c>
      <c r="W242" s="132" t="e">
        <f ca="1">INDIRECT(CONCATENATE(#REF!,$C$505,"!$AH",$A242 + 5))</f>
        <v>#REF!</v>
      </c>
    </row>
    <row r="243" spans="1:23" hidden="1" outlineLevel="1" x14ac:dyDescent="0.25">
      <c r="A243" s="128">
        <v>237</v>
      </c>
      <c r="B243" s="153" t="e">
        <f ca="1">INDIRECT(CONCATENATE(#REF!,$C$505,"!$B",$A243 + 5))</f>
        <v>#REF!</v>
      </c>
      <c r="C243" s="135" t="e">
        <f ca="1">INDIRECT(CONCATENATE(#REF!,$C$505,"!$X",$A243 + 5))</f>
        <v>#REF!</v>
      </c>
      <c r="D243" s="132" t="e">
        <f ca="1">INDIRECT(CONCATENATE(#REF!,$C$505,"!$AF",$A243 + 5))</f>
        <v>#REF!</v>
      </c>
      <c r="E243" s="132" t="e">
        <f ca="1">INDIRECT(CONCATENATE(#REF!,$C$505,"!$AB",$A243 + 5))</f>
        <v>#REF!</v>
      </c>
      <c r="F243" s="135" t="str">
        <f t="shared" ca="1" si="30"/>
        <v/>
      </c>
      <c r="G243" s="187" t="e">
        <f ca="1">INDIRECT(CONCATENATE(#REF!,$C$505,"!$AG",$A243 + 5))</f>
        <v>#REF!</v>
      </c>
      <c r="H243" s="135"/>
      <c r="I243" s="135"/>
      <c r="J243" s="135"/>
      <c r="K243" s="135"/>
      <c r="L243" s="181"/>
      <c r="M243" s="135"/>
      <c r="N243" s="135"/>
      <c r="O243" s="135"/>
      <c r="P243" s="135"/>
      <c r="Q243" s="137" t="e">
        <f t="shared" ca="1" si="24"/>
        <v>#REF!</v>
      </c>
      <c r="R243" s="188" t="e">
        <f t="shared" ca="1" si="25"/>
        <v>#REF!</v>
      </c>
      <c r="S243" s="139" t="e">
        <f t="shared" ca="1" si="23"/>
        <v>#REF!</v>
      </c>
      <c r="T243" s="202" t="e">
        <f t="shared" ca="1" si="26"/>
        <v>#REF!</v>
      </c>
      <c r="U243" s="139" t="e">
        <f t="shared" ca="1" si="27"/>
        <v>#REF!</v>
      </c>
      <c r="V243" s="198" t="e">
        <f t="shared" ca="1" si="28"/>
        <v>#REF!</v>
      </c>
      <c r="W243" s="132" t="e">
        <f ca="1">INDIRECT(CONCATENATE(#REF!,$C$505,"!$AH",$A243 + 5))</f>
        <v>#REF!</v>
      </c>
    </row>
    <row r="244" spans="1:23" hidden="1" outlineLevel="1" x14ac:dyDescent="0.25">
      <c r="A244" s="128">
        <v>238</v>
      </c>
      <c r="B244" s="153" t="e">
        <f ca="1">INDIRECT(CONCATENATE(#REF!,$C$505,"!$B",$A244 + 5))</f>
        <v>#REF!</v>
      </c>
      <c r="C244" s="135" t="e">
        <f ca="1">INDIRECT(CONCATENATE(#REF!,$C$505,"!$X",$A244 + 5))</f>
        <v>#REF!</v>
      </c>
      <c r="D244" s="132" t="e">
        <f ca="1">INDIRECT(CONCATENATE(#REF!,$C$505,"!$AF",$A244 + 5))</f>
        <v>#REF!</v>
      </c>
      <c r="E244" s="132" t="e">
        <f ca="1">INDIRECT(CONCATENATE(#REF!,$C$505,"!$AB",$A244 + 5))</f>
        <v>#REF!</v>
      </c>
      <c r="F244" s="135" t="str">
        <f t="shared" ca="1" si="30"/>
        <v/>
      </c>
      <c r="G244" s="187" t="e">
        <f ca="1">INDIRECT(CONCATENATE(#REF!,$C$505,"!$AG",$A244 + 5))</f>
        <v>#REF!</v>
      </c>
      <c r="H244" s="135"/>
      <c r="I244" s="135"/>
      <c r="J244" s="135"/>
      <c r="K244" s="135"/>
      <c r="L244" s="181"/>
      <c r="M244" s="135"/>
      <c r="N244" s="135"/>
      <c r="O244" s="135"/>
      <c r="P244" s="135"/>
      <c r="Q244" s="137" t="e">
        <f t="shared" ca="1" si="24"/>
        <v>#REF!</v>
      </c>
      <c r="R244" s="188" t="e">
        <f t="shared" ca="1" si="25"/>
        <v>#REF!</v>
      </c>
      <c r="S244" s="139" t="e">
        <f t="shared" ca="1" si="23"/>
        <v>#REF!</v>
      </c>
      <c r="T244" s="202" t="e">
        <f t="shared" ca="1" si="26"/>
        <v>#REF!</v>
      </c>
      <c r="U244" s="139" t="e">
        <f t="shared" ca="1" si="27"/>
        <v>#REF!</v>
      </c>
      <c r="V244" s="198" t="e">
        <f t="shared" ca="1" si="28"/>
        <v>#REF!</v>
      </c>
      <c r="W244" s="132" t="e">
        <f ca="1">INDIRECT(CONCATENATE(#REF!,$C$505,"!$AH",$A244 + 5))</f>
        <v>#REF!</v>
      </c>
    </row>
    <row r="245" spans="1:23" hidden="1" outlineLevel="1" x14ac:dyDescent="0.25">
      <c r="A245" s="128">
        <v>239</v>
      </c>
      <c r="B245" s="153" t="e">
        <f ca="1">INDIRECT(CONCATENATE(#REF!,$C$505,"!$B",$A245 + 5))</f>
        <v>#REF!</v>
      </c>
      <c r="C245" s="135" t="e">
        <f ca="1">INDIRECT(CONCATENATE(#REF!,$C$505,"!$X",$A245 + 5))</f>
        <v>#REF!</v>
      </c>
      <c r="D245" s="132" t="e">
        <f ca="1">INDIRECT(CONCATENATE(#REF!,$C$505,"!$AF",$A245 + 5))</f>
        <v>#REF!</v>
      </c>
      <c r="E245" s="132" t="e">
        <f ca="1">INDIRECT(CONCATENATE(#REF!,$C$505,"!$AB",$A245 + 5))</f>
        <v>#REF!</v>
      </c>
      <c r="F245" s="135" t="str">
        <f t="shared" ca="1" si="30"/>
        <v/>
      </c>
      <c r="G245" s="187" t="e">
        <f ca="1">INDIRECT(CONCATENATE(#REF!,$C$505,"!$AG",$A245 + 5))</f>
        <v>#REF!</v>
      </c>
      <c r="H245" s="135"/>
      <c r="I245" s="135"/>
      <c r="J245" s="135"/>
      <c r="K245" s="135"/>
      <c r="L245" s="181"/>
      <c r="M245" s="135"/>
      <c r="N245" s="135"/>
      <c r="O245" s="135"/>
      <c r="P245" s="135"/>
      <c r="Q245" s="137" t="e">
        <f t="shared" ca="1" si="24"/>
        <v>#REF!</v>
      </c>
      <c r="R245" s="188" t="e">
        <f t="shared" ca="1" si="25"/>
        <v>#REF!</v>
      </c>
      <c r="S245" s="139" t="e">
        <f t="shared" ca="1" si="23"/>
        <v>#REF!</v>
      </c>
      <c r="T245" s="202" t="e">
        <f t="shared" ca="1" si="26"/>
        <v>#REF!</v>
      </c>
      <c r="U245" s="139" t="e">
        <f t="shared" ca="1" si="27"/>
        <v>#REF!</v>
      </c>
      <c r="V245" s="198" t="e">
        <f t="shared" ca="1" si="28"/>
        <v>#REF!</v>
      </c>
      <c r="W245" s="132" t="e">
        <f ca="1">INDIRECT(CONCATENATE(#REF!,$C$505,"!$AH",$A245 + 5))</f>
        <v>#REF!</v>
      </c>
    </row>
    <row r="246" spans="1:23" hidden="1" outlineLevel="1" x14ac:dyDescent="0.25">
      <c r="A246" s="128">
        <v>240</v>
      </c>
      <c r="B246" s="153" t="e">
        <f ca="1">INDIRECT(CONCATENATE(#REF!,$C$505,"!$B",$A246 + 5))</f>
        <v>#REF!</v>
      </c>
      <c r="C246" s="135" t="e">
        <f ca="1">INDIRECT(CONCATENATE(#REF!,$C$505,"!$X",$A246 + 5))</f>
        <v>#REF!</v>
      </c>
      <c r="D246" s="132" t="e">
        <f ca="1">INDIRECT(CONCATENATE(#REF!,$C$505,"!$AF",$A246 + 5))</f>
        <v>#REF!</v>
      </c>
      <c r="E246" s="132" t="e">
        <f ca="1">INDIRECT(CONCATENATE(#REF!,$C$505,"!$AB",$A246 + 5))</f>
        <v>#REF!</v>
      </c>
      <c r="F246" s="135" t="str">
        <f t="shared" ca="1" si="30"/>
        <v/>
      </c>
      <c r="G246" s="187" t="e">
        <f ca="1">INDIRECT(CONCATENATE(#REF!,$C$505,"!$AG",$A246 + 5))</f>
        <v>#REF!</v>
      </c>
      <c r="H246" s="135"/>
      <c r="I246" s="135"/>
      <c r="J246" s="135"/>
      <c r="K246" s="135"/>
      <c r="L246" s="181"/>
      <c r="M246" s="135"/>
      <c r="N246" s="135"/>
      <c r="O246" s="135"/>
      <c r="P246" s="135"/>
      <c r="Q246" s="137" t="e">
        <f t="shared" ca="1" si="24"/>
        <v>#REF!</v>
      </c>
      <c r="R246" s="188" t="e">
        <f t="shared" ca="1" si="25"/>
        <v>#REF!</v>
      </c>
      <c r="S246" s="139" t="e">
        <f t="shared" ca="1" si="23"/>
        <v>#REF!</v>
      </c>
      <c r="T246" s="202" t="e">
        <f t="shared" ca="1" si="26"/>
        <v>#REF!</v>
      </c>
      <c r="U246" s="139" t="e">
        <f t="shared" ca="1" si="27"/>
        <v>#REF!</v>
      </c>
      <c r="V246" s="198" t="e">
        <f t="shared" ca="1" si="28"/>
        <v>#REF!</v>
      </c>
      <c r="W246" s="132" t="e">
        <f ca="1">INDIRECT(CONCATENATE(#REF!,$C$505,"!$AH",$A246 + 5))</f>
        <v>#REF!</v>
      </c>
    </row>
    <row r="247" spans="1:23" hidden="1" outlineLevel="1" x14ac:dyDescent="0.25">
      <c r="A247" s="128">
        <v>241</v>
      </c>
      <c r="B247" s="153" t="e">
        <f ca="1">INDIRECT(CONCATENATE(#REF!,$C$505,"!$B",$A247 + 5))</f>
        <v>#REF!</v>
      </c>
      <c r="C247" s="135" t="e">
        <f ca="1">INDIRECT(CONCATENATE(#REF!,$C$505,"!$X",$A247 + 5))</f>
        <v>#REF!</v>
      </c>
      <c r="D247" s="132" t="e">
        <f ca="1">INDIRECT(CONCATENATE(#REF!,$C$505,"!$AF",$A247 + 5))</f>
        <v>#REF!</v>
      </c>
      <c r="E247" s="132" t="e">
        <f ca="1">INDIRECT(CONCATENATE(#REF!,$C$505,"!$AB",$A247 + 5))</f>
        <v>#REF!</v>
      </c>
      <c r="F247" s="135" t="str">
        <f t="shared" ca="1" si="30"/>
        <v/>
      </c>
      <c r="G247" s="187" t="e">
        <f ca="1">INDIRECT(CONCATENATE(#REF!,$C$505,"!$AG",$A247 + 5))</f>
        <v>#REF!</v>
      </c>
      <c r="H247" s="135"/>
      <c r="I247" s="135"/>
      <c r="J247" s="135"/>
      <c r="K247" s="135"/>
      <c r="L247" s="181"/>
      <c r="M247" s="135"/>
      <c r="N247" s="135"/>
      <c r="O247" s="135"/>
      <c r="P247" s="135"/>
      <c r="Q247" s="137" t="e">
        <f t="shared" ca="1" si="24"/>
        <v>#REF!</v>
      </c>
      <c r="R247" s="188" t="e">
        <f t="shared" ca="1" si="25"/>
        <v>#REF!</v>
      </c>
      <c r="S247" s="139" t="e">
        <f t="shared" ca="1" si="23"/>
        <v>#REF!</v>
      </c>
      <c r="T247" s="202" t="e">
        <f t="shared" ca="1" si="26"/>
        <v>#REF!</v>
      </c>
      <c r="U247" s="139" t="e">
        <f t="shared" ca="1" si="27"/>
        <v>#REF!</v>
      </c>
      <c r="V247" s="198" t="e">
        <f t="shared" ca="1" si="28"/>
        <v>#REF!</v>
      </c>
      <c r="W247" s="132" t="e">
        <f ca="1">INDIRECT(CONCATENATE(#REF!,$C$505,"!$AH",$A247 + 5))</f>
        <v>#REF!</v>
      </c>
    </row>
    <row r="248" spans="1:23" hidden="1" outlineLevel="1" x14ac:dyDescent="0.25">
      <c r="A248" s="128">
        <v>242</v>
      </c>
      <c r="B248" s="153" t="e">
        <f ca="1">INDIRECT(CONCATENATE(#REF!,$C$505,"!$B",$A248 + 5))</f>
        <v>#REF!</v>
      </c>
      <c r="C248" s="135" t="e">
        <f ca="1">INDIRECT(CONCATENATE(#REF!,$C$505,"!$X",$A248 + 5))</f>
        <v>#REF!</v>
      </c>
      <c r="D248" s="132" t="e">
        <f ca="1">INDIRECT(CONCATENATE(#REF!,$C$505,"!$AF",$A248 + 5))</f>
        <v>#REF!</v>
      </c>
      <c r="E248" s="132" t="e">
        <f ca="1">INDIRECT(CONCATENATE(#REF!,$C$505,"!$AB",$A248 + 5))</f>
        <v>#REF!</v>
      </c>
      <c r="F248" s="135" t="str">
        <f t="shared" ca="1" si="30"/>
        <v/>
      </c>
      <c r="G248" s="187" t="e">
        <f ca="1">INDIRECT(CONCATENATE(#REF!,$C$505,"!$AG",$A248 + 5))</f>
        <v>#REF!</v>
      </c>
      <c r="H248" s="135"/>
      <c r="I248" s="135"/>
      <c r="J248" s="135"/>
      <c r="K248" s="135"/>
      <c r="L248" s="181"/>
      <c r="M248" s="135"/>
      <c r="N248" s="135"/>
      <c r="O248" s="135"/>
      <c r="P248" s="135"/>
      <c r="Q248" s="137" t="e">
        <f t="shared" ca="1" si="24"/>
        <v>#REF!</v>
      </c>
      <c r="R248" s="188" t="e">
        <f t="shared" ca="1" si="25"/>
        <v>#REF!</v>
      </c>
      <c r="S248" s="139" t="e">
        <f t="shared" ca="1" si="23"/>
        <v>#REF!</v>
      </c>
      <c r="T248" s="202" t="e">
        <f t="shared" ca="1" si="26"/>
        <v>#REF!</v>
      </c>
      <c r="U248" s="139" t="e">
        <f t="shared" ca="1" si="27"/>
        <v>#REF!</v>
      </c>
      <c r="V248" s="198" t="e">
        <f t="shared" ca="1" si="28"/>
        <v>#REF!</v>
      </c>
      <c r="W248" s="132" t="e">
        <f ca="1">INDIRECT(CONCATENATE(#REF!,$C$505,"!$AH",$A248 + 5))</f>
        <v>#REF!</v>
      </c>
    </row>
    <row r="249" spans="1:23" hidden="1" outlineLevel="1" x14ac:dyDescent="0.25">
      <c r="A249" s="128">
        <v>243</v>
      </c>
      <c r="B249" s="153" t="e">
        <f ca="1">INDIRECT(CONCATENATE(#REF!,$C$505,"!$B",$A249 + 5))</f>
        <v>#REF!</v>
      </c>
      <c r="C249" s="135" t="e">
        <f ca="1">INDIRECT(CONCATENATE(#REF!,$C$505,"!$X",$A249 + 5))</f>
        <v>#REF!</v>
      </c>
      <c r="D249" s="132" t="e">
        <f ca="1">INDIRECT(CONCATENATE(#REF!,$C$505,"!$AF",$A249 + 5))</f>
        <v>#REF!</v>
      </c>
      <c r="E249" s="132" t="e">
        <f ca="1">INDIRECT(CONCATENATE(#REF!,$C$505,"!$AB",$A249 + 5))</f>
        <v>#REF!</v>
      </c>
      <c r="F249" s="135" t="str">
        <f t="shared" ca="1" si="30"/>
        <v/>
      </c>
      <c r="G249" s="187" t="e">
        <f ca="1">INDIRECT(CONCATENATE(#REF!,$C$505,"!$AG",$A249 + 5))</f>
        <v>#REF!</v>
      </c>
      <c r="H249" s="135"/>
      <c r="I249" s="135"/>
      <c r="J249" s="135"/>
      <c r="K249" s="135"/>
      <c r="L249" s="181"/>
      <c r="M249" s="135"/>
      <c r="N249" s="135"/>
      <c r="O249" s="135"/>
      <c r="P249" s="135"/>
      <c r="Q249" s="137" t="e">
        <f t="shared" ca="1" si="24"/>
        <v>#REF!</v>
      </c>
      <c r="R249" s="188" t="e">
        <f t="shared" ca="1" si="25"/>
        <v>#REF!</v>
      </c>
      <c r="S249" s="139" t="e">
        <f t="shared" ca="1" si="23"/>
        <v>#REF!</v>
      </c>
      <c r="T249" s="202" t="e">
        <f t="shared" ca="1" si="26"/>
        <v>#REF!</v>
      </c>
      <c r="U249" s="139" t="e">
        <f t="shared" ca="1" si="27"/>
        <v>#REF!</v>
      </c>
      <c r="V249" s="198" t="e">
        <f t="shared" ca="1" si="28"/>
        <v>#REF!</v>
      </c>
      <c r="W249" s="132" t="e">
        <f ca="1">INDIRECT(CONCATENATE(#REF!,$C$505,"!$AH",$A249 + 5))</f>
        <v>#REF!</v>
      </c>
    </row>
    <row r="250" spans="1:23" hidden="1" outlineLevel="1" x14ac:dyDescent="0.25">
      <c r="A250" s="128">
        <v>244</v>
      </c>
      <c r="B250" s="153" t="e">
        <f ca="1">INDIRECT(CONCATENATE(#REF!,$C$505,"!$B",$A250 + 5))</f>
        <v>#REF!</v>
      </c>
      <c r="C250" s="135" t="e">
        <f ca="1">INDIRECT(CONCATENATE(#REF!,$C$505,"!$X",$A250 + 5))</f>
        <v>#REF!</v>
      </c>
      <c r="D250" s="132" t="e">
        <f ca="1">INDIRECT(CONCATENATE(#REF!,$C$505,"!$AF",$A250 + 5))</f>
        <v>#REF!</v>
      </c>
      <c r="E250" s="132" t="e">
        <f ca="1">INDIRECT(CONCATENATE(#REF!,$C$505,"!$AB",$A250 + 5))</f>
        <v>#REF!</v>
      </c>
      <c r="F250" s="135" t="str">
        <f t="shared" ca="1" si="30"/>
        <v/>
      </c>
      <c r="G250" s="187" t="e">
        <f ca="1">INDIRECT(CONCATENATE(#REF!,$C$505,"!$AG",$A250 + 5))</f>
        <v>#REF!</v>
      </c>
      <c r="H250" s="135"/>
      <c r="I250" s="135"/>
      <c r="J250" s="135"/>
      <c r="K250" s="135"/>
      <c r="L250" s="181"/>
      <c r="M250" s="135"/>
      <c r="N250" s="135"/>
      <c r="O250" s="135"/>
      <c r="P250" s="135"/>
      <c r="Q250" s="137" t="e">
        <f t="shared" ca="1" si="24"/>
        <v>#REF!</v>
      </c>
      <c r="R250" s="188" t="e">
        <f t="shared" ca="1" si="25"/>
        <v>#REF!</v>
      </c>
      <c r="S250" s="139" t="e">
        <f t="shared" ca="1" si="23"/>
        <v>#REF!</v>
      </c>
      <c r="T250" s="202" t="e">
        <f t="shared" ca="1" si="26"/>
        <v>#REF!</v>
      </c>
      <c r="U250" s="139" t="e">
        <f t="shared" ca="1" si="27"/>
        <v>#REF!</v>
      </c>
      <c r="V250" s="198" t="e">
        <f t="shared" ca="1" si="28"/>
        <v>#REF!</v>
      </c>
      <c r="W250" s="132" t="e">
        <f ca="1">INDIRECT(CONCATENATE(#REF!,$C$505,"!$AH",$A250 + 5))</f>
        <v>#REF!</v>
      </c>
    </row>
    <row r="251" spans="1:23" hidden="1" outlineLevel="1" x14ac:dyDescent="0.25">
      <c r="A251" s="128">
        <v>245</v>
      </c>
      <c r="B251" s="153" t="e">
        <f ca="1">INDIRECT(CONCATENATE(#REF!,$C$505,"!$B",$A251 + 5))</f>
        <v>#REF!</v>
      </c>
      <c r="C251" s="135" t="e">
        <f ca="1">INDIRECT(CONCATENATE(#REF!,$C$505,"!$X",$A251 + 5))</f>
        <v>#REF!</v>
      </c>
      <c r="D251" s="132" t="e">
        <f ca="1">INDIRECT(CONCATENATE(#REF!,$C$505,"!$AF",$A251 + 5))</f>
        <v>#REF!</v>
      </c>
      <c r="E251" s="132" t="e">
        <f ca="1">INDIRECT(CONCATENATE(#REF!,$C$505,"!$AB",$A251 + 5))</f>
        <v>#REF!</v>
      </c>
      <c r="F251" s="135" t="str">
        <f t="shared" ca="1" si="30"/>
        <v/>
      </c>
      <c r="G251" s="187" t="e">
        <f ca="1">INDIRECT(CONCATENATE(#REF!,$C$505,"!$AG",$A251 + 5))</f>
        <v>#REF!</v>
      </c>
      <c r="H251" s="135"/>
      <c r="I251" s="135"/>
      <c r="J251" s="135"/>
      <c r="K251" s="135"/>
      <c r="L251" s="181"/>
      <c r="M251" s="135"/>
      <c r="N251" s="135"/>
      <c r="O251" s="135"/>
      <c r="P251" s="135"/>
      <c r="Q251" s="137" t="e">
        <f t="shared" ca="1" si="24"/>
        <v>#REF!</v>
      </c>
      <c r="R251" s="188" t="e">
        <f t="shared" ca="1" si="25"/>
        <v>#REF!</v>
      </c>
      <c r="S251" s="139" t="e">
        <f t="shared" ca="1" si="23"/>
        <v>#REF!</v>
      </c>
      <c r="T251" s="202" t="e">
        <f t="shared" ca="1" si="26"/>
        <v>#REF!</v>
      </c>
      <c r="U251" s="139" t="e">
        <f t="shared" ca="1" si="27"/>
        <v>#REF!</v>
      </c>
      <c r="V251" s="198" t="e">
        <f t="shared" ca="1" si="28"/>
        <v>#REF!</v>
      </c>
      <c r="W251" s="132" t="e">
        <f ca="1">INDIRECT(CONCATENATE(#REF!,$C$505,"!$AH",$A251 + 5))</f>
        <v>#REF!</v>
      </c>
    </row>
    <row r="252" spans="1:23" hidden="1" outlineLevel="1" x14ac:dyDescent="0.25">
      <c r="A252" s="128">
        <v>246</v>
      </c>
      <c r="B252" s="153" t="e">
        <f ca="1">INDIRECT(CONCATENATE(#REF!,$C$505,"!$B",$A252 + 5))</f>
        <v>#REF!</v>
      </c>
      <c r="C252" s="135" t="e">
        <f ca="1">INDIRECT(CONCATENATE(#REF!,$C$505,"!$X",$A252 + 5))</f>
        <v>#REF!</v>
      </c>
      <c r="D252" s="132" t="e">
        <f ca="1">INDIRECT(CONCATENATE(#REF!,$C$505,"!$AF",$A252 + 5))</f>
        <v>#REF!</v>
      </c>
      <c r="E252" s="132" t="e">
        <f ca="1">INDIRECT(CONCATENATE(#REF!,$C$505,"!$AB",$A252 + 5))</f>
        <v>#REF!</v>
      </c>
      <c r="F252" s="135" t="str">
        <f t="shared" ca="1" si="30"/>
        <v/>
      </c>
      <c r="G252" s="187" t="e">
        <f ca="1">INDIRECT(CONCATENATE(#REF!,$C$505,"!$AG",$A252 + 5))</f>
        <v>#REF!</v>
      </c>
      <c r="H252" s="135"/>
      <c r="I252" s="135"/>
      <c r="J252" s="135"/>
      <c r="K252" s="135"/>
      <c r="L252" s="181"/>
      <c r="M252" s="135"/>
      <c r="N252" s="135"/>
      <c r="O252" s="135"/>
      <c r="P252" s="135"/>
      <c r="Q252" s="137" t="e">
        <f t="shared" ca="1" si="24"/>
        <v>#REF!</v>
      </c>
      <c r="R252" s="188" t="e">
        <f t="shared" ca="1" si="25"/>
        <v>#REF!</v>
      </c>
      <c r="S252" s="139" t="e">
        <f t="shared" ca="1" si="23"/>
        <v>#REF!</v>
      </c>
      <c r="T252" s="202" t="e">
        <f t="shared" ca="1" si="26"/>
        <v>#REF!</v>
      </c>
      <c r="U252" s="139" t="e">
        <f t="shared" ca="1" si="27"/>
        <v>#REF!</v>
      </c>
      <c r="V252" s="198" t="e">
        <f t="shared" ca="1" si="28"/>
        <v>#REF!</v>
      </c>
      <c r="W252" s="132" t="e">
        <f ca="1">INDIRECT(CONCATENATE(#REF!,$C$505,"!$AH",$A252 + 5))</f>
        <v>#REF!</v>
      </c>
    </row>
    <row r="253" spans="1:23" hidden="1" outlineLevel="1" x14ac:dyDescent="0.25">
      <c r="A253" s="128">
        <v>247</v>
      </c>
      <c r="B253" s="153" t="e">
        <f ca="1">INDIRECT(CONCATENATE(#REF!,$C$505,"!$B",$A253 + 5))</f>
        <v>#REF!</v>
      </c>
      <c r="C253" s="135" t="e">
        <f ca="1">INDIRECT(CONCATENATE(#REF!,$C$505,"!$X",$A253 + 5))</f>
        <v>#REF!</v>
      </c>
      <c r="D253" s="132" t="e">
        <f ca="1">INDIRECT(CONCATENATE(#REF!,$C$505,"!$AF",$A253 + 5))</f>
        <v>#REF!</v>
      </c>
      <c r="E253" s="132" t="e">
        <f ca="1">INDIRECT(CONCATENATE(#REF!,$C$505,"!$AB",$A253 + 5))</f>
        <v>#REF!</v>
      </c>
      <c r="F253" s="135" t="str">
        <f t="shared" ca="1" si="30"/>
        <v/>
      </c>
      <c r="G253" s="187" t="e">
        <f ca="1">INDIRECT(CONCATENATE(#REF!,$C$505,"!$AG",$A253 + 5))</f>
        <v>#REF!</v>
      </c>
      <c r="H253" s="135"/>
      <c r="I253" s="135"/>
      <c r="J253" s="135"/>
      <c r="K253" s="135"/>
      <c r="L253" s="181"/>
      <c r="M253" s="135"/>
      <c r="N253" s="135"/>
      <c r="O253" s="135"/>
      <c r="P253" s="135"/>
      <c r="Q253" s="137" t="e">
        <f t="shared" ca="1" si="24"/>
        <v>#REF!</v>
      </c>
      <c r="R253" s="188" t="e">
        <f t="shared" ca="1" si="25"/>
        <v>#REF!</v>
      </c>
      <c r="S253" s="139" t="e">
        <f t="shared" ca="1" si="23"/>
        <v>#REF!</v>
      </c>
      <c r="T253" s="202" t="e">
        <f t="shared" ca="1" si="26"/>
        <v>#REF!</v>
      </c>
      <c r="U253" s="139" t="e">
        <f t="shared" ca="1" si="27"/>
        <v>#REF!</v>
      </c>
      <c r="V253" s="198" t="e">
        <f t="shared" ca="1" si="28"/>
        <v>#REF!</v>
      </c>
      <c r="W253" s="132" t="e">
        <f ca="1">INDIRECT(CONCATENATE(#REF!,$C$505,"!$AH",$A253 + 5))</f>
        <v>#REF!</v>
      </c>
    </row>
    <row r="254" spans="1:23" hidden="1" outlineLevel="1" x14ac:dyDescent="0.25">
      <c r="A254" s="128">
        <v>248</v>
      </c>
      <c r="B254" s="153" t="e">
        <f ca="1">INDIRECT(CONCATENATE(#REF!,$C$505,"!$B",$A254 + 5))</f>
        <v>#REF!</v>
      </c>
      <c r="C254" s="135" t="e">
        <f ca="1">INDIRECT(CONCATENATE(#REF!,$C$505,"!$X",$A254 + 5))</f>
        <v>#REF!</v>
      </c>
      <c r="D254" s="132" t="e">
        <f ca="1">INDIRECT(CONCATENATE(#REF!,$C$505,"!$AF",$A254 + 5))</f>
        <v>#REF!</v>
      </c>
      <c r="E254" s="132" t="e">
        <f ca="1">INDIRECT(CONCATENATE(#REF!,$C$505,"!$AB",$A254 + 5))</f>
        <v>#REF!</v>
      </c>
      <c r="F254" s="135" t="str">
        <f t="shared" ca="1" si="30"/>
        <v/>
      </c>
      <c r="G254" s="187" t="e">
        <f ca="1">INDIRECT(CONCATENATE(#REF!,$C$505,"!$AG",$A254 + 5))</f>
        <v>#REF!</v>
      </c>
      <c r="H254" s="135"/>
      <c r="I254" s="135"/>
      <c r="J254" s="135"/>
      <c r="K254" s="135"/>
      <c r="L254" s="181"/>
      <c r="M254" s="135"/>
      <c r="N254" s="135"/>
      <c r="O254" s="135"/>
      <c r="P254" s="135"/>
      <c r="Q254" s="137" t="e">
        <f t="shared" ca="1" si="24"/>
        <v>#REF!</v>
      </c>
      <c r="R254" s="188" t="e">
        <f t="shared" ca="1" si="25"/>
        <v>#REF!</v>
      </c>
      <c r="S254" s="139" t="e">
        <f t="shared" ca="1" si="23"/>
        <v>#REF!</v>
      </c>
      <c r="T254" s="202" t="e">
        <f t="shared" ca="1" si="26"/>
        <v>#REF!</v>
      </c>
      <c r="U254" s="139" t="e">
        <f t="shared" ca="1" si="27"/>
        <v>#REF!</v>
      </c>
      <c r="V254" s="198" t="e">
        <f t="shared" ca="1" si="28"/>
        <v>#REF!</v>
      </c>
      <c r="W254" s="132" t="e">
        <f ca="1">INDIRECT(CONCATENATE(#REF!,$C$505,"!$AH",$A254 + 5))</f>
        <v>#REF!</v>
      </c>
    </row>
    <row r="255" spans="1:23" hidden="1" outlineLevel="1" x14ac:dyDescent="0.25">
      <c r="A255" s="128">
        <v>249</v>
      </c>
      <c r="B255" s="153" t="e">
        <f ca="1">INDIRECT(CONCATENATE(#REF!,$C$505,"!$B",$A255 + 5))</f>
        <v>#REF!</v>
      </c>
      <c r="C255" s="135" t="e">
        <f ca="1">INDIRECT(CONCATENATE(#REF!,$C$505,"!$X",$A255 + 5))</f>
        <v>#REF!</v>
      </c>
      <c r="D255" s="132" t="e">
        <f ca="1">INDIRECT(CONCATENATE(#REF!,$C$505,"!$AF",$A255 + 5))</f>
        <v>#REF!</v>
      </c>
      <c r="E255" s="132" t="e">
        <f ca="1">INDIRECT(CONCATENATE(#REF!,$C$505,"!$AB",$A255 + 5))</f>
        <v>#REF!</v>
      </c>
      <c r="F255" s="135" t="str">
        <f t="shared" ca="1" si="30"/>
        <v/>
      </c>
      <c r="G255" s="187" t="e">
        <f ca="1">INDIRECT(CONCATENATE(#REF!,$C$505,"!$AG",$A255 + 5))</f>
        <v>#REF!</v>
      </c>
      <c r="H255" s="135"/>
      <c r="I255" s="135"/>
      <c r="J255" s="135"/>
      <c r="K255" s="135"/>
      <c r="L255" s="181"/>
      <c r="M255" s="135"/>
      <c r="N255" s="135"/>
      <c r="O255" s="135"/>
      <c r="P255" s="135"/>
      <c r="Q255" s="137" t="e">
        <f t="shared" ca="1" si="24"/>
        <v>#REF!</v>
      </c>
      <c r="R255" s="188" t="e">
        <f t="shared" ca="1" si="25"/>
        <v>#REF!</v>
      </c>
      <c r="S255" s="139" t="e">
        <f t="shared" ca="1" si="23"/>
        <v>#REF!</v>
      </c>
      <c r="T255" s="202" t="e">
        <f t="shared" ca="1" si="26"/>
        <v>#REF!</v>
      </c>
      <c r="U255" s="139" t="e">
        <f t="shared" ca="1" si="27"/>
        <v>#REF!</v>
      </c>
      <c r="V255" s="198" t="e">
        <f t="shared" ca="1" si="28"/>
        <v>#REF!</v>
      </c>
      <c r="W255" s="132" t="e">
        <f ca="1">INDIRECT(CONCATENATE(#REF!,$C$505,"!$AH",$A255 + 5))</f>
        <v>#REF!</v>
      </c>
    </row>
    <row r="256" spans="1:23" hidden="1" outlineLevel="1" x14ac:dyDescent="0.25">
      <c r="A256" s="128">
        <v>250</v>
      </c>
      <c r="B256" s="153" t="e">
        <f ca="1">INDIRECT(CONCATENATE(#REF!,$C$505,"!$B",$A256 + 5))</f>
        <v>#REF!</v>
      </c>
      <c r="C256" s="135" t="e">
        <f ca="1">INDIRECT(CONCATENATE(#REF!,$C$505,"!$X",$A256 + 5))</f>
        <v>#REF!</v>
      </c>
      <c r="D256" s="132" t="e">
        <f ca="1">INDIRECT(CONCATENATE(#REF!,$C$505,"!$AF",$A256 + 5))</f>
        <v>#REF!</v>
      </c>
      <c r="E256" s="132" t="e">
        <f ca="1">INDIRECT(CONCATENATE(#REF!,$C$505,"!$AB",$A256 + 5))</f>
        <v>#REF!</v>
      </c>
      <c r="F256" s="135" t="str">
        <f t="shared" ca="1" si="30"/>
        <v/>
      </c>
      <c r="G256" s="187" t="e">
        <f ca="1">INDIRECT(CONCATENATE(#REF!,$C$505,"!$AG",$A256 + 5))</f>
        <v>#REF!</v>
      </c>
      <c r="H256" s="135"/>
      <c r="I256" s="135"/>
      <c r="J256" s="135"/>
      <c r="K256" s="135"/>
      <c r="L256" s="181"/>
      <c r="M256" s="135"/>
      <c r="N256" s="135"/>
      <c r="O256" s="135"/>
      <c r="P256" s="135"/>
      <c r="Q256" s="137" t="e">
        <f t="shared" ca="1" si="24"/>
        <v>#REF!</v>
      </c>
      <c r="R256" s="188" t="e">
        <f t="shared" ca="1" si="25"/>
        <v>#REF!</v>
      </c>
      <c r="S256" s="139" t="e">
        <f t="shared" ca="1" si="23"/>
        <v>#REF!</v>
      </c>
      <c r="T256" s="202" t="e">
        <f t="shared" ca="1" si="26"/>
        <v>#REF!</v>
      </c>
      <c r="U256" s="139" t="e">
        <f t="shared" ca="1" si="27"/>
        <v>#REF!</v>
      </c>
      <c r="V256" s="198" t="e">
        <f t="shared" ca="1" si="28"/>
        <v>#REF!</v>
      </c>
      <c r="W256" s="132" t="e">
        <f ca="1">INDIRECT(CONCATENATE(#REF!,$C$505,"!$AH",$A256 + 5))</f>
        <v>#REF!</v>
      </c>
    </row>
    <row r="257" spans="1:23" hidden="1" outlineLevel="1" x14ac:dyDescent="0.25">
      <c r="A257" s="128">
        <v>251</v>
      </c>
      <c r="B257" s="153" t="e">
        <f ca="1">INDIRECT(CONCATENATE(#REF!,$C$505,"!$B",$A257 + 5))</f>
        <v>#REF!</v>
      </c>
      <c r="C257" s="135" t="e">
        <f ca="1">INDIRECT(CONCATENATE(#REF!,$C$505,"!$X",$A257 + 5))</f>
        <v>#REF!</v>
      </c>
      <c r="D257" s="132" t="e">
        <f ca="1">INDIRECT(CONCATENATE(#REF!,$C$505,"!$AF",$A257 + 5))</f>
        <v>#REF!</v>
      </c>
      <c r="E257" s="132" t="e">
        <f ca="1">INDIRECT(CONCATENATE(#REF!,$C$505,"!$AB",$A257 + 5))</f>
        <v>#REF!</v>
      </c>
      <c r="F257" s="135" t="str">
        <f t="shared" ca="1" si="30"/>
        <v/>
      </c>
      <c r="G257" s="187" t="e">
        <f ca="1">INDIRECT(CONCATENATE(#REF!,$C$505,"!$AG",$A257 + 5))</f>
        <v>#REF!</v>
      </c>
      <c r="H257" s="135"/>
      <c r="I257" s="135"/>
      <c r="J257" s="135"/>
      <c r="K257" s="135"/>
      <c r="L257" s="181"/>
      <c r="M257" s="135"/>
      <c r="N257" s="135"/>
      <c r="O257" s="135"/>
      <c r="P257" s="135"/>
      <c r="Q257" s="137" t="e">
        <f t="shared" ca="1" si="24"/>
        <v>#REF!</v>
      </c>
      <c r="R257" s="188" t="e">
        <f t="shared" ca="1" si="25"/>
        <v>#REF!</v>
      </c>
      <c r="S257" s="139" t="e">
        <f t="shared" ca="1" si="23"/>
        <v>#REF!</v>
      </c>
      <c r="T257" s="202" t="e">
        <f t="shared" ca="1" si="26"/>
        <v>#REF!</v>
      </c>
      <c r="U257" s="139" t="e">
        <f t="shared" ca="1" si="27"/>
        <v>#REF!</v>
      </c>
      <c r="V257" s="198" t="e">
        <f t="shared" ca="1" si="28"/>
        <v>#REF!</v>
      </c>
      <c r="W257" s="132" t="e">
        <f ca="1">INDIRECT(CONCATENATE(#REF!,$C$505,"!$AH",$A257 + 5))</f>
        <v>#REF!</v>
      </c>
    </row>
    <row r="258" spans="1:23" hidden="1" outlineLevel="1" x14ac:dyDescent="0.25">
      <c r="A258" s="128">
        <v>252</v>
      </c>
      <c r="B258" s="153" t="e">
        <f ca="1">INDIRECT(CONCATENATE(#REF!,$C$505,"!$B",$A258 + 5))</f>
        <v>#REF!</v>
      </c>
      <c r="C258" s="135" t="e">
        <f ca="1">INDIRECT(CONCATENATE(#REF!,$C$505,"!$X",$A258 + 5))</f>
        <v>#REF!</v>
      </c>
      <c r="D258" s="132" t="e">
        <f ca="1">INDIRECT(CONCATENATE(#REF!,$C$505,"!$AF",$A258 + 5))</f>
        <v>#REF!</v>
      </c>
      <c r="E258" s="132" t="e">
        <f ca="1">INDIRECT(CONCATENATE(#REF!,$C$505,"!$AB",$A258 + 5))</f>
        <v>#REF!</v>
      </c>
      <c r="F258" s="135" t="str">
        <f t="shared" ca="1" si="30"/>
        <v/>
      </c>
      <c r="G258" s="187" t="e">
        <f ca="1">INDIRECT(CONCATENATE(#REF!,$C$505,"!$AG",$A258 + 5))</f>
        <v>#REF!</v>
      </c>
      <c r="H258" s="135"/>
      <c r="I258" s="135"/>
      <c r="J258" s="135"/>
      <c r="K258" s="135"/>
      <c r="L258" s="181"/>
      <c r="M258" s="135"/>
      <c r="N258" s="135"/>
      <c r="O258" s="135"/>
      <c r="P258" s="135"/>
      <c r="Q258" s="137" t="e">
        <f t="shared" ca="1" si="24"/>
        <v>#REF!</v>
      </c>
      <c r="R258" s="188" t="e">
        <f t="shared" ca="1" si="25"/>
        <v>#REF!</v>
      </c>
      <c r="S258" s="139" t="e">
        <f t="shared" ca="1" si="23"/>
        <v>#REF!</v>
      </c>
      <c r="T258" s="202" t="e">
        <f t="shared" ca="1" si="26"/>
        <v>#REF!</v>
      </c>
      <c r="U258" s="139" t="e">
        <f t="shared" ca="1" si="27"/>
        <v>#REF!</v>
      </c>
      <c r="V258" s="198" t="e">
        <f t="shared" ca="1" si="28"/>
        <v>#REF!</v>
      </c>
      <c r="W258" s="132" t="e">
        <f ca="1">INDIRECT(CONCATENATE(#REF!,$C$505,"!$AH",$A258 + 5))</f>
        <v>#REF!</v>
      </c>
    </row>
    <row r="259" spans="1:23" hidden="1" outlineLevel="1" x14ac:dyDescent="0.25">
      <c r="A259" s="128">
        <v>253</v>
      </c>
      <c r="B259" s="153" t="e">
        <f ca="1">INDIRECT(CONCATENATE(#REF!,$C$505,"!$B",$A259 + 5))</f>
        <v>#REF!</v>
      </c>
      <c r="C259" s="135" t="e">
        <f ca="1">INDIRECT(CONCATENATE(#REF!,$C$505,"!$X",$A259 + 5))</f>
        <v>#REF!</v>
      </c>
      <c r="D259" s="132" t="e">
        <f ca="1">INDIRECT(CONCATENATE(#REF!,$C$505,"!$AF",$A259 + 5))</f>
        <v>#REF!</v>
      </c>
      <c r="E259" s="132" t="e">
        <f ca="1">INDIRECT(CONCATENATE(#REF!,$C$505,"!$AB",$A259 + 5))</f>
        <v>#REF!</v>
      </c>
      <c r="F259" s="135" t="str">
        <f t="shared" ca="1" si="30"/>
        <v/>
      </c>
      <c r="G259" s="187" t="e">
        <f ca="1">INDIRECT(CONCATENATE(#REF!,$C$505,"!$AG",$A259 + 5))</f>
        <v>#REF!</v>
      </c>
      <c r="H259" s="135"/>
      <c r="I259" s="135"/>
      <c r="J259" s="135"/>
      <c r="K259" s="135"/>
      <c r="L259" s="181"/>
      <c r="M259" s="135"/>
      <c r="N259" s="135"/>
      <c r="O259" s="135"/>
      <c r="P259" s="135"/>
      <c r="Q259" s="137" t="e">
        <f t="shared" ca="1" si="24"/>
        <v>#REF!</v>
      </c>
      <c r="R259" s="188" t="e">
        <f t="shared" ca="1" si="25"/>
        <v>#REF!</v>
      </c>
      <c r="S259" s="139" t="e">
        <f t="shared" ca="1" si="23"/>
        <v>#REF!</v>
      </c>
      <c r="T259" s="202" t="e">
        <f t="shared" ca="1" si="26"/>
        <v>#REF!</v>
      </c>
      <c r="U259" s="139" t="e">
        <f t="shared" ca="1" si="27"/>
        <v>#REF!</v>
      </c>
      <c r="V259" s="198" t="e">
        <f t="shared" ca="1" si="28"/>
        <v>#REF!</v>
      </c>
      <c r="W259" s="132" t="e">
        <f ca="1">INDIRECT(CONCATENATE(#REF!,$C$505,"!$AH",$A259 + 5))</f>
        <v>#REF!</v>
      </c>
    </row>
    <row r="260" spans="1:23" hidden="1" outlineLevel="1" x14ac:dyDescent="0.25">
      <c r="A260" s="128">
        <v>254</v>
      </c>
      <c r="B260" s="153" t="e">
        <f ca="1">INDIRECT(CONCATENATE(#REF!,$C$505,"!$B",$A260 + 5))</f>
        <v>#REF!</v>
      </c>
      <c r="C260" s="135" t="e">
        <f ca="1">INDIRECT(CONCATENATE(#REF!,$C$505,"!$X",$A260 + 5))</f>
        <v>#REF!</v>
      </c>
      <c r="D260" s="132" t="e">
        <f ca="1">INDIRECT(CONCATENATE(#REF!,$C$505,"!$AF",$A260 + 5))</f>
        <v>#REF!</v>
      </c>
      <c r="E260" s="132" t="e">
        <f ca="1">INDIRECT(CONCATENATE(#REF!,$C$505,"!$AB",$A260 + 5))</f>
        <v>#REF!</v>
      </c>
      <c r="F260" s="135" t="str">
        <f t="shared" ca="1" si="30"/>
        <v/>
      </c>
      <c r="G260" s="187" t="e">
        <f ca="1">INDIRECT(CONCATENATE(#REF!,$C$505,"!$AG",$A260 + 5))</f>
        <v>#REF!</v>
      </c>
      <c r="H260" s="135"/>
      <c r="I260" s="135"/>
      <c r="J260" s="135"/>
      <c r="K260" s="135"/>
      <c r="L260" s="181"/>
      <c r="M260" s="135"/>
      <c r="N260" s="135"/>
      <c r="O260" s="135"/>
      <c r="P260" s="135"/>
      <c r="Q260" s="137" t="e">
        <f t="shared" ca="1" si="24"/>
        <v>#REF!</v>
      </c>
      <c r="R260" s="188" t="e">
        <f t="shared" ca="1" si="25"/>
        <v>#REF!</v>
      </c>
      <c r="S260" s="139" t="e">
        <f t="shared" ca="1" si="23"/>
        <v>#REF!</v>
      </c>
      <c r="T260" s="202" t="e">
        <f t="shared" ca="1" si="26"/>
        <v>#REF!</v>
      </c>
      <c r="U260" s="139" t="e">
        <f t="shared" ca="1" si="27"/>
        <v>#REF!</v>
      </c>
      <c r="V260" s="198" t="e">
        <f t="shared" ca="1" si="28"/>
        <v>#REF!</v>
      </c>
      <c r="W260" s="132" t="e">
        <f ca="1">INDIRECT(CONCATENATE(#REF!,$C$505,"!$AH",$A260 + 5))</f>
        <v>#REF!</v>
      </c>
    </row>
    <row r="261" spans="1:23" hidden="1" outlineLevel="1" x14ac:dyDescent="0.25">
      <c r="A261" s="128">
        <v>255</v>
      </c>
      <c r="B261" s="153" t="e">
        <f ca="1">INDIRECT(CONCATENATE(#REF!,$C$505,"!$B",$A261 + 5))</f>
        <v>#REF!</v>
      </c>
      <c r="C261" s="135" t="e">
        <f ca="1">INDIRECT(CONCATENATE(#REF!,$C$505,"!$X",$A261 + 5))</f>
        <v>#REF!</v>
      </c>
      <c r="D261" s="132" t="e">
        <f ca="1">INDIRECT(CONCATENATE(#REF!,$C$505,"!$AF",$A261 + 5))</f>
        <v>#REF!</v>
      </c>
      <c r="E261" s="132" t="e">
        <f ca="1">INDIRECT(CONCATENATE(#REF!,$C$505,"!$AB",$A261 + 5))</f>
        <v>#REF!</v>
      </c>
      <c r="F261" s="135" t="str">
        <f t="shared" ca="1" si="30"/>
        <v/>
      </c>
      <c r="G261" s="187" t="e">
        <f ca="1">INDIRECT(CONCATENATE(#REF!,$C$505,"!$AG",$A261 + 5))</f>
        <v>#REF!</v>
      </c>
      <c r="H261" s="135"/>
      <c r="I261" s="135"/>
      <c r="J261" s="135"/>
      <c r="K261" s="135"/>
      <c r="L261" s="181"/>
      <c r="M261" s="135"/>
      <c r="N261" s="135"/>
      <c r="O261" s="135"/>
      <c r="P261" s="135"/>
      <c r="Q261" s="137" t="e">
        <f t="shared" ca="1" si="24"/>
        <v>#REF!</v>
      </c>
      <c r="R261" s="188" t="e">
        <f t="shared" ca="1" si="25"/>
        <v>#REF!</v>
      </c>
      <c r="S261" s="139" t="e">
        <f t="shared" ca="1" si="23"/>
        <v>#REF!</v>
      </c>
      <c r="T261" s="202" t="e">
        <f t="shared" ca="1" si="26"/>
        <v>#REF!</v>
      </c>
      <c r="U261" s="139" t="e">
        <f t="shared" ca="1" si="27"/>
        <v>#REF!</v>
      </c>
      <c r="V261" s="198" t="e">
        <f t="shared" ca="1" si="28"/>
        <v>#REF!</v>
      </c>
      <c r="W261" s="132" t="e">
        <f ca="1">INDIRECT(CONCATENATE(#REF!,$C$505,"!$AH",$A261 + 5))</f>
        <v>#REF!</v>
      </c>
    </row>
    <row r="262" spans="1:23" hidden="1" outlineLevel="1" x14ac:dyDescent="0.25">
      <c r="A262" s="128">
        <v>256</v>
      </c>
      <c r="B262" s="153" t="e">
        <f ca="1">INDIRECT(CONCATENATE(#REF!,$C$505,"!$B",$A262 + 5))</f>
        <v>#REF!</v>
      </c>
      <c r="C262" s="135" t="e">
        <f ca="1">INDIRECT(CONCATENATE(#REF!,$C$505,"!$X",$A262 + 5))</f>
        <v>#REF!</v>
      </c>
      <c r="D262" s="132" t="e">
        <f ca="1">INDIRECT(CONCATENATE(#REF!,$C$505,"!$AF",$A262 + 5))</f>
        <v>#REF!</v>
      </c>
      <c r="E262" s="132" t="e">
        <f ca="1">INDIRECT(CONCATENATE(#REF!,$C$505,"!$AB",$A262 + 5))</f>
        <v>#REF!</v>
      </c>
      <c r="F262" s="135" t="str">
        <f t="shared" ca="1" si="30"/>
        <v/>
      </c>
      <c r="G262" s="187" t="e">
        <f ca="1">INDIRECT(CONCATENATE(#REF!,$C$505,"!$AG",$A262 + 5))</f>
        <v>#REF!</v>
      </c>
      <c r="H262" s="135"/>
      <c r="I262" s="135"/>
      <c r="J262" s="135"/>
      <c r="K262" s="135"/>
      <c r="L262" s="181"/>
      <c r="M262" s="135"/>
      <c r="N262" s="135"/>
      <c r="O262" s="135"/>
      <c r="P262" s="135"/>
      <c r="Q262" s="137" t="e">
        <f t="shared" ca="1" si="24"/>
        <v>#REF!</v>
      </c>
      <c r="R262" s="188" t="e">
        <f t="shared" ca="1" si="25"/>
        <v>#REF!</v>
      </c>
      <c r="S262" s="139" t="e">
        <f t="shared" ca="1" si="23"/>
        <v>#REF!</v>
      </c>
      <c r="T262" s="202" t="e">
        <f t="shared" ca="1" si="26"/>
        <v>#REF!</v>
      </c>
      <c r="U262" s="139" t="e">
        <f t="shared" ca="1" si="27"/>
        <v>#REF!</v>
      </c>
      <c r="V262" s="198" t="e">
        <f t="shared" ca="1" si="28"/>
        <v>#REF!</v>
      </c>
      <c r="W262" s="132" t="e">
        <f ca="1">INDIRECT(CONCATENATE(#REF!,$C$505,"!$AH",$A262 + 5))</f>
        <v>#REF!</v>
      </c>
    </row>
    <row r="263" spans="1:23" hidden="1" outlineLevel="1" x14ac:dyDescent="0.25">
      <c r="A263" s="128">
        <v>257</v>
      </c>
      <c r="B263" s="153" t="e">
        <f ca="1">INDIRECT(CONCATENATE(#REF!,$C$505,"!$B",$A263 + 5))</f>
        <v>#REF!</v>
      </c>
      <c r="C263" s="135" t="e">
        <f ca="1">INDIRECT(CONCATENATE(#REF!,$C$505,"!$X",$A263 + 5))</f>
        <v>#REF!</v>
      </c>
      <c r="D263" s="132" t="e">
        <f ca="1">INDIRECT(CONCATENATE(#REF!,$C$505,"!$AF",$A263 + 5))</f>
        <v>#REF!</v>
      </c>
      <c r="E263" s="132" t="e">
        <f ca="1">INDIRECT(CONCATENATE(#REF!,$C$505,"!$AB",$A263 + 5))</f>
        <v>#REF!</v>
      </c>
      <c r="F263" s="135" t="str">
        <f t="shared" ca="1" si="30"/>
        <v/>
      </c>
      <c r="G263" s="187" t="e">
        <f ca="1">INDIRECT(CONCATENATE(#REF!,$C$505,"!$AG",$A263 + 5))</f>
        <v>#REF!</v>
      </c>
      <c r="H263" s="135"/>
      <c r="I263" s="135"/>
      <c r="J263" s="135"/>
      <c r="K263" s="135"/>
      <c r="L263" s="181"/>
      <c r="M263" s="135"/>
      <c r="N263" s="135"/>
      <c r="O263" s="135"/>
      <c r="P263" s="135"/>
      <c r="Q263" s="137" t="e">
        <f t="shared" ca="1" si="24"/>
        <v>#REF!</v>
      </c>
      <c r="R263" s="188" t="e">
        <f t="shared" ca="1" si="25"/>
        <v>#REF!</v>
      </c>
      <c r="S263" s="139" t="e">
        <f t="shared" ca="1" si="23"/>
        <v>#REF!</v>
      </c>
      <c r="T263" s="202" t="e">
        <f t="shared" ca="1" si="26"/>
        <v>#REF!</v>
      </c>
      <c r="U263" s="139" t="e">
        <f t="shared" ca="1" si="27"/>
        <v>#REF!</v>
      </c>
      <c r="V263" s="198" t="e">
        <f t="shared" ca="1" si="28"/>
        <v>#REF!</v>
      </c>
      <c r="W263" s="132" t="e">
        <f ca="1">INDIRECT(CONCATENATE(#REF!,$C$505,"!$AH",$A263 + 5))</f>
        <v>#REF!</v>
      </c>
    </row>
    <row r="264" spans="1:23" hidden="1" outlineLevel="1" x14ac:dyDescent="0.25">
      <c r="A264" s="128">
        <v>258</v>
      </c>
      <c r="B264" s="153" t="e">
        <f ca="1">INDIRECT(CONCATENATE(#REF!,$C$505,"!$B",$A264 + 5))</f>
        <v>#REF!</v>
      </c>
      <c r="C264" s="135" t="e">
        <f ca="1">INDIRECT(CONCATENATE(#REF!,$C$505,"!$X",$A264 + 5))</f>
        <v>#REF!</v>
      </c>
      <c r="D264" s="132" t="e">
        <f ca="1">INDIRECT(CONCATENATE(#REF!,$C$505,"!$AF",$A264 + 5))</f>
        <v>#REF!</v>
      </c>
      <c r="E264" s="132" t="e">
        <f ca="1">INDIRECT(CONCATENATE(#REF!,$C$505,"!$AB",$A264 + 5))</f>
        <v>#REF!</v>
      </c>
      <c r="F264" s="135" t="str">
        <f t="shared" ca="1" si="30"/>
        <v/>
      </c>
      <c r="G264" s="187" t="e">
        <f ca="1">INDIRECT(CONCATENATE(#REF!,$C$505,"!$AG",$A264 + 5))</f>
        <v>#REF!</v>
      </c>
      <c r="H264" s="135"/>
      <c r="I264" s="135"/>
      <c r="J264" s="135"/>
      <c r="K264" s="135"/>
      <c r="L264" s="181"/>
      <c r="M264" s="135"/>
      <c r="N264" s="135"/>
      <c r="O264" s="135"/>
      <c r="P264" s="135"/>
      <c r="Q264" s="137" t="e">
        <f t="shared" ca="1" si="24"/>
        <v>#REF!</v>
      </c>
      <c r="R264" s="188" t="e">
        <f t="shared" ca="1" si="25"/>
        <v>#REF!</v>
      </c>
      <c r="S264" s="139" t="e">
        <f t="shared" ref="S264:S327" ca="1" si="31">E264*Q264/100</f>
        <v>#REF!</v>
      </c>
      <c r="T264" s="202" t="e">
        <f t="shared" ca="1" si="26"/>
        <v>#REF!</v>
      </c>
      <c r="U264" s="139" t="e">
        <f t="shared" ca="1" si="27"/>
        <v>#REF!</v>
      </c>
      <c r="V264" s="198" t="e">
        <f t="shared" ca="1" si="28"/>
        <v>#REF!</v>
      </c>
      <c r="W264" s="132" t="e">
        <f ca="1">INDIRECT(CONCATENATE(#REF!,$C$505,"!$AH",$A264 + 5))</f>
        <v>#REF!</v>
      </c>
    </row>
    <row r="265" spans="1:23" hidden="1" outlineLevel="1" x14ac:dyDescent="0.25">
      <c r="A265" s="128">
        <v>259</v>
      </c>
      <c r="B265" s="153" t="e">
        <f ca="1">INDIRECT(CONCATENATE(#REF!,$C$505,"!$B",$A265 + 5))</f>
        <v>#REF!</v>
      </c>
      <c r="C265" s="135" t="e">
        <f ca="1">INDIRECT(CONCATENATE(#REF!,$C$505,"!$X",$A265 + 5))</f>
        <v>#REF!</v>
      </c>
      <c r="D265" s="132" t="e">
        <f ca="1">INDIRECT(CONCATENATE(#REF!,$C$505,"!$AF",$A265 + 5))</f>
        <v>#REF!</v>
      </c>
      <c r="E265" s="132" t="e">
        <f ca="1">INDIRECT(CONCATENATE(#REF!,$C$505,"!$AB",$A265 + 5))</f>
        <v>#REF!</v>
      </c>
      <c r="F265" s="135" t="str">
        <f t="shared" ref="F265:F328" ca="1" si="32">IF(ISERR(E265/C265),"",E265/C265)</f>
        <v/>
      </c>
      <c r="G265" s="187" t="e">
        <f ca="1">INDIRECT(CONCATENATE(#REF!,$C$505,"!$AG",$A265 + 5))</f>
        <v>#REF!</v>
      </c>
      <c r="H265" s="135"/>
      <c r="I265" s="135"/>
      <c r="J265" s="135"/>
      <c r="K265" s="135"/>
      <c r="L265" s="181"/>
      <c r="M265" s="135"/>
      <c r="N265" s="135"/>
      <c r="O265" s="135"/>
      <c r="P265" s="135"/>
      <c r="Q265" s="137" t="e">
        <f t="shared" ref="Q265:Q328" ca="1" si="33">IF(E265&lt;VLOOKUP(F265,$L$503:$P$513,2),0,VLOOKUP(F265,$L$503:$P$513,3))</f>
        <v>#REF!</v>
      </c>
      <c r="R265" s="188" t="e">
        <f t="shared" ref="R265:R328" ca="1" si="34">ROUNDDOWN(S265,0)</f>
        <v>#REF!</v>
      </c>
      <c r="S265" s="139" t="e">
        <f t="shared" ca="1" si="31"/>
        <v>#REF!</v>
      </c>
      <c r="T265" s="202" t="e">
        <f t="shared" ref="T265:T328" ca="1" si="35">ROUNDDOWN(U265,0)</f>
        <v>#REF!</v>
      </c>
      <c r="U265" s="139" t="e">
        <f t="shared" ref="U265:U328" ca="1" si="36">E265*V265/100</f>
        <v>#REF!</v>
      </c>
      <c r="V265" s="198" t="e">
        <f t="shared" ref="V265:V328" ca="1" si="37">Q265</f>
        <v>#REF!</v>
      </c>
      <c r="W265" s="132" t="e">
        <f ca="1">INDIRECT(CONCATENATE(#REF!,$C$505,"!$AH",$A265 + 5))</f>
        <v>#REF!</v>
      </c>
    </row>
    <row r="266" spans="1:23" hidden="1" outlineLevel="1" x14ac:dyDescent="0.25">
      <c r="A266" s="128">
        <v>260</v>
      </c>
      <c r="B266" s="153" t="e">
        <f ca="1">INDIRECT(CONCATENATE(#REF!,$C$505,"!$B",$A266 + 5))</f>
        <v>#REF!</v>
      </c>
      <c r="C266" s="135" t="e">
        <f ca="1">INDIRECT(CONCATENATE(#REF!,$C$505,"!$X",$A266 + 5))</f>
        <v>#REF!</v>
      </c>
      <c r="D266" s="132" t="e">
        <f ca="1">INDIRECT(CONCATENATE(#REF!,$C$505,"!$AF",$A266 + 5))</f>
        <v>#REF!</v>
      </c>
      <c r="E266" s="132" t="e">
        <f ca="1">INDIRECT(CONCATENATE(#REF!,$C$505,"!$AB",$A266 + 5))</f>
        <v>#REF!</v>
      </c>
      <c r="F266" s="135" t="str">
        <f t="shared" ca="1" si="32"/>
        <v/>
      </c>
      <c r="G266" s="187" t="e">
        <f ca="1">INDIRECT(CONCATENATE(#REF!,$C$505,"!$AG",$A266 + 5))</f>
        <v>#REF!</v>
      </c>
      <c r="H266" s="135"/>
      <c r="I266" s="135"/>
      <c r="J266" s="135"/>
      <c r="K266" s="135"/>
      <c r="L266" s="181"/>
      <c r="M266" s="135"/>
      <c r="N266" s="135"/>
      <c r="O266" s="135"/>
      <c r="P266" s="135"/>
      <c r="Q266" s="137" t="e">
        <f t="shared" ca="1" si="33"/>
        <v>#REF!</v>
      </c>
      <c r="R266" s="188" t="e">
        <f t="shared" ca="1" si="34"/>
        <v>#REF!</v>
      </c>
      <c r="S266" s="139" t="e">
        <f t="shared" ca="1" si="31"/>
        <v>#REF!</v>
      </c>
      <c r="T266" s="202" t="e">
        <f t="shared" ca="1" si="35"/>
        <v>#REF!</v>
      </c>
      <c r="U266" s="139" t="e">
        <f t="shared" ca="1" si="36"/>
        <v>#REF!</v>
      </c>
      <c r="V266" s="198" t="e">
        <f t="shared" ca="1" si="37"/>
        <v>#REF!</v>
      </c>
      <c r="W266" s="132" t="e">
        <f ca="1">INDIRECT(CONCATENATE(#REF!,$C$505,"!$AH",$A266 + 5))</f>
        <v>#REF!</v>
      </c>
    </row>
    <row r="267" spans="1:23" hidden="1" outlineLevel="1" x14ac:dyDescent="0.25">
      <c r="A267" s="128">
        <v>261</v>
      </c>
      <c r="B267" s="153" t="e">
        <f ca="1">INDIRECT(CONCATENATE(#REF!,$C$505,"!$B",$A267 + 5))</f>
        <v>#REF!</v>
      </c>
      <c r="C267" s="135" t="e">
        <f ca="1">INDIRECT(CONCATENATE(#REF!,$C$505,"!$X",$A267 + 5))</f>
        <v>#REF!</v>
      </c>
      <c r="D267" s="132" t="e">
        <f ca="1">INDIRECT(CONCATENATE(#REF!,$C$505,"!$AF",$A267 + 5))</f>
        <v>#REF!</v>
      </c>
      <c r="E267" s="132" t="e">
        <f ca="1">INDIRECT(CONCATENATE(#REF!,$C$505,"!$AB",$A267 + 5))</f>
        <v>#REF!</v>
      </c>
      <c r="F267" s="135" t="str">
        <f t="shared" ca="1" si="32"/>
        <v/>
      </c>
      <c r="G267" s="187" t="e">
        <f ca="1">INDIRECT(CONCATENATE(#REF!,$C$505,"!$AG",$A267 + 5))</f>
        <v>#REF!</v>
      </c>
      <c r="H267" s="135"/>
      <c r="I267" s="135"/>
      <c r="J267" s="135"/>
      <c r="K267" s="135"/>
      <c r="L267" s="181"/>
      <c r="M267" s="135"/>
      <c r="N267" s="135"/>
      <c r="O267" s="135"/>
      <c r="P267" s="135"/>
      <c r="Q267" s="137" t="e">
        <f t="shared" ca="1" si="33"/>
        <v>#REF!</v>
      </c>
      <c r="R267" s="188" t="e">
        <f t="shared" ca="1" si="34"/>
        <v>#REF!</v>
      </c>
      <c r="S267" s="139" t="e">
        <f t="shared" ca="1" si="31"/>
        <v>#REF!</v>
      </c>
      <c r="T267" s="202" t="e">
        <f t="shared" ca="1" si="35"/>
        <v>#REF!</v>
      </c>
      <c r="U267" s="139" t="e">
        <f t="shared" ca="1" si="36"/>
        <v>#REF!</v>
      </c>
      <c r="V267" s="198" t="e">
        <f t="shared" ca="1" si="37"/>
        <v>#REF!</v>
      </c>
      <c r="W267" s="132" t="e">
        <f ca="1">INDIRECT(CONCATENATE(#REF!,$C$505,"!$AH",$A267 + 5))</f>
        <v>#REF!</v>
      </c>
    </row>
    <row r="268" spans="1:23" hidden="1" outlineLevel="1" x14ac:dyDescent="0.25">
      <c r="A268" s="128">
        <v>262</v>
      </c>
      <c r="B268" s="153" t="e">
        <f ca="1">INDIRECT(CONCATENATE(#REF!,$C$505,"!$B",$A268 + 5))</f>
        <v>#REF!</v>
      </c>
      <c r="C268" s="135" t="e">
        <f ca="1">INDIRECT(CONCATENATE(#REF!,$C$505,"!$X",$A268 + 5))</f>
        <v>#REF!</v>
      </c>
      <c r="D268" s="132" t="e">
        <f ca="1">INDIRECT(CONCATENATE(#REF!,$C$505,"!$AF",$A268 + 5))</f>
        <v>#REF!</v>
      </c>
      <c r="E268" s="132" t="e">
        <f ca="1">INDIRECT(CONCATENATE(#REF!,$C$505,"!$AB",$A268 + 5))</f>
        <v>#REF!</v>
      </c>
      <c r="F268" s="135" t="str">
        <f t="shared" ca="1" si="32"/>
        <v/>
      </c>
      <c r="G268" s="187" t="e">
        <f ca="1">INDIRECT(CONCATENATE(#REF!,$C$505,"!$AG",$A268 + 5))</f>
        <v>#REF!</v>
      </c>
      <c r="H268" s="135"/>
      <c r="I268" s="135"/>
      <c r="J268" s="135"/>
      <c r="K268" s="135"/>
      <c r="L268" s="181"/>
      <c r="M268" s="135"/>
      <c r="N268" s="135"/>
      <c r="O268" s="135"/>
      <c r="P268" s="135"/>
      <c r="Q268" s="137" t="e">
        <f t="shared" ca="1" si="33"/>
        <v>#REF!</v>
      </c>
      <c r="R268" s="188" t="e">
        <f t="shared" ca="1" si="34"/>
        <v>#REF!</v>
      </c>
      <c r="S268" s="139" t="e">
        <f t="shared" ca="1" si="31"/>
        <v>#REF!</v>
      </c>
      <c r="T268" s="202" t="e">
        <f t="shared" ca="1" si="35"/>
        <v>#REF!</v>
      </c>
      <c r="U268" s="139" t="e">
        <f t="shared" ca="1" si="36"/>
        <v>#REF!</v>
      </c>
      <c r="V268" s="198" t="e">
        <f t="shared" ca="1" si="37"/>
        <v>#REF!</v>
      </c>
      <c r="W268" s="132" t="e">
        <f ca="1">INDIRECT(CONCATENATE(#REF!,$C$505,"!$AH",$A268 + 5))</f>
        <v>#REF!</v>
      </c>
    </row>
    <row r="269" spans="1:23" hidden="1" outlineLevel="1" x14ac:dyDescent="0.25">
      <c r="A269" s="128">
        <v>263</v>
      </c>
      <c r="B269" s="153" t="e">
        <f ca="1">INDIRECT(CONCATENATE(#REF!,$C$505,"!$B",$A269 + 5))</f>
        <v>#REF!</v>
      </c>
      <c r="C269" s="135" t="e">
        <f ca="1">INDIRECT(CONCATENATE(#REF!,$C$505,"!$X",$A269 + 5))</f>
        <v>#REF!</v>
      </c>
      <c r="D269" s="132" t="e">
        <f ca="1">INDIRECT(CONCATENATE(#REF!,$C$505,"!$AF",$A269 + 5))</f>
        <v>#REF!</v>
      </c>
      <c r="E269" s="132" t="e">
        <f ca="1">INDIRECT(CONCATENATE(#REF!,$C$505,"!$AB",$A269 + 5))</f>
        <v>#REF!</v>
      </c>
      <c r="F269" s="135" t="str">
        <f t="shared" ca="1" si="32"/>
        <v/>
      </c>
      <c r="G269" s="187" t="e">
        <f ca="1">INDIRECT(CONCATENATE(#REF!,$C$505,"!$AG",$A269 + 5))</f>
        <v>#REF!</v>
      </c>
      <c r="H269" s="135"/>
      <c r="I269" s="135"/>
      <c r="J269" s="135"/>
      <c r="K269" s="135"/>
      <c r="L269" s="181"/>
      <c r="M269" s="135"/>
      <c r="N269" s="135"/>
      <c r="O269" s="135"/>
      <c r="P269" s="135"/>
      <c r="Q269" s="137" t="e">
        <f t="shared" ca="1" si="33"/>
        <v>#REF!</v>
      </c>
      <c r="R269" s="188" t="e">
        <f t="shared" ca="1" si="34"/>
        <v>#REF!</v>
      </c>
      <c r="S269" s="139" t="e">
        <f t="shared" ca="1" si="31"/>
        <v>#REF!</v>
      </c>
      <c r="T269" s="202" t="e">
        <f t="shared" ca="1" si="35"/>
        <v>#REF!</v>
      </c>
      <c r="U269" s="139" t="e">
        <f t="shared" ca="1" si="36"/>
        <v>#REF!</v>
      </c>
      <c r="V269" s="198" t="e">
        <f t="shared" ca="1" si="37"/>
        <v>#REF!</v>
      </c>
      <c r="W269" s="132" t="e">
        <f ca="1">INDIRECT(CONCATENATE(#REF!,$C$505,"!$AH",$A269 + 5))</f>
        <v>#REF!</v>
      </c>
    </row>
    <row r="270" spans="1:23" hidden="1" outlineLevel="1" x14ac:dyDescent="0.25">
      <c r="A270" s="128">
        <v>264</v>
      </c>
      <c r="B270" s="153" t="e">
        <f ca="1">INDIRECT(CONCATENATE(#REF!,$C$505,"!$B",$A270 + 5))</f>
        <v>#REF!</v>
      </c>
      <c r="C270" s="135" t="e">
        <f ca="1">INDIRECT(CONCATENATE(#REF!,$C$505,"!$X",$A270 + 5))</f>
        <v>#REF!</v>
      </c>
      <c r="D270" s="132" t="e">
        <f ca="1">INDIRECT(CONCATENATE(#REF!,$C$505,"!$AF",$A270 + 5))</f>
        <v>#REF!</v>
      </c>
      <c r="E270" s="132" t="e">
        <f ca="1">INDIRECT(CONCATENATE(#REF!,$C$505,"!$AB",$A270 + 5))</f>
        <v>#REF!</v>
      </c>
      <c r="F270" s="135" t="str">
        <f t="shared" ca="1" si="32"/>
        <v/>
      </c>
      <c r="G270" s="187" t="e">
        <f ca="1">INDIRECT(CONCATENATE(#REF!,$C$505,"!$AG",$A270 + 5))</f>
        <v>#REF!</v>
      </c>
      <c r="H270" s="135"/>
      <c r="I270" s="135"/>
      <c r="J270" s="135"/>
      <c r="K270" s="135"/>
      <c r="L270" s="181"/>
      <c r="M270" s="135"/>
      <c r="N270" s="135"/>
      <c r="O270" s="135"/>
      <c r="P270" s="135"/>
      <c r="Q270" s="137" t="e">
        <f t="shared" ca="1" si="33"/>
        <v>#REF!</v>
      </c>
      <c r="R270" s="188" t="e">
        <f t="shared" ca="1" si="34"/>
        <v>#REF!</v>
      </c>
      <c r="S270" s="139" t="e">
        <f t="shared" ca="1" si="31"/>
        <v>#REF!</v>
      </c>
      <c r="T270" s="202" t="e">
        <f t="shared" ca="1" si="35"/>
        <v>#REF!</v>
      </c>
      <c r="U270" s="139" t="e">
        <f t="shared" ca="1" si="36"/>
        <v>#REF!</v>
      </c>
      <c r="V270" s="198" t="e">
        <f t="shared" ca="1" si="37"/>
        <v>#REF!</v>
      </c>
      <c r="W270" s="132" t="e">
        <f ca="1">INDIRECT(CONCATENATE(#REF!,$C$505,"!$AH",$A270 + 5))</f>
        <v>#REF!</v>
      </c>
    </row>
    <row r="271" spans="1:23" hidden="1" outlineLevel="1" x14ac:dyDescent="0.25">
      <c r="A271" s="128">
        <v>265</v>
      </c>
      <c r="B271" s="153" t="e">
        <f ca="1">INDIRECT(CONCATENATE(#REF!,$C$505,"!$B",$A271 + 5))</f>
        <v>#REF!</v>
      </c>
      <c r="C271" s="135" t="e">
        <f ca="1">INDIRECT(CONCATENATE(#REF!,$C$505,"!$X",$A271 + 5))</f>
        <v>#REF!</v>
      </c>
      <c r="D271" s="132" t="e">
        <f ca="1">INDIRECT(CONCATENATE(#REF!,$C$505,"!$AF",$A271 + 5))</f>
        <v>#REF!</v>
      </c>
      <c r="E271" s="132" t="e">
        <f ca="1">INDIRECT(CONCATENATE(#REF!,$C$505,"!$AB",$A271 + 5))</f>
        <v>#REF!</v>
      </c>
      <c r="F271" s="135" t="str">
        <f t="shared" ca="1" si="32"/>
        <v/>
      </c>
      <c r="G271" s="187" t="e">
        <f ca="1">INDIRECT(CONCATENATE(#REF!,$C$505,"!$AG",$A271 + 5))</f>
        <v>#REF!</v>
      </c>
      <c r="H271" s="135"/>
      <c r="I271" s="135"/>
      <c r="J271" s="135"/>
      <c r="K271" s="135"/>
      <c r="L271" s="181"/>
      <c r="M271" s="135"/>
      <c r="N271" s="135"/>
      <c r="O271" s="135"/>
      <c r="P271" s="135"/>
      <c r="Q271" s="137" t="e">
        <f t="shared" ca="1" si="33"/>
        <v>#REF!</v>
      </c>
      <c r="R271" s="188" t="e">
        <f t="shared" ca="1" si="34"/>
        <v>#REF!</v>
      </c>
      <c r="S271" s="139" t="e">
        <f t="shared" ca="1" si="31"/>
        <v>#REF!</v>
      </c>
      <c r="T271" s="202" t="e">
        <f t="shared" ca="1" si="35"/>
        <v>#REF!</v>
      </c>
      <c r="U271" s="139" t="e">
        <f t="shared" ca="1" si="36"/>
        <v>#REF!</v>
      </c>
      <c r="V271" s="198" t="e">
        <f t="shared" ca="1" si="37"/>
        <v>#REF!</v>
      </c>
      <c r="W271" s="132" t="e">
        <f ca="1">INDIRECT(CONCATENATE(#REF!,$C$505,"!$AH",$A271 + 5))</f>
        <v>#REF!</v>
      </c>
    </row>
    <row r="272" spans="1:23" hidden="1" outlineLevel="1" x14ac:dyDescent="0.25">
      <c r="A272" s="128">
        <v>266</v>
      </c>
      <c r="B272" s="153" t="e">
        <f ca="1">INDIRECT(CONCATENATE(#REF!,$C$505,"!$B",$A272 + 5))</f>
        <v>#REF!</v>
      </c>
      <c r="C272" s="135" t="e">
        <f ca="1">INDIRECT(CONCATENATE(#REF!,$C$505,"!$X",$A272 + 5))</f>
        <v>#REF!</v>
      </c>
      <c r="D272" s="132" t="e">
        <f ca="1">INDIRECT(CONCATENATE(#REF!,$C$505,"!$AF",$A272 + 5))</f>
        <v>#REF!</v>
      </c>
      <c r="E272" s="132" t="e">
        <f ca="1">INDIRECT(CONCATENATE(#REF!,$C$505,"!$AB",$A272 + 5))</f>
        <v>#REF!</v>
      </c>
      <c r="F272" s="135" t="str">
        <f t="shared" ca="1" si="32"/>
        <v/>
      </c>
      <c r="G272" s="187" t="e">
        <f ca="1">INDIRECT(CONCATENATE(#REF!,$C$505,"!$AG",$A272 + 5))</f>
        <v>#REF!</v>
      </c>
      <c r="H272" s="135"/>
      <c r="I272" s="135"/>
      <c r="J272" s="135"/>
      <c r="K272" s="135"/>
      <c r="L272" s="181"/>
      <c r="M272" s="135"/>
      <c r="N272" s="135"/>
      <c r="O272" s="135"/>
      <c r="P272" s="135"/>
      <c r="Q272" s="137" t="e">
        <f t="shared" ca="1" si="33"/>
        <v>#REF!</v>
      </c>
      <c r="R272" s="188" t="e">
        <f t="shared" ca="1" si="34"/>
        <v>#REF!</v>
      </c>
      <c r="S272" s="139" t="e">
        <f t="shared" ca="1" si="31"/>
        <v>#REF!</v>
      </c>
      <c r="T272" s="202" t="e">
        <f t="shared" ca="1" si="35"/>
        <v>#REF!</v>
      </c>
      <c r="U272" s="139" t="e">
        <f t="shared" ca="1" si="36"/>
        <v>#REF!</v>
      </c>
      <c r="V272" s="198" t="e">
        <f t="shared" ca="1" si="37"/>
        <v>#REF!</v>
      </c>
      <c r="W272" s="132" t="e">
        <f ca="1">INDIRECT(CONCATENATE(#REF!,$C$505,"!$AH",$A272 + 5))</f>
        <v>#REF!</v>
      </c>
    </row>
    <row r="273" spans="1:23" hidden="1" outlineLevel="1" x14ac:dyDescent="0.25">
      <c r="A273" s="128">
        <v>267</v>
      </c>
      <c r="B273" s="153" t="e">
        <f ca="1">INDIRECT(CONCATENATE(#REF!,$C$505,"!$B",$A273 + 5))</f>
        <v>#REF!</v>
      </c>
      <c r="C273" s="135" t="e">
        <f ca="1">INDIRECT(CONCATENATE(#REF!,$C$505,"!$X",$A273 + 5))</f>
        <v>#REF!</v>
      </c>
      <c r="D273" s="132" t="e">
        <f ca="1">INDIRECT(CONCATENATE(#REF!,$C$505,"!$AF",$A273 + 5))</f>
        <v>#REF!</v>
      </c>
      <c r="E273" s="132" t="e">
        <f ca="1">INDIRECT(CONCATENATE(#REF!,$C$505,"!$AB",$A273 + 5))</f>
        <v>#REF!</v>
      </c>
      <c r="F273" s="135" t="str">
        <f t="shared" ca="1" si="32"/>
        <v/>
      </c>
      <c r="G273" s="187" t="e">
        <f ca="1">INDIRECT(CONCATENATE(#REF!,$C$505,"!$AG",$A273 + 5))</f>
        <v>#REF!</v>
      </c>
      <c r="H273" s="135"/>
      <c r="I273" s="135"/>
      <c r="J273" s="135"/>
      <c r="K273" s="135"/>
      <c r="L273" s="181"/>
      <c r="M273" s="135"/>
      <c r="N273" s="135"/>
      <c r="O273" s="135"/>
      <c r="P273" s="135"/>
      <c r="Q273" s="137" t="e">
        <f t="shared" ca="1" si="33"/>
        <v>#REF!</v>
      </c>
      <c r="R273" s="188" t="e">
        <f t="shared" ca="1" si="34"/>
        <v>#REF!</v>
      </c>
      <c r="S273" s="139" t="e">
        <f t="shared" ca="1" si="31"/>
        <v>#REF!</v>
      </c>
      <c r="T273" s="202" t="e">
        <f t="shared" ca="1" si="35"/>
        <v>#REF!</v>
      </c>
      <c r="U273" s="139" t="e">
        <f t="shared" ca="1" si="36"/>
        <v>#REF!</v>
      </c>
      <c r="V273" s="198" t="e">
        <f t="shared" ca="1" si="37"/>
        <v>#REF!</v>
      </c>
      <c r="W273" s="132" t="e">
        <f ca="1">INDIRECT(CONCATENATE(#REF!,$C$505,"!$AH",$A273 + 5))</f>
        <v>#REF!</v>
      </c>
    </row>
    <row r="274" spans="1:23" hidden="1" outlineLevel="1" x14ac:dyDescent="0.25">
      <c r="A274" s="128">
        <v>268</v>
      </c>
      <c r="B274" s="153" t="e">
        <f ca="1">INDIRECT(CONCATENATE(#REF!,$C$505,"!$B",$A274 + 5))</f>
        <v>#REF!</v>
      </c>
      <c r="C274" s="135" t="e">
        <f ca="1">INDIRECT(CONCATENATE(#REF!,$C$505,"!$X",$A274 + 5))</f>
        <v>#REF!</v>
      </c>
      <c r="D274" s="132" t="e">
        <f ca="1">INDIRECT(CONCATENATE(#REF!,$C$505,"!$AF",$A274 + 5))</f>
        <v>#REF!</v>
      </c>
      <c r="E274" s="132" t="e">
        <f ca="1">INDIRECT(CONCATENATE(#REF!,$C$505,"!$AB",$A274 + 5))</f>
        <v>#REF!</v>
      </c>
      <c r="F274" s="135" t="str">
        <f t="shared" ca="1" si="32"/>
        <v/>
      </c>
      <c r="G274" s="187" t="e">
        <f ca="1">INDIRECT(CONCATENATE(#REF!,$C$505,"!$AG",$A274 + 5))</f>
        <v>#REF!</v>
      </c>
      <c r="H274" s="135"/>
      <c r="I274" s="135"/>
      <c r="J274" s="135"/>
      <c r="K274" s="135"/>
      <c r="L274" s="181"/>
      <c r="M274" s="135"/>
      <c r="N274" s="135"/>
      <c r="O274" s="135"/>
      <c r="P274" s="135"/>
      <c r="Q274" s="137" t="e">
        <f t="shared" ca="1" si="33"/>
        <v>#REF!</v>
      </c>
      <c r="R274" s="188" t="e">
        <f t="shared" ca="1" si="34"/>
        <v>#REF!</v>
      </c>
      <c r="S274" s="139" t="e">
        <f t="shared" ca="1" si="31"/>
        <v>#REF!</v>
      </c>
      <c r="T274" s="202" t="e">
        <f t="shared" ca="1" si="35"/>
        <v>#REF!</v>
      </c>
      <c r="U274" s="139" t="e">
        <f t="shared" ca="1" si="36"/>
        <v>#REF!</v>
      </c>
      <c r="V274" s="198" t="e">
        <f t="shared" ca="1" si="37"/>
        <v>#REF!</v>
      </c>
      <c r="W274" s="132" t="e">
        <f ca="1">INDIRECT(CONCATENATE(#REF!,$C$505,"!$AH",$A274 + 5))</f>
        <v>#REF!</v>
      </c>
    </row>
    <row r="275" spans="1:23" hidden="1" outlineLevel="1" x14ac:dyDescent="0.25">
      <c r="A275" s="128">
        <v>269</v>
      </c>
      <c r="B275" s="153" t="e">
        <f ca="1">INDIRECT(CONCATENATE(#REF!,$C$505,"!$B",$A275 + 5))</f>
        <v>#REF!</v>
      </c>
      <c r="C275" s="135" t="e">
        <f ca="1">INDIRECT(CONCATENATE(#REF!,$C$505,"!$X",$A275 + 5))</f>
        <v>#REF!</v>
      </c>
      <c r="D275" s="132" t="e">
        <f ca="1">INDIRECT(CONCATENATE(#REF!,$C$505,"!$AF",$A275 + 5))</f>
        <v>#REF!</v>
      </c>
      <c r="E275" s="132" t="e">
        <f ca="1">INDIRECT(CONCATENATE(#REF!,$C$505,"!$AB",$A275 + 5))</f>
        <v>#REF!</v>
      </c>
      <c r="F275" s="135" t="str">
        <f t="shared" ca="1" si="32"/>
        <v/>
      </c>
      <c r="G275" s="187" t="e">
        <f ca="1">INDIRECT(CONCATENATE(#REF!,$C$505,"!$AG",$A275 + 5))</f>
        <v>#REF!</v>
      </c>
      <c r="H275" s="135"/>
      <c r="I275" s="135"/>
      <c r="J275" s="135"/>
      <c r="K275" s="135"/>
      <c r="L275" s="181"/>
      <c r="M275" s="135"/>
      <c r="N275" s="135"/>
      <c r="O275" s="135"/>
      <c r="P275" s="135"/>
      <c r="Q275" s="137" t="e">
        <f t="shared" ca="1" si="33"/>
        <v>#REF!</v>
      </c>
      <c r="R275" s="188" t="e">
        <f t="shared" ca="1" si="34"/>
        <v>#REF!</v>
      </c>
      <c r="S275" s="139" t="e">
        <f t="shared" ca="1" si="31"/>
        <v>#REF!</v>
      </c>
      <c r="T275" s="202" t="e">
        <f t="shared" ca="1" si="35"/>
        <v>#REF!</v>
      </c>
      <c r="U275" s="139" t="e">
        <f t="shared" ca="1" si="36"/>
        <v>#REF!</v>
      </c>
      <c r="V275" s="198" t="e">
        <f t="shared" ca="1" si="37"/>
        <v>#REF!</v>
      </c>
      <c r="W275" s="132" t="e">
        <f ca="1">INDIRECT(CONCATENATE(#REF!,$C$505,"!$AH",$A275 + 5))</f>
        <v>#REF!</v>
      </c>
    </row>
    <row r="276" spans="1:23" hidden="1" outlineLevel="1" x14ac:dyDescent="0.25">
      <c r="A276" s="128">
        <v>270</v>
      </c>
      <c r="B276" s="153" t="e">
        <f ca="1">INDIRECT(CONCATENATE(#REF!,$C$505,"!$B",$A276 + 5))</f>
        <v>#REF!</v>
      </c>
      <c r="C276" s="135" t="e">
        <f ca="1">INDIRECT(CONCATENATE(#REF!,$C$505,"!$X",$A276 + 5))</f>
        <v>#REF!</v>
      </c>
      <c r="D276" s="132" t="e">
        <f ca="1">INDIRECT(CONCATENATE(#REF!,$C$505,"!$AF",$A276 + 5))</f>
        <v>#REF!</v>
      </c>
      <c r="E276" s="132" t="e">
        <f ca="1">INDIRECT(CONCATENATE(#REF!,$C$505,"!$AB",$A276 + 5))</f>
        <v>#REF!</v>
      </c>
      <c r="F276" s="135" t="str">
        <f t="shared" ca="1" si="32"/>
        <v/>
      </c>
      <c r="G276" s="187" t="e">
        <f ca="1">INDIRECT(CONCATENATE(#REF!,$C$505,"!$AG",$A276 + 5))</f>
        <v>#REF!</v>
      </c>
      <c r="H276" s="135"/>
      <c r="I276" s="135"/>
      <c r="J276" s="135"/>
      <c r="K276" s="135"/>
      <c r="L276" s="181"/>
      <c r="M276" s="135"/>
      <c r="N276" s="135"/>
      <c r="O276" s="135"/>
      <c r="P276" s="135"/>
      <c r="Q276" s="137" t="e">
        <f t="shared" ca="1" si="33"/>
        <v>#REF!</v>
      </c>
      <c r="R276" s="188" t="e">
        <f t="shared" ca="1" si="34"/>
        <v>#REF!</v>
      </c>
      <c r="S276" s="139" t="e">
        <f t="shared" ca="1" si="31"/>
        <v>#REF!</v>
      </c>
      <c r="T276" s="202" t="e">
        <f t="shared" ca="1" si="35"/>
        <v>#REF!</v>
      </c>
      <c r="U276" s="139" t="e">
        <f t="shared" ca="1" si="36"/>
        <v>#REF!</v>
      </c>
      <c r="V276" s="198" t="e">
        <f t="shared" ca="1" si="37"/>
        <v>#REF!</v>
      </c>
      <c r="W276" s="132" t="e">
        <f ca="1">INDIRECT(CONCATENATE(#REF!,$C$505,"!$AH",$A276 + 5))</f>
        <v>#REF!</v>
      </c>
    </row>
    <row r="277" spans="1:23" hidden="1" outlineLevel="1" x14ac:dyDescent="0.25">
      <c r="A277" s="128">
        <v>271</v>
      </c>
      <c r="B277" s="153" t="e">
        <f ca="1">INDIRECT(CONCATENATE(#REF!,$C$505,"!$B",$A277 + 5))</f>
        <v>#REF!</v>
      </c>
      <c r="C277" s="135" t="e">
        <f ca="1">INDIRECT(CONCATENATE(#REF!,$C$505,"!$X",$A277 + 5))</f>
        <v>#REF!</v>
      </c>
      <c r="D277" s="132" t="e">
        <f ca="1">INDIRECT(CONCATENATE(#REF!,$C$505,"!$AF",$A277 + 5))</f>
        <v>#REF!</v>
      </c>
      <c r="E277" s="132" t="e">
        <f ca="1">INDIRECT(CONCATENATE(#REF!,$C$505,"!$AB",$A277 + 5))</f>
        <v>#REF!</v>
      </c>
      <c r="F277" s="135" t="str">
        <f t="shared" ca="1" si="32"/>
        <v/>
      </c>
      <c r="G277" s="187" t="e">
        <f ca="1">INDIRECT(CONCATENATE(#REF!,$C$505,"!$AG",$A277 + 5))</f>
        <v>#REF!</v>
      </c>
      <c r="H277" s="135"/>
      <c r="I277" s="135"/>
      <c r="J277" s="135"/>
      <c r="K277" s="135"/>
      <c r="L277" s="181"/>
      <c r="M277" s="135"/>
      <c r="N277" s="135"/>
      <c r="O277" s="135"/>
      <c r="P277" s="135"/>
      <c r="Q277" s="137" t="e">
        <f t="shared" ca="1" si="33"/>
        <v>#REF!</v>
      </c>
      <c r="R277" s="188" t="e">
        <f t="shared" ca="1" si="34"/>
        <v>#REF!</v>
      </c>
      <c r="S277" s="139" t="e">
        <f t="shared" ca="1" si="31"/>
        <v>#REF!</v>
      </c>
      <c r="T277" s="202" t="e">
        <f t="shared" ca="1" si="35"/>
        <v>#REF!</v>
      </c>
      <c r="U277" s="139" t="e">
        <f t="shared" ca="1" si="36"/>
        <v>#REF!</v>
      </c>
      <c r="V277" s="198" t="e">
        <f t="shared" ca="1" si="37"/>
        <v>#REF!</v>
      </c>
      <c r="W277" s="132" t="e">
        <f ca="1">INDIRECT(CONCATENATE(#REF!,$C$505,"!$AH",$A277 + 5))</f>
        <v>#REF!</v>
      </c>
    </row>
    <row r="278" spans="1:23" hidden="1" outlineLevel="1" x14ac:dyDescent="0.25">
      <c r="A278" s="128">
        <v>272</v>
      </c>
      <c r="B278" s="153" t="e">
        <f ca="1">INDIRECT(CONCATENATE(#REF!,$C$505,"!$B",$A278 + 5))</f>
        <v>#REF!</v>
      </c>
      <c r="C278" s="135" t="e">
        <f ca="1">INDIRECT(CONCATENATE(#REF!,$C$505,"!$X",$A278 + 5))</f>
        <v>#REF!</v>
      </c>
      <c r="D278" s="132" t="e">
        <f ca="1">INDIRECT(CONCATENATE(#REF!,$C$505,"!$AF",$A278 + 5))</f>
        <v>#REF!</v>
      </c>
      <c r="E278" s="132" t="e">
        <f ca="1">INDIRECT(CONCATENATE(#REF!,$C$505,"!$AB",$A278 + 5))</f>
        <v>#REF!</v>
      </c>
      <c r="F278" s="135" t="str">
        <f t="shared" ca="1" si="32"/>
        <v/>
      </c>
      <c r="G278" s="187" t="e">
        <f ca="1">INDIRECT(CONCATENATE(#REF!,$C$505,"!$AG",$A278 + 5))</f>
        <v>#REF!</v>
      </c>
      <c r="H278" s="135"/>
      <c r="I278" s="135"/>
      <c r="J278" s="135"/>
      <c r="K278" s="135"/>
      <c r="L278" s="181"/>
      <c r="M278" s="135"/>
      <c r="N278" s="135"/>
      <c r="O278" s="135"/>
      <c r="P278" s="135"/>
      <c r="Q278" s="137" t="e">
        <f t="shared" ca="1" si="33"/>
        <v>#REF!</v>
      </c>
      <c r="R278" s="188" t="e">
        <f t="shared" ca="1" si="34"/>
        <v>#REF!</v>
      </c>
      <c r="S278" s="139" t="e">
        <f t="shared" ca="1" si="31"/>
        <v>#REF!</v>
      </c>
      <c r="T278" s="202" t="e">
        <f t="shared" ca="1" si="35"/>
        <v>#REF!</v>
      </c>
      <c r="U278" s="139" t="e">
        <f t="shared" ca="1" si="36"/>
        <v>#REF!</v>
      </c>
      <c r="V278" s="198" t="e">
        <f t="shared" ca="1" si="37"/>
        <v>#REF!</v>
      </c>
      <c r="W278" s="132" t="e">
        <f ca="1">INDIRECT(CONCATENATE(#REF!,$C$505,"!$AH",$A278 + 5))</f>
        <v>#REF!</v>
      </c>
    </row>
    <row r="279" spans="1:23" hidden="1" outlineLevel="1" x14ac:dyDescent="0.25">
      <c r="A279" s="128">
        <v>273</v>
      </c>
      <c r="B279" s="153" t="e">
        <f ca="1">INDIRECT(CONCATENATE(#REF!,$C$505,"!$B",$A279 + 5))</f>
        <v>#REF!</v>
      </c>
      <c r="C279" s="135" t="e">
        <f ca="1">INDIRECT(CONCATENATE(#REF!,$C$505,"!$X",$A279 + 5))</f>
        <v>#REF!</v>
      </c>
      <c r="D279" s="132" t="e">
        <f ca="1">INDIRECT(CONCATENATE(#REF!,$C$505,"!$AF",$A279 + 5))</f>
        <v>#REF!</v>
      </c>
      <c r="E279" s="132" t="e">
        <f ca="1">INDIRECT(CONCATENATE(#REF!,$C$505,"!$AB",$A279 + 5))</f>
        <v>#REF!</v>
      </c>
      <c r="F279" s="135" t="str">
        <f t="shared" ca="1" si="32"/>
        <v/>
      </c>
      <c r="G279" s="187" t="e">
        <f ca="1">INDIRECT(CONCATENATE(#REF!,$C$505,"!$AG",$A279 + 5))</f>
        <v>#REF!</v>
      </c>
      <c r="H279" s="135"/>
      <c r="I279" s="135"/>
      <c r="J279" s="135"/>
      <c r="K279" s="135"/>
      <c r="L279" s="181"/>
      <c r="M279" s="135"/>
      <c r="N279" s="135"/>
      <c r="O279" s="135"/>
      <c r="P279" s="135"/>
      <c r="Q279" s="137" t="e">
        <f t="shared" ca="1" si="33"/>
        <v>#REF!</v>
      </c>
      <c r="R279" s="188" t="e">
        <f t="shared" ca="1" si="34"/>
        <v>#REF!</v>
      </c>
      <c r="S279" s="139" t="e">
        <f t="shared" ca="1" si="31"/>
        <v>#REF!</v>
      </c>
      <c r="T279" s="202" t="e">
        <f t="shared" ca="1" si="35"/>
        <v>#REF!</v>
      </c>
      <c r="U279" s="139" t="e">
        <f t="shared" ca="1" si="36"/>
        <v>#REF!</v>
      </c>
      <c r="V279" s="198" t="e">
        <f t="shared" ca="1" si="37"/>
        <v>#REF!</v>
      </c>
      <c r="W279" s="132" t="e">
        <f ca="1">INDIRECT(CONCATENATE(#REF!,$C$505,"!$AH",$A279 + 5))</f>
        <v>#REF!</v>
      </c>
    </row>
    <row r="280" spans="1:23" hidden="1" outlineLevel="1" x14ac:dyDescent="0.25">
      <c r="A280" s="128">
        <v>274</v>
      </c>
      <c r="B280" s="153" t="e">
        <f ca="1">INDIRECT(CONCATENATE(#REF!,$C$505,"!$B",$A280 + 5))</f>
        <v>#REF!</v>
      </c>
      <c r="C280" s="135" t="e">
        <f ca="1">INDIRECT(CONCATENATE(#REF!,$C$505,"!$X",$A280 + 5))</f>
        <v>#REF!</v>
      </c>
      <c r="D280" s="132" t="e">
        <f ca="1">INDIRECT(CONCATENATE(#REF!,$C$505,"!$AF",$A280 + 5))</f>
        <v>#REF!</v>
      </c>
      <c r="E280" s="132" t="e">
        <f ca="1">INDIRECT(CONCATENATE(#REF!,$C$505,"!$AB",$A280 + 5))</f>
        <v>#REF!</v>
      </c>
      <c r="F280" s="135" t="str">
        <f t="shared" ca="1" si="32"/>
        <v/>
      </c>
      <c r="G280" s="187" t="e">
        <f ca="1">INDIRECT(CONCATENATE(#REF!,$C$505,"!$AG",$A280 + 5))</f>
        <v>#REF!</v>
      </c>
      <c r="H280" s="135"/>
      <c r="I280" s="135"/>
      <c r="J280" s="135"/>
      <c r="K280" s="135"/>
      <c r="L280" s="181"/>
      <c r="M280" s="135"/>
      <c r="N280" s="135"/>
      <c r="O280" s="135"/>
      <c r="P280" s="135"/>
      <c r="Q280" s="137" t="e">
        <f t="shared" ca="1" si="33"/>
        <v>#REF!</v>
      </c>
      <c r="R280" s="188" t="e">
        <f t="shared" ca="1" si="34"/>
        <v>#REF!</v>
      </c>
      <c r="S280" s="139" t="e">
        <f t="shared" ca="1" si="31"/>
        <v>#REF!</v>
      </c>
      <c r="T280" s="202" t="e">
        <f t="shared" ca="1" si="35"/>
        <v>#REF!</v>
      </c>
      <c r="U280" s="139" t="e">
        <f t="shared" ca="1" si="36"/>
        <v>#REF!</v>
      </c>
      <c r="V280" s="198" t="e">
        <f t="shared" ca="1" si="37"/>
        <v>#REF!</v>
      </c>
      <c r="W280" s="132" t="e">
        <f ca="1">INDIRECT(CONCATENATE(#REF!,$C$505,"!$AH",$A280 + 5))</f>
        <v>#REF!</v>
      </c>
    </row>
    <row r="281" spans="1:23" hidden="1" outlineLevel="1" x14ac:dyDescent="0.25">
      <c r="A281" s="128">
        <v>275</v>
      </c>
      <c r="B281" s="153" t="e">
        <f ca="1">INDIRECT(CONCATENATE(#REF!,$C$505,"!$B",$A281 + 5))</f>
        <v>#REF!</v>
      </c>
      <c r="C281" s="135" t="e">
        <f ca="1">INDIRECT(CONCATENATE(#REF!,$C$505,"!$X",$A281 + 5))</f>
        <v>#REF!</v>
      </c>
      <c r="D281" s="132" t="e">
        <f ca="1">INDIRECT(CONCATENATE(#REF!,$C$505,"!$AF",$A281 + 5))</f>
        <v>#REF!</v>
      </c>
      <c r="E281" s="132" t="e">
        <f ca="1">INDIRECT(CONCATENATE(#REF!,$C$505,"!$AB",$A281 + 5))</f>
        <v>#REF!</v>
      </c>
      <c r="F281" s="135" t="str">
        <f t="shared" ca="1" si="32"/>
        <v/>
      </c>
      <c r="G281" s="187" t="e">
        <f ca="1">INDIRECT(CONCATENATE(#REF!,$C$505,"!$AG",$A281 + 5))</f>
        <v>#REF!</v>
      </c>
      <c r="H281" s="135"/>
      <c r="I281" s="135"/>
      <c r="J281" s="135"/>
      <c r="K281" s="135"/>
      <c r="L281" s="181"/>
      <c r="M281" s="135"/>
      <c r="N281" s="135"/>
      <c r="O281" s="135"/>
      <c r="P281" s="135"/>
      <c r="Q281" s="137" t="e">
        <f t="shared" ca="1" si="33"/>
        <v>#REF!</v>
      </c>
      <c r="R281" s="188" t="e">
        <f t="shared" ca="1" si="34"/>
        <v>#REF!</v>
      </c>
      <c r="S281" s="139" t="e">
        <f t="shared" ca="1" si="31"/>
        <v>#REF!</v>
      </c>
      <c r="T281" s="202" t="e">
        <f t="shared" ca="1" si="35"/>
        <v>#REF!</v>
      </c>
      <c r="U281" s="139" t="e">
        <f t="shared" ca="1" si="36"/>
        <v>#REF!</v>
      </c>
      <c r="V281" s="198" t="e">
        <f t="shared" ca="1" si="37"/>
        <v>#REF!</v>
      </c>
      <c r="W281" s="132" t="e">
        <f ca="1">INDIRECT(CONCATENATE(#REF!,$C$505,"!$AH",$A281 + 5))</f>
        <v>#REF!</v>
      </c>
    </row>
    <row r="282" spans="1:23" hidden="1" outlineLevel="1" x14ac:dyDescent="0.25">
      <c r="A282" s="128">
        <v>276</v>
      </c>
      <c r="B282" s="153" t="e">
        <f ca="1">INDIRECT(CONCATENATE(#REF!,$C$505,"!$B",$A282 + 5))</f>
        <v>#REF!</v>
      </c>
      <c r="C282" s="135" t="e">
        <f ca="1">INDIRECT(CONCATENATE(#REF!,$C$505,"!$X",$A282 + 5))</f>
        <v>#REF!</v>
      </c>
      <c r="D282" s="132" t="e">
        <f ca="1">INDIRECT(CONCATENATE(#REF!,$C$505,"!$AF",$A282 + 5))</f>
        <v>#REF!</v>
      </c>
      <c r="E282" s="132" t="e">
        <f ca="1">INDIRECT(CONCATENATE(#REF!,$C$505,"!$AB",$A282 + 5))</f>
        <v>#REF!</v>
      </c>
      <c r="F282" s="135" t="str">
        <f t="shared" ca="1" si="32"/>
        <v/>
      </c>
      <c r="G282" s="187" t="e">
        <f ca="1">INDIRECT(CONCATENATE(#REF!,$C$505,"!$AG",$A282 + 5))</f>
        <v>#REF!</v>
      </c>
      <c r="H282" s="135"/>
      <c r="I282" s="135"/>
      <c r="J282" s="135"/>
      <c r="K282" s="135"/>
      <c r="L282" s="181"/>
      <c r="M282" s="135"/>
      <c r="N282" s="135"/>
      <c r="O282" s="135"/>
      <c r="P282" s="135"/>
      <c r="Q282" s="137" t="e">
        <f t="shared" ca="1" si="33"/>
        <v>#REF!</v>
      </c>
      <c r="R282" s="188" t="e">
        <f t="shared" ca="1" si="34"/>
        <v>#REF!</v>
      </c>
      <c r="S282" s="139" t="e">
        <f t="shared" ca="1" si="31"/>
        <v>#REF!</v>
      </c>
      <c r="T282" s="202" t="e">
        <f t="shared" ca="1" si="35"/>
        <v>#REF!</v>
      </c>
      <c r="U282" s="139" t="e">
        <f t="shared" ca="1" si="36"/>
        <v>#REF!</v>
      </c>
      <c r="V282" s="198" t="e">
        <f t="shared" ca="1" si="37"/>
        <v>#REF!</v>
      </c>
      <c r="W282" s="132" t="e">
        <f ca="1">INDIRECT(CONCATENATE(#REF!,$C$505,"!$AH",$A282 + 5))</f>
        <v>#REF!</v>
      </c>
    </row>
    <row r="283" spans="1:23" hidden="1" outlineLevel="1" x14ac:dyDescent="0.25">
      <c r="A283" s="128">
        <v>277</v>
      </c>
      <c r="B283" s="153" t="e">
        <f ca="1">INDIRECT(CONCATENATE(#REF!,$C$505,"!$B",$A283 + 5))</f>
        <v>#REF!</v>
      </c>
      <c r="C283" s="135" t="e">
        <f ca="1">INDIRECT(CONCATENATE(#REF!,$C$505,"!$X",$A283 + 5))</f>
        <v>#REF!</v>
      </c>
      <c r="D283" s="132" t="e">
        <f ca="1">INDIRECT(CONCATENATE(#REF!,$C$505,"!$AF",$A283 + 5))</f>
        <v>#REF!</v>
      </c>
      <c r="E283" s="132" t="e">
        <f ca="1">INDIRECT(CONCATENATE(#REF!,$C$505,"!$AB",$A283 + 5))</f>
        <v>#REF!</v>
      </c>
      <c r="F283" s="135" t="str">
        <f t="shared" ca="1" si="32"/>
        <v/>
      </c>
      <c r="G283" s="187" t="e">
        <f ca="1">INDIRECT(CONCATENATE(#REF!,$C$505,"!$AG",$A283 + 5))</f>
        <v>#REF!</v>
      </c>
      <c r="H283" s="135"/>
      <c r="I283" s="135"/>
      <c r="J283" s="135"/>
      <c r="K283" s="135"/>
      <c r="L283" s="181"/>
      <c r="M283" s="135"/>
      <c r="N283" s="135"/>
      <c r="O283" s="135"/>
      <c r="P283" s="135"/>
      <c r="Q283" s="137" t="e">
        <f t="shared" ca="1" si="33"/>
        <v>#REF!</v>
      </c>
      <c r="R283" s="188" t="e">
        <f t="shared" ca="1" si="34"/>
        <v>#REF!</v>
      </c>
      <c r="S283" s="139" t="e">
        <f t="shared" ca="1" si="31"/>
        <v>#REF!</v>
      </c>
      <c r="T283" s="202" t="e">
        <f t="shared" ca="1" si="35"/>
        <v>#REF!</v>
      </c>
      <c r="U283" s="139" t="e">
        <f t="shared" ca="1" si="36"/>
        <v>#REF!</v>
      </c>
      <c r="V283" s="198" t="e">
        <f t="shared" ca="1" si="37"/>
        <v>#REF!</v>
      </c>
      <c r="W283" s="132" t="e">
        <f ca="1">INDIRECT(CONCATENATE(#REF!,$C$505,"!$AH",$A283 + 5))</f>
        <v>#REF!</v>
      </c>
    </row>
    <row r="284" spans="1:23" hidden="1" outlineLevel="1" x14ac:dyDescent="0.25">
      <c r="A284" s="128">
        <v>278</v>
      </c>
      <c r="B284" s="153" t="e">
        <f ca="1">INDIRECT(CONCATENATE(#REF!,$C$505,"!$B",$A284 + 5))</f>
        <v>#REF!</v>
      </c>
      <c r="C284" s="135" t="e">
        <f ca="1">INDIRECT(CONCATENATE(#REF!,$C$505,"!$X",$A284 + 5))</f>
        <v>#REF!</v>
      </c>
      <c r="D284" s="132" t="e">
        <f ca="1">INDIRECT(CONCATENATE(#REF!,$C$505,"!$AF",$A284 + 5))</f>
        <v>#REF!</v>
      </c>
      <c r="E284" s="132" t="e">
        <f ca="1">INDIRECT(CONCATENATE(#REF!,$C$505,"!$AB",$A284 + 5))</f>
        <v>#REF!</v>
      </c>
      <c r="F284" s="135" t="str">
        <f t="shared" ca="1" si="32"/>
        <v/>
      </c>
      <c r="G284" s="187" t="e">
        <f ca="1">INDIRECT(CONCATENATE(#REF!,$C$505,"!$AG",$A284 + 5))</f>
        <v>#REF!</v>
      </c>
      <c r="H284" s="135"/>
      <c r="I284" s="135"/>
      <c r="J284" s="135"/>
      <c r="K284" s="135"/>
      <c r="L284" s="181"/>
      <c r="M284" s="135"/>
      <c r="N284" s="135"/>
      <c r="O284" s="135"/>
      <c r="P284" s="135"/>
      <c r="Q284" s="137" t="e">
        <f t="shared" ca="1" si="33"/>
        <v>#REF!</v>
      </c>
      <c r="R284" s="188" t="e">
        <f t="shared" ca="1" si="34"/>
        <v>#REF!</v>
      </c>
      <c r="S284" s="139" t="e">
        <f t="shared" ca="1" si="31"/>
        <v>#REF!</v>
      </c>
      <c r="T284" s="202" t="e">
        <f t="shared" ca="1" si="35"/>
        <v>#REF!</v>
      </c>
      <c r="U284" s="139" t="e">
        <f t="shared" ca="1" si="36"/>
        <v>#REF!</v>
      </c>
      <c r="V284" s="198" t="e">
        <f t="shared" ca="1" si="37"/>
        <v>#REF!</v>
      </c>
      <c r="W284" s="132" t="e">
        <f ca="1">INDIRECT(CONCATENATE(#REF!,$C$505,"!$AH",$A284 + 5))</f>
        <v>#REF!</v>
      </c>
    </row>
    <row r="285" spans="1:23" hidden="1" outlineLevel="1" x14ac:dyDescent="0.25">
      <c r="A285" s="128">
        <v>279</v>
      </c>
      <c r="B285" s="153" t="e">
        <f ca="1">INDIRECT(CONCATENATE(#REF!,$C$505,"!$B",$A285 + 5))</f>
        <v>#REF!</v>
      </c>
      <c r="C285" s="135" t="e">
        <f ca="1">INDIRECT(CONCATENATE(#REF!,$C$505,"!$X",$A285 + 5))</f>
        <v>#REF!</v>
      </c>
      <c r="D285" s="132" t="e">
        <f ca="1">INDIRECT(CONCATENATE(#REF!,$C$505,"!$AF",$A285 + 5))</f>
        <v>#REF!</v>
      </c>
      <c r="E285" s="132" t="e">
        <f ca="1">INDIRECT(CONCATENATE(#REF!,$C$505,"!$AB",$A285 + 5))</f>
        <v>#REF!</v>
      </c>
      <c r="F285" s="135" t="str">
        <f t="shared" ca="1" si="32"/>
        <v/>
      </c>
      <c r="G285" s="187" t="e">
        <f ca="1">INDIRECT(CONCATENATE(#REF!,$C$505,"!$AG",$A285 + 5))</f>
        <v>#REF!</v>
      </c>
      <c r="H285" s="135"/>
      <c r="I285" s="135"/>
      <c r="J285" s="135"/>
      <c r="K285" s="135"/>
      <c r="L285" s="181"/>
      <c r="M285" s="135"/>
      <c r="N285" s="135"/>
      <c r="O285" s="135"/>
      <c r="P285" s="135"/>
      <c r="Q285" s="137" t="e">
        <f t="shared" ca="1" si="33"/>
        <v>#REF!</v>
      </c>
      <c r="R285" s="188" t="e">
        <f t="shared" ca="1" si="34"/>
        <v>#REF!</v>
      </c>
      <c r="S285" s="139" t="e">
        <f t="shared" ca="1" si="31"/>
        <v>#REF!</v>
      </c>
      <c r="T285" s="202" t="e">
        <f t="shared" ca="1" si="35"/>
        <v>#REF!</v>
      </c>
      <c r="U285" s="139" t="e">
        <f t="shared" ca="1" si="36"/>
        <v>#REF!</v>
      </c>
      <c r="V285" s="198" t="e">
        <f t="shared" ca="1" si="37"/>
        <v>#REF!</v>
      </c>
      <c r="W285" s="132" t="e">
        <f ca="1">INDIRECT(CONCATENATE(#REF!,$C$505,"!$AH",$A285 + 5))</f>
        <v>#REF!</v>
      </c>
    </row>
    <row r="286" spans="1:23" hidden="1" outlineLevel="1" x14ac:dyDescent="0.25">
      <c r="A286" s="128">
        <v>280</v>
      </c>
      <c r="B286" s="153" t="e">
        <f ca="1">INDIRECT(CONCATENATE(#REF!,$C$505,"!$B",$A286 + 5))</f>
        <v>#REF!</v>
      </c>
      <c r="C286" s="135" t="e">
        <f ca="1">INDIRECT(CONCATENATE(#REF!,$C$505,"!$X",$A286 + 5))</f>
        <v>#REF!</v>
      </c>
      <c r="D286" s="132" t="e">
        <f ca="1">INDIRECT(CONCATENATE(#REF!,$C$505,"!$AF",$A286 + 5))</f>
        <v>#REF!</v>
      </c>
      <c r="E286" s="132" t="e">
        <f ca="1">INDIRECT(CONCATENATE(#REF!,$C$505,"!$AB",$A286 + 5))</f>
        <v>#REF!</v>
      </c>
      <c r="F286" s="135" t="str">
        <f t="shared" ca="1" si="32"/>
        <v/>
      </c>
      <c r="G286" s="187" t="e">
        <f ca="1">INDIRECT(CONCATENATE(#REF!,$C$505,"!$AG",$A286 + 5))</f>
        <v>#REF!</v>
      </c>
      <c r="H286" s="135"/>
      <c r="I286" s="135"/>
      <c r="J286" s="135"/>
      <c r="K286" s="135"/>
      <c r="L286" s="181"/>
      <c r="M286" s="135"/>
      <c r="N286" s="135"/>
      <c r="O286" s="135"/>
      <c r="P286" s="135"/>
      <c r="Q286" s="137" t="e">
        <f t="shared" ca="1" si="33"/>
        <v>#REF!</v>
      </c>
      <c r="R286" s="188" t="e">
        <f t="shared" ca="1" si="34"/>
        <v>#REF!</v>
      </c>
      <c r="S286" s="139" t="e">
        <f t="shared" ca="1" si="31"/>
        <v>#REF!</v>
      </c>
      <c r="T286" s="202" t="e">
        <f t="shared" ca="1" si="35"/>
        <v>#REF!</v>
      </c>
      <c r="U286" s="139" t="e">
        <f t="shared" ca="1" si="36"/>
        <v>#REF!</v>
      </c>
      <c r="V286" s="198" t="e">
        <f t="shared" ca="1" si="37"/>
        <v>#REF!</v>
      </c>
      <c r="W286" s="132" t="e">
        <f ca="1">INDIRECT(CONCATENATE(#REF!,$C$505,"!$AH",$A286 + 5))</f>
        <v>#REF!</v>
      </c>
    </row>
    <row r="287" spans="1:23" hidden="1" outlineLevel="1" x14ac:dyDescent="0.25">
      <c r="A287" s="128">
        <v>281</v>
      </c>
      <c r="B287" s="153" t="e">
        <f ca="1">INDIRECT(CONCATENATE(#REF!,$C$505,"!$B",$A287 + 5))</f>
        <v>#REF!</v>
      </c>
      <c r="C287" s="135" t="e">
        <f ca="1">INDIRECT(CONCATENATE(#REF!,$C$505,"!$X",$A287 + 5))</f>
        <v>#REF!</v>
      </c>
      <c r="D287" s="132" t="e">
        <f ca="1">INDIRECT(CONCATENATE(#REF!,$C$505,"!$AF",$A287 + 5))</f>
        <v>#REF!</v>
      </c>
      <c r="E287" s="132" t="e">
        <f ca="1">INDIRECT(CONCATENATE(#REF!,$C$505,"!$AB",$A287 + 5))</f>
        <v>#REF!</v>
      </c>
      <c r="F287" s="135" t="str">
        <f t="shared" ca="1" si="32"/>
        <v/>
      </c>
      <c r="G287" s="187" t="e">
        <f ca="1">INDIRECT(CONCATENATE(#REF!,$C$505,"!$AG",$A287 + 5))</f>
        <v>#REF!</v>
      </c>
      <c r="H287" s="135"/>
      <c r="I287" s="135"/>
      <c r="J287" s="135"/>
      <c r="K287" s="135"/>
      <c r="L287" s="181"/>
      <c r="M287" s="135"/>
      <c r="N287" s="135"/>
      <c r="O287" s="135"/>
      <c r="P287" s="135"/>
      <c r="Q287" s="137" t="e">
        <f t="shared" ca="1" si="33"/>
        <v>#REF!</v>
      </c>
      <c r="R287" s="188" t="e">
        <f t="shared" ca="1" si="34"/>
        <v>#REF!</v>
      </c>
      <c r="S287" s="139" t="e">
        <f t="shared" ca="1" si="31"/>
        <v>#REF!</v>
      </c>
      <c r="T287" s="202" t="e">
        <f t="shared" ca="1" si="35"/>
        <v>#REF!</v>
      </c>
      <c r="U287" s="139" t="e">
        <f t="shared" ca="1" si="36"/>
        <v>#REF!</v>
      </c>
      <c r="V287" s="198" t="e">
        <f t="shared" ca="1" si="37"/>
        <v>#REF!</v>
      </c>
      <c r="W287" s="132" t="e">
        <f ca="1">INDIRECT(CONCATENATE(#REF!,$C$505,"!$AH",$A287 + 5))</f>
        <v>#REF!</v>
      </c>
    </row>
    <row r="288" spans="1:23" hidden="1" outlineLevel="1" x14ac:dyDescent="0.25">
      <c r="A288" s="128">
        <v>282</v>
      </c>
      <c r="B288" s="153" t="e">
        <f ca="1">INDIRECT(CONCATENATE(#REF!,$C$505,"!$B",$A288 + 5))</f>
        <v>#REF!</v>
      </c>
      <c r="C288" s="135" t="e">
        <f ca="1">INDIRECT(CONCATENATE(#REF!,$C$505,"!$X",$A288 + 5))</f>
        <v>#REF!</v>
      </c>
      <c r="D288" s="132" t="e">
        <f ca="1">INDIRECT(CONCATENATE(#REF!,$C$505,"!$AF",$A288 + 5))</f>
        <v>#REF!</v>
      </c>
      <c r="E288" s="132" t="e">
        <f ca="1">INDIRECT(CONCATENATE(#REF!,$C$505,"!$AB",$A288 + 5))</f>
        <v>#REF!</v>
      </c>
      <c r="F288" s="135" t="str">
        <f t="shared" ca="1" si="32"/>
        <v/>
      </c>
      <c r="G288" s="187" t="e">
        <f ca="1">INDIRECT(CONCATENATE(#REF!,$C$505,"!$AG",$A288 + 5))</f>
        <v>#REF!</v>
      </c>
      <c r="H288" s="135"/>
      <c r="I288" s="135"/>
      <c r="J288" s="135"/>
      <c r="K288" s="135"/>
      <c r="L288" s="181"/>
      <c r="M288" s="135"/>
      <c r="N288" s="135"/>
      <c r="O288" s="135"/>
      <c r="P288" s="135"/>
      <c r="Q288" s="137" t="e">
        <f t="shared" ca="1" si="33"/>
        <v>#REF!</v>
      </c>
      <c r="R288" s="188" t="e">
        <f t="shared" ca="1" si="34"/>
        <v>#REF!</v>
      </c>
      <c r="S288" s="139" t="e">
        <f t="shared" ca="1" si="31"/>
        <v>#REF!</v>
      </c>
      <c r="T288" s="202" t="e">
        <f t="shared" ca="1" si="35"/>
        <v>#REF!</v>
      </c>
      <c r="U288" s="139" t="e">
        <f t="shared" ca="1" si="36"/>
        <v>#REF!</v>
      </c>
      <c r="V288" s="198" t="e">
        <f t="shared" ca="1" si="37"/>
        <v>#REF!</v>
      </c>
      <c r="W288" s="132" t="e">
        <f ca="1">INDIRECT(CONCATENATE(#REF!,$C$505,"!$AH",$A288 + 5))</f>
        <v>#REF!</v>
      </c>
    </row>
    <row r="289" spans="1:23" hidden="1" outlineLevel="1" x14ac:dyDescent="0.25">
      <c r="A289" s="128">
        <v>283</v>
      </c>
      <c r="B289" s="153" t="e">
        <f ca="1">INDIRECT(CONCATENATE(#REF!,$C$505,"!$B",$A289 + 5))</f>
        <v>#REF!</v>
      </c>
      <c r="C289" s="135" t="e">
        <f ca="1">INDIRECT(CONCATENATE(#REF!,$C$505,"!$X",$A289 + 5))</f>
        <v>#REF!</v>
      </c>
      <c r="D289" s="132" t="e">
        <f ca="1">INDIRECT(CONCATENATE(#REF!,$C$505,"!$AF",$A289 + 5))</f>
        <v>#REF!</v>
      </c>
      <c r="E289" s="132" t="e">
        <f ca="1">INDIRECT(CONCATENATE(#REF!,$C$505,"!$AB",$A289 + 5))</f>
        <v>#REF!</v>
      </c>
      <c r="F289" s="135" t="str">
        <f t="shared" ca="1" si="32"/>
        <v/>
      </c>
      <c r="G289" s="187" t="e">
        <f ca="1">INDIRECT(CONCATENATE(#REF!,$C$505,"!$AG",$A289 + 5))</f>
        <v>#REF!</v>
      </c>
      <c r="H289" s="135"/>
      <c r="I289" s="135"/>
      <c r="J289" s="135"/>
      <c r="K289" s="135"/>
      <c r="L289" s="181"/>
      <c r="M289" s="135"/>
      <c r="N289" s="135"/>
      <c r="O289" s="135"/>
      <c r="P289" s="135"/>
      <c r="Q289" s="137" t="e">
        <f t="shared" ca="1" si="33"/>
        <v>#REF!</v>
      </c>
      <c r="R289" s="188" t="e">
        <f t="shared" ca="1" si="34"/>
        <v>#REF!</v>
      </c>
      <c r="S289" s="139" t="e">
        <f t="shared" ca="1" si="31"/>
        <v>#REF!</v>
      </c>
      <c r="T289" s="202" t="e">
        <f t="shared" ca="1" si="35"/>
        <v>#REF!</v>
      </c>
      <c r="U289" s="139" t="e">
        <f t="shared" ca="1" si="36"/>
        <v>#REF!</v>
      </c>
      <c r="V289" s="198" t="e">
        <f t="shared" ca="1" si="37"/>
        <v>#REF!</v>
      </c>
      <c r="W289" s="132" t="e">
        <f ca="1">INDIRECT(CONCATENATE(#REF!,$C$505,"!$AH",$A289 + 5))</f>
        <v>#REF!</v>
      </c>
    </row>
    <row r="290" spans="1:23" hidden="1" outlineLevel="1" x14ac:dyDescent="0.25">
      <c r="A290" s="128">
        <v>284</v>
      </c>
      <c r="B290" s="153" t="e">
        <f ca="1">INDIRECT(CONCATENATE(#REF!,$C$505,"!$B",$A290 + 5))</f>
        <v>#REF!</v>
      </c>
      <c r="C290" s="135" t="e">
        <f ca="1">INDIRECT(CONCATENATE(#REF!,$C$505,"!$X",$A290 + 5))</f>
        <v>#REF!</v>
      </c>
      <c r="D290" s="132" t="e">
        <f ca="1">INDIRECT(CONCATENATE(#REF!,$C$505,"!$AF",$A290 + 5))</f>
        <v>#REF!</v>
      </c>
      <c r="E290" s="132" t="e">
        <f ca="1">INDIRECT(CONCATENATE(#REF!,$C$505,"!$AB",$A290 + 5))</f>
        <v>#REF!</v>
      </c>
      <c r="F290" s="135" t="str">
        <f t="shared" ca="1" si="32"/>
        <v/>
      </c>
      <c r="G290" s="187" t="e">
        <f ca="1">INDIRECT(CONCATENATE(#REF!,$C$505,"!$AG",$A290 + 5))</f>
        <v>#REF!</v>
      </c>
      <c r="H290" s="135"/>
      <c r="I290" s="135"/>
      <c r="J290" s="135"/>
      <c r="K290" s="135"/>
      <c r="L290" s="181"/>
      <c r="M290" s="135"/>
      <c r="N290" s="135"/>
      <c r="O290" s="135"/>
      <c r="P290" s="135"/>
      <c r="Q290" s="137" t="e">
        <f t="shared" ca="1" si="33"/>
        <v>#REF!</v>
      </c>
      <c r="R290" s="188" t="e">
        <f t="shared" ca="1" si="34"/>
        <v>#REF!</v>
      </c>
      <c r="S290" s="139" t="e">
        <f t="shared" ca="1" si="31"/>
        <v>#REF!</v>
      </c>
      <c r="T290" s="202" t="e">
        <f t="shared" ca="1" si="35"/>
        <v>#REF!</v>
      </c>
      <c r="U290" s="139" t="e">
        <f t="shared" ca="1" si="36"/>
        <v>#REF!</v>
      </c>
      <c r="V290" s="198" t="e">
        <f t="shared" ca="1" si="37"/>
        <v>#REF!</v>
      </c>
      <c r="W290" s="132" t="e">
        <f ca="1">INDIRECT(CONCATENATE(#REF!,$C$505,"!$AH",$A290 + 5))</f>
        <v>#REF!</v>
      </c>
    </row>
    <row r="291" spans="1:23" hidden="1" outlineLevel="1" x14ac:dyDescent="0.25">
      <c r="A291" s="128">
        <v>285</v>
      </c>
      <c r="B291" s="153" t="e">
        <f ca="1">INDIRECT(CONCATENATE(#REF!,$C$505,"!$B",$A291 + 5))</f>
        <v>#REF!</v>
      </c>
      <c r="C291" s="135" t="e">
        <f ca="1">INDIRECT(CONCATENATE(#REF!,$C$505,"!$X",$A291 + 5))</f>
        <v>#REF!</v>
      </c>
      <c r="D291" s="132" t="e">
        <f ca="1">INDIRECT(CONCATENATE(#REF!,$C$505,"!$AF",$A291 + 5))</f>
        <v>#REF!</v>
      </c>
      <c r="E291" s="132" t="e">
        <f ca="1">INDIRECT(CONCATENATE(#REF!,$C$505,"!$AB",$A291 + 5))</f>
        <v>#REF!</v>
      </c>
      <c r="F291" s="135" t="str">
        <f t="shared" ca="1" si="32"/>
        <v/>
      </c>
      <c r="G291" s="187" t="e">
        <f ca="1">INDIRECT(CONCATENATE(#REF!,$C$505,"!$AG",$A291 + 5))</f>
        <v>#REF!</v>
      </c>
      <c r="H291" s="135"/>
      <c r="I291" s="135"/>
      <c r="J291" s="135"/>
      <c r="K291" s="135"/>
      <c r="L291" s="181"/>
      <c r="M291" s="135"/>
      <c r="N291" s="135"/>
      <c r="O291" s="135"/>
      <c r="P291" s="135"/>
      <c r="Q291" s="137" t="e">
        <f t="shared" ca="1" si="33"/>
        <v>#REF!</v>
      </c>
      <c r="R291" s="188" t="e">
        <f t="shared" ca="1" si="34"/>
        <v>#REF!</v>
      </c>
      <c r="S291" s="139" t="e">
        <f t="shared" ca="1" si="31"/>
        <v>#REF!</v>
      </c>
      <c r="T291" s="202" t="e">
        <f t="shared" ca="1" si="35"/>
        <v>#REF!</v>
      </c>
      <c r="U291" s="139" t="e">
        <f t="shared" ca="1" si="36"/>
        <v>#REF!</v>
      </c>
      <c r="V291" s="198" t="e">
        <f t="shared" ca="1" si="37"/>
        <v>#REF!</v>
      </c>
      <c r="W291" s="132" t="e">
        <f ca="1">INDIRECT(CONCATENATE(#REF!,$C$505,"!$AH",$A291 + 5))</f>
        <v>#REF!</v>
      </c>
    </row>
    <row r="292" spans="1:23" hidden="1" outlineLevel="1" x14ac:dyDescent="0.25">
      <c r="A292" s="128">
        <v>286</v>
      </c>
      <c r="B292" s="153" t="e">
        <f ca="1">INDIRECT(CONCATENATE(#REF!,$C$505,"!$B",$A292 + 5))</f>
        <v>#REF!</v>
      </c>
      <c r="C292" s="135" t="e">
        <f ca="1">INDIRECT(CONCATENATE(#REF!,$C$505,"!$X",$A292 + 5))</f>
        <v>#REF!</v>
      </c>
      <c r="D292" s="132" t="e">
        <f ca="1">INDIRECT(CONCATENATE(#REF!,$C$505,"!$AF",$A292 + 5))</f>
        <v>#REF!</v>
      </c>
      <c r="E292" s="132" t="e">
        <f ca="1">INDIRECT(CONCATENATE(#REF!,$C$505,"!$AB",$A292 + 5))</f>
        <v>#REF!</v>
      </c>
      <c r="F292" s="135" t="str">
        <f t="shared" ca="1" si="32"/>
        <v/>
      </c>
      <c r="G292" s="187" t="e">
        <f ca="1">INDIRECT(CONCATENATE(#REF!,$C$505,"!$AG",$A292 + 5))</f>
        <v>#REF!</v>
      </c>
      <c r="H292" s="135"/>
      <c r="I292" s="135"/>
      <c r="J292" s="135"/>
      <c r="K292" s="135"/>
      <c r="L292" s="181"/>
      <c r="M292" s="135"/>
      <c r="N292" s="135"/>
      <c r="O292" s="135"/>
      <c r="P292" s="135"/>
      <c r="Q292" s="137" t="e">
        <f t="shared" ca="1" si="33"/>
        <v>#REF!</v>
      </c>
      <c r="R292" s="188" t="e">
        <f t="shared" ca="1" si="34"/>
        <v>#REF!</v>
      </c>
      <c r="S292" s="139" t="e">
        <f t="shared" ca="1" si="31"/>
        <v>#REF!</v>
      </c>
      <c r="T292" s="202" t="e">
        <f t="shared" ca="1" si="35"/>
        <v>#REF!</v>
      </c>
      <c r="U292" s="139" t="e">
        <f t="shared" ca="1" si="36"/>
        <v>#REF!</v>
      </c>
      <c r="V292" s="198" t="e">
        <f t="shared" ca="1" si="37"/>
        <v>#REF!</v>
      </c>
      <c r="W292" s="132" t="e">
        <f ca="1">INDIRECT(CONCATENATE(#REF!,$C$505,"!$AH",$A292 + 5))</f>
        <v>#REF!</v>
      </c>
    </row>
    <row r="293" spans="1:23" hidden="1" outlineLevel="1" x14ac:dyDescent="0.25">
      <c r="A293" s="128">
        <v>287</v>
      </c>
      <c r="B293" s="153" t="e">
        <f ca="1">INDIRECT(CONCATENATE(#REF!,$C$505,"!$B",$A293 + 5))</f>
        <v>#REF!</v>
      </c>
      <c r="C293" s="135" t="e">
        <f ca="1">INDIRECT(CONCATENATE(#REF!,$C$505,"!$X",$A293 + 5))</f>
        <v>#REF!</v>
      </c>
      <c r="D293" s="132" t="e">
        <f ca="1">INDIRECT(CONCATENATE(#REF!,$C$505,"!$AF",$A293 + 5))</f>
        <v>#REF!</v>
      </c>
      <c r="E293" s="132" t="e">
        <f ca="1">INDIRECT(CONCATENATE(#REF!,$C$505,"!$AB",$A293 + 5))</f>
        <v>#REF!</v>
      </c>
      <c r="F293" s="135" t="str">
        <f t="shared" ca="1" si="32"/>
        <v/>
      </c>
      <c r="G293" s="187" t="e">
        <f ca="1">INDIRECT(CONCATENATE(#REF!,$C$505,"!$AG",$A293 + 5))</f>
        <v>#REF!</v>
      </c>
      <c r="H293" s="135"/>
      <c r="I293" s="135"/>
      <c r="J293" s="135"/>
      <c r="K293" s="135"/>
      <c r="L293" s="181"/>
      <c r="M293" s="135"/>
      <c r="N293" s="135"/>
      <c r="O293" s="135"/>
      <c r="P293" s="135"/>
      <c r="Q293" s="137" t="e">
        <f t="shared" ca="1" si="33"/>
        <v>#REF!</v>
      </c>
      <c r="R293" s="188" t="e">
        <f t="shared" ca="1" si="34"/>
        <v>#REF!</v>
      </c>
      <c r="S293" s="139" t="e">
        <f t="shared" ca="1" si="31"/>
        <v>#REF!</v>
      </c>
      <c r="T293" s="202" t="e">
        <f t="shared" ca="1" si="35"/>
        <v>#REF!</v>
      </c>
      <c r="U293" s="139" t="e">
        <f t="shared" ca="1" si="36"/>
        <v>#REF!</v>
      </c>
      <c r="V293" s="198" t="e">
        <f t="shared" ca="1" si="37"/>
        <v>#REF!</v>
      </c>
      <c r="W293" s="132" t="e">
        <f ca="1">INDIRECT(CONCATENATE(#REF!,$C$505,"!$AH",$A293 + 5))</f>
        <v>#REF!</v>
      </c>
    </row>
    <row r="294" spans="1:23" hidden="1" outlineLevel="1" x14ac:dyDescent="0.25">
      <c r="A294" s="128">
        <v>288</v>
      </c>
      <c r="B294" s="153" t="e">
        <f ca="1">INDIRECT(CONCATENATE(#REF!,$C$505,"!$B",$A294 + 5))</f>
        <v>#REF!</v>
      </c>
      <c r="C294" s="135" t="e">
        <f ca="1">INDIRECT(CONCATENATE(#REF!,$C$505,"!$X",$A294 + 5))</f>
        <v>#REF!</v>
      </c>
      <c r="D294" s="132" t="e">
        <f ca="1">INDIRECT(CONCATENATE(#REF!,$C$505,"!$AF",$A294 + 5))</f>
        <v>#REF!</v>
      </c>
      <c r="E294" s="132" t="e">
        <f ca="1">INDIRECT(CONCATENATE(#REF!,$C$505,"!$AB",$A294 + 5))</f>
        <v>#REF!</v>
      </c>
      <c r="F294" s="135" t="str">
        <f t="shared" ca="1" si="32"/>
        <v/>
      </c>
      <c r="G294" s="187" t="e">
        <f ca="1">INDIRECT(CONCATENATE(#REF!,$C$505,"!$AG",$A294 + 5))</f>
        <v>#REF!</v>
      </c>
      <c r="H294" s="135"/>
      <c r="I294" s="135"/>
      <c r="J294" s="135"/>
      <c r="K294" s="135"/>
      <c r="L294" s="181"/>
      <c r="M294" s="135"/>
      <c r="N294" s="135"/>
      <c r="O294" s="135"/>
      <c r="P294" s="135"/>
      <c r="Q294" s="137" t="e">
        <f t="shared" ca="1" si="33"/>
        <v>#REF!</v>
      </c>
      <c r="R294" s="188" t="e">
        <f t="shared" ca="1" si="34"/>
        <v>#REF!</v>
      </c>
      <c r="S294" s="139" t="e">
        <f t="shared" ca="1" si="31"/>
        <v>#REF!</v>
      </c>
      <c r="T294" s="202" t="e">
        <f t="shared" ca="1" si="35"/>
        <v>#REF!</v>
      </c>
      <c r="U294" s="139" t="e">
        <f t="shared" ca="1" si="36"/>
        <v>#REF!</v>
      </c>
      <c r="V294" s="198" t="e">
        <f t="shared" ca="1" si="37"/>
        <v>#REF!</v>
      </c>
      <c r="W294" s="132" t="e">
        <f ca="1">INDIRECT(CONCATENATE(#REF!,$C$505,"!$AH",$A294 + 5))</f>
        <v>#REF!</v>
      </c>
    </row>
    <row r="295" spans="1:23" hidden="1" outlineLevel="1" x14ac:dyDescent="0.25">
      <c r="A295" s="128">
        <v>289</v>
      </c>
      <c r="B295" s="153" t="e">
        <f ca="1">INDIRECT(CONCATENATE(#REF!,$C$505,"!$B",$A295 + 5))</f>
        <v>#REF!</v>
      </c>
      <c r="C295" s="135" t="e">
        <f ca="1">INDIRECT(CONCATENATE(#REF!,$C$505,"!$X",$A295 + 5))</f>
        <v>#REF!</v>
      </c>
      <c r="D295" s="132" t="e">
        <f ca="1">INDIRECT(CONCATENATE(#REF!,$C$505,"!$AF",$A295 + 5))</f>
        <v>#REF!</v>
      </c>
      <c r="E295" s="132" t="e">
        <f ca="1">INDIRECT(CONCATENATE(#REF!,$C$505,"!$AB",$A295 + 5))</f>
        <v>#REF!</v>
      </c>
      <c r="F295" s="135" t="str">
        <f t="shared" ca="1" si="32"/>
        <v/>
      </c>
      <c r="G295" s="187" t="e">
        <f ca="1">INDIRECT(CONCATENATE(#REF!,$C$505,"!$AG",$A295 + 5))</f>
        <v>#REF!</v>
      </c>
      <c r="H295" s="135"/>
      <c r="I295" s="135"/>
      <c r="J295" s="135"/>
      <c r="K295" s="135"/>
      <c r="L295" s="181"/>
      <c r="M295" s="135"/>
      <c r="N295" s="135"/>
      <c r="O295" s="135"/>
      <c r="P295" s="135"/>
      <c r="Q295" s="137" t="e">
        <f t="shared" ca="1" si="33"/>
        <v>#REF!</v>
      </c>
      <c r="R295" s="188" t="e">
        <f t="shared" ca="1" si="34"/>
        <v>#REF!</v>
      </c>
      <c r="S295" s="139" t="e">
        <f t="shared" ca="1" si="31"/>
        <v>#REF!</v>
      </c>
      <c r="T295" s="202" t="e">
        <f t="shared" ca="1" si="35"/>
        <v>#REF!</v>
      </c>
      <c r="U295" s="139" t="e">
        <f t="shared" ca="1" si="36"/>
        <v>#REF!</v>
      </c>
      <c r="V295" s="198" t="e">
        <f t="shared" ca="1" si="37"/>
        <v>#REF!</v>
      </c>
      <c r="W295" s="132" t="e">
        <f ca="1">INDIRECT(CONCATENATE(#REF!,$C$505,"!$AH",$A295 + 5))</f>
        <v>#REF!</v>
      </c>
    </row>
    <row r="296" spans="1:23" hidden="1" outlineLevel="1" x14ac:dyDescent="0.25">
      <c r="A296" s="128">
        <v>290</v>
      </c>
      <c r="B296" s="153" t="e">
        <f ca="1">INDIRECT(CONCATENATE(#REF!,$C$505,"!$B",$A296 + 5))</f>
        <v>#REF!</v>
      </c>
      <c r="C296" s="135" t="e">
        <f ca="1">INDIRECT(CONCATENATE(#REF!,$C$505,"!$X",$A296 + 5))</f>
        <v>#REF!</v>
      </c>
      <c r="D296" s="132" t="e">
        <f ca="1">INDIRECT(CONCATENATE(#REF!,$C$505,"!$AF",$A296 + 5))</f>
        <v>#REF!</v>
      </c>
      <c r="E296" s="132" t="e">
        <f ca="1">INDIRECT(CONCATENATE(#REF!,$C$505,"!$AB",$A296 + 5))</f>
        <v>#REF!</v>
      </c>
      <c r="F296" s="135" t="str">
        <f t="shared" ca="1" si="32"/>
        <v/>
      </c>
      <c r="G296" s="187" t="e">
        <f ca="1">INDIRECT(CONCATENATE(#REF!,$C$505,"!$AG",$A296 + 5))</f>
        <v>#REF!</v>
      </c>
      <c r="H296" s="135"/>
      <c r="I296" s="135"/>
      <c r="J296" s="135"/>
      <c r="K296" s="135"/>
      <c r="L296" s="181"/>
      <c r="M296" s="135"/>
      <c r="N296" s="135"/>
      <c r="O296" s="135"/>
      <c r="P296" s="135"/>
      <c r="Q296" s="137" t="e">
        <f t="shared" ca="1" si="33"/>
        <v>#REF!</v>
      </c>
      <c r="R296" s="188" t="e">
        <f t="shared" ca="1" si="34"/>
        <v>#REF!</v>
      </c>
      <c r="S296" s="139" t="e">
        <f t="shared" ca="1" si="31"/>
        <v>#REF!</v>
      </c>
      <c r="T296" s="202" t="e">
        <f t="shared" ca="1" si="35"/>
        <v>#REF!</v>
      </c>
      <c r="U296" s="139" t="e">
        <f t="shared" ca="1" si="36"/>
        <v>#REF!</v>
      </c>
      <c r="V296" s="198" t="e">
        <f t="shared" ca="1" si="37"/>
        <v>#REF!</v>
      </c>
      <c r="W296" s="132" t="e">
        <f ca="1">INDIRECT(CONCATENATE(#REF!,$C$505,"!$AH",$A296 + 5))</f>
        <v>#REF!</v>
      </c>
    </row>
    <row r="297" spans="1:23" hidden="1" outlineLevel="1" x14ac:dyDescent="0.25">
      <c r="A297" s="128">
        <v>291</v>
      </c>
      <c r="B297" s="153" t="e">
        <f ca="1">INDIRECT(CONCATENATE(#REF!,$C$505,"!$B",$A297 + 5))</f>
        <v>#REF!</v>
      </c>
      <c r="C297" s="135" t="e">
        <f ca="1">INDIRECT(CONCATENATE(#REF!,$C$505,"!$X",$A297 + 5))</f>
        <v>#REF!</v>
      </c>
      <c r="D297" s="132" t="e">
        <f ca="1">INDIRECT(CONCATENATE(#REF!,$C$505,"!$AF",$A297 + 5))</f>
        <v>#REF!</v>
      </c>
      <c r="E297" s="132" t="e">
        <f ca="1">INDIRECT(CONCATENATE(#REF!,$C$505,"!$AB",$A297 + 5))</f>
        <v>#REF!</v>
      </c>
      <c r="F297" s="135" t="str">
        <f t="shared" ca="1" si="32"/>
        <v/>
      </c>
      <c r="G297" s="187" t="e">
        <f ca="1">INDIRECT(CONCATENATE(#REF!,$C$505,"!$AG",$A297 + 5))</f>
        <v>#REF!</v>
      </c>
      <c r="H297" s="135"/>
      <c r="I297" s="135"/>
      <c r="J297" s="135"/>
      <c r="K297" s="135"/>
      <c r="L297" s="181"/>
      <c r="M297" s="135"/>
      <c r="N297" s="135"/>
      <c r="O297" s="135"/>
      <c r="P297" s="135"/>
      <c r="Q297" s="137" t="e">
        <f t="shared" ca="1" si="33"/>
        <v>#REF!</v>
      </c>
      <c r="R297" s="188" t="e">
        <f t="shared" ca="1" si="34"/>
        <v>#REF!</v>
      </c>
      <c r="S297" s="139" t="e">
        <f t="shared" ca="1" si="31"/>
        <v>#REF!</v>
      </c>
      <c r="T297" s="202" t="e">
        <f t="shared" ca="1" si="35"/>
        <v>#REF!</v>
      </c>
      <c r="U297" s="139" t="e">
        <f t="shared" ca="1" si="36"/>
        <v>#REF!</v>
      </c>
      <c r="V297" s="198" t="e">
        <f t="shared" ca="1" si="37"/>
        <v>#REF!</v>
      </c>
      <c r="W297" s="132" t="e">
        <f ca="1">INDIRECT(CONCATENATE(#REF!,$C$505,"!$AH",$A297 + 5))</f>
        <v>#REF!</v>
      </c>
    </row>
    <row r="298" spans="1:23" hidden="1" outlineLevel="1" x14ac:dyDescent="0.25">
      <c r="A298" s="128">
        <v>292</v>
      </c>
      <c r="B298" s="153" t="e">
        <f ca="1">INDIRECT(CONCATENATE(#REF!,$C$505,"!$B",$A298 + 5))</f>
        <v>#REF!</v>
      </c>
      <c r="C298" s="135" t="e">
        <f ca="1">INDIRECT(CONCATENATE(#REF!,$C$505,"!$X",$A298 + 5))</f>
        <v>#REF!</v>
      </c>
      <c r="D298" s="132" t="e">
        <f ca="1">INDIRECT(CONCATENATE(#REF!,$C$505,"!$AF",$A298 + 5))</f>
        <v>#REF!</v>
      </c>
      <c r="E298" s="132" t="e">
        <f ca="1">INDIRECT(CONCATENATE(#REF!,$C$505,"!$AB",$A298 + 5))</f>
        <v>#REF!</v>
      </c>
      <c r="F298" s="135" t="str">
        <f t="shared" ca="1" si="32"/>
        <v/>
      </c>
      <c r="G298" s="187" t="e">
        <f ca="1">INDIRECT(CONCATENATE(#REF!,$C$505,"!$AG",$A298 + 5))</f>
        <v>#REF!</v>
      </c>
      <c r="H298" s="135"/>
      <c r="I298" s="135"/>
      <c r="J298" s="135"/>
      <c r="K298" s="135"/>
      <c r="L298" s="181"/>
      <c r="M298" s="135"/>
      <c r="N298" s="135"/>
      <c r="O298" s="135"/>
      <c r="P298" s="135"/>
      <c r="Q298" s="137" t="e">
        <f t="shared" ca="1" si="33"/>
        <v>#REF!</v>
      </c>
      <c r="R298" s="188" t="e">
        <f t="shared" ca="1" si="34"/>
        <v>#REF!</v>
      </c>
      <c r="S298" s="139" t="e">
        <f t="shared" ca="1" si="31"/>
        <v>#REF!</v>
      </c>
      <c r="T298" s="202" t="e">
        <f t="shared" ca="1" si="35"/>
        <v>#REF!</v>
      </c>
      <c r="U298" s="139" t="e">
        <f t="shared" ca="1" si="36"/>
        <v>#REF!</v>
      </c>
      <c r="V298" s="198" t="e">
        <f t="shared" ca="1" si="37"/>
        <v>#REF!</v>
      </c>
      <c r="W298" s="132" t="e">
        <f ca="1">INDIRECT(CONCATENATE(#REF!,$C$505,"!$AH",$A298 + 5))</f>
        <v>#REF!</v>
      </c>
    </row>
    <row r="299" spans="1:23" hidden="1" outlineLevel="1" x14ac:dyDescent="0.25">
      <c r="A299" s="128">
        <v>293</v>
      </c>
      <c r="B299" s="153" t="e">
        <f ca="1">INDIRECT(CONCATENATE(#REF!,$C$505,"!$B",$A299 + 5))</f>
        <v>#REF!</v>
      </c>
      <c r="C299" s="135" t="e">
        <f ca="1">INDIRECT(CONCATENATE(#REF!,$C$505,"!$X",$A299 + 5))</f>
        <v>#REF!</v>
      </c>
      <c r="D299" s="132" t="e">
        <f ca="1">INDIRECT(CONCATENATE(#REF!,$C$505,"!$AF",$A299 + 5))</f>
        <v>#REF!</v>
      </c>
      <c r="E299" s="132" t="e">
        <f ca="1">INDIRECT(CONCATENATE(#REF!,$C$505,"!$AB",$A299 + 5))</f>
        <v>#REF!</v>
      </c>
      <c r="F299" s="135" t="str">
        <f t="shared" ca="1" si="32"/>
        <v/>
      </c>
      <c r="G299" s="187" t="e">
        <f ca="1">INDIRECT(CONCATENATE(#REF!,$C$505,"!$AG",$A299 + 5))</f>
        <v>#REF!</v>
      </c>
      <c r="H299" s="135"/>
      <c r="I299" s="135"/>
      <c r="J299" s="135"/>
      <c r="K299" s="135"/>
      <c r="L299" s="181"/>
      <c r="M299" s="135"/>
      <c r="N299" s="135"/>
      <c r="O299" s="135"/>
      <c r="P299" s="135"/>
      <c r="Q299" s="137" t="e">
        <f t="shared" ca="1" si="33"/>
        <v>#REF!</v>
      </c>
      <c r="R299" s="188" t="e">
        <f t="shared" ca="1" si="34"/>
        <v>#REF!</v>
      </c>
      <c r="S299" s="139" t="e">
        <f t="shared" ca="1" si="31"/>
        <v>#REF!</v>
      </c>
      <c r="T299" s="202" t="e">
        <f t="shared" ca="1" si="35"/>
        <v>#REF!</v>
      </c>
      <c r="U299" s="139" t="e">
        <f t="shared" ca="1" si="36"/>
        <v>#REF!</v>
      </c>
      <c r="V299" s="198" t="e">
        <f t="shared" ca="1" si="37"/>
        <v>#REF!</v>
      </c>
      <c r="W299" s="132" t="e">
        <f ca="1">INDIRECT(CONCATENATE(#REF!,$C$505,"!$AH",$A299 + 5))</f>
        <v>#REF!</v>
      </c>
    </row>
    <row r="300" spans="1:23" hidden="1" outlineLevel="1" x14ac:dyDescent="0.25">
      <c r="A300" s="128">
        <v>294</v>
      </c>
      <c r="B300" s="153" t="e">
        <f ca="1">INDIRECT(CONCATENATE(#REF!,$C$505,"!$B",$A300 + 5))</f>
        <v>#REF!</v>
      </c>
      <c r="C300" s="135" t="e">
        <f ca="1">INDIRECT(CONCATENATE(#REF!,$C$505,"!$X",$A300 + 5))</f>
        <v>#REF!</v>
      </c>
      <c r="D300" s="132" t="e">
        <f ca="1">INDIRECT(CONCATENATE(#REF!,$C$505,"!$AF",$A300 + 5))</f>
        <v>#REF!</v>
      </c>
      <c r="E300" s="132" t="e">
        <f ca="1">INDIRECT(CONCATENATE(#REF!,$C$505,"!$AB",$A300 + 5))</f>
        <v>#REF!</v>
      </c>
      <c r="F300" s="135" t="str">
        <f t="shared" ca="1" si="32"/>
        <v/>
      </c>
      <c r="G300" s="187" t="e">
        <f ca="1">INDIRECT(CONCATENATE(#REF!,$C$505,"!$AG",$A300 + 5))</f>
        <v>#REF!</v>
      </c>
      <c r="H300" s="135"/>
      <c r="I300" s="135"/>
      <c r="J300" s="135"/>
      <c r="K300" s="135"/>
      <c r="L300" s="181"/>
      <c r="M300" s="135"/>
      <c r="N300" s="135"/>
      <c r="O300" s="135"/>
      <c r="P300" s="135"/>
      <c r="Q300" s="137" t="e">
        <f t="shared" ca="1" si="33"/>
        <v>#REF!</v>
      </c>
      <c r="R300" s="188" t="e">
        <f t="shared" ca="1" si="34"/>
        <v>#REF!</v>
      </c>
      <c r="S300" s="139" t="e">
        <f t="shared" ca="1" si="31"/>
        <v>#REF!</v>
      </c>
      <c r="T300" s="202" t="e">
        <f t="shared" ca="1" si="35"/>
        <v>#REF!</v>
      </c>
      <c r="U300" s="139" t="e">
        <f t="shared" ca="1" si="36"/>
        <v>#REF!</v>
      </c>
      <c r="V300" s="198" t="e">
        <f t="shared" ca="1" si="37"/>
        <v>#REF!</v>
      </c>
      <c r="W300" s="132" t="e">
        <f ca="1">INDIRECT(CONCATENATE(#REF!,$C$505,"!$AH",$A300 + 5))</f>
        <v>#REF!</v>
      </c>
    </row>
    <row r="301" spans="1:23" hidden="1" outlineLevel="1" x14ac:dyDescent="0.25">
      <c r="A301" s="128">
        <v>295</v>
      </c>
      <c r="B301" s="153" t="e">
        <f ca="1">INDIRECT(CONCATENATE(#REF!,$C$505,"!$B",$A301 + 5))</f>
        <v>#REF!</v>
      </c>
      <c r="C301" s="135" t="e">
        <f ca="1">INDIRECT(CONCATENATE(#REF!,$C$505,"!$X",$A301 + 5))</f>
        <v>#REF!</v>
      </c>
      <c r="D301" s="132" t="e">
        <f ca="1">INDIRECT(CONCATENATE(#REF!,$C$505,"!$AF",$A301 + 5))</f>
        <v>#REF!</v>
      </c>
      <c r="E301" s="132" t="e">
        <f ca="1">INDIRECT(CONCATENATE(#REF!,$C$505,"!$AB",$A301 + 5))</f>
        <v>#REF!</v>
      </c>
      <c r="F301" s="135" t="str">
        <f t="shared" ca="1" si="32"/>
        <v/>
      </c>
      <c r="G301" s="187" t="e">
        <f ca="1">INDIRECT(CONCATENATE(#REF!,$C$505,"!$AG",$A301 + 5))</f>
        <v>#REF!</v>
      </c>
      <c r="H301" s="135"/>
      <c r="I301" s="135"/>
      <c r="J301" s="135"/>
      <c r="K301" s="135"/>
      <c r="L301" s="181"/>
      <c r="M301" s="135"/>
      <c r="N301" s="135"/>
      <c r="O301" s="135"/>
      <c r="P301" s="135"/>
      <c r="Q301" s="137" t="e">
        <f t="shared" ca="1" si="33"/>
        <v>#REF!</v>
      </c>
      <c r="R301" s="188" t="e">
        <f t="shared" ca="1" si="34"/>
        <v>#REF!</v>
      </c>
      <c r="S301" s="139" t="e">
        <f t="shared" ca="1" si="31"/>
        <v>#REF!</v>
      </c>
      <c r="T301" s="202" t="e">
        <f t="shared" ca="1" si="35"/>
        <v>#REF!</v>
      </c>
      <c r="U301" s="139" t="e">
        <f t="shared" ca="1" si="36"/>
        <v>#REF!</v>
      </c>
      <c r="V301" s="198" t="e">
        <f t="shared" ca="1" si="37"/>
        <v>#REF!</v>
      </c>
      <c r="W301" s="132" t="e">
        <f ca="1">INDIRECT(CONCATENATE(#REF!,$C$505,"!$AH",$A301 + 5))</f>
        <v>#REF!</v>
      </c>
    </row>
    <row r="302" spans="1:23" hidden="1" outlineLevel="1" x14ac:dyDescent="0.25">
      <c r="A302" s="128">
        <v>296</v>
      </c>
      <c r="B302" s="153" t="e">
        <f ca="1">INDIRECT(CONCATENATE(#REF!,$C$505,"!$B",$A302 + 5))</f>
        <v>#REF!</v>
      </c>
      <c r="C302" s="135" t="e">
        <f ca="1">INDIRECT(CONCATENATE(#REF!,$C$505,"!$X",$A302 + 5))</f>
        <v>#REF!</v>
      </c>
      <c r="D302" s="132" t="e">
        <f ca="1">INDIRECT(CONCATENATE(#REF!,$C$505,"!$AF",$A302 + 5))</f>
        <v>#REF!</v>
      </c>
      <c r="E302" s="132" t="e">
        <f ca="1">INDIRECT(CONCATENATE(#REF!,$C$505,"!$AB",$A302 + 5))</f>
        <v>#REF!</v>
      </c>
      <c r="F302" s="135" t="str">
        <f t="shared" ca="1" si="32"/>
        <v/>
      </c>
      <c r="G302" s="187" t="e">
        <f ca="1">INDIRECT(CONCATENATE(#REF!,$C$505,"!$AG",$A302 + 5))</f>
        <v>#REF!</v>
      </c>
      <c r="H302" s="135"/>
      <c r="I302" s="135"/>
      <c r="J302" s="135"/>
      <c r="K302" s="135"/>
      <c r="L302" s="181"/>
      <c r="M302" s="135"/>
      <c r="N302" s="135"/>
      <c r="O302" s="135"/>
      <c r="P302" s="135"/>
      <c r="Q302" s="137" t="e">
        <f t="shared" ca="1" si="33"/>
        <v>#REF!</v>
      </c>
      <c r="R302" s="188" t="e">
        <f t="shared" ca="1" si="34"/>
        <v>#REF!</v>
      </c>
      <c r="S302" s="139" t="e">
        <f t="shared" ca="1" si="31"/>
        <v>#REF!</v>
      </c>
      <c r="T302" s="202" t="e">
        <f t="shared" ca="1" si="35"/>
        <v>#REF!</v>
      </c>
      <c r="U302" s="139" t="e">
        <f t="shared" ca="1" si="36"/>
        <v>#REF!</v>
      </c>
      <c r="V302" s="198" t="e">
        <f t="shared" ca="1" si="37"/>
        <v>#REF!</v>
      </c>
      <c r="W302" s="132" t="e">
        <f ca="1">INDIRECT(CONCATENATE(#REF!,$C$505,"!$AH",$A302 + 5))</f>
        <v>#REF!</v>
      </c>
    </row>
    <row r="303" spans="1:23" hidden="1" outlineLevel="1" x14ac:dyDescent="0.25">
      <c r="A303" s="128">
        <v>297</v>
      </c>
      <c r="B303" s="153" t="e">
        <f ca="1">INDIRECT(CONCATENATE(#REF!,$C$505,"!$B",$A303 + 5))</f>
        <v>#REF!</v>
      </c>
      <c r="C303" s="135" t="e">
        <f ca="1">INDIRECT(CONCATENATE(#REF!,$C$505,"!$X",$A303 + 5))</f>
        <v>#REF!</v>
      </c>
      <c r="D303" s="132" t="e">
        <f ca="1">INDIRECT(CONCATENATE(#REF!,$C$505,"!$AF",$A303 + 5))</f>
        <v>#REF!</v>
      </c>
      <c r="E303" s="132" t="e">
        <f ca="1">INDIRECT(CONCATENATE(#REF!,$C$505,"!$AB",$A303 + 5))</f>
        <v>#REF!</v>
      </c>
      <c r="F303" s="135" t="str">
        <f t="shared" ca="1" si="32"/>
        <v/>
      </c>
      <c r="G303" s="187" t="e">
        <f ca="1">INDIRECT(CONCATENATE(#REF!,$C$505,"!$AG",$A303 + 5))</f>
        <v>#REF!</v>
      </c>
      <c r="H303" s="135"/>
      <c r="I303" s="135"/>
      <c r="J303" s="135"/>
      <c r="K303" s="135"/>
      <c r="L303" s="181"/>
      <c r="M303" s="135"/>
      <c r="N303" s="135"/>
      <c r="O303" s="135"/>
      <c r="P303" s="135"/>
      <c r="Q303" s="137" t="e">
        <f t="shared" ca="1" si="33"/>
        <v>#REF!</v>
      </c>
      <c r="R303" s="188" t="e">
        <f t="shared" ca="1" si="34"/>
        <v>#REF!</v>
      </c>
      <c r="S303" s="139" t="e">
        <f t="shared" ca="1" si="31"/>
        <v>#REF!</v>
      </c>
      <c r="T303" s="202" t="e">
        <f t="shared" ca="1" si="35"/>
        <v>#REF!</v>
      </c>
      <c r="U303" s="139" t="e">
        <f t="shared" ca="1" si="36"/>
        <v>#REF!</v>
      </c>
      <c r="V303" s="198" t="e">
        <f t="shared" ca="1" si="37"/>
        <v>#REF!</v>
      </c>
      <c r="W303" s="132" t="e">
        <f ca="1">INDIRECT(CONCATENATE(#REF!,$C$505,"!$AH",$A303 + 5))</f>
        <v>#REF!</v>
      </c>
    </row>
    <row r="304" spans="1:23" hidden="1" outlineLevel="1" x14ac:dyDescent="0.25">
      <c r="A304" s="128">
        <v>298</v>
      </c>
      <c r="B304" s="153" t="e">
        <f ca="1">INDIRECT(CONCATENATE(#REF!,$C$505,"!$B",$A304 + 5))</f>
        <v>#REF!</v>
      </c>
      <c r="C304" s="135" t="e">
        <f ca="1">INDIRECT(CONCATENATE(#REF!,$C$505,"!$X",$A304 + 5))</f>
        <v>#REF!</v>
      </c>
      <c r="D304" s="132" t="e">
        <f ca="1">INDIRECT(CONCATENATE(#REF!,$C$505,"!$AF",$A304 + 5))</f>
        <v>#REF!</v>
      </c>
      <c r="E304" s="132" t="e">
        <f ca="1">INDIRECT(CONCATENATE(#REF!,$C$505,"!$AB",$A304 + 5))</f>
        <v>#REF!</v>
      </c>
      <c r="F304" s="135" t="str">
        <f t="shared" ca="1" si="32"/>
        <v/>
      </c>
      <c r="G304" s="187" t="e">
        <f ca="1">INDIRECT(CONCATENATE(#REF!,$C$505,"!$AG",$A304 + 5))</f>
        <v>#REF!</v>
      </c>
      <c r="H304" s="135"/>
      <c r="I304" s="135"/>
      <c r="J304" s="135"/>
      <c r="K304" s="135"/>
      <c r="L304" s="181"/>
      <c r="M304" s="135"/>
      <c r="N304" s="135"/>
      <c r="O304" s="135"/>
      <c r="P304" s="135"/>
      <c r="Q304" s="137" t="e">
        <f t="shared" ca="1" si="33"/>
        <v>#REF!</v>
      </c>
      <c r="R304" s="188" t="e">
        <f t="shared" ca="1" si="34"/>
        <v>#REF!</v>
      </c>
      <c r="S304" s="139" t="e">
        <f t="shared" ca="1" si="31"/>
        <v>#REF!</v>
      </c>
      <c r="T304" s="202" t="e">
        <f t="shared" ca="1" si="35"/>
        <v>#REF!</v>
      </c>
      <c r="U304" s="139" t="e">
        <f t="shared" ca="1" si="36"/>
        <v>#REF!</v>
      </c>
      <c r="V304" s="198" t="e">
        <f t="shared" ca="1" si="37"/>
        <v>#REF!</v>
      </c>
      <c r="W304" s="132" t="e">
        <f ca="1">INDIRECT(CONCATENATE(#REF!,$C$505,"!$AH",$A304 + 5))</f>
        <v>#REF!</v>
      </c>
    </row>
    <row r="305" spans="1:23" hidden="1" outlineLevel="1" x14ac:dyDescent="0.25">
      <c r="A305" s="128">
        <v>299</v>
      </c>
      <c r="B305" s="153" t="e">
        <f ca="1">INDIRECT(CONCATENATE(#REF!,$C$505,"!$B",$A305 + 5))</f>
        <v>#REF!</v>
      </c>
      <c r="C305" s="135" t="e">
        <f ca="1">INDIRECT(CONCATENATE(#REF!,$C$505,"!$X",$A305 + 5))</f>
        <v>#REF!</v>
      </c>
      <c r="D305" s="132" t="e">
        <f ca="1">INDIRECT(CONCATENATE(#REF!,$C$505,"!$AF",$A305 + 5))</f>
        <v>#REF!</v>
      </c>
      <c r="E305" s="132" t="e">
        <f ca="1">INDIRECT(CONCATENATE(#REF!,$C$505,"!$AB",$A305 + 5))</f>
        <v>#REF!</v>
      </c>
      <c r="F305" s="135" t="str">
        <f t="shared" ca="1" si="32"/>
        <v/>
      </c>
      <c r="G305" s="187" t="e">
        <f ca="1">INDIRECT(CONCATENATE(#REF!,$C$505,"!$AG",$A305 + 5))</f>
        <v>#REF!</v>
      </c>
      <c r="H305" s="135"/>
      <c r="I305" s="135"/>
      <c r="J305" s="135"/>
      <c r="K305" s="135"/>
      <c r="L305" s="181"/>
      <c r="M305" s="135"/>
      <c r="N305" s="135"/>
      <c r="O305" s="135"/>
      <c r="P305" s="135"/>
      <c r="Q305" s="137" t="e">
        <f t="shared" ca="1" si="33"/>
        <v>#REF!</v>
      </c>
      <c r="R305" s="188" t="e">
        <f t="shared" ca="1" si="34"/>
        <v>#REF!</v>
      </c>
      <c r="S305" s="139" t="e">
        <f t="shared" ca="1" si="31"/>
        <v>#REF!</v>
      </c>
      <c r="T305" s="202" t="e">
        <f t="shared" ca="1" si="35"/>
        <v>#REF!</v>
      </c>
      <c r="U305" s="139" t="e">
        <f t="shared" ca="1" si="36"/>
        <v>#REF!</v>
      </c>
      <c r="V305" s="198" t="e">
        <f t="shared" ca="1" si="37"/>
        <v>#REF!</v>
      </c>
      <c r="W305" s="132" t="e">
        <f ca="1">INDIRECT(CONCATENATE(#REF!,$C$505,"!$AH",$A305 + 5))</f>
        <v>#REF!</v>
      </c>
    </row>
    <row r="306" spans="1:23" hidden="1" outlineLevel="1" x14ac:dyDescent="0.25">
      <c r="A306" s="128">
        <v>300</v>
      </c>
      <c r="B306" s="153" t="e">
        <f ca="1">INDIRECT(CONCATENATE(#REF!,$C$505,"!$B",$A306 + 5))</f>
        <v>#REF!</v>
      </c>
      <c r="C306" s="135" t="e">
        <f ca="1">INDIRECT(CONCATENATE(#REF!,$C$505,"!$X",$A306 + 5))</f>
        <v>#REF!</v>
      </c>
      <c r="D306" s="132" t="e">
        <f ca="1">INDIRECT(CONCATENATE(#REF!,$C$505,"!$AF",$A306 + 5))</f>
        <v>#REF!</v>
      </c>
      <c r="E306" s="132" t="e">
        <f ca="1">INDIRECT(CONCATENATE(#REF!,$C$505,"!$AB",$A306 + 5))</f>
        <v>#REF!</v>
      </c>
      <c r="F306" s="135" t="str">
        <f t="shared" ca="1" si="32"/>
        <v/>
      </c>
      <c r="G306" s="187" t="e">
        <f ca="1">INDIRECT(CONCATENATE(#REF!,$C$505,"!$AG",$A306 + 5))</f>
        <v>#REF!</v>
      </c>
      <c r="H306" s="135"/>
      <c r="I306" s="135"/>
      <c r="J306" s="135"/>
      <c r="K306" s="135"/>
      <c r="L306" s="181"/>
      <c r="M306" s="135"/>
      <c r="N306" s="135"/>
      <c r="O306" s="135"/>
      <c r="P306" s="135"/>
      <c r="Q306" s="137" t="e">
        <f t="shared" ca="1" si="33"/>
        <v>#REF!</v>
      </c>
      <c r="R306" s="188" t="e">
        <f t="shared" ca="1" si="34"/>
        <v>#REF!</v>
      </c>
      <c r="S306" s="139" t="e">
        <f t="shared" ca="1" si="31"/>
        <v>#REF!</v>
      </c>
      <c r="T306" s="202" t="e">
        <f t="shared" ca="1" si="35"/>
        <v>#REF!</v>
      </c>
      <c r="U306" s="139" t="e">
        <f t="shared" ca="1" si="36"/>
        <v>#REF!</v>
      </c>
      <c r="V306" s="198" t="e">
        <f t="shared" ca="1" si="37"/>
        <v>#REF!</v>
      </c>
      <c r="W306" s="132" t="e">
        <f ca="1">INDIRECT(CONCATENATE(#REF!,$C$505,"!$AH",$A306 + 5))</f>
        <v>#REF!</v>
      </c>
    </row>
    <row r="307" spans="1:23" hidden="1" outlineLevel="1" x14ac:dyDescent="0.25">
      <c r="A307" s="128">
        <v>301</v>
      </c>
      <c r="B307" s="153" t="e">
        <f ca="1">INDIRECT(CONCATENATE(#REF!,$C$505,"!$B",$A307 + 5))</f>
        <v>#REF!</v>
      </c>
      <c r="C307" s="135" t="e">
        <f ca="1">INDIRECT(CONCATENATE(#REF!,$C$505,"!$X",$A307 + 5))</f>
        <v>#REF!</v>
      </c>
      <c r="D307" s="132" t="e">
        <f ca="1">INDIRECT(CONCATENATE(#REF!,$C$505,"!$AF",$A307 + 5))</f>
        <v>#REF!</v>
      </c>
      <c r="E307" s="132" t="e">
        <f ca="1">INDIRECT(CONCATENATE(#REF!,$C$505,"!$AB",$A307 + 5))</f>
        <v>#REF!</v>
      </c>
      <c r="F307" s="135" t="str">
        <f t="shared" ca="1" si="32"/>
        <v/>
      </c>
      <c r="G307" s="187" t="e">
        <f ca="1">INDIRECT(CONCATENATE(#REF!,$C$505,"!$AG",$A307 + 5))</f>
        <v>#REF!</v>
      </c>
      <c r="H307" s="135"/>
      <c r="I307" s="135"/>
      <c r="J307" s="135"/>
      <c r="K307" s="135"/>
      <c r="L307" s="181"/>
      <c r="M307" s="135"/>
      <c r="N307" s="135"/>
      <c r="O307" s="135"/>
      <c r="P307" s="135"/>
      <c r="Q307" s="137" t="e">
        <f t="shared" ca="1" si="33"/>
        <v>#REF!</v>
      </c>
      <c r="R307" s="188" t="e">
        <f t="shared" ca="1" si="34"/>
        <v>#REF!</v>
      </c>
      <c r="S307" s="139" t="e">
        <f t="shared" ca="1" si="31"/>
        <v>#REF!</v>
      </c>
      <c r="T307" s="202" t="e">
        <f t="shared" ca="1" si="35"/>
        <v>#REF!</v>
      </c>
      <c r="U307" s="139" t="e">
        <f t="shared" ca="1" si="36"/>
        <v>#REF!</v>
      </c>
      <c r="V307" s="198" t="e">
        <f t="shared" ca="1" si="37"/>
        <v>#REF!</v>
      </c>
      <c r="W307" s="132" t="e">
        <f ca="1">INDIRECT(CONCATENATE(#REF!,$C$505,"!$AH",$A307 + 5))</f>
        <v>#REF!</v>
      </c>
    </row>
    <row r="308" spans="1:23" hidden="1" outlineLevel="1" x14ac:dyDescent="0.25">
      <c r="A308" s="128">
        <v>302</v>
      </c>
      <c r="B308" s="153" t="e">
        <f ca="1">INDIRECT(CONCATENATE(#REF!,$C$505,"!$B",$A308 + 5))</f>
        <v>#REF!</v>
      </c>
      <c r="C308" s="135" t="e">
        <f ca="1">INDIRECT(CONCATENATE(#REF!,$C$505,"!$X",$A308 + 5))</f>
        <v>#REF!</v>
      </c>
      <c r="D308" s="132" t="e">
        <f ca="1">INDIRECT(CONCATENATE(#REF!,$C$505,"!$AF",$A308 + 5))</f>
        <v>#REF!</v>
      </c>
      <c r="E308" s="132" t="e">
        <f ca="1">INDIRECT(CONCATENATE(#REF!,$C$505,"!$AB",$A308 + 5))</f>
        <v>#REF!</v>
      </c>
      <c r="F308" s="135" t="str">
        <f t="shared" ca="1" si="32"/>
        <v/>
      </c>
      <c r="G308" s="187" t="e">
        <f ca="1">INDIRECT(CONCATENATE(#REF!,$C$505,"!$AG",$A308 + 5))</f>
        <v>#REF!</v>
      </c>
      <c r="H308" s="135"/>
      <c r="I308" s="135"/>
      <c r="J308" s="135"/>
      <c r="K308" s="135"/>
      <c r="L308" s="181"/>
      <c r="M308" s="135"/>
      <c r="N308" s="135"/>
      <c r="O308" s="135"/>
      <c r="P308" s="135"/>
      <c r="Q308" s="137" t="e">
        <f t="shared" ca="1" si="33"/>
        <v>#REF!</v>
      </c>
      <c r="R308" s="188" t="e">
        <f t="shared" ca="1" si="34"/>
        <v>#REF!</v>
      </c>
      <c r="S308" s="139" t="e">
        <f t="shared" ca="1" si="31"/>
        <v>#REF!</v>
      </c>
      <c r="T308" s="202" t="e">
        <f t="shared" ca="1" si="35"/>
        <v>#REF!</v>
      </c>
      <c r="U308" s="139" t="e">
        <f t="shared" ca="1" si="36"/>
        <v>#REF!</v>
      </c>
      <c r="V308" s="198" t="e">
        <f t="shared" ca="1" si="37"/>
        <v>#REF!</v>
      </c>
      <c r="W308" s="132" t="e">
        <f ca="1">INDIRECT(CONCATENATE(#REF!,$C$505,"!$AH",$A308 + 5))</f>
        <v>#REF!</v>
      </c>
    </row>
    <row r="309" spans="1:23" hidden="1" outlineLevel="1" x14ac:dyDescent="0.25">
      <c r="A309" s="128">
        <v>303</v>
      </c>
      <c r="B309" s="153" t="e">
        <f ca="1">INDIRECT(CONCATENATE(#REF!,$C$505,"!$B",$A309 + 5))</f>
        <v>#REF!</v>
      </c>
      <c r="C309" s="135" t="e">
        <f ca="1">INDIRECT(CONCATENATE(#REF!,$C$505,"!$X",$A309 + 5))</f>
        <v>#REF!</v>
      </c>
      <c r="D309" s="132" t="e">
        <f ca="1">INDIRECT(CONCATENATE(#REF!,$C$505,"!$AF",$A309 + 5))</f>
        <v>#REF!</v>
      </c>
      <c r="E309" s="132" t="e">
        <f ca="1">INDIRECT(CONCATENATE(#REF!,$C$505,"!$AB",$A309 + 5))</f>
        <v>#REF!</v>
      </c>
      <c r="F309" s="135" t="str">
        <f t="shared" ca="1" si="32"/>
        <v/>
      </c>
      <c r="G309" s="187" t="e">
        <f ca="1">INDIRECT(CONCATENATE(#REF!,$C$505,"!$AG",$A309 + 5))</f>
        <v>#REF!</v>
      </c>
      <c r="H309" s="135"/>
      <c r="I309" s="135"/>
      <c r="J309" s="135"/>
      <c r="K309" s="135"/>
      <c r="L309" s="181"/>
      <c r="M309" s="135"/>
      <c r="N309" s="135"/>
      <c r="O309" s="135"/>
      <c r="P309" s="135"/>
      <c r="Q309" s="137" t="e">
        <f t="shared" ca="1" si="33"/>
        <v>#REF!</v>
      </c>
      <c r="R309" s="188" t="e">
        <f t="shared" ca="1" si="34"/>
        <v>#REF!</v>
      </c>
      <c r="S309" s="139" t="e">
        <f t="shared" ca="1" si="31"/>
        <v>#REF!</v>
      </c>
      <c r="T309" s="202" t="e">
        <f t="shared" ca="1" si="35"/>
        <v>#REF!</v>
      </c>
      <c r="U309" s="139" t="e">
        <f t="shared" ca="1" si="36"/>
        <v>#REF!</v>
      </c>
      <c r="V309" s="198" t="e">
        <f t="shared" ca="1" si="37"/>
        <v>#REF!</v>
      </c>
      <c r="W309" s="132" t="e">
        <f ca="1">INDIRECT(CONCATENATE(#REF!,$C$505,"!$AH",$A309 + 5))</f>
        <v>#REF!</v>
      </c>
    </row>
    <row r="310" spans="1:23" hidden="1" outlineLevel="1" x14ac:dyDescent="0.25">
      <c r="A310" s="128">
        <v>304</v>
      </c>
      <c r="B310" s="153" t="e">
        <f ca="1">INDIRECT(CONCATENATE(#REF!,$C$505,"!$B",$A310 + 5))</f>
        <v>#REF!</v>
      </c>
      <c r="C310" s="135" t="e">
        <f ca="1">INDIRECT(CONCATENATE(#REF!,$C$505,"!$X",$A310 + 5))</f>
        <v>#REF!</v>
      </c>
      <c r="D310" s="132" t="e">
        <f ca="1">INDIRECT(CONCATENATE(#REF!,$C$505,"!$AF",$A310 + 5))</f>
        <v>#REF!</v>
      </c>
      <c r="E310" s="132" t="e">
        <f ca="1">INDIRECT(CONCATENATE(#REF!,$C$505,"!$AB",$A310 + 5))</f>
        <v>#REF!</v>
      </c>
      <c r="F310" s="135" t="str">
        <f t="shared" ca="1" si="32"/>
        <v/>
      </c>
      <c r="G310" s="187" t="e">
        <f ca="1">INDIRECT(CONCATENATE(#REF!,$C$505,"!$AG",$A310 + 5))</f>
        <v>#REF!</v>
      </c>
      <c r="H310" s="135"/>
      <c r="I310" s="135"/>
      <c r="J310" s="135"/>
      <c r="K310" s="135"/>
      <c r="L310" s="181"/>
      <c r="M310" s="135"/>
      <c r="N310" s="135"/>
      <c r="O310" s="135"/>
      <c r="P310" s="135"/>
      <c r="Q310" s="137" t="e">
        <f t="shared" ca="1" si="33"/>
        <v>#REF!</v>
      </c>
      <c r="R310" s="188" t="e">
        <f t="shared" ca="1" si="34"/>
        <v>#REF!</v>
      </c>
      <c r="S310" s="139" t="e">
        <f t="shared" ca="1" si="31"/>
        <v>#REF!</v>
      </c>
      <c r="T310" s="202" t="e">
        <f t="shared" ca="1" si="35"/>
        <v>#REF!</v>
      </c>
      <c r="U310" s="139" t="e">
        <f t="shared" ca="1" si="36"/>
        <v>#REF!</v>
      </c>
      <c r="V310" s="198" t="e">
        <f t="shared" ca="1" si="37"/>
        <v>#REF!</v>
      </c>
      <c r="W310" s="132" t="e">
        <f ca="1">INDIRECT(CONCATENATE(#REF!,$C$505,"!$AH",$A310 + 5))</f>
        <v>#REF!</v>
      </c>
    </row>
    <row r="311" spans="1:23" hidden="1" outlineLevel="1" x14ac:dyDescent="0.25">
      <c r="A311" s="128">
        <v>305</v>
      </c>
      <c r="B311" s="153" t="e">
        <f ca="1">INDIRECT(CONCATENATE(#REF!,$C$505,"!$B",$A311 + 5))</f>
        <v>#REF!</v>
      </c>
      <c r="C311" s="135" t="e">
        <f ca="1">INDIRECT(CONCATENATE(#REF!,$C$505,"!$X",$A311 + 5))</f>
        <v>#REF!</v>
      </c>
      <c r="D311" s="132" t="e">
        <f ca="1">INDIRECT(CONCATENATE(#REF!,$C$505,"!$AF",$A311 + 5))</f>
        <v>#REF!</v>
      </c>
      <c r="E311" s="132" t="e">
        <f ca="1">INDIRECT(CONCATENATE(#REF!,$C$505,"!$AB",$A311 + 5))</f>
        <v>#REF!</v>
      </c>
      <c r="F311" s="135" t="str">
        <f t="shared" ca="1" si="32"/>
        <v/>
      </c>
      <c r="G311" s="187" t="e">
        <f ca="1">INDIRECT(CONCATENATE(#REF!,$C$505,"!$AG",$A311 + 5))</f>
        <v>#REF!</v>
      </c>
      <c r="H311" s="135"/>
      <c r="I311" s="135"/>
      <c r="J311" s="135"/>
      <c r="K311" s="135"/>
      <c r="L311" s="181"/>
      <c r="M311" s="135"/>
      <c r="N311" s="135"/>
      <c r="O311" s="135"/>
      <c r="P311" s="135"/>
      <c r="Q311" s="137" t="e">
        <f t="shared" ca="1" si="33"/>
        <v>#REF!</v>
      </c>
      <c r="R311" s="188" t="e">
        <f t="shared" ca="1" si="34"/>
        <v>#REF!</v>
      </c>
      <c r="S311" s="139" t="e">
        <f t="shared" ca="1" si="31"/>
        <v>#REF!</v>
      </c>
      <c r="T311" s="202" t="e">
        <f t="shared" ca="1" si="35"/>
        <v>#REF!</v>
      </c>
      <c r="U311" s="139" t="e">
        <f t="shared" ca="1" si="36"/>
        <v>#REF!</v>
      </c>
      <c r="V311" s="198" t="e">
        <f t="shared" ca="1" si="37"/>
        <v>#REF!</v>
      </c>
      <c r="W311" s="132" t="e">
        <f ca="1">INDIRECT(CONCATENATE(#REF!,$C$505,"!$AH",$A311 + 5))</f>
        <v>#REF!</v>
      </c>
    </row>
    <row r="312" spans="1:23" hidden="1" outlineLevel="1" x14ac:dyDescent="0.25">
      <c r="A312" s="128">
        <v>306</v>
      </c>
      <c r="B312" s="153" t="e">
        <f ca="1">INDIRECT(CONCATENATE(#REF!,$C$505,"!$B",$A312 + 5))</f>
        <v>#REF!</v>
      </c>
      <c r="C312" s="135" t="e">
        <f ca="1">INDIRECT(CONCATENATE(#REF!,$C$505,"!$X",$A312 + 5))</f>
        <v>#REF!</v>
      </c>
      <c r="D312" s="132" t="e">
        <f ca="1">INDIRECT(CONCATENATE(#REF!,$C$505,"!$AF",$A312 + 5))</f>
        <v>#REF!</v>
      </c>
      <c r="E312" s="132" t="e">
        <f ca="1">INDIRECT(CONCATENATE(#REF!,$C$505,"!$AB",$A312 + 5))</f>
        <v>#REF!</v>
      </c>
      <c r="F312" s="135" t="str">
        <f t="shared" ca="1" si="32"/>
        <v/>
      </c>
      <c r="G312" s="187" t="e">
        <f ca="1">INDIRECT(CONCATENATE(#REF!,$C$505,"!$AG",$A312 + 5))</f>
        <v>#REF!</v>
      </c>
      <c r="H312" s="135"/>
      <c r="I312" s="135"/>
      <c r="J312" s="135"/>
      <c r="K312" s="135"/>
      <c r="L312" s="181"/>
      <c r="M312" s="135"/>
      <c r="N312" s="135"/>
      <c r="O312" s="135"/>
      <c r="P312" s="135"/>
      <c r="Q312" s="137" t="e">
        <f t="shared" ca="1" si="33"/>
        <v>#REF!</v>
      </c>
      <c r="R312" s="188" t="e">
        <f t="shared" ca="1" si="34"/>
        <v>#REF!</v>
      </c>
      <c r="S312" s="139" t="e">
        <f t="shared" ca="1" si="31"/>
        <v>#REF!</v>
      </c>
      <c r="T312" s="202" t="e">
        <f t="shared" ca="1" si="35"/>
        <v>#REF!</v>
      </c>
      <c r="U312" s="139" t="e">
        <f t="shared" ca="1" si="36"/>
        <v>#REF!</v>
      </c>
      <c r="V312" s="198" t="e">
        <f t="shared" ca="1" si="37"/>
        <v>#REF!</v>
      </c>
      <c r="W312" s="132" t="e">
        <f ca="1">INDIRECT(CONCATENATE(#REF!,$C$505,"!$AH",$A312 + 5))</f>
        <v>#REF!</v>
      </c>
    </row>
    <row r="313" spans="1:23" hidden="1" outlineLevel="1" x14ac:dyDescent="0.25">
      <c r="A313" s="128">
        <v>307</v>
      </c>
      <c r="B313" s="153" t="e">
        <f ca="1">INDIRECT(CONCATENATE(#REF!,$C$505,"!$B",$A313 + 5))</f>
        <v>#REF!</v>
      </c>
      <c r="C313" s="135" t="e">
        <f ca="1">INDIRECT(CONCATENATE(#REF!,$C$505,"!$X",$A313 + 5))</f>
        <v>#REF!</v>
      </c>
      <c r="D313" s="132" t="e">
        <f ca="1">INDIRECT(CONCATENATE(#REF!,$C$505,"!$AF",$A313 + 5))</f>
        <v>#REF!</v>
      </c>
      <c r="E313" s="132" t="e">
        <f ca="1">INDIRECT(CONCATENATE(#REF!,$C$505,"!$AB",$A313 + 5))</f>
        <v>#REF!</v>
      </c>
      <c r="F313" s="135" t="str">
        <f t="shared" ca="1" si="32"/>
        <v/>
      </c>
      <c r="G313" s="187" t="e">
        <f ca="1">INDIRECT(CONCATENATE(#REF!,$C$505,"!$AG",$A313 + 5))</f>
        <v>#REF!</v>
      </c>
      <c r="H313" s="135"/>
      <c r="I313" s="135"/>
      <c r="J313" s="135"/>
      <c r="K313" s="135"/>
      <c r="L313" s="181"/>
      <c r="M313" s="135"/>
      <c r="N313" s="135"/>
      <c r="O313" s="135"/>
      <c r="P313" s="135"/>
      <c r="Q313" s="137" t="e">
        <f t="shared" ca="1" si="33"/>
        <v>#REF!</v>
      </c>
      <c r="R313" s="188" t="e">
        <f t="shared" ca="1" si="34"/>
        <v>#REF!</v>
      </c>
      <c r="S313" s="139" t="e">
        <f t="shared" ca="1" si="31"/>
        <v>#REF!</v>
      </c>
      <c r="T313" s="202" t="e">
        <f t="shared" ca="1" si="35"/>
        <v>#REF!</v>
      </c>
      <c r="U313" s="139" t="e">
        <f t="shared" ca="1" si="36"/>
        <v>#REF!</v>
      </c>
      <c r="V313" s="198" t="e">
        <f t="shared" ca="1" si="37"/>
        <v>#REF!</v>
      </c>
      <c r="W313" s="132" t="e">
        <f ca="1">INDIRECT(CONCATENATE(#REF!,$C$505,"!$AH",$A313 + 5))</f>
        <v>#REF!</v>
      </c>
    </row>
    <row r="314" spans="1:23" hidden="1" outlineLevel="1" x14ac:dyDescent="0.25">
      <c r="A314" s="128">
        <v>308</v>
      </c>
      <c r="B314" s="153" t="e">
        <f ca="1">INDIRECT(CONCATENATE(#REF!,$C$505,"!$B",$A314 + 5))</f>
        <v>#REF!</v>
      </c>
      <c r="C314" s="135" t="e">
        <f ca="1">INDIRECT(CONCATENATE(#REF!,$C$505,"!$X",$A314 + 5))</f>
        <v>#REF!</v>
      </c>
      <c r="D314" s="132" t="e">
        <f ca="1">INDIRECT(CONCATENATE(#REF!,$C$505,"!$AF",$A314 + 5))</f>
        <v>#REF!</v>
      </c>
      <c r="E314" s="132" t="e">
        <f ca="1">INDIRECT(CONCATENATE(#REF!,$C$505,"!$AB",$A314 + 5))</f>
        <v>#REF!</v>
      </c>
      <c r="F314" s="135" t="str">
        <f t="shared" ca="1" si="32"/>
        <v/>
      </c>
      <c r="G314" s="187" t="e">
        <f ca="1">INDIRECT(CONCATENATE(#REF!,$C$505,"!$AG",$A314 + 5))</f>
        <v>#REF!</v>
      </c>
      <c r="H314" s="135"/>
      <c r="I314" s="135"/>
      <c r="J314" s="135"/>
      <c r="K314" s="135"/>
      <c r="L314" s="181"/>
      <c r="M314" s="135"/>
      <c r="N314" s="135"/>
      <c r="O314" s="135"/>
      <c r="P314" s="135"/>
      <c r="Q314" s="137" t="e">
        <f t="shared" ca="1" si="33"/>
        <v>#REF!</v>
      </c>
      <c r="R314" s="188" t="e">
        <f t="shared" ca="1" si="34"/>
        <v>#REF!</v>
      </c>
      <c r="S314" s="139" t="e">
        <f t="shared" ca="1" si="31"/>
        <v>#REF!</v>
      </c>
      <c r="T314" s="202" t="e">
        <f t="shared" ca="1" si="35"/>
        <v>#REF!</v>
      </c>
      <c r="U314" s="139" t="e">
        <f t="shared" ca="1" si="36"/>
        <v>#REF!</v>
      </c>
      <c r="V314" s="198" t="e">
        <f t="shared" ca="1" si="37"/>
        <v>#REF!</v>
      </c>
      <c r="W314" s="132" t="e">
        <f ca="1">INDIRECT(CONCATENATE(#REF!,$C$505,"!$AH",$A314 + 5))</f>
        <v>#REF!</v>
      </c>
    </row>
    <row r="315" spans="1:23" hidden="1" outlineLevel="1" x14ac:dyDescent="0.25">
      <c r="A315" s="128">
        <v>309</v>
      </c>
      <c r="B315" s="153" t="e">
        <f ca="1">INDIRECT(CONCATENATE(#REF!,$C$505,"!$B",$A315 + 5))</f>
        <v>#REF!</v>
      </c>
      <c r="C315" s="135" t="e">
        <f ca="1">INDIRECT(CONCATENATE(#REF!,$C$505,"!$X",$A315 + 5))</f>
        <v>#REF!</v>
      </c>
      <c r="D315" s="132" t="e">
        <f ca="1">INDIRECT(CONCATENATE(#REF!,$C$505,"!$AF",$A315 + 5))</f>
        <v>#REF!</v>
      </c>
      <c r="E315" s="132" t="e">
        <f ca="1">INDIRECT(CONCATENATE(#REF!,$C$505,"!$AB",$A315 + 5))</f>
        <v>#REF!</v>
      </c>
      <c r="F315" s="135" t="str">
        <f t="shared" ca="1" si="32"/>
        <v/>
      </c>
      <c r="G315" s="187" t="e">
        <f ca="1">INDIRECT(CONCATENATE(#REF!,$C$505,"!$AG",$A315 + 5))</f>
        <v>#REF!</v>
      </c>
      <c r="H315" s="135"/>
      <c r="I315" s="135"/>
      <c r="J315" s="135"/>
      <c r="K315" s="135"/>
      <c r="L315" s="181"/>
      <c r="M315" s="135"/>
      <c r="N315" s="135"/>
      <c r="O315" s="135"/>
      <c r="P315" s="135"/>
      <c r="Q315" s="137" t="e">
        <f t="shared" ca="1" si="33"/>
        <v>#REF!</v>
      </c>
      <c r="R315" s="188" t="e">
        <f t="shared" ca="1" si="34"/>
        <v>#REF!</v>
      </c>
      <c r="S315" s="139" t="e">
        <f t="shared" ca="1" si="31"/>
        <v>#REF!</v>
      </c>
      <c r="T315" s="202" t="e">
        <f t="shared" ca="1" si="35"/>
        <v>#REF!</v>
      </c>
      <c r="U315" s="139" t="e">
        <f t="shared" ca="1" si="36"/>
        <v>#REF!</v>
      </c>
      <c r="V315" s="198" t="e">
        <f t="shared" ca="1" si="37"/>
        <v>#REF!</v>
      </c>
      <c r="W315" s="132" t="e">
        <f ca="1">INDIRECT(CONCATENATE(#REF!,$C$505,"!$AH",$A315 + 5))</f>
        <v>#REF!</v>
      </c>
    </row>
    <row r="316" spans="1:23" hidden="1" outlineLevel="1" x14ac:dyDescent="0.25">
      <c r="A316" s="128">
        <v>310</v>
      </c>
      <c r="B316" s="153" t="e">
        <f ca="1">INDIRECT(CONCATENATE(#REF!,$C$505,"!$B",$A316 + 5))</f>
        <v>#REF!</v>
      </c>
      <c r="C316" s="135" t="e">
        <f ca="1">INDIRECT(CONCATENATE(#REF!,$C$505,"!$X",$A316 + 5))</f>
        <v>#REF!</v>
      </c>
      <c r="D316" s="132" t="e">
        <f ca="1">INDIRECT(CONCATENATE(#REF!,$C$505,"!$AF",$A316 + 5))</f>
        <v>#REF!</v>
      </c>
      <c r="E316" s="132" t="e">
        <f ca="1">INDIRECT(CONCATENATE(#REF!,$C$505,"!$AB",$A316 + 5))</f>
        <v>#REF!</v>
      </c>
      <c r="F316" s="135" t="str">
        <f t="shared" ca="1" si="32"/>
        <v/>
      </c>
      <c r="G316" s="187" t="e">
        <f ca="1">INDIRECT(CONCATENATE(#REF!,$C$505,"!$AG",$A316 + 5))</f>
        <v>#REF!</v>
      </c>
      <c r="H316" s="135"/>
      <c r="I316" s="135"/>
      <c r="J316" s="135"/>
      <c r="K316" s="135"/>
      <c r="L316" s="181"/>
      <c r="M316" s="135"/>
      <c r="N316" s="135"/>
      <c r="O316" s="135"/>
      <c r="P316" s="135"/>
      <c r="Q316" s="137" t="e">
        <f t="shared" ca="1" si="33"/>
        <v>#REF!</v>
      </c>
      <c r="R316" s="188" t="e">
        <f t="shared" ca="1" si="34"/>
        <v>#REF!</v>
      </c>
      <c r="S316" s="139" t="e">
        <f t="shared" ca="1" si="31"/>
        <v>#REF!</v>
      </c>
      <c r="T316" s="202" t="e">
        <f t="shared" ca="1" si="35"/>
        <v>#REF!</v>
      </c>
      <c r="U316" s="139" t="e">
        <f t="shared" ca="1" si="36"/>
        <v>#REF!</v>
      </c>
      <c r="V316" s="198" t="e">
        <f t="shared" ca="1" si="37"/>
        <v>#REF!</v>
      </c>
      <c r="W316" s="132" t="e">
        <f ca="1">INDIRECT(CONCATENATE(#REF!,$C$505,"!$AH",$A316 + 5))</f>
        <v>#REF!</v>
      </c>
    </row>
    <row r="317" spans="1:23" hidden="1" outlineLevel="1" x14ac:dyDescent="0.25">
      <c r="A317" s="128">
        <v>311</v>
      </c>
      <c r="B317" s="153" t="e">
        <f ca="1">INDIRECT(CONCATENATE(#REF!,$C$505,"!$B",$A317 + 5))</f>
        <v>#REF!</v>
      </c>
      <c r="C317" s="135" t="e">
        <f ca="1">INDIRECT(CONCATENATE(#REF!,$C$505,"!$X",$A317 + 5))</f>
        <v>#REF!</v>
      </c>
      <c r="D317" s="132" t="e">
        <f ca="1">INDIRECT(CONCATENATE(#REF!,$C$505,"!$AF",$A317 + 5))</f>
        <v>#REF!</v>
      </c>
      <c r="E317" s="132" t="e">
        <f ca="1">INDIRECT(CONCATENATE(#REF!,$C$505,"!$AB",$A317 + 5))</f>
        <v>#REF!</v>
      </c>
      <c r="F317" s="135" t="str">
        <f t="shared" ca="1" si="32"/>
        <v/>
      </c>
      <c r="G317" s="187" t="e">
        <f ca="1">INDIRECT(CONCATENATE(#REF!,$C$505,"!$AG",$A317 + 5))</f>
        <v>#REF!</v>
      </c>
      <c r="H317" s="135"/>
      <c r="I317" s="135"/>
      <c r="J317" s="135"/>
      <c r="K317" s="135"/>
      <c r="L317" s="181"/>
      <c r="M317" s="135"/>
      <c r="N317" s="135"/>
      <c r="O317" s="135"/>
      <c r="P317" s="135"/>
      <c r="Q317" s="137" t="e">
        <f t="shared" ca="1" si="33"/>
        <v>#REF!</v>
      </c>
      <c r="R317" s="188" t="e">
        <f t="shared" ca="1" si="34"/>
        <v>#REF!</v>
      </c>
      <c r="S317" s="139" t="e">
        <f t="shared" ca="1" si="31"/>
        <v>#REF!</v>
      </c>
      <c r="T317" s="202" t="e">
        <f t="shared" ca="1" si="35"/>
        <v>#REF!</v>
      </c>
      <c r="U317" s="139" t="e">
        <f t="shared" ca="1" si="36"/>
        <v>#REF!</v>
      </c>
      <c r="V317" s="198" t="e">
        <f t="shared" ca="1" si="37"/>
        <v>#REF!</v>
      </c>
      <c r="W317" s="132" t="e">
        <f ca="1">INDIRECT(CONCATENATE(#REF!,$C$505,"!$AH",$A317 + 5))</f>
        <v>#REF!</v>
      </c>
    </row>
    <row r="318" spans="1:23" hidden="1" outlineLevel="1" x14ac:dyDescent="0.25">
      <c r="A318" s="128">
        <v>312</v>
      </c>
      <c r="B318" s="153" t="e">
        <f ca="1">INDIRECT(CONCATENATE(#REF!,$C$505,"!$B",$A318 + 5))</f>
        <v>#REF!</v>
      </c>
      <c r="C318" s="135" t="e">
        <f ca="1">INDIRECT(CONCATENATE(#REF!,$C$505,"!$X",$A318 + 5))</f>
        <v>#REF!</v>
      </c>
      <c r="D318" s="132" t="e">
        <f ca="1">INDIRECT(CONCATENATE(#REF!,$C$505,"!$AF",$A318 + 5))</f>
        <v>#REF!</v>
      </c>
      <c r="E318" s="132" t="e">
        <f ca="1">INDIRECT(CONCATENATE(#REF!,$C$505,"!$AB",$A318 + 5))</f>
        <v>#REF!</v>
      </c>
      <c r="F318" s="135" t="str">
        <f t="shared" ca="1" si="32"/>
        <v/>
      </c>
      <c r="G318" s="187" t="e">
        <f ca="1">INDIRECT(CONCATENATE(#REF!,$C$505,"!$AG",$A318 + 5))</f>
        <v>#REF!</v>
      </c>
      <c r="H318" s="135"/>
      <c r="I318" s="135"/>
      <c r="J318" s="135"/>
      <c r="K318" s="135"/>
      <c r="L318" s="181"/>
      <c r="M318" s="135"/>
      <c r="N318" s="135"/>
      <c r="O318" s="135"/>
      <c r="P318" s="135"/>
      <c r="Q318" s="137" t="e">
        <f t="shared" ca="1" si="33"/>
        <v>#REF!</v>
      </c>
      <c r="R318" s="188" t="e">
        <f t="shared" ca="1" si="34"/>
        <v>#REF!</v>
      </c>
      <c r="S318" s="139" t="e">
        <f t="shared" ca="1" si="31"/>
        <v>#REF!</v>
      </c>
      <c r="T318" s="202" t="e">
        <f t="shared" ca="1" si="35"/>
        <v>#REF!</v>
      </c>
      <c r="U318" s="139" t="e">
        <f t="shared" ca="1" si="36"/>
        <v>#REF!</v>
      </c>
      <c r="V318" s="198" t="e">
        <f t="shared" ca="1" si="37"/>
        <v>#REF!</v>
      </c>
      <c r="W318" s="132" t="e">
        <f ca="1">INDIRECT(CONCATENATE(#REF!,$C$505,"!$AH",$A318 + 5))</f>
        <v>#REF!</v>
      </c>
    </row>
    <row r="319" spans="1:23" hidden="1" outlineLevel="1" x14ac:dyDescent="0.25">
      <c r="A319" s="128">
        <v>313</v>
      </c>
      <c r="B319" s="153" t="e">
        <f ca="1">INDIRECT(CONCATENATE(#REF!,$C$505,"!$B",$A319 + 5))</f>
        <v>#REF!</v>
      </c>
      <c r="C319" s="135" t="e">
        <f ca="1">INDIRECT(CONCATENATE(#REF!,$C$505,"!$X",$A319 + 5))</f>
        <v>#REF!</v>
      </c>
      <c r="D319" s="132" t="e">
        <f ca="1">INDIRECT(CONCATENATE(#REF!,$C$505,"!$AF",$A319 + 5))</f>
        <v>#REF!</v>
      </c>
      <c r="E319" s="132" t="e">
        <f ca="1">INDIRECT(CONCATENATE(#REF!,$C$505,"!$AB",$A319 + 5))</f>
        <v>#REF!</v>
      </c>
      <c r="F319" s="135" t="str">
        <f t="shared" ca="1" si="32"/>
        <v/>
      </c>
      <c r="G319" s="187" t="e">
        <f ca="1">INDIRECT(CONCATENATE(#REF!,$C$505,"!$AG",$A319 + 5))</f>
        <v>#REF!</v>
      </c>
      <c r="H319" s="135"/>
      <c r="I319" s="135"/>
      <c r="J319" s="135"/>
      <c r="K319" s="135"/>
      <c r="L319" s="181"/>
      <c r="M319" s="135"/>
      <c r="N319" s="135"/>
      <c r="O319" s="135"/>
      <c r="P319" s="135"/>
      <c r="Q319" s="137" t="e">
        <f t="shared" ca="1" si="33"/>
        <v>#REF!</v>
      </c>
      <c r="R319" s="188" t="e">
        <f t="shared" ca="1" si="34"/>
        <v>#REF!</v>
      </c>
      <c r="S319" s="139" t="e">
        <f t="shared" ca="1" si="31"/>
        <v>#REF!</v>
      </c>
      <c r="T319" s="202" t="e">
        <f t="shared" ca="1" si="35"/>
        <v>#REF!</v>
      </c>
      <c r="U319" s="139" t="e">
        <f t="shared" ca="1" si="36"/>
        <v>#REF!</v>
      </c>
      <c r="V319" s="198" t="e">
        <f t="shared" ca="1" si="37"/>
        <v>#REF!</v>
      </c>
      <c r="W319" s="132" t="e">
        <f ca="1">INDIRECT(CONCATENATE(#REF!,$C$505,"!$AH",$A319 + 5))</f>
        <v>#REF!</v>
      </c>
    </row>
    <row r="320" spans="1:23" hidden="1" outlineLevel="1" x14ac:dyDescent="0.25">
      <c r="A320" s="128">
        <v>314</v>
      </c>
      <c r="B320" s="153" t="e">
        <f ca="1">INDIRECT(CONCATENATE(#REF!,$C$505,"!$B",$A320 + 5))</f>
        <v>#REF!</v>
      </c>
      <c r="C320" s="135" t="e">
        <f ca="1">INDIRECT(CONCATENATE(#REF!,$C$505,"!$X",$A320 + 5))</f>
        <v>#REF!</v>
      </c>
      <c r="D320" s="132" t="e">
        <f ca="1">INDIRECT(CONCATENATE(#REF!,$C$505,"!$AF",$A320 + 5))</f>
        <v>#REF!</v>
      </c>
      <c r="E320" s="132" t="e">
        <f ca="1">INDIRECT(CONCATENATE(#REF!,$C$505,"!$AB",$A320 + 5))</f>
        <v>#REF!</v>
      </c>
      <c r="F320" s="135" t="str">
        <f t="shared" ca="1" si="32"/>
        <v/>
      </c>
      <c r="G320" s="187" t="e">
        <f ca="1">INDIRECT(CONCATENATE(#REF!,$C$505,"!$AG",$A320 + 5))</f>
        <v>#REF!</v>
      </c>
      <c r="H320" s="135"/>
      <c r="I320" s="135"/>
      <c r="J320" s="135"/>
      <c r="K320" s="135"/>
      <c r="L320" s="181"/>
      <c r="M320" s="135"/>
      <c r="N320" s="135"/>
      <c r="O320" s="135"/>
      <c r="P320" s="135"/>
      <c r="Q320" s="137" t="e">
        <f t="shared" ca="1" si="33"/>
        <v>#REF!</v>
      </c>
      <c r="R320" s="188" t="e">
        <f t="shared" ca="1" si="34"/>
        <v>#REF!</v>
      </c>
      <c r="S320" s="139" t="e">
        <f t="shared" ca="1" si="31"/>
        <v>#REF!</v>
      </c>
      <c r="T320" s="202" t="e">
        <f t="shared" ca="1" si="35"/>
        <v>#REF!</v>
      </c>
      <c r="U320" s="139" t="e">
        <f t="shared" ca="1" si="36"/>
        <v>#REF!</v>
      </c>
      <c r="V320" s="198" t="e">
        <f t="shared" ca="1" si="37"/>
        <v>#REF!</v>
      </c>
      <c r="W320" s="132" t="e">
        <f ca="1">INDIRECT(CONCATENATE(#REF!,$C$505,"!$AH",$A320 + 5))</f>
        <v>#REF!</v>
      </c>
    </row>
    <row r="321" spans="1:23" hidden="1" outlineLevel="1" x14ac:dyDescent="0.25">
      <c r="A321" s="128">
        <v>315</v>
      </c>
      <c r="B321" s="153" t="e">
        <f ca="1">INDIRECT(CONCATENATE(#REF!,$C$505,"!$B",$A321 + 5))</f>
        <v>#REF!</v>
      </c>
      <c r="C321" s="135" t="e">
        <f ca="1">INDIRECT(CONCATENATE(#REF!,$C$505,"!$X",$A321 + 5))</f>
        <v>#REF!</v>
      </c>
      <c r="D321" s="132" t="e">
        <f ca="1">INDIRECT(CONCATENATE(#REF!,$C$505,"!$AF",$A321 + 5))</f>
        <v>#REF!</v>
      </c>
      <c r="E321" s="132" t="e">
        <f ca="1">INDIRECT(CONCATENATE(#REF!,$C$505,"!$AB",$A321 + 5))</f>
        <v>#REF!</v>
      </c>
      <c r="F321" s="135" t="str">
        <f t="shared" ca="1" si="32"/>
        <v/>
      </c>
      <c r="G321" s="187" t="e">
        <f ca="1">INDIRECT(CONCATENATE(#REF!,$C$505,"!$AG",$A321 + 5))</f>
        <v>#REF!</v>
      </c>
      <c r="H321" s="135"/>
      <c r="I321" s="135"/>
      <c r="J321" s="135"/>
      <c r="K321" s="135"/>
      <c r="L321" s="181"/>
      <c r="M321" s="135"/>
      <c r="N321" s="135"/>
      <c r="O321" s="135"/>
      <c r="P321" s="135"/>
      <c r="Q321" s="137" t="e">
        <f t="shared" ca="1" si="33"/>
        <v>#REF!</v>
      </c>
      <c r="R321" s="188" t="e">
        <f t="shared" ca="1" si="34"/>
        <v>#REF!</v>
      </c>
      <c r="S321" s="139" t="e">
        <f t="shared" ca="1" si="31"/>
        <v>#REF!</v>
      </c>
      <c r="T321" s="202" t="e">
        <f t="shared" ca="1" si="35"/>
        <v>#REF!</v>
      </c>
      <c r="U321" s="139" t="e">
        <f t="shared" ca="1" si="36"/>
        <v>#REF!</v>
      </c>
      <c r="V321" s="198" t="e">
        <f t="shared" ca="1" si="37"/>
        <v>#REF!</v>
      </c>
      <c r="W321" s="132" t="e">
        <f ca="1">INDIRECT(CONCATENATE(#REF!,$C$505,"!$AH",$A321 + 5))</f>
        <v>#REF!</v>
      </c>
    </row>
    <row r="322" spans="1:23" hidden="1" outlineLevel="1" x14ac:dyDescent="0.25">
      <c r="A322" s="128">
        <v>316</v>
      </c>
      <c r="B322" s="153" t="e">
        <f ca="1">INDIRECT(CONCATENATE(#REF!,$C$505,"!$B",$A322 + 5))</f>
        <v>#REF!</v>
      </c>
      <c r="C322" s="135" t="e">
        <f ca="1">INDIRECT(CONCATENATE(#REF!,$C$505,"!$X",$A322 + 5))</f>
        <v>#REF!</v>
      </c>
      <c r="D322" s="132" t="e">
        <f ca="1">INDIRECT(CONCATENATE(#REF!,$C$505,"!$AF",$A322 + 5))</f>
        <v>#REF!</v>
      </c>
      <c r="E322" s="132" t="e">
        <f ca="1">INDIRECT(CONCATENATE(#REF!,$C$505,"!$AB",$A322 + 5))</f>
        <v>#REF!</v>
      </c>
      <c r="F322" s="135" t="str">
        <f t="shared" ca="1" si="32"/>
        <v/>
      </c>
      <c r="G322" s="187" t="e">
        <f ca="1">INDIRECT(CONCATENATE(#REF!,$C$505,"!$AG",$A322 + 5))</f>
        <v>#REF!</v>
      </c>
      <c r="H322" s="135"/>
      <c r="I322" s="135"/>
      <c r="J322" s="135"/>
      <c r="K322" s="135"/>
      <c r="L322" s="181"/>
      <c r="M322" s="135"/>
      <c r="N322" s="135"/>
      <c r="O322" s="135"/>
      <c r="P322" s="135"/>
      <c r="Q322" s="137" t="e">
        <f t="shared" ca="1" si="33"/>
        <v>#REF!</v>
      </c>
      <c r="R322" s="188" t="e">
        <f t="shared" ca="1" si="34"/>
        <v>#REF!</v>
      </c>
      <c r="S322" s="139" t="e">
        <f t="shared" ca="1" si="31"/>
        <v>#REF!</v>
      </c>
      <c r="T322" s="202" t="e">
        <f t="shared" ca="1" si="35"/>
        <v>#REF!</v>
      </c>
      <c r="U322" s="139" t="e">
        <f t="shared" ca="1" si="36"/>
        <v>#REF!</v>
      </c>
      <c r="V322" s="198" t="e">
        <f t="shared" ca="1" si="37"/>
        <v>#REF!</v>
      </c>
      <c r="W322" s="132" t="e">
        <f ca="1">INDIRECT(CONCATENATE(#REF!,$C$505,"!$AH",$A322 + 5))</f>
        <v>#REF!</v>
      </c>
    </row>
    <row r="323" spans="1:23" hidden="1" outlineLevel="1" x14ac:dyDescent="0.25">
      <c r="A323" s="128">
        <v>317</v>
      </c>
      <c r="B323" s="153" t="e">
        <f ca="1">INDIRECT(CONCATENATE(#REF!,$C$505,"!$B",$A323 + 5))</f>
        <v>#REF!</v>
      </c>
      <c r="C323" s="135" t="e">
        <f ca="1">INDIRECT(CONCATENATE(#REF!,$C$505,"!$X",$A323 + 5))</f>
        <v>#REF!</v>
      </c>
      <c r="D323" s="132" t="e">
        <f ca="1">INDIRECT(CONCATENATE(#REF!,$C$505,"!$AF",$A323 + 5))</f>
        <v>#REF!</v>
      </c>
      <c r="E323" s="132" t="e">
        <f ca="1">INDIRECT(CONCATENATE(#REF!,$C$505,"!$AB",$A323 + 5))</f>
        <v>#REF!</v>
      </c>
      <c r="F323" s="135" t="str">
        <f t="shared" ca="1" si="32"/>
        <v/>
      </c>
      <c r="G323" s="187" t="e">
        <f ca="1">INDIRECT(CONCATENATE(#REF!,$C$505,"!$AG",$A323 + 5))</f>
        <v>#REF!</v>
      </c>
      <c r="H323" s="135"/>
      <c r="I323" s="135"/>
      <c r="J323" s="135"/>
      <c r="K323" s="135"/>
      <c r="L323" s="181"/>
      <c r="M323" s="135"/>
      <c r="N323" s="135"/>
      <c r="O323" s="135"/>
      <c r="P323" s="135"/>
      <c r="Q323" s="137" t="e">
        <f t="shared" ca="1" si="33"/>
        <v>#REF!</v>
      </c>
      <c r="R323" s="188" t="e">
        <f t="shared" ca="1" si="34"/>
        <v>#REF!</v>
      </c>
      <c r="S323" s="139" t="e">
        <f t="shared" ca="1" si="31"/>
        <v>#REF!</v>
      </c>
      <c r="T323" s="202" t="e">
        <f t="shared" ca="1" si="35"/>
        <v>#REF!</v>
      </c>
      <c r="U323" s="139" t="e">
        <f t="shared" ca="1" si="36"/>
        <v>#REF!</v>
      </c>
      <c r="V323" s="198" t="e">
        <f t="shared" ca="1" si="37"/>
        <v>#REF!</v>
      </c>
      <c r="W323" s="132" t="e">
        <f ca="1">INDIRECT(CONCATENATE(#REF!,$C$505,"!$AH",$A323 + 5))</f>
        <v>#REF!</v>
      </c>
    </row>
    <row r="324" spans="1:23" hidden="1" outlineLevel="1" x14ac:dyDescent="0.25">
      <c r="A324" s="128">
        <v>318</v>
      </c>
      <c r="B324" s="153" t="e">
        <f ca="1">INDIRECT(CONCATENATE(#REF!,$C$505,"!$B",$A324 + 5))</f>
        <v>#REF!</v>
      </c>
      <c r="C324" s="135" t="e">
        <f ca="1">INDIRECT(CONCATENATE(#REF!,$C$505,"!$X",$A324 + 5))</f>
        <v>#REF!</v>
      </c>
      <c r="D324" s="132" t="e">
        <f ca="1">INDIRECT(CONCATENATE(#REF!,$C$505,"!$AF",$A324 + 5))</f>
        <v>#REF!</v>
      </c>
      <c r="E324" s="132" t="e">
        <f ca="1">INDIRECT(CONCATENATE(#REF!,$C$505,"!$AB",$A324 + 5))</f>
        <v>#REF!</v>
      </c>
      <c r="F324" s="135" t="str">
        <f t="shared" ca="1" si="32"/>
        <v/>
      </c>
      <c r="G324" s="187" t="e">
        <f ca="1">INDIRECT(CONCATENATE(#REF!,$C$505,"!$AG",$A324 + 5))</f>
        <v>#REF!</v>
      </c>
      <c r="H324" s="135"/>
      <c r="I324" s="135"/>
      <c r="J324" s="135"/>
      <c r="K324" s="135"/>
      <c r="L324" s="181"/>
      <c r="M324" s="135"/>
      <c r="N324" s="135"/>
      <c r="O324" s="135"/>
      <c r="P324" s="135"/>
      <c r="Q324" s="137" t="e">
        <f t="shared" ca="1" si="33"/>
        <v>#REF!</v>
      </c>
      <c r="R324" s="188" t="e">
        <f t="shared" ca="1" si="34"/>
        <v>#REF!</v>
      </c>
      <c r="S324" s="139" t="e">
        <f t="shared" ca="1" si="31"/>
        <v>#REF!</v>
      </c>
      <c r="T324" s="202" t="e">
        <f t="shared" ca="1" si="35"/>
        <v>#REF!</v>
      </c>
      <c r="U324" s="139" t="e">
        <f t="shared" ca="1" si="36"/>
        <v>#REF!</v>
      </c>
      <c r="V324" s="198" t="e">
        <f t="shared" ca="1" si="37"/>
        <v>#REF!</v>
      </c>
      <c r="W324" s="132" t="e">
        <f ca="1">INDIRECT(CONCATENATE(#REF!,$C$505,"!$AH",$A324 + 5))</f>
        <v>#REF!</v>
      </c>
    </row>
    <row r="325" spans="1:23" hidden="1" outlineLevel="1" x14ac:dyDescent="0.25">
      <c r="A325" s="128">
        <v>319</v>
      </c>
      <c r="B325" s="153" t="e">
        <f ca="1">INDIRECT(CONCATENATE(#REF!,$C$505,"!$B",$A325 + 5))</f>
        <v>#REF!</v>
      </c>
      <c r="C325" s="135" t="e">
        <f ca="1">INDIRECT(CONCATENATE(#REF!,$C$505,"!$X",$A325 + 5))</f>
        <v>#REF!</v>
      </c>
      <c r="D325" s="132" t="e">
        <f ca="1">INDIRECT(CONCATENATE(#REF!,$C$505,"!$AF",$A325 + 5))</f>
        <v>#REF!</v>
      </c>
      <c r="E325" s="132" t="e">
        <f ca="1">INDIRECT(CONCATENATE(#REF!,$C$505,"!$AB",$A325 + 5))</f>
        <v>#REF!</v>
      </c>
      <c r="F325" s="135" t="str">
        <f t="shared" ca="1" si="32"/>
        <v/>
      </c>
      <c r="G325" s="187" t="e">
        <f ca="1">INDIRECT(CONCATENATE(#REF!,$C$505,"!$AG",$A325 + 5))</f>
        <v>#REF!</v>
      </c>
      <c r="H325" s="135"/>
      <c r="I325" s="135"/>
      <c r="J325" s="135"/>
      <c r="K325" s="135"/>
      <c r="L325" s="181"/>
      <c r="M325" s="135"/>
      <c r="N325" s="135"/>
      <c r="O325" s="135"/>
      <c r="P325" s="135"/>
      <c r="Q325" s="137" t="e">
        <f t="shared" ca="1" si="33"/>
        <v>#REF!</v>
      </c>
      <c r="R325" s="188" t="e">
        <f t="shared" ca="1" si="34"/>
        <v>#REF!</v>
      </c>
      <c r="S325" s="139" t="e">
        <f t="shared" ca="1" si="31"/>
        <v>#REF!</v>
      </c>
      <c r="T325" s="202" t="e">
        <f t="shared" ca="1" si="35"/>
        <v>#REF!</v>
      </c>
      <c r="U325" s="139" t="e">
        <f t="shared" ca="1" si="36"/>
        <v>#REF!</v>
      </c>
      <c r="V325" s="198" t="e">
        <f t="shared" ca="1" si="37"/>
        <v>#REF!</v>
      </c>
      <c r="W325" s="132" t="e">
        <f ca="1">INDIRECT(CONCATENATE(#REF!,$C$505,"!$AH",$A325 + 5))</f>
        <v>#REF!</v>
      </c>
    </row>
    <row r="326" spans="1:23" hidden="1" outlineLevel="1" x14ac:dyDescent="0.25">
      <c r="A326" s="128">
        <v>320</v>
      </c>
      <c r="B326" s="153" t="e">
        <f ca="1">INDIRECT(CONCATENATE(#REF!,$C$505,"!$B",$A326 + 5))</f>
        <v>#REF!</v>
      </c>
      <c r="C326" s="135" t="e">
        <f ca="1">INDIRECT(CONCATENATE(#REF!,$C$505,"!$X",$A326 + 5))</f>
        <v>#REF!</v>
      </c>
      <c r="D326" s="132" t="e">
        <f ca="1">INDIRECT(CONCATENATE(#REF!,$C$505,"!$AF",$A326 + 5))</f>
        <v>#REF!</v>
      </c>
      <c r="E326" s="132" t="e">
        <f ca="1">INDIRECT(CONCATENATE(#REF!,$C$505,"!$AB",$A326 + 5))</f>
        <v>#REF!</v>
      </c>
      <c r="F326" s="135" t="str">
        <f t="shared" ca="1" si="32"/>
        <v/>
      </c>
      <c r="G326" s="187" t="e">
        <f ca="1">INDIRECT(CONCATENATE(#REF!,$C$505,"!$AG",$A326 + 5))</f>
        <v>#REF!</v>
      </c>
      <c r="H326" s="135"/>
      <c r="I326" s="135"/>
      <c r="J326" s="135"/>
      <c r="K326" s="135"/>
      <c r="L326" s="181"/>
      <c r="M326" s="135"/>
      <c r="N326" s="135"/>
      <c r="O326" s="135"/>
      <c r="P326" s="135"/>
      <c r="Q326" s="137" t="e">
        <f t="shared" ca="1" si="33"/>
        <v>#REF!</v>
      </c>
      <c r="R326" s="188" t="e">
        <f t="shared" ca="1" si="34"/>
        <v>#REF!</v>
      </c>
      <c r="S326" s="139" t="e">
        <f t="shared" ca="1" si="31"/>
        <v>#REF!</v>
      </c>
      <c r="T326" s="202" t="e">
        <f t="shared" ca="1" si="35"/>
        <v>#REF!</v>
      </c>
      <c r="U326" s="139" t="e">
        <f t="shared" ca="1" si="36"/>
        <v>#REF!</v>
      </c>
      <c r="V326" s="198" t="e">
        <f t="shared" ca="1" si="37"/>
        <v>#REF!</v>
      </c>
      <c r="W326" s="132" t="e">
        <f ca="1">INDIRECT(CONCATENATE(#REF!,$C$505,"!$AH",$A326 + 5))</f>
        <v>#REF!</v>
      </c>
    </row>
    <row r="327" spans="1:23" hidden="1" outlineLevel="1" x14ac:dyDescent="0.25">
      <c r="A327" s="128">
        <v>321</v>
      </c>
      <c r="B327" s="153" t="e">
        <f ca="1">INDIRECT(CONCATENATE(#REF!,$C$505,"!$B",$A327 + 5))</f>
        <v>#REF!</v>
      </c>
      <c r="C327" s="135" t="e">
        <f ca="1">INDIRECT(CONCATENATE(#REF!,$C$505,"!$X",$A327 + 5))</f>
        <v>#REF!</v>
      </c>
      <c r="D327" s="132" t="e">
        <f ca="1">INDIRECT(CONCATENATE(#REF!,$C$505,"!$AF",$A327 + 5))</f>
        <v>#REF!</v>
      </c>
      <c r="E327" s="132" t="e">
        <f ca="1">INDIRECT(CONCATENATE(#REF!,$C$505,"!$AB",$A327 + 5))</f>
        <v>#REF!</v>
      </c>
      <c r="F327" s="135" t="str">
        <f t="shared" ca="1" si="32"/>
        <v/>
      </c>
      <c r="G327" s="187" t="e">
        <f ca="1">INDIRECT(CONCATENATE(#REF!,$C$505,"!$AG",$A327 + 5))</f>
        <v>#REF!</v>
      </c>
      <c r="H327" s="135"/>
      <c r="I327" s="135"/>
      <c r="J327" s="135"/>
      <c r="K327" s="135"/>
      <c r="L327" s="181"/>
      <c r="M327" s="135"/>
      <c r="N327" s="135"/>
      <c r="O327" s="135"/>
      <c r="P327" s="135"/>
      <c r="Q327" s="137" t="e">
        <f t="shared" ca="1" si="33"/>
        <v>#REF!</v>
      </c>
      <c r="R327" s="188" t="e">
        <f t="shared" ca="1" si="34"/>
        <v>#REF!</v>
      </c>
      <c r="S327" s="139" t="e">
        <f t="shared" ca="1" si="31"/>
        <v>#REF!</v>
      </c>
      <c r="T327" s="202" t="e">
        <f t="shared" ca="1" si="35"/>
        <v>#REF!</v>
      </c>
      <c r="U327" s="139" t="e">
        <f t="shared" ca="1" si="36"/>
        <v>#REF!</v>
      </c>
      <c r="V327" s="198" t="e">
        <f t="shared" ca="1" si="37"/>
        <v>#REF!</v>
      </c>
      <c r="W327" s="132" t="e">
        <f ca="1">INDIRECT(CONCATENATE(#REF!,$C$505,"!$AH",$A327 + 5))</f>
        <v>#REF!</v>
      </c>
    </row>
    <row r="328" spans="1:23" hidden="1" outlineLevel="1" x14ac:dyDescent="0.25">
      <c r="A328" s="128">
        <v>322</v>
      </c>
      <c r="B328" s="153" t="e">
        <f ca="1">INDIRECT(CONCATENATE(#REF!,$C$505,"!$B",$A328 + 5))</f>
        <v>#REF!</v>
      </c>
      <c r="C328" s="135" t="e">
        <f ca="1">INDIRECT(CONCATENATE(#REF!,$C$505,"!$X",$A328 + 5))</f>
        <v>#REF!</v>
      </c>
      <c r="D328" s="132" t="e">
        <f ca="1">INDIRECT(CONCATENATE(#REF!,$C$505,"!$AF",$A328 + 5))</f>
        <v>#REF!</v>
      </c>
      <c r="E328" s="132" t="e">
        <f ca="1">INDIRECT(CONCATENATE(#REF!,$C$505,"!$AB",$A328 + 5))</f>
        <v>#REF!</v>
      </c>
      <c r="F328" s="135" t="str">
        <f t="shared" ca="1" si="32"/>
        <v/>
      </c>
      <c r="G328" s="187" t="e">
        <f ca="1">INDIRECT(CONCATENATE(#REF!,$C$505,"!$AG",$A328 + 5))</f>
        <v>#REF!</v>
      </c>
      <c r="H328" s="135"/>
      <c r="I328" s="135"/>
      <c r="J328" s="135"/>
      <c r="K328" s="135"/>
      <c r="L328" s="181"/>
      <c r="M328" s="135"/>
      <c r="N328" s="135"/>
      <c r="O328" s="135"/>
      <c r="P328" s="135"/>
      <c r="Q328" s="137" t="e">
        <f t="shared" ca="1" si="33"/>
        <v>#REF!</v>
      </c>
      <c r="R328" s="188" t="e">
        <f t="shared" ca="1" si="34"/>
        <v>#REF!</v>
      </c>
      <c r="S328" s="139" t="e">
        <f t="shared" ref="S328:S391" ca="1" si="38">E328*Q328/100</f>
        <v>#REF!</v>
      </c>
      <c r="T328" s="202" t="e">
        <f t="shared" ca="1" si="35"/>
        <v>#REF!</v>
      </c>
      <c r="U328" s="139" t="e">
        <f t="shared" ca="1" si="36"/>
        <v>#REF!</v>
      </c>
      <c r="V328" s="198" t="e">
        <f t="shared" ca="1" si="37"/>
        <v>#REF!</v>
      </c>
      <c r="W328" s="132" t="e">
        <f ca="1">INDIRECT(CONCATENATE(#REF!,$C$505,"!$AH",$A328 + 5))</f>
        <v>#REF!</v>
      </c>
    </row>
    <row r="329" spans="1:23" hidden="1" outlineLevel="1" x14ac:dyDescent="0.25">
      <c r="A329" s="128">
        <v>323</v>
      </c>
      <c r="B329" s="153" t="e">
        <f ca="1">INDIRECT(CONCATENATE(#REF!,$C$505,"!$B",$A329 + 5))</f>
        <v>#REF!</v>
      </c>
      <c r="C329" s="135" t="e">
        <f ca="1">INDIRECT(CONCATENATE(#REF!,$C$505,"!$X",$A329 + 5))</f>
        <v>#REF!</v>
      </c>
      <c r="D329" s="132" t="e">
        <f ca="1">INDIRECT(CONCATENATE(#REF!,$C$505,"!$AF",$A329 + 5))</f>
        <v>#REF!</v>
      </c>
      <c r="E329" s="132" t="e">
        <f ca="1">INDIRECT(CONCATENATE(#REF!,$C$505,"!$AB",$A329 + 5))</f>
        <v>#REF!</v>
      </c>
      <c r="F329" s="135" t="str">
        <f t="shared" ref="F329:F392" ca="1" si="39">IF(ISERR(E329/C329),"",E329/C329)</f>
        <v/>
      </c>
      <c r="G329" s="187" t="e">
        <f ca="1">INDIRECT(CONCATENATE(#REF!,$C$505,"!$AG",$A329 + 5))</f>
        <v>#REF!</v>
      </c>
      <c r="H329" s="135"/>
      <c r="I329" s="135"/>
      <c r="J329" s="135"/>
      <c r="K329" s="135"/>
      <c r="L329" s="181"/>
      <c r="M329" s="135"/>
      <c r="N329" s="135"/>
      <c r="O329" s="135"/>
      <c r="P329" s="135"/>
      <c r="Q329" s="137" t="e">
        <f t="shared" ref="Q329:Q392" ca="1" si="40">IF(E329&lt;VLOOKUP(F329,$L$503:$P$513,2),0,VLOOKUP(F329,$L$503:$P$513,3))</f>
        <v>#REF!</v>
      </c>
      <c r="R329" s="188" t="e">
        <f t="shared" ref="R329:R392" ca="1" si="41">ROUNDDOWN(S329,0)</f>
        <v>#REF!</v>
      </c>
      <c r="S329" s="139" t="e">
        <f t="shared" ca="1" si="38"/>
        <v>#REF!</v>
      </c>
      <c r="T329" s="202" t="e">
        <f t="shared" ref="T329:T392" ca="1" si="42">ROUNDDOWN(U329,0)</f>
        <v>#REF!</v>
      </c>
      <c r="U329" s="139" t="e">
        <f t="shared" ref="U329:U392" ca="1" si="43">E329*V329/100</f>
        <v>#REF!</v>
      </c>
      <c r="V329" s="198" t="e">
        <f t="shared" ref="V329:V392" ca="1" si="44">Q329</f>
        <v>#REF!</v>
      </c>
      <c r="W329" s="132" t="e">
        <f ca="1">INDIRECT(CONCATENATE(#REF!,$C$505,"!$AH",$A329 + 5))</f>
        <v>#REF!</v>
      </c>
    </row>
    <row r="330" spans="1:23" hidden="1" outlineLevel="1" x14ac:dyDescent="0.25">
      <c r="A330" s="128">
        <v>324</v>
      </c>
      <c r="B330" s="153" t="e">
        <f ca="1">INDIRECT(CONCATENATE(#REF!,$C$505,"!$B",$A330 + 5))</f>
        <v>#REF!</v>
      </c>
      <c r="C330" s="135" t="e">
        <f ca="1">INDIRECT(CONCATENATE(#REF!,$C$505,"!$X",$A330 + 5))</f>
        <v>#REF!</v>
      </c>
      <c r="D330" s="132" t="e">
        <f ca="1">INDIRECT(CONCATENATE(#REF!,$C$505,"!$AF",$A330 + 5))</f>
        <v>#REF!</v>
      </c>
      <c r="E330" s="132" t="e">
        <f ca="1">INDIRECT(CONCATENATE(#REF!,$C$505,"!$AB",$A330 + 5))</f>
        <v>#REF!</v>
      </c>
      <c r="F330" s="135" t="str">
        <f t="shared" ca="1" si="39"/>
        <v/>
      </c>
      <c r="G330" s="187" t="e">
        <f ca="1">INDIRECT(CONCATENATE(#REF!,$C$505,"!$AG",$A330 + 5))</f>
        <v>#REF!</v>
      </c>
      <c r="H330" s="135"/>
      <c r="I330" s="135"/>
      <c r="J330" s="135"/>
      <c r="K330" s="135"/>
      <c r="L330" s="181"/>
      <c r="M330" s="135"/>
      <c r="N330" s="135"/>
      <c r="O330" s="135"/>
      <c r="P330" s="135"/>
      <c r="Q330" s="137" t="e">
        <f t="shared" ca="1" si="40"/>
        <v>#REF!</v>
      </c>
      <c r="R330" s="188" t="e">
        <f t="shared" ca="1" si="41"/>
        <v>#REF!</v>
      </c>
      <c r="S330" s="139" t="e">
        <f t="shared" ca="1" si="38"/>
        <v>#REF!</v>
      </c>
      <c r="T330" s="202" t="e">
        <f t="shared" ca="1" si="42"/>
        <v>#REF!</v>
      </c>
      <c r="U330" s="139" t="e">
        <f t="shared" ca="1" si="43"/>
        <v>#REF!</v>
      </c>
      <c r="V330" s="198" t="e">
        <f t="shared" ca="1" si="44"/>
        <v>#REF!</v>
      </c>
      <c r="W330" s="132" t="e">
        <f ca="1">INDIRECT(CONCATENATE(#REF!,$C$505,"!$AH",$A330 + 5))</f>
        <v>#REF!</v>
      </c>
    </row>
    <row r="331" spans="1:23" hidden="1" outlineLevel="1" x14ac:dyDescent="0.25">
      <c r="A331" s="128">
        <v>325</v>
      </c>
      <c r="B331" s="153" t="e">
        <f ca="1">INDIRECT(CONCATENATE(#REF!,$C$505,"!$B",$A331 + 5))</f>
        <v>#REF!</v>
      </c>
      <c r="C331" s="135" t="e">
        <f ca="1">INDIRECT(CONCATENATE(#REF!,$C$505,"!$X",$A331 + 5))</f>
        <v>#REF!</v>
      </c>
      <c r="D331" s="132" t="e">
        <f ca="1">INDIRECT(CONCATENATE(#REF!,$C$505,"!$AF",$A331 + 5))</f>
        <v>#REF!</v>
      </c>
      <c r="E331" s="132" t="e">
        <f ca="1">INDIRECT(CONCATENATE(#REF!,$C$505,"!$AB",$A331 + 5))</f>
        <v>#REF!</v>
      </c>
      <c r="F331" s="135" t="str">
        <f t="shared" ca="1" si="39"/>
        <v/>
      </c>
      <c r="G331" s="187" t="e">
        <f ca="1">INDIRECT(CONCATENATE(#REF!,$C$505,"!$AG",$A331 + 5))</f>
        <v>#REF!</v>
      </c>
      <c r="H331" s="135"/>
      <c r="I331" s="135"/>
      <c r="J331" s="135"/>
      <c r="K331" s="135"/>
      <c r="L331" s="181"/>
      <c r="M331" s="135"/>
      <c r="N331" s="135"/>
      <c r="O331" s="135"/>
      <c r="P331" s="135"/>
      <c r="Q331" s="137" t="e">
        <f t="shared" ca="1" si="40"/>
        <v>#REF!</v>
      </c>
      <c r="R331" s="188" t="e">
        <f t="shared" ca="1" si="41"/>
        <v>#REF!</v>
      </c>
      <c r="S331" s="139" t="e">
        <f t="shared" ca="1" si="38"/>
        <v>#REF!</v>
      </c>
      <c r="T331" s="202" t="e">
        <f t="shared" ca="1" si="42"/>
        <v>#REF!</v>
      </c>
      <c r="U331" s="139" t="e">
        <f t="shared" ca="1" si="43"/>
        <v>#REF!</v>
      </c>
      <c r="V331" s="198" t="e">
        <f t="shared" ca="1" si="44"/>
        <v>#REF!</v>
      </c>
      <c r="W331" s="132" t="e">
        <f ca="1">INDIRECT(CONCATENATE(#REF!,$C$505,"!$AH",$A331 + 5))</f>
        <v>#REF!</v>
      </c>
    </row>
    <row r="332" spans="1:23" hidden="1" outlineLevel="1" x14ac:dyDescent="0.25">
      <c r="A332" s="128">
        <v>326</v>
      </c>
      <c r="B332" s="153" t="e">
        <f ca="1">INDIRECT(CONCATENATE(#REF!,$C$505,"!$B",$A332 + 5))</f>
        <v>#REF!</v>
      </c>
      <c r="C332" s="135" t="e">
        <f ca="1">INDIRECT(CONCATENATE(#REF!,$C$505,"!$X",$A332 + 5))</f>
        <v>#REF!</v>
      </c>
      <c r="D332" s="132" t="e">
        <f ca="1">INDIRECT(CONCATENATE(#REF!,$C$505,"!$AF",$A332 + 5))</f>
        <v>#REF!</v>
      </c>
      <c r="E332" s="132" t="e">
        <f ca="1">INDIRECT(CONCATENATE(#REF!,$C$505,"!$AB",$A332 + 5))</f>
        <v>#REF!</v>
      </c>
      <c r="F332" s="135" t="str">
        <f t="shared" ca="1" si="39"/>
        <v/>
      </c>
      <c r="G332" s="187" t="e">
        <f ca="1">INDIRECT(CONCATENATE(#REF!,$C$505,"!$AG",$A332 + 5))</f>
        <v>#REF!</v>
      </c>
      <c r="H332" s="135"/>
      <c r="I332" s="135"/>
      <c r="J332" s="135"/>
      <c r="K332" s="135"/>
      <c r="L332" s="181"/>
      <c r="M332" s="135"/>
      <c r="N332" s="135"/>
      <c r="O332" s="135"/>
      <c r="P332" s="135"/>
      <c r="Q332" s="137" t="e">
        <f t="shared" ca="1" si="40"/>
        <v>#REF!</v>
      </c>
      <c r="R332" s="188" t="e">
        <f t="shared" ca="1" si="41"/>
        <v>#REF!</v>
      </c>
      <c r="S332" s="139" t="e">
        <f t="shared" ca="1" si="38"/>
        <v>#REF!</v>
      </c>
      <c r="T332" s="202" t="e">
        <f t="shared" ca="1" si="42"/>
        <v>#REF!</v>
      </c>
      <c r="U332" s="139" t="e">
        <f t="shared" ca="1" si="43"/>
        <v>#REF!</v>
      </c>
      <c r="V332" s="198" t="e">
        <f t="shared" ca="1" si="44"/>
        <v>#REF!</v>
      </c>
      <c r="W332" s="132" t="e">
        <f ca="1">INDIRECT(CONCATENATE(#REF!,$C$505,"!$AH",$A332 + 5))</f>
        <v>#REF!</v>
      </c>
    </row>
    <row r="333" spans="1:23" hidden="1" outlineLevel="1" x14ac:dyDescent="0.25">
      <c r="A333" s="128">
        <v>327</v>
      </c>
      <c r="B333" s="153" t="e">
        <f ca="1">INDIRECT(CONCATENATE(#REF!,$C$505,"!$B",$A333 + 5))</f>
        <v>#REF!</v>
      </c>
      <c r="C333" s="135" t="e">
        <f ca="1">INDIRECT(CONCATENATE(#REF!,$C$505,"!$X",$A333 + 5))</f>
        <v>#REF!</v>
      </c>
      <c r="D333" s="132" t="e">
        <f ca="1">INDIRECT(CONCATENATE(#REF!,$C$505,"!$AF",$A333 + 5))</f>
        <v>#REF!</v>
      </c>
      <c r="E333" s="132" t="e">
        <f ca="1">INDIRECT(CONCATENATE(#REF!,$C$505,"!$AB",$A333 + 5))</f>
        <v>#REF!</v>
      </c>
      <c r="F333" s="135" t="str">
        <f t="shared" ca="1" si="39"/>
        <v/>
      </c>
      <c r="G333" s="187" t="e">
        <f ca="1">INDIRECT(CONCATENATE(#REF!,$C$505,"!$AG",$A333 + 5))</f>
        <v>#REF!</v>
      </c>
      <c r="H333" s="135"/>
      <c r="I333" s="135"/>
      <c r="J333" s="135"/>
      <c r="K333" s="135"/>
      <c r="L333" s="181"/>
      <c r="M333" s="135"/>
      <c r="N333" s="135"/>
      <c r="O333" s="135"/>
      <c r="P333" s="135"/>
      <c r="Q333" s="137" t="e">
        <f t="shared" ca="1" si="40"/>
        <v>#REF!</v>
      </c>
      <c r="R333" s="188" t="e">
        <f t="shared" ca="1" si="41"/>
        <v>#REF!</v>
      </c>
      <c r="S333" s="139" t="e">
        <f t="shared" ca="1" si="38"/>
        <v>#REF!</v>
      </c>
      <c r="T333" s="202" t="e">
        <f t="shared" ca="1" si="42"/>
        <v>#REF!</v>
      </c>
      <c r="U333" s="139" t="e">
        <f t="shared" ca="1" si="43"/>
        <v>#REF!</v>
      </c>
      <c r="V333" s="198" t="e">
        <f t="shared" ca="1" si="44"/>
        <v>#REF!</v>
      </c>
      <c r="W333" s="132" t="e">
        <f ca="1">INDIRECT(CONCATENATE(#REF!,$C$505,"!$AH",$A333 + 5))</f>
        <v>#REF!</v>
      </c>
    </row>
    <row r="334" spans="1:23" hidden="1" outlineLevel="1" x14ac:dyDescent="0.25">
      <c r="A334" s="128">
        <v>328</v>
      </c>
      <c r="B334" s="153" t="e">
        <f ca="1">INDIRECT(CONCATENATE(#REF!,$C$505,"!$B",$A334 + 5))</f>
        <v>#REF!</v>
      </c>
      <c r="C334" s="135" t="e">
        <f ca="1">INDIRECT(CONCATENATE(#REF!,$C$505,"!$X",$A334 + 5))</f>
        <v>#REF!</v>
      </c>
      <c r="D334" s="132" t="e">
        <f ca="1">INDIRECT(CONCATENATE(#REF!,$C$505,"!$AF",$A334 + 5))</f>
        <v>#REF!</v>
      </c>
      <c r="E334" s="132" t="e">
        <f ca="1">INDIRECT(CONCATENATE(#REF!,$C$505,"!$AB",$A334 + 5))</f>
        <v>#REF!</v>
      </c>
      <c r="F334" s="135" t="str">
        <f t="shared" ca="1" si="39"/>
        <v/>
      </c>
      <c r="G334" s="187" t="e">
        <f ca="1">INDIRECT(CONCATENATE(#REF!,$C$505,"!$AG",$A334 + 5))</f>
        <v>#REF!</v>
      </c>
      <c r="H334" s="135"/>
      <c r="I334" s="135"/>
      <c r="J334" s="135"/>
      <c r="K334" s="135"/>
      <c r="L334" s="181"/>
      <c r="M334" s="135"/>
      <c r="N334" s="135"/>
      <c r="O334" s="135"/>
      <c r="P334" s="135"/>
      <c r="Q334" s="137" t="e">
        <f t="shared" ca="1" si="40"/>
        <v>#REF!</v>
      </c>
      <c r="R334" s="188" t="e">
        <f t="shared" ca="1" si="41"/>
        <v>#REF!</v>
      </c>
      <c r="S334" s="139" t="e">
        <f t="shared" ca="1" si="38"/>
        <v>#REF!</v>
      </c>
      <c r="T334" s="202" t="e">
        <f t="shared" ca="1" si="42"/>
        <v>#REF!</v>
      </c>
      <c r="U334" s="139" t="e">
        <f t="shared" ca="1" si="43"/>
        <v>#REF!</v>
      </c>
      <c r="V334" s="198" t="e">
        <f t="shared" ca="1" si="44"/>
        <v>#REF!</v>
      </c>
      <c r="W334" s="132" t="e">
        <f ca="1">INDIRECT(CONCATENATE(#REF!,$C$505,"!$AH",$A334 + 5))</f>
        <v>#REF!</v>
      </c>
    </row>
    <row r="335" spans="1:23" hidden="1" outlineLevel="1" x14ac:dyDescent="0.25">
      <c r="A335" s="128">
        <v>329</v>
      </c>
      <c r="B335" s="153" t="e">
        <f ca="1">INDIRECT(CONCATENATE(#REF!,$C$505,"!$B",$A335 + 5))</f>
        <v>#REF!</v>
      </c>
      <c r="C335" s="135" t="e">
        <f ca="1">INDIRECT(CONCATENATE(#REF!,$C$505,"!$X",$A335 + 5))</f>
        <v>#REF!</v>
      </c>
      <c r="D335" s="132" t="e">
        <f ca="1">INDIRECT(CONCATENATE(#REF!,$C$505,"!$AF",$A335 + 5))</f>
        <v>#REF!</v>
      </c>
      <c r="E335" s="132" t="e">
        <f ca="1">INDIRECT(CONCATENATE(#REF!,$C$505,"!$AB",$A335 + 5))</f>
        <v>#REF!</v>
      </c>
      <c r="F335" s="135" t="str">
        <f t="shared" ca="1" si="39"/>
        <v/>
      </c>
      <c r="G335" s="187" t="e">
        <f ca="1">INDIRECT(CONCATENATE(#REF!,$C$505,"!$AG",$A335 + 5))</f>
        <v>#REF!</v>
      </c>
      <c r="H335" s="135"/>
      <c r="I335" s="135"/>
      <c r="J335" s="135"/>
      <c r="K335" s="135"/>
      <c r="L335" s="181"/>
      <c r="M335" s="135"/>
      <c r="N335" s="135"/>
      <c r="O335" s="135"/>
      <c r="P335" s="135"/>
      <c r="Q335" s="137" t="e">
        <f t="shared" ca="1" si="40"/>
        <v>#REF!</v>
      </c>
      <c r="R335" s="188" t="e">
        <f t="shared" ca="1" si="41"/>
        <v>#REF!</v>
      </c>
      <c r="S335" s="139" t="e">
        <f t="shared" ca="1" si="38"/>
        <v>#REF!</v>
      </c>
      <c r="T335" s="202" t="e">
        <f t="shared" ca="1" si="42"/>
        <v>#REF!</v>
      </c>
      <c r="U335" s="139" t="e">
        <f t="shared" ca="1" si="43"/>
        <v>#REF!</v>
      </c>
      <c r="V335" s="198" t="e">
        <f t="shared" ca="1" si="44"/>
        <v>#REF!</v>
      </c>
      <c r="W335" s="132" t="e">
        <f ca="1">INDIRECT(CONCATENATE(#REF!,$C$505,"!$AH",$A335 + 5))</f>
        <v>#REF!</v>
      </c>
    </row>
    <row r="336" spans="1:23" hidden="1" outlineLevel="1" x14ac:dyDescent="0.25">
      <c r="A336" s="128">
        <v>330</v>
      </c>
      <c r="B336" s="153" t="e">
        <f ca="1">INDIRECT(CONCATENATE(#REF!,$C$505,"!$B",$A336 + 5))</f>
        <v>#REF!</v>
      </c>
      <c r="C336" s="135" t="e">
        <f ca="1">INDIRECT(CONCATENATE(#REF!,$C$505,"!$X",$A336 + 5))</f>
        <v>#REF!</v>
      </c>
      <c r="D336" s="132" t="e">
        <f ca="1">INDIRECT(CONCATENATE(#REF!,$C$505,"!$AF",$A336 + 5))</f>
        <v>#REF!</v>
      </c>
      <c r="E336" s="132" t="e">
        <f ca="1">INDIRECT(CONCATENATE(#REF!,$C$505,"!$AB",$A336 + 5))</f>
        <v>#REF!</v>
      </c>
      <c r="F336" s="135" t="str">
        <f t="shared" ca="1" si="39"/>
        <v/>
      </c>
      <c r="G336" s="187" t="e">
        <f ca="1">INDIRECT(CONCATENATE(#REF!,$C$505,"!$AG",$A336 + 5))</f>
        <v>#REF!</v>
      </c>
      <c r="H336" s="135"/>
      <c r="I336" s="135"/>
      <c r="J336" s="135"/>
      <c r="K336" s="135"/>
      <c r="L336" s="181"/>
      <c r="M336" s="135"/>
      <c r="N336" s="135"/>
      <c r="O336" s="135"/>
      <c r="P336" s="135"/>
      <c r="Q336" s="137" t="e">
        <f t="shared" ca="1" si="40"/>
        <v>#REF!</v>
      </c>
      <c r="R336" s="188" t="e">
        <f t="shared" ca="1" si="41"/>
        <v>#REF!</v>
      </c>
      <c r="S336" s="139" t="e">
        <f t="shared" ca="1" si="38"/>
        <v>#REF!</v>
      </c>
      <c r="T336" s="202" t="e">
        <f t="shared" ca="1" si="42"/>
        <v>#REF!</v>
      </c>
      <c r="U336" s="139" t="e">
        <f t="shared" ca="1" si="43"/>
        <v>#REF!</v>
      </c>
      <c r="V336" s="198" t="e">
        <f t="shared" ca="1" si="44"/>
        <v>#REF!</v>
      </c>
      <c r="W336" s="132" t="e">
        <f ca="1">INDIRECT(CONCATENATE(#REF!,$C$505,"!$AH",$A336 + 5))</f>
        <v>#REF!</v>
      </c>
    </row>
    <row r="337" spans="1:23" hidden="1" outlineLevel="1" x14ac:dyDescent="0.25">
      <c r="A337" s="128">
        <v>331</v>
      </c>
      <c r="B337" s="153" t="e">
        <f ca="1">INDIRECT(CONCATENATE(#REF!,$C$505,"!$B",$A337 + 5))</f>
        <v>#REF!</v>
      </c>
      <c r="C337" s="135" t="e">
        <f ca="1">INDIRECT(CONCATENATE(#REF!,$C$505,"!$X",$A337 + 5))</f>
        <v>#REF!</v>
      </c>
      <c r="D337" s="132" t="e">
        <f ca="1">INDIRECT(CONCATENATE(#REF!,$C$505,"!$AF",$A337 + 5))</f>
        <v>#REF!</v>
      </c>
      <c r="E337" s="132" t="e">
        <f ca="1">INDIRECT(CONCATENATE(#REF!,$C$505,"!$AB",$A337 + 5))</f>
        <v>#REF!</v>
      </c>
      <c r="F337" s="135" t="str">
        <f t="shared" ca="1" si="39"/>
        <v/>
      </c>
      <c r="G337" s="187" t="e">
        <f ca="1">INDIRECT(CONCATENATE(#REF!,$C$505,"!$AG",$A337 + 5))</f>
        <v>#REF!</v>
      </c>
      <c r="H337" s="135"/>
      <c r="I337" s="135"/>
      <c r="J337" s="135"/>
      <c r="K337" s="135"/>
      <c r="L337" s="181"/>
      <c r="M337" s="135"/>
      <c r="N337" s="135"/>
      <c r="O337" s="135"/>
      <c r="P337" s="135"/>
      <c r="Q337" s="137" t="e">
        <f t="shared" ca="1" si="40"/>
        <v>#REF!</v>
      </c>
      <c r="R337" s="188" t="e">
        <f t="shared" ca="1" si="41"/>
        <v>#REF!</v>
      </c>
      <c r="S337" s="139" t="e">
        <f t="shared" ca="1" si="38"/>
        <v>#REF!</v>
      </c>
      <c r="T337" s="202" t="e">
        <f t="shared" ca="1" si="42"/>
        <v>#REF!</v>
      </c>
      <c r="U337" s="139" t="e">
        <f t="shared" ca="1" si="43"/>
        <v>#REF!</v>
      </c>
      <c r="V337" s="198" t="e">
        <f t="shared" ca="1" si="44"/>
        <v>#REF!</v>
      </c>
      <c r="W337" s="132" t="e">
        <f ca="1">INDIRECT(CONCATENATE(#REF!,$C$505,"!$AH",$A337 + 5))</f>
        <v>#REF!</v>
      </c>
    </row>
    <row r="338" spans="1:23" hidden="1" outlineLevel="1" x14ac:dyDescent="0.25">
      <c r="A338" s="128">
        <v>332</v>
      </c>
      <c r="B338" s="153" t="e">
        <f ca="1">INDIRECT(CONCATENATE(#REF!,$C$505,"!$B",$A338 + 5))</f>
        <v>#REF!</v>
      </c>
      <c r="C338" s="135" t="e">
        <f ca="1">INDIRECT(CONCATENATE(#REF!,$C$505,"!$X",$A338 + 5))</f>
        <v>#REF!</v>
      </c>
      <c r="D338" s="132" t="e">
        <f ca="1">INDIRECT(CONCATENATE(#REF!,$C$505,"!$AF",$A338 + 5))</f>
        <v>#REF!</v>
      </c>
      <c r="E338" s="132" t="e">
        <f ca="1">INDIRECT(CONCATENATE(#REF!,$C$505,"!$AB",$A338 + 5))</f>
        <v>#REF!</v>
      </c>
      <c r="F338" s="135" t="str">
        <f t="shared" ca="1" si="39"/>
        <v/>
      </c>
      <c r="G338" s="187" t="e">
        <f ca="1">INDIRECT(CONCATENATE(#REF!,$C$505,"!$AG",$A338 + 5))</f>
        <v>#REF!</v>
      </c>
      <c r="H338" s="135"/>
      <c r="I338" s="135"/>
      <c r="J338" s="135"/>
      <c r="K338" s="135"/>
      <c r="L338" s="181"/>
      <c r="M338" s="135"/>
      <c r="N338" s="135"/>
      <c r="O338" s="135"/>
      <c r="P338" s="135"/>
      <c r="Q338" s="137" t="e">
        <f t="shared" ca="1" si="40"/>
        <v>#REF!</v>
      </c>
      <c r="R338" s="188" t="e">
        <f t="shared" ca="1" si="41"/>
        <v>#REF!</v>
      </c>
      <c r="S338" s="139" t="e">
        <f t="shared" ca="1" si="38"/>
        <v>#REF!</v>
      </c>
      <c r="T338" s="202" t="e">
        <f t="shared" ca="1" si="42"/>
        <v>#REF!</v>
      </c>
      <c r="U338" s="139" t="e">
        <f t="shared" ca="1" si="43"/>
        <v>#REF!</v>
      </c>
      <c r="V338" s="198" t="e">
        <f t="shared" ca="1" si="44"/>
        <v>#REF!</v>
      </c>
      <c r="W338" s="132" t="e">
        <f ca="1">INDIRECT(CONCATENATE(#REF!,$C$505,"!$AH",$A338 + 5))</f>
        <v>#REF!</v>
      </c>
    </row>
    <row r="339" spans="1:23" hidden="1" outlineLevel="1" x14ac:dyDescent="0.25">
      <c r="A339" s="128">
        <v>333</v>
      </c>
      <c r="B339" s="153" t="e">
        <f ca="1">INDIRECT(CONCATENATE(#REF!,$C$505,"!$B",$A339 + 5))</f>
        <v>#REF!</v>
      </c>
      <c r="C339" s="135" t="e">
        <f ca="1">INDIRECT(CONCATENATE(#REF!,$C$505,"!$X",$A339 + 5))</f>
        <v>#REF!</v>
      </c>
      <c r="D339" s="132" t="e">
        <f ca="1">INDIRECT(CONCATENATE(#REF!,$C$505,"!$AF",$A339 + 5))</f>
        <v>#REF!</v>
      </c>
      <c r="E339" s="132" t="e">
        <f ca="1">INDIRECT(CONCATENATE(#REF!,$C$505,"!$AB",$A339 + 5))</f>
        <v>#REF!</v>
      </c>
      <c r="F339" s="135" t="str">
        <f t="shared" ca="1" si="39"/>
        <v/>
      </c>
      <c r="G339" s="187" t="e">
        <f ca="1">INDIRECT(CONCATENATE(#REF!,$C$505,"!$AG",$A339 + 5))</f>
        <v>#REF!</v>
      </c>
      <c r="H339" s="135"/>
      <c r="I339" s="135"/>
      <c r="J339" s="135"/>
      <c r="K339" s="135"/>
      <c r="L339" s="181"/>
      <c r="M339" s="135"/>
      <c r="N339" s="135"/>
      <c r="O339" s="135"/>
      <c r="P339" s="135"/>
      <c r="Q339" s="137" t="e">
        <f t="shared" ca="1" si="40"/>
        <v>#REF!</v>
      </c>
      <c r="R339" s="188" t="e">
        <f t="shared" ca="1" si="41"/>
        <v>#REF!</v>
      </c>
      <c r="S339" s="139" t="e">
        <f t="shared" ca="1" si="38"/>
        <v>#REF!</v>
      </c>
      <c r="T339" s="202" t="e">
        <f t="shared" ca="1" si="42"/>
        <v>#REF!</v>
      </c>
      <c r="U339" s="139" t="e">
        <f t="shared" ca="1" si="43"/>
        <v>#REF!</v>
      </c>
      <c r="V339" s="198" t="e">
        <f t="shared" ca="1" si="44"/>
        <v>#REF!</v>
      </c>
      <c r="W339" s="132" t="e">
        <f ca="1">INDIRECT(CONCATENATE(#REF!,$C$505,"!$AH",$A339 + 5))</f>
        <v>#REF!</v>
      </c>
    </row>
    <row r="340" spans="1:23" hidden="1" outlineLevel="1" x14ac:dyDescent="0.25">
      <c r="A340" s="128">
        <v>334</v>
      </c>
      <c r="B340" s="153" t="e">
        <f ca="1">INDIRECT(CONCATENATE(#REF!,$C$505,"!$B",$A340 + 5))</f>
        <v>#REF!</v>
      </c>
      <c r="C340" s="135" t="e">
        <f ca="1">INDIRECT(CONCATENATE(#REF!,$C$505,"!$X",$A340 + 5))</f>
        <v>#REF!</v>
      </c>
      <c r="D340" s="132" t="e">
        <f ca="1">INDIRECT(CONCATENATE(#REF!,$C$505,"!$AF",$A340 + 5))</f>
        <v>#REF!</v>
      </c>
      <c r="E340" s="132" t="e">
        <f ca="1">INDIRECT(CONCATENATE(#REF!,$C$505,"!$AB",$A340 + 5))</f>
        <v>#REF!</v>
      </c>
      <c r="F340" s="135" t="str">
        <f t="shared" ca="1" si="39"/>
        <v/>
      </c>
      <c r="G340" s="187" t="e">
        <f ca="1">INDIRECT(CONCATENATE(#REF!,$C$505,"!$AG",$A340 + 5))</f>
        <v>#REF!</v>
      </c>
      <c r="H340" s="135"/>
      <c r="I340" s="135"/>
      <c r="J340" s="135"/>
      <c r="K340" s="135"/>
      <c r="L340" s="181"/>
      <c r="M340" s="135"/>
      <c r="N340" s="135"/>
      <c r="O340" s="135"/>
      <c r="P340" s="135"/>
      <c r="Q340" s="137" t="e">
        <f t="shared" ca="1" si="40"/>
        <v>#REF!</v>
      </c>
      <c r="R340" s="188" t="e">
        <f t="shared" ca="1" si="41"/>
        <v>#REF!</v>
      </c>
      <c r="S340" s="139" t="e">
        <f t="shared" ca="1" si="38"/>
        <v>#REF!</v>
      </c>
      <c r="T340" s="202" t="e">
        <f t="shared" ca="1" si="42"/>
        <v>#REF!</v>
      </c>
      <c r="U340" s="139" t="e">
        <f t="shared" ca="1" si="43"/>
        <v>#REF!</v>
      </c>
      <c r="V340" s="198" t="e">
        <f t="shared" ca="1" si="44"/>
        <v>#REF!</v>
      </c>
      <c r="W340" s="132" t="e">
        <f ca="1">INDIRECT(CONCATENATE(#REF!,$C$505,"!$AH",$A340 + 5))</f>
        <v>#REF!</v>
      </c>
    </row>
    <row r="341" spans="1:23" hidden="1" outlineLevel="1" x14ac:dyDescent="0.25">
      <c r="A341" s="128">
        <v>335</v>
      </c>
      <c r="B341" s="153" t="e">
        <f ca="1">INDIRECT(CONCATENATE(#REF!,$C$505,"!$B",$A341 + 5))</f>
        <v>#REF!</v>
      </c>
      <c r="C341" s="135" t="e">
        <f ca="1">INDIRECT(CONCATENATE(#REF!,$C$505,"!$X",$A341 + 5))</f>
        <v>#REF!</v>
      </c>
      <c r="D341" s="132" t="e">
        <f ca="1">INDIRECT(CONCATENATE(#REF!,$C$505,"!$AF",$A341 + 5))</f>
        <v>#REF!</v>
      </c>
      <c r="E341" s="132" t="e">
        <f ca="1">INDIRECT(CONCATENATE(#REF!,$C$505,"!$AB",$A341 + 5))</f>
        <v>#REF!</v>
      </c>
      <c r="F341" s="135" t="str">
        <f t="shared" ca="1" si="39"/>
        <v/>
      </c>
      <c r="G341" s="187" t="e">
        <f ca="1">INDIRECT(CONCATENATE(#REF!,$C$505,"!$AG",$A341 + 5))</f>
        <v>#REF!</v>
      </c>
      <c r="H341" s="135"/>
      <c r="I341" s="135"/>
      <c r="J341" s="135"/>
      <c r="K341" s="135"/>
      <c r="L341" s="181"/>
      <c r="M341" s="135"/>
      <c r="N341" s="135"/>
      <c r="O341" s="135"/>
      <c r="P341" s="135"/>
      <c r="Q341" s="137" t="e">
        <f t="shared" ca="1" si="40"/>
        <v>#REF!</v>
      </c>
      <c r="R341" s="188" t="e">
        <f t="shared" ca="1" si="41"/>
        <v>#REF!</v>
      </c>
      <c r="S341" s="139" t="e">
        <f t="shared" ca="1" si="38"/>
        <v>#REF!</v>
      </c>
      <c r="T341" s="202" t="e">
        <f t="shared" ca="1" si="42"/>
        <v>#REF!</v>
      </c>
      <c r="U341" s="139" t="e">
        <f t="shared" ca="1" si="43"/>
        <v>#REF!</v>
      </c>
      <c r="V341" s="198" t="e">
        <f t="shared" ca="1" si="44"/>
        <v>#REF!</v>
      </c>
      <c r="W341" s="132" t="e">
        <f ca="1">INDIRECT(CONCATENATE(#REF!,$C$505,"!$AH",$A341 + 5))</f>
        <v>#REF!</v>
      </c>
    </row>
    <row r="342" spans="1:23" hidden="1" outlineLevel="1" x14ac:dyDescent="0.25">
      <c r="A342" s="128">
        <v>336</v>
      </c>
      <c r="B342" s="153" t="e">
        <f ca="1">INDIRECT(CONCATENATE(#REF!,$C$505,"!$B",$A342 + 5))</f>
        <v>#REF!</v>
      </c>
      <c r="C342" s="135" t="e">
        <f ca="1">INDIRECT(CONCATENATE(#REF!,$C$505,"!$X",$A342 + 5))</f>
        <v>#REF!</v>
      </c>
      <c r="D342" s="132" t="e">
        <f ca="1">INDIRECT(CONCATENATE(#REF!,$C$505,"!$AF",$A342 + 5))</f>
        <v>#REF!</v>
      </c>
      <c r="E342" s="132" t="e">
        <f ca="1">INDIRECT(CONCATENATE(#REF!,$C$505,"!$AB",$A342 + 5))</f>
        <v>#REF!</v>
      </c>
      <c r="F342" s="135" t="str">
        <f t="shared" ca="1" si="39"/>
        <v/>
      </c>
      <c r="G342" s="187" t="e">
        <f ca="1">INDIRECT(CONCATENATE(#REF!,$C$505,"!$AG",$A342 + 5))</f>
        <v>#REF!</v>
      </c>
      <c r="H342" s="135"/>
      <c r="I342" s="135"/>
      <c r="J342" s="135"/>
      <c r="K342" s="135"/>
      <c r="L342" s="181"/>
      <c r="M342" s="135"/>
      <c r="N342" s="135"/>
      <c r="O342" s="135"/>
      <c r="P342" s="135"/>
      <c r="Q342" s="137" t="e">
        <f t="shared" ca="1" si="40"/>
        <v>#REF!</v>
      </c>
      <c r="R342" s="188" t="e">
        <f t="shared" ca="1" si="41"/>
        <v>#REF!</v>
      </c>
      <c r="S342" s="139" t="e">
        <f t="shared" ca="1" si="38"/>
        <v>#REF!</v>
      </c>
      <c r="T342" s="202" t="e">
        <f t="shared" ca="1" si="42"/>
        <v>#REF!</v>
      </c>
      <c r="U342" s="139" t="e">
        <f t="shared" ca="1" si="43"/>
        <v>#REF!</v>
      </c>
      <c r="V342" s="198" t="e">
        <f t="shared" ca="1" si="44"/>
        <v>#REF!</v>
      </c>
      <c r="W342" s="132" t="e">
        <f ca="1">INDIRECT(CONCATENATE(#REF!,$C$505,"!$AH",$A342 + 5))</f>
        <v>#REF!</v>
      </c>
    </row>
    <row r="343" spans="1:23" hidden="1" outlineLevel="1" x14ac:dyDescent="0.25">
      <c r="A343" s="128">
        <v>337</v>
      </c>
      <c r="B343" s="153" t="e">
        <f ca="1">INDIRECT(CONCATENATE(#REF!,$C$505,"!$B",$A343 + 5))</f>
        <v>#REF!</v>
      </c>
      <c r="C343" s="135" t="e">
        <f ca="1">INDIRECT(CONCATENATE(#REF!,$C$505,"!$X",$A343 + 5))</f>
        <v>#REF!</v>
      </c>
      <c r="D343" s="132" t="e">
        <f ca="1">INDIRECT(CONCATENATE(#REF!,$C$505,"!$AF",$A343 + 5))</f>
        <v>#REF!</v>
      </c>
      <c r="E343" s="132" t="e">
        <f ca="1">INDIRECT(CONCATENATE(#REF!,$C$505,"!$AB",$A343 + 5))</f>
        <v>#REF!</v>
      </c>
      <c r="F343" s="135" t="str">
        <f t="shared" ca="1" si="39"/>
        <v/>
      </c>
      <c r="G343" s="187" t="e">
        <f ca="1">INDIRECT(CONCATENATE(#REF!,$C$505,"!$AG",$A343 + 5))</f>
        <v>#REF!</v>
      </c>
      <c r="H343" s="135"/>
      <c r="I343" s="135"/>
      <c r="J343" s="135"/>
      <c r="K343" s="135"/>
      <c r="L343" s="181"/>
      <c r="M343" s="135"/>
      <c r="N343" s="135"/>
      <c r="O343" s="135"/>
      <c r="P343" s="135"/>
      <c r="Q343" s="137" t="e">
        <f t="shared" ca="1" si="40"/>
        <v>#REF!</v>
      </c>
      <c r="R343" s="188" t="e">
        <f t="shared" ca="1" si="41"/>
        <v>#REF!</v>
      </c>
      <c r="S343" s="139" t="e">
        <f t="shared" ca="1" si="38"/>
        <v>#REF!</v>
      </c>
      <c r="T343" s="202" t="e">
        <f t="shared" ca="1" si="42"/>
        <v>#REF!</v>
      </c>
      <c r="U343" s="139" t="e">
        <f t="shared" ca="1" si="43"/>
        <v>#REF!</v>
      </c>
      <c r="V343" s="198" t="e">
        <f t="shared" ca="1" si="44"/>
        <v>#REF!</v>
      </c>
      <c r="W343" s="132" t="e">
        <f ca="1">INDIRECT(CONCATENATE(#REF!,$C$505,"!$AH",$A343 + 5))</f>
        <v>#REF!</v>
      </c>
    </row>
    <row r="344" spans="1:23" hidden="1" outlineLevel="1" x14ac:dyDescent="0.25">
      <c r="A344" s="128">
        <v>338</v>
      </c>
      <c r="B344" s="153" t="e">
        <f ca="1">INDIRECT(CONCATENATE(#REF!,$C$505,"!$B",$A344 + 5))</f>
        <v>#REF!</v>
      </c>
      <c r="C344" s="135" t="e">
        <f ca="1">INDIRECT(CONCATENATE(#REF!,$C$505,"!$X",$A344 + 5))</f>
        <v>#REF!</v>
      </c>
      <c r="D344" s="132" t="e">
        <f ca="1">INDIRECT(CONCATENATE(#REF!,$C$505,"!$AF",$A344 + 5))</f>
        <v>#REF!</v>
      </c>
      <c r="E344" s="132" t="e">
        <f ca="1">INDIRECT(CONCATENATE(#REF!,$C$505,"!$AB",$A344 + 5))</f>
        <v>#REF!</v>
      </c>
      <c r="F344" s="135" t="str">
        <f t="shared" ca="1" si="39"/>
        <v/>
      </c>
      <c r="G344" s="187" t="e">
        <f ca="1">INDIRECT(CONCATENATE(#REF!,$C$505,"!$AG",$A344 + 5))</f>
        <v>#REF!</v>
      </c>
      <c r="H344" s="135"/>
      <c r="I344" s="135"/>
      <c r="J344" s="135"/>
      <c r="K344" s="135"/>
      <c r="L344" s="181"/>
      <c r="M344" s="135"/>
      <c r="N344" s="135"/>
      <c r="O344" s="135"/>
      <c r="P344" s="135"/>
      <c r="Q344" s="137" t="e">
        <f t="shared" ca="1" si="40"/>
        <v>#REF!</v>
      </c>
      <c r="R344" s="188" t="e">
        <f t="shared" ca="1" si="41"/>
        <v>#REF!</v>
      </c>
      <c r="S344" s="139" t="e">
        <f t="shared" ca="1" si="38"/>
        <v>#REF!</v>
      </c>
      <c r="T344" s="202" t="e">
        <f t="shared" ca="1" si="42"/>
        <v>#REF!</v>
      </c>
      <c r="U344" s="139" t="e">
        <f t="shared" ca="1" si="43"/>
        <v>#REF!</v>
      </c>
      <c r="V344" s="198" t="e">
        <f t="shared" ca="1" si="44"/>
        <v>#REF!</v>
      </c>
      <c r="W344" s="132" t="e">
        <f ca="1">INDIRECT(CONCATENATE(#REF!,$C$505,"!$AH",$A344 + 5))</f>
        <v>#REF!</v>
      </c>
    </row>
    <row r="345" spans="1:23" hidden="1" outlineLevel="1" x14ac:dyDescent="0.25">
      <c r="A345" s="128">
        <v>339</v>
      </c>
      <c r="B345" s="153" t="e">
        <f ca="1">INDIRECT(CONCATENATE(#REF!,$C$505,"!$B",$A345 + 5))</f>
        <v>#REF!</v>
      </c>
      <c r="C345" s="135" t="e">
        <f ca="1">INDIRECT(CONCATENATE(#REF!,$C$505,"!$X",$A345 + 5))</f>
        <v>#REF!</v>
      </c>
      <c r="D345" s="132" t="e">
        <f ca="1">INDIRECT(CONCATENATE(#REF!,$C$505,"!$AF",$A345 + 5))</f>
        <v>#REF!</v>
      </c>
      <c r="E345" s="132" t="e">
        <f ca="1">INDIRECT(CONCATENATE(#REF!,$C$505,"!$AB",$A345 + 5))</f>
        <v>#REF!</v>
      </c>
      <c r="F345" s="135" t="str">
        <f t="shared" ca="1" si="39"/>
        <v/>
      </c>
      <c r="G345" s="187" t="e">
        <f ca="1">INDIRECT(CONCATENATE(#REF!,$C$505,"!$AG",$A345 + 5))</f>
        <v>#REF!</v>
      </c>
      <c r="H345" s="135"/>
      <c r="I345" s="135"/>
      <c r="J345" s="135"/>
      <c r="K345" s="135"/>
      <c r="L345" s="181"/>
      <c r="M345" s="135"/>
      <c r="N345" s="135"/>
      <c r="O345" s="135"/>
      <c r="P345" s="135"/>
      <c r="Q345" s="137" t="e">
        <f t="shared" ca="1" si="40"/>
        <v>#REF!</v>
      </c>
      <c r="R345" s="188" t="e">
        <f t="shared" ca="1" si="41"/>
        <v>#REF!</v>
      </c>
      <c r="S345" s="139" t="e">
        <f t="shared" ca="1" si="38"/>
        <v>#REF!</v>
      </c>
      <c r="T345" s="202" t="e">
        <f t="shared" ca="1" si="42"/>
        <v>#REF!</v>
      </c>
      <c r="U345" s="139" t="e">
        <f t="shared" ca="1" si="43"/>
        <v>#REF!</v>
      </c>
      <c r="V345" s="198" t="e">
        <f t="shared" ca="1" si="44"/>
        <v>#REF!</v>
      </c>
      <c r="W345" s="132" t="e">
        <f ca="1">INDIRECT(CONCATENATE(#REF!,$C$505,"!$AH",$A345 + 5))</f>
        <v>#REF!</v>
      </c>
    </row>
    <row r="346" spans="1:23" hidden="1" outlineLevel="1" x14ac:dyDescent="0.25">
      <c r="A346" s="128">
        <v>340</v>
      </c>
      <c r="B346" s="153" t="e">
        <f ca="1">INDIRECT(CONCATENATE(#REF!,$C$505,"!$B",$A346 + 5))</f>
        <v>#REF!</v>
      </c>
      <c r="C346" s="135" t="e">
        <f ca="1">INDIRECT(CONCATENATE(#REF!,$C$505,"!$X",$A346 + 5))</f>
        <v>#REF!</v>
      </c>
      <c r="D346" s="132" t="e">
        <f ca="1">INDIRECT(CONCATENATE(#REF!,$C$505,"!$AF",$A346 + 5))</f>
        <v>#REF!</v>
      </c>
      <c r="E346" s="132" t="e">
        <f ca="1">INDIRECT(CONCATENATE(#REF!,$C$505,"!$AB",$A346 + 5))</f>
        <v>#REF!</v>
      </c>
      <c r="F346" s="135" t="str">
        <f t="shared" ca="1" si="39"/>
        <v/>
      </c>
      <c r="G346" s="187" t="e">
        <f ca="1">INDIRECT(CONCATENATE(#REF!,$C$505,"!$AG",$A346 + 5))</f>
        <v>#REF!</v>
      </c>
      <c r="H346" s="135"/>
      <c r="I346" s="135"/>
      <c r="J346" s="135"/>
      <c r="K346" s="135"/>
      <c r="L346" s="181"/>
      <c r="M346" s="135"/>
      <c r="N346" s="135"/>
      <c r="O346" s="135"/>
      <c r="P346" s="135"/>
      <c r="Q346" s="137" t="e">
        <f t="shared" ca="1" si="40"/>
        <v>#REF!</v>
      </c>
      <c r="R346" s="188" t="e">
        <f t="shared" ca="1" si="41"/>
        <v>#REF!</v>
      </c>
      <c r="S346" s="139" t="e">
        <f t="shared" ca="1" si="38"/>
        <v>#REF!</v>
      </c>
      <c r="T346" s="202" t="e">
        <f t="shared" ca="1" si="42"/>
        <v>#REF!</v>
      </c>
      <c r="U346" s="139" t="e">
        <f t="shared" ca="1" si="43"/>
        <v>#REF!</v>
      </c>
      <c r="V346" s="198" t="e">
        <f t="shared" ca="1" si="44"/>
        <v>#REF!</v>
      </c>
      <c r="W346" s="132" t="e">
        <f ca="1">INDIRECT(CONCATENATE(#REF!,$C$505,"!$AH",$A346 + 5))</f>
        <v>#REF!</v>
      </c>
    </row>
    <row r="347" spans="1:23" hidden="1" outlineLevel="1" x14ac:dyDescent="0.25">
      <c r="A347" s="128">
        <v>341</v>
      </c>
      <c r="B347" s="153" t="e">
        <f ca="1">INDIRECT(CONCATENATE(#REF!,$C$505,"!$B",$A347 + 5))</f>
        <v>#REF!</v>
      </c>
      <c r="C347" s="135" t="e">
        <f ca="1">INDIRECT(CONCATENATE(#REF!,$C$505,"!$X",$A347 + 5))</f>
        <v>#REF!</v>
      </c>
      <c r="D347" s="132" t="e">
        <f ca="1">INDIRECT(CONCATENATE(#REF!,$C$505,"!$AF",$A347 + 5))</f>
        <v>#REF!</v>
      </c>
      <c r="E347" s="132" t="e">
        <f ca="1">INDIRECT(CONCATENATE(#REF!,$C$505,"!$AB",$A347 + 5))</f>
        <v>#REF!</v>
      </c>
      <c r="F347" s="135" t="str">
        <f t="shared" ca="1" si="39"/>
        <v/>
      </c>
      <c r="G347" s="187" t="e">
        <f ca="1">INDIRECT(CONCATENATE(#REF!,$C$505,"!$AG",$A347 + 5))</f>
        <v>#REF!</v>
      </c>
      <c r="H347" s="135"/>
      <c r="I347" s="135"/>
      <c r="J347" s="135"/>
      <c r="K347" s="135"/>
      <c r="L347" s="181"/>
      <c r="M347" s="135"/>
      <c r="N347" s="135"/>
      <c r="O347" s="135"/>
      <c r="P347" s="135"/>
      <c r="Q347" s="137" t="e">
        <f t="shared" ca="1" si="40"/>
        <v>#REF!</v>
      </c>
      <c r="R347" s="188" t="e">
        <f t="shared" ca="1" si="41"/>
        <v>#REF!</v>
      </c>
      <c r="S347" s="139" t="e">
        <f t="shared" ca="1" si="38"/>
        <v>#REF!</v>
      </c>
      <c r="T347" s="202" t="e">
        <f t="shared" ca="1" si="42"/>
        <v>#REF!</v>
      </c>
      <c r="U347" s="139" t="e">
        <f t="shared" ca="1" si="43"/>
        <v>#REF!</v>
      </c>
      <c r="V347" s="198" t="e">
        <f t="shared" ca="1" si="44"/>
        <v>#REF!</v>
      </c>
      <c r="W347" s="132" t="e">
        <f ca="1">INDIRECT(CONCATENATE(#REF!,$C$505,"!$AH",$A347 + 5))</f>
        <v>#REF!</v>
      </c>
    </row>
    <row r="348" spans="1:23" hidden="1" outlineLevel="1" x14ac:dyDescent="0.25">
      <c r="A348" s="128">
        <v>342</v>
      </c>
      <c r="B348" s="153" t="e">
        <f ca="1">INDIRECT(CONCATENATE(#REF!,$C$505,"!$B",$A348 + 5))</f>
        <v>#REF!</v>
      </c>
      <c r="C348" s="135" t="e">
        <f ca="1">INDIRECT(CONCATENATE(#REF!,$C$505,"!$X",$A348 + 5))</f>
        <v>#REF!</v>
      </c>
      <c r="D348" s="132" t="e">
        <f ca="1">INDIRECT(CONCATENATE(#REF!,$C$505,"!$AF",$A348 + 5))</f>
        <v>#REF!</v>
      </c>
      <c r="E348" s="132" t="e">
        <f ca="1">INDIRECT(CONCATENATE(#REF!,$C$505,"!$AB",$A348 + 5))</f>
        <v>#REF!</v>
      </c>
      <c r="F348" s="135" t="str">
        <f t="shared" ca="1" si="39"/>
        <v/>
      </c>
      <c r="G348" s="187" t="e">
        <f ca="1">INDIRECT(CONCATENATE(#REF!,$C$505,"!$AG",$A348 + 5))</f>
        <v>#REF!</v>
      </c>
      <c r="H348" s="135"/>
      <c r="I348" s="135"/>
      <c r="J348" s="135"/>
      <c r="K348" s="135"/>
      <c r="L348" s="181"/>
      <c r="M348" s="135"/>
      <c r="N348" s="135"/>
      <c r="O348" s="135"/>
      <c r="P348" s="135"/>
      <c r="Q348" s="137" t="e">
        <f t="shared" ca="1" si="40"/>
        <v>#REF!</v>
      </c>
      <c r="R348" s="188" t="e">
        <f t="shared" ca="1" si="41"/>
        <v>#REF!</v>
      </c>
      <c r="S348" s="139" t="e">
        <f t="shared" ca="1" si="38"/>
        <v>#REF!</v>
      </c>
      <c r="T348" s="202" t="e">
        <f t="shared" ca="1" si="42"/>
        <v>#REF!</v>
      </c>
      <c r="U348" s="139" t="e">
        <f t="shared" ca="1" si="43"/>
        <v>#REF!</v>
      </c>
      <c r="V348" s="198" t="e">
        <f t="shared" ca="1" si="44"/>
        <v>#REF!</v>
      </c>
      <c r="W348" s="132" t="e">
        <f ca="1">INDIRECT(CONCATENATE(#REF!,$C$505,"!$AH",$A348 + 5))</f>
        <v>#REF!</v>
      </c>
    </row>
    <row r="349" spans="1:23" hidden="1" outlineLevel="1" x14ac:dyDescent="0.25">
      <c r="A349" s="128">
        <v>343</v>
      </c>
      <c r="B349" s="153" t="e">
        <f ca="1">INDIRECT(CONCATENATE(#REF!,$C$505,"!$B",$A349 + 5))</f>
        <v>#REF!</v>
      </c>
      <c r="C349" s="135" t="e">
        <f ca="1">INDIRECT(CONCATENATE(#REF!,$C$505,"!$X",$A349 + 5))</f>
        <v>#REF!</v>
      </c>
      <c r="D349" s="132" t="e">
        <f ca="1">INDIRECT(CONCATENATE(#REF!,$C$505,"!$AF",$A349 + 5))</f>
        <v>#REF!</v>
      </c>
      <c r="E349" s="132" t="e">
        <f ca="1">INDIRECT(CONCATENATE(#REF!,$C$505,"!$AB",$A349 + 5))</f>
        <v>#REF!</v>
      </c>
      <c r="F349" s="135" t="str">
        <f t="shared" ca="1" si="39"/>
        <v/>
      </c>
      <c r="G349" s="187" t="e">
        <f ca="1">INDIRECT(CONCATENATE(#REF!,$C$505,"!$AG",$A349 + 5))</f>
        <v>#REF!</v>
      </c>
      <c r="H349" s="135"/>
      <c r="I349" s="135"/>
      <c r="J349" s="135"/>
      <c r="K349" s="135"/>
      <c r="L349" s="181"/>
      <c r="M349" s="135"/>
      <c r="N349" s="135"/>
      <c r="O349" s="135"/>
      <c r="P349" s="135"/>
      <c r="Q349" s="137" t="e">
        <f t="shared" ca="1" si="40"/>
        <v>#REF!</v>
      </c>
      <c r="R349" s="188" t="e">
        <f t="shared" ca="1" si="41"/>
        <v>#REF!</v>
      </c>
      <c r="S349" s="139" t="e">
        <f t="shared" ca="1" si="38"/>
        <v>#REF!</v>
      </c>
      <c r="T349" s="202" t="e">
        <f t="shared" ca="1" si="42"/>
        <v>#REF!</v>
      </c>
      <c r="U349" s="139" t="e">
        <f t="shared" ca="1" si="43"/>
        <v>#REF!</v>
      </c>
      <c r="V349" s="198" t="e">
        <f t="shared" ca="1" si="44"/>
        <v>#REF!</v>
      </c>
      <c r="W349" s="132" t="e">
        <f ca="1">INDIRECT(CONCATENATE(#REF!,$C$505,"!$AH",$A349 + 5))</f>
        <v>#REF!</v>
      </c>
    </row>
    <row r="350" spans="1:23" hidden="1" outlineLevel="1" x14ac:dyDescent="0.25">
      <c r="A350" s="128">
        <v>344</v>
      </c>
      <c r="B350" s="153" t="e">
        <f ca="1">INDIRECT(CONCATENATE(#REF!,$C$505,"!$B",$A350 + 5))</f>
        <v>#REF!</v>
      </c>
      <c r="C350" s="135" t="e">
        <f ca="1">INDIRECT(CONCATENATE(#REF!,$C$505,"!$X",$A350 + 5))</f>
        <v>#REF!</v>
      </c>
      <c r="D350" s="132" t="e">
        <f ca="1">INDIRECT(CONCATENATE(#REF!,$C$505,"!$AF",$A350 + 5))</f>
        <v>#REF!</v>
      </c>
      <c r="E350" s="132" t="e">
        <f ca="1">INDIRECT(CONCATENATE(#REF!,$C$505,"!$AB",$A350 + 5))</f>
        <v>#REF!</v>
      </c>
      <c r="F350" s="135" t="str">
        <f t="shared" ca="1" si="39"/>
        <v/>
      </c>
      <c r="G350" s="187" t="e">
        <f ca="1">INDIRECT(CONCATENATE(#REF!,$C$505,"!$AG",$A350 + 5))</f>
        <v>#REF!</v>
      </c>
      <c r="H350" s="135"/>
      <c r="I350" s="135"/>
      <c r="J350" s="135"/>
      <c r="K350" s="135"/>
      <c r="L350" s="181"/>
      <c r="M350" s="135"/>
      <c r="N350" s="135"/>
      <c r="O350" s="135"/>
      <c r="P350" s="135"/>
      <c r="Q350" s="137" t="e">
        <f t="shared" ca="1" si="40"/>
        <v>#REF!</v>
      </c>
      <c r="R350" s="188" t="e">
        <f t="shared" ca="1" si="41"/>
        <v>#REF!</v>
      </c>
      <c r="S350" s="139" t="e">
        <f t="shared" ca="1" si="38"/>
        <v>#REF!</v>
      </c>
      <c r="T350" s="202" t="e">
        <f t="shared" ca="1" si="42"/>
        <v>#REF!</v>
      </c>
      <c r="U350" s="139" t="e">
        <f t="shared" ca="1" si="43"/>
        <v>#REF!</v>
      </c>
      <c r="V350" s="198" t="e">
        <f t="shared" ca="1" si="44"/>
        <v>#REF!</v>
      </c>
      <c r="W350" s="132" t="e">
        <f ca="1">INDIRECT(CONCATENATE(#REF!,$C$505,"!$AH",$A350 + 5))</f>
        <v>#REF!</v>
      </c>
    </row>
    <row r="351" spans="1:23" hidden="1" outlineLevel="1" x14ac:dyDescent="0.25">
      <c r="A351" s="128">
        <v>345</v>
      </c>
      <c r="B351" s="153" t="e">
        <f ca="1">INDIRECT(CONCATENATE(#REF!,$C$505,"!$B",$A351 + 5))</f>
        <v>#REF!</v>
      </c>
      <c r="C351" s="135" t="e">
        <f ca="1">INDIRECT(CONCATENATE(#REF!,$C$505,"!$X",$A351 + 5))</f>
        <v>#REF!</v>
      </c>
      <c r="D351" s="132" t="e">
        <f ca="1">INDIRECT(CONCATENATE(#REF!,$C$505,"!$AF",$A351 + 5))</f>
        <v>#REF!</v>
      </c>
      <c r="E351" s="132" t="e">
        <f ca="1">INDIRECT(CONCATENATE(#REF!,$C$505,"!$AB",$A351 + 5))</f>
        <v>#REF!</v>
      </c>
      <c r="F351" s="135" t="str">
        <f t="shared" ca="1" si="39"/>
        <v/>
      </c>
      <c r="G351" s="187" t="e">
        <f ca="1">INDIRECT(CONCATENATE(#REF!,$C$505,"!$AG",$A351 + 5))</f>
        <v>#REF!</v>
      </c>
      <c r="H351" s="135"/>
      <c r="I351" s="135"/>
      <c r="J351" s="135"/>
      <c r="K351" s="135"/>
      <c r="L351" s="181"/>
      <c r="M351" s="135"/>
      <c r="N351" s="135"/>
      <c r="O351" s="135"/>
      <c r="P351" s="135"/>
      <c r="Q351" s="137" t="e">
        <f t="shared" ca="1" si="40"/>
        <v>#REF!</v>
      </c>
      <c r="R351" s="188" t="e">
        <f t="shared" ca="1" si="41"/>
        <v>#REF!</v>
      </c>
      <c r="S351" s="139" t="e">
        <f t="shared" ca="1" si="38"/>
        <v>#REF!</v>
      </c>
      <c r="T351" s="202" t="e">
        <f t="shared" ca="1" si="42"/>
        <v>#REF!</v>
      </c>
      <c r="U351" s="139" t="e">
        <f t="shared" ca="1" si="43"/>
        <v>#REF!</v>
      </c>
      <c r="V351" s="198" t="e">
        <f t="shared" ca="1" si="44"/>
        <v>#REF!</v>
      </c>
      <c r="W351" s="132" t="e">
        <f ca="1">INDIRECT(CONCATENATE(#REF!,$C$505,"!$AH",$A351 + 5))</f>
        <v>#REF!</v>
      </c>
    </row>
    <row r="352" spans="1:23" hidden="1" outlineLevel="1" x14ac:dyDescent="0.25">
      <c r="A352" s="128">
        <v>346</v>
      </c>
      <c r="B352" s="153" t="e">
        <f ca="1">INDIRECT(CONCATENATE(#REF!,$C$505,"!$B",$A352 + 5))</f>
        <v>#REF!</v>
      </c>
      <c r="C352" s="135" t="e">
        <f ca="1">INDIRECT(CONCATENATE(#REF!,$C$505,"!$X",$A352 + 5))</f>
        <v>#REF!</v>
      </c>
      <c r="D352" s="132" t="e">
        <f ca="1">INDIRECT(CONCATENATE(#REF!,$C$505,"!$AF",$A352 + 5))</f>
        <v>#REF!</v>
      </c>
      <c r="E352" s="132" t="e">
        <f ca="1">INDIRECT(CONCATENATE(#REF!,$C$505,"!$AB",$A352 + 5))</f>
        <v>#REF!</v>
      </c>
      <c r="F352" s="135" t="str">
        <f t="shared" ca="1" si="39"/>
        <v/>
      </c>
      <c r="G352" s="187" t="e">
        <f ca="1">INDIRECT(CONCATENATE(#REF!,$C$505,"!$AG",$A352 + 5))</f>
        <v>#REF!</v>
      </c>
      <c r="H352" s="135"/>
      <c r="I352" s="135"/>
      <c r="J352" s="135"/>
      <c r="K352" s="135"/>
      <c r="L352" s="181"/>
      <c r="M352" s="135"/>
      <c r="N352" s="135"/>
      <c r="O352" s="135"/>
      <c r="P352" s="135"/>
      <c r="Q352" s="137" t="e">
        <f t="shared" ca="1" si="40"/>
        <v>#REF!</v>
      </c>
      <c r="R352" s="188" t="e">
        <f t="shared" ca="1" si="41"/>
        <v>#REF!</v>
      </c>
      <c r="S352" s="139" t="e">
        <f t="shared" ca="1" si="38"/>
        <v>#REF!</v>
      </c>
      <c r="T352" s="202" t="e">
        <f t="shared" ca="1" si="42"/>
        <v>#REF!</v>
      </c>
      <c r="U352" s="139" t="e">
        <f t="shared" ca="1" si="43"/>
        <v>#REF!</v>
      </c>
      <c r="V352" s="198" t="e">
        <f t="shared" ca="1" si="44"/>
        <v>#REF!</v>
      </c>
      <c r="W352" s="132" t="e">
        <f ca="1">INDIRECT(CONCATENATE(#REF!,$C$505,"!$AH",$A352 + 5))</f>
        <v>#REF!</v>
      </c>
    </row>
    <row r="353" spans="1:23" hidden="1" outlineLevel="1" x14ac:dyDescent="0.25">
      <c r="A353" s="128">
        <v>347</v>
      </c>
      <c r="B353" s="153" t="e">
        <f ca="1">INDIRECT(CONCATENATE(#REF!,$C$505,"!$B",$A353 + 5))</f>
        <v>#REF!</v>
      </c>
      <c r="C353" s="135" t="e">
        <f ca="1">INDIRECT(CONCATENATE(#REF!,$C$505,"!$X",$A353 + 5))</f>
        <v>#REF!</v>
      </c>
      <c r="D353" s="132" t="e">
        <f ca="1">INDIRECT(CONCATENATE(#REF!,$C$505,"!$AF",$A353 + 5))</f>
        <v>#REF!</v>
      </c>
      <c r="E353" s="132" t="e">
        <f ca="1">INDIRECT(CONCATENATE(#REF!,$C$505,"!$AB",$A353 + 5))</f>
        <v>#REF!</v>
      </c>
      <c r="F353" s="135" t="str">
        <f t="shared" ca="1" si="39"/>
        <v/>
      </c>
      <c r="G353" s="187" t="e">
        <f ca="1">INDIRECT(CONCATENATE(#REF!,$C$505,"!$AG",$A353 + 5))</f>
        <v>#REF!</v>
      </c>
      <c r="H353" s="135"/>
      <c r="I353" s="135"/>
      <c r="J353" s="135"/>
      <c r="K353" s="135"/>
      <c r="L353" s="181"/>
      <c r="M353" s="135"/>
      <c r="N353" s="135"/>
      <c r="O353" s="135"/>
      <c r="P353" s="135"/>
      <c r="Q353" s="137" t="e">
        <f t="shared" ca="1" si="40"/>
        <v>#REF!</v>
      </c>
      <c r="R353" s="188" t="e">
        <f t="shared" ca="1" si="41"/>
        <v>#REF!</v>
      </c>
      <c r="S353" s="139" t="e">
        <f t="shared" ca="1" si="38"/>
        <v>#REF!</v>
      </c>
      <c r="T353" s="202" t="e">
        <f t="shared" ca="1" si="42"/>
        <v>#REF!</v>
      </c>
      <c r="U353" s="139" t="e">
        <f t="shared" ca="1" si="43"/>
        <v>#REF!</v>
      </c>
      <c r="V353" s="198" t="e">
        <f t="shared" ca="1" si="44"/>
        <v>#REF!</v>
      </c>
      <c r="W353" s="132" t="e">
        <f ca="1">INDIRECT(CONCATENATE(#REF!,$C$505,"!$AH",$A353 + 5))</f>
        <v>#REF!</v>
      </c>
    </row>
    <row r="354" spans="1:23" hidden="1" outlineLevel="1" x14ac:dyDescent="0.25">
      <c r="A354" s="128">
        <v>348</v>
      </c>
      <c r="B354" s="153" t="e">
        <f ca="1">INDIRECT(CONCATENATE(#REF!,$C$505,"!$B",$A354 + 5))</f>
        <v>#REF!</v>
      </c>
      <c r="C354" s="135" t="e">
        <f ca="1">INDIRECT(CONCATENATE(#REF!,$C$505,"!$X",$A354 + 5))</f>
        <v>#REF!</v>
      </c>
      <c r="D354" s="132" t="e">
        <f ca="1">INDIRECT(CONCATENATE(#REF!,$C$505,"!$AF",$A354 + 5))</f>
        <v>#REF!</v>
      </c>
      <c r="E354" s="132" t="e">
        <f ca="1">INDIRECT(CONCATENATE(#REF!,$C$505,"!$AB",$A354 + 5))</f>
        <v>#REF!</v>
      </c>
      <c r="F354" s="135" t="str">
        <f t="shared" ca="1" si="39"/>
        <v/>
      </c>
      <c r="G354" s="187" t="e">
        <f ca="1">INDIRECT(CONCATENATE(#REF!,$C$505,"!$AG",$A354 + 5))</f>
        <v>#REF!</v>
      </c>
      <c r="H354" s="135"/>
      <c r="I354" s="135"/>
      <c r="J354" s="135"/>
      <c r="K354" s="135"/>
      <c r="L354" s="181"/>
      <c r="M354" s="135"/>
      <c r="N354" s="135"/>
      <c r="O354" s="135"/>
      <c r="P354" s="135"/>
      <c r="Q354" s="137" t="e">
        <f t="shared" ca="1" si="40"/>
        <v>#REF!</v>
      </c>
      <c r="R354" s="188" t="e">
        <f t="shared" ca="1" si="41"/>
        <v>#REF!</v>
      </c>
      <c r="S354" s="139" t="e">
        <f t="shared" ca="1" si="38"/>
        <v>#REF!</v>
      </c>
      <c r="T354" s="202" t="e">
        <f t="shared" ca="1" si="42"/>
        <v>#REF!</v>
      </c>
      <c r="U354" s="139" t="e">
        <f t="shared" ca="1" si="43"/>
        <v>#REF!</v>
      </c>
      <c r="V354" s="198" t="e">
        <f t="shared" ca="1" si="44"/>
        <v>#REF!</v>
      </c>
      <c r="W354" s="132" t="e">
        <f ca="1">INDIRECT(CONCATENATE(#REF!,$C$505,"!$AH",$A354 + 5))</f>
        <v>#REF!</v>
      </c>
    </row>
    <row r="355" spans="1:23" hidden="1" outlineLevel="1" x14ac:dyDescent="0.25">
      <c r="A355" s="128">
        <v>349</v>
      </c>
      <c r="B355" s="153" t="e">
        <f ca="1">INDIRECT(CONCATENATE(#REF!,$C$505,"!$B",$A355 + 5))</f>
        <v>#REF!</v>
      </c>
      <c r="C355" s="135" t="e">
        <f ca="1">INDIRECT(CONCATENATE(#REF!,$C$505,"!$X",$A355 + 5))</f>
        <v>#REF!</v>
      </c>
      <c r="D355" s="132" t="e">
        <f ca="1">INDIRECT(CONCATENATE(#REF!,$C$505,"!$AF",$A355 + 5))</f>
        <v>#REF!</v>
      </c>
      <c r="E355" s="132" t="e">
        <f ca="1">INDIRECT(CONCATENATE(#REF!,$C$505,"!$AB",$A355 + 5))</f>
        <v>#REF!</v>
      </c>
      <c r="F355" s="135" t="str">
        <f t="shared" ca="1" si="39"/>
        <v/>
      </c>
      <c r="G355" s="187" t="e">
        <f ca="1">INDIRECT(CONCATENATE(#REF!,$C$505,"!$AG",$A355 + 5))</f>
        <v>#REF!</v>
      </c>
      <c r="H355" s="135"/>
      <c r="I355" s="135"/>
      <c r="J355" s="135"/>
      <c r="K355" s="135"/>
      <c r="L355" s="181"/>
      <c r="M355" s="135"/>
      <c r="N355" s="135"/>
      <c r="O355" s="135"/>
      <c r="P355" s="135"/>
      <c r="Q355" s="137" t="e">
        <f t="shared" ca="1" si="40"/>
        <v>#REF!</v>
      </c>
      <c r="R355" s="188" t="e">
        <f t="shared" ca="1" si="41"/>
        <v>#REF!</v>
      </c>
      <c r="S355" s="139" t="e">
        <f t="shared" ca="1" si="38"/>
        <v>#REF!</v>
      </c>
      <c r="T355" s="202" t="e">
        <f t="shared" ca="1" si="42"/>
        <v>#REF!</v>
      </c>
      <c r="U355" s="139" t="e">
        <f t="shared" ca="1" si="43"/>
        <v>#REF!</v>
      </c>
      <c r="V355" s="198" t="e">
        <f t="shared" ca="1" si="44"/>
        <v>#REF!</v>
      </c>
      <c r="W355" s="132" t="e">
        <f ca="1">INDIRECT(CONCATENATE(#REF!,$C$505,"!$AH",$A355 + 5))</f>
        <v>#REF!</v>
      </c>
    </row>
    <row r="356" spans="1:23" hidden="1" outlineLevel="1" x14ac:dyDescent="0.25">
      <c r="A356" s="128">
        <v>350</v>
      </c>
      <c r="B356" s="153" t="e">
        <f ca="1">INDIRECT(CONCATENATE(#REF!,$C$505,"!$B",$A356 + 5))</f>
        <v>#REF!</v>
      </c>
      <c r="C356" s="135" t="e">
        <f ca="1">INDIRECT(CONCATENATE(#REF!,$C$505,"!$X",$A356 + 5))</f>
        <v>#REF!</v>
      </c>
      <c r="D356" s="132" t="e">
        <f ca="1">INDIRECT(CONCATENATE(#REF!,$C$505,"!$AF",$A356 + 5))</f>
        <v>#REF!</v>
      </c>
      <c r="E356" s="132" t="e">
        <f ca="1">INDIRECT(CONCATENATE(#REF!,$C$505,"!$AB",$A356 + 5))</f>
        <v>#REF!</v>
      </c>
      <c r="F356" s="135" t="str">
        <f t="shared" ca="1" si="39"/>
        <v/>
      </c>
      <c r="G356" s="187" t="e">
        <f ca="1">INDIRECT(CONCATENATE(#REF!,$C$505,"!$AG",$A356 + 5))</f>
        <v>#REF!</v>
      </c>
      <c r="H356" s="135"/>
      <c r="I356" s="135"/>
      <c r="J356" s="135"/>
      <c r="K356" s="135"/>
      <c r="L356" s="181"/>
      <c r="M356" s="135"/>
      <c r="N356" s="135"/>
      <c r="O356" s="135"/>
      <c r="P356" s="135"/>
      <c r="Q356" s="137" t="e">
        <f t="shared" ca="1" si="40"/>
        <v>#REF!</v>
      </c>
      <c r="R356" s="188" t="e">
        <f t="shared" ca="1" si="41"/>
        <v>#REF!</v>
      </c>
      <c r="S356" s="139" t="e">
        <f t="shared" ca="1" si="38"/>
        <v>#REF!</v>
      </c>
      <c r="T356" s="202" t="e">
        <f t="shared" ca="1" si="42"/>
        <v>#REF!</v>
      </c>
      <c r="U356" s="139" t="e">
        <f t="shared" ca="1" si="43"/>
        <v>#REF!</v>
      </c>
      <c r="V356" s="198" t="e">
        <f t="shared" ca="1" si="44"/>
        <v>#REF!</v>
      </c>
      <c r="W356" s="132" t="e">
        <f ca="1">INDIRECT(CONCATENATE(#REF!,$C$505,"!$AH",$A356 + 5))</f>
        <v>#REF!</v>
      </c>
    </row>
    <row r="357" spans="1:23" hidden="1" outlineLevel="1" x14ac:dyDescent="0.25">
      <c r="A357" s="128">
        <v>351</v>
      </c>
      <c r="B357" s="153" t="e">
        <f ca="1">INDIRECT(CONCATENATE(#REF!,$C$505,"!$B",$A357 + 5))</f>
        <v>#REF!</v>
      </c>
      <c r="C357" s="135" t="e">
        <f ca="1">INDIRECT(CONCATENATE(#REF!,$C$505,"!$X",$A357 + 5))</f>
        <v>#REF!</v>
      </c>
      <c r="D357" s="132" t="e">
        <f ca="1">INDIRECT(CONCATENATE(#REF!,$C$505,"!$AF",$A357 + 5))</f>
        <v>#REF!</v>
      </c>
      <c r="E357" s="132" t="e">
        <f ca="1">INDIRECT(CONCATENATE(#REF!,$C$505,"!$AB",$A357 + 5))</f>
        <v>#REF!</v>
      </c>
      <c r="F357" s="135" t="str">
        <f t="shared" ca="1" si="39"/>
        <v/>
      </c>
      <c r="G357" s="187" t="e">
        <f ca="1">INDIRECT(CONCATENATE(#REF!,$C$505,"!$AG",$A357 + 5))</f>
        <v>#REF!</v>
      </c>
      <c r="H357" s="135"/>
      <c r="I357" s="135"/>
      <c r="J357" s="135"/>
      <c r="K357" s="135"/>
      <c r="L357" s="181"/>
      <c r="M357" s="135"/>
      <c r="N357" s="135"/>
      <c r="O357" s="135"/>
      <c r="P357" s="135"/>
      <c r="Q357" s="137" t="e">
        <f t="shared" ca="1" si="40"/>
        <v>#REF!</v>
      </c>
      <c r="R357" s="188" t="e">
        <f t="shared" ca="1" si="41"/>
        <v>#REF!</v>
      </c>
      <c r="S357" s="139" t="e">
        <f t="shared" ca="1" si="38"/>
        <v>#REF!</v>
      </c>
      <c r="T357" s="202" t="e">
        <f t="shared" ca="1" si="42"/>
        <v>#REF!</v>
      </c>
      <c r="U357" s="139" t="e">
        <f t="shared" ca="1" si="43"/>
        <v>#REF!</v>
      </c>
      <c r="V357" s="198" t="e">
        <f t="shared" ca="1" si="44"/>
        <v>#REF!</v>
      </c>
      <c r="W357" s="132" t="e">
        <f ca="1">INDIRECT(CONCATENATE(#REF!,$C$505,"!$AH",$A357 + 5))</f>
        <v>#REF!</v>
      </c>
    </row>
    <row r="358" spans="1:23" hidden="1" outlineLevel="1" x14ac:dyDescent="0.25">
      <c r="A358" s="128">
        <v>352</v>
      </c>
      <c r="B358" s="153" t="e">
        <f ca="1">INDIRECT(CONCATENATE(#REF!,$C$505,"!$B",$A358 + 5))</f>
        <v>#REF!</v>
      </c>
      <c r="C358" s="135" t="e">
        <f ca="1">INDIRECT(CONCATENATE(#REF!,$C$505,"!$X",$A358 + 5))</f>
        <v>#REF!</v>
      </c>
      <c r="D358" s="132" t="e">
        <f ca="1">INDIRECT(CONCATENATE(#REF!,$C$505,"!$AF",$A358 + 5))</f>
        <v>#REF!</v>
      </c>
      <c r="E358" s="132" t="e">
        <f ca="1">INDIRECT(CONCATENATE(#REF!,$C$505,"!$AB",$A358 + 5))</f>
        <v>#REF!</v>
      </c>
      <c r="F358" s="135" t="str">
        <f t="shared" ca="1" si="39"/>
        <v/>
      </c>
      <c r="G358" s="187" t="e">
        <f ca="1">INDIRECT(CONCATENATE(#REF!,$C$505,"!$AG",$A358 + 5))</f>
        <v>#REF!</v>
      </c>
      <c r="H358" s="135"/>
      <c r="I358" s="135"/>
      <c r="J358" s="135"/>
      <c r="K358" s="135"/>
      <c r="L358" s="181"/>
      <c r="M358" s="135"/>
      <c r="N358" s="135"/>
      <c r="O358" s="135"/>
      <c r="P358" s="135"/>
      <c r="Q358" s="137" t="e">
        <f t="shared" ca="1" si="40"/>
        <v>#REF!</v>
      </c>
      <c r="R358" s="188" t="e">
        <f t="shared" ca="1" si="41"/>
        <v>#REF!</v>
      </c>
      <c r="S358" s="139" t="e">
        <f t="shared" ca="1" si="38"/>
        <v>#REF!</v>
      </c>
      <c r="T358" s="202" t="e">
        <f t="shared" ca="1" si="42"/>
        <v>#REF!</v>
      </c>
      <c r="U358" s="139" t="e">
        <f t="shared" ca="1" si="43"/>
        <v>#REF!</v>
      </c>
      <c r="V358" s="198" t="e">
        <f t="shared" ca="1" si="44"/>
        <v>#REF!</v>
      </c>
      <c r="W358" s="132" t="e">
        <f ca="1">INDIRECT(CONCATENATE(#REF!,$C$505,"!$AH",$A358 + 5))</f>
        <v>#REF!</v>
      </c>
    </row>
    <row r="359" spans="1:23" hidden="1" outlineLevel="1" x14ac:dyDescent="0.25">
      <c r="A359" s="128">
        <v>353</v>
      </c>
      <c r="B359" s="153" t="e">
        <f ca="1">INDIRECT(CONCATENATE(#REF!,$C$505,"!$B",$A359 + 5))</f>
        <v>#REF!</v>
      </c>
      <c r="C359" s="135" t="e">
        <f ca="1">INDIRECT(CONCATENATE(#REF!,$C$505,"!$X",$A359 + 5))</f>
        <v>#REF!</v>
      </c>
      <c r="D359" s="132" t="e">
        <f ca="1">INDIRECT(CONCATENATE(#REF!,$C$505,"!$AF",$A359 + 5))</f>
        <v>#REF!</v>
      </c>
      <c r="E359" s="132" t="e">
        <f ca="1">INDIRECT(CONCATENATE(#REF!,$C$505,"!$AB",$A359 + 5))</f>
        <v>#REF!</v>
      </c>
      <c r="F359" s="135" t="str">
        <f t="shared" ca="1" si="39"/>
        <v/>
      </c>
      <c r="G359" s="187" t="e">
        <f ca="1">INDIRECT(CONCATENATE(#REF!,$C$505,"!$AG",$A359 + 5))</f>
        <v>#REF!</v>
      </c>
      <c r="H359" s="135"/>
      <c r="I359" s="135"/>
      <c r="J359" s="135"/>
      <c r="K359" s="135"/>
      <c r="L359" s="181"/>
      <c r="M359" s="135"/>
      <c r="N359" s="135"/>
      <c r="O359" s="135"/>
      <c r="P359" s="135"/>
      <c r="Q359" s="137" t="e">
        <f t="shared" ca="1" si="40"/>
        <v>#REF!</v>
      </c>
      <c r="R359" s="188" t="e">
        <f t="shared" ca="1" si="41"/>
        <v>#REF!</v>
      </c>
      <c r="S359" s="139" t="e">
        <f t="shared" ca="1" si="38"/>
        <v>#REF!</v>
      </c>
      <c r="T359" s="202" t="e">
        <f t="shared" ca="1" si="42"/>
        <v>#REF!</v>
      </c>
      <c r="U359" s="139" t="e">
        <f t="shared" ca="1" si="43"/>
        <v>#REF!</v>
      </c>
      <c r="V359" s="198" t="e">
        <f t="shared" ca="1" si="44"/>
        <v>#REF!</v>
      </c>
      <c r="W359" s="132" t="e">
        <f ca="1">INDIRECT(CONCATENATE(#REF!,$C$505,"!$AH",$A359 + 5))</f>
        <v>#REF!</v>
      </c>
    </row>
    <row r="360" spans="1:23" hidden="1" outlineLevel="1" x14ac:dyDescent="0.25">
      <c r="A360" s="128">
        <v>354</v>
      </c>
      <c r="B360" s="153" t="e">
        <f ca="1">INDIRECT(CONCATENATE(#REF!,$C$505,"!$B",$A360 + 5))</f>
        <v>#REF!</v>
      </c>
      <c r="C360" s="135" t="e">
        <f ca="1">INDIRECT(CONCATENATE(#REF!,$C$505,"!$X",$A360 + 5))</f>
        <v>#REF!</v>
      </c>
      <c r="D360" s="132" t="e">
        <f ca="1">INDIRECT(CONCATENATE(#REF!,$C$505,"!$AF",$A360 + 5))</f>
        <v>#REF!</v>
      </c>
      <c r="E360" s="132" t="e">
        <f ca="1">INDIRECT(CONCATENATE(#REF!,$C$505,"!$AB",$A360 + 5))</f>
        <v>#REF!</v>
      </c>
      <c r="F360" s="135" t="str">
        <f t="shared" ca="1" si="39"/>
        <v/>
      </c>
      <c r="G360" s="187" t="e">
        <f ca="1">INDIRECT(CONCATENATE(#REF!,$C$505,"!$AG",$A360 + 5))</f>
        <v>#REF!</v>
      </c>
      <c r="H360" s="135"/>
      <c r="I360" s="135"/>
      <c r="J360" s="135"/>
      <c r="K360" s="135"/>
      <c r="L360" s="181"/>
      <c r="M360" s="135"/>
      <c r="N360" s="135"/>
      <c r="O360" s="135"/>
      <c r="P360" s="135"/>
      <c r="Q360" s="137" t="e">
        <f t="shared" ca="1" si="40"/>
        <v>#REF!</v>
      </c>
      <c r="R360" s="188" t="e">
        <f t="shared" ca="1" si="41"/>
        <v>#REF!</v>
      </c>
      <c r="S360" s="139" t="e">
        <f t="shared" ca="1" si="38"/>
        <v>#REF!</v>
      </c>
      <c r="T360" s="202" t="e">
        <f t="shared" ca="1" si="42"/>
        <v>#REF!</v>
      </c>
      <c r="U360" s="139" t="e">
        <f t="shared" ca="1" si="43"/>
        <v>#REF!</v>
      </c>
      <c r="V360" s="198" t="e">
        <f t="shared" ca="1" si="44"/>
        <v>#REF!</v>
      </c>
      <c r="W360" s="132" t="e">
        <f ca="1">INDIRECT(CONCATENATE(#REF!,$C$505,"!$AH",$A360 + 5))</f>
        <v>#REF!</v>
      </c>
    </row>
    <row r="361" spans="1:23" hidden="1" outlineLevel="1" x14ac:dyDescent="0.25">
      <c r="A361" s="128">
        <v>355</v>
      </c>
      <c r="B361" s="153" t="e">
        <f ca="1">INDIRECT(CONCATENATE(#REF!,$C$505,"!$B",$A361 + 5))</f>
        <v>#REF!</v>
      </c>
      <c r="C361" s="135" t="e">
        <f ca="1">INDIRECT(CONCATENATE(#REF!,$C$505,"!$X",$A361 + 5))</f>
        <v>#REF!</v>
      </c>
      <c r="D361" s="132" t="e">
        <f ca="1">INDIRECT(CONCATENATE(#REF!,$C$505,"!$AF",$A361 + 5))</f>
        <v>#REF!</v>
      </c>
      <c r="E361" s="132" t="e">
        <f ca="1">INDIRECT(CONCATENATE(#REF!,$C$505,"!$AB",$A361 + 5))</f>
        <v>#REF!</v>
      </c>
      <c r="F361" s="135" t="str">
        <f t="shared" ca="1" si="39"/>
        <v/>
      </c>
      <c r="G361" s="187" t="e">
        <f ca="1">INDIRECT(CONCATENATE(#REF!,$C$505,"!$AG",$A361 + 5))</f>
        <v>#REF!</v>
      </c>
      <c r="H361" s="135"/>
      <c r="I361" s="135"/>
      <c r="J361" s="135"/>
      <c r="K361" s="135"/>
      <c r="L361" s="181"/>
      <c r="M361" s="135"/>
      <c r="N361" s="135"/>
      <c r="O361" s="135"/>
      <c r="P361" s="135"/>
      <c r="Q361" s="137" t="e">
        <f t="shared" ca="1" si="40"/>
        <v>#REF!</v>
      </c>
      <c r="R361" s="188" t="e">
        <f t="shared" ca="1" si="41"/>
        <v>#REF!</v>
      </c>
      <c r="S361" s="139" t="e">
        <f t="shared" ca="1" si="38"/>
        <v>#REF!</v>
      </c>
      <c r="T361" s="202" t="e">
        <f t="shared" ca="1" si="42"/>
        <v>#REF!</v>
      </c>
      <c r="U361" s="139" t="e">
        <f t="shared" ca="1" si="43"/>
        <v>#REF!</v>
      </c>
      <c r="V361" s="198" t="e">
        <f t="shared" ca="1" si="44"/>
        <v>#REF!</v>
      </c>
      <c r="W361" s="132" t="e">
        <f ca="1">INDIRECT(CONCATENATE(#REF!,$C$505,"!$AH",$A361 + 5))</f>
        <v>#REF!</v>
      </c>
    </row>
    <row r="362" spans="1:23" hidden="1" outlineLevel="1" x14ac:dyDescent="0.25">
      <c r="A362" s="128">
        <v>356</v>
      </c>
      <c r="B362" s="153" t="e">
        <f ca="1">INDIRECT(CONCATENATE(#REF!,$C$505,"!$B",$A362 + 5))</f>
        <v>#REF!</v>
      </c>
      <c r="C362" s="135" t="e">
        <f ca="1">INDIRECT(CONCATENATE(#REF!,$C$505,"!$X",$A362 + 5))</f>
        <v>#REF!</v>
      </c>
      <c r="D362" s="132" t="e">
        <f ca="1">INDIRECT(CONCATENATE(#REF!,$C$505,"!$AF",$A362 + 5))</f>
        <v>#REF!</v>
      </c>
      <c r="E362" s="132" t="e">
        <f ca="1">INDIRECT(CONCATENATE(#REF!,$C$505,"!$AB",$A362 + 5))</f>
        <v>#REF!</v>
      </c>
      <c r="F362" s="135" t="str">
        <f t="shared" ca="1" si="39"/>
        <v/>
      </c>
      <c r="G362" s="187" t="e">
        <f ca="1">INDIRECT(CONCATENATE(#REF!,$C$505,"!$AG",$A362 + 5))</f>
        <v>#REF!</v>
      </c>
      <c r="H362" s="135"/>
      <c r="I362" s="135"/>
      <c r="J362" s="135"/>
      <c r="K362" s="135"/>
      <c r="L362" s="181"/>
      <c r="M362" s="135"/>
      <c r="N362" s="135"/>
      <c r="O362" s="135"/>
      <c r="P362" s="135"/>
      <c r="Q362" s="137" t="e">
        <f t="shared" ca="1" si="40"/>
        <v>#REF!</v>
      </c>
      <c r="R362" s="188" t="e">
        <f t="shared" ca="1" si="41"/>
        <v>#REF!</v>
      </c>
      <c r="S362" s="139" t="e">
        <f t="shared" ca="1" si="38"/>
        <v>#REF!</v>
      </c>
      <c r="T362" s="202" t="e">
        <f t="shared" ca="1" si="42"/>
        <v>#REF!</v>
      </c>
      <c r="U362" s="139" t="e">
        <f t="shared" ca="1" si="43"/>
        <v>#REF!</v>
      </c>
      <c r="V362" s="198" t="e">
        <f t="shared" ca="1" si="44"/>
        <v>#REF!</v>
      </c>
      <c r="W362" s="132" t="e">
        <f ca="1">INDIRECT(CONCATENATE(#REF!,$C$505,"!$AH",$A362 + 5))</f>
        <v>#REF!</v>
      </c>
    </row>
    <row r="363" spans="1:23" hidden="1" outlineLevel="1" x14ac:dyDescent="0.25">
      <c r="A363" s="128">
        <v>357</v>
      </c>
      <c r="B363" s="153" t="e">
        <f ca="1">INDIRECT(CONCATENATE(#REF!,$C$505,"!$B",$A363 + 5))</f>
        <v>#REF!</v>
      </c>
      <c r="C363" s="135" t="e">
        <f ca="1">INDIRECT(CONCATENATE(#REF!,$C$505,"!$X",$A363 + 5))</f>
        <v>#REF!</v>
      </c>
      <c r="D363" s="132" t="e">
        <f ca="1">INDIRECT(CONCATENATE(#REF!,$C$505,"!$AF",$A363 + 5))</f>
        <v>#REF!</v>
      </c>
      <c r="E363" s="132" t="e">
        <f ca="1">INDIRECT(CONCATENATE(#REF!,$C$505,"!$AB",$A363 + 5))</f>
        <v>#REF!</v>
      </c>
      <c r="F363" s="135" t="str">
        <f t="shared" ca="1" si="39"/>
        <v/>
      </c>
      <c r="G363" s="187" t="e">
        <f ca="1">INDIRECT(CONCATENATE(#REF!,$C$505,"!$AG",$A363 + 5))</f>
        <v>#REF!</v>
      </c>
      <c r="H363" s="135"/>
      <c r="I363" s="135"/>
      <c r="J363" s="135"/>
      <c r="K363" s="135"/>
      <c r="L363" s="181"/>
      <c r="M363" s="135"/>
      <c r="N363" s="135"/>
      <c r="O363" s="135"/>
      <c r="P363" s="135"/>
      <c r="Q363" s="137" t="e">
        <f t="shared" ca="1" si="40"/>
        <v>#REF!</v>
      </c>
      <c r="R363" s="188" t="e">
        <f t="shared" ca="1" si="41"/>
        <v>#REF!</v>
      </c>
      <c r="S363" s="139" t="e">
        <f t="shared" ca="1" si="38"/>
        <v>#REF!</v>
      </c>
      <c r="T363" s="202" t="e">
        <f t="shared" ca="1" si="42"/>
        <v>#REF!</v>
      </c>
      <c r="U363" s="139" t="e">
        <f t="shared" ca="1" si="43"/>
        <v>#REF!</v>
      </c>
      <c r="V363" s="198" t="e">
        <f t="shared" ca="1" si="44"/>
        <v>#REF!</v>
      </c>
      <c r="W363" s="132" t="e">
        <f ca="1">INDIRECT(CONCATENATE(#REF!,$C$505,"!$AH",$A363 + 5))</f>
        <v>#REF!</v>
      </c>
    </row>
    <row r="364" spans="1:23" hidden="1" outlineLevel="1" x14ac:dyDescent="0.25">
      <c r="A364" s="128">
        <v>358</v>
      </c>
      <c r="B364" s="153" t="e">
        <f ca="1">INDIRECT(CONCATENATE(#REF!,$C$505,"!$B",$A364 + 5))</f>
        <v>#REF!</v>
      </c>
      <c r="C364" s="135" t="e">
        <f ca="1">INDIRECT(CONCATENATE(#REF!,$C$505,"!$X",$A364 + 5))</f>
        <v>#REF!</v>
      </c>
      <c r="D364" s="132" t="e">
        <f ca="1">INDIRECT(CONCATENATE(#REF!,$C$505,"!$AF",$A364 + 5))</f>
        <v>#REF!</v>
      </c>
      <c r="E364" s="132" t="e">
        <f ca="1">INDIRECT(CONCATENATE(#REF!,$C$505,"!$AB",$A364 + 5))</f>
        <v>#REF!</v>
      </c>
      <c r="F364" s="135" t="str">
        <f t="shared" ca="1" si="39"/>
        <v/>
      </c>
      <c r="G364" s="187" t="e">
        <f ca="1">INDIRECT(CONCATENATE(#REF!,$C$505,"!$AG",$A364 + 5))</f>
        <v>#REF!</v>
      </c>
      <c r="H364" s="135"/>
      <c r="I364" s="135"/>
      <c r="J364" s="135"/>
      <c r="K364" s="135"/>
      <c r="L364" s="181"/>
      <c r="M364" s="135"/>
      <c r="N364" s="135"/>
      <c r="O364" s="135"/>
      <c r="P364" s="135"/>
      <c r="Q364" s="137" t="e">
        <f t="shared" ca="1" si="40"/>
        <v>#REF!</v>
      </c>
      <c r="R364" s="188" t="e">
        <f t="shared" ca="1" si="41"/>
        <v>#REF!</v>
      </c>
      <c r="S364" s="139" t="e">
        <f t="shared" ca="1" si="38"/>
        <v>#REF!</v>
      </c>
      <c r="T364" s="202" t="e">
        <f t="shared" ca="1" si="42"/>
        <v>#REF!</v>
      </c>
      <c r="U364" s="139" t="e">
        <f t="shared" ca="1" si="43"/>
        <v>#REF!</v>
      </c>
      <c r="V364" s="198" t="e">
        <f t="shared" ca="1" si="44"/>
        <v>#REF!</v>
      </c>
      <c r="W364" s="132" t="e">
        <f ca="1">INDIRECT(CONCATENATE(#REF!,$C$505,"!$AH",$A364 + 5))</f>
        <v>#REF!</v>
      </c>
    </row>
    <row r="365" spans="1:23" hidden="1" outlineLevel="1" x14ac:dyDescent="0.25">
      <c r="A365" s="128">
        <v>359</v>
      </c>
      <c r="B365" s="153" t="e">
        <f ca="1">INDIRECT(CONCATENATE(#REF!,$C$505,"!$B",$A365 + 5))</f>
        <v>#REF!</v>
      </c>
      <c r="C365" s="135" t="e">
        <f ca="1">INDIRECT(CONCATENATE(#REF!,$C$505,"!$X",$A365 + 5))</f>
        <v>#REF!</v>
      </c>
      <c r="D365" s="132" t="e">
        <f ca="1">INDIRECT(CONCATENATE(#REF!,$C$505,"!$AF",$A365 + 5))</f>
        <v>#REF!</v>
      </c>
      <c r="E365" s="132" t="e">
        <f ca="1">INDIRECT(CONCATENATE(#REF!,$C$505,"!$AB",$A365 + 5))</f>
        <v>#REF!</v>
      </c>
      <c r="F365" s="135" t="str">
        <f t="shared" ca="1" si="39"/>
        <v/>
      </c>
      <c r="G365" s="187" t="e">
        <f ca="1">INDIRECT(CONCATENATE(#REF!,$C$505,"!$AG",$A365 + 5))</f>
        <v>#REF!</v>
      </c>
      <c r="H365" s="135"/>
      <c r="I365" s="135"/>
      <c r="J365" s="135"/>
      <c r="K365" s="135"/>
      <c r="L365" s="181"/>
      <c r="M365" s="135"/>
      <c r="N365" s="135"/>
      <c r="O365" s="135"/>
      <c r="P365" s="135"/>
      <c r="Q365" s="137" t="e">
        <f t="shared" ca="1" si="40"/>
        <v>#REF!</v>
      </c>
      <c r="R365" s="188" t="e">
        <f t="shared" ca="1" si="41"/>
        <v>#REF!</v>
      </c>
      <c r="S365" s="139" t="e">
        <f t="shared" ca="1" si="38"/>
        <v>#REF!</v>
      </c>
      <c r="T365" s="202" t="e">
        <f t="shared" ca="1" si="42"/>
        <v>#REF!</v>
      </c>
      <c r="U365" s="139" t="e">
        <f t="shared" ca="1" si="43"/>
        <v>#REF!</v>
      </c>
      <c r="V365" s="198" t="e">
        <f t="shared" ca="1" si="44"/>
        <v>#REF!</v>
      </c>
      <c r="W365" s="132" t="e">
        <f ca="1">INDIRECT(CONCATENATE(#REF!,$C$505,"!$AH",$A365 + 5))</f>
        <v>#REF!</v>
      </c>
    </row>
    <row r="366" spans="1:23" hidden="1" outlineLevel="1" x14ac:dyDescent="0.25">
      <c r="A366" s="128">
        <v>360</v>
      </c>
      <c r="B366" s="153" t="e">
        <f ca="1">INDIRECT(CONCATENATE(#REF!,$C$505,"!$B",$A366 + 5))</f>
        <v>#REF!</v>
      </c>
      <c r="C366" s="135" t="e">
        <f ca="1">INDIRECT(CONCATENATE(#REF!,$C$505,"!$X",$A366 + 5))</f>
        <v>#REF!</v>
      </c>
      <c r="D366" s="132" t="e">
        <f ca="1">INDIRECT(CONCATENATE(#REF!,$C$505,"!$AF",$A366 + 5))</f>
        <v>#REF!</v>
      </c>
      <c r="E366" s="132" t="e">
        <f ca="1">INDIRECT(CONCATENATE(#REF!,$C$505,"!$AB",$A366 + 5))</f>
        <v>#REF!</v>
      </c>
      <c r="F366" s="135" t="str">
        <f t="shared" ca="1" si="39"/>
        <v/>
      </c>
      <c r="G366" s="187" t="e">
        <f ca="1">INDIRECT(CONCATENATE(#REF!,$C$505,"!$AG",$A366 + 5))</f>
        <v>#REF!</v>
      </c>
      <c r="H366" s="135"/>
      <c r="I366" s="135"/>
      <c r="J366" s="135"/>
      <c r="K366" s="135"/>
      <c r="L366" s="181"/>
      <c r="M366" s="135"/>
      <c r="N366" s="135"/>
      <c r="O366" s="135"/>
      <c r="P366" s="135"/>
      <c r="Q366" s="137" t="e">
        <f t="shared" ca="1" si="40"/>
        <v>#REF!</v>
      </c>
      <c r="R366" s="188" t="e">
        <f t="shared" ca="1" si="41"/>
        <v>#REF!</v>
      </c>
      <c r="S366" s="139" t="e">
        <f t="shared" ca="1" si="38"/>
        <v>#REF!</v>
      </c>
      <c r="T366" s="202" t="e">
        <f t="shared" ca="1" si="42"/>
        <v>#REF!</v>
      </c>
      <c r="U366" s="139" t="e">
        <f t="shared" ca="1" si="43"/>
        <v>#REF!</v>
      </c>
      <c r="V366" s="198" t="e">
        <f t="shared" ca="1" si="44"/>
        <v>#REF!</v>
      </c>
      <c r="W366" s="132" t="e">
        <f ca="1">INDIRECT(CONCATENATE(#REF!,$C$505,"!$AH",$A366 + 5))</f>
        <v>#REF!</v>
      </c>
    </row>
    <row r="367" spans="1:23" hidden="1" outlineLevel="1" x14ac:dyDescent="0.25">
      <c r="A367" s="128">
        <v>361</v>
      </c>
      <c r="B367" s="153" t="e">
        <f ca="1">INDIRECT(CONCATENATE(#REF!,$C$505,"!$B",$A367 + 5))</f>
        <v>#REF!</v>
      </c>
      <c r="C367" s="135" t="e">
        <f ca="1">INDIRECT(CONCATENATE(#REF!,$C$505,"!$X",$A367 + 5))</f>
        <v>#REF!</v>
      </c>
      <c r="D367" s="132" t="e">
        <f ca="1">INDIRECT(CONCATENATE(#REF!,$C$505,"!$AF",$A367 + 5))</f>
        <v>#REF!</v>
      </c>
      <c r="E367" s="132" t="e">
        <f ca="1">INDIRECT(CONCATENATE(#REF!,$C$505,"!$AB",$A367 + 5))</f>
        <v>#REF!</v>
      </c>
      <c r="F367" s="135" t="str">
        <f t="shared" ca="1" si="39"/>
        <v/>
      </c>
      <c r="G367" s="187" t="e">
        <f ca="1">INDIRECT(CONCATENATE(#REF!,$C$505,"!$AG",$A367 + 5))</f>
        <v>#REF!</v>
      </c>
      <c r="H367" s="135"/>
      <c r="I367" s="135"/>
      <c r="J367" s="135"/>
      <c r="K367" s="135"/>
      <c r="L367" s="181"/>
      <c r="M367" s="135"/>
      <c r="N367" s="135"/>
      <c r="O367" s="135"/>
      <c r="P367" s="135"/>
      <c r="Q367" s="137" t="e">
        <f t="shared" ca="1" si="40"/>
        <v>#REF!</v>
      </c>
      <c r="R367" s="188" t="e">
        <f t="shared" ca="1" si="41"/>
        <v>#REF!</v>
      </c>
      <c r="S367" s="139" t="e">
        <f t="shared" ca="1" si="38"/>
        <v>#REF!</v>
      </c>
      <c r="T367" s="202" t="e">
        <f t="shared" ca="1" si="42"/>
        <v>#REF!</v>
      </c>
      <c r="U367" s="139" t="e">
        <f t="shared" ca="1" si="43"/>
        <v>#REF!</v>
      </c>
      <c r="V367" s="198" t="e">
        <f t="shared" ca="1" si="44"/>
        <v>#REF!</v>
      </c>
      <c r="W367" s="132" t="e">
        <f ca="1">INDIRECT(CONCATENATE(#REF!,$C$505,"!$AH",$A367 + 5))</f>
        <v>#REF!</v>
      </c>
    </row>
    <row r="368" spans="1:23" hidden="1" outlineLevel="1" x14ac:dyDescent="0.25">
      <c r="A368" s="128">
        <v>362</v>
      </c>
      <c r="B368" s="153" t="e">
        <f ca="1">INDIRECT(CONCATENATE(#REF!,$C$505,"!$B",$A368 + 5))</f>
        <v>#REF!</v>
      </c>
      <c r="C368" s="135" t="e">
        <f ca="1">INDIRECT(CONCATENATE(#REF!,$C$505,"!$X",$A368 + 5))</f>
        <v>#REF!</v>
      </c>
      <c r="D368" s="132" t="e">
        <f ca="1">INDIRECT(CONCATENATE(#REF!,$C$505,"!$AF",$A368 + 5))</f>
        <v>#REF!</v>
      </c>
      <c r="E368" s="132" t="e">
        <f ca="1">INDIRECT(CONCATENATE(#REF!,$C$505,"!$AB",$A368 + 5))</f>
        <v>#REF!</v>
      </c>
      <c r="F368" s="135" t="str">
        <f t="shared" ca="1" si="39"/>
        <v/>
      </c>
      <c r="G368" s="187" t="e">
        <f ca="1">INDIRECT(CONCATENATE(#REF!,$C$505,"!$AG",$A368 + 5))</f>
        <v>#REF!</v>
      </c>
      <c r="H368" s="135"/>
      <c r="I368" s="135"/>
      <c r="J368" s="135"/>
      <c r="K368" s="135"/>
      <c r="L368" s="181"/>
      <c r="M368" s="135"/>
      <c r="N368" s="135"/>
      <c r="O368" s="135"/>
      <c r="P368" s="135"/>
      <c r="Q368" s="137" t="e">
        <f t="shared" ca="1" si="40"/>
        <v>#REF!</v>
      </c>
      <c r="R368" s="188" t="e">
        <f t="shared" ca="1" si="41"/>
        <v>#REF!</v>
      </c>
      <c r="S368" s="139" t="e">
        <f t="shared" ca="1" si="38"/>
        <v>#REF!</v>
      </c>
      <c r="T368" s="202" t="e">
        <f t="shared" ca="1" si="42"/>
        <v>#REF!</v>
      </c>
      <c r="U368" s="139" t="e">
        <f t="shared" ca="1" si="43"/>
        <v>#REF!</v>
      </c>
      <c r="V368" s="198" t="e">
        <f t="shared" ca="1" si="44"/>
        <v>#REF!</v>
      </c>
      <c r="W368" s="132" t="e">
        <f ca="1">INDIRECT(CONCATENATE(#REF!,$C$505,"!$AH",$A368 + 5))</f>
        <v>#REF!</v>
      </c>
    </row>
    <row r="369" spans="1:23" hidden="1" outlineLevel="1" x14ac:dyDescent="0.25">
      <c r="A369" s="128">
        <v>363</v>
      </c>
      <c r="B369" s="153" t="e">
        <f ca="1">INDIRECT(CONCATENATE(#REF!,$C$505,"!$B",$A369 + 5))</f>
        <v>#REF!</v>
      </c>
      <c r="C369" s="135" t="e">
        <f ca="1">INDIRECT(CONCATENATE(#REF!,$C$505,"!$X",$A369 + 5))</f>
        <v>#REF!</v>
      </c>
      <c r="D369" s="132" t="e">
        <f ca="1">INDIRECT(CONCATENATE(#REF!,$C$505,"!$AF",$A369 + 5))</f>
        <v>#REF!</v>
      </c>
      <c r="E369" s="132" t="e">
        <f ca="1">INDIRECT(CONCATENATE(#REF!,$C$505,"!$AB",$A369 + 5))</f>
        <v>#REF!</v>
      </c>
      <c r="F369" s="135" t="str">
        <f t="shared" ca="1" si="39"/>
        <v/>
      </c>
      <c r="G369" s="187" t="e">
        <f ca="1">INDIRECT(CONCATENATE(#REF!,$C$505,"!$AG",$A369 + 5))</f>
        <v>#REF!</v>
      </c>
      <c r="H369" s="135"/>
      <c r="I369" s="135"/>
      <c r="J369" s="135"/>
      <c r="K369" s="135"/>
      <c r="L369" s="181"/>
      <c r="M369" s="135"/>
      <c r="N369" s="135"/>
      <c r="O369" s="135"/>
      <c r="P369" s="135"/>
      <c r="Q369" s="137" t="e">
        <f t="shared" ca="1" si="40"/>
        <v>#REF!</v>
      </c>
      <c r="R369" s="188" t="e">
        <f t="shared" ca="1" si="41"/>
        <v>#REF!</v>
      </c>
      <c r="S369" s="139" t="e">
        <f t="shared" ca="1" si="38"/>
        <v>#REF!</v>
      </c>
      <c r="T369" s="202" t="e">
        <f t="shared" ca="1" si="42"/>
        <v>#REF!</v>
      </c>
      <c r="U369" s="139" t="e">
        <f t="shared" ca="1" si="43"/>
        <v>#REF!</v>
      </c>
      <c r="V369" s="198" t="e">
        <f t="shared" ca="1" si="44"/>
        <v>#REF!</v>
      </c>
      <c r="W369" s="132" t="e">
        <f ca="1">INDIRECT(CONCATENATE(#REF!,$C$505,"!$AH",$A369 + 5))</f>
        <v>#REF!</v>
      </c>
    </row>
    <row r="370" spans="1:23" hidden="1" outlineLevel="1" x14ac:dyDescent="0.25">
      <c r="A370" s="128">
        <v>364</v>
      </c>
      <c r="B370" s="153" t="e">
        <f ca="1">INDIRECT(CONCATENATE(#REF!,$C$505,"!$B",$A370 + 5))</f>
        <v>#REF!</v>
      </c>
      <c r="C370" s="135" t="e">
        <f ca="1">INDIRECT(CONCATENATE(#REF!,$C$505,"!$X",$A370 + 5))</f>
        <v>#REF!</v>
      </c>
      <c r="D370" s="132" t="e">
        <f ca="1">INDIRECT(CONCATENATE(#REF!,$C$505,"!$AF",$A370 + 5))</f>
        <v>#REF!</v>
      </c>
      <c r="E370" s="132" t="e">
        <f ca="1">INDIRECT(CONCATENATE(#REF!,$C$505,"!$AB",$A370 + 5))</f>
        <v>#REF!</v>
      </c>
      <c r="F370" s="135" t="str">
        <f t="shared" ca="1" si="39"/>
        <v/>
      </c>
      <c r="G370" s="187" t="e">
        <f ca="1">INDIRECT(CONCATENATE(#REF!,$C$505,"!$AG",$A370 + 5))</f>
        <v>#REF!</v>
      </c>
      <c r="H370" s="135"/>
      <c r="I370" s="135"/>
      <c r="J370" s="135"/>
      <c r="K370" s="135"/>
      <c r="L370" s="181"/>
      <c r="M370" s="135"/>
      <c r="N370" s="135"/>
      <c r="O370" s="135"/>
      <c r="P370" s="135"/>
      <c r="Q370" s="137" t="e">
        <f t="shared" ca="1" si="40"/>
        <v>#REF!</v>
      </c>
      <c r="R370" s="188" t="e">
        <f t="shared" ca="1" si="41"/>
        <v>#REF!</v>
      </c>
      <c r="S370" s="139" t="e">
        <f t="shared" ca="1" si="38"/>
        <v>#REF!</v>
      </c>
      <c r="T370" s="202" t="e">
        <f t="shared" ca="1" si="42"/>
        <v>#REF!</v>
      </c>
      <c r="U370" s="139" t="e">
        <f t="shared" ca="1" si="43"/>
        <v>#REF!</v>
      </c>
      <c r="V370" s="198" t="e">
        <f t="shared" ca="1" si="44"/>
        <v>#REF!</v>
      </c>
      <c r="W370" s="132" t="e">
        <f ca="1">INDIRECT(CONCATENATE(#REF!,$C$505,"!$AH",$A370 + 5))</f>
        <v>#REF!</v>
      </c>
    </row>
    <row r="371" spans="1:23" hidden="1" outlineLevel="1" x14ac:dyDescent="0.25">
      <c r="A371" s="128">
        <v>365</v>
      </c>
      <c r="B371" s="153" t="e">
        <f ca="1">INDIRECT(CONCATENATE(#REF!,$C$505,"!$B",$A371 + 5))</f>
        <v>#REF!</v>
      </c>
      <c r="C371" s="135" t="e">
        <f ca="1">INDIRECT(CONCATENATE(#REF!,$C$505,"!$X",$A371 + 5))</f>
        <v>#REF!</v>
      </c>
      <c r="D371" s="132" t="e">
        <f ca="1">INDIRECT(CONCATENATE(#REF!,$C$505,"!$AF",$A371 + 5))</f>
        <v>#REF!</v>
      </c>
      <c r="E371" s="132" t="e">
        <f ca="1">INDIRECT(CONCATENATE(#REF!,$C$505,"!$AB",$A371 + 5))</f>
        <v>#REF!</v>
      </c>
      <c r="F371" s="135" t="str">
        <f t="shared" ca="1" si="39"/>
        <v/>
      </c>
      <c r="G371" s="187" t="e">
        <f ca="1">INDIRECT(CONCATENATE(#REF!,$C$505,"!$AG",$A371 + 5))</f>
        <v>#REF!</v>
      </c>
      <c r="H371" s="135"/>
      <c r="I371" s="135"/>
      <c r="J371" s="135"/>
      <c r="K371" s="135"/>
      <c r="L371" s="181"/>
      <c r="M371" s="135"/>
      <c r="N371" s="135"/>
      <c r="O371" s="135"/>
      <c r="P371" s="135"/>
      <c r="Q371" s="137" t="e">
        <f t="shared" ca="1" si="40"/>
        <v>#REF!</v>
      </c>
      <c r="R371" s="188" t="e">
        <f t="shared" ca="1" si="41"/>
        <v>#REF!</v>
      </c>
      <c r="S371" s="139" t="e">
        <f t="shared" ca="1" si="38"/>
        <v>#REF!</v>
      </c>
      <c r="T371" s="202" t="e">
        <f t="shared" ca="1" si="42"/>
        <v>#REF!</v>
      </c>
      <c r="U371" s="139" t="e">
        <f t="shared" ca="1" si="43"/>
        <v>#REF!</v>
      </c>
      <c r="V371" s="198" t="e">
        <f t="shared" ca="1" si="44"/>
        <v>#REF!</v>
      </c>
      <c r="W371" s="132" t="e">
        <f ca="1">INDIRECT(CONCATENATE(#REF!,$C$505,"!$AH",$A371 + 5))</f>
        <v>#REF!</v>
      </c>
    </row>
    <row r="372" spans="1:23" hidden="1" outlineLevel="1" x14ac:dyDescent="0.25">
      <c r="A372" s="128">
        <v>366</v>
      </c>
      <c r="B372" s="153" t="e">
        <f ca="1">INDIRECT(CONCATENATE(#REF!,$C$505,"!$B",$A372 + 5))</f>
        <v>#REF!</v>
      </c>
      <c r="C372" s="135" t="e">
        <f ca="1">INDIRECT(CONCATENATE(#REF!,$C$505,"!$X",$A372 + 5))</f>
        <v>#REF!</v>
      </c>
      <c r="D372" s="132" t="e">
        <f ca="1">INDIRECT(CONCATENATE(#REF!,$C$505,"!$AF",$A372 + 5))</f>
        <v>#REF!</v>
      </c>
      <c r="E372" s="132" t="e">
        <f ca="1">INDIRECT(CONCATENATE(#REF!,$C$505,"!$AB",$A372 + 5))</f>
        <v>#REF!</v>
      </c>
      <c r="F372" s="135" t="str">
        <f t="shared" ca="1" si="39"/>
        <v/>
      </c>
      <c r="G372" s="187" t="e">
        <f ca="1">INDIRECT(CONCATENATE(#REF!,$C$505,"!$AG",$A372 + 5))</f>
        <v>#REF!</v>
      </c>
      <c r="H372" s="135"/>
      <c r="I372" s="135"/>
      <c r="J372" s="135"/>
      <c r="K372" s="135"/>
      <c r="L372" s="181"/>
      <c r="M372" s="135"/>
      <c r="N372" s="135"/>
      <c r="O372" s="135"/>
      <c r="P372" s="135"/>
      <c r="Q372" s="137" t="e">
        <f t="shared" ca="1" si="40"/>
        <v>#REF!</v>
      </c>
      <c r="R372" s="188" t="e">
        <f t="shared" ca="1" si="41"/>
        <v>#REF!</v>
      </c>
      <c r="S372" s="139" t="e">
        <f t="shared" ca="1" si="38"/>
        <v>#REF!</v>
      </c>
      <c r="T372" s="202" t="e">
        <f t="shared" ca="1" si="42"/>
        <v>#REF!</v>
      </c>
      <c r="U372" s="139" t="e">
        <f t="shared" ca="1" si="43"/>
        <v>#REF!</v>
      </c>
      <c r="V372" s="198" t="e">
        <f t="shared" ca="1" si="44"/>
        <v>#REF!</v>
      </c>
      <c r="W372" s="132" t="e">
        <f ca="1">INDIRECT(CONCATENATE(#REF!,$C$505,"!$AH",$A372 + 5))</f>
        <v>#REF!</v>
      </c>
    </row>
    <row r="373" spans="1:23" hidden="1" outlineLevel="1" x14ac:dyDescent="0.25">
      <c r="A373" s="128">
        <v>367</v>
      </c>
      <c r="B373" s="153" t="e">
        <f ca="1">INDIRECT(CONCATENATE(#REF!,$C$505,"!$B",$A373 + 5))</f>
        <v>#REF!</v>
      </c>
      <c r="C373" s="135" t="e">
        <f ca="1">INDIRECT(CONCATENATE(#REF!,$C$505,"!$X",$A373 + 5))</f>
        <v>#REF!</v>
      </c>
      <c r="D373" s="132" t="e">
        <f ca="1">INDIRECT(CONCATENATE(#REF!,$C$505,"!$AF",$A373 + 5))</f>
        <v>#REF!</v>
      </c>
      <c r="E373" s="132" t="e">
        <f ca="1">INDIRECT(CONCATENATE(#REF!,$C$505,"!$AB",$A373 + 5))</f>
        <v>#REF!</v>
      </c>
      <c r="F373" s="135" t="str">
        <f t="shared" ca="1" si="39"/>
        <v/>
      </c>
      <c r="G373" s="187" t="e">
        <f ca="1">INDIRECT(CONCATENATE(#REF!,$C$505,"!$AG",$A373 + 5))</f>
        <v>#REF!</v>
      </c>
      <c r="H373" s="135"/>
      <c r="I373" s="135"/>
      <c r="J373" s="135"/>
      <c r="K373" s="135"/>
      <c r="L373" s="181"/>
      <c r="M373" s="135"/>
      <c r="N373" s="135"/>
      <c r="O373" s="135"/>
      <c r="P373" s="135"/>
      <c r="Q373" s="137" t="e">
        <f t="shared" ca="1" si="40"/>
        <v>#REF!</v>
      </c>
      <c r="R373" s="188" t="e">
        <f t="shared" ca="1" si="41"/>
        <v>#REF!</v>
      </c>
      <c r="S373" s="139" t="e">
        <f t="shared" ca="1" si="38"/>
        <v>#REF!</v>
      </c>
      <c r="T373" s="202" t="e">
        <f t="shared" ca="1" si="42"/>
        <v>#REF!</v>
      </c>
      <c r="U373" s="139" t="e">
        <f t="shared" ca="1" si="43"/>
        <v>#REF!</v>
      </c>
      <c r="V373" s="198" t="e">
        <f t="shared" ca="1" si="44"/>
        <v>#REF!</v>
      </c>
      <c r="W373" s="132" t="e">
        <f ca="1">INDIRECT(CONCATENATE(#REF!,$C$505,"!$AH",$A373 + 5))</f>
        <v>#REF!</v>
      </c>
    </row>
    <row r="374" spans="1:23" hidden="1" outlineLevel="1" x14ac:dyDescent="0.25">
      <c r="A374" s="128">
        <v>368</v>
      </c>
      <c r="B374" s="153" t="e">
        <f ca="1">INDIRECT(CONCATENATE(#REF!,$C$505,"!$B",$A374 + 5))</f>
        <v>#REF!</v>
      </c>
      <c r="C374" s="135" t="e">
        <f ca="1">INDIRECT(CONCATENATE(#REF!,$C$505,"!$X",$A374 + 5))</f>
        <v>#REF!</v>
      </c>
      <c r="D374" s="132" t="e">
        <f ca="1">INDIRECT(CONCATENATE(#REF!,$C$505,"!$AF",$A374 + 5))</f>
        <v>#REF!</v>
      </c>
      <c r="E374" s="132" t="e">
        <f ca="1">INDIRECT(CONCATENATE(#REF!,$C$505,"!$AB",$A374 + 5))</f>
        <v>#REF!</v>
      </c>
      <c r="F374" s="135" t="str">
        <f t="shared" ca="1" si="39"/>
        <v/>
      </c>
      <c r="G374" s="187" t="e">
        <f ca="1">INDIRECT(CONCATENATE(#REF!,$C$505,"!$AG",$A374 + 5))</f>
        <v>#REF!</v>
      </c>
      <c r="H374" s="135"/>
      <c r="I374" s="135"/>
      <c r="J374" s="135"/>
      <c r="K374" s="135"/>
      <c r="L374" s="181"/>
      <c r="M374" s="135"/>
      <c r="N374" s="135"/>
      <c r="O374" s="135"/>
      <c r="P374" s="135"/>
      <c r="Q374" s="137" t="e">
        <f t="shared" ca="1" si="40"/>
        <v>#REF!</v>
      </c>
      <c r="R374" s="188" t="e">
        <f t="shared" ca="1" si="41"/>
        <v>#REF!</v>
      </c>
      <c r="S374" s="139" t="e">
        <f t="shared" ca="1" si="38"/>
        <v>#REF!</v>
      </c>
      <c r="T374" s="202" t="e">
        <f t="shared" ca="1" si="42"/>
        <v>#REF!</v>
      </c>
      <c r="U374" s="139" t="e">
        <f t="shared" ca="1" si="43"/>
        <v>#REF!</v>
      </c>
      <c r="V374" s="198" t="e">
        <f t="shared" ca="1" si="44"/>
        <v>#REF!</v>
      </c>
      <c r="W374" s="132" t="e">
        <f ca="1">INDIRECT(CONCATENATE(#REF!,$C$505,"!$AH",$A374 + 5))</f>
        <v>#REF!</v>
      </c>
    </row>
    <row r="375" spans="1:23" hidden="1" outlineLevel="1" x14ac:dyDescent="0.25">
      <c r="A375" s="128">
        <v>369</v>
      </c>
      <c r="B375" s="153" t="e">
        <f ca="1">INDIRECT(CONCATENATE(#REF!,$C$505,"!$B",$A375 + 5))</f>
        <v>#REF!</v>
      </c>
      <c r="C375" s="135" t="e">
        <f ca="1">INDIRECT(CONCATENATE(#REF!,$C$505,"!$X",$A375 + 5))</f>
        <v>#REF!</v>
      </c>
      <c r="D375" s="132" t="e">
        <f ca="1">INDIRECT(CONCATENATE(#REF!,$C$505,"!$AF",$A375 + 5))</f>
        <v>#REF!</v>
      </c>
      <c r="E375" s="132" t="e">
        <f ca="1">INDIRECT(CONCATENATE(#REF!,$C$505,"!$AB",$A375 + 5))</f>
        <v>#REF!</v>
      </c>
      <c r="F375" s="135" t="str">
        <f t="shared" ca="1" si="39"/>
        <v/>
      </c>
      <c r="G375" s="187" t="e">
        <f ca="1">INDIRECT(CONCATENATE(#REF!,$C$505,"!$AG",$A375 + 5))</f>
        <v>#REF!</v>
      </c>
      <c r="H375" s="135"/>
      <c r="I375" s="135"/>
      <c r="J375" s="135"/>
      <c r="K375" s="135"/>
      <c r="L375" s="181"/>
      <c r="M375" s="135"/>
      <c r="N375" s="135"/>
      <c r="O375" s="135"/>
      <c r="P375" s="135"/>
      <c r="Q375" s="137" t="e">
        <f t="shared" ca="1" si="40"/>
        <v>#REF!</v>
      </c>
      <c r="R375" s="188" t="e">
        <f t="shared" ca="1" si="41"/>
        <v>#REF!</v>
      </c>
      <c r="S375" s="139" t="e">
        <f t="shared" ca="1" si="38"/>
        <v>#REF!</v>
      </c>
      <c r="T375" s="202" t="e">
        <f t="shared" ca="1" si="42"/>
        <v>#REF!</v>
      </c>
      <c r="U375" s="139" t="e">
        <f t="shared" ca="1" si="43"/>
        <v>#REF!</v>
      </c>
      <c r="V375" s="198" t="e">
        <f t="shared" ca="1" si="44"/>
        <v>#REF!</v>
      </c>
      <c r="W375" s="132" t="e">
        <f ca="1">INDIRECT(CONCATENATE(#REF!,$C$505,"!$AH",$A375 + 5))</f>
        <v>#REF!</v>
      </c>
    </row>
    <row r="376" spans="1:23" hidden="1" outlineLevel="1" x14ac:dyDescent="0.25">
      <c r="A376" s="128">
        <v>370</v>
      </c>
      <c r="B376" s="153" t="e">
        <f ca="1">INDIRECT(CONCATENATE(#REF!,$C$505,"!$B",$A376 + 5))</f>
        <v>#REF!</v>
      </c>
      <c r="C376" s="135" t="e">
        <f ca="1">INDIRECT(CONCATENATE(#REF!,$C$505,"!$X",$A376 + 5))</f>
        <v>#REF!</v>
      </c>
      <c r="D376" s="132" t="e">
        <f ca="1">INDIRECT(CONCATENATE(#REF!,$C$505,"!$AF",$A376 + 5))</f>
        <v>#REF!</v>
      </c>
      <c r="E376" s="132" t="e">
        <f ca="1">INDIRECT(CONCATENATE(#REF!,$C$505,"!$AB",$A376 + 5))</f>
        <v>#REF!</v>
      </c>
      <c r="F376" s="135" t="str">
        <f t="shared" ca="1" si="39"/>
        <v/>
      </c>
      <c r="G376" s="187" t="e">
        <f ca="1">INDIRECT(CONCATENATE(#REF!,$C$505,"!$AG",$A376 + 5))</f>
        <v>#REF!</v>
      </c>
      <c r="H376" s="135"/>
      <c r="I376" s="135"/>
      <c r="J376" s="135"/>
      <c r="K376" s="135"/>
      <c r="L376" s="181"/>
      <c r="M376" s="135"/>
      <c r="N376" s="135"/>
      <c r="O376" s="135"/>
      <c r="P376" s="135"/>
      <c r="Q376" s="137" t="e">
        <f t="shared" ca="1" si="40"/>
        <v>#REF!</v>
      </c>
      <c r="R376" s="188" t="e">
        <f t="shared" ca="1" si="41"/>
        <v>#REF!</v>
      </c>
      <c r="S376" s="139" t="e">
        <f t="shared" ca="1" si="38"/>
        <v>#REF!</v>
      </c>
      <c r="T376" s="202" t="e">
        <f t="shared" ca="1" si="42"/>
        <v>#REF!</v>
      </c>
      <c r="U376" s="139" t="e">
        <f t="shared" ca="1" si="43"/>
        <v>#REF!</v>
      </c>
      <c r="V376" s="198" t="e">
        <f t="shared" ca="1" si="44"/>
        <v>#REF!</v>
      </c>
      <c r="W376" s="132" t="e">
        <f ca="1">INDIRECT(CONCATENATE(#REF!,$C$505,"!$AH",$A376 + 5))</f>
        <v>#REF!</v>
      </c>
    </row>
    <row r="377" spans="1:23" hidden="1" outlineLevel="1" x14ac:dyDescent="0.25">
      <c r="A377" s="128">
        <v>371</v>
      </c>
      <c r="B377" s="153" t="e">
        <f ca="1">INDIRECT(CONCATENATE(#REF!,$C$505,"!$B",$A377 + 5))</f>
        <v>#REF!</v>
      </c>
      <c r="C377" s="135" t="e">
        <f ca="1">INDIRECT(CONCATENATE(#REF!,$C$505,"!$X",$A377 + 5))</f>
        <v>#REF!</v>
      </c>
      <c r="D377" s="132" t="e">
        <f ca="1">INDIRECT(CONCATENATE(#REF!,$C$505,"!$AF",$A377 + 5))</f>
        <v>#REF!</v>
      </c>
      <c r="E377" s="132" t="e">
        <f ca="1">INDIRECT(CONCATENATE(#REF!,$C$505,"!$AB",$A377 + 5))</f>
        <v>#REF!</v>
      </c>
      <c r="F377" s="135" t="str">
        <f t="shared" ca="1" si="39"/>
        <v/>
      </c>
      <c r="G377" s="187" t="e">
        <f ca="1">INDIRECT(CONCATENATE(#REF!,$C$505,"!$AG",$A377 + 5))</f>
        <v>#REF!</v>
      </c>
      <c r="H377" s="135"/>
      <c r="I377" s="135"/>
      <c r="J377" s="135"/>
      <c r="K377" s="135"/>
      <c r="L377" s="181"/>
      <c r="M377" s="135"/>
      <c r="N377" s="135"/>
      <c r="O377" s="135"/>
      <c r="P377" s="135"/>
      <c r="Q377" s="137" t="e">
        <f t="shared" ca="1" si="40"/>
        <v>#REF!</v>
      </c>
      <c r="R377" s="188" t="e">
        <f t="shared" ca="1" si="41"/>
        <v>#REF!</v>
      </c>
      <c r="S377" s="139" t="e">
        <f t="shared" ca="1" si="38"/>
        <v>#REF!</v>
      </c>
      <c r="T377" s="202" t="e">
        <f t="shared" ca="1" si="42"/>
        <v>#REF!</v>
      </c>
      <c r="U377" s="139" t="e">
        <f t="shared" ca="1" si="43"/>
        <v>#REF!</v>
      </c>
      <c r="V377" s="198" t="e">
        <f t="shared" ca="1" si="44"/>
        <v>#REF!</v>
      </c>
      <c r="W377" s="132" t="e">
        <f ca="1">INDIRECT(CONCATENATE(#REF!,$C$505,"!$AH",$A377 + 5))</f>
        <v>#REF!</v>
      </c>
    </row>
    <row r="378" spans="1:23" hidden="1" outlineLevel="1" x14ac:dyDescent="0.25">
      <c r="A378" s="128">
        <v>372</v>
      </c>
      <c r="B378" s="153" t="e">
        <f ca="1">INDIRECT(CONCATENATE(#REF!,$C$505,"!$B",$A378 + 5))</f>
        <v>#REF!</v>
      </c>
      <c r="C378" s="135" t="e">
        <f ca="1">INDIRECT(CONCATENATE(#REF!,$C$505,"!$X",$A378 + 5))</f>
        <v>#REF!</v>
      </c>
      <c r="D378" s="132" t="e">
        <f ca="1">INDIRECT(CONCATENATE(#REF!,$C$505,"!$AF",$A378 + 5))</f>
        <v>#REF!</v>
      </c>
      <c r="E378" s="132" t="e">
        <f ca="1">INDIRECT(CONCATENATE(#REF!,$C$505,"!$AB",$A378 + 5))</f>
        <v>#REF!</v>
      </c>
      <c r="F378" s="135" t="str">
        <f t="shared" ca="1" si="39"/>
        <v/>
      </c>
      <c r="G378" s="187" t="e">
        <f ca="1">INDIRECT(CONCATENATE(#REF!,$C$505,"!$AG",$A378 + 5))</f>
        <v>#REF!</v>
      </c>
      <c r="H378" s="135"/>
      <c r="I378" s="135"/>
      <c r="J378" s="135"/>
      <c r="K378" s="135"/>
      <c r="L378" s="181"/>
      <c r="M378" s="135"/>
      <c r="N378" s="135"/>
      <c r="O378" s="135"/>
      <c r="P378" s="135"/>
      <c r="Q378" s="137" t="e">
        <f t="shared" ca="1" si="40"/>
        <v>#REF!</v>
      </c>
      <c r="R378" s="188" t="e">
        <f t="shared" ca="1" si="41"/>
        <v>#REF!</v>
      </c>
      <c r="S378" s="139" t="e">
        <f t="shared" ca="1" si="38"/>
        <v>#REF!</v>
      </c>
      <c r="T378" s="202" t="e">
        <f t="shared" ca="1" si="42"/>
        <v>#REF!</v>
      </c>
      <c r="U378" s="139" t="e">
        <f t="shared" ca="1" si="43"/>
        <v>#REF!</v>
      </c>
      <c r="V378" s="198" t="e">
        <f t="shared" ca="1" si="44"/>
        <v>#REF!</v>
      </c>
      <c r="W378" s="132" t="e">
        <f ca="1">INDIRECT(CONCATENATE(#REF!,$C$505,"!$AH",$A378 + 5))</f>
        <v>#REF!</v>
      </c>
    </row>
    <row r="379" spans="1:23" hidden="1" outlineLevel="1" x14ac:dyDescent="0.25">
      <c r="A379" s="128">
        <v>373</v>
      </c>
      <c r="B379" s="153" t="e">
        <f ca="1">INDIRECT(CONCATENATE(#REF!,$C$505,"!$B",$A379 + 5))</f>
        <v>#REF!</v>
      </c>
      <c r="C379" s="135" t="e">
        <f ca="1">INDIRECT(CONCATENATE(#REF!,$C$505,"!$X",$A379 + 5))</f>
        <v>#REF!</v>
      </c>
      <c r="D379" s="132" t="e">
        <f ca="1">INDIRECT(CONCATENATE(#REF!,$C$505,"!$AF",$A379 + 5))</f>
        <v>#REF!</v>
      </c>
      <c r="E379" s="132" t="e">
        <f ca="1">INDIRECT(CONCATENATE(#REF!,$C$505,"!$AB",$A379 + 5))</f>
        <v>#REF!</v>
      </c>
      <c r="F379" s="135" t="str">
        <f t="shared" ca="1" si="39"/>
        <v/>
      </c>
      <c r="G379" s="187" t="e">
        <f ca="1">INDIRECT(CONCATENATE(#REF!,$C$505,"!$AG",$A379 + 5))</f>
        <v>#REF!</v>
      </c>
      <c r="H379" s="135"/>
      <c r="I379" s="135"/>
      <c r="J379" s="135"/>
      <c r="K379" s="135"/>
      <c r="L379" s="181"/>
      <c r="M379" s="135"/>
      <c r="N379" s="135"/>
      <c r="O379" s="135"/>
      <c r="P379" s="135"/>
      <c r="Q379" s="137" t="e">
        <f t="shared" ca="1" si="40"/>
        <v>#REF!</v>
      </c>
      <c r="R379" s="188" t="e">
        <f t="shared" ca="1" si="41"/>
        <v>#REF!</v>
      </c>
      <c r="S379" s="139" t="e">
        <f t="shared" ca="1" si="38"/>
        <v>#REF!</v>
      </c>
      <c r="T379" s="202" t="e">
        <f t="shared" ca="1" si="42"/>
        <v>#REF!</v>
      </c>
      <c r="U379" s="139" t="e">
        <f t="shared" ca="1" si="43"/>
        <v>#REF!</v>
      </c>
      <c r="V379" s="198" t="e">
        <f t="shared" ca="1" si="44"/>
        <v>#REF!</v>
      </c>
      <c r="W379" s="132" t="e">
        <f ca="1">INDIRECT(CONCATENATE(#REF!,$C$505,"!$AH",$A379 + 5))</f>
        <v>#REF!</v>
      </c>
    </row>
    <row r="380" spans="1:23" hidden="1" outlineLevel="1" x14ac:dyDescent="0.25">
      <c r="A380" s="128">
        <v>374</v>
      </c>
      <c r="B380" s="153" t="e">
        <f ca="1">INDIRECT(CONCATENATE(#REF!,$C$505,"!$B",$A380 + 5))</f>
        <v>#REF!</v>
      </c>
      <c r="C380" s="135" t="e">
        <f ca="1">INDIRECT(CONCATENATE(#REF!,$C$505,"!$X",$A380 + 5))</f>
        <v>#REF!</v>
      </c>
      <c r="D380" s="132" t="e">
        <f ca="1">INDIRECT(CONCATENATE(#REF!,$C$505,"!$AF",$A380 + 5))</f>
        <v>#REF!</v>
      </c>
      <c r="E380" s="132" t="e">
        <f ca="1">INDIRECT(CONCATENATE(#REF!,$C$505,"!$AB",$A380 + 5))</f>
        <v>#REF!</v>
      </c>
      <c r="F380" s="135" t="str">
        <f t="shared" ca="1" si="39"/>
        <v/>
      </c>
      <c r="G380" s="187" t="e">
        <f ca="1">INDIRECT(CONCATENATE(#REF!,$C$505,"!$AG",$A380 + 5))</f>
        <v>#REF!</v>
      </c>
      <c r="H380" s="135"/>
      <c r="I380" s="135"/>
      <c r="J380" s="135"/>
      <c r="K380" s="135"/>
      <c r="L380" s="181"/>
      <c r="M380" s="135"/>
      <c r="N380" s="135"/>
      <c r="O380" s="135"/>
      <c r="P380" s="135"/>
      <c r="Q380" s="137" t="e">
        <f t="shared" ca="1" si="40"/>
        <v>#REF!</v>
      </c>
      <c r="R380" s="188" t="e">
        <f t="shared" ca="1" si="41"/>
        <v>#REF!</v>
      </c>
      <c r="S380" s="139" t="e">
        <f t="shared" ca="1" si="38"/>
        <v>#REF!</v>
      </c>
      <c r="T380" s="202" t="e">
        <f t="shared" ca="1" si="42"/>
        <v>#REF!</v>
      </c>
      <c r="U380" s="139" t="e">
        <f t="shared" ca="1" si="43"/>
        <v>#REF!</v>
      </c>
      <c r="V380" s="198" t="e">
        <f t="shared" ca="1" si="44"/>
        <v>#REF!</v>
      </c>
      <c r="W380" s="132" t="e">
        <f ca="1">INDIRECT(CONCATENATE(#REF!,$C$505,"!$AH",$A380 + 5))</f>
        <v>#REF!</v>
      </c>
    </row>
    <row r="381" spans="1:23" hidden="1" outlineLevel="1" x14ac:dyDescent="0.25">
      <c r="A381" s="128">
        <v>375</v>
      </c>
      <c r="B381" s="153" t="e">
        <f ca="1">INDIRECT(CONCATENATE(#REF!,$C$505,"!$B",$A381 + 5))</f>
        <v>#REF!</v>
      </c>
      <c r="C381" s="135" t="e">
        <f ca="1">INDIRECT(CONCATENATE(#REF!,$C$505,"!$X",$A381 + 5))</f>
        <v>#REF!</v>
      </c>
      <c r="D381" s="132" t="e">
        <f ca="1">INDIRECT(CONCATENATE(#REF!,$C$505,"!$AF",$A381 + 5))</f>
        <v>#REF!</v>
      </c>
      <c r="E381" s="132" t="e">
        <f ca="1">INDIRECT(CONCATENATE(#REF!,$C$505,"!$AB",$A381 + 5))</f>
        <v>#REF!</v>
      </c>
      <c r="F381" s="135" t="str">
        <f t="shared" ca="1" si="39"/>
        <v/>
      </c>
      <c r="G381" s="187" t="e">
        <f ca="1">INDIRECT(CONCATENATE(#REF!,$C$505,"!$AG",$A381 + 5))</f>
        <v>#REF!</v>
      </c>
      <c r="H381" s="135"/>
      <c r="I381" s="135"/>
      <c r="J381" s="135"/>
      <c r="K381" s="135"/>
      <c r="L381" s="181"/>
      <c r="M381" s="135"/>
      <c r="N381" s="135"/>
      <c r="O381" s="135"/>
      <c r="P381" s="135"/>
      <c r="Q381" s="137" t="e">
        <f t="shared" ca="1" si="40"/>
        <v>#REF!</v>
      </c>
      <c r="R381" s="188" t="e">
        <f t="shared" ca="1" si="41"/>
        <v>#REF!</v>
      </c>
      <c r="S381" s="139" t="e">
        <f t="shared" ca="1" si="38"/>
        <v>#REF!</v>
      </c>
      <c r="T381" s="202" t="e">
        <f t="shared" ca="1" si="42"/>
        <v>#REF!</v>
      </c>
      <c r="U381" s="139" t="e">
        <f t="shared" ca="1" si="43"/>
        <v>#REF!</v>
      </c>
      <c r="V381" s="198" t="e">
        <f t="shared" ca="1" si="44"/>
        <v>#REF!</v>
      </c>
      <c r="W381" s="132" t="e">
        <f ca="1">INDIRECT(CONCATENATE(#REF!,$C$505,"!$AH",$A381 + 5))</f>
        <v>#REF!</v>
      </c>
    </row>
    <row r="382" spans="1:23" hidden="1" outlineLevel="1" x14ac:dyDescent="0.25">
      <c r="A382" s="128">
        <v>376</v>
      </c>
      <c r="B382" s="153" t="e">
        <f ca="1">INDIRECT(CONCATENATE(#REF!,$C$505,"!$B",$A382 + 5))</f>
        <v>#REF!</v>
      </c>
      <c r="C382" s="135" t="e">
        <f ca="1">INDIRECT(CONCATENATE(#REF!,$C$505,"!$X",$A382 + 5))</f>
        <v>#REF!</v>
      </c>
      <c r="D382" s="132" t="e">
        <f ca="1">INDIRECT(CONCATENATE(#REF!,$C$505,"!$AF",$A382 + 5))</f>
        <v>#REF!</v>
      </c>
      <c r="E382" s="132" t="e">
        <f ca="1">INDIRECT(CONCATENATE(#REF!,$C$505,"!$AB",$A382 + 5))</f>
        <v>#REF!</v>
      </c>
      <c r="F382" s="135" t="str">
        <f t="shared" ca="1" si="39"/>
        <v/>
      </c>
      <c r="G382" s="187" t="e">
        <f ca="1">INDIRECT(CONCATENATE(#REF!,$C$505,"!$AG",$A382 + 5))</f>
        <v>#REF!</v>
      </c>
      <c r="H382" s="135"/>
      <c r="I382" s="135"/>
      <c r="J382" s="135"/>
      <c r="K382" s="135"/>
      <c r="L382" s="181"/>
      <c r="M382" s="135"/>
      <c r="N382" s="135"/>
      <c r="O382" s="135"/>
      <c r="P382" s="135"/>
      <c r="Q382" s="137" t="e">
        <f t="shared" ca="1" si="40"/>
        <v>#REF!</v>
      </c>
      <c r="R382" s="188" t="e">
        <f t="shared" ca="1" si="41"/>
        <v>#REF!</v>
      </c>
      <c r="S382" s="139" t="e">
        <f t="shared" ca="1" si="38"/>
        <v>#REF!</v>
      </c>
      <c r="T382" s="202" t="e">
        <f t="shared" ca="1" si="42"/>
        <v>#REF!</v>
      </c>
      <c r="U382" s="139" t="e">
        <f t="shared" ca="1" si="43"/>
        <v>#REF!</v>
      </c>
      <c r="V382" s="198" t="e">
        <f t="shared" ca="1" si="44"/>
        <v>#REF!</v>
      </c>
      <c r="W382" s="132" t="e">
        <f ca="1">INDIRECT(CONCATENATE(#REF!,$C$505,"!$AH",$A382 + 5))</f>
        <v>#REF!</v>
      </c>
    </row>
    <row r="383" spans="1:23" hidden="1" outlineLevel="1" x14ac:dyDescent="0.25">
      <c r="A383" s="128">
        <v>377</v>
      </c>
      <c r="B383" s="153" t="e">
        <f ca="1">INDIRECT(CONCATENATE(#REF!,$C$505,"!$B",$A383 + 5))</f>
        <v>#REF!</v>
      </c>
      <c r="C383" s="135" t="e">
        <f ca="1">INDIRECT(CONCATENATE(#REF!,$C$505,"!$X",$A383 + 5))</f>
        <v>#REF!</v>
      </c>
      <c r="D383" s="132" t="e">
        <f ca="1">INDIRECT(CONCATENATE(#REF!,$C$505,"!$AF",$A383 + 5))</f>
        <v>#REF!</v>
      </c>
      <c r="E383" s="132" t="e">
        <f ca="1">INDIRECT(CONCATENATE(#REF!,$C$505,"!$AB",$A383 + 5))</f>
        <v>#REF!</v>
      </c>
      <c r="F383" s="135" t="str">
        <f t="shared" ca="1" si="39"/>
        <v/>
      </c>
      <c r="G383" s="187" t="e">
        <f ca="1">INDIRECT(CONCATENATE(#REF!,$C$505,"!$AG",$A383 + 5))</f>
        <v>#REF!</v>
      </c>
      <c r="H383" s="135"/>
      <c r="I383" s="135"/>
      <c r="J383" s="135"/>
      <c r="K383" s="135"/>
      <c r="L383" s="181"/>
      <c r="M383" s="135"/>
      <c r="N383" s="135"/>
      <c r="O383" s="135"/>
      <c r="P383" s="135"/>
      <c r="Q383" s="137" t="e">
        <f t="shared" ca="1" si="40"/>
        <v>#REF!</v>
      </c>
      <c r="R383" s="188" t="e">
        <f t="shared" ca="1" si="41"/>
        <v>#REF!</v>
      </c>
      <c r="S383" s="139" t="e">
        <f t="shared" ca="1" si="38"/>
        <v>#REF!</v>
      </c>
      <c r="T383" s="202" t="e">
        <f t="shared" ca="1" si="42"/>
        <v>#REF!</v>
      </c>
      <c r="U383" s="139" t="e">
        <f t="shared" ca="1" si="43"/>
        <v>#REF!</v>
      </c>
      <c r="V383" s="198" t="e">
        <f t="shared" ca="1" si="44"/>
        <v>#REF!</v>
      </c>
      <c r="W383" s="132" t="e">
        <f ca="1">INDIRECT(CONCATENATE(#REF!,$C$505,"!$AH",$A383 + 5))</f>
        <v>#REF!</v>
      </c>
    </row>
    <row r="384" spans="1:23" hidden="1" outlineLevel="1" x14ac:dyDescent="0.25">
      <c r="A384" s="128">
        <v>378</v>
      </c>
      <c r="B384" s="153" t="e">
        <f ca="1">INDIRECT(CONCATENATE(#REF!,$C$505,"!$B",$A384 + 5))</f>
        <v>#REF!</v>
      </c>
      <c r="C384" s="135" t="e">
        <f ca="1">INDIRECT(CONCATENATE(#REF!,$C$505,"!$X",$A384 + 5))</f>
        <v>#REF!</v>
      </c>
      <c r="D384" s="132" t="e">
        <f ca="1">INDIRECT(CONCATENATE(#REF!,$C$505,"!$AF",$A384 + 5))</f>
        <v>#REF!</v>
      </c>
      <c r="E384" s="132" t="e">
        <f ca="1">INDIRECT(CONCATENATE(#REF!,$C$505,"!$AB",$A384 + 5))</f>
        <v>#REF!</v>
      </c>
      <c r="F384" s="135" t="str">
        <f t="shared" ca="1" si="39"/>
        <v/>
      </c>
      <c r="G384" s="187" t="e">
        <f ca="1">INDIRECT(CONCATENATE(#REF!,$C$505,"!$AG",$A384 + 5))</f>
        <v>#REF!</v>
      </c>
      <c r="H384" s="135"/>
      <c r="I384" s="135"/>
      <c r="J384" s="135"/>
      <c r="K384" s="135"/>
      <c r="L384" s="181"/>
      <c r="M384" s="135"/>
      <c r="N384" s="135"/>
      <c r="O384" s="135"/>
      <c r="P384" s="135"/>
      <c r="Q384" s="137" t="e">
        <f t="shared" ca="1" si="40"/>
        <v>#REF!</v>
      </c>
      <c r="R384" s="188" t="e">
        <f t="shared" ca="1" si="41"/>
        <v>#REF!</v>
      </c>
      <c r="S384" s="139" t="e">
        <f t="shared" ca="1" si="38"/>
        <v>#REF!</v>
      </c>
      <c r="T384" s="202" t="e">
        <f t="shared" ca="1" si="42"/>
        <v>#REF!</v>
      </c>
      <c r="U384" s="139" t="e">
        <f t="shared" ca="1" si="43"/>
        <v>#REF!</v>
      </c>
      <c r="V384" s="198" t="e">
        <f t="shared" ca="1" si="44"/>
        <v>#REF!</v>
      </c>
      <c r="W384" s="132" t="e">
        <f ca="1">INDIRECT(CONCATENATE(#REF!,$C$505,"!$AH",$A384 + 5))</f>
        <v>#REF!</v>
      </c>
    </row>
    <row r="385" spans="1:23" hidden="1" outlineLevel="1" x14ac:dyDescent="0.25">
      <c r="A385" s="128">
        <v>379</v>
      </c>
      <c r="B385" s="153" t="e">
        <f ca="1">INDIRECT(CONCATENATE(#REF!,$C$505,"!$B",$A385 + 5))</f>
        <v>#REF!</v>
      </c>
      <c r="C385" s="135" t="e">
        <f ca="1">INDIRECT(CONCATENATE(#REF!,$C$505,"!$X",$A385 + 5))</f>
        <v>#REF!</v>
      </c>
      <c r="D385" s="132" t="e">
        <f ca="1">INDIRECT(CONCATENATE(#REF!,$C$505,"!$AF",$A385 + 5))</f>
        <v>#REF!</v>
      </c>
      <c r="E385" s="132" t="e">
        <f ca="1">INDIRECT(CONCATENATE(#REF!,$C$505,"!$AB",$A385 + 5))</f>
        <v>#REF!</v>
      </c>
      <c r="F385" s="135" t="str">
        <f t="shared" ca="1" si="39"/>
        <v/>
      </c>
      <c r="G385" s="187" t="e">
        <f ca="1">INDIRECT(CONCATENATE(#REF!,$C$505,"!$AG",$A385 + 5))</f>
        <v>#REF!</v>
      </c>
      <c r="H385" s="135"/>
      <c r="I385" s="135"/>
      <c r="J385" s="135"/>
      <c r="K385" s="135"/>
      <c r="L385" s="181"/>
      <c r="M385" s="135"/>
      <c r="N385" s="135"/>
      <c r="O385" s="135"/>
      <c r="P385" s="135"/>
      <c r="Q385" s="137" t="e">
        <f t="shared" ca="1" si="40"/>
        <v>#REF!</v>
      </c>
      <c r="R385" s="188" t="e">
        <f t="shared" ca="1" si="41"/>
        <v>#REF!</v>
      </c>
      <c r="S385" s="139" t="e">
        <f t="shared" ca="1" si="38"/>
        <v>#REF!</v>
      </c>
      <c r="T385" s="202" t="e">
        <f t="shared" ca="1" si="42"/>
        <v>#REF!</v>
      </c>
      <c r="U385" s="139" t="e">
        <f t="shared" ca="1" si="43"/>
        <v>#REF!</v>
      </c>
      <c r="V385" s="198" t="e">
        <f t="shared" ca="1" si="44"/>
        <v>#REF!</v>
      </c>
      <c r="W385" s="132" t="e">
        <f ca="1">INDIRECT(CONCATENATE(#REF!,$C$505,"!$AH",$A385 + 5))</f>
        <v>#REF!</v>
      </c>
    </row>
    <row r="386" spans="1:23" hidden="1" outlineLevel="1" x14ac:dyDescent="0.25">
      <c r="A386" s="128">
        <v>380</v>
      </c>
      <c r="B386" s="153" t="e">
        <f ca="1">INDIRECT(CONCATENATE(#REF!,$C$505,"!$B",$A386 + 5))</f>
        <v>#REF!</v>
      </c>
      <c r="C386" s="135" t="e">
        <f ca="1">INDIRECT(CONCATENATE(#REF!,$C$505,"!$X",$A386 + 5))</f>
        <v>#REF!</v>
      </c>
      <c r="D386" s="132" t="e">
        <f ca="1">INDIRECT(CONCATENATE(#REF!,$C$505,"!$AF",$A386 + 5))</f>
        <v>#REF!</v>
      </c>
      <c r="E386" s="132" t="e">
        <f ca="1">INDIRECT(CONCATENATE(#REF!,$C$505,"!$AB",$A386 + 5))</f>
        <v>#REF!</v>
      </c>
      <c r="F386" s="135" t="str">
        <f t="shared" ca="1" si="39"/>
        <v/>
      </c>
      <c r="G386" s="187" t="e">
        <f ca="1">INDIRECT(CONCATENATE(#REF!,$C$505,"!$AG",$A386 + 5))</f>
        <v>#REF!</v>
      </c>
      <c r="H386" s="135"/>
      <c r="I386" s="135"/>
      <c r="J386" s="135"/>
      <c r="K386" s="135"/>
      <c r="L386" s="181"/>
      <c r="M386" s="135"/>
      <c r="N386" s="135"/>
      <c r="O386" s="135"/>
      <c r="P386" s="135"/>
      <c r="Q386" s="137" t="e">
        <f t="shared" ca="1" si="40"/>
        <v>#REF!</v>
      </c>
      <c r="R386" s="188" t="e">
        <f t="shared" ca="1" si="41"/>
        <v>#REF!</v>
      </c>
      <c r="S386" s="139" t="e">
        <f t="shared" ca="1" si="38"/>
        <v>#REF!</v>
      </c>
      <c r="T386" s="202" t="e">
        <f t="shared" ca="1" si="42"/>
        <v>#REF!</v>
      </c>
      <c r="U386" s="139" t="e">
        <f t="shared" ca="1" si="43"/>
        <v>#REF!</v>
      </c>
      <c r="V386" s="198" t="e">
        <f t="shared" ca="1" si="44"/>
        <v>#REF!</v>
      </c>
      <c r="W386" s="132" t="e">
        <f ca="1">INDIRECT(CONCATENATE(#REF!,$C$505,"!$AH",$A386 + 5))</f>
        <v>#REF!</v>
      </c>
    </row>
    <row r="387" spans="1:23" hidden="1" outlineLevel="1" x14ac:dyDescent="0.25">
      <c r="A387" s="128">
        <v>381</v>
      </c>
      <c r="B387" s="153" t="e">
        <f ca="1">INDIRECT(CONCATENATE(#REF!,$C$505,"!$B",$A387 + 5))</f>
        <v>#REF!</v>
      </c>
      <c r="C387" s="135" t="e">
        <f ca="1">INDIRECT(CONCATENATE(#REF!,$C$505,"!$X",$A387 + 5))</f>
        <v>#REF!</v>
      </c>
      <c r="D387" s="132" t="e">
        <f ca="1">INDIRECT(CONCATENATE(#REF!,$C$505,"!$AF",$A387 + 5))</f>
        <v>#REF!</v>
      </c>
      <c r="E387" s="132" t="e">
        <f ca="1">INDIRECT(CONCATENATE(#REF!,$C$505,"!$AB",$A387 + 5))</f>
        <v>#REF!</v>
      </c>
      <c r="F387" s="135" t="str">
        <f t="shared" ca="1" si="39"/>
        <v/>
      </c>
      <c r="G387" s="187" t="e">
        <f ca="1">INDIRECT(CONCATENATE(#REF!,$C$505,"!$AG",$A387 + 5))</f>
        <v>#REF!</v>
      </c>
      <c r="H387" s="135"/>
      <c r="I387" s="135"/>
      <c r="J387" s="135"/>
      <c r="K387" s="135"/>
      <c r="L387" s="181"/>
      <c r="M387" s="135"/>
      <c r="N387" s="135"/>
      <c r="O387" s="135"/>
      <c r="P387" s="135"/>
      <c r="Q387" s="137" t="e">
        <f t="shared" ca="1" si="40"/>
        <v>#REF!</v>
      </c>
      <c r="R387" s="188" t="e">
        <f t="shared" ca="1" si="41"/>
        <v>#REF!</v>
      </c>
      <c r="S387" s="139" t="e">
        <f t="shared" ca="1" si="38"/>
        <v>#REF!</v>
      </c>
      <c r="T387" s="202" t="e">
        <f t="shared" ca="1" si="42"/>
        <v>#REF!</v>
      </c>
      <c r="U387" s="139" t="e">
        <f t="shared" ca="1" si="43"/>
        <v>#REF!</v>
      </c>
      <c r="V387" s="198" t="e">
        <f t="shared" ca="1" si="44"/>
        <v>#REF!</v>
      </c>
      <c r="W387" s="132" t="e">
        <f ca="1">INDIRECT(CONCATENATE(#REF!,$C$505,"!$AH",$A387 + 5))</f>
        <v>#REF!</v>
      </c>
    </row>
    <row r="388" spans="1:23" hidden="1" outlineLevel="1" x14ac:dyDescent="0.25">
      <c r="A388" s="128">
        <v>382</v>
      </c>
      <c r="B388" s="153" t="e">
        <f ca="1">INDIRECT(CONCATENATE(#REF!,$C$505,"!$B",$A388 + 5))</f>
        <v>#REF!</v>
      </c>
      <c r="C388" s="135" t="e">
        <f ca="1">INDIRECT(CONCATENATE(#REF!,$C$505,"!$X",$A388 + 5))</f>
        <v>#REF!</v>
      </c>
      <c r="D388" s="132" t="e">
        <f ca="1">INDIRECT(CONCATENATE(#REF!,$C$505,"!$AF",$A388 + 5))</f>
        <v>#REF!</v>
      </c>
      <c r="E388" s="132" t="e">
        <f ca="1">INDIRECT(CONCATENATE(#REF!,$C$505,"!$AB",$A388 + 5))</f>
        <v>#REF!</v>
      </c>
      <c r="F388" s="135" t="str">
        <f t="shared" ca="1" si="39"/>
        <v/>
      </c>
      <c r="G388" s="187" t="e">
        <f ca="1">INDIRECT(CONCATENATE(#REF!,$C$505,"!$AG",$A388 + 5))</f>
        <v>#REF!</v>
      </c>
      <c r="H388" s="135"/>
      <c r="I388" s="135"/>
      <c r="J388" s="135"/>
      <c r="K388" s="135"/>
      <c r="L388" s="181"/>
      <c r="M388" s="135"/>
      <c r="N388" s="135"/>
      <c r="O388" s="135"/>
      <c r="P388" s="135"/>
      <c r="Q388" s="137" t="e">
        <f t="shared" ca="1" si="40"/>
        <v>#REF!</v>
      </c>
      <c r="R388" s="188" t="e">
        <f t="shared" ca="1" si="41"/>
        <v>#REF!</v>
      </c>
      <c r="S388" s="139" t="e">
        <f t="shared" ca="1" si="38"/>
        <v>#REF!</v>
      </c>
      <c r="T388" s="202" t="e">
        <f t="shared" ca="1" si="42"/>
        <v>#REF!</v>
      </c>
      <c r="U388" s="139" t="e">
        <f t="shared" ca="1" si="43"/>
        <v>#REF!</v>
      </c>
      <c r="V388" s="198" t="e">
        <f t="shared" ca="1" si="44"/>
        <v>#REF!</v>
      </c>
      <c r="W388" s="132" t="e">
        <f ca="1">INDIRECT(CONCATENATE(#REF!,$C$505,"!$AH",$A388 + 5))</f>
        <v>#REF!</v>
      </c>
    </row>
    <row r="389" spans="1:23" hidden="1" outlineLevel="1" x14ac:dyDescent="0.25">
      <c r="A389" s="128">
        <v>383</v>
      </c>
      <c r="B389" s="153" t="e">
        <f ca="1">INDIRECT(CONCATENATE(#REF!,$C$505,"!$B",$A389 + 5))</f>
        <v>#REF!</v>
      </c>
      <c r="C389" s="135" t="e">
        <f ca="1">INDIRECT(CONCATENATE(#REF!,$C$505,"!$X",$A389 + 5))</f>
        <v>#REF!</v>
      </c>
      <c r="D389" s="132" t="e">
        <f ca="1">INDIRECT(CONCATENATE(#REF!,$C$505,"!$AF",$A389 + 5))</f>
        <v>#REF!</v>
      </c>
      <c r="E389" s="132" t="e">
        <f ca="1">INDIRECT(CONCATENATE(#REF!,$C$505,"!$AB",$A389 + 5))</f>
        <v>#REF!</v>
      </c>
      <c r="F389" s="135" t="str">
        <f t="shared" ca="1" si="39"/>
        <v/>
      </c>
      <c r="G389" s="187" t="e">
        <f ca="1">INDIRECT(CONCATENATE(#REF!,$C$505,"!$AG",$A389 + 5))</f>
        <v>#REF!</v>
      </c>
      <c r="H389" s="135"/>
      <c r="I389" s="135"/>
      <c r="J389" s="135"/>
      <c r="K389" s="135"/>
      <c r="L389" s="181"/>
      <c r="M389" s="135"/>
      <c r="N389" s="135"/>
      <c r="O389" s="135"/>
      <c r="P389" s="135"/>
      <c r="Q389" s="137" t="e">
        <f t="shared" ca="1" si="40"/>
        <v>#REF!</v>
      </c>
      <c r="R389" s="188" t="e">
        <f t="shared" ca="1" si="41"/>
        <v>#REF!</v>
      </c>
      <c r="S389" s="139" t="e">
        <f t="shared" ca="1" si="38"/>
        <v>#REF!</v>
      </c>
      <c r="T389" s="202" t="e">
        <f t="shared" ca="1" si="42"/>
        <v>#REF!</v>
      </c>
      <c r="U389" s="139" t="e">
        <f t="shared" ca="1" si="43"/>
        <v>#REF!</v>
      </c>
      <c r="V389" s="198" t="e">
        <f t="shared" ca="1" si="44"/>
        <v>#REF!</v>
      </c>
      <c r="W389" s="132" t="e">
        <f ca="1">INDIRECT(CONCATENATE(#REF!,$C$505,"!$AH",$A389 + 5))</f>
        <v>#REF!</v>
      </c>
    </row>
    <row r="390" spans="1:23" hidden="1" outlineLevel="1" x14ac:dyDescent="0.25">
      <c r="A390" s="128">
        <v>384</v>
      </c>
      <c r="B390" s="153" t="e">
        <f ca="1">INDIRECT(CONCATENATE(#REF!,$C$505,"!$B",$A390 + 5))</f>
        <v>#REF!</v>
      </c>
      <c r="C390" s="135" t="e">
        <f ca="1">INDIRECT(CONCATENATE(#REF!,$C$505,"!$X",$A390 + 5))</f>
        <v>#REF!</v>
      </c>
      <c r="D390" s="132" t="e">
        <f ca="1">INDIRECT(CONCATENATE(#REF!,$C$505,"!$AF",$A390 + 5))</f>
        <v>#REF!</v>
      </c>
      <c r="E390" s="132" t="e">
        <f ca="1">INDIRECT(CONCATENATE(#REF!,$C$505,"!$AB",$A390 + 5))</f>
        <v>#REF!</v>
      </c>
      <c r="F390" s="135" t="str">
        <f t="shared" ca="1" si="39"/>
        <v/>
      </c>
      <c r="G390" s="187" t="e">
        <f ca="1">INDIRECT(CONCATENATE(#REF!,$C$505,"!$AG",$A390 + 5))</f>
        <v>#REF!</v>
      </c>
      <c r="H390" s="135"/>
      <c r="I390" s="135"/>
      <c r="J390" s="135"/>
      <c r="K390" s="135"/>
      <c r="L390" s="181"/>
      <c r="M390" s="135"/>
      <c r="N390" s="135"/>
      <c r="O390" s="135"/>
      <c r="P390" s="135"/>
      <c r="Q390" s="137" t="e">
        <f t="shared" ca="1" si="40"/>
        <v>#REF!</v>
      </c>
      <c r="R390" s="188" t="e">
        <f t="shared" ca="1" si="41"/>
        <v>#REF!</v>
      </c>
      <c r="S390" s="139" t="e">
        <f t="shared" ca="1" si="38"/>
        <v>#REF!</v>
      </c>
      <c r="T390" s="202" t="e">
        <f t="shared" ca="1" si="42"/>
        <v>#REF!</v>
      </c>
      <c r="U390" s="139" t="e">
        <f t="shared" ca="1" si="43"/>
        <v>#REF!</v>
      </c>
      <c r="V390" s="198" t="e">
        <f t="shared" ca="1" si="44"/>
        <v>#REF!</v>
      </c>
      <c r="W390" s="132" t="e">
        <f ca="1">INDIRECT(CONCATENATE(#REF!,$C$505,"!$AH",$A390 + 5))</f>
        <v>#REF!</v>
      </c>
    </row>
    <row r="391" spans="1:23" hidden="1" outlineLevel="1" x14ac:dyDescent="0.25">
      <c r="A391" s="128">
        <v>385</v>
      </c>
      <c r="B391" s="153" t="e">
        <f ca="1">INDIRECT(CONCATENATE(#REF!,$C$505,"!$B",$A391 + 5))</f>
        <v>#REF!</v>
      </c>
      <c r="C391" s="135" t="e">
        <f ca="1">INDIRECT(CONCATENATE(#REF!,$C$505,"!$X",$A391 + 5))</f>
        <v>#REF!</v>
      </c>
      <c r="D391" s="132" t="e">
        <f ca="1">INDIRECT(CONCATENATE(#REF!,$C$505,"!$AF",$A391 + 5))</f>
        <v>#REF!</v>
      </c>
      <c r="E391" s="132" t="e">
        <f ca="1">INDIRECT(CONCATENATE(#REF!,$C$505,"!$AB",$A391 + 5))</f>
        <v>#REF!</v>
      </c>
      <c r="F391" s="135" t="str">
        <f t="shared" ca="1" si="39"/>
        <v/>
      </c>
      <c r="G391" s="187" t="e">
        <f ca="1">INDIRECT(CONCATENATE(#REF!,$C$505,"!$AG",$A391 + 5))</f>
        <v>#REF!</v>
      </c>
      <c r="H391" s="135"/>
      <c r="I391" s="135"/>
      <c r="J391" s="135"/>
      <c r="K391" s="135"/>
      <c r="L391" s="181"/>
      <c r="M391" s="135"/>
      <c r="N391" s="135"/>
      <c r="O391" s="135"/>
      <c r="P391" s="135"/>
      <c r="Q391" s="137" t="e">
        <f t="shared" ca="1" si="40"/>
        <v>#REF!</v>
      </c>
      <c r="R391" s="188" t="e">
        <f t="shared" ca="1" si="41"/>
        <v>#REF!</v>
      </c>
      <c r="S391" s="139" t="e">
        <f t="shared" ca="1" si="38"/>
        <v>#REF!</v>
      </c>
      <c r="T391" s="202" t="e">
        <f t="shared" ca="1" si="42"/>
        <v>#REF!</v>
      </c>
      <c r="U391" s="139" t="e">
        <f t="shared" ca="1" si="43"/>
        <v>#REF!</v>
      </c>
      <c r="V391" s="198" t="e">
        <f t="shared" ca="1" si="44"/>
        <v>#REF!</v>
      </c>
      <c r="W391" s="132" t="e">
        <f ca="1">INDIRECT(CONCATENATE(#REF!,$C$505,"!$AH",$A391 + 5))</f>
        <v>#REF!</v>
      </c>
    </row>
    <row r="392" spans="1:23" hidden="1" outlineLevel="1" x14ac:dyDescent="0.25">
      <c r="A392" s="128">
        <v>386</v>
      </c>
      <c r="B392" s="153" t="e">
        <f ca="1">INDIRECT(CONCATENATE(#REF!,$C$505,"!$B",$A392 + 5))</f>
        <v>#REF!</v>
      </c>
      <c r="C392" s="135" t="e">
        <f ca="1">INDIRECT(CONCATENATE(#REF!,$C$505,"!$X",$A392 + 5))</f>
        <v>#REF!</v>
      </c>
      <c r="D392" s="132" t="e">
        <f ca="1">INDIRECT(CONCATENATE(#REF!,$C$505,"!$AF",$A392 + 5))</f>
        <v>#REF!</v>
      </c>
      <c r="E392" s="132" t="e">
        <f ca="1">INDIRECT(CONCATENATE(#REF!,$C$505,"!$AB",$A392 + 5))</f>
        <v>#REF!</v>
      </c>
      <c r="F392" s="135" t="str">
        <f t="shared" ca="1" si="39"/>
        <v/>
      </c>
      <c r="G392" s="187" t="e">
        <f ca="1">INDIRECT(CONCATENATE(#REF!,$C$505,"!$AG",$A392 + 5))</f>
        <v>#REF!</v>
      </c>
      <c r="H392" s="135"/>
      <c r="I392" s="135"/>
      <c r="J392" s="135"/>
      <c r="K392" s="135"/>
      <c r="L392" s="181"/>
      <c r="M392" s="135"/>
      <c r="N392" s="135"/>
      <c r="O392" s="135"/>
      <c r="P392" s="135"/>
      <c r="Q392" s="137" t="e">
        <f t="shared" ca="1" si="40"/>
        <v>#REF!</v>
      </c>
      <c r="R392" s="188" t="e">
        <f t="shared" ca="1" si="41"/>
        <v>#REF!</v>
      </c>
      <c r="S392" s="139" t="e">
        <f t="shared" ref="S392:S455" ca="1" si="45">E392*Q392/100</f>
        <v>#REF!</v>
      </c>
      <c r="T392" s="202" t="e">
        <f t="shared" ca="1" si="42"/>
        <v>#REF!</v>
      </c>
      <c r="U392" s="139" t="e">
        <f t="shared" ca="1" si="43"/>
        <v>#REF!</v>
      </c>
      <c r="V392" s="198" t="e">
        <f t="shared" ca="1" si="44"/>
        <v>#REF!</v>
      </c>
      <c r="W392" s="132" t="e">
        <f ca="1">INDIRECT(CONCATENATE(#REF!,$C$505,"!$AH",$A392 + 5))</f>
        <v>#REF!</v>
      </c>
    </row>
    <row r="393" spans="1:23" hidden="1" outlineLevel="1" x14ac:dyDescent="0.25">
      <c r="A393" s="128">
        <v>387</v>
      </c>
      <c r="B393" s="153" t="e">
        <f ca="1">INDIRECT(CONCATENATE(#REF!,$C$505,"!$B",$A393 + 5))</f>
        <v>#REF!</v>
      </c>
      <c r="C393" s="135" t="e">
        <f ca="1">INDIRECT(CONCATENATE(#REF!,$C$505,"!$X",$A393 + 5))</f>
        <v>#REF!</v>
      </c>
      <c r="D393" s="132" t="e">
        <f ca="1">INDIRECT(CONCATENATE(#REF!,$C$505,"!$AF",$A393 + 5))</f>
        <v>#REF!</v>
      </c>
      <c r="E393" s="132" t="e">
        <f ca="1">INDIRECT(CONCATENATE(#REF!,$C$505,"!$AB",$A393 + 5))</f>
        <v>#REF!</v>
      </c>
      <c r="F393" s="135" t="str">
        <f t="shared" ref="F393:F456" ca="1" si="46">IF(ISERR(E393/C393),"",E393/C393)</f>
        <v/>
      </c>
      <c r="G393" s="187" t="e">
        <f ca="1">INDIRECT(CONCATENATE(#REF!,$C$505,"!$AG",$A393 + 5))</f>
        <v>#REF!</v>
      </c>
      <c r="H393" s="135"/>
      <c r="I393" s="135"/>
      <c r="J393" s="135"/>
      <c r="K393" s="135"/>
      <c r="L393" s="181"/>
      <c r="M393" s="135"/>
      <c r="N393" s="135"/>
      <c r="O393" s="135"/>
      <c r="P393" s="135"/>
      <c r="Q393" s="137" t="e">
        <f t="shared" ref="Q393:Q456" ca="1" si="47">IF(E393&lt;VLOOKUP(F393,$L$503:$P$513,2),0,VLOOKUP(F393,$L$503:$P$513,3))</f>
        <v>#REF!</v>
      </c>
      <c r="R393" s="188" t="e">
        <f t="shared" ref="R393:R456" ca="1" si="48">ROUNDDOWN(S393,0)</f>
        <v>#REF!</v>
      </c>
      <c r="S393" s="139" t="e">
        <f t="shared" ca="1" si="45"/>
        <v>#REF!</v>
      </c>
      <c r="T393" s="202" t="e">
        <f t="shared" ref="T393:T456" ca="1" si="49">ROUNDDOWN(U393,0)</f>
        <v>#REF!</v>
      </c>
      <c r="U393" s="139" t="e">
        <f t="shared" ref="U393:U456" ca="1" si="50">E393*V393/100</f>
        <v>#REF!</v>
      </c>
      <c r="V393" s="198" t="e">
        <f t="shared" ref="V393:V456" ca="1" si="51">Q393</f>
        <v>#REF!</v>
      </c>
      <c r="W393" s="132" t="e">
        <f ca="1">INDIRECT(CONCATENATE(#REF!,$C$505,"!$AH",$A393 + 5))</f>
        <v>#REF!</v>
      </c>
    </row>
    <row r="394" spans="1:23" hidden="1" outlineLevel="1" x14ac:dyDescent="0.25">
      <c r="A394" s="128">
        <v>388</v>
      </c>
      <c r="B394" s="153" t="e">
        <f ca="1">INDIRECT(CONCATENATE(#REF!,$C$505,"!$B",$A394 + 5))</f>
        <v>#REF!</v>
      </c>
      <c r="C394" s="135" t="e">
        <f ca="1">INDIRECT(CONCATENATE(#REF!,$C$505,"!$X",$A394 + 5))</f>
        <v>#REF!</v>
      </c>
      <c r="D394" s="132" t="e">
        <f ca="1">INDIRECT(CONCATENATE(#REF!,$C$505,"!$AF",$A394 + 5))</f>
        <v>#REF!</v>
      </c>
      <c r="E394" s="132" t="e">
        <f ca="1">INDIRECT(CONCATENATE(#REF!,$C$505,"!$AB",$A394 + 5))</f>
        <v>#REF!</v>
      </c>
      <c r="F394" s="135" t="str">
        <f t="shared" ca="1" si="46"/>
        <v/>
      </c>
      <c r="G394" s="187" t="e">
        <f ca="1">INDIRECT(CONCATENATE(#REF!,$C$505,"!$AG",$A394 + 5))</f>
        <v>#REF!</v>
      </c>
      <c r="H394" s="135"/>
      <c r="I394" s="135"/>
      <c r="J394" s="135"/>
      <c r="K394" s="135"/>
      <c r="L394" s="181"/>
      <c r="M394" s="135"/>
      <c r="N394" s="135"/>
      <c r="O394" s="135"/>
      <c r="P394" s="135"/>
      <c r="Q394" s="137" t="e">
        <f t="shared" ca="1" si="47"/>
        <v>#REF!</v>
      </c>
      <c r="R394" s="188" t="e">
        <f t="shared" ca="1" si="48"/>
        <v>#REF!</v>
      </c>
      <c r="S394" s="139" t="e">
        <f t="shared" ca="1" si="45"/>
        <v>#REF!</v>
      </c>
      <c r="T394" s="202" t="e">
        <f t="shared" ca="1" si="49"/>
        <v>#REF!</v>
      </c>
      <c r="U394" s="139" t="e">
        <f t="shared" ca="1" si="50"/>
        <v>#REF!</v>
      </c>
      <c r="V394" s="198" t="e">
        <f t="shared" ca="1" si="51"/>
        <v>#REF!</v>
      </c>
      <c r="W394" s="132" t="e">
        <f ca="1">INDIRECT(CONCATENATE(#REF!,$C$505,"!$AH",$A394 + 5))</f>
        <v>#REF!</v>
      </c>
    </row>
    <row r="395" spans="1:23" hidden="1" outlineLevel="1" x14ac:dyDescent="0.25">
      <c r="A395" s="128">
        <v>389</v>
      </c>
      <c r="B395" s="153" t="e">
        <f ca="1">INDIRECT(CONCATENATE(#REF!,$C$505,"!$B",$A395 + 5))</f>
        <v>#REF!</v>
      </c>
      <c r="C395" s="135" t="e">
        <f ca="1">INDIRECT(CONCATENATE(#REF!,$C$505,"!$X",$A395 + 5))</f>
        <v>#REF!</v>
      </c>
      <c r="D395" s="132" t="e">
        <f ca="1">INDIRECT(CONCATENATE(#REF!,$C$505,"!$AF",$A395 + 5))</f>
        <v>#REF!</v>
      </c>
      <c r="E395" s="132" t="e">
        <f ca="1">INDIRECT(CONCATENATE(#REF!,$C$505,"!$AB",$A395 + 5))</f>
        <v>#REF!</v>
      </c>
      <c r="F395" s="135" t="str">
        <f t="shared" ca="1" si="46"/>
        <v/>
      </c>
      <c r="G395" s="187" t="e">
        <f ca="1">INDIRECT(CONCATENATE(#REF!,$C$505,"!$AG",$A395 + 5))</f>
        <v>#REF!</v>
      </c>
      <c r="H395" s="135"/>
      <c r="I395" s="135"/>
      <c r="J395" s="135"/>
      <c r="K395" s="135"/>
      <c r="L395" s="181"/>
      <c r="M395" s="135"/>
      <c r="N395" s="135"/>
      <c r="O395" s="135"/>
      <c r="P395" s="135"/>
      <c r="Q395" s="137" t="e">
        <f t="shared" ca="1" si="47"/>
        <v>#REF!</v>
      </c>
      <c r="R395" s="188" t="e">
        <f t="shared" ca="1" si="48"/>
        <v>#REF!</v>
      </c>
      <c r="S395" s="139" t="e">
        <f t="shared" ca="1" si="45"/>
        <v>#REF!</v>
      </c>
      <c r="T395" s="202" t="e">
        <f t="shared" ca="1" si="49"/>
        <v>#REF!</v>
      </c>
      <c r="U395" s="139" t="e">
        <f t="shared" ca="1" si="50"/>
        <v>#REF!</v>
      </c>
      <c r="V395" s="198" t="e">
        <f t="shared" ca="1" si="51"/>
        <v>#REF!</v>
      </c>
      <c r="W395" s="132" t="e">
        <f ca="1">INDIRECT(CONCATENATE(#REF!,$C$505,"!$AH",$A395 + 5))</f>
        <v>#REF!</v>
      </c>
    </row>
    <row r="396" spans="1:23" hidden="1" outlineLevel="1" x14ac:dyDescent="0.25">
      <c r="A396" s="128">
        <v>390</v>
      </c>
      <c r="B396" s="153" t="e">
        <f ca="1">INDIRECT(CONCATENATE(#REF!,$C$505,"!$B",$A396 + 5))</f>
        <v>#REF!</v>
      </c>
      <c r="C396" s="135" t="e">
        <f ca="1">INDIRECT(CONCATENATE(#REF!,$C$505,"!$X",$A396 + 5))</f>
        <v>#REF!</v>
      </c>
      <c r="D396" s="132" t="e">
        <f ca="1">INDIRECT(CONCATENATE(#REF!,$C$505,"!$AF",$A396 + 5))</f>
        <v>#REF!</v>
      </c>
      <c r="E396" s="132" t="e">
        <f ca="1">INDIRECT(CONCATENATE(#REF!,$C$505,"!$AB",$A396 + 5))</f>
        <v>#REF!</v>
      </c>
      <c r="F396" s="135" t="str">
        <f t="shared" ca="1" si="46"/>
        <v/>
      </c>
      <c r="G396" s="187" t="e">
        <f ca="1">INDIRECT(CONCATENATE(#REF!,$C$505,"!$AG",$A396 + 5))</f>
        <v>#REF!</v>
      </c>
      <c r="H396" s="135"/>
      <c r="I396" s="135"/>
      <c r="J396" s="135"/>
      <c r="K396" s="135"/>
      <c r="L396" s="181"/>
      <c r="M396" s="135"/>
      <c r="N396" s="135"/>
      <c r="O396" s="135"/>
      <c r="P396" s="135"/>
      <c r="Q396" s="137" t="e">
        <f t="shared" ca="1" si="47"/>
        <v>#REF!</v>
      </c>
      <c r="R396" s="188" t="e">
        <f t="shared" ca="1" si="48"/>
        <v>#REF!</v>
      </c>
      <c r="S396" s="139" t="e">
        <f t="shared" ca="1" si="45"/>
        <v>#REF!</v>
      </c>
      <c r="T396" s="202" t="e">
        <f t="shared" ca="1" si="49"/>
        <v>#REF!</v>
      </c>
      <c r="U396" s="139" t="e">
        <f t="shared" ca="1" si="50"/>
        <v>#REF!</v>
      </c>
      <c r="V396" s="198" t="e">
        <f t="shared" ca="1" si="51"/>
        <v>#REF!</v>
      </c>
      <c r="W396" s="132" t="e">
        <f ca="1">INDIRECT(CONCATENATE(#REF!,$C$505,"!$AH",$A396 + 5))</f>
        <v>#REF!</v>
      </c>
    </row>
    <row r="397" spans="1:23" hidden="1" outlineLevel="1" x14ac:dyDescent="0.25">
      <c r="A397" s="128">
        <v>391</v>
      </c>
      <c r="B397" s="153" t="e">
        <f ca="1">INDIRECT(CONCATENATE(#REF!,$C$505,"!$B",$A397 + 5))</f>
        <v>#REF!</v>
      </c>
      <c r="C397" s="135" t="e">
        <f ca="1">INDIRECT(CONCATENATE(#REF!,$C$505,"!$X",$A397 + 5))</f>
        <v>#REF!</v>
      </c>
      <c r="D397" s="132" t="e">
        <f ca="1">INDIRECT(CONCATENATE(#REF!,$C$505,"!$AF",$A397 + 5))</f>
        <v>#REF!</v>
      </c>
      <c r="E397" s="132" t="e">
        <f ca="1">INDIRECT(CONCATENATE(#REF!,$C$505,"!$AB",$A397 + 5))</f>
        <v>#REF!</v>
      </c>
      <c r="F397" s="135" t="str">
        <f t="shared" ca="1" si="46"/>
        <v/>
      </c>
      <c r="G397" s="187" t="e">
        <f ca="1">INDIRECT(CONCATENATE(#REF!,$C$505,"!$AG",$A397 + 5))</f>
        <v>#REF!</v>
      </c>
      <c r="H397" s="135"/>
      <c r="I397" s="135"/>
      <c r="J397" s="135"/>
      <c r="K397" s="135"/>
      <c r="L397" s="181"/>
      <c r="M397" s="135"/>
      <c r="N397" s="135"/>
      <c r="O397" s="135"/>
      <c r="P397" s="135"/>
      <c r="Q397" s="137" t="e">
        <f t="shared" ca="1" si="47"/>
        <v>#REF!</v>
      </c>
      <c r="R397" s="188" t="e">
        <f t="shared" ca="1" si="48"/>
        <v>#REF!</v>
      </c>
      <c r="S397" s="139" t="e">
        <f t="shared" ca="1" si="45"/>
        <v>#REF!</v>
      </c>
      <c r="T397" s="202" t="e">
        <f t="shared" ca="1" si="49"/>
        <v>#REF!</v>
      </c>
      <c r="U397" s="139" t="e">
        <f t="shared" ca="1" si="50"/>
        <v>#REF!</v>
      </c>
      <c r="V397" s="198" t="e">
        <f t="shared" ca="1" si="51"/>
        <v>#REF!</v>
      </c>
      <c r="W397" s="132" t="e">
        <f ca="1">INDIRECT(CONCATENATE(#REF!,$C$505,"!$AH",$A397 + 5))</f>
        <v>#REF!</v>
      </c>
    </row>
    <row r="398" spans="1:23" hidden="1" outlineLevel="1" x14ac:dyDescent="0.25">
      <c r="A398" s="128">
        <v>392</v>
      </c>
      <c r="B398" s="153" t="e">
        <f ca="1">INDIRECT(CONCATENATE(#REF!,$C$505,"!$B",$A398 + 5))</f>
        <v>#REF!</v>
      </c>
      <c r="C398" s="135" t="e">
        <f ca="1">INDIRECT(CONCATENATE(#REF!,$C$505,"!$X",$A398 + 5))</f>
        <v>#REF!</v>
      </c>
      <c r="D398" s="132" t="e">
        <f ca="1">INDIRECT(CONCATENATE(#REF!,$C$505,"!$AF",$A398 + 5))</f>
        <v>#REF!</v>
      </c>
      <c r="E398" s="132" t="e">
        <f ca="1">INDIRECT(CONCATENATE(#REF!,$C$505,"!$AB",$A398 + 5))</f>
        <v>#REF!</v>
      </c>
      <c r="F398" s="135" t="str">
        <f t="shared" ca="1" si="46"/>
        <v/>
      </c>
      <c r="G398" s="187" t="e">
        <f ca="1">INDIRECT(CONCATENATE(#REF!,$C$505,"!$AG",$A398 + 5))</f>
        <v>#REF!</v>
      </c>
      <c r="H398" s="135"/>
      <c r="I398" s="135"/>
      <c r="J398" s="135"/>
      <c r="K398" s="135"/>
      <c r="L398" s="181"/>
      <c r="M398" s="135"/>
      <c r="N398" s="135"/>
      <c r="O398" s="135"/>
      <c r="P398" s="135"/>
      <c r="Q398" s="137" t="e">
        <f t="shared" ca="1" si="47"/>
        <v>#REF!</v>
      </c>
      <c r="R398" s="188" t="e">
        <f t="shared" ca="1" si="48"/>
        <v>#REF!</v>
      </c>
      <c r="S398" s="139" t="e">
        <f t="shared" ca="1" si="45"/>
        <v>#REF!</v>
      </c>
      <c r="T398" s="202" t="e">
        <f t="shared" ca="1" si="49"/>
        <v>#REF!</v>
      </c>
      <c r="U398" s="139" t="e">
        <f t="shared" ca="1" si="50"/>
        <v>#REF!</v>
      </c>
      <c r="V398" s="198" t="e">
        <f t="shared" ca="1" si="51"/>
        <v>#REF!</v>
      </c>
      <c r="W398" s="132" t="e">
        <f ca="1">INDIRECT(CONCATENATE(#REF!,$C$505,"!$AH",$A398 + 5))</f>
        <v>#REF!</v>
      </c>
    </row>
    <row r="399" spans="1:23" hidden="1" outlineLevel="1" x14ac:dyDescent="0.25">
      <c r="A399" s="128">
        <v>393</v>
      </c>
      <c r="B399" s="153" t="e">
        <f ca="1">INDIRECT(CONCATENATE(#REF!,$C$505,"!$B",$A399 + 5))</f>
        <v>#REF!</v>
      </c>
      <c r="C399" s="135" t="e">
        <f ca="1">INDIRECT(CONCATENATE(#REF!,$C$505,"!$X",$A399 + 5))</f>
        <v>#REF!</v>
      </c>
      <c r="D399" s="132" t="e">
        <f ca="1">INDIRECT(CONCATENATE(#REF!,$C$505,"!$AF",$A399 + 5))</f>
        <v>#REF!</v>
      </c>
      <c r="E399" s="132" t="e">
        <f ca="1">INDIRECT(CONCATENATE(#REF!,$C$505,"!$AB",$A399 + 5))</f>
        <v>#REF!</v>
      </c>
      <c r="F399" s="135" t="str">
        <f t="shared" ca="1" si="46"/>
        <v/>
      </c>
      <c r="G399" s="187" t="e">
        <f ca="1">INDIRECT(CONCATENATE(#REF!,$C$505,"!$AG",$A399 + 5))</f>
        <v>#REF!</v>
      </c>
      <c r="H399" s="135"/>
      <c r="I399" s="135"/>
      <c r="J399" s="135"/>
      <c r="K399" s="135"/>
      <c r="L399" s="181"/>
      <c r="M399" s="135"/>
      <c r="N399" s="135"/>
      <c r="O399" s="135"/>
      <c r="P399" s="135"/>
      <c r="Q399" s="137" t="e">
        <f t="shared" ca="1" si="47"/>
        <v>#REF!</v>
      </c>
      <c r="R399" s="188" t="e">
        <f t="shared" ca="1" si="48"/>
        <v>#REF!</v>
      </c>
      <c r="S399" s="139" t="e">
        <f t="shared" ca="1" si="45"/>
        <v>#REF!</v>
      </c>
      <c r="T399" s="202" t="e">
        <f t="shared" ca="1" si="49"/>
        <v>#REF!</v>
      </c>
      <c r="U399" s="139" t="e">
        <f t="shared" ca="1" si="50"/>
        <v>#REF!</v>
      </c>
      <c r="V399" s="198" t="e">
        <f t="shared" ca="1" si="51"/>
        <v>#REF!</v>
      </c>
      <c r="W399" s="132" t="e">
        <f ca="1">INDIRECT(CONCATENATE(#REF!,$C$505,"!$AH",$A399 + 5))</f>
        <v>#REF!</v>
      </c>
    </row>
    <row r="400" spans="1:23" hidden="1" outlineLevel="1" x14ac:dyDescent="0.25">
      <c r="A400" s="128">
        <v>394</v>
      </c>
      <c r="B400" s="153" t="e">
        <f ca="1">INDIRECT(CONCATENATE(#REF!,$C$505,"!$B",$A400 + 5))</f>
        <v>#REF!</v>
      </c>
      <c r="C400" s="135" t="e">
        <f ca="1">INDIRECT(CONCATENATE(#REF!,$C$505,"!$X",$A400 + 5))</f>
        <v>#REF!</v>
      </c>
      <c r="D400" s="132" t="e">
        <f ca="1">INDIRECT(CONCATENATE(#REF!,$C$505,"!$AF",$A400 + 5))</f>
        <v>#REF!</v>
      </c>
      <c r="E400" s="132" t="e">
        <f ca="1">INDIRECT(CONCATENATE(#REF!,$C$505,"!$AB",$A400 + 5))</f>
        <v>#REF!</v>
      </c>
      <c r="F400" s="135" t="str">
        <f t="shared" ca="1" si="46"/>
        <v/>
      </c>
      <c r="G400" s="187" t="e">
        <f ca="1">INDIRECT(CONCATENATE(#REF!,$C$505,"!$AG",$A400 + 5))</f>
        <v>#REF!</v>
      </c>
      <c r="H400" s="135"/>
      <c r="I400" s="135"/>
      <c r="J400" s="135"/>
      <c r="K400" s="135"/>
      <c r="L400" s="181"/>
      <c r="M400" s="135"/>
      <c r="N400" s="135"/>
      <c r="O400" s="135"/>
      <c r="P400" s="135"/>
      <c r="Q400" s="137" t="e">
        <f t="shared" ca="1" si="47"/>
        <v>#REF!</v>
      </c>
      <c r="R400" s="188" t="e">
        <f t="shared" ca="1" si="48"/>
        <v>#REF!</v>
      </c>
      <c r="S400" s="139" t="e">
        <f t="shared" ca="1" si="45"/>
        <v>#REF!</v>
      </c>
      <c r="T400" s="202" t="e">
        <f t="shared" ca="1" si="49"/>
        <v>#REF!</v>
      </c>
      <c r="U400" s="139" t="e">
        <f t="shared" ca="1" si="50"/>
        <v>#REF!</v>
      </c>
      <c r="V400" s="198" t="e">
        <f t="shared" ca="1" si="51"/>
        <v>#REF!</v>
      </c>
      <c r="W400" s="132" t="e">
        <f ca="1">INDIRECT(CONCATENATE(#REF!,$C$505,"!$AH",$A400 + 5))</f>
        <v>#REF!</v>
      </c>
    </row>
    <row r="401" spans="1:23" hidden="1" outlineLevel="1" x14ac:dyDescent="0.25">
      <c r="A401" s="128">
        <v>395</v>
      </c>
      <c r="B401" s="153" t="e">
        <f ca="1">INDIRECT(CONCATENATE(#REF!,$C$505,"!$B",$A401 + 5))</f>
        <v>#REF!</v>
      </c>
      <c r="C401" s="135" t="e">
        <f ca="1">INDIRECT(CONCATENATE(#REF!,$C$505,"!$X",$A401 + 5))</f>
        <v>#REF!</v>
      </c>
      <c r="D401" s="132" t="e">
        <f ca="1">INDIRECT(CONCATENATE(#REF!,$C$505,"!$AF",$A401 + 5))</f>
        <v>#REF!</v>
      </c>
      <c r="E401" s="132" t="e">
        <f ca="1">INDIRECT(CONCATENATE(#REF!,$C$505,"!$AB",$A401 + 5))</f>
        <v>#REF!</v>
      </c>
      <c r="F401" s="135" t="str">
        <f t="shared" ca="1" si="46"/>
        <v/>
      </c>
      <c r="G401" s="187" t="e">
        <f ca="1">INDIRECT(CONCATENATE(#REF!,$C$505,"!$AG",$A401 + 5))</f>
        <v>#REF!</v>
      </c>
      <c r="H401" s="135"/>
      <c r="I401" s="135"/>
      <c r="J401" s="135"/>
      <c r="K401" s="135"/>
      <c r="L401" s="181"/>
      <c r="M401" s="135"/>
      <c r="N401" s="135"/>
      <c r="O401" s="135"/>
      <c r="P401" s="135"/>
      <c r="Q401" s="137" t="e">
        <f t="shared" ca="1" si="47"/>
        <v>#REF!</v>
      </c>
      <c r="R401" s="188" t="e">
        <f t="shared" ca="1" si="48"/>
        <v>#REF!</v>
      </c>
      <c r="S401" s="139" t="e">
        <f t="shared" ca="1" si="45"/>
        <v>#REF!</v>
      </c>
      <c r="T401" s="202" t="e">
        <f t="shared" ca="1" si="49"/>
        <v>#REF!</v>
      </c>
      <c r="U401" s="139" t="e">
        <f t="shared" ca="1" si="50"/>
        <v>#REF!</v>
      </c>
      <c r="V401" s="198" t="e">
        <f t="shared" ca="1" si="51"/>
        <v>#REF!</v>
      </c>
      <c r="W401" s="132" t="e">
        <f ca="1">INDIRECT(CONCATENATE(#REF!,$C$505,"!$AH",$A401 + 5))</f>
        <v>#REF!</v>
      </c>
    </row>
    <row r="402" spans="1:23" hidden="1" outlineLevel="1" x14ac:dyDescent="0.25">
      <c r="A402" s="128">
        <v>396</v>
      </c>
      <c r="B402" s="153" t="e">
        <f ca="1">INDIRECT(CONCATENATE(#REF!,$C$505,"!$B",$A402 + 5))</f>
        <v>#REF!</v>
      </c>
      <c r="C402" s="135" t="e">
        <f ca="1">INDIRECT(CONCATENATE(#REF!,$C$505,"!$X",$A402 + 5))</f>
        <v>#REF!</v>
      </c>
      <c r="D402" s="132" t="e">
        <f ca="1">INDIRECT(CONCATENATE(#REF!,$C$505,"!$AF",$A402 + 5))</f>
        <v>#REF!</v>
      </c>
      <c r="E402" s="132" t="e">
        <f ca="1">INDIRECT(CONCATENATE(#REF!,$C$505,"!$AB",$A402 + 5))</f>
        <v>#REF!</v>
      </c>
      <c r="F402" s="135" t="str">
        <f t="shared" ca="1" si="46"/>
        <v/>
      </c>
      <c r="G402" s="187" t="e">
        <f ca="1">INDIRECT(CONCATENATE(#REF!,$C$505,"!$AG",$A402 + 5))</f>
        <v>#REF!</v>
      </c>
      <c r="H402" s="135"/>
      <c r="I402" s="135"/>
      <c r="J402" s="135"/>
      <c r="K402" s="135"/>
      <c r="L402" s="181"/>
      <c r="M402" s="135"/>
      <c r="N402" s="135"/>
      <c r="O402" s="135"/>
      <c r="P402" s="135"/>
      <c r="Q402" s="137" t="e">
        <f t="shared" ca="1" si="47"/>
        <v>#REF!</v>
      </c>
      <c r="R402" s="188" t="e">
        <f t="shared" ca="1" si="48"/>
        <v>#REF!</v>
      </c>
      <c r="S402" s="139" t="e">
        <f t="shared" ca="1" si="45"/>
        <v>#REF!</v>
      </c>
      <c r="T402" s="202" t="e">
        <f t="shared" ca="1" si="49"/>
        <v>#REF!</v>
      </c>
      <c r="U402" s="139" t="e">
        <f t="shared" ca="1" si="50"/>
        <v>#REF!</v>
      </c>
      <c r="V402" s="198" t="e">
        <f t="shared" ca="1" si="51"/>
        <v>#REF!</v>
      </c>
      <c r="W402" s="132" t="e">
        <f ca="1">INDIRECT(CONCATENATE(#REF!,$C$505,"!$AH",$A402 + 5))</f>
        <v>#REF!</v>
      </c>
    </row>
    <row r="403" spans="1:23" hidden="1" outlineLevel="1" x14ac:dyDescent="0.25">
      <c r="A403" s="128">
        <v>397</v>
      </c>
      <c r="B403" s="153" t="e">
        <f ca="1">INDIRECT(CONCATENATE(#REF!,$C$505,"!$B",$A403 + 5))</f>
        <v>#REF!</v>
      </c>
      <c r="C403" s="135" t="e">
        <f ca="1">INDIRECT(CONCATENATE(#REF!,$C$505,"!$X",$A403 + 5))</f>
        <v>#REF!</v>
      </c>
      <c r="D403" s="132" t="e">
        <f ca="1">INDIRECT(CONCATENATE(#REF!,$C$505,"!$AF",$A403 + 5))</f>
        <v>#REF!</v>
      </c>
      <c r="E403" s="132" t="e">
        <f ca="1">INDIRECT(CONCATENATE(#REF!,$C$505,"!$AB",$A403 + 5))</f>
        <v>#REF!</v>
      </c>
      <c r="F403" s="135" t="str">
        <f t="shared" ca="1" si="46"/>
        <v/>
      </c>
      <c r="G403" s="187" t="e">
        <f ca="1">INDIRECT(CONCATENATE(#REF!,$C$505,"!$AG",$A403 + 5))</f>
        <v>#REF!</v>
      </c>
      <c r="H403" s="135"/>
      <c r="I403" s="135"/>
      <c r="J403" s="135"/>
      <c r="K403" s="135"/>
      <c r="L403" s="181"/>
      <c r="M403" s="135"/>
      <c r="N403" s="135"/>
      <c r="O403" s="135"/>
      <c r="P403" s="135"/>
      <c r="Q403" s="137" t="e">
        <f t="shared" ca="1" si="47"/>
        <v>#REF!</v>
      </c>
      <c r="R403" s="188" t="e">
        <f t="shared" ca="1" si="48"/>
        <v>#REF!</v>
      </c>
      <c r="S403" s="139" t="e">
        <f t="shared" ca="1" si="45"/>
        <v>#REF!</v>
      </c>
      <c r="T403" s="202" t="e">
        <f t="shared" ca="1" si="49"/>
        <v>#REF!</v>
      </c>
      <c r="U403" s="139" t="e">
        <f t="shared" ca="1" si="50"/>
        <v>#REF!</v>
      </c>
      <c r="V403" s="198" t="e">
        <f t="shared" ca="1" si="51"/>
        <v>#REF!</v>
      </c>
      <c r="W403" s="132" t="e">
        <f ca="1">INDIRECT(CONCATENATE(#REF!,$C$505,"!$AH",$A403 + 5))</f>
        <v>#REF!</v>
      </c>
    </row>
    <row r="404" spans="1:23" hidden="1" outlineLevel="1" x14ac:dyDescent="0.25">
      <c r="A404" s="128">
        <v>398</v>
      </c>
      <c r="B404" s="153" t="e">
        <f ca="1">INDIRECT(CONCATENATE(#REF!,$C$505,"!$B",$A404 + 5))</f>
        <v>#REF!</v>
      </c>
      <c r="C404" s="135" t="e">
        <f ca="1">INDIRECT(CONCATENATE(#REF!,$C$505,"!$X",$A404 + 5))</f>
        <v>#REF!</v>
      </c>
      <c r="D404" s="132" t="e">
        <f ca="1">INDIRECT(CONCATENATE(#REF!,$C$505,"!$AF",$A404 + 5))</f>
        <v>#REF!</v>
      </c>
      <c r="E404" s="132" t="e">
        <f ca="1">INDIRECT(CONCATENATE(#REF!,$C$505,"!$AB",$A404 + 5))</f>
        <v>#REF!</v>
      </c>
      <c r="F404" s="135" t="str">
        <f t="shared" ca="1" si="46"/>
        <v/>
      </c>
      <c r="G404" s="187" t="e">
        <f ca="1">INDIRECT(CONCATENATE(#REF!,$C$505,"!$AG",$A404 + 5))</f>
        <v>#REF!</v>
      </c>
      <c r="H404" s="135"/>
      <c r="I404" s="135"/>
      <c r="J404" s="135"/>
      <c r="K404" s="135"/>
      <c r="L404" s="181"/>
      <c r="M404" s="135"/>
      <c r="N404" s="135"/>
      <c r="O404" s="135"/>
      <c r="P404" s="135"/>
      <c r="Q404" s="137" t="e">
        <f t="shared" ca="1" si="47"/>
        <v>#REF!</v>
      </c>
      <c r="R404" s="188" t="e">
        <f t="shared" ca="1" si="48"/>
        <v>#REF!</v>
      </c>
      <c r="S404" s="139" t="e">
        <f t="shared" ca="1" si="45"/>
        <v>#REF!</v>
      </c>
      <c r="T404" s="202" t="e">
        <f t="shared" ca="1" si="49"/>
        <v>#REF!</v>
      </c>
      <c r="U404" s="139" t="e">
        <f t="shared" ca="1" si="50"/>
        <v>#REF!</v>
      </c>
      <c r="V404" s="198" t="e">
        <f t="shared" ca="1" si="51"/>
        <v>#REF!</v>
      </c>
      <c r="W404" s="132" t="e">
        <f ca="1">INDIRECT(CONCATENATE(#REF!,$C$505,"!$AH",$A404 + 5))</f>
        <v>#REF!</v>
      </c>
    </row>
    <row r="405" spans="1:23" hidden="1" outlineLevel="1" x14ac:dyDescent="0.25">
      <c r="A405" s="128">
        <v>399</v>
      </c>
      <c r="B405" s="153" t="e">
        <f ca="1">INDIRECT(CONCATENATE(#REF!,$C$505,"!$B",$A405 + 5))</f>
        <v>#REF!</v>
      </c>
      <c r="C405" s="135" t="e">
        <f ca="1">INDIRECT(CONCATENATE(#REF!,$C$505,"!$X",$A405 + 5))</f>
        <v>#REF!</v>
      </c>
      <c r="D405" s="132" t="e">
        <f ca="1">INDIRECT(CONCATENATE(#REF!,$C$505,"!$AF",$A405 + 5))</f>
        <v>#REF!</v>
      </c>
      <c r="E405" s="132" t="e">
        <f ca="1">INDIRECT(CONCATENATE(#REF!,$C$505,"!$AB",$A405 + 5))</f>
        <v>#REF!</v>
      </c>
      <c r="F405" s="135" t="str">
        <f t="shared" ca="1" si="46"/>
        <v/>
      </c>
      <c r="G405" s="187" t="e">
        <f ca="1">INDIRECT(CONCATENATE(#REF!,$C$505,"!$AG",$A405 + 5))</f>
        <v>#REF!</v>
      </c>
      <c r="H405" s="135"/>
      <c r="I405" s="135"/>
      <c r="J405" s="135"/>
      <c r="K405" s="135"/>
      <c r="L405" s="181"/>
      <c r="M405" s="135"/>
      <c r="N405" s="135"/>
      <c r="O405" s="135"/>
      <c r="P405" s="135"/>
      <c r="Q405" s="137" t="e">
        <f t="shared" ca="1" si="47"/>
        <v>#REF!</v>
      </c>
      <c r="R405" s="188" t="e">
        <f t="shared" ca="1" si="48"/>
        <v>#REF!</v>
      </c>
      <c r="S405" s="139" t="e">
        <f t="shared" ca="1" si="45"/>
        <v>#REF!</v>
      </c>
      <c r="T405" s="202" t="e">
        <f t="shared" ca="1" si="49"/>
        <v>#REF!</v>
      </c>
      <c r="U405" s="139" t="e">
        <f t="shared" ca="1" si="50"/>
        <v>#REF!</v>
      </c>
      <c r="V405" s="198" t="e">
        <f t="shared" ca="1" si="51"/>
        <v>#REF!</v>
      </c>
      <c r="W405" s="132" t="e">
        <f ca="1">INDIRECT(CONCATENATE(#REF!,$C$505,"!$AH",$A405 + 5))</f>
        <v>#REF!</v>
      </c>
    </row>
    <row r="406" spans="1:23" hidden="1" outlineLevel="1" x14ac:dyDescent="0.25">
      <c r="A406" s="128">
        <v>400</v>
      </c>
      <c r="B406" s="153" t="e">
        <f ca="1">INDIRECT(CONCATENATE(#REF!,$C$505,"!$B",$A406 + 5))</f>
        <v>#REF!</v>
      </c>
      <c r="C406" s="135" t="e">
        <f ca="1">INDIRECT(CONCATENATE(#REF!,$C$505,"!$X",$A406 + 5))</f>
        <v>#REF!</v>
      </c>
      <c r="D406" s="132" t="e">
        <f ca="1">INDIRECT(CONCATENATE(#REF!,$C$505,"!$AF",$A406 + 5))</f>
        <v>#REF!</v>
      </c>
      <c r="E406" s="132" t="e">
        <f ca="1">INDIRECT(CONCATENATE(#REF!,$C$505,"!$AB",$A406 + 5))</f>
        <v>#REF!</v>
      </c>
      <c r="F406" s="135" t="str">
        <f t="shared" ca="1" si="46"/>
        <v/>
      </c>
      <c r="G406" s="187" t="e">
        <f ca="1">INDIRECT(CONCATENATE(#REF!,$C$505,"!$AG",$A406 + 5))</f>
        <v>#REF!</v>
      </c>
      <c r="H406" s="135"/>
      <c r="I406" s="135"/>
      <c r="J406" s="135"/>
      <c r="K406" s="135"/>
      <c r="L406" s="181"/>
      <c r="M406" s="135"/>
      <c r="N406" s="135"/>
      <c r="O406" s="135"/>
      <c r="P406" s="135"/>
      <c r="Q406" s="137" t="e">
        <f t="shared" ca="1" si="47"/>
        <v>#REF!</v>
      </c>
      <c r="R406" s="188" t="e">
        <f t="shared" ca="1" si="48"/>
        <v>#REF!</v>
      </c>
      <c r="S406" s="139" t="e">
        <f t="shared" ca="1" si="45"/>
        <v>#REF!</v>
      </c>
      <c r="T406" s="202" t="e">
        <f t="shared" ca="1" si="49"/>
        <v>#REF!</v>
      </c>
      <c r="U406" s="139" t="e">
        <f t="shared" ca="1" si="50"/>
        <v>#REF!</v>
      </c>
      <c r="V406" s="198" t="e">
        <f t="shared" ca="1" si="51"/>
        <v>#REF!</v>
      </c>
      <c r="W406" s="132" t="e">
        <f ca="1">INDIRECT(CONCATENATE(#REF!,$C$505,"!$AH",$A406 + 5))</f>
        <v>#REF!</v>
      </c>
    </row>
    <row r="407" spans="1:23" hidden="1" outlineLevel="1" x14ac:dyDescent="0.25">
      <c r="A407" s="128">
        <v>401</v>
      </c>
      <c r="B407" s="153" t="e">
        <f ca="1">INDIRECT(CONCATENATE(#REF!,$C$505,"!$B",$A407 + 5))</f>
        <v>#REF!</v>
      </c>
      <c r="C407" s="135" t="e">
        <f ca="1">INDIRECT(CONCATENATE(#REF!,$C$505,"!$X",$A407 + 5))</f>
        <v>#REF!</v>
      </c>
      <c r="D407" s="132" t="e">
        <f ca="1">INDIRECT(CONCATENATE(#REF!,$C$505,"!$AF",$A407 + 5))</f>
        <v>#REF!</v>
      </c>
      <c r="E407" s="132" t="e">
        <f ca="1">INDIRECT(CONCATENATE(#REF!,$C$505,"!$AB",$A407 + 5))</f>
        <v>#REF!</v>
      </c>
      <c r="F407" s="135" t="str">
        <f t="shared" ca="1" si="46"/>
        <v/>
      </c>
      <c r="G407" s="187" t="e">
        <f ca="1">INDIRECT(CONCATENATE(#REF!,$C$505,"!$AG",$A407 + 5))</f>
        <v>#REF!</v>
      </c>
      <c r="H407" s="135"/>
      <c r="I407" s="135"/>
      <c r="J407" s="135"/>
      <c r="K407" s="135"/>
      <c r="L407" s="181"/>
      <c r="M407" s="135"/>
      <c r="N407" s="135"/>
      <c r="O407" s="135"/>
      <c r="P407" s="135"/>
      <c r="Q407" s="137" t="e">
        <f t="shared" ca="1" si="47"/>
        <v>#REF!</v>
      </c>
      <c r="R407" s="188" t="e">
        <f t="shared" ca="1" si="48"/>
        <v>#REF!</v>
      </c>
      <c r="S407" s="139" t="e">
        <f t="shared" ca="1" si="45"/>
        <v>#REF!</v>
      </c>
      <c r="T407" s="202" t="e">
        <f t="shared" ca="1" si="49"/>
        <v>#REF!</v>
      </c>
      <c r="U407" s="139" t="e">
        <f t="shared" ca="1" si="50"/>
        <v>#REF!</v>
      </c>
      <c r="V407" s="198" t="e">
        <f t="shared" ca="1" si="51"/>
        <v>#REF!</v>
      </c>
      <c r="W407" s="132" t="e">
        <f ca="1">INDIRECT(CONCATENATE(#REF!,$C$505,"!$AH",$A407 + 5))</f>
        <v>#REF!</v>
      </c>
    </row>
    <row r="408" spans="1:23" hidden="1" outlineLevel="1" x14ac:dyDescent="0.25">
      <c r="A408" s="128">
        <v>402</v>
      </c>
      <c r="B408" s="153" t="e">
        <f ca="1">INDIRECT(CONCATENATE(#REF!,$C$505,"!$B",$A408 + 5))</f>
        <v>#REF!</v>
      </c>
      <c r="C408" s="135" t="e">
        <f ca="1">INDIRECT(CONCATENATE(#REF!,$C$505,"!$X",$A408 + 5))</f>
        <v>#REF!</v>
      </c>
      <c r="D408" s="132" t="e">
        <f ca="1">INDIRECT(CONCATENATE(#REF!,$C$505,"!$AF",$A408 + 5))</f>
        <v>#REF!</v>
      </c>
      <c r="E408" s="132" t="e">
        <f ca="1">INDIRECT(CONCATENATE(#REF!,$C$505,"!$AB",$A408 + 5))</f>
        <v>#REF!</v>
      </c>
      <c r="F408" s="135" t="str">
        <f t="shared" ca="1" si="46"/>
        <v/>
      </c>
      <c r="G408" s="187" t="e">
        <f ca="1">INDIRECT(CONCATENATE(#REF!,$C$505,"!$AG",$A408 + 5))</f>
        <v>#REF!</v>
      </c>
      <c r="H408" s="135"/>
      <c r="I408" s="135"/>
      <c r="J408" s="135"/>
      <c r="K408" s="135"/>
      <c r="L408" s="181"/>
      <c r="M408" s="135"/>
      <c r="N408" s="135"/>
      <c r="O408" s="135"/>
      <c r="P408" s="135"/>
      <c r="Q408" s="137" t="e">
        <f t="shared" ca="1" si="47"/>
        <v>#REF!</v>
      </c>
      <c r="R408" s="188" t="e">
        <f t="shared" ca="1" si="48"/>
        <v>#REF!</v>
      </c>
      <c r="S408" s="139" t="e">
        <f t="shared" ca="1" si="45"/>
        <v>#REF!</v>
      </c>
      <c r="T408" s="202" t="e">
        <f t="shared" ca="1" si="49"/>
        <v>#REF!</v>
      </c>
      <c r="U408" s="139" t="e">
        <f t="shared" ca="1" si="50"/>
        <v>#REF!</v>
      </c>
      <c r="V408" s="198" t="e">
        <f t="shared" ca="1" si="51"/>
        <v>#REF!</v>
      </c>
      <c r="W408" s="132" t="e">
        <f ca="1">INDIRECT(CONCATENATE(#REF!,$C$505,"!$AH",$A408 + 5))</f>
        <v>#REF!</v>
      </c>
    </row>
    <row r="409" spans="1:23" hidden="1" outlineLevel="1" x14ac:dyDescent="0.25">
      <c r="A409" s="128">
        <v>403</v>
      </c>
      <c r="B409" s="153" t="e">
        <f ca="1">INDIRECT(CONCATENATE(#REF!,$C$505,"!$B",$A409 + 5))</f>
        <v>#REF!</v>
      </c>
      <c r="C409" s="135" t="e">
        <f ca="1">INDIRECT(CONCATENATE(#REF!,$C$505,"!$X",$A409 + 5))</f>
        <v>#REF!</v>
      </c>
      <c r="D409" s="132" t="e">
        <f ca="1">INDIRECT(CONCATENATE(#REF!,$C$505,"!$AF",$A409 + 5))</f>
        <v>#REF!</v>
      </c>
      <c r="E409" s="132" t="e">
        <f ca="1">INDIRECT(CONCATENATE(#REF!,$C$505,"!$AB",$A409 + 5))</f>
        <v>#REF!</v>
      </c>
      <c r="F409" s="135" t="str">
        <f t="shared" ca="1" si="46"/>
        <v/>
      </c>
      <c r="G409" s="187" t="e">
        <f ca="1">INDIRECT(CONCATENATE(#REF!,$C$505,"!$AG",$A409 + 5))</f>
        <v>#REF!</v>
      </c>
      <c r="H409" s="135"/>
      <c r="I409" s="135"/>
      <c r="J409" s="135"/>
      <c r="K409" s="135"/>
      <c r="L409" s="181"/>
      <c r="M409" s="135"/>
      <c r="N409" s="135"/>
      <c r="O409" s="135"/>
      <c r="P409" s="135"/>
      <c r="Q409" s="137" t="e">
        <f t="shared" ca="1" si="47"/>
        <v>#REF!</v>
      </c>
      <c r="R409" s="188" t="e">
        <f t="shared" ca="1" si="48"/>
        <v>#REF!</v>
      </c>
      <c r="S409" s="139" t="e">
        <f t="shared" ca="1" si="45"/>
        <v>#REF!</v>
      </c>
      <c r="T409" s="202" t="e">
        <f t="shared" ca="1" si="49"/>
        <v>#REF!</v>
      </c>
      <c r="U409" s="139" t="e">
        <f t="shared" ca="1" si="50"/>
        <v>#REF!</v>
      </c>
      <c r="V409" s="198" t="e">
        <f t="shared" ca="1" si="51"/>
        <v>#REF!</v>
      </c>
      <c r="W409" s="132" t="e">
        <f ca="1">INDIRECT(CONCATENATE(#REF!,$C$505,"!$AH",$A409 + 5))</f>
        <v>#REF!</v>
      </c>
    </row>
    <row r="410" spans="1:23" hidden="1" outlineLevel="1" x14ac:dyDescent="0.25">
      <c r="A410" s="128">
        <v>404</v>
      </c>
      <c r="B410" s="153" t="e">
        <f ca="1">INDIRECT(CONCATENATE(#REF!,$C$505,"!$B",$A410 + 5))</f>
        <v>#REF!</v>
      </c>
      <c r="C410" s="135" t="e">
        <f ca="1">INDIRECT(CONCATENATE(#REF!,$C$505,"!$X",$A410 + 5))</f>
        <v>#REF!</v>
      </c>
      <c r="D410" s="132" t="e">
        <f ca="1">INDIRECT(CONCATENATE(#REF!,$C$505,"!$AF",$A410 + 5))</f>
        <v>#REF!</v>
      </c>
      <c r="E410" s="132" t="e">
        <f ca="1">INDIRECT(CONCATENATE(#REF!,$C$505,"!$AB",$A410 + 5))</f>
        <v>#REF!</v>
      </c>
      <c r="F410" s="135" t="str">
        <f t="shared" ca="1" si="46"/>
        <v/>
      </c>
      <c r="G410" s="187" t="e">
        <f ca="1">INDIRECT(CONCATENATE(#REF!,$C$505,"!$AG",$A410 + 5))</f>
        <v>#REF!</v>
      </c>
      <c r="H410" s="135"/>
      <c r="I410" s="135"/>
      <c r="J410" s="135"/>
      <c r="K410" s="135"/>
      <c r="L410" s="181"/>
      <c r="M410" s="135"/>
      <c r="N410" s="135"/>
      <c r="O410" s="135"/>
      <c r="P410" s="135"/>
      <c r="Q410" s="137" t="e">
        <f t="shared" ca="1" si="47"/>
        <v>#REF!</v>
      </c>
      <c r="R410" s="188" t="e">
        <f t="shared" ca="1" si="48"/>
        <v>#REF!</v>
      </c>
      <c r="S410" s="139" t="e">
        <f t="shared" ca="1" si="45"/>
        <v>#REF!</v>
      </c>
      <c r="T410" s="202" t="e">
        <f t="shared" ca="1" si="49"/>
        <v>#REF!</v>
      </c>
      <c r="U410" s="139" t="e">
        <f t="shared" ca="1" si="50"/>
        <v>#REF!</v>
      </c>
      <c r="V410" s="198" t="e">
        <f t="shared" ca="1" si="51"/>
        <v>#REF!</v>
      </c>
      <c r="W410" s="132" t="e">
        <f ca="1">INDIRECT(CONCATENATE(#REF!,$C$505,"!$AH",$A410 + 5))</f>
        <v>#REF!</v>
      </c>
    </row>
    <row r="411" spans="1:23" hidden="1" outlineLevel="1" x14ac:dyDescent="0.25">
      <c r="A411" s="128">
        <v>405</v>
      </c>
      <c r="B411" s="153" t="e">
        <f ca="1">INDIRECT(CONCATENATE(#REF!,$C$505,"!$B",$A411 + 5))</f>
        <v>#REF!</v>
      </c>
      <c r="C411" s="135" t="e">
        <f ca="1">INDIRECT(CONCATENATE(#REF!,$C$505,"!$X",$A411 + 5))</f>
        <v>#REF!</v>
      </c>
      <c r="D411" s="132" t="e">
        <f ca="1">INDIRECT(CONCATENATE(#REF!,$C$505,"!$AF",$A411 + 5))</f>
        <v>#REF!</v>
      </c>
      <c r="E411" s="132" t="e">
        <f ca="1">INDIRECT(CONCATENATE(#REF!,$C$505,"!$AB",$A411 + 5))</f>
        <v>#REF!</v>
      </c>
      <c r="F411" s="135" t="str">
        <f t="shared" ca="1" si="46"/>
        <v/>
      </c>
      <c r="G411" s="187" t="e">
        <f ca="1">INDIRECT(CONCATENATE(#REF!,$C$505,"!$AG",$A411 + 5))</f>
        <v>#REF!</v>
      </c>
      <c r="H411" s="135"/>
      <c r="I411" s="135"/>
      <c r="J411" s="135"/>
      <c r="K411" s="135"/>
      <c r="L411" s="181"/>
      <c r="M411" s="135"/>
      <c r="N411" s="135"/>
      <c r="O411" s="135"/>
      <c r="P411" s="135"/>
      <c r="Q411" s="137" t="e">
        <f t="shared" ca="1" si="47"/>
        <v>#REF!</v>
      </c>
      <c r="R411" s="188" t="e">
        <f t="shared" ca="1" si="48"/>
        <v>#REF!</v>
      </c>
      <c r="S411" s="139" t="e">
        <f t="shared" ca="1" si="45"/>
        <v>#REF!</v>
      </c>
      <c r="T411" s="202" t="e">
        <f t="shared" ca="1" si="49"/>
        <v>#REF!</v>
      </c>
      <c r="U411" s="139" t="e">
        <f t="shared" ca="1" si="50"/>
        <v>#REF!</v>
      </c>
      <c r="V411" s="198" t="e">
        <f t="shared" ca="1" si="51"/>
        <v>#REF!</v>
      </c>
      <c r="W411" s="132" t="e">
        <f ca="1">INDIRECT(CONCATENATE(#REF!,$C$505,"!$AH",$A411 + 5))</f>
        <v>#REF!</v>
      </c>
    </row>
    <row r="412" spans="1:23" hidden="1" outlineLevel="1" x14ac:dyDescent="0.25">
      <c r="A412" s="128">
        <v>406</v>
      </c>
      <c r="B412" s="153" t="e">
        <f ca="1">INDIRECT(CONCATENATE(#REF!,$C$505,"!$B",$A412 + 5))</f>
        <v>#REF!</v>
      </c>
      <c r="C412" s="135" t="e">
        <f ca="1">INDIRECT(CONCATENATE(#REF!,$C$505,"!$X",$A412 + 5))</f>
        <v>#REF!</v>
      </c>
      <c r="D412" s="132" t="e">
        <f ca="1">INDIRECT(CONCATENATE(#REF!,$C$505,"!$AF",$A412 + 5))</f>
        <v>#REF!</v>
      </c>
      <c r="E412" s="132" t="e">
        <f ca="1">INDIRECT(CONCATENATE(#REF!,$C$505,"!$AB",$A412 + 5))</f>
        <v>#REF!</v>
      </c>
      <c r="F412" s="135" t="str">
        <f t="shared" ca="1" si="46"/>
        <v/>
      </c>
      <c r="G412" s="187" t="e">
        <f ca="1">INDIRECT(CONCATENATE(#REF!,$C$505,"!$AG",$A412 + 5))</f>
        <v>#REF!</v>
      </c>
      <c r="H412" s="135"/>
      <c r="I412" s="135"/>
      <c r="J412" s="135"/>
      <c r="K412" s="135"/>
      <c r="L412" s="181"/>
      <c r="M412" s="135"/>
      <c r="N412" s="135"/>
      <c r="O412" s="135"/>
      <c r="P412" s="135"/>
      <c r="Q412" s="137" t="e">
        <f t="shared" ca="1" si="47"/>
        <v>#REF!</v>
      </c>
      <c r="R412" s="188" t="e">
        <f t="shared" ca="1" si="48"/>
        <v>#REF!</v>
      </c>
      <c r="S412" s="139" t="e">
        <f t="shared" ca="1" si="45"/>
        <v>#REF!</v>
      </c>
      <c r="T412" s="202" t="e">
        <f t="shared" ca="1" si="49"/>
        <v>#REF!</v>
      </c>
      <c r="U412" s="139" t="e">
        <f t="shared" ca="1" si="50"/>
        <v>#REF!</v>
      </c>
      <c r="V412" s="198" t="e">
        <f t="shared" ca="1" si="51"/>
        <v>#REF!</v>
      </c>
      <c r="W412" s="132" t="e">
        <f ca="1">INDIRECT(CONCATENATE(#REF!,$C$505,"!$AH",$A412 + 5))</f>
        <v>#REF!</v>
      </c>
    </row>
    <row r="413" spans="1:23" hidden="1" outlineLevel="1" x14ac:dyDescent="0.25">
      <c r="A413" s="128">
        <v>407</v>
      </c>
      <c r="B413" s="153" t="e">
        <f ca="1">INDIRECT(CONCATENATE(#REF!,$C$505,"!$B",$A413 + 5))</f>
        <v>#REF!</v>
      </c>
      <c r="C413" s="135" t="e">
        <f ca="1">INDIRECT(CONCATENATE(#REF!,$C$505,"!$X",$A413 + 5))</f>
        <v>#REF!</v>
      </c>
      <c r="D413" s="132" t="e">
        <f ca="1">INDIRECT(CONCATENATE(#REF!,$C$505,"!$AF",$A413 + 5))</f>
        <v>#REF!</v>
      </c>
      <c r="E413" s="132" t="e">
        <f ca="1">INDIRECT(CONCATENATE(#REF!,$C$505,"!$AB",$A413 + 5))</f>
        <v>#REF!</v>
      </c>
      <c r="F413" s="135" t="str">
        <f t="shared" ca="1" si="46"/>
        <v/>
      </c>
      <c r="G413" s="187" t="e">
        <f ca="1">INDIRECT(CONCATENATE(#REF!,$C$505,"!$AG",$A413 + 5))</f>
        <v>#REF!</v>
      </c>
      <c r="H413" s="135"/>
      <c r="I413" s="135"/>
      <c r="J413" s="135"/>
      <c r="K413" s="135"/>
      <c r="L413" s="181"/>
      <c r="M413" s="135"/>
      <c r="N413" s="135"/>
      <c r="O413" s="135"/>
      <c r="P413" s="135"/>
      <c r="Q413" s="137" t="e">
        <f t="shared" ca="1" si="47"/>
        <v>#REF!</v>
      </c>
      <c r="R413" s="188" t="e">
        <f t="shared" ca="1" si="48"/>
        <v>#REF!</v>
      </c>
      <c r="S413" s="139" t="e">
        <f t="shared" ca="1" si="45"/>
        <v>#REF!</v>
      </c>
      <c r="T413" s="202" t="e">
        <f t="shared" ca="1" si="49"/>
        <v>#REF!</v>
      </c>
      <c r="U413" s="139" t="e">
        <f t="shared" ca="1" si="50"/>
        <v>#REF!</v>
      </c>
      <c r="V413" s="198" t="e">
        <f t="shared" ca="1" si="51"/>
        <v>#REF!</v>
      </c>
      <c r="W413" s="132" t="e">
        <f ca="1">INDIRECT(CONCATENATE(#REF!,$C$505,"!$AH",$A413 + 5))</f>
        <v>#REF!</v>
      </c>
    </row>
    <row r="414" spans="1:23" hidden="1" outlineLevel="1" x14ac:dyDescent="0.25">
      <c r="A414" s="128">
        <v>408</v>
      </c>
      <c r="B414" s="153" t="e">
        <f ca="1">INDIRECT(CONCATENATE(#REF!,$C$505,"!$B",$A414 + 5))</f>
        <v>#REF!</v>
      </c>
      <c r="C414" s="135" t="e">
        <f ca="1">INDIRECT(CONCATENATE(#REF!,$C$505,"!$X",$A414 + 5))</f>
        <v>#REF!</v>
      </c>
      <c r="D414" s="132" t="e">
        <f ca="1">INDIRECT(CONCATENATE(#REF!,$C$505,"!$AF",$A414 + 5))</f>
        <v>#REF!</v>
      </c>
      <c r="E414" s="132" t="e">
        <f ca="1">INDIRECT(CONCATENATE(#REF!,$C$505,"!$AB",$A414 + 5))</f>
        <v>#REF!</v>
      </c>
      <c r="F414" s="135" t="str">
        <f t="shared" ca="1" si="46"/>
        <v/>
      </c>
      <c r="G414" s="187" t="e">
        <f ca="1">INDIRECT(CONCATENATE(#REF!,$C$505,"!$AG",$A414 + 5))</f>
        <v>#REF!</v>
      </c>
      <c r="H414" s="135"/>
      <c r="I414" s="135"/>
      <c r="J414" s="135"/>
      <c r="K414" s="135"/>
      <c r="L414" s="181"/>
      <c r="M414" s="135"/>
      <c r="N414" s="135"/>
      <c r="O414" s="135"/>
      <c r="P414" s="135"/>
      <c r="Q414" s="137" t="e">
        <f t="shared" ca="1" si="47"/>
        <v>#REF!</v>
      </c>
      <c r="R414" s="188" t="e">
        <f t="shared" ca="1" si="48"/>
        <v>#REF!</v>
      </c>
      <c r="S414" s="139" t="e">
        <f t="shared" ca="1" si="45"/>
        <v>#REF!</v>
      </c>
      <c r="T414" s="202" t="e">
        <f t="shared" ca="1" si="49"/>
        <v>#REF!</v>
      </c>
      <c r="U414" s="139" t="e">
        <f t="shared" ca="1" si="50"/>
        <v>#REF!</v>
      </c>
      <c r="V414" s="198" t="e">
        <f t="shared" ca="1" si="51"/>
        <v>#REF!</v>
      </c>
      <c r="W414" s="132" t="e">
        <f ca="1">INDIRECT(CONCATENATE(#REF!,$C$505,"!$AH",$A414 + 5))</f>
        <v>#REF!</v>
      </c>
    </row>
    <row r="415" spans="1:23" hidden="1" outlineLevel="1" x14ac:dyDescent="0.25">
      <c r="A415" s="128">
        <v>409</v>
      </c>
      <c r="B415" s="153" t="e">
        <f ca="1">INDIRECT(CONCATENATE(#REF!,$C$505,"!$B",$A415 + 5))</f>
        <v>#REF!</v>
      </c>
      <c r="C415" s="135" t="e">
        <f ca="1">INDIRECT(CONCATENATE(#REF!,$C$505,"!$X",$A415 + 5))</f>
        <v>#REF!</v>
      </c>
      <c r="D415" s="132" t="e">
        <f ca="1">INDIRECT(CONCATENATE(#REF!,$C$505,"!$AF",$A415 + 5))</f>
        <v>#REF!</v>
      </c>
      <c r="E415" s="132" t="e">
        <f ca="1">INDIRECT(CONCATENATE(#REF!,$C$505,"!$AB",$A415 + 5))</f>
        <v>#REF!</v>
      </c>
      <c r="F415" s="135" t="str">
        <f t="shared" ca="1" si="46"/>
        <v/>
      </c>
      <c r="G415" s="187" t="e">
        <f ca="1">INDIRECT(CONCATENATE(#REF!,$C$505,"!$AG",$A415 + 5))</f>
        <v>#REF!</v>
      </c>
      <c r="H415" s="135"/>
      <c r="I415" s="135"/>
      <c r="J415" s="135"/>
      <c r="K415" s="135"/>
      <c r="L415" s="181"/>
      <c r="M415" s="135"/>
      <c r="N415" s="135"/>
      <c r="O415" s="135"/>
      <c r="P415" s="135"/>
      <c r="Q415" s="137" t="e">
        <f t="shared" ca="1" si="47"/>
        <v>#REF!</v>
      </c>
      <c r="R415" s="188" t="e">
        <f t="shared" ca="1" si="48"/>
        <v>#REF!</v>
      </c>
      <c r="S415" s="139" t="e">
        <f t="shared" ca="1" si="45"/>
        <v>#REF!</v>
      </c>
      <c r="T415" s="202" t="e">
        <f t="shared" ca="1" si="49"/>
        <v>#REF!</v>
      </c>
      <c r="U415" s="139" t="e">
        <f t="shared" ca="1" si="50"/>
        <v>#REF!</v>
      </c>
      <c r="V415" s="198" t="e">
        <f t="shared" ca="1" si="51"/>
        <v>#REF!</v>
      </c>
      <c r="W415" s="132" t="e">
        <f ca="1">INDIRECT(CONCATENATE(#REF!,$C$505,"!$AH",$A415 + 5))</f>
        <v>#REF!</v>
      </c>
    </row>
    <row r="416" spans="1:23" hidden="1" outlineLevel="1" x14ac:dyDescent="0.25">
      <c r="A416" s="128">
        <v>410</v>
      </c>
      <c r="B416" s="153" t="e">
        <f ca="1">INDIRECT(CONCATENATE(#REF!,$C$505,"!$B",$A416 + 5))</f>
        <v>#REF!</v>
      </c>
      <c r="C416" s="135" t="e">
        <f ca="1">INDIRECT(CONCATENATE(#REF!,$C$505,"!$X",$A416 + 5))</f>
        <v>#REF!</v>
      </c>
      <c r="D416" s="132" t="e">
        <f ca="1">INDIRECT(CONCATENATE(#REF!,$C$505,"!$AF",$A416 + 5))</f>
        <v>#REF!</v>
      </c>
      <c r="E416" s="132" t="e">
        <f ca="1">INDIRECT(CONCATENATE(#REF!,$C$505,"!$AB",$A416 + 5))</f>
        <v>#REF!</v>
      </c>
      <c r="F416" s="135" t="str">
        <f t="shared" ca="1" si="46"/>
        <v/>
      </c>
      <c r="G416" s="187" t="e">
        <f ca="1">INDIRECT(CONCATENATE(#REF!,$C$505,"!$AG",$A416 + 5))</f>
        <v>#REF!</v>
      </c>
      <c r="H416" s="135"/>
      <c r="I416" s="135"/>
      <c r="J416" s="135"/>
      <c r="K416" s="135"/>
      <c r="L416" s="181"/>
      <c r="M416" s="135"/>
      <c r="N416" s="135"/>
      <c r="O416" s="135"/>
      <c r="P416" s="135"/>
      <c r="Q416" s="137" t="e">
        <f t="shared" ca="1" si="47"/>
        <v>#REF!</v>
      </c>
      <c r="R416" s="188" t="e">
        <f t="shared" ca="1" si="48"/>
        <v>#REF!</v>
      </c>
      <c r="S416" s="139" t="e">
        <f t="shared" ca="1" si="45"/>
        <v>#REF!</v>
      </c>
      <c r="T416" s="202" t="e">
        <f t="shared" ca="1" si="49"/>
        <v>#REF!</v>
      </c>
      <c r="U416" s="139" t="e">
        <f t="shared" ca="1" si="50"/>
        <v>#REF!</v>
      </c>
      <c r="V416" s="198" t="e">
        <f t="shared" ca="1" si="51"/>
        <v>#REF!</v>
      </c>
      <c r="W416" s="132" t="e">
        <f ca="1">INDIRECT(CONCATENATE(#REF!,$C$505,"!$AH",$A416 + 5))</f>
        <v>#REF!</v>
      </c>
    </row>
    <row r="417" spans="1:23" hidden="1" outlineLevel="1" x14ac:dyDescent="0.25">
      <c r="A417" s="128">
        <v>411</v>
      </c>
      <c r="B417" s="153" t="e">
        <f ca="1">INDIRECT(CONCATENATE(#REF!,$C$505,"!$B",$A417 + 5))</f>
        <v>#REF!</v>
      </c>
      <c r="C417" s="135" t="e">
        <f ca="1">INDIRECT(CONCATENATE(#REF!,$C$505,"!$X",$A417 + 5))</f>
        <v>#REF!</v>
      </c>
      <c r="D417" s="132" t="e">
        <f ca="1">INDIRECT(CONCATENATE(#REF!,$C$505,"!$AF",$A417 + 5))</f>
        <v>#REF!</v>
      </c>
      <c r="E417" s="132" t="e">
        <f ca="1">INDIRECT(CONCATENATE(#REF!,$C$505,"!$AB",$A417 + 5))</f>
        <v>#REF!</v>
      </c>
      <c r="F417" s="135" t="str">
        <f t="shared" ca="1" si="46"/>
        <v/>
      </c>
      <c r="G417" s="187" t="e">
        <f ca="1">INDIRECT(CONCATENATE(#REF!,$C$505,"!$AG",$A417 + 5))</f>
        <v>#REF!</v>
      </c>
      <c r="H417" s="135"/>
      <c r="I417" s="135"/>
      <c r="J417" s="135"/>
      <c r="K417" s="135"/>
      <c r="L417" s="181"/>
      <c r="M417" s="135"/>
      <c r="N417" s="135"/>
      <c r="O417" s="135"/>
      <c r="P417" s="135"/>
      <c r="Q417" s="137" t="e">
        <f t="shared" ca="1" si="47"/>
        <v>#REF!</v>
      </c>
      <c r="R417" s="188" t="e">
        <f t="shared" ca="1" si="48"/>
        <v>#REF!</v>
      </c>
      <c r="S417" s="139" t="e">
        <f t="shared" ca="1" si="45"/>
        <v>#REF!</v>
      </c>
      <c r="T417" s="202" t="e">
        <f t="shared" ca="1" si="49"/>
        <v>#REF!</v>
      </c>
      <c r="U417" s="139" t="e">
        <f t="shared" ca="1" si="50"/>
        <v>#REF!</v>
      </c>
      <c r="V417" s="198" t="e">
        <f t="shared" ca="1" si="51"/>
        <v>#REF!</v>
      </c>
      <c r="W417" s="132" t="e">
        <f ca="1">INDIRECT(CONCATENATE(#REF!,$C$505,"!$AH",$A417 + 5))</f>
        <v>#REF!</v>
      </c>
    </row>
    <row r="418" spans="1:23" hidden="1" outlineLevel="1" x14ac:dyDescent="0.25">
      <c r="A418" s="128">
        <v>412</v>
      </c>
      <c r="B418" s="153" t="e">
        <f ca="1">INDIRECT(CONCATENATE(#REF!,$C$505,"!$B",$A418 + 5))</f>
        <v>#REF!</v>
      </c>
      <c r="C418" s="135" t="e">
        <f ca="1">INDIRECT(CONCATENATE(#REF!,$C$505,"!$X",$A418 + 5))</f>
        <v>#REF!</v>
      </c>
      <c r="D418" s="132" t="e">
        <f ca="1">INDIRECT(CONCATENATE(#REF!,$C$505,"!$AF",$A418 + 5))</f>
        <v>#REF!</v>
      </c>
      <c r="E418" s="132" t="e">
        <f ca="1">INDIRECT(CONCATENATE(#REF!,$C$505,"!$AB",$A418 + 5))</f>
        <v>#REF!</v>
      </c>
      <c r="F418" s="135" t="str">
        <f t="shared" ca="1" si="46"/>
        <v/>
      </c>
      <c r="G418" s="187" t="e">
        <f ca="1">INDIRECT(CONCATENATE(#REF!,$C$505,"!$AG",$A418 + 5))</f>
        <v>#REF!</v>
      </c>
      <c r="H418" s="135"/>
      <c r="I418" s="135"/>
      <c r="J418" s="135"/>
      <c r="K418" s="135"/>
      <c r="L418" s="181"/>
      <c r="M418" s="135"/>
      <c r="N418" s="135"/>
      <c r="O418" s="135"/>
      <c r="P418" s="135"/>
      <c r="Q418" s="137" t="e">
        <f t="shared" ca="1" si="47"/>
        <v>#REF!</v>
      </c>
      <c r="R418" s="188" t="e">
        <f t="shared" ca="1" si="48"/>
        <v>#REF!</v>
      </c>
      <c r="S418" s="139" t="e">
        <f t="shared" ca="1" si="45"/>
        <v>#REF!</v>
      </c>
      <c r="T418" s="202" t="e">
        <f t="shared" ca="1" si="49"/>
        <v>#REF!</v>
      </c>
      <c r="U418" s="139" t="e">
        <f t="shared" ca="1" si="50"/>
        <v>#REF!</v>
      </c>
      <c r="V418" s="198" t="e">
        <f t="shared" ca="1" si="51"/>
        <v>#REF!</v>
      </c>
      <c r="W418" s="132" t="e">
        <f ca="1">INDIRECT(CONCATENATE(#REF!,$C$505,"!$AH",$A418 + 5))</f>
        <v>#REF!</v>
      </c>
    </row>
    <row r="419" spans="1:23" hidden="1" outlineLevel="1" x14ac:dyDescent="0.25">
      <c r="A419" s="128">
        <v>413</v>
      </c>
      <c r="B419" s="153" t="e">
        <f ca="1">INDIRECT(CONCATENATE(#REF!,$C$505,"!$B",$A419 + 5))</f>
        <v>#REF!</v>
      </c>
      <c r="C419" s="135" t="e">
        <f ca="1">INDIRECT(CONCATENATE(#REF!,$C$505,"!$X",$A419 + 5))</f>
        <v>#REF!</v>
      </c>
      <c r="D419" s="132" t="e">
        <f ca="1">INDIRECT(CONCATENATE(#REF!,$C$505,"!$AF",$A419 + 5))</f>
        <v>#REF!</v>
      </c>
      <c r="E419" s="132" t="e">
        <f ca="1">INDIRECT(CONCATENATE(#REF!,$C$505,"!$AB",$A419 + 5))</f>
        <v>#REF!</v>
      </c>
      <c r="F419" s="135" t="str">
        <f t="shared" ca="1" si="46"/>
        <v/>
      </c>
      <c r="G419" s="187" t="e">
        <f ca="1">INDIRECT(CONCATENATE(#REF!,$C$505,"!$AG",$A419 + 5))</f>
        <v>#REF!</v>
      </c>
      <c r="H419" s="135"/>
      <c r="I419" s="135"/>
      <c r="J419" s="135"/>
      <c r="K419" s="135"/>
      <c r="L419" s="181"/>
      <c r="M419" s="135"/>
      <c r="N419" s="135"/>
      <c r="O419" s="135"/>
      <c r="P419" s="135"/>
      <c r="Q419" s="137" t="e">
        <f t="shared" ca="1" si="47"/>
        <v>#REF!</v>
      </c>
      <c r="R419" s="188" t="e">
        <f t="shared" ca="1" si="48"/>
        <v>#REF!</v>
      </c>
      <c r="S419" s="139" t="e">
        <f t="shared" ca="1" si="45"/>
        <v>#REF!</v>
      </c>
      <c r="T419" s="202" t="e">
        <f t="shared" ca="1" si="49"/>
        <v>#REF!</v>
      </c>
      <c r="U419" s="139" t="e">
        <f t="shared" ca="1" si="50"/>
        <v>#REF!</v>
      </c>
      <c r="V419" s="198" t="e">
        <f t="shared" ca="1" si="51"/>
        <v>#REF!</v>
      </c>
      <c r="W419" s="132" t="e">
        <f ca="1">INDIRECT(CONCATENATE(#REF!,$C$505,"!$AH",$A419 + 5))</f>
        <v>#REF!</v>
      </c>
    </row>
    <row r="420" spans="1:23" hidden="1" outlineLevel="1" x14ac:dyDescent="0.25">
      <c r="A420" s="128">
        <v>414</v>
      </c>
      <c r="B420" s="153" t="e">
        <f ca="1">INDIRECT(CONCATENATE(#REF!,$C$505,"!$B",$A420 + 5))</f>
        <v>#REF!</v>
      </c>
      <c r="C420" s="135" t="e">
        <f ca="1">INDIRECT(CONCATENATE(#REF!,$C$505,"!$X",$A420 + 5))</f>
        <v>#REF!</v>
      </c>
      <c r="D420" s="132" t="e">
        <f ca="1">INDIRECT(CONCATENATE(#REF!,$C$505,"!$AF",$A420 + 5))</f>
        <v>#REF!</v>
      </c>
      <c r="E420" s="132" t="e">
        <f ca="1">INDIRECT(CONCATENATE(#REF!,$C$505,"!$AB",$A420 + 5))</f>
        <v>#REF!</v>
      </c>
      <c r="F420" s="135" t="str">
        <f t="shared" ca="1" si="46"/>
        <v/>
      </c>
      <c r="G420" s="187" t="e">
        <f ca="1">INDIRECT(CONCATENATE(#REF!,$C$505,"!$AG",$A420 + 5))</f>
        <v>#REF!</v>
      </c>
      <c r="H420" s="135"/>
      <c r="I420" s="135"/>
      <c r="J420" s="135"/>
      <c r="K420" s="135"/>
      <c r="L420" s="181"/>
      <c r="M420" s="135"/>
      <c r="N420" s="135"/>
      <c r="O420" s="135"/>
      <c r="P420" s="135"/>
      <c r="Q420" s="137" t="e">
        <f t="shared" ca="1" si="47"/>
        <v>#REF!</v>
      </c>
      <c r="R420" s="188" t="e">
        <f t="shared" ca="1" si="48"/>
        <v>#REF!</v>
      </c>
      <c r="S420" s="139" t="e">
        <f t="shared" ca="1" si="45"/>
        <v>#REF!</v>
      </c>
      <c r="T420" s="202" t="e">
        <f t="shared" ca="1" si="49"/>
        <v>#REF!</v>
      </c>
      <c r="U420" s="139" t="e">
        <f t="shared" ca="1" si="50"/>
        <v>#REF!</v>
      </c>
      <c r="V420" s="198" t="e">
        <f t="shared" ca="1" si="51"/>
        <v>#REF!</v>
      </c>
      <c r="W420" s="132" t="e">
        <f ca="1">INDIRECT(CONCATENATE(#REF!,$C$505,"!$AH",$A420 + 5))</f>
        <v>#REF!</v>
      </c>
    </row>
    <row r="421" spans="1:23" hidden="1" outlineLevel="1" x14ac:dyDescent="0.25">
      <c r="A421" s="128">
        <v>415</v>
      </c>
      <c r="B421" s="153" t="e">
        <f ca="1">INDIRECT(CONCATENATE(#REF!,$C$505,"!$B",$A421 + 5))</f>
        <v>#REF!</v>
      </c>
      <c r="C421" s="135" t="e">
        <f ca="1">INDIRECT(CONCATENATE(#REF!,$C$505,"!$X",$A421 + 5))</f>
        <v>#REF!</v>
      </c>
      <c r="D421" s="132" t="e">
        <f ca="1">INDIRECT(CONCATENATE(#REF!,$C$505,"!$AF",$A421 + 5))</f>
        <v>#REF!</v>
      </c>
      <c r="E421" s="132" t="e">
        <f ca="1">INDIRECT(CONCATENATE(#REF!,$C$505,"!$AB",$A421 + 5))</f>
        <v>#REF!</v>
      </c>
      <c r="F421" s="135" t="str">
        <f t="shared" ca="1" si="46"/>
        <v/>
      </c>
      <c r="G421" s="187" t="e">
        <f ca="1">INDIRECT(CONCATENATE(#REF!,$C$505,"!$AG",$A421 + 5))</f>
        <v>#REF!</v>
      </c>
      <c r="H421" s="135"/>
      <c r="I421" s="135"/>
      <c r="J421" s="135"/>
      <c r="K421" s="135"/>
      <c r="L421" s="181"/>
      <c r="M421" s="135"/>
      <c r="N421" s="135"/>
      <c r="O421" s="135"/>
      <c r="P421" s="135"/>
      <c r="Q421" s="137" t="e">
        <f t="shared" ca="1" si="47"/>
        <v>#REF!</v>
      </c>
      <c r="R421" s="188" t="e">
        <f t="shared" ca="1" si="48"/>
        <v>#REF!</v>
      </c>
      <c r="S421" s="139" t="e">
        <f t="shared" ca="1" si="45"/>
        <v>#REF!</v>
      </c>
      <c r="T421" s="202" t="e">
        <f t="shared" ca="1" si="49"/>
        <v>#REF!</v>
      </c>
      <c r="U421" s="139" t="e">
        <f t="shared" ca="1" si="50"/>
        <v>#REF!</v>
      </c>
      <c r="V421" s="198" t="e">
        <f t="shared" ca="1" si="51"/>
        <v>#REF!</v>
      </c>
      <c r="W421" s="132" t="e">
        <f ca="1">INDIRECT(CONCATENATE(#REF!,$C$505,"!$AH",$A421 + 5))</f>
        <v>#REF!</v>
      </c>
    </row>
    <row r="422" spans="1:23" hidden="1" outlineLevel="1" x14ac:dyDescent="0.25">
      <c r="A422" s="128">
        <v>416</v>
      </c>
      <c r="B422" s="153" t="e">
        <f ca="1">INDIRECT(CONCATENATE(#REF!,$C$505,"!$B",$A422 + 5))</f>
        <v>#REF!</v>
      </c>
      <c r="C422" s="135" t="e">
        <f ca="1">INDIRECT(CONCATENATE(#REF!,$C$505,"!$X",$A422 + 5))</f>
        <v>#REF!</v>
      </c>
      <c r="D422" s="132" t="e">
        <f ca="1">INDIRECT(CONCATENATE(#REF!,$C$505,"!$AF",$A422 + 5))</f>
        <v>#REF!</v>
      </c>
      <c r="E422" s="132" t="e">
        <f ca="1">INDIRECT(CONCATENATE(#REF!,$C$505,"!$AB",$A422 + 5))</f>
        <v>#REF!</v>
      </c>
      <c r="F422" s="135" t="str">
        <f t="shared" ca="1" si="46"/>
        <v/>
      </c>
      <c r="G422" s="187" t="e">
        <f ca="1">INDIRECT(CONCATENATE(#REF!,$C$505,"!$AG",$A422 + 5))</f>
        <v>#REF!</v>
      </c>
      <c r="H422" s="135"/>
      <c r="I422" s="135"/>
      <c r="J422" s="135"/>
      <c r="K422" s="135"/>
      <c r="L422" s="181"/>
      <c r="M422" s="135"/>
      <c r="N422" s="135"/>
      <c r="O422" s="135"/>
      <c r="P422" s="135"/>
      <c r="Q422" s="137" t="e">
        <f t="shared" ca="1" si="47"/>
        <v>#REF!</v>
      </c>
      <c r="R422" s="188" t="e">
        <f t="shared" ca="1" si="48"/>
        <v>#REF!</v>
      </c>
      <c r="S422" s="139" t="e">
        <f t="shared" ca="1" si="45"/>
        <v>#REF!</v>
      </c>
      <c r="T422" s="202" t="e">
        <f t="shared" ca="1" si="49"/>
        <v>#REF!</v>
      </c>
      <c r="U422" s="139" t="e">
        <f t="shared" ca="1" si="50"/>
        <v>#REF!</v>
      </c>
      <c r="V422" s="198" t="e">
        <f t="shared" ca="1" si="51"/>
        <v>#REF!</v>
      </c>
      <c r="W422" s="132" t="e">
        <f ca="1">INDIRECT(CONCATENATE(#REF!,$C$505,"!$AH",$A422 + 5))</f>
        <v>#REF!</v>
      </c>
    </row>
    <row r="423" spans="1:23" hidden="1" outlineLevel="1" x14ac:dyDescent="0.25">
      <c r="A423" s="128">
        <v>417</v>
      </c>
      <c r="B423" s="153" t="e">
        <f ca="1">INDIRECT(CONCATENATE(#REF!,$C$505,"!$B",$A423 + 5))</f>
        <v>#REF!</v>
      </c>
      <c r="C423" s="135" t="e">
        <f ca="1">INDIRECT(CONCATENATE(#REF!,$C$505,"!$X",$A423 + 5))</f>
        <v>#REF!</v>
      </c>
      <c r="D423" s="132" t="e">
        <f ca="1">INDIRECT(CONCATENATE(#REF!,$C$505,"!$AF",$A423 + 5))</f>
        <v>#REF!</v>
      </c>
      <c r="E423" s="132" t="e">
        <f ca="1">INDIRECT(CONCATENATE(#REF!,$C$505,"!$AB",$A423 + 5))</f>
        <v>#REF!</v>
      </c>
      <c r="F423" s="135" t="str">
        <f t="shared" ca="1" si="46"/>
        <v/>
      </c>
      <c r="G423" s="187" t="e">
        <f ca="1">INDIRECT(CONCATENATE(#REF!,$C$505,"!$AG",$A423 + 5))</f>
        <v>#REF!</v>
      </c>
      <c r="H423" s="135"/>
      <c r="I423" s="135"/>
      <c r="J423" s="135"/>
      <c r="K423" s="135"/>
      <c r="L423" s="181"/>
      <c r="M423" s="135"/>
      <c r="N423" s="135"/>
      <c r="O423" s="135"/>
      <c r="P423" s="135"/>
      <c r="Q423" s="137" t="e">
        <f t="shared" ca="1" si="47"/>
        <v>#REF!</v>
      </c>
      <c r="R423" s="188" t="e">
        <f t="shared" ca="1" si="48"/>
        <v>#REF!</v>
      </c>
      <c r="S423" s="139" t="e">
        <f t="shared" ca="1" si="45"/>
        <v>#REF!</v>
      </c>
      <c r="T423" s="202" t="e">
        <f t="shared" ca="1" si="49"/>
        <v>#REF!</v>
      </c>
      <c r="U423" s="139" t="e">
        <f t="shared" ca="1" si="50"/>
        <v>#REF!</v>
      </c>
      <c r="V423" s="198" t="e">
        <f t="shared" ca="1" si="51"/>
        <v>#REF!</v>
      </c>
      <c r="W423" s="132" t="e">
        <f ca="1">INDIRECT(CONCATENATE(#REF!,$C$505,"!$AH",$A423 + 5))</f>
        <v>#REF!</v>
      </c>
    </row>
    <row r="424" spans="1:23" hidden="1" outlineLevel="1" x14ac:dyDescent="0.25">
      <c r="A424" s="128">
        <v>418</v>
      </c>
      <c r="B424" s="153" t="e">
        <f ca="1">INDIRECT(CONCATENATE(#REF!,$C$505,"!$B",$A424 + 5))</f>
        <v>#REF!</v>
      </c>
      <c r="C424" s="135" t="e">
        <f ca="1">INDIRECT(CONCATENATE(#REF!,$C$505,"!$X",$A424 + 5))</f>
        <v>#REF!</v>
      </c>
      <c r="D424" s="132" t="e">
        <f ca="1">INDIRECT(CONCATENATE(#REF!,$C$505,"!$AF",$A424 + 5))</f>
        <v>#REF!</v>
      </c>
      <c r="E424" s="132" t="e">
        <f ca="1">INDIRECT(CONCATENATE(#REF!,$C$505,"!$AB",$A424 + 5))</f>
        <v>#REF!</v>
      </c>
      <c r="F424" s="135" t="str">
        <f t="shared" ca="1" si="46"/>
        <v/>
      </c>
      <c r="G424" s="187" t="e">
        <f ca="1">INDIRECT(CONCATENATE(#REF!,$C$505,"!$AG",$A424 + 5))</f>
        <v>#REF!</v>
      </c>
      <c r="H424" s="135"/>
      <c r="I424" s="135"/>
      <c r="J424" s="135"/>
      <c r="K424" s="135"/>
      <c r="L424" s="181"/>
      <c r="M424" s="135"/>
      <c r="N424" s="135"/>
      <c r="O424" s="135"/>
      <c r="P424" s="135"/>
      <c r="Q424" s="137" t="e">
        <f t="shared" ca="1" si="47"/>
        <v>#REF!</v>
      </c>
      <c r="R424" s="188" t="e">
        <f t="shared" ca="1" si="48"/>
        <v>#REF!</v>
      </c>
      <c r="S424" s="139" t="e">
        <f t="shared" ca="1" si="45"/>
        <v>#REF!</v>
      </c>
      <c r="T424" s="202" t="e">
        <f t="shared" ca="1" si="49"/>
        <v>#REF!</v>
      </c>
      <c r="U424" s="139" t="e">
        <f t="shared" ca="1" si="50"/>
        <v>#REF!</v>
      </c>
      <c r="V424" s="198" t="e">
        <f t="shared" ca="1" si="51"/>
        <v>#REF!</v>
      </c>
      <c r="W424" s="132" t="e">
        <f ca="1">INDIRECT(CONCATENATE(#REF!,$C$505,"!$AH",$A424 + 5))</f>
        <v>#REF!</v>
      </c>
    </row>
    <row r="425" spans="1:23" hidden="1" outlineLevel="1" x14ac:dyDescent="0.25">
      <c r="A425" s="128">
        <v>419</v>
      </c>
      <c r="B425" s="153" t="e">
        <f ca="1">INDIRECT(CONCATENATE(#REF!,$C$505,"!$B",$A425 + 5))</f>
        <v>#REF!</v>
      </c>
      <c r="C425" s="135" t="e">
        <f ca="1">INDIRECT(CONCATENATE(#REF!,$C$505,"!$X",$A425 + 5))</f>
        <v>#REF!</v>
      </c>
      <c r="D425" s="132" t="e">
        <f ca="1">INDIRECT(CONCATENATE(#REF!,$C$505,"!$AF",$A425 + 5))</f>
        <v>#REF!</v>
      </c>
      <c r="E425" s="132" t="e">
        <f ca="1">INDIRECT(CONCATENATE(#REF!,$C$505,"!$AB",$A425 + 5))</f>
        <v>#REF!</v>
      </c>
      <c r="F425" s="135" t="str">
        <f t="shared" ca="1" si="46"/>
        <v/>
      </c>
      <c r="G425" s="187" t="e">
        <f ca="1">INDIRECT(CONCATENATE(#REF!,$C$505,"!$AG",$A425 + 5))</f>
        <v>#REF!</v>
      </c>
      <c r="H425" s="135"/>
      <c r="I425" s="135"/>
      <c r="J425" s="135"/>
      <c r="K425" s="135"/>
      <c r="L425" s="181"/>
      <c r="M425" s="135"/>
      <c r="N425" s="135"/>
      <c r="O425" s="135"/>
      <c r="P425" s="135"/>
      <c r="Q425" s="137" t="e">
        <f t="shared" ca="1" si="47"/>
        <v>#REF!</v>
      </c>
      <c r="R425" s="188" t="e">
        <f t="shared" ca="1" si="48"/>
        <v>#REF!</v>
      </c>
      <c r="S425" s="139" t="e">
        <f t="shared" ca="1" si="45"/>
        <v>#REF!</v>
      </c>
      <c r="T425" s="202" t="e">
        <f t="shared" ca="1" si="49"/>
        <v>#REF!</v>
      </c>
      <c r="U425" s="139" t="e">
        <f t="shared" ca="1" si="50"/>
        <v>#REF!</v>
      </c>
      <c r="V425" s="198" t="e">
        <f t="shared" ca="1" si="51"/>
        <v>#REF!</v>
      </c>
      <c r="W425" s="132" t="e">
        <f ca="1">INDIRECT(CONCATENATE(#REF!,$C$505,"!$AH",$A425 + 5))</f>
        <v>#REF!</v>
      </c>
    </row>
    <row r="426" spans="1:23" hidden="1" outlineLevel="1" x14ac:dyDescent="0.25">
      <c r="A426" s="128">
        <v>420</v>
      </c>
      <c r="B426" s="153" t="e">
        <f ca="1">INDIRECT(CONCATENATE(#REF!,$C$505,"!$B",$A426 + 5))</f>
        <v>#REF!</v>
      </c>
      <c r="C426" s="135" t="e">
        <f ca="1">INDIRECT(CONCATENATE(#REF!,$C$505,"!$X",$A426 + 5))</f>
        <v>#REF!</v>
      </c>
      <c r="D426" s="132" t="e">
        <f ca="1">INDIRECT(CONCATENATE(#REF!,$C$505,"!$AF",$A426 + 5))</f>
        <v>#REF!</v>
      </c>
      <c r="E426" s="132" t="e">
        <f ca="1">INDIRECT(CONCATENATE(#REF!,$C$505,"!$AB",$A426 + 5))</f>
        <v>#REF!</v>
      </c>
      <c r="F426" s="135" t="str">
        <f t="shared" ca="1" si="46"/>
        <v/>
      </c>
      <c r="G426" s="187" t="e">
        <f ca="1">INDIRECT(CONCATENATE(#REF!,$C$505,"!$AG",$A426 + 5))</f>
        <v>#REF!</v>
      </c>
      <c r="H426" s="135"/>
      <c r="I426" s="135"/>
      <c r="J426" s="135"/>
      <c r="K426" s="135"/>
      <c r="L426" s="181"/>
      <c r="M426" s="135"/>
      <c r="N426" s="135"/>
      <c r="O426" s="135"/>
      <c r="P426" s="135"/>
      <c r="Q426" s="137" t="e">
        <f t="shared" ca="1" si="47"/>
        <v>#REF!</v>
      </c>
      <c r="R426" s="188" t="e">
        <f t="shared" ca="1" si="48"/>
        <v>#REF!</v>
      </c>
      <c r="S426" s="139" t="e">
        <f t="shared" ca="1" si="45"/>
        <v>#REF!</v>
      </c>
      <c r="T426" s="202" t="e">
        <f t="shared" ca="1" si="49"/>
        <v>#REF!</v>
      </c>
      <c r="U426" s="139" t="e">
        <f t="shared" ca="1" si="50"/>
        <v>#REF!</v>
      </c>
      <c r="V426" s="198" t="e">
        <f t="shared" ca="1" si="51"/>
        <v>#REF!</v>
      </c>
      <c r="W426" s="132" t="e">
        <f ca="1">INDIRECT(CONCATENATE(#REF!,$C$505,"!$AH",$A426 + 5))</f>
        <v>#REF!</v>
      </c>
    </row>
    <row r="427" spans="1:23" hidden="1" outlineLevel="1" x14ac:dyDescent="0.25">
      <c r="A427" s="128">
        <v>421</v>
      </c>
      <c r="B427" s="153" t="e">
        <f ca="1">INDIRECT(CONCATENATE(#REF!,$C$505,"!$B",$A427 + 5))</f>
        <v>#REF!</v>
      </c>
      <c r="C427" s="135" t="e">
        <f ca="1">INDIRECT(CONCATENATE(#REF!,$C$505,"!$X",$A427 + 5))</f>
        <v>#REF!</v>
      </c>
      <c r="D427" s="132" t="e">
        <f ca="1">INDIRECT(CONCATENATE(#REF!,$C$505,"!$AF",$A427 + 5))</f>
        <v>#REF!</v>
      </c>
      <c r="E427" s="132" t="e">
        <f ca="1">INDIRECT(CONCATENATE(#REF!,$C$505,"!$AB",$A427 + 5))</f>
        <v>#REF!</v>
      </c>
      <c r="F427" s="135" t="str">
        <f t="shared" ca="1" si="46"/>
        <v/>
      </c>
      <c r="G427" s="187" t="e">
        <f ca="1">INDIRECT(CONCATENATE(#REF!,$C$505,"!$AG",$A427 + 5))</f>
        <v>#REF!</v>
      </c>
      <c r="H427" s="135"/>
      <c r="I427" s="135"/>
      <c r="J427" s="135"/>
      <c r="K427" s="135"/>
      <c r="L427" s="181"/>
      <c r="M427" s="135"/>
      <c r="N427" s="135"/>
      <c r="O427" s="135"/>
      <c r="P427" s="135"/>
      <c r="Q427" s="137" t="e">
        <f t="shared" ca="1" si="47"/>
        <v>#REF!</v>
      </c>
      <c r="R427" s="188" t="e">
        <f t="shared" ca="1" si="48"/>
        <v>#REF!</v>
      </c>
      <c r="S427" s="139" t="e">
        <f t="shared" ca="1" si="45"/>
        <v>#REF!</v>
      </c>
      <c r="T427" s="202" t="e">
        <f t="shared" ca="1" si="49"/>
        <v>#REF!</v>
      </c>
      <c r="U427" s="139" t="e">
        <f t="shared" ca="1" si="50"/>
        <v>#REF!</v>
      </c>
      <c r="V427" s="198" t="e">
        <f t="shared" ca="1" si="51"/>
        <v>#REF!</v>
      </c>
      <c r="W427" s="132" t="e">
        <f ca="1">INDIRECT(CONCATENATE(#REF!,$C$505,"!$AH",$A427 + 5))</f>
        <v>#REF!</v>
      </c>
    </row>
    <row r="428" spans="1:23" hidden="1" outlineLevel="1" x14ac:dyDescent="0.25">
      <c r="A428" s="128">
        <v>422</v>
      </c>
      <c r="B428" s="153" t="e">
        <f ca="1">INDIRECT(CONCATENATE(#REF!,$C$505,"!$B",$A428 + 5))</f>
        <v>#REF!</v>
      </c>
      <c r="C428" s="135" t="e">
        <f ca="1">INDIRECT(CONCATENATE(#REF!,$C$505,"!$X",$A428 + 5))</f>
        <v>#REF!</v>
      </c>
      <c r="D428" s="132" t="e">
        <f ca="1">INDIRECT(CONCATENATE(#REF!,$C$505,"!$AF",$A428 + 5))</f>
        <v>#REF!</v>
      </c>
      <c r="E428" s="132" t="e">
        <f ca="1">INDIRECT(CONCATENATE(#REF!,$C$505,"!$AB",$A428 + 5))</f>
        <v>#REF!</v>
      </c>
      <c r="F428" s="135" t="str">
        <f t="shared" ca="1" si="46"/>
        <v/>
      </c>
      <c r="G428" s="187" t="e">
        <f ca="1">INDIRECT(CONCATENATE(#REF!,$C$505,"!$AG",$A428 + 5))</f>
        <v>#REF!</v>
      </c>
      <c r="H428" s="135"/>
      <c r="I428" s="135"/>
      <c r="J428" s="135"/>
      <c r="K428" s="135"/>
      <c r="L428" s="181"/>
      <c r="M428" s="135"/>
      <c r="N428" s="135"/>
      <c r="O428" s="135"/>
      <c r="P428" s="135"/>
      <c r="Q428" s="137" t="e">
        <f t="shared" ca="1" si="47"/>
        <v>#REF!</v>
      </c>
      <c r="R428" s="188" t="e">
        <f t="shared" ca="1" si="48"/>
        <v>#REF!</v>
      </c>
      <c r="S428" s="139" t="e">
        <f t="shared" ca="1" si="45"/>
        <v>#REF!</v>
      </c>
      <c r="T428" s="202" t="e">
        <f t="shared" ca="1" si="49"/>
        <v>#REF!</v>
      </c>
      <c r="U428" s="139" t="e">
        <f t="shared" ca="1" si="50"/>
        <v>#REF!</v>
      </c>
      <c r="V428" s="198" t="e">
        <f t="shared" ca="1" si="51"/>
        <v>#REF!</v>
      </c>
      <c r="W428" s="132" t="e">
        <f ca="1">INDIRECT(CONCATENATE(#REF!,$C$505,"!$AH",$A428 + 5))</f>
        <v>#REF!</v>
      </c>
    </row>
    <row r="429" spans="1:23" hidden="1" outlineLevel="1" x14ac:dyDescent="0.25">
      <c r="A429" s="128">
        <v>423</v>
      </c>
      <c r="B429" s="153" t="e">
        <f ca="1">INDIRECT(CONCATENATE(#REF!,$C$505,"!$B",$A429 + 5))</f>
        <v>#REF!</v>
      </c>
      <c r="C429" s="135" t="e">
        <f ca="1">INDIRECT(CONCATENATE(#REF!,$C$505,"!$X",$A429 + 5))</f>
        <v>#REF!</v>
      </c>
      <c r="D429" s="132" t="e">
        <f ca="1">INDIRECT(CONCATENATE(#REF!,$C$505,"!$AF",$A429 + 5))</f>
        <v>#REF!</v>
      </c>
      <c r="E429" s="132" t="e">
        <f ca="1">INDIRECT(CONCATENATE(#REF!,$C$505,"!$AB",$A429 + 5))</f>
        <v>#REF!</v>
      </c>
      <c r="F429" s="135" t="str">
        <f t="shared" ca="1" si="46"/>
        <v/>
      </c>
      <c r="G429" s="187" t="e">
        <f ca="1">INDIRECT(CONCATENATE(#REF!,$C$505,"!$AG",$A429 + 5))</f>
        <v>#REF!</v>
      </c>
      <c r="H429" s="135"/>
      <c r="I429" s="135"/>
      <c r="J429" s="135"/>
      <c r="K429" s="135"/>
      <c r="L429" s="181"/>
      <c r="M429" s="135"/>
      <c r="N429" s="135"/>
      <c r="O429" s="135"/>
      <c r="P429" s="135"/>
      <c r="Q429" s="137" t="e">
        <f t="shared" ca="1" si="47"/>
        <v>#REF!</v>
      </c>
      <c r="R429" s="188" t="e">
        <f t="shared" ca="1" si="48"/>
        <v>#REF!</v>
      </c>
      <c r="S429" s="139" t="e">
        <f t="shared" ca="1" si="45"/>
        <v>#REF!</v>
      </c>
      <c r="T429" s="202" t="e">
        <f t="shared" ca="1" si="49"/>
        <v>#REF!</v>
      </c>
      <c r="U429" s="139" t="e">
        <f t="shared" ca="1" si="50"/>
        <v>#REF!</v>
      </c>
      <c r="V429" s="198" t="e">
        <f t="shared" ca="1" si="51"/>
        <v>#REF!</v>
      </c>
      <c r="W429" s="132" t="e">
        <f ca="1">INDIRECT(CONCATENATE(#REF!,$C$505,"!$AH",$A429 + 5))</f>
        <v>#REF!</v>
      </c>
    </row>
    <row r="430" spans="1:23" hidden="1" outlineLevel="1" x14ac:dyDescent="0.25">
      <c r="A430" s="128">
        <v>424</v>
      </c>
      <c r="B430" s="153" t="e">
        <f ca="1">INDIRECT(CONCATENATE(#REF!,$C$505,"!$B",$A430 + 5))</f>
        <v>#REF!</v>
      </c>
      <c r="C430" s="135" t="e">
        <f ca="1">INDIRECT(CONCATENATE(#REF!,$C$505,"!$X",$A430 + 5))</f>
        <v>#REF!</v>
      </c>
      <c r="D430" s="132" t="e">
        <f ca="1">INDIRECT(CONCATENATE(#REF!,$C$505,"!$AF",$A430 + 5))</f>
        <v>#REF!</v>
      </c>
      <c r="E430" s="132" t="e">
        <f ca="1">INDIRECT(CONCATENATE(#REF!,$C$505,"!$AB",$A430 + 5))</f>
        <v>#REF!</v>
      </c>
      <c r="F430" s="135" t="str">
        <f t="shared" ca="1" si="46"/>
        <v/>
      </c>
      <c r="G430" s="187" t="e">
        <f ca="1">INDIRECT(CONCATENATE(#REF!,$C$505,"!$AG",$A430 + 5))</f>
        <v>#REF!</v>
      </c>
      <c r="H430" s="135"/>
      <c r="I430" s="135"/>
      <c r="J430" s="135"/>
      <c r="K430" s="135"/>
      <c r="L430" s="181"/>
      <c r="M430" s="135"/>
      <c r="N430" s="135"/>
      <c r="O430" s="135"/>
      <c r="P430" s="135"/>
      <c r="Q430" s="137" t="e">
        <f t="shared" ca="1" si="47"/>
        <v>#REF!</v>
      </c>
      <c r="R430" s="188" t="e">
        <f t="shared" ca="1" si="48"/>
        <v>#REF!</v>
      </c>
      <c r="S430" s="139" t="e">
        <f t="shared" ca="1" si="45"/>
        <v>#REF!</v>
      </c>
      <c r="T430" s="202" t="e">
        <f t="shared" ca="1" si="49"/>
        <v>#REF!</v>
      </c>
      <c r="U430" s="139" t="e">
        <f t="shared" ca="1" si="50"/>
        <v>#REF!</v>
      </c>
      <c r="V430" s="198" t="e">
        <f t="shared" ca="1" si="51"/>
        <v>#REF!</v>
      </c>
      <c r="W430" s="132" t="e">
        <f ca="1">INDIRECT(CONCATENATE(#REF!,$C$505,"!$AH",$A430 + 5))</f>
        <v>#REF!</v>
      </c>
    </row>
    <row r="431" spans="1:23" hidden="1" outlineLevel="1" x14ac:dyDescent="0.25">
      <c r="A431" s="128">
        <v>425</v>
      </c>
      <c r="B431" s="153" t="e">
        <f ca="1">INDIRECT(CONCATENATE(#REF!,$C$505,"!$B",$A431 + 5))</f>
        <v>#REF!</v>
      </c>
      <c r="C431" s="135" t="e">
        <f ca="1">INDIRECT(CONCATENATE(#REF!,$C$505,"!$X",$A431 + 5))</f>
        <v>#REF!</v>
      </c>
      <c r="D431" s="132" t="e">
        <f ca="1">INDIRECT(CONCATENATE(#REF!,$C$505,"!$AF",$A431 + 5))</f>
        <v>#REF!</v>
      </c>
      <c r="E431" s="132" t="e">
        <f ca="1">INDIRECT(CONCATENATE(#REF!,$C$505,"!$AB",$A431 + 5))</f>
        <v>#REF!</v>
      </c>
      <c r="F431" s="135" t="str">
        <f t="shared" ca="1" si="46"/>
        <v/>
      </c>
      <c r="G431" s="187" t="e">
        <f ca="1">INDIRECT(CONCATENATE(#REF!,$C$505,"!$AG",$A431 + 5))</f>
        <v>#REF!</v>
      </c>
      <c r="H431" s="135"/>
      <c r="I431" s="135"/>
      <c r="J431" s="135"/>
      <c r="K431" s="135"/>
      <c r="L431" s="181"/>
      <c r="M431" s="135"/>
      <c r="N431" s="135"/>
      <c r="O431" s="135"/>
      <c r="P431" s="135"/>
      <c r="Q431" s="137" t="e">
        <f t="shared" ca="1" si="47"/>
        <v>#REF!</v>
      </c>
      <c r="R431" s="188" t="e">
        <f t="shared" ca="1" si="48"/>
        <v>#REF!</v>
      </c>
      <c r="S431" s="139" t="e">
        <f t="shared" ca="1" si="45"/>
        <v>#REF!</v>
      </c>
      <c r="T431" s="202" t="e">
        <f t="shared" ca="1" si="49"/>
        <v>#REF!</v>
      </c>
      <c r="U431" s="139" t="e">
        <f t="shared" ca="1" si="50"/>
        <v>#REF!</v>
      </c>
      <c r="V431" s="198" t="e">
        <f t="shared" ca="1" si="51"/>
        <v>#REF!</v>
      </c>
      <c r="W431" s="132" t="e">
        <f ca="1">INDIRECT(CONCATENATE(#REF!,$C$505,"!$AH",$A431 + 5))</f>
        <v>#REF!</v>
      </c>
    </row>
    <row r="432" spans="1:23" hidden="1" outlineLevel="1" x14ac:dyDescent="0.25">
      <c r="A432" s="128">
        <v>426</v>
      </c>
      <c r="B432" s="153" t="e">
        <f ca="1">INDIRECT(CONCATENATE(#REF!,$C$505,"!$B",$A432 + 5))</f>
        <v>#REF!</v>
      </c>
      <c r="C432" s="135" t="e">
        <f ca="1">INDIRECT(CONCATENATE(#REF!,$C$505,"!$X",$A432 + 5))</f>
        <v>#REF!</v>
      </c>
      <c r="D432" s="132" t="e">
        <f ca="1">INDIRECT(CONCATENATE(#REF!,$C$505,"!$AF",$A432 + 5))</f>
        <v>#REF!</v>
      </c>
      <c r="E432" s="132" t="e">
        <f ca="1">INDIRECT(CONCATENATE(#REF!,$C$505,"!$AB",$A432 + 5))</f>
        <v>#REF!</v>
      </c>
      <c r="F432" s="135" t="str">
        <f t="shared" ca="1" si="46"/>
        <v/>
      </c>
      <c r="G432" s="187" t="e">
        <f ca="1">INDIRECT(CONCATENATE(#REF!,$C$505,"!$AG",$A432 + 5))</f>
        <v>#REF!</v>
      </c>
      <c r="H432" s="135"/>
      <c r="I432" s="135"/>
      <c r="J432" s="135"/>
      <c r="K432" s="135"/>
      <c r="L432" s="181"/>
      <c r="M432" s="135"/>
      <c r="N432" s="135"/>
      <c r="O432" s="135"/>
      <c r="P432" s="135"/>
      <c r="Q432" s="137" t="e">
        <f t="shared" ca="1" si="47"/>
        <v>#REF!</v>
      </c>
      <c r="R432" s="188" t="e">
        <f t="shared" ca="1" si="48"/>
        <v>#REF!</v>
      </c>
      <c r="S432" s="139" t="e">
        <f t="shared" ca="1" si="45"/>
        <v>#REF!</v>
      </c>
      <c r="T432" s="202" t="e">
        <f t="shared" ca="1" si="49"/>
        <v>#REF!</v>
      </c>
      <c r="U432" s="139" t="e">
        <f t="shared" ca="1" si="50"/>
        <v>#REF!</v>
      </c>
      <c r="V432" s="198" t="e">
        <f t="shared" ca="1" si="51"/>
        <v>#REF!</v>
      </c>
      <c r="W432" s="132" t="e">
        <f ca="1">INDIRECT(CONCATENATE(#REF!,$C$505,"!$AH",$A432 + 5))</f>
        <v>#REF!</v>
      </c>
    </row>
    <row r="433" spans="1:23" hidden="1" outlineLevel="1" x14ac:dyDescent="0.25">
      <c r="A433" s="128">
        <v>427</v>
      </c>
      <c r="B433" s="153" t="e">
        <f ca="1">INDIRECT(CONCATENATE(#REF!,$C$505,"!$B",$A433 + 5))</f>
        <v>#REF!</v>
      </c>
      <c r="C433" s="135" t="e">
        <f ca="1">INDIRECT(CONCATENATE(#REF!,$C$505,"!$X",$A433 + 5))</f>
        <v>#REF!</v>
      </c>
      <c r="D433" s="132" t="e">
        <f ca="1">INDIRECT(CONCATENATE(#REF!,$C$505,"!$AF",$A433 + 5))</f>
        <v>#REF!</v>
      </c>
      <c r="E433" s="132" t="e">
        <f ca="1">INDIRECT(CONCATENATE(#REF!,$C$505,"!$AB",$A433 + 5))</f>
        <v>#REF!</v>
      </c>
      <c r="F433" s="135" t="str">
        <f t="shared" ca="1" si="46"/>
        <v/>
      </c>
      <c r="G433" s="187" t="e">
        <f ca="1">INDIRECT(CONCATENATE(#REF!,$C$505,"!$AG",$A433 + 5))</f>
        <v>#REF!</v>
      </c>
      <c r="H433" s="135"/>
      <c r="I433" s="135"/>
      <c r="J433" s="135"/>
      <c r="K433" s="135"/>
      <c r="L433" s="181"/>
      <c r="M433" s="135"/>
      <c r="N433" s="135"/>
      <c r="O433" s="135"/>
      <c r="P433" s="135"/>
      <c r="Q433" s="137" t="e">
        <f t="shared" ca="1" si="47"/>
        <v>#REF!</v>
      </c>
      <c r="R433" s="188" t="e">
        <f t="shared" ca="1" si="48"/>
        <v>#REF!</v>
      </c>
      <c r="S433" s="139" t="e">
        <f t="shared" ca="1" si="45"/>
        <v>#REF!</v>
      </c>
      <c r="T433" s="202" t="e">
        <f t="shared" ca="1" si="49"/>
        <v>#REF!</v>
      </c>
      <c r="U433" s="139" t="e">
        <f t="shared" ca="1" si="50"/>
        <v>#REF!</v>
      </c>
      <c r="V433" s="198" t="e">
        <f t="shared" ca="1" si="51"/>
        <v>#REF!</v>
      </c>
      <c r="W433" s="132" t="e">
        <f ca="1">INDIRECT(CONCATENATE(#REF!,$C$505,"!$AH",$A433 + 5))</f>
        <v>#REF!</v>
      </c>
    </row>
    <row r="434" spans="1:23" hidden="1" outlineLevel="1" x14ac:dyDescent="0.25">
      <c r="A434" s="128">
        <v>428</v>
      </c>
      <c r="B434" s="153" t="e">
        <f ca="1">INDIRECT(CONCATENATE(#REF!,$C$505,"!$B",$A434 + 5))</f>
        <v>#REF!</v>
      </c>
      <c r="C434" s="135" t="e">
        <f ca="1">INDIRECT(CONCATENATE(#REF!,$C$505,"!$X",$A434 + 5))</f>
        <v>#REF!</v>
      </c>
      <c r="D434" s="132" t="e">
        <f ca="1">INDIRECT(CONCATENATE(#REF!,$C$505,"!$AF",$A434 + 5))</f>
        <v>#REF!</v>
      </c>
      <c r="E434" s="132" t="e">
        <f ca="1">INDIRECT(CONCATENATE(#REF!,$C$505,"!$AB",$A434 + 5))</f>
        <v>#REF!</v>
      </c>
      <c r="F434" s="135" t="str">
        <f t="shared" ca="1" si="46"/>
        <v/>
      </c>
      <c r="G434" s="187" t="e">
        <f ca="1">INDIRECT(CONCATENATE(#REF!,$C$505,"!$AG",$A434 + 5))</f>
        <v>#REF!</v>
      </c>
      <c r="H434" s="135"/>
      <c r="I434" s="135"/>
      <c r="J434" s="135"/>
      <c r="K434" s="135"/>
      <c r="L434" s="181"/>
      <c r="M434" s="135"/>
      <c r="N434" s="135"/>
      <c r="O434" s="135"/>
      <c r="P434" s="135"/>
      <c r="Q434" s="137" t="e">
        <f t="shared" ca="1" si="47"/>
        <v>#REF!</v>
      </c>
      <c r="R434" s="188" t="e">
        <f t="shared" ca="1" si="48"/>
        <v>#REF!</v>
      </c>
      <c r="S434" s="139" t="e">
        <f t="shared" ca="1" si="45"/>
        <v>#REF!</v>
      </c>
      <c r="T434" s="202" t="e">
        <f t="shared" ca="1" si="49"/>
        <v>#REF!</v>
      </c>
      <c r="U434" s="139" t="e">
        <f t="shared" ca="1" si="50"/>
        <v>#REF!</v>
      </c>
      <c r="V434" s="198" t="e">
        <f t="shared" ca="1" si="51"/>
        <v>#REF!</v>
      </c>
      <c r="W434" s="132" t="e">
        <f ca="1">INDIRECT(CONCATENATE(#REF!,$C$505,"!$AH",$A434 + 5))</f>
        <v>#REF!</v>
      </c>
    </row>
    <row r="435" spans="1:23" hidden="1" outlineLevel="1" x14ac:dyDescent="0.25">
      <c r="A435" s="128">
        <v>429</v>
      </c>
      <c r="B435" s="153" t="e">
        <f ca="1">INDIRECT(CONCATENATE(#REF!,$C$505,"!$B",$A435 + 5))</f>
        <v>#REF!</v>
      </c>
      <c r="C435" s="135" t="e">
        <f ca="1">INDIRECT(CONCATENATE(#REF!,$C$505,"!$X",$A435 + 5))</f>
        <v>#REF!</v>
      </c>
      <c r="D435" s="132" t="e">
        <f ca="1">INDIRECT(CONCATENATE(#REF!,$C$505,"!$AF",$A435 + 5))</f>
        <v>#REF!</v>
      </c>
      <c r="E435" s="132" t="e">
        <f ca="1">INDIRECT(CONCATENATE(#REF!,$C$505,"!$AB",$A435 + 5))</f>
        <v>#REF!</v>
      </c>
      <c r="F435" s="135" t="str">
        <f t="shared" ca="1" si="46"/>
        <v/>
      </c>
      <c r="G435" s="187" t="e">
        <f ca="1">INDIRECT(CONCATENATE(#REF!,$C$505,"!$AG",$A435 + 5))</f>
        <v>#REF!</v>
      </c>
      <c r="H435" s="135"/>
      <c r="I435" s="135"/>
      <c r="J435" s="135"/>
      <c r="K435" s="135"/>
      <c r="L435" s="181"/>
      <c r="M435" s="135"/>
      <c r="N435" s="135"/>
      <c r="O435" s="135"/>
      <c r="P435" s="135"/>
      <c r="Q435" s="137" t="e">
        <f t="shared" ca="1" si="47"/>
        <v>#REF!</v>
      </c>
      <c r="R435" s="188" t="e">
        <f t="shared" ca="1" si="48"/>
        <v>#REF!</v>
      </c>
      <c r="S435" s="139" t="e">
        <f t="shared" ca="1" si="45"/>
        <v>#REF!</v>
      </c>
      <c r="T435" s="202" t="e">
        <f t="shared" ca="1" si="49"/>
        <v>#REF!</v>
      </c>
      <c r="U435" s="139" t="e">
        <f t="shared" ca="1" si="50"/>
        <v>#REF!</v>
      </c>
      <c r="V435" s="198" t="e">
        <f t="shared" ca="1" si="51"/>
        <v>#REF!</v>
      </c>
      <c r="W435" s="132" t="e">
        <f ca="1">INDIRECT(CONCATENATE(#REF!,$C$505,"!$AH",$A435 + 5))</f>
        <v>#REF!</v>
      </c>
    </row>
    <row r="436" spans="1:23" hidden="1" outlineLevel="1" x14ac:dyDescent="0.25">
      <c r="A436" s="128">
        <v>430</v>
      </c>
      <c r="B436" s="153" t="e">
        <f ca="1">INDIRECT(CONCATENATE(#REF!,$C$505,"!$B",$A436 + 5))</f>
        <v>#REF!</v>
      </c>
      <c r="C436" s="135" t="e">
        <f ca="1">INDIRECT(CONCATENATE(#REF!,$C$505,"!$X",$A436 + 5))</f>
        <v>#REF!</v>
      </c>
      <c r="D436" s="132" t="e">
        <f ca="1">INDIRECT(CONCATENATE(#REF!,$C$505,"!$AF",$A436 + 5))</f>
        <v>#REF!</v>
      </c>
      <c r="E436" s="132" t="e">
        <f ca="1">INDIRECT(CONCATENATE(#REF!,$C$505,"!$AB",$A436 + 5))</f>
        <v>#REF!</v>
      </c>
      <c r="F436" s="135" t="str">
        <f t="shared" ca="1" si="46"/>
        <v/>
      </c>
      <c r="G436" s="187" t="e">
        <f ca="1">INDIRECT(CONCATENATE(#REF!,$C$505,"!$AG",$A436 + 5))</f>
        <v>#REF!</v>
      </c>
      <c r="H436" s="135"/>
      <c r="I436" s="135"/>
      <c r="J436" s="135"/>
      <c r="K436" s="135"/>
      <c r="L436" s="181"/>
      <c r="M436" s="135"/>
      <c r="N436" s="135"/>
      <c r="O436" s="135"/>
      <c r="P436" s="135"/>
      <c r="Q436" s="137" t="e">
        <f t="shared" ca="1" si="47"/>
        <v>#REF!</v>
      </c>
      <c r="R436" s="188" t="e">
        <f t="shared" ca="1" si="48"/>
        <v>#REF!</v>
      </c>
      <c r="S436" s="139" t="e">
        <f t="shared" ca="1" si="45"/>
        <v>#REF!</v>
      </c>
      <c r="T436" s="202" t="e">
        <f t="shared" ca="1" si="49"/>
        <v>#REF!</v>
      </c>
      <c r="U436" s="139" t="e">
        <f t="shared" ca="1" si="50"/>
        <v>#REF!</v>
      </c>
      <c r="V436" s="198" t="e">
        <f t="shared" ca="1" si="51"/>
        <v>#REF!</v>
      </c>
      <c r="W436" s="132" t="e">
        <f ca="1">INDIRECT(CONCATENATE(#REF!,$C$505,"!$AH",$A436 + 5))</f>
        <v>#REF!</v>
      </c>
    </row>
    <row r="437" spans="1:23" hidden="1" outlineLevel="1" x14ac:dyDescent="0.25">
      <c r="A437" s="128">
        <v>431</v>
      </c>
      <c r="B437" s="153" t="e">
        <f ca="1">INDIRECT(CONCATENATE(#REF!,$C$505,"!$B",$A437 + 5))</f>
        <v>#REF!</v>
      </c>
      <c r="C437" s="135" t="e">
        <f ca="1">INDIRECT(CONCATENATE(#REF!,$C$505,"!$X",$A437 + 5))</f>
        <v>#REF!</v>
      </c>
      <c r="D437" s="132" t="e">
        <f ca="1">INDIRECT(CONCATENATE(#REF!,$C$505,"!$AF",$A437 + 5))</f>
        <v>#REF!</v>
      </c>
      <c r="E437" s="132" t="e">
        <f ca="1">INDIRECT(CONCATENATE(#REF!,$C$505,"!$AB",$A437 + 5))</f>
        <v>#REF!</v>
      </c>
      <c r="F437" s="135" t="str">
        <f t="shared" ca="1" si="46"/>
        <v/>
      </c>
      <c r="G437" s="187" t="e">
        <f ca="1">INDIRECT(CONCATENATE(#REF!,$C$505,"!$AG",$A437 + 5))</f>
        <v>#REF!</v>
      </c>
      <c r="H437" s="135"/>
      <c r="I437" s="135"/>
      <c r="J437" s="135"/>
      <c r="K437" s="135"/>
      <c r="L437" s="181"/>
      <c r="M437" s="135"/>
      <c r="N437" s="135"/>
      <c r="O437" s="135"/>
      <c r="P437" s="135"/>
      <c r="Q437" s="137" t="e">
        <f t="shared" ca="1" si="47"/>
        <v>#REF!</v>
      </c>
      <c r="R437" s="188" t="e">
        <f t="shared" ca="1" si="48"/>
        <v>#REF!</v>
      </c>
      <c r="S437" s="139" t="e">
        <f t="shared" ca="1" si="45"/>
        <v>#REF!</v>
      </c>
      <c r="T437" s="202" t="e">
        <f t="shared" ca="1" si="49"/>
        <v>#REF!</v>
      </c>
      <c r="U437" s="139" t="e">
        <f t="shared" ca="1" si="50"/>
        <v>#REF!</v>
      </c>
      <c r="V437" s="198" t="e">
        <f t="shared" ca="1" si="51"/>
        <v>#REF!</v>
      </c>
      <c r="W437" s="132" t="e">
        <f ca="1">INDIRECT(CONCATENATE(#REF!,$C$505,"!$AH",$A437 + 5))</f>
        <v>#REF!</v>
      </c>
    </row>
    <row r="438" spans="1:23" hidden="1" outlineLevel="1" x14ac:dyDescent="0.25">
      <c r="A438" s="128">
        <v>432</v>
      </c>
      <c r="B438" s="153" t="e">
        <f ca="1">INDIRECT(CONCATENATE(#REF!,$C$505,"!$B",$A438 + 5))</f>
        <v>#REF!</v>
      </c>
      <c r="C438" s="135" t="e">
        <f ca="1">INDIRECT(CONCATENATE(#REF!,$C$505,"!$X",$A438 + 5))</f>
        <v>#REF!</v>
      </c>
      <c r="D438" s="132" t="e">
        <f ca="1">INDIRECT(CONCATENATE(#REF!,$C$505,"!$AF",$A438 + 5))</f>
        <v>#REF!</v>
      </c>
      <c r="E438" s="132" t="e">
        <f ca="1">INDIRECT(CONCATENATE(#REF!,$C$505,"!$AB",$A438 + 5))</f>
        <v>#REF!</v>
      </c>
      <c r="F438" s="135" t="str">
        <f t="shared" ca="1" si="46"/>
        <v/>
      </c>
      <c r="G438" s="187" t="e">
        <f ca="1">INDIRECT(CONCATENATE(#REF!,$C$505,"!$AG",$A438 + 5))</f>
        <v>#REF!</v>
      </c>
      <c r="H438" s="135"/>
      <c r="I438" s="135"/>
      <c r="J438" s="135"/>
      <c r="K438" s="135"/>
      <c r="L438" s="181"/>
      <c r="M438" s="135"/>
      <c r="N438" s="135"/>
      <c r="O438" s="135"/>
      <c r="P438" s="135"/>
      <c r="Q438" s="137" t="e">
        <f t="shared" ca="1" si="47"/>
        <v>#REF!</v>
      </c>
      <c r="R438" s="188" t="e">
        <f t="shared" ca="1" si="48"/>
        <v>#REF!</v>
      </c>
      <c r="S438" s="139" t="e">
        <f t="shared" ca="1" si="45"/>
        <v>#REF!</v>
      </c>
      <c r="T438" s="202" t="e">
        <f t="shared" ca="1" si="49"/>
        <v>#REF!</v>
      </c>
      <c r="U438" s="139" t="e">
        <f t="shared" ca="1" si="50"/>
        <v>#REF!</v>
      </c>
      <c r="V438" s="198" t="e">
        <f t="shared" ca="1" si="51"/>
        <v>#REF!</v>
      </c>
      <c r="W438" s="132" t="e">
        <f ca="1">INDIRECT(CONCATENATE(#REF!,$C$505,"!$AH",$A438 + 5))</f>
        <v>#REF!</v>
      </c>
    </row>
    <row r="439" spans="1:23" hidden="1" outlineLevel="1" x14ac:dyDescent="0.25">
      <c r="A439" s="128">
        <v>433</v>
      </c>
      <c r="B439" s="153" t="e">
        <f ca="1">INDIRECT(CONCATENATE(#REF!,$C$505,"!$B",$A439 + 5))</f>
        <v>#REF!</v>
      </c>
      <c r="C439" s="135" t="e">
        <f ca="1">INDIRECT(CONCATENATE(#REF!,$C$505,"!$X",$A439 + 5))</f>
        <v>#REF!</v>
      </c>
      <c r="D439" s="132" t="e">
        <f ca="1">INDIRECT(CONCATENATE(#REF!,$C$505,"!$AF",$A439 + 5))</f>
        <v>#REF!</v>
      </c>
      <c r="E439" s="132" t="e">
        <f ca="1">INDIRECT(CONCATENATE(#REF!,$C$505,"!$AB",$A439 + 5))</f>
        <v>#REF!</v>
      </c>
      <c r="F439" s="135" t="str">
        <f t="shared" ca="1" si="46"/>
        <v/>
      </c>
      <c r="G439" s="187" t="e">
        <f ca="1">INDIRECT(CONCATENATE(#REF!,$C$505,"!$AG",$A439 + 5))</f>
        <v>#REF!</v>
      </c>
      <c r="H439" s="135"/>
      <c r="I439" s="135"/>
      <c r="J439" s="135"/>
      <c r="K439" s="135"/>
      <c r="L439" s="181"/>
      <c r="M439" s="135"/>
      <c r="N439" s="135"/>
      <c r="O439" s="135"/>
      <c r="P439" s="135"/>
      <c r="Q439" s="137" t="e">
        <f t="shared" ca="1" si="47"/>
        <v>#REF!</v>
      </c>
      <c r="R439" s="188" t="e">
        <f t="shared" ca="1" si="48"/>
        <v>#REF!</v>
      </c>
      <c r="S439" s="139" t="e">
        <f t="shared" ca="1" si="45"/>
        <v>#REF!</v>
      </c>
      <c r="T439" s="202" t="e">
        <f t="shared" ca="1" si="49"/>
        <v>#REF!</v>
      </c>
      <c r="U439" s="139" t="e">
        <f t="shared" ca="1" si="50"/>
        <v>#REF!</v>
      </c>
      <c r="V439" s="198" t="e">
        <f t="shared" ca="1" si="51"/>
        <v>#REF!</v>
      </c>
      <c r="W439" s="132" t="e">
        <f ca="1">INDIRECT(CONCATENATE(#REF!,$C$505,"!$AH",$A439 + 5))</f>
        <v>#REF!</v>
      </c>
    </row>
    <row r="440" spans="1:23" hidden="1" outlineLevel="1" x14ac:dyDescent="0.25">
      <c r="A440" s="128">
        <v>434</v>
      </c>
      <c r="B440" s="153" t="e">
        <f ca="1">INDIRECT(CONCATENATE(#REF!,$C$505,"!$B",$A440 + 5))</f>
        <v>#REF!</v>
      </c>
      <c r="C440" s="135" t="e">
        <f ca="1">INDIRECT(CONCATENATE(#REF!,$C$505,"!$X",$A440 + 5))</f>
        <v>#REF!</v>
      </c>
      <c r="D440" s="132" t="e">
        <f ca="1">INDIRECT(CONCATENATE(#REF!,$C$505,"!$AF",$A440 + 5))</f>
        <v>#REF!</v>
      </c>
      <c r="E440" s="132" t="e">
        <f ca="1">INDIRECT(CONCATENATE(#REF!,$C$505,"!$AB",$A440 + 5))</f>
        <v>#REF!</v>
      </c>
      <c r="F440" s="135" t="str">
        <f t="shared" ca="1" si="46"/>
        <v/>
      </c>
      <c r="G440" s="187" t="e">
        <f ca="1">INDIRECT(CONCATENATE(#REF!,$C$505,"!$AG",$A440 + 5))</f>
        <v>#REF!</v>
      </c>
      <c r="H440" s="135"/>
      <c r="I440" s="135"/>
      <c r="J440" s="135"/>
      <c r="K440" s="135"/>
      <c r="L440" s="181"/>
      <c r="M440" s="135"/>
      <c r="N440" s="135"/>
      <c r="O440" s="135"/>
      <c r="P440" s="135"/>
      <c r="Q440" s="137" t="e">
        <f t="shared" ca="1" si="47"/>
        <v>#REF!</v>
      </c>
      <c r="R440" s="188" t="e">
        <f t="shared" ca="1" si="48"/>
        <v>#REF!</v>
      </c>
      <c r="S440" s="139" t="e">
        <f t="shared" ca="1" si="45"/>
        <v>#REF!</v>
      </c>
      <c r="T440" s="202" t="e">
        <f t="shared" ca="1" si="49"/>
        <v>#REF!</v>
      </c>
      <c r="U440" s="139" t="e">
        <f t="shared" ca="1" si="50"/>
        <v>#REF!</v>
      </c>
      <c r="V440" s="198" t="e">
        <f t="shared" ca="1" si="51"/>
        <v>#REF!</v>
      </c>
      <c r="W440" s="132" t="e">
        <f ca="1">INDIRECT(CONCATENATE(#REF!,$C$505,"!$AH",$A440 + 5))</f>
        <v>#REF!</v>
      </c>
    </row>
    <row r="441" spans="1:23" hidden="1" outlineLevel="1" x14ac:dyDescent="0.25">
      <c r="A441" s="128">
        <v>435</v>
      </c>
      <c r="B441" s="153" t="e">
        <f ca="1">INDIRECT(CONCATENATE(#REF!,$C$505,"!$B",$A441 + 5))</f>
        <v>#REF!</v>
      </c>
      <c r="C441" s="135" t="e">
        <f ca="1">INDIRECT(CONCATENATE(#REF!,$C$505,"!$X",$A441 + 5))</f>
        <v>#REF!</v>
      </c>
      <c r="D441" s="132" t="e">
        <f ca="1">INDIRECT(CONCATENATE(#REF!,$C$505,"!$AF",$A441 + 5))</f>
        <v>#REF!</v>
      </c>
      <c r="E441" s="132" t="e">
        <f ca="1">INDIRECT(CONCATENATE(#REF!,$C$505,"!$AB",$A441 + 5))</f>
        <v>#REF!</v>
      </c>
      <c r="F441" s="135" t="str">
        <f t="shared" ca="1" si="46"/>
        <v/>
      </c>
      <c r="G441" s="187" t="e">
        <f ca="1">INDIRECT(CONCATENATE(#REF!,$C$505,"!$AG",$A441 + 5))</f>
        <v>#REF!</v>
      </c>
      <c r="H441" s="135"/>
      <c r="I441" s="135"/>
      <c r="J441" s="135"/>
      <c r="K441" s="135"/>
      <c r="L441" s="181"/>
      <c r="M441" s="135"/>
      <c r="N441" s="135"/>
      <c r="O441" s="135"/>
      <c r="P441" s="135"/>
      <c r="Q441" s="137" t="e">
        <f t="shared" ca="1" si="47"/>
        <v>#REF!</v>
      </c>
      <c r="R441" s="188" t="e">
        <f t="shared" ca="1" si="48"/>
        <v>#REF!</v>
      </c>
      <c r="S441" s="139" t="e">
        <f t="shared" ca="1" si="45"/>
        <v>#REF!</v>
      </c>
      <c r="T441" s="202" t="e">
        <f t="shared" ca="1" si="49"/>
        <v>#REF!</v>
      </c>
      <c r="U441" s="139" t="e">
        <f t="shared" ca="1" si="50"/>
        <v>#REF!</v>
      </c>
      <c r="V441" s="198" t="e">
        <f t="shared" ca="1" si="51"/>
        <v>#REF!</v>
      </c>
      <c r="W441" s="132" t="e">
        <f ca="1">INDIRECT(CONCATENATE(#REF!,$C$505,"!$AH",$A441 + 5))</f>
        <v>#REF!</v>
      </c>
    </row>
    <row r="442" spans="1:23" hidden="1" outlineLevel="1" x14ac:dyDescent="0.25">
      <c r="A442" s="128">
        <v>436</v>
      </c>
      <c r="B442" s="153" t="e">
        <f ca="1">INDIRECT(CONCATENATE(#REF!,$C$505,"!$B",$A442 + 5))</f>
        <v>#REF!</v>
      </c>
      <c r="C442" s="135" t="e">
        <f ca="1">INDIRECT(CONCATENATE(#REF!,$C$505,"!$X",$A442 + 5))</f>
        <v>#REF!</v>
      </c>
      <c r="D442" s="132" t="e">
        <f ca="1">INDIRECT(CONCATENATE(#REF!,$C$505,"!$AF",$A442 + 5))</f>
        <v>#REF!</v>
      </c>
      <c r="E442" s="132" t="e">
        <f ca="1">INDIRECT(CONCATENATE(#REF!,$C$505,"!$AB",$A442 + 5))</f>
        <v>#REF!</v>
      </c>
      <c r="F442" s="135" t="str">
        <f t="shared" ca="1" si="46"/>
        <v/>
      </c>
      <c r="G442" s="187" t="e">
        <f ca="1">INDIRECT(CONCATENATE(#REF!,$C$505,"!$AG",$A442 + 5))</f>
        <v>#REF!</v>
      </c>
      <c r="H442" s="135"/>
      <c r="I442" s="135"/>
      <c r="J442" s="135"/>
      <c r="K442" s="135"/>
      <c r="L442" s="181"/>
      <c r="M442" s="135"/>
      <c r="N442" s="135"/>
      <c r="O442" s="135"/>
      <c r="P442" s="135"/>
      <c r="Q442" s="137" t="e">
        <f t="shared" ca="1" si="47"/>
        <v>#REF!</v>
      </c>
      <c r="R442" s="188" t="e">
        <f t="shared" ca="1" si="48"/>
        <v>#REF!</v>
      </c>
      <c r="S442" s="139" t="e">
        <f t="shared" ca="1" si="45"/>
        <v>#REF!</v>
      </c>
      <c r="T442" s="202" t="e">
        <f t="shared" ca="1" si="49"/>
        <v>#REF!</v>
      </c>
      <c r="U442" s="139" t="e">
        <f t="shared" ca="1" si="50"/>
        <v>#REF!</v>
      </c>
      <c r="V442" s="198" t="e">
        <f t="shared" ca="1" si="51"/>
        <v>#REF!</v>
      </c>
      <c r="W442" s="132" t="e">
        <f ca="1">INDIRECT(CONCATENATE(#REF!,$C$505,"!$AH",$A442 + 5))</f>
        <v>#REF!</v>
      </c>
    </row>
    <row r="443" spans="1:23" hidden="1" outlineLevel="1" x14ac:dyDescent="0.25">
      <c r="A443" s="128">
        <v>437</v>
      </c>
      <c r="B443" s="153" t="e">
        <f ca="1">INDIRECT(CONCATENATE(#REF!,$C$505,"!$B",$A443 + 5))</f>
        <v>#REF!</v>
      </c>
      <c r="C443" s="135" t="e">
        <f ca="1">INDIRECT(CONCATENATE(#REF!,$C$505,"!$X",$A443 + 5))</f>
        <v>#REF!</v>
      </c>
      <c r="D443" s="132" t="e">
        <f ca="1">INDIRECT(CONCATENATE(#REF!,$C$505,"!$AF",$A443 + 5))</f>
        <v>#REF!</v>
      </c>
      <c r="E443" s="132" t="e">
        <f ca="1">INDIRECT(CONCATENATE(#REF!,$C$505,"!$AB",$A443 + 5))</f>
        <v>#REF!</v>
      </c>
      <c r="F443" s="135" t="str">
        <f t="shared" ca="1" si="46"/>
        <v/>
      </c>
      <c r="G443" s="187" t="e">
        <f ca="1">INDIRECT(CONCATENATE(#REF!,$C$505,"!$AG",$A443 + 5))</f>
        <v>#REF!</v>
      </c>
      <c r="H443" s="135"/>
      <c r="I443" s="135"/>
      <c r="J443" s="135"/>
      <c r="K443" s="135"/>
      <c r="L443" s="181"/>
      <c r="M443" s="135"/>
      <c r="N443" s="135"/>
      <c r="O443" s="135"/>
      <c r="P443" s="135"/>
      <c r="Q443" s="137" t="e">
        <f t="shared" ca="1" si="47"/>
        <v>#REF!</v>
      </c>
      <c r="R443" s="188" t="e">
        <f t="shared" ca="1" si="48"/>
        <v>#REF!</v>
      </c>
      <c r="S443" s="139" t="e">
        <f t="shared" ca="1" si="45"/>
        <v>#REF!</v>
      </c>
      <c r="T443" s="202" t="e">
        <f t="shared" ca="1" si="49"/>
        <v>#REF!</v>
      </c>
      <c r="U443" s="139" t="e">
        <f t="shared" ca="1" si="50"/>
        <v>#REF!</v>
      </c>
      <c r="V443" s="198" t="e">
        <f t="shared" ca="1" si="51"/>
        <v>#REF!</v>
      </c>
      <c r="W443" s="132" t="e">
        <f ca="1">INDIRECT(CONCATENATE(#REF!,$C$505,"!$AH",$A443 + 5))</f>
        <v>#REF!</v>
      </c>
    </row>
    <row r="444" spans="1:23" hidden="1" outlineLevel="1" x14ac:dyDescent="0.25">
      <c r="A444" s="128">
        <v>438</v>
      </c>
      <c r="B444" s="153" t="e">
        <f ca="1">INDIRECT(CONCATENATE(#REF!,$C$505,"!$B",$A444 + 5))</f>
        <v>#REF!</v>
      </c>
      <c r="C444" s="135" t="e">
        <f ca="1">INDIRECT(CONCATENATE(#REF!,$C$505,"!$X",$A444 + 5))</f>
        <v>#REF!</v>
      </c>
      <c r="D444" s="132" t="e">
        <f ca="1">INDIRECT(CONCATENATE(#REF!,$C$505,"!$AF",$A444 + 5))</f>
        <v>#REF!</v>
      </c>
      <c r="E444" s="132" t="e">
        <f ca="1">INDIRECT(CONCATENATE(#REF!,$C$505,"!$AB",$A444 + 5))</f>
        <v>#REF!</v>
      </c>
      <c r="F444" s="135" t="str">
        <f t="shared" ca="1" si="46"/>
        <v/>
      </c>
      <c r="G444" s="187" t="e">
        <f ca="1">INDIRECT(CONCATENATE(#REF!,$C$505,"!$AG",$A444 + 5))</f>
        <v>#REF!</v>
      </c>
      <c r="H444" s="135"/>
      <c r="I444" s="135"/>
      <c r="J444" s="135"/>
      <c r="K444" s="135"/>
      <c r="L444" s="181"/>
      <c r="M444" s="135"/>
      <c r="N444" s="135"/>
      <c r="O444" s="135"/>
      <c r="P444" s="135"/>
      <c r="Q444" s="137" t="e">
        <f t="shared" ca="1" si="47"/>
        <v>#REF!</v>
      </c>
      <c r="R444" s="188" t="e">
        <f t="shared" ca="1" si="48"/>
        <v>#REF!</v>
      </c>
      <c r="S444" s="139" t="e">
        <f t="shared" ca="1" si="45"/>
        <v>#REF!</v>
      </c>
      <c r="T444" s="202" t="e">
        <f t="shared" ca="1" si="49"/>
        <v>#REF!</v>
      </c>
      <c r="U444" s="139" t="e">
        <f t="shared" ca="1" si="50"/>
        <v>#REF!</v>
      </c>
      <c r="V444" s="198" t="e">
        <f t="shared" ca="1" si="51"/>
        <v>#REF!</v>
      </c>
      <c r="W444" s="132" t="e">
        <f ca="1">INDIRECT(CONCATENATE(#REF!,$C$505,"!$AH",$A444 + 5))</f>
        <v>#REF!</v>
      </c>
    </row>
    <row r="445" spans="1:23" hidden="1" outlineLevel="1" x14ac:dyDescent="0.25">
      <c r="A445" s="128">
        <v>439</v>
      </c>
      <c r="B445" s="153" t="e">
        <f ca="1">INDIRECT(CONCATENATE(#REF!,$C$505,"!$B",$A445 + 5))</f>
        <v>#REF!</v>
      </c>
      <c r="C445" s="135" t="e">
        <f ca="1">INDIRECT(CONCATENATE(#REF!,$C$505,"!$X",$A445 + 5))</f>
        <v>#REF!</v>
      </c>
      <c r="D445" s="132" t="e">
        <f ca="1">INDIRECT(CONCATENATE(#REF!,$C$505,"!$AF",$A445 + 5))</f>
        <v>#REF!</v>
      </c>
      <c r="E445" s="132" t="e">
        <f ca="1">INDIRECT(CONCATENATE(#REF!,$C$505,"!$AB",$A445 + 5))</f>
        <v>#REF!</v>
      </c>
      <c r="F445" s="135" t="str">
        <f t="shared" ca="1" si="46"/>
        <v/>
      </c>
      <c r="G445" s="187" t="e">
        <f ca="1">INDIRECT(CONCATENATE(#REF!,$C$505,"!$AG",$A445 + 5))</f>
        <v>#REF!</v>
      </c>
      <c r="H445" s="135"/>
      <c r="I445" s="135"/>
      <c r="J445" s="135"/>
      <c r="K445" s="135"/>
      <c r="L445" s="181"/>
      <c r="M445" s="135"/>
      <c r="N445" s="135"/>
      <c r="O445" s="135"/>
      <c r="P445" s="135"/>
      <c r="Q445" s="137" t="e">
        <f t="shared" ca="1" si="47"/>
        <v>#REF!</v>
      </c>
      <c r="R445" s="188" t="e">
        <f t="shared" ca="1" si="48"/>
        <v>#REF!</v>
      </c>
      <c r="S445" s="139" t="e">
        <f t="shared" ca="1" si="45"/>
        <v>#REF!</v>
      </c>
      <c r="T445" s="202" t="e">
        <f t="shared" ca="1" si="49"/>
        <v>#REF!</v>
      </c>
      <c r="U445" s="139" t="e">
        <f t="shared" ca="1" si="50"/>
        <v>#REF!</v>
      </c>
      <c r="V445" s="198" t="e">
        <f t="shared" ca="1" si="51"/>
        <v>#REF!</v>
      </c>
      <c r="W445" s="132" t="e">
        <f ca="1">INDIRECT(CONCATENATE(#REF!,$C$505,"!$AH",$A445 + 5))</f>
        <v>#REF!</v>
      </c>
    </row>
    <row r="446" spans="1:23" hidden="1" outlineLevel="1" x14ac:dyDescent="0.25">
      <c r="A446" s="128">
        <v>440</v>
      </c>
      <c r="B446" s="153" t="e">
        <f ca="1">INDIRECT(CONCATENATE(#REF!,$C$505,"!$B",$A446 + 5))</f>
        <v>#REF!</v>
      </c>
      <c r="C446" s="135" t="e">
        <f ca="1">INDIRECT(CONCATENATE(#REF!,$C$505,"!$X",$A446 + 5))</f>
        <v>#REF!</v>
      </c>
      <c r="D446" s="132" t="e">
        <f ca="1">INDIRECT(CONCATENATE(#REF!,$C$505,"!$AF",$A446 + 5))</f>
        <v>#REF!</v>
      </c>
      <c r="E446" s="132" t="e">
        <f ca="1">INDIRECT(CONCATENATE(#REF!,$C$505,"!$AB",$A446 + 5))</f>
        <v>#REF!</v>
      </c>
      <c r="F446" s="135" t="str">
        <f t="shared" ca="1" si="46"/>
        <v/>
      </c>
      <c r="G446" s="187" t="e">
        <f ca="1">INDIRECT(CONCATENATE(#REF!,$C$505,"!$AG",$A446 + 5))</f>
        <v>#REF!</v>
      </c>
      <c r="H446" s="135"/>
      <c r="I446" s="135"/>
      <c r="J446" s="135"/>
      <c r="K446" s="135"/>
      <c r="L446" s="181"/>
      <c r="M446" s="135"/>
      <c r="N446" s="135"/>
      <c r="O446" s="135"/>
      <c r="P446" s="135"/>
      <c r="Q446" s="137" t="e">
        <f t="shared" ca="1" si="47"/>
        <v>#REF!</v>
      </c>
      <c r="R446" s="188" t="e">
        <f t="shared" ca="1" si="48"/>
        <v>#REF!</v>
      </c>
      <c r="S446" s="139" t="e">
        <f t="shared" ca="1" si="45"/>
        <v>#REF!</v>
      </c>
      <c r="T446" s="202" t="e">
        <f t="shared" ca="1" si="49"/>
        <v>#REF!</v>
      </c>
      <c r="U446" s="139" t="e">
        <f t="shared" ca="1" si="50"/>
        <v>#REF!</v>
      </c>
      <c r="V446" s="198" t="e">
        <f t="shared" ca="1" si="51"/>
        <v>#REF!</v>
      </c>
      <c r="W446" s="132" t="e">
        <f ca="1">INDIRECT(CONCATENATE(#REF!,$C$505,"!$AH",$A446 + 5))</f>
        <v>#REF!</v>
      </c>
    </row>
    <row r="447" spans="1:23" hidden="1" outlineLevel="1" x14ac:dyDescent="0.25">
      <c r="A447" s="128">
        <v>441</v>
      </c>
      <c r="B447" s="153" t="e">
        <f ca="1">INDIRECT(CONCATENATE(#REF!,$C$505,"!$B",$A447 + 5))</f>
        <v>#REF!</v>
      </c>
      <c r="C447" s="135" t="e">
        <f ca="1">INDIRECT(CONCATENATE(#REF!,$C$505,"!$X",$A447 + 5))</f>
        <v>#REF!</v>
      </c>
      <c r="D447" s="132" t="e">
        <f ca="1">INDIRECT(CONCATENATE(#REF!,$C$505,"!$AF",$A447 + 5))</f>
        <v>#REF!</v>
      </c>
      <c r="E447" s="132" t="e">
        <f ca="1">INDIRECT(CONCATENATE(#REF!,$C$505,"!$AB",$A447 + 5))</f>
        <v>#REF!</v>
      </c>
      <c r="F447" s="135" t="str">
        <f t="shared" ca="1" si="46"/>
        <v/>
      </c>
      <c r="G447" s="187" t="e">
        <f ca="1">INDIRECT(CONCATENATE(#REF!,$C$505,"!$AG",$A447 + 5))</f>
        <v>#REF!</v>
      </c>
      <c r="H447" s="135"/>
      <c r="I447" s="135"/>
      <c r="J447" s="135"/>
      <c r="K447" s="135"/>
      <c r="L447" s="181"/>
      <c r="M447" s="135"/>
      <c r="N447" s="135"/>
      <c r="O447" s="135"/>
      <c r="P447" s="135"/>
      <c r="Q447" s="137" t="e">
        <f t="shared" ca="1" si="47"/>
        <v>#REF!</v>
      </c>
      <c r="R447" s="188" t="e">
        <f t="shared" ca="1" si="48"/>
        <v>#REF!</v>
      </c>
      <c r="S447" s="139" t="e">
        <f t="shared" ca="1" si="45"/>
        <v>#REF!</v>
      </c>
      <c r="T447" s="202" t="e">
        <f t="shared" ca="1" si="49"/>
        <v>#REF!</v>
      </c>
      <c r="U447" s="139" t="e">
        <f t="shared" ca="1" si="50"/>
        <v>#REF!</v>
      </c>
      <c r="V447" s="198" t="e">
        <f t="shared" ca="1" si="51"/>
        <v>#REF!</v>
      </c>
      <c r="W447" s="132" t="e">
        <f ca="1">INDIRECT(CONCATENATE(#REF!,$C$505,"!$AH",$A447 + 5))</f>
        <v>#REF!</v>
      </c>
    </row>
    <row r="448" spans="1:23" hidden="1" outlineLevel="1" x14ac:dyDescent="0.25">
      <c r="A448" s="128">
        <v>442</v>
      </c>
      <c r="B448" s="153" t="e">
        <f ca="1">INDIRECT(CONCATENATE(#REF!,$C$505,"!$B",$A448 + 5))</f>
        <v>#REF!</v>
      </c>
      <c r="C448" s="135" t="e">
        <f ca="1">INDIRECT(CONCATENATE(#REF!,$C$505,"!$X",$A448 + 5))</f>
        <v>#REF!</v>
      </c>
      <c r="D448" s="132" t="e">
        <f ca="1">INDIRECT(CONCATENATE(#REF!,$C$505,"!$AF",$A448 + 5))</f>
        <v>#REF!</v>
      </c>
      <c r="E448" s="132" t="e">
        <f ca="1">INDIRECT(CONCATENATE(#REF!,$C$505,"!$AB",$A448 + 5))</f>
        <v>#REF!</v>
      </c>
      <c r="F448" s="135" t="str">
        <f t="shared" ca="1" si="46"/>
        <v/>
      </c>
      <c r="G448" s="187" t="e">
        <f ca="1">INDIRECT(CONCATENATE(#REF!,$C$505,"!$AG",$A448 + 5))</f>
        <v>#REF!</v>
      </c>
      <c r="H448" s="135"/>
      <c r="I448" s="135"/>
      <c r="J448" s="135"/>
      <c r="K448" s="135"/>
      <c r="L448" s="181"/>
      <c r="M448" s="135"/>
      <c r="N448" s="135"/>
      <c r="O448" s="135"/>
      <c r="P448" s="135"/>
      <c r="Q448" s="137" t="e">
        <f t="shared" ca="1" si="47"/>
        <v>#REF!</v>
      </c>
      <c r="R448" s="188" t="e">
        <f t="shared" ca="1" si="48"/>
        <v>#REF!</v>
      </c>
      <c r="S448" s="139" t="e">
        <f t="shared" ca="1" si="45"/>
        <v>#REF!</v>
      </c>
      <c r="T448" s="202" t="e">
        <f t="shared" ca="1" si="49"/>
        <v>#REF!</v>
      </c>
      <c r="U448" s="139" t="e">
        <f t="shared" ca="1" si="50"/>
        <v>#REF!</v>
      </c>
      <c r="V448" s="198" t="e">
        <f t="shared" ca="1" si="51"/>
        <v>#REF!</v>
      </c>
      <c r="W448" s="132" t="e">
        <f ca="1">INDIRECT(CONCATENATE(#REF!,$C$505,"!$AH",$A448 + 5))</f>
        <v>#REF!</v>
      </c>
    </row>
    <row r="449" spans="1:23" hidden="1" outlineLevel="1" x14ac:dyDescent="0.25">
      <c r="A449" s="128">
        <v>443</v>
      </c>
      <c r="B449" s="153" t="e">
        <f ca="1">INDIRECT(CONCATENATE(#REF!,$C$505,"!$B",$A449 + 5))</f>
        <v>#REF!</v>
      </c>
      <c r="C449" s="135" t="e">
        <f ca="1">INDIRECT(CONCATENATE(#REF!,$C$505,"!$X",$A449 + 5))</f>
        <v>#REF!</v>
      </c>
      <c r="D449" s="132" t="e">
        <f ca="1">INDIRECT(CONCATENATE(#REF!,$C$505,"!$AF",$A449 + 5))</f>
        <v>#REF!</v>
      </c>
      <c r="E449" s="132" t="e">
        <f ca="1">INDIRECT(CONCATENATE(#REF!,$C$505,"!$AB",$A449 + 5))</f>
        <v>#REF!</v>
      </c>
      <c r="F449" s="135" t="str">
        <f t="shared" ca="1" si="46"/>
        <v/>
      </c>
      <c r="G449" s="187" t="e">
        <f ca="1">INDIRECT(CONCATENATE(#REF!,$C$505,"!$AG",$A449 + 5))</f>
        <v>#REF!</v>
      </c>
      <c r="H449" s="135"/>
      <c r="I449" s="135"/>
      <c r="J449" s="135"/>
      <c r="K449" s="135"/>
      <c r="L449" s="181"/>
      <c r="M449" s="135"/>
      <c r="N449" s="135"/>
      <c r="O449" s="135"/>
      <c r="P449" s="135"/>
      <c r="Q449" s="137" t="e">
        <f t="shared" ca="1" si="47"/>
        <v>#REF!</v>
      </c>
      <c r="R449" s="188" t="e">
        <f t="shared" ca="1" si="48"/>
        <v>#REF!</v>
      </c>
      <c r="S449" s="139" t="e">
        <f t="shared" ca="1" si="45"/>
        <v>#REF!</v>
      </c>
      <c r="T449" s="202" t="e">
        <f t="shared" ca="1" si="49"/>
        <v>#REF!</v>
      </c>
      <c r="U449" s="139" t="e">
        <f t="shared" ca="1" si="50"/>
        <v>#REF!</v>
      </c>
      <c r="V449" s="198" t="e">
        <f t="shared" ca="1" si="51"/>
        <v>#REF!</v>
      </c>
      <c r="W449" s="132" t="e">
        <f ca="1">INDIRECT(CONCATENATE(#REF!,$C$505,"!$AH",$A449 + 5))</f>
        <v>#REF!</v>
      </c>
    </row>
    <row r="450" spans="1:23" hidden="1" outlineLevel="1" x14ac:dyDescent="0.25">
      <c r="A450" s="128">
        <v>444</v>
      </c>
      <c r="B450" s="153" t="e">
        <f ca="1">INDIRECT(CONCATENATE(#REF!,$C$505,"!$B",$A450 + 5))</f>
        <v>#REF!</v>
      </c>
      <c r="C450" s="135" t="e">
        <f ca="1">INDIRECT(CONCATENATE(#REF!,$C$505,"!$X",$A450 + 5))</f>
        <v>#REF!</v>
      </c>
      <c r="D450" s="132" t="e">
        <f ca="1">INDIRECT(CONCATENATE(#REF!,$C$505,"!$AF",$A450 + 5))</f>
        <v>#REF!</v>
      </c>
      <c r="E450" s="132" t="e">
        <f ca="1">INDIRECT(CONCATENATE(#REF!,$C$505,"!$AB",$A450 + 5))</f>
        <v>#REF!</v>
      </c>
      <c r="F450" s="135" t="str">
        <f t="shared" ca="1" si="46"/>
        <v/>
      </c>
      <c r="G450" s="187" t="e">
        <f ca="1">INDIRECT(CONCATENATE(#REF!,$C$505,"!$AG",$A450 + 5))</f>
        <v>#REF!</v>
      </c>
      <c r="H450" s="135"/>
      <c r="I450" s="135"/>
      <c r="J450" s="135"/>
      <c r="K450" s="135"/>
      <c r="L450" s="181"/>
      <c r="M450" s="135"/>
      <c r="N450" s="135"/>
      <c r="O450" s="135"/>
      <c r="P450" s="135"/>
      <c r="Q450" s="137" t="e">
        <f t="shared" ca="1" si="47"/>
        <v>#REF!</v>
      </c>
      <c r="R450" s="188" t="e">
        <f t="shared" ca="1" si="48"/>
        <v>#REF!</v>
      </c>
      <c r="S450" s="139" t="e">
        <f t="shared" ca="1" si="45"/>
        <v>#REF!</v>
      </c>
      <c r="T450" s="202" t="e">
        <f t="shared" ca="1" si="49"/>
        <v>#REF!</v>
      </c>
      <c r="U450" s="139" t="e">
        <f t="shared" ca="1" si="50"/>
        <v>#REF!</v>
      </c>
      <c r="V450" s="198" t="e">
        <f t="shared" ca="1" si="51"/>
        <v>#REF!</v>
      </c>
      <c r="W450" s="132" t="e">
        <f ca="1">INDIRECT(CONCATENATE(#REF!,$C$505,"!$AH",$A450 + 5))</f>
        <v>#REF!</v>
      </c>
    </row>
    <row r="451" spans="1:23" hidden="1" outlineLevel="1" x14ac:dyDescent="0.25">
      <c r="A451" s="128">
        <v>445</v>
      </c>
      <c r="B451" s="153" t="e">
        <f ca="1">INDIRECT(CONCATENATE(#REF!,$C$505,"!$B",$A451 + 5))</f>
        <v>#REF!</v>
      </c>
      <c r="C451" s="135" t="e">
        <f ca="1">INDIRECT(CONCATENATE(#REF!,$C$505,"!$X",$A451 + 5))</f>
        <v>#REF!</v>
      </c>
      <c r="D451" s="132" t="e">
        <f ca="1">INDIRECT(CONCATENATE(#REF!,$C$505,"!$AF",$A451 + 5))</f>
        <v>#REF!</v>
      </c>
      <c r="E451" s="132" t="e">
        <f ca="1">INDIRECT(CONCATENATE(#REF!,$C$505,"!$AB",$A451 + 5))</f>
        <v>#REF!</v>
      </c>
      <c r="F451" s="135" t="str">
        <f t="shared" ca="1" si="46"/>
        <v/>
      </c>
      <c r="G451" s="187" t="e">
        <f ca="1">INDIRECT(CONCATENATE(#REF!,$C$505,"!$AG",$A451 + 5))</f>
        <v>#REF!</v>
      </c>
      <c r="H451" s="135"/>
      <c r="I451" s="135"/>
      <c r="J451" s="135"/>
      <c r="K451" s="135"/>
      <c r="L451" s="181"/>
      <c r="M451" s="135"/>
      <c r="N451" s="135"/>
      <c r="O451" s="135"/>
      <c r="P451" s="135"/>
      <c r="Q451" s="137" t="e">
        <f t="shared" ca="1" si="47"/>
        <v>#REF!</v>
      </c>
      <c r="R451" s="188" t="e">
        <f t="shared" ca="1" si="48"/>
        <v>#REF!</v>
      </c>
      <c r="S451" s="139" t="e">
        <f t="shared" ca="1" si="45"/>
        <v>#REF!</v>
      </c>
      <c r="T451" s="202" t="e">
        <f t="shared" ca="1" si="49"/>
        <v>#REF!</v>
      </c>
      <c r="U451" s="139" t="e">
        <f t="shared" ca="1" si="50"/>
        <v>#REF!</v>
      </c>
      <c r="V451" s="198" t="e">
        <f t="shared" ca="1" si="51"/>
        <v>#REF!</v>
      </c>
      <c r="W451" s="132" t="e">
        <f ca="1">INDIRECT(CONCATENATE(#REF!,$C$505,"!$AH",$A451 + 5))</f>
        <v>#REF!</v>
      </c>
    </row>
    <row r="452" spans="1:23" hidden="1" outlineLevel="1" x14ac:dyDescent="0.25">
      <c r="A452" s="128">
        <v>446</v>
      </c>
      <c r="B452" s="153" t="e">
        <f ca="1">INDIRECT(CONCATENATE(#REF!,$C$505,"!$B",$A452 + 5))</f>
        <v>#REF!</v>
      </c>
      <c r="C452" s="135" t="e">
        <f ca="1">INDIRECT(CONCATENATE(#REF!,$C$505,"!$X",$A452 + 5))</f>
        <v>#REF!</v>
      </c>
      <c r="D452" s="132" t="e">
        <f ca="1">INDIRECT(CONCATENATE(#REF!,$C$505,"!$AF",$A452 + 5))</f>
        <v>#REF!</v>
      </c>
      <c r="E452" s="132" t="e">
        <f ca="1">INDIRECT(CONCATENATE(#REF!,$C$505,"!$AB",$A452 + 5))</f>
        <v>#REF!</v>
      </c>
      <c r="F452" s="135" t="str">
        <f t="shared" ca="1" si="46"/>
        <v/>
      </c>
      <c r="G452" s="187" t="e">
        <f ca="1">INDIRECT(CONCATENATE(#REF!,$C$505,"!$AG",$A452 + 5))</f>
        <v>#REF!</v>
      </c>
      <c r="H452" s="135"/>
      <c r="I452" s="135"/>
      <c r="J452" s="135"/>
      <c r="K452" s="135"/>
      <c r="L452" s="181"/>
      <c r="M452" s="135"/>
      <c r="N452" s="135"/>
      <c r="O452" s="135"/>
      <c r="P452" s="135"/>
      <c r="Q452" s="137" t="e">
        <f t="shared" ca="1" si="47"/>
        <v>#REF!</v>
      </c>
      <c r="R452" s="188" t="e">
        <f t="shared" ca="1" si="48"/>
        <v>#REF!</v>
      </c>
      <c r="S452" s="139" t="e">
        <f t="shared" ca="1" si="45"/>
        <v>#REF!</v>
      </c>
      <c r="T452" s="202" t="e">
        <f t="shared" ca="1" si="49"/>
        <v>#REF!</v>
      </c>
      <c r="U452" s="139" t="e">
        <f t="shared" ca="1" si="50"/>
        <v>#REF!</v>
      </c>
      <c r="V452" s="198" t="e">
        <f t="shared" ca="1" si="51"/>
        <v>#REF!</v>
      </c>
      <c r="W452" s="132" t="e">
        <f ca="1">INDIRECT(CONCATENATE(#REF!,$C$505,"!$AH",$A452 + 5))</f>
        <v>#REF!</v>
      </c>
    </row>
    <row r="453" spans="1:23" hidden="1" outlineLevel="1" x14ac:dyDescent="0.25">
      <c r="A453" s="128">
        <v>447</v>
      </c>
      <c r="B453" s="153" t="e">
        <f ca="1">INDIRECT(CONCATENATE(#REF!,$C$505,"!$B",$A453 + 5))</f>
        <v>#REF!</v>
      </c>
      <c r="C453" s="135" t="e">
        <f ca="1">INDIRECT(CONCATENATE(#REF!,$C$505,"!$X",$A453 + 5))</f>
        <v>#REF!</v>
      </c>
      <c r="D453" s="132" t="e">
        <f ca="1">INDIRECT(CONCATENATE(#REF!,$C$505,"!$AF",$A453 + 5))</f>
        <v>#REF!</v>
      </c>
      <c r="E453" s="132" t="e">
        <f ca="1">INDIRECT(CONCATENATE(#REF!,$C$505,"!$AB",$A453 + 5))</f>
        <v>#REF!</v>
      </c>
      <c r="F453" s="135" t="str">
        <f t="shared" ca="1" si="46"/>
        <v/>
      </c>
      <c r="G453" s="187" t="e">
        <f ca="1">INDIRECT(CONCATENATE(#REF!,$C$505,"!$AG",$A453 + 5))</f>
        <v>#REF!</v>
      </c>
      <c r="H453" s="135"/>
      <c r="I453" s="135"/>
      <c r="J453" s="135"/>
      <c r="K453" s="135"/>
      <c r="L453" s="181"/>
      <c r="M453" s="135"/>
      <c r="N453" s="135"/>
      <c r="O453" s="135"/>
      <c r="P453" s="135"/>
      <c r="Q453" s="137" t="e">
        <f t="shared" ca="1" si="47"/>
        <v>#REF!</v>
      </c>
      <c r="R453" s="188" t="e">
        <f t="shared" ca="1" si="48"/>
        <v>#REF!</v>
      </c>
      <c r="S453" s="139" t="e">
        <f t="shared" ca="1" si="45"/>
        <v>#REF!</v>
      </c>
      <c r="T453" s="202" t="e">
        <f t="shared" ca="1" si="49"/>
        <v>#REF!</v>
      </c>
      <c r="U453" s="139" t="e">
        <f t="shared" ca="1" si="50"/>
        <v>#REF!</v>
      </c>
      <c r="V453" s="198" t="e">
        <f t="shared" ca="1" si="51"/>
        <v>#REF!</v>
      </c>
      <c r="W453" s="132" t="e">
        <f ca="1">INDIRECT(CONCATENATE(#REF!,$C$505,"!$AH",$A453 + 5))</f>
        <v>#REF!</v>
      </c>
    </row>
    <row r="454" spans="1:23" hidden="1" outlineLevel="1" x14ac:dyDescent="0.25">
      <c r="A454" s="128">
        <v>448</v>
      </c>
      <c r="B454" s="153" t="e">
        <f ca="1">INDIRECT(CONCATENATE(#REF!,$C$505,"!$B",$A454 + 5))</f>
        <v>#REF!</v>
      </c>
      <c r="C454" s="135" t="e">
        <f ca="1">INDIRECT(CONCATENATE(#REF!,$C$505,"!$X",$A454 + 5))</f>
        <v>#REF!</v>
      </c>
      <c r="D454" s="132" t="e">
        <f ca="1">INDIRECT(CONCATENATE(#REF!,$C$505,"!$AF",$A454 + 5))</f>
        <v>#REF!</v>
      </c>
      <c r="E454" s="132" t="e">
        <f ca="1">INDIRECT(CONCATENATE(#REF!,$C$505,"!$AB",$A454 + 5))</f>
        <v>#REF!</v>
      </c>
      <c r="F454" s="135" t="str">
        <f t="shared" ca="1" si="46"/>
        <v/>
      </c>
      <c r="G454" s="187" t="e">
        <f ca="1">INDIRECT(CONCATENATE(#REF!,$C$505,"!$AG",$A454 + 5))</f>
        <v>#REF!</v>
      </c>
      <c r="H454" s="135"/>
      <c r="I454" s="135"/>
      <c r="J454" s="135"/>
      <c r="K454" s="135"/>
      <c r="L454" s="181"/>
      <c r="M454" s="135"/>
      <c r="N454" s="135"/>
      <c r="O454" s="135"/>
      <c r="P454" s="135"/>
      <c r="Q454" s="137" t="e">
        <f t="shared" ca="1" si="47"/>
        <v>#REF!</v>
      </c>
      <c r="R454" s="188" t="e">
        <f t="shared" ca="1" si="48"/>
        <v>#REF!</v>
      </c>
      <c r="S454" s="139" t="e">
        <f t="shared" ca="1" si="45"/>
        <v>#REF!</v>
      </c>
      <c r="T454" s="202" t="e">
        <f t="shared" ca="1" si="49"/>
        <v>#REF!</v>
      </c>
      <c r="U454" s="139" t="e">
        <f t="shared" ca="1" si="50"/>
        <v>#REF!</v>
      </c>
      <c r="V454" s="198" t="e">
        <f t="shared" ca="1" si="51"/>
        <v>#REF!</v>
      </c>
      <c r="W454" s="132" t="e">
        <f ca="1">INDIRECT(CONCATENATE(#REF!,$C$505,"!$AH",$A454 + 5))</f>
        <v>#REF!</v>
      </c>
    </row>
    <row r="455" spans="1:23" hidden="1" outlineLevel="1" x14ac:dyDescent="0.25">
      <c r="A455" s="128">
        <v>449</v>
      </c>
      <c r="B455" s="153" t="e">
        <f ca="1">INDIRECT(CONCATENATE(#REF!,$C$505,"!$B",$A455 + 5))</f>
        <v>#REF!</v>
      </c>
      <c r="C455" s="135" t="e">
        <f ca="1">INDIRECT(CONCATENATE(#REF!,$C$505,"!$X",$A455 + 5))</f>
        <v>#REF!</v>
      </c>
      <c r="D455" s="132" t="e">
        <f ca="1">INDIRECT(CONCATENATE(#REF!,$C$505,"!$AF",$A455 + 5))</f>
        <v>#REF!</v>
      </c>
      <c r="E455" s="132" t="e">
        <f ca="1">INDIRECT(CONCATENATE(#REF!,$C$505,"!$AB",$A455 + 5))</f>
        <v>#REF!</v>
      </c>
      <c r="F455" s="135" t="str">
        <f t="shared" ca="1" si="46"/>
        <v/>
      </c>
      <c r="G455" s="187" t="e">
        <f ca="1">INDIRECT(CONCATENATE(#REF!,$C$505,"!$AG",$A455 + 5))</f>
        <v>#REF!</v>
      </c>
      <c r="H455" s="135"/>
      <c r="I455" s="135"/>
      <c r="J455" s="135"/>
      <c r="K455" s="135"/>
      <c r="L455" s="181"/>
      <c r="M455" s="135"/>
      <c r="N455" s="135"/>
      <c r="O455" s="135"/>
      <c r="P455" s="135"/>
      <c r="Q455" s="137" t="e">
        <f t="shared" ca="1" si="47"/>
        <v>#REF!</v>
      </c>
      <c r="R455" s="188" t="e">
        <f t="shared" ca="1" si="48"/>
        <v>#REF!</v>
      </c>
      <c r="S455" s="139" t="e">
        <f t="shared" ca="1" si="45"/>
        <v>#REF!</v>
      </c>
      <c r="T455" s="202" t="e">
        <f t="shared" ca="1" si="49"/>
        <v>#REF!</v>
      </c>
      <c r="U455" s="139" t="e">
        <f t="shared" ca="1" si="50"/>
        <v>#REF!</v>
      </c>
      <c r="V455" s="198" t="e">
        <f t="shared" ca="1" si="51"/>
        <v>#REF!</v>
      </c>
      <c r="W455" s="132" t="e">
        <f ca="1">INDIRECT(CONCATENATE(#REF!,$C$505,"!$AH",$A455 + 5))</f>
        <v>#REF!</v>
      </c>
    </row>
    <row r="456" spans="1:23" hidden="1" outlineLevel="1" x14ac:dyDescent="0.25">
      <c r="A456" s="128">
        <v>450</v>
      </c>
      <c r="B456" s="153" t="e">
        <f ca="1">INDIRECT(CONCATENATE(#REF!,$C$505,"!$B",$A456 + 5))</f>
        <v>#REF!</v>
      </c>
      <c r="C456" s="135" t="e">
        <f ca="1">INDIRECT(CONCATENATE(#REF!,$C$505,"!$X",$A456 + 5))</f>
        <v>#REF!</v>
      </c>
      <c r="D456" s="132" t="e">
        <f ca="1">INDIRECT(CONCATENATE(#REF!,$C$505,"!$AF",$A456 + 5))</f>
        <v>#REF!</v>
      </c>
      <c r="E456" s="132" t="e">
        <f ca="1">INDIRECT(CONCATENATE(#REF!,$C$505,"!$AB",$A456 + 5))</f>
        <v>#REF!</v>
      </c>
      <c r="F456" s="135" t="str">
        <f t="shared" ca="1" si="46"/>
        <v/>
      </c>
      <c r="G456" s="187" t="e">
        <f ca="1">INDIRECT(CONCATENATE(#REF!,$C$505,"!$AG",$A456 + 5))</f>
        <v>#REF!</v>
      </c>
      <c r="H456" s="135"/>
      <c r="I456" s="135"/>
      <c r="J456" s="135"/>
      <c r="K456" s="135"/>
      <c r="L456" s="181"/>
      <c r="M456" s="135"/>
      <c r="N456" s="135"/>
      <c r="O456" s="135"/>
      <c r="P456" s="135"/>
      <c r="Q456" s="137" t="e">
        <f t="shared" ca="1" si="47"/>
        <v>#REF!</v>
      </c>
      <c r="R456" s="188" t="e">
        <f t="shared" ca="1" si="48"/>
        <v>#REF!</v>
      </c>
      <c r="S456" s="139" t="e">
        <f t="shared" ref="S456:S498" ca="1" si="52">E456*Q456/100</f>
        <v>#REF!</v>
      </c>
      <c r="T456" s="202" t="e">
        <f t="shared" ca="1" si="49"/>
        <v>#REF!</v>
      </c>
      <c r="U456" s="139" t="e">
        <f t="shared" ca="1" si="50"/>
        <v>#REF!</v>
      </c>
      <c r="V456" s="198" t="e">
        <f t="shared" ca="1" si="51"/>
        <v>#REF!</v>
      </c>
      <c r="W456" s="132" t="e">
        <f ca="1">INDIRECT(CONCATENATE(#REF!,$C$505,"!$AH",$A456 + 5))</f>
        <v>#REF!</v>
      </c>
    </row>
    <row r="457" spans="1:23" hidden="1" outlineLevel="1" x14ac:dyDescent="0.25">
      <c r="A457" s="128">
        <v>451</v>
      </c>
      <c r="B457" s="153" t="e">
        <f ca="1">INDIRECT(CONCATENATE(#REF!,$C$505,"!$B",$A457 + 5))</f>
        <v>#REF!</v>
      </c>
      <c r="C457" s="135" t="e">
        <f ca="1">INDIRECT(CONCATENATE(#REF!,$C$505,"!$X",$A457 + 5))</f>
        <v>#REF!</v>
      </c>
      <c r="D457" s="132" t="e">
        <f ca="1">INDIRECT(CONCATENATE(#REF!,$C$505,"!$AF",$A457 + 5))</f>
        <v>#REF!</v>
      </c>
      <c r="E457" s="132" t="e">
        <f ca="1">INDIRECT(CONCATENATE(#REF!,$C$505,"!$AB",$A457 + 5))</f>
        <v>#REF!</v>
      </c>
      <c r="F457" s="135" t="str">
        <f t="shared" ref="F457:F498" ca="1" si="53">IF(ISERR(E457/C457),"",E457/C457)</f>
        <v/>
      </c>
      <c r="G457" s="187" t="e">
        <f ca="1">INDIRECT(CONCATENATE(#REF!,$C$505,"!$AG",$A457 + 5))</f>
        <v>#REF!</v>
      </c>
      <c r="H457" s="135"/>
      <c r="I457" s="135"/>
      <c r="J457" s="135"/>
      <c r="K457" s="135"/>
      <c r="L457" s="181"/>
      <c r="M457" s="135"/>
      <c r="N457" s="135"/>
      <c r="O457" s="135"/>
      <c r="P457" s="135"/>
      <c r="Q457" s="137" t="e">
        <f t="shared" ref="Q457:Q498" ca="1" si="54">IF(E457&lt;VLOOKUP(F457,$L$503:$P$513,2),0,VLOOKUP(F457,$L$503:$P$513,3))</f>
        <v>#REF!</v>
      </c>
      <c r="R457" s="188" t="e">
        <f t="shared" ref="R457:R498" ca="1" si="55">ROUNDDOWN(S457,0)</f>
        <v>#REF!</v>
      </c>
      <c r="S457" s="139" t="e">
        <f t="shared" ca="1" si="52"/>
        <v>#REF!</v>
      </c>
      <c r="T457" s="202" t="e">
        <f t="shared" ref="T457:T498" ca="1" si="56">ROUNDDOWN(U457,0)</f>
        <v>#REF!</v>
      </c>
      <c r="U457" s="139" t="e">
        <f t="shared" ref="U457:U498" ca="1" si="57">E457*V457/100</f>
        <v>#REF!</v>
      </c>
      <c r="V457" s="198" t="e">
        <f t="shared" ref="V457:V498" ca="1" si="58">Q457</f>
        <v>#REF!</v>
      </c>
      <c r="W457" s="132" t="e">
        <f ca="1">INDIRECT(CONCATENATE(#REF!,$C$505,"!$AH",$A457 + 5))</f>
        <v>#REF!</v>
      </c>
    </row>
    <row r="458" spans="1:23" hidden="1" outlineLevel="1" x14ac:dyDescent="0.25">
      <c r="A458" s="128">
        <v>452</v>
      </c>
      <c r="B458" s="153" t="e">
        <f ca="1">INDIRECT(CONCATENATE(#REF!,$C$505,"!$B",$A458 + 5))</f>
        <v>#REF!</v>
      </c>
      <c r="C458" s="135" t="e">
        <f ca="1">INDIRECT(CONCATENATE(#REF!,$C$505,"!$X",$A458 + 5))</f>
        <v>#REF!</v>
      </c>
      <c r="D458" s="132" t="e">
        <f ca="1">INDIRECT(CONCATENATE(#REF!,$C$505,"!$AF",$A458 + 5))</f>
        <v>#REF!</v>
      </c>
      <c r="E458" s="132" t="e">
        <f ca="1">INDIRECT(CONCATENATE(#REF!,$C$505,"!$AB",$A458 + 5))</f>
        <v>#REF!</v>
      </c>
      <c r="F458" s="135" t="str">
        <f t="shared" ca="1" si="53"/>
        <v/>
      </c>
      <c r="G458" s="187" t="e">
        <f ca="1">INDIRECT(CONCATENATE(#REF!,$C$505,"!$AG",$A458 + 5))</f>
        <v>#REF!</v>
      </c>
      <c r="H458" s="135"/>
      <c r="I458" s="135"/>
      <c r="J458" s="135"/>
      <c r="K458" s="135"/>
      <c r="L458" s="181"/>
      <c r="M458" s="135"/>
      <c r="N458" s="135"/>
      <c r="O458" s="135"/>
      <c r="P458" s="135"/>
      <c r="Q458" s="137" t="e">
        <f t="shared" ca="1" si="54"/>
        <v>#REF!</v>
      </c>
      <c r="R458" s="188" t="e">
        <f t="shared" ca="1" si="55"/>
        <v>#REF!</v>
      </c>
      <c r="S458" s="139" t="e">
        <f t="shared" ca="1" si="52"/>
        <v>#REF!</v>
      </c>
      <c r="T458" s="202" t="e">
        <f t="shared" ca="1" si="56"/>
        <v>#REF!</v>
      </c>
      <c r="U458" s="139" t="e">
        <f t="shared" ca="1" si="57"/>
        <v>#REF!</v>
      </c>
      <c r="V458" s="198" t="e">
        <f t="shared" ca="1" si="58"/>
        <v>#REF!</v>
      </c>
      <c r="W458" s="132" t="e">
        <f ca="1">INDIRECT(CONCATENATE(#REF!,$C$505,"!$AH",$A458 + 5))</f>
        <v>#REF!</v>
      </c>
    </row>
    <row r="459" spans="1:23" hidden="1" outlineLevel="1" x14ac:dyDescent="0.25">
      <c r="A459" s="128">
        <v>453</v>
      </c>
      <c r="B459" s="153" t="e">
        <f ca="1">INDIRECT(CONCATENATE(#REF!,$C$505,"!$B",$A459 + 5))</f>
        <v>#REF!</v>
      </c>
      <c r="C459" s="135" t="e">
        <f ca="1">INDIRECT(CONCATENATE(#REF!,$C$505,"!$X",$A459 + 5))</f>
        <v>#REF!</v>
      </c>
      <c r="D459" s="132" t="e">
        <f ca="1">INDIRECT(CONCATENATE(#REF!,$C$505,"!$AF",$A459 + 5))</f>
        <v>#REF!</v>
      </c>
      <c r="E459" s="132" t="e">
        <f ca="1">INDIRECT(CONCATENATE(#REF!,$C$505,"!$AB",$A459 + 5))</f>
        <v>#REF!</v>
      </c>
      <c r="F459" s="135" t="str">
        <f t="shared" ca="1" si="53"/>
        <v/>
      </c>
      <c r="G459" s="187" t="e">
        <f ca="1">INDIRECT(CONCATENATE(#REF!,$C$505,"!$AG",$A459 + 5))</f>
        <v>#REF!</v>
      </c>
      <c r="H459" s="135"/>
      <c r="I459" s="135"/>
      <c r="J459" s="135"/>
      <c r="K459" s="135"/>
      <c r="L459" s="181"/>
      <c r="M459" s="135"/>
      <c r="N459" s="135"/>
      <c r="O459" s="135"/>
      <c r="P459" s="135"/>
      <c r="Q459" s="137" t="e">
        <f t="shared" ca="1" si="54"/>
        <v>#REF!</v>
      </c>
      <c r="R459" s="188" t="e">
        <f t="shared" ca="1" si="55"/>
        <v>#REF!</v>
      </c>
      <c r="S459" s="139" t="e">
        <f t="shared" ca="1" si="52"/>
        <v>#REF!</v>
      </c>
      <c r="T459" s="202" t="e">
        <f t="shared" ca="1" si="56"/>
        <v>#REF!</v>
      </c>
      <c r="U459" s="139" t="e">
        <f t="shared" ca="1" si="57"/>
        <v>#REF!</v>
      </c>
      <c r="V459" s="198" t="e">
        <f t="shared" ca="1" si="58"/>
        <v>#REF!</v>
      </c>
      <c r="W459" s="132" t="e">
        <f ca="1">INDIRECT(CONCATENATE(#REF!,$C$505,"!$AH",$A459 + 5))</f>
        <v>#REF!</v>
      </c>
    </row>
    <row r="460" spans="1:23" hidden="1" outlineLevel="1" x14ac:dyDescent="0.25">
      <c r="A460" s="128">
        <v>454</v>
      </c>
      <c r="B460" s="153" t="e">
        <f ca="1">INDIRECT(CONCATENATE(#REF!,$C$505,"!$B",$A460 + 5))</f>
        <v>#REF!</v>
      </c>
      <c r="C460" s="135" t="e">
        <f ca="1">INDIRECT(CONCATENATE(#REF!,$C$505,"!$X",$A460 + 5))</f>
        <v>#REF!</v>
      </c>
      <c r="D460" s="132" t="e">
        <f ca="1">INDIRECT(CONCATENATE(#REF!,$C$505,"!$AF",$A460 + 5))</f>
        <v>#REF!</v>
      </c>
      <c r="E460" s="132" t="e">
        <f ca="1">INDIRECT(CONCATENATE(#REF!,$C$505,"!$AB",$A460 + 5))</f>
        <v>#REF!</v>
      </c>
      <c r="F460" s="135" t="str">
        <f t="shared" ca="1" si="53"/>
        <v/>
      </c>
      <c r="G460" s="187" t="e">
        <f ca="1">INDIRECT(CONCATENATE(#REF!,$C$505,"!$AG",$A460 + 5))</f>
        <v>#REF!</v>
      </c>
      <c r="H460" s="135"/>
      <c r="I460" s="135"/>
      <c r="J460" s="135"/>
      <c r="K460" s="135"/>
      <c r="L460" s="181"/>
      <c r="M460" s="135"/>
      <c r="N460" s="135"/>
      <c r="O460" s="135"/>
      <c r="P460" s="135"/>
      <c r="Q460" s="137" t="e">
        <f t="shared" ca="1" si="54"/>
        <v>#REF!</v>
      </c>
      <c r="R460" s="188" t="e">
        <f t="shared" ca="1" si="55"/>
        <v>#REF!</v>
      </c>
      <c r="S460" s="139" t="e">
        <f t="shared" ca="1" si="52"/>
        <v>#REF!</v>
      </c>
      <c r="T460" s="202" t="e">
        <f t="shared" ca="1" si="56"/>
        <v>#REF!</v>
      </c>
      <c r="U460" s="139" t="e">
        <f t="shared" ca="1" si="57"/>
        <v>#REF!</v>
      </c>
      <c r="V460" s="198" t="e">
        <f t="shared" ca="1" si="58"/>
        <v>#REF!</v>
      </c>
      <c r="W460" s="132" t="e">
        <f ca="1">INDIRECT(CONCATENATE(#REF!,$C$505,"!$AH",$A460 + 5))</f>
        <v>#REF!</v>
      </c>
    </row>
    <row r="461" spans="1:23" hidden="1" outlineLevel="1" x14ac:dyDescent="0.25">
      <c r="A461" s="128">
        <v>455</v>
      </c>
      <c r="B461" s="153" t="e">
        <f ca="1">INDIRECT(CONCATENATE(#REF!,$C$505,"!$B",$A461 + 5))</f>
        <v>#REF!</v>
      </c>
      <c r="C461" s="135" t="e">
        <f ca="1">INDIRECT(CONCATENATE(#REF!,$C$505,"!$X",$A461 + 5))</f>
        <v>#REF!</v>
      </c>
      <c r="D461" s="132" t="e">
        <f ca="1">INDIRECT(CONCATENATE(#REF!,$C$505,"!$AF",$A461 + 5))</f>
        <v>#REF!</v>
      </c>
      <c r="E461" s="132" t="e">
        <f ca="1">INDIRECT(CONCATENATE(#REF!,$C$505,"!$AB",$A461 + 5))</f>
        <v>#REF!</v>
      </c>
      <c r="F461" s="135" t="str">
        <f t="shared" ca="1" si="53"/>
        <v/>
      </c>
      <c r="G461" s="187" t="e">
        <f ca="1">INDIRECT(CONCATENATE(#REF!,$C$505,"!$AG",$A461 + 5))</f>
        <v>#REF!</v>
      </c>
      <c r="H461" s="135"/>
      <c r="I461" s="135"/>
      <c r="J461" s="135"/>
      <c r="K461" s="135"/>
      <c r="L461" s="181"/>
      <c r="M461" s="135"/>
      <c r="N461" s="135"/>
      <c r="O461" s="135"/>
      <c r="P461" s="135"/>
      <c r="Q461" s="137" t="e">
        <f t="shared" ca="1" si="54"/>
        <v>#REF!</v>
      </c>
      <c r="R461" s="188" t="e">
        <f t="shared" ca="1" si="55"/>
        <v>#REF!</v>
      </c>
      <c r="S461" s="139" t="e">
        <f t="shared" ca="1" si="52"/>
        <v>#REF!</v>
      </c>
      <c r="T461" s="202" t="e">
        <f t="shared" ca="1" si="56"/>
        <v>#REF!</v>
      </c>
      <c r="U461" s="139" t="e">
        <f t="shared" ca="1" si="57"/>
        <v>#REF!</v>
      </c>
      <c r="V461" s="198" t="e">
        <f t="shared" ca="1" si="58"/>
        <v>#REF!</v>
      </c>
      <c r="W461" s="132" t="e">
        <f ca="1">INDIRECT(CONCATENATE(#REF!,$C$505,"!$AH",$A461 + 5))</f>
        <v>#REF!</v>
      </c>
    </row>
    <row r="462" spans="1:23" hidden="1" outlineLevel="1" x14ac:dyDescent="0.25">
      <c r="A462" s="128">
        <v>456</v>
      </c>
      <c r="B462" s="153" t="e">
        <f ca="1">INDIRECT(CONCATENATE(#REF!,$C$505,"!$B",$A462 + 5))</f>
        <v>#REF!</v>
      </c>
      <c r="C462" s="135" t="e">
        <f ca="1">INDIRECT(CONCATENATE(#REF!,$C$505,"!$X",$A462 + 5))</f>
        <v>#REF!</v>
      </c>
      <c r="D462" s="132" t="e">
        <f ca="1">INDIRECT(CONCATENATE(#REF!,$C$505,"!$AF",$A462 + 5))</f>
        <v>#REF!</v>
      </c>
      <c r="E462" s="132" t="e">
        <f ca="1">INDIRECT(CONCATENATE(#REF!,$C$505,"!$AB",$A462 + 5))</f>
        <v>#REF!</v>
      </c>
      <c r="F462" s="135" t="str">
        <f t="shared" ca="1" si="53"/>
        <v/>
      </c>
      <c r="G462" s="187" t="e">
        <f ca="1">INDIRECT(CONCATENATE(#REF!,$C$505,"!$AG",$A462 + 5))</f>
        <v>#REF!</v>
      </c>
      <c r="H462" s="135"/>
      <c r="I462" s="135"/>
      <c r="J462" s="135"/>
      <c r="K462" s="135"/>
      <c r="L462" s="181"/>
      <c r="M462" s="135"/>
      <c r="N462" s="135"/>
      <c r="O462" s="135"/>
      <c r="P462" s="135"/>
      <c r="Q462" s="137" t="e">
        <f t="shared" ca="1" si="54"/>
        <v>#REF!</v>
      </c>
      <c r="R462" s="188" t="e">
        <f t="shared" ca="1" si="55"/>
        <v>#REF!</v>
      </c>
      <c r="S462" s="139" t="e">
        <f t="shared" ca="1" si="52"/>
        <v>#REF!</v>
      </c>
      <c r="T462" s="202" t="e">
        <f t="shared" ca="1" si="56"/>
        <v>#REF!</v>
      </c>
      <c r="U462" s="139" t="e">
        <f t="shared" ca="1" si="57"/>
        <v>#REF!</v>
      </c>
      <c r="V462" s="198" t="e">
        <f t="shared" ca="1" si="58"/>
        <v>#REF!</v>
      </c>
      <c r="W462" s="132" t="e">
        <f ca="1">INDIRECT(CONCATENATE(#REF!,$C$505,"!$AH",$A462 + 5))</f>
        <v>#REF!</v>
      </c>
    </row>
    <row r="463" spans="1:23" hidden="1" outlineLevel="1" x14ac:dyDescent="0.25">
      <c r="A463" s="128">
        <v>457</v>
      </c>
      <c r="B463" s="153" t="e">
        <f ca="1">INDIRECT(CONCATENATE(#REF!,$C$505,"!$B",$A463 + 5))</f>
        <v>#REF!</v>
      </c>
      <c r="C463" s="135" t="e">
        <f ca="1">INDIRECT(CONCATENATE(#REF!,$C$505,"!$X",$A463 + 5))</f>
        <v>#REF!</v>
      </c>
      <c r="D463" s="132" t="e">
        <f ca="1">INDIRECT(CONCATENATE(#REF!,$C$505,"!$AF",$A463 + 5))</f>
        <v>#REF!</v>
      </c>
      <c r="E463" s="132" t="e">
        <f ca="1">INDIRECT(CONCATENATE(#REF!,$C$505,"!$AB",$A463 + 5))</f>
        <v>#REF!</v>
      </c>
      <c r="F463" s="135" t="str">
        <f t="shared" ca="1" si="53"/>
        <v/>
      </c>
      <c r="G463" s="187" t="e">
        <f ca="1">INDIRECT(CONCATENATE(#REF!,$C$505,"!$AG",$A463 + 5))</f>
        <v>#REF!</v>
      </c>
      <c r="H463" s="135"/>
      <c r="I463" s="135"/>
      <c r="J463" s="135"/>
      <c r="K463" s="135"/>
      <c r="L463" s="181"/>
      <c r="M463" s="135"/>
      <c r="N463" s="135"/>
      <c r="O463" s="135"/>
      <c r="P463" s="135"/>
      <c r="Q463" s="137" t="e">
        <f t="shared" ca="1" si="54"/>
        <v>#REF!</v>
      </c>
      <c r="R463" s="188" t="e">
        <f t="shared" ca="1" si="55"/>
        <v>#REF!</v>
      </c>
      <c r="S463" s="139" t="e">
        <f t="shared" ca="1" si="52"/>
        <v>#REF!</v>
      </c>
      <c r="T463" s="202" t="e">
        <f t="shared" ca="1" si="56"/>
        <v>#REF!</v>
      </c>
      <c r="U463" s="139" t="e">
        <f t="shared" ca="1" si="57"/>
        <v>#REF!</v>
      </c>
      <c r="V463" s="198" t="e">
        <f t="shared" ca="1" si="58"/>
        <v>#REF!</v>
      </c>
      <c r="W463" s="132" t="e">
        <f ca="1">INDIRECT(CONCATENATE(#REF!,$C$505,"!$AH",$A463 + 5))</f>
        <v>#REF!</v>
      </c>
    </row>
    <row r="464" spans="1:23" hidden="1" outlineLevel="1" x14ac:dyDescent="0.25">
      <c r="A464" s="128">
        <v>458</v>
      </c>
      <c r="B464" s="153" t="e">
        <f ca="1">INDIRECT(CONCATENATE(#REF!,$C$505,"!$B",$A464 + 5))</f>
        <v>#REF!</v>
      </c>
      <c r="C464" s="135" t="e">
        <f ca="1">INDIRECT(CONCATENATE(#REF!,$C$505,"!$X",$A464 + 5))</f>
        <v>#REF!</v>
      </c>
      <c r="D464" s="132" t="e">
        <f ca="1">INDIRECT(CONCATENATE(#REF!,$C$505,"!$AF",$A464 + 5))</f>
        <v>#REF!</v>
      </c>
      <c r="E464" s="132" t="e">
        <f ca="1">INDIRECT(CONCATENATE(#REF!,$C$505,"!$AB",$A464 + 5))</f>
        <v>#REF!</v>
      </c>
      <c r="F464" s="135" t="str">
        <f t="shared" ca="1" si="53"/>
        <v/>
      </c>
      <c r="G464" s="187" t="e">
        <f ca="1">INDIRECT(CONCATENATE(#REF!,$C$505,"!$AG",$A464 + 5))</f>
        <v>#REF!</v>
      </c>
      <c r="H464" s="135"/>
      <c r="I464" s="135"/>
      <c r="J464" s="135"/>
      <c r="K464" s="135"/>
      <c r="L464" s="181"/>
      <c r="M464" s="135"/>
      <c r="N464" s="135"/>
      <c r="O464" s="135"/>
      <c r="P464" s="135"/>
      <c r="Q464" s="137" t="e">
        <f t="shared" ca="1" si="54"/>
        <v>#REF!</v>
      </c>
      <c r="R464" s="188" t="e">
        <f t="shared" ca="1" si="55"/>
        <v>#REF!</v>
      </c>
      <c r="S464" s="139" t="e">
        <f t="shared" ca="1" si="52"/>
        <v>#REF!</v>
      </c>
      <c r="T464" s="202" t="e">
        <f t="shared" ca="1" si="56"/>
        <v>#REF!</v>
      </c>
      <c r="U464" s="139" t="e">
        <f t="shared" ca="1" si="57"/>
        <v>#REF!</v>
      </c>
      <c r="V464" s="198" t="e">
        <f t="shared" ca="1" si="58"/>
        <v>#REF!</v>
      </c>
      <c r="W464" s="132" t="e">
        <f ca="1">INDIRECT(CONCATENATE(#REF!,$C$505,"!$AH",$A464 + 5))</f>
        <v>#REF!</v>
      </c>
    </row>
    <row r="465" spans="1:23" hidden="1" outlineLevel="1" x14ac:dyDescent="0.25">
      <c r="A465" s="128">
        <v>459</v>
      </c>
      <c r="B465" s="153" t="e">
        <f ca="1">INDIRECT(CONCATENATE(#REF!,$C$505,"!$B",$A465 + 5))</f>
        <v>#REF!</v>
      </c>
      <c r="C465" s="135" t="e">
        <f ca="1">INDIRECT(CONCATENATE(#REF!,$C$505,"!$X",$A465 + 5))</f>
        <v>#REF!</v>
      </c>
      <c r="D465" s="132" t="e">
        <f ca="1">INDIRECT(CONCATENATE(#REF!,$C$505,"!$AF",$A465 + 5))</f>
        <v>#REF!</v>
      </c>
      <c r="E465" s="132" t="e">
        <f ca="1">INDIRECT(CONCATENATE(#REF!,$C$505,"!$AB",$A465 + 5))</f>
        <v>#REF!</v>
      </c>
      <c r="F465" s="135" t="str">
        <f t="shared" ca="1" si="53"/>
        <v/>
      </c>
      <c r="G465" s="187" t="e">
        <f ca="1">INDIRECT(CONCATENATE(#REF!,$C$505,"!$AG",$A465 + 5))</f>
        <v>#REF!</v>
      </c>
      <c r="H465" s="135"/>
      <c r="I465" s="135"/>
      <c r="J465" s="135"/>
      <c r="K465" s="135"/>
      <c r="L465" s="181"/>
      <c r="M465" s="135"/>
      <c r="N465" s="135"/>
      <c r="O465" s="135"/>
      <c r="P465" s="135"/>
      <c r="Q465" s="137" t="e">
        <f t="shared" ca="1" si="54"/>
        <v>#REF!</v>
      </c>
      <c r="R465" s="188" t="e">
        <f t="shared" ca="1" si="55"/>
        <v>#REF!</v>
      </c>
      <c r="S465" s="139" t="e">
        <f t="shared" ca="1" si="52"/>
        <v>#REF!</v>
      </c>
      <c r="T465" s="202" t="e">
        <f t="shared" ca="1" si="56"/>
        <v>#REF!</v>
      </c>
      <c r="U465" s="139" t="e">
        <f t="shared" ca="1" si="57"/>
        <v>#REF!</v>
      </c>
      <c r="V465" s="198" t="e">
        <f t="shared" ca="1" si="58"/>
        <v>#REF!</v>
      </c>
      <c r="W465" s="132" t="e">
        <f ca="1">INDIRECT(CONCATENATE(#REF!,$C$505,"!$AH",$A465 + 5))</f>
        <v>#REF!</v>
      </c>
    </row>
    <row r="466" spans="1:23" hidden="1" outlineLevel="1" x14ac:dyDescent="0.25">
      <c r="A466" s="128">
        <v>460</v>
      </c>
      <c r="B466" s="153" t="e">
        <f ca="1">INDIRECT(CONCATENATE(#REF!,$C$505,"!$B",$A466 + 5))</f>
        <v>#REF!</v>
      </c>
      <c r="C466" s="135" t="e">
        <f ca="1">INDIRECT(CONCATENATE(#REF!,$C$505,"!$X",$A466 + 5))</f>
        <v>#REF!</v>
      </c>
      <c r="D466" s="132" t="e">
        <f ca="1">INDIRECT(CONCATENATE(#REF!,$C$505,"!$AF",$A466 + 5))</f>
        <v>#REF!</v>
      </c>
      <c r="E466" s="132" t="e">
        <f ca="1">INDIRECT(CONCATENATE(#REF!,$C$505,"!$AB",$A466 + 5))</f>
        <v>#REF!</v>
      </c>
      <c r="F466" s="135" t="str">
        <f t="shared" ca="1" si="53"/>
        <v/>
      </c>
      <c r="G466" s="187" t="e">
        <f ca="1">INDIRECT(CONCATENATE(#REF!,$C$505,"!$AG",$A466 + 5))</f>
        <v>#REF!</v>
      </c>
      <c r="H466" s="135"/>
      <c r="I466" s="135"/>
      <c r="J466" s="135"/>
      <c r="K466" s="135"/>
      <c r="L466" s="181"/>
      <c r="M466" s="135"/>
      <c r="N466" s="135"/>
      <c r="O466" s="135"/>
      <c r="P466" s="135"/>
      <c r="Q466" s="137" t="e">
        <f t="shared" ca="1" si="54"/>
        <v>#REF!</v>
      </c>
      <c r="R466" s="188" t="e">
        <f t="shared" ca="1" si="55"/>
        <v>#REF!</v>
      </c>
      <c r="S466" s="139" t="e">
        <f t="shared" ca="1" si="52"/>
        <v>#REF!</v>
      </c>
      <c r="T466" s="202" t="e">
        <f t="shared" ca="1" si="56"/>
        <v>#REF!</v>
      </c>
      <c r="U466" s="139" t="e">
        <f t="shared" ca="1" si="57"/>
        <v>#REF!</v>
      </c>
      <c r="V466" s="198" t="e">
        <f t="shared" ca="1" si="58"/>
        <v>#REF!</v>
      </c>
      <c r="W466" s="132" t="e">
        <f ca="1">INDIRECT(CONCATENATE(#REF!,$C$505,"!$AH",$A466 + 5))</f>
        <v>#REF!</v>
      </c>
    </row>
    <row r="467" spans="1:23" hidden="1" outlineLevel="1" x14ac:dyDescent="0.25">
      <c r="A467" s="128">
        <v>461</v>
      </c>
      <c r="B467" s="153" t="e">
        <f ca="1">INDIRECT(CONCATENATE(#REF!,$C$505,"!$B",$A467 + 5))</f>
        <v>#REF!</v>
      </c>
      <c r="C467" s="135" t="e">
        <f ca="1">INDIRECT(CONCATENATE(#REF!,$C$505,"!$X",$A467 + 5))</f>
        <v>#REF!</v>
      </c>
      <c r="D467" s="132" t="e">
        <f ca="1">INDIRECT(CONCATENATE(#REF!,$C$505,"!$AF",$A467 + 5))</f>
        <v>#REF!</v>
      </c>
      <c r="E467" s="132" t="e">
        <f ca="1">INDIRECT(CONCATENATE(#REF!,$C$505,"!$AB",$A467 + 5))</f>
        <v>#REF!</v>
      </c>
      <c r="F467" s="135" t="str">
        <f t="shared" ca="1" si="53"/>
        <v/>
      </c>
      <c r="G467" s="187" t="e">
        <f ca="1">INDIRECT(CONCATENATE(#REF!,$C$505,"!$AG",$A467 + 5))</f>
        <v>#REF!</v>
      </c>
      <c r="H467" s="135"/>
      <c r="I467" s="135"/>
      <c r="J467" s="135"/>
      <c r="K467" s="135"/>
      <c r="L467" s="181"/>
      <c r="M467" s="135"/>
      <c r="N467" s="135"/>
      <c r="O467" s="135"/>
      <c r="P467" s="135"/>
      <c r="Q467" s="137" t="e">
        <f t="shared" ca="1" si="54"/>
        <v>#REF!</v>
      </c>
      <c r="R467" s="188" t="e">
        <f t="shared" ca="1" si="55"/>
        <v>#REF!</v>
      </c>
      <c r="S467" s="139" t="e">
        <f t="shared" ca="1" si="52"/>
        <v>#REF!</v>
      </c>
      <c r="T467" s="202" t="e">
        <f t="shared" ca="1" si="56"/>
        <v>#REF!</v>
      </c>
      <c r="U467" s="139" t="e">
        <f t="shared" ca="1" si="57"/>
        <v>#REF!</v>
      </c>
      <c r="V467" s="198" t="e">
        <f t="shared" ca="1" si="58"/>
        <v>#REF!</v>
      </c>
      <c r="W467" s="132" t="e">
        <f ca="1">INDIRECT(CONCATENATE(#REF!,$C$505,"!$AH",$A467 + 5))</f>
        <v>#REF!</v>
      </c>
    </row>
    <row r="468" spans="1:23" hidden="1" outlineLevel="1" x14ac:dyDescent="0.25">
      <c r="A468" s="128">
        <v>462</v>
      </c>
      <c r="B468" s="153" t="e">
        <f ca="1">INDIRECT(CONCATENATE(#REF!,$C$505,"!$B",$A468 + 5))</f>
        <v>#REF!</v>
      </c>
      <c r="C468" s="135" t="e">
        <f ca="1">INDIRECT(CONCATENATE(#REF!,$C$505,"!$X",$A468 + 5))</f>
        <v>#REF!</v>
      </c>
      <c r="D468" s="132" t="e">
        <f ca="1">INDIRECT(CONCATENATE(#REF!,$C$505,"!$AF",$A468 + 5))</f>
        <v>#REF!</v>
      </c>
      <c r="E468" s="132" t="e">
        <f ca="1">INDIRECT(CONCATENATE(#REF!,$C$505,"!$AB",$A468 + 5))</f>
        <v>#REF!</v>
      </c>
      <c r="F468" s="135" t="str">
        <f t="shared" ca="1" si="53"/>
        <v/>
      </c>
      <c r="G468" s="187" t="e">
        <f ca="1">INDIRECT(CONCATENATE(#REF!,$C$505,"!$AG",$A468 + 5))</f>
        <v>#REF!</v>
      </c>
      <c r="H468" s="135"/>
      <c r="I468" s="135"/>
      <c r="J468" s="135"/>
      <c r="K468" s="135"/>
      <c r="L468" s="181"/>
      <c r="M468" s="135"/>
      <c r="N468" s="135"/>
      <c r="O468" s="135"/>
      <c r="P468" s="135"/>
      <c r="Q468" s="137" t="e">
        <f t="shared" ca="1" si="54"/>
        <v>#REF!</v>
      </c>
      <c r="R468" s="188" t="e">
        <f t="shared" ca="1" si="55"/>
        <v>#REF!</v>
      </c>
      <c r="S468" s="139" t="e">
        <f t="shared" ca="1" si="52"/>
        <v>#REF!</v>
      </c>
      <c r="T468" s="202" t="e">
        <f t="shared" ca="1" si="56"/>
        <v>#REF!</v>
      </c>
      <c r="U468" s="139" t="e">
        <f t="shared" ca="1" si="57"/>
        <v>#REF!</v>
      </c>
      <c r="V468" s="198" t="e">
        <f t="shared" ca="1" si="58"/>
        <v>#REF!</v>
      </c>
      <c r="W468" s="132" t="e">
        <f ca="1">INDIRECT(CONCATENATE(#REF!,$C$505,"!$AH",$A468 + 5))</f>
        <v>#REF!</v>
      </c>
    </row>
    <row r="469" spans="1:23" hidden="1" outlineLevel="1" x14ac:dyDescent="0.25">
      <c r="A469" s="128">
        <v>463</v>
      </c>
      <c r="B469" s="153" t="e">
        <f ca="1">INDIRECT(CONCATENATE(#REF!,$C$505,"!$B",$A469 + 5))</f>
        <v>#REF!</v>
      </c>
      <c r="C469" s="135" t="e">
        <f ca="1">INDIRECT(CONCATENATE(#REF!,$C$505,"!$X",$A469 + 5))</f>
        <v>#REF!</v>
      </c>
      <c r="D469" s="132" t="e">
        <f ca="1">INDIRECT(CONCATENATE(#REF!,$C$505,"!$AF",$A469 + 5))</f>
        <v>#REF!</v>
      </c>
      <c r="E469" s="132" t="e">
        <f ca="1">INDIRECT(CONCATENATE(#REF!,$C$505,"!$AB",$A469 + 5))</f>
        <v>#REF!</v>
      </c>
      <c r="F469" s="135" t="str">
        <f t="shared" ca="1" si="53"/>
        <v/>
      </c>
      <c r="G469" s="187" t="e">
        <f ca="1">INDIRECT(CONCATENATE(#REF!,$C$505,"!$AG",$A469 + 5))</f>
        <v>#REF!</v>
      </c>
      <c r="H469" s="135"/>
      <c r="I469" s="135"/>
      <c r="J469" s="135"/>
      <c r="K469" s="135"/>
      <c r="L469" s="181"/>
      <c r="M469" s="135"/>
      <c r="N469" s="135"/>
      <c r="O469" s="135"/>
      <c r="P469" s="135"/>
      <c r="Q469" s="137" t="e">
        <f t="shared" ca="1" si="54"/>
        <v>#REF!</v>
      </c>
      <c r="R469" s="188" t="e">
        <f t="shared" ca="1" si="55"/>
        <v>#REF!</v>
      </c>
      <c r="S469" s="139" t="e">
        <f t="shared" ca="1" si="52"/>
        <v>#REF!</v>
      </c>
      <c r="T469" s="202" t="e">
        <f t="shared" ca="1" si="56"/>
        <v>#REF!</v>
      </c>
      <c r="U469" s="139" t="e">
        <f t="shared" ca="1" si="57"/>
        <v>#REF!</v>
      </c>
      <c r="V469" s="198" t="e">
        <f t="shared" ca="1" si="58"/>
        <v>#REF!</v>
      </c>
      <c r="W469" s="132" t="e">
        <f ca="1">INDIRECT(CONCATENATE(#REF!,$C$505,"!$AH",$A469 + 5))</f>
        <v>#REF!</v>
      </c>
    </row>
    <row r="470" spans="1:23" hidden="1" outlineLevel="1" x14ac:dyDescent="0.25">
      <c r="A470" s="128">
        <v>464</v>
      </c>
      <c r="B470" s="153" t="e">
        <f ca="1">INDIRECT(CONCATENATE(#REF!,$C$505,"!$B",$A470 + 5))</f>
        <v>#REF!</v>
      </c>
      <c r="C470" s="135" t="e">
        <f ca="1">INDIRECT(CONCATENATE(#REF!,$C$505,"!$X",$A470 + 5))</f>
        <v>#REF!</v>
      </c>
      <c r="D470" s="132" t="e">
        <f ca="1">INDIRECT(CONCATENATE(#REF!,$C$505,"!$AF",$A470 + 5))</f>
        <v>#REF!</v>
      </c>
      <c r="E470" s="132" t="e">
        <f ca="1">INDIRECT(CONCATENATE(#REF!,$C$505,"!$AB",$A470 + 5))</f>
        <v>#REF!</v>
      </c>
      <c r="F470" s="135" t="str">
        <f t="shared" ca="1" si="53"/>
        <v/>
      </c>
      <c r="G470" s="187" t="e">
        <f ca="1">INDIRECT(CONCATENATE(#REF!,$C$505,"!$AG",$A470 + 5))</f>
        <v>#REF!</v>
      </c>
      <c r="H470" s="135"/>
      <c r="I470" s="135"/>
      <c r="J470" s="135"/>
      <c r="K470" s="135"/>
      <c r="L470" s="181"/>
      <c r="M470" s="135"/>
      <c r="N470" s="135"/>
      <c r="O470" s="135"/>
      <c r="P470" s="135"/>
      <c r="Q470" s="137" t="e">
        <f t="shared" ca="1" si="54"/>
        <v>#REF!</v>
      </c>
      <c r="R470" s="188" t="e">
        <f t="shared" ca="1" si="55"/>
        <v>#REF!</v>
      </c>
      <c r="S470" s="139" t="e">
        <f t="shared" ca="1" si="52"/>
        <v>#REF!</v>
      </c>
      <c r="T470" s="202" t="e">
        <f t="shared" ca="1" si="56"/>
        <v>#REF!</v>
      </c>
      <c r="U470" s="139" t="e">
        <f t="shared" ca="1" si="57"/>
        <v>#REF!</v>
      </c>
      <c r="V470" s="198" t="e">
        <f t="shared" ca="1" si="58"/>
        <v>#REF!</v>
      </c>
      <c r="W470" s="132" t="e">
        <f ca="1">INDIRECT(CONCATENATE(#REF!,$C$505,"!$AH",$A470 + 5))</f>
        <v>#REF!</v>
      </c>
    </row>
    <row r="471" spans="1:23" hidden="1" outlineLevel="1" x14ac:dyDescent="0.25">
      <c r="A471" s="128">
        <v>465</v>
      </c>
      <c r="B471" s="153" t="e">
        <f ca="1">INDIRECT(CONCATENATE(#REF!,$C$505,"!$B",$A471 + 5))</f>
        <v>#REF!</v>
      </c>
      <c r="C471" s="135" t="e">
        <f ca="1">INDIRECT(CONCATENATE(#REF!,$C$505,"!$X",$A471 + 5))</f>
        <v>#REF!</v>
      </c>
      <c r="D471" s="132" t="e">
        <f ca="1">INDIRECT(CONCATENATE(#REF!,$C$505,"!$AF",$A471 + 5))</f>
        <v>#REF!</v>
      </c>
      <c r="E471" s="132" t="e">
        <f ca="1">INDIRECT(CONCATENATE(#REF!,$C$505,"!$AB",$A471 + 5))</f>
        <v>#REF!</v>
      </c>
      <c r="F471" s="135" t="str">
        <f t="shared" ca="1" si="53"/>
        <v/>
      </c>
      <c r="G471" s="187" t="e">
        <f ca="1">INDIRECT(CONCATENATE(#REF!,$C$505,"!$AG",$A471 + 5))</f>
        <v>#REF!</v>
      </c>
      <c r="H471" s="135"/>
      <c r="I471" s="135"/>
      <c r="J471" s="135"/>
      <c r="K471" s="135"/>
      <c r="L471" s="181"/>
      <c r="M471" s="135"/>
      <c r="N471" s="135"/>
      <c r="O471" s="135"/>
      <c r="P471" s="135"/>
      <c r="Q471" s="137" t="e">
        <f t="shared" ca="1" si="54"/>
        <v>#REF!</v>
      </c>
      <c r="R471" s="188" t="e">
        <f t="shared" ca="1" si="55"/>
        <v>#REF!</v>
      </c>
      <c r="S471" s="139" t="e">
        <f t="shared" ca="1" si="52"/>
        <v>#REF!</v>
      </c>
      <c r="T471" s="202" t="e">
        <f t="shared" ca="1" si="56"/>
        <v>#REF!</v>
      </c>
      <c r="U471" s="139" t="e">
        <f t="shared" ca="1" si="57"/>
        <v>#REF!</v>
      </c>
      <c r="V471" s="198" t="e">
        <f t="shared" ca="1" si="58"/>
        <v>#REF!</v>
      </c>
      <c r="W471" s="132" t="e">
        <f ca="1">INDIRECT(CONCATENATE(#REF!,$C$505,"!$AH",$A471 + 5))</f>
        <v>#REF!</v>
      </c>
    </row>
    <row r="472" spans="1:23" hidden="1" outlineLevel="1" x14ac:dyDescent="0.25">
      <c r="A472" s="128">
        <v>466</v>
      </c>
      <c r="B472" s="153" t="e">
        <f ca="1">INDIRECT(CONCATENATE(#REF!,$C$505,"!$B",$A472 + 5))</f>
        <v>#REF!</v>
      </c>
      <c r="C472" s="135" t="e">
        <f ca="1">INDIRECT(CONCATENATE(#REF!,$C$505,"!$X",$A472 + 5))</f>
        <v>#REF!</v>
      </c>
      <c r="D472" s="132" t="e">
        <f ca="1">INDIRECT(CONCATENATE(#REF!,$C$505,"!$AF",$A472 + 5))</f>
        <v>#REF!</v>
      </c>
      <c r="E472" s="132" t="e">
        <f ca="1">INDIRECT(CONCATENATE(#REF!,$C$505,"!$AB",$A472 + 5))</f>
        <v>#REF!</v>
      </c>
      <c r="F472" s="135" t="str">
        <f t="shared" ca="1" si="53"/>
        <v/>
      </c>
      <c r="G472" s="187" t="e">
        <f ca="1">INDIRECT(CONCATENATE(#REF!,$C$505,"!$AG",$A472 + 5))</f>
        <v>#REF!</v>
      </c>
      <c r="H472" s="135"/>
      <c r="I472" s="135"/>
      <c r="J472" s="135"/>
      <c r="K472" s="135"/>
      <c r="L472" s="181"/>
      <c r="M472" s="135"/>
      <c r="N472" s="135"/>
      <c r="O472" s="135"/>
      <c r="P472" s="135"/>
      <c r="Q472" s="137" t="e">
        <f t="shared" ca="1" si="54"/>
        <v>#REF!</v>
      </c>
      <c r="R472" s="188" t="e">
        <f t="shared" ca="1" si="55"/>
        <v>#REF!</v>
      </c>
      <c r="S472" s="139" t="e">
        <f t="shared" ca="1" si="52"/>
        <v>#REF!</v>
      </c>
      <c r="T472" s="202" t="e">
        <f t="shared" ca="1" si="56"/>
        <v>#REF!</v>
      </c>
      <c r="U472" s="139" t="e">
        <f t="shared" ca="1" si="57"/>
        <v>#REF!</v>
      </c>
      <c r="V472" s="198" t="e">
        <f t="shared" ca="1" si="58"/>
        <v>#REF!</v>
      </c>
      <c r="W472" s="132" t="e">
        <f ca="1">INDIRECT(CONCATENATE(#REF!,$C$505,"!$AH",$A472 + 5))</f>
        <v>#REF!</v>
      </c>
    </row>
    <row r="473" spans="1:23" hidden="1" outlineLevel="1" x14ac:dyDescent="0.25">
      <c r="A473" s="128">
        <v>467</v>
      </c>
      <c r="B473" s="153" t="e">
        <f ca="1">INDIRECT(CONCATENATE(#REF!,$C$505,"!$B",$A473 + 5))</f>
        <v>#REF!</v>
      </c>
      <c r="C473" s="135" t="e">
        <f ca="1">INDIRECT(CONCATENATE(#REF!,$C$505,"!$X",$A473 + 5))</f>
        <v>#REF!</v>
      </c>
      <c r="D473" s="132" t="e">
        <f ca="1">INDIRECT(CONCATENATE(#REF!,$C$505,"!$AF",$A473 + 5))</f>
        <v>#REF!</v>
      </c>
      <c r="E473" s="132" t="e">
        <f ca="1">INDIRECT(CONCATENATE(#REF!,$C$505,"!$AB",$A473 + 5))</f>
        <v>#REF!</v>
      </c>
      <c r="F473" s="135" t="str">
        <f t="shared" ca="1" si="53"/>
        <v/>
      </c>
      <c r="G473" s="187" t="e">
        <f ca="1">INDIRECT(CONCATENATE(#REF!,$C$505,"!$AG",$A473 + 5))</f>
        <v>#REF!</v>
      </c>
      <c r="H473" s="135"/>
      <c r="I473" s="135"/>
      <c r="J473" s="135"/>
      <c r="K473" s="135"/>
      <c r="L473" s="181"/>
      <c r="M473" s="135"/>
      <c r="N473" s="135"/>
      <c r="O473" s="135"/>
      <c r="P473" s="135"/>
      <c r="Q473" s="137" t="e">
        <f t="shared" ca="1" si="54"/>
        <v>#REF!</v>
      </c>
      <c r="R473" s="188" t="e">
        <f t="shared" ca="1" si="55"/>
        <v>#REF!</v>
      </c>
      <c r="S473" s="139" t="e">
        <f t="shared" ca="1" si="52"/>
        <v>#REF!</v>
      </c>
      <c r="T473" s="202" t="e">
        <f t="shared" ca="1" si="56"/>
        <v>#REF!</v>
      </c>
      <c r="U473" s="139" t="e">
        <f t="shared" ca="1" si="57"/>
        <v>#REF!</v>
      </c>
      <c r="V473" s="198" t="e">
        <f t="shared" ca="1" si="58"/>
        <v>#REF!</v>
      </c>
      <c r="W473" s="132" t="e">
        <f ca="1">INDIRECT(CONCATENATE(#REF!,$C$505,"!$AH",$A473 + 5))</f>
        <v>#REF!</v>
      </c>
    </row>
    <row r="474" spans="1:23" hidden="1" outlineLevel="1" x14ac:dyDescent="0.25">
      <c r="A474" s="128">
        <v>468</v>
      </c>
      <c r="B474" s="153" t="e">
        <f ca="1">INDIRECT(CONCATENATE(#REF!,$C$505,"!$B",$A474 + 5))</f>
        <v>#REF!</v>
      </c>
      <c r="C474" s="135" t="e">
        <f ca="1">INDIRECT(CONCATENATE(#REF!,$C$505,"!$X",$A474 + 5))</f>
        <v>#REF!</v>
      </c>
      <c r="D474" s="132" t="e">
        <f ca="1">INDIRECT(CONCATENATE(#REF!,$C$505,"!$AF",$A474 + 5))</f>
        <v>#REF!</v>
      </c>
      <c r="E474" s="132" t="e">
        <f ca="1">INDIRECT(CONCATENATE(#REF!,$C$505,"!$AB",$A474 + 5))</f>
        <v>#REF!</v>
      </c>
      <c r="F474" s="135" t="str">
        <f t="shared" ca="1" si="53"/>
        <v/>
      </c>
      <c r="G474" s="187" t="e">
        <f ca="1">INDIRECT(CONCATENATE(#REF!,$C$505,"!$AG",$A474 + 5))</f>
        <v>#REF!</v>
      </c>
      <c r="H474" s="135"/>
      <c r="I474" s="135"/>
      <c r="J474" s="135"/>
      <c r="K474" s="135"/>
      <c r="L474" s="181"/>
      <c r="M474" s="135"/>
      <c r="N474" s="135"/>
      <c r="O474" s="135"/>
      <c r="P474" s="135"/>
      <c r="Q474" s="137" t="e">
        <f t="shared" ca="1" si="54"/>
        <v>#REF!</v>
      </c>
      <c r="R474" s="188" t="e">
        <f t="shared" ca="1" si="55"/>
        <v>#REF!</v>
      </c>
      <c r="S474" s="139" t="e">
        <f t="shared" ca="1" si="52"/>
        <v>#REF!</v>
      </c>
      <c r="T474" s="202" t="e">
        <f t="shared" ca="1" si="56"/>
        <v>#REF!</v>
      </c>
      <c r="U474" s="139" t="e">
        <f t="shared" ca="1" si="57"/>
        <v>#REF!</v>
      </c>
      <c r="V474" s="198" t="e">
        <f t="shared" ca="1" si="58"/>
        <v>#REF!</v>
      </c>
      <c r="W474" s="132" t="e">
        <f ca="1">INDIRECT(CONCATENATE(#REF!,$C$505,"!$AH",$A474 + 5))</f>
        <v>#REF!</v>
      </c>
    </row>
    <row r="475" spans="1:23" hidden="1" outlineLevel="1" x14ac:dyDescent="0.25">
      <c r="A475" s="128">
        <v>469</v>
      </c>
      <c r="B475" s="153" t="e">
        <f ca="1">INDIRECT(CONCATENATE(#REF!,$C$505,"!$B",$A475 + 5))</f>
        <v>#REF!</v>
      </c>
      <c r="C475" s="135" t="e">
        <f ca="1">INDIRECT(CONCATENATE(#REF!,$C$505,"!$X",$A475 + 5))</f>
        <v>#REF!</v>
      </c>
      <c r="D475" s="132" t="e">
        <f ca="1">INDIRECT(CONCATENATE(#REF!,$C$505,"!$AF",$A475 + 5))</f>
        <v>#REF!</v>
      </c>
      <c r="E475" s="132" t="e">
        <f ca="1">INDIRECT(CONCATENATE(#REF!,$C$505,"!$AB",$A475 + 5))</f>
        <v>#REF!</v>
      </c>
      <c r="F475" s="135" t="str">
        <f t="shared" ca="1" si="53"/>
        <v/>
      </c>
      <c r="G475" s="187" t="e">
        <f ca="1">INDIRECT(CONCATENATE(#REF!,$C$505,"!$AG",$A475 + 5))</f>
        <v>#REF!</v>
      </c>
      <c r="H475" s="135"/>
      <c r="I475" s="135"/>
      <c r="J475" s="135"/>
      <c r="K475" s="135"/>
      <c r="L475" s="181"/>
      <c r="M475" s="135"/>
      <c r="N475" s="135"/>
      <c r="O475" s="135"/>
      <c r="P475" s="135"/>
      <c r="Q475" s="137" t="e">
        <f t="shared" ca="1" si="54"/>
        <v>#REF!</v>
      </c>
      <c r="R475" s="188" t="e">
        <f t="shared" ca="1" si="55"/>
        <v>#REF!</v>
      </c>
      <c r="S475" s="139" t="e">
        <f t="shared" ca="1" si="52"/>
        <v>#REF!</v>
      </c>
      <c r="T475" s="202" t="e">
        <f t="shared" ca="1" si="56"/>
        <v>#REF!</v>
      </c>
      <c r="U475" s="139" t="e">
        <f t="shared" ca="1" si="57"/>
        <v>#REF!</v>
      </c>
      <c r="V475" s="198" t="e">
        <f t="shared" ca="1" si="58"/>
        <v>#REF!</v>
      </c>
      <c r="W475" s="132" t="e">
        <f ca="1">INDIRECT(CONCATENATE(#REF!,$C$505,"!$AH",$A475 + 5))</f>
        <v>#REF!</v>
      </c>
    </row>
    <row r="476" spans="1:23" hidden="1" outlineLevel="1" x14ac:dyDescent="0.25">
      <c r="A476" s="128">
        <v>470</v>
      </c>
      <c r="B476" s="153" t="e">
        <f ca="1">INDIRECT(CONCATENATE(#REF!,$C$505,"!$B",$A476 + 5))</f>
        <v>#REF!</v>
      </c>
      <c r="C476" s="135" t="e">
        <f ca="1">INDIRECT(CONCATENATE(#REF!,$C$505,"!$X",$A476 + 5))</f>
        <v>#REF!</v>
      </c>
      <c r="D476" s="132" t="e">
        <f ca="1">INDIRECT(CONCATENATE(#REF!,$C$505,"!$AF",$A476 + 5))</f>
        <v>#REF!</v>
      </c>
      <c r="E476" s="132" t="e">
        <f ca="1">INDIRECT(CONCATENATE(#REF!,$C$505,"!$AB",$A476 + 5))</f>
        <v>#REF!</v>
      </c>
      <c r="F476" s="135" t="str">
        <f t="shared" ca="1" si="53"/>
        <v/>
      </c>
      <c r="G476" s="187" t="e">
        <f ca="1">INDIRECT(CONCATENATE(#REF!,$C$505,"!$AG",$A476 + 5))</f>
        <v>#REF!</v>
      </c>
      <c r="H476" s="135"/>
      <c r="I476" s="135"/>
      <c r="J476" s="135"/>
      <c r="K476" s="135"/>
      <c r="L476" s="181"/>
      <c r="M476" s="135"/>
      <c r="N476" s="135"/>
      <c r="O476" s="135"/>
      <c r="P476" s="135"/>
      <c r="Q476" s="137" t="e">
        <f t="shared" ca="1" si="54"/>
        <v>#REF!</v>
      </c>
      <c r="R476" s="188" t="e">
        <f t="shared" ca="1" si="55"/>
        <v>#REF!</v>
      </c>
      <c r="S476" s="139" t="e">
        <f t="shared" ca="1" si="52"/>
        <v>#REF!</v>
      </c>
      <c r="T476" s="202" t="e">
        <f t="shared" ca="1" si="56"/>
        <v>#REF!</v>
      </c>
      <c r="U476" s="139" t="e">
        <f t="shared" ca="1" si="57"/>
        <v>#REF!</v>
      </c>
      <c r="V476" s="198" t="e">
        <f t="shared" ca="1" si="58"/>
        <v>#REF!</v>
      </c>
      <c r="W476" s="132" t="e">
        <f ca="1">INDIRECT(CONCATENATE(#REF!,$C$505,"!$AH",$A476 + 5))</f>
        <v>#REF!</v>
      </c>
    </row>
    <row r="477" spans="1:23" hidden="1" outlineLevel="1" x14ac:dyDescent="0.25">
      <c r="A477" s="128">
        <v>471</v>
      </c>
      <c r="B477" s="153" t="e">
        <f ca="1">INDIRECT(CONCATENATE(#REF!,$C$505,"!$B",$A477 + 5))</f>
        <v>#REF!</v>
      </c>
      <c r="C477" s="135" t="e">
        <f ca="1">INDIRECT(CONCATENATE(#REF!,$C$505,"!$X",$A477 + 5))</f>
        <v>#REF!</v>
      </c>
      <c r="D477" s="132" t="e">
        <f ca="1">INDIRECT(CONCATENATE(#REF!,$C$505,"!$AF",$A477 + 5))</f>
        <v>#REF!</v>
      </c>
      <c r="E477" s="132" t="e">
        <f ca="1">INDIRECT(CONCATENATE(#REF!,$C$505,"!$AB",$A477 + 5))</f>
        <v>#REF!</v>
      </c>
      <c r="F477" s="135" t="str">
        <f t="shared" ca="1" si="53"/>
        <v/>
      </c>
      <c r="G477" s="187" t="e">
        <f ca="1">INDIRECT(CONCATENATE(#REF!,$C$505,"!$AG",$A477 + 5))</f>
        <v>#REF!</v>
      </c>
      <c r="H477" s="135"/>
      <c r="I477" s="135"/>
      <c r="J477" s="135"/>
      <c r="K477" s="135"/>
      <c r="L477" s="181"/>
      <c r="M477" s="135"/>
      <c r="N477" s="135"/>
      <c r="O477" s="135"/>
      <c r="P477" s="135"/>
      <c r="Q477" s="137" t="e">
        <f t="shared" ca="1" si="54"/>
        <v>#REF!</v>
      </c>
      <c r="R477" s="188" t="e">
        <f t="shared" ca="1" si="55"/>
        <v>#REF!</v>
      </c>
      <c r="S477" s="139" t="e">
        <f t="shared" ca="1" si="52"/>
        <v>#REF!</v>
      </c>
      <c r="T477" s="202" t="e">
        <f t="shared" ca="1" si="56"/>
        <v>#REF!</v>
      </c>
      <c r="U477" s="139" t="e">
        <f t="shared" ca="1" si="57"/>
        <v>#REF!</v>
      </c>
      <c r="V477" s="198" t="e">
        <f t="shared" ca="1" si="58"/>
        <v>#REF!</v>
      </c>
      <c r="W477" s="132" t="e">
        <f ca="1">INDIRECT(CONCATENATE(#REF!,$C$505,"!$AH",$A477 + 5))</f>
        <v>#REF!</v>
      </c>
    </row>
    <row r="478" spans="1:23" hidden="1" outlineLevel="1" x14ac:dyDescent="0.25">
      <c r="A478" s="128">
        <v>472</v>
      </c>
      <c r="B478" s="153" t="e">
        <f ca="1">INDIRECT(CONCATENATE(#REF!,$C$505,"!$B",$A478 + 5))</f>
        <v>#REF!</v>
      </c>
      <c r="C478" s="135" t="e">
        <f ca="1">INDIRECT(CONCATENATE(#REF!,$C$505,"!$X",$A478 + 5))</f>
        <v>#REF!</v>
      </c>
      <c r="D478" s="132" t="e">
        <f ca="1">INDIRECT(CONCATENATE(#REF!,$C$505,"!$AF",$A478 + 5))</f>
        <v>#REF!</v>
      </c>
      <c r="E478" s="132" t="e">
        <f ca="1">INDIRECT(CONCATENATE(#REF!,$C$505,"!$AB",$A478 + 5))</f>
        <v>#REF!</v>
      </c>
      <c r="F478" s="135" t="str">
        <f t="shared" ca="1" si="53"/>
        <v/>
      </c>
      <c r="G478" s="187" t="e">
        <f ca="1">INDIRECT(CONCATENATE(#REF!,$C$505,"!$AG",$A478 + 5))</f>
        <v>#REF!</v>
      </c>
      <c r="H478" s="135"/>
      <c r="I478" s="135"/>
      <c r="J478" s="135"/>
      <c r="K478" s="135"/>
      <c r="L478" s="181"/>
      <c r="M478" s="135"/>
      <c r="N478" s="135"/>
      <c r="O478" s="135"/>
      <c r="P478" s="135"/>
      <c r="Q478" s="137" t="e">
        <f t="shared" ca="1" si="54"/>
        <v>#REF!</v>
      </c>
      <c r="R478" s="188" t="e">
        <f t="shared" ca="1" si="55"/>
        <v>#REF!</v>
      </c>
      <c r="S478" s="139" t="e">
        <f t="shared" ca="1" si="52"/>
        <v>#REF!</v>
      </c>
      <c r="T478" s="202" t="e">
        <f t="shared" ca="1" si="56"/>
        <v>#REF!</v>
      </c>
      <c r="U478" s="139" t="e">
        <f t="shared" ca="1" si="57"/>
        <v>#REF!</v>
      </c>
      <c r="V478" s="198" t="e">
        <f t="shared" ca="1" si="58"/>
        <v>#REF!</v>
      </c>
      <c r="W478" s="132" t="e">
        <f ca="1">INDIRECT(CONCATENATE(#REF!,$C$505,"!$AH",$A478 + 5))</f>
        <v>#REF!</v>
      </c>
    </row>
    <row r="479" spans="1:23" hidden="1" outlineLevel="1" x14ac:dyDescent="0.25">
      <c r="A479" s="128">
        <v>473</v>
      </c>
      <c r="B479" s="153" t="e">
        <f ca="1">INDIRECT(CONCATENATE(#REF!,$C$505,"!$B",$A479 + 5))</f>
        <v>#REF!</v>
      </c>
      <c r="C479" s="135" t="e">
        <f ca="1">INDIRECT(CONCATENATE(#REF!,$C$505,"!$X",$A479 + 5))</f>
        <v>#REF!</v>
      </c>
      <c r="D479" s="132" t="e">
        <f ca="1">INDIRECT(CONCATENATE(#REF!,$C$505,"!$AF",$A479 + 5))</f>
        <v>#REF!</v>
      </c>
      <c r="E479" s="132" t="e">
        <f ca="1">INDIRECT(CONCATENATE(#REF!,$C$505,"!$AB",$A479 + 5))</f>
        <v>#REF!</v>
      </c>
      <c r="F479" s="135" t="str">
        <f t="shared" ca="1" si="53"/>
        <v/>
      </c>
      <c r="G479" s="187" t="e">
        <f ca="1">INDIRECT(CONCATENATE(#REF!,$C$505,"!$AG",$A479 + 5))</f>
        <v>#REF!</v>
      </c>
      <c r="H479" s="135"/>
      <c r="I479" s="135"/>
      <c r="J479" s="135"/>
      <c r="K479" s="135"/>
      <c r="L479" s="181"/>
      <c r="M479" s="135"/>
      <c r="N479" s="135"/>
      <c r="O479" s="135"/>
      <c r="P479" s="135"/>
      <c r="Q479" s="137" t="e">
        <f t="shared" ca="1" si="54"/>
        <v>#REF!</v>
      </c>
      <c r="R479" s="188" t="e">
        <f t="shared" ca="1" si="55"/>
        <v>#REF!</v>
      </c>
      <c r="S479" s="139" t="e">
        <f t="shared" ca="1" si="52"/>
        <v>#REF!</v>
      </c>
      <c r="T479" s="202" t="e">
        <f t="shared" ca="1" si="56"/>
        <v>#REF!</v>
      </c>
      <c r="U479" s="139" t="e">
        <f t="shared" ca="1" si="57"/>
        <v>#REF!</v>
      </c>
      <c r="V479" s="198" t="e">
        <f t="shared" ca="1" si="58"/>
        <v>#REF!</v>
      </c>
      <c r="W479" s="132" t="e">
        <f ca="1">INDIRECT(CONCATENATE(#REF!,$C$505,"!$AH",$A479 + 5))</f>
        <v>#REF!</v>
      </c>
    </row>
    <row r="480" spans="1:23" hidden="1" outlineLevel="1" x14ac:dyDescent="0.25">
      <c r="A480" s="128">
        <v>474</v>
      </c>
      <c r="B480" s="153" t="e">
        <f ca="1">INDIRECT(CONCATENATE(#REF!,$C$505,"!$B",$A480 + 5))</f>
        <v>#REF!</v>
      </c>
      <c r="C480" s="135" t="e">
        <f ca="1">INDIRECT(CONCATENATE(#REF!,$C$505,"!$X",$A480 + 5))</f>
        <v>#REF!</v>
      </c>
      <c r="D480" s="132" t="e">
        <f ca="1">INDIRECT(CONCATENATE(#REF!,$C$505,"!$AF",$A480 + 5))</f>
        <v>#REF!</v>
      </c>
      <c r="E480" s="132" t="e">
        <f ca="1">INDIRECT(CONCATENATE(#REF!,$C$505,"!$AB",$A480 + 5))</f>
        <v>#REF!</v>
      </c>
      <c r="F480" s="135" t="str">
        <f t="shared" ca="1" si="53"/>
        <v/>
      </c>
      <c r="G480" s="187" t="e">
        <f ca="1">INDIRECT(CONCATENATE(#REF!,$C$505,"!$AG",$A480 + 5))</f>
        <v>#REF!</v>
      </c>
      <c r="H480" s="135"/>
      <c r="I480" s="135"/>
      <c r="J480" s="135"/>
      <c r="K480" s="135"/>
      <c r="L480" s="181"/>
      <c r="M480" s="135"/>
      <c r="N480" s="135"/>
      <c r="O480" s="135"/>
      <c r="P480" s="135"/>
      <c r="Q480" s="137" t="e">
        <f t="shared" ca="1" si="54"/>
        <v>#REF!</v>
      </c>
      <c r="R480" s="188" t="e">
        <f t="shared" ca="1" si="55"/>
        <v>#REF!</v>
      </c>
      <c r="S480" s="139" t="e">
        <f t="shared" ca="1" si="52"/>
        <v>#REF!</v>
      </c>
      <c r="T480" s="202" t="e">
        <f t="shared" ca="1" si="56"/>
        <v>#REF!</v>
      </c>
      <c r="U480" s="139" t="e">
        <f t="shared" ca="1" si="57"/>
        <v>#REF!</v>
      </c>
      <c r="V480" s="198" t="e">
        <f t="shared" ca="1" si="58"/>
        <v>#REF!</v>
      </c>
      <c r="W480" s="132" t="e">
        <f ca="1">INDIRECT(CONCATENATE(#REF!,$C$505,"!$AH",$A480 + 5))</f>
        <v>#REF!</v>
      </c>
    </row>
    <row r="481" spans="1:23" hidden="1" outlineLevel="1" x14ac:dyDescent="0.25">
      <c r="A481" s="128">
        <v>475</v>
      </c>
      <c r="B481" s="153" t="e">
        <f ca="1">INDIRECT(CONCATENATE(#REF!,$C$505,"!$B",$A481 + 5))</f>
        <v>#REF!</v>
      </c>
      <c r="C481" s="135" t="e">
        <f ca="1">INDIRECT(CONCATENATE(#REF!,$C$505,"!$X",$A481 + 5))</f>
        <v>#REF!</v>
      </c>
      <c r="D481" s="132" t="e">
        <f ca="1">INDIRECT(CONCATENATE(#REF!,$C$505,"!$AF",$A481 + 5))</f>
        <v>#REF!</v>
      </c>
      <c r="E481" s="132" t="e">
        <f ca="1">INDIRECT(CONCATENATE(#REF!,$C$505,"!$AB",$A481 + 5))</f>
        <v>#REF!</v>
      </c>
      <c r="F481" s="135" t="str">
        <f t="shared" ca="1" si="53"/>
        <v/>
      </c>
      <c r="G481" s="187" t="e">
        <f ca="1">INDIRECT(CONCATENATE(#REF!,$C$505,"!$AG",$A481 + 5))</f>
        <v>#REF!</v>
      </c>
      <c r="H481" s="135"/>
      <c r="I481" s="135"/>
      <c r="J481" s="135"/>
      <c r="K481" s="135"/>
      <c r="L481" s="181"/>
      <c r="M481" s="135"/>
      <c r="N481" s="135"/>
      <c r="O481" s="135"/>
      <c r="P481" s="135"/>
      <c r="Q481" s="137" t="e">
        <f t="shared" ca="1" si="54"/>
        <v>#REF!</v>
      </c>
      <c r="R481" s="188" t="e">
        <f t="shared" ca="1" si="55"/>
        <v>#REF!</v>
      </c>
      <c r="S481" s="139" t="e">
        <f t="shared" ca="1" si="52"/>
        <v>#REF!</v>
      </c>
      <c r="T481" s="202" t="e">
        <f t="shared" ca="1" si="56"/>
        <v>#REF!</v>
      </c>
      <c r="U481" s="139" t="e">
        <f t="shared" ca="1" si="57"/>
        <v>#REF!</v>
      </c>
      <c r="V481" s="198" t="e">
        <f t="shared" ca="1" si="58"/>
        <v>#REF!</v>
      </c>
      <c r="W481" s="132" t="e">
        <f ca="1">INDIRECT(CONCATENATE(#REF!,$C$505,"!$AH",$A481 + 5))</f>
        <v>#REF!</v>
      </c>
    </row>
    <row r="482" spans="1:23" hidden="1" outlineLevel="1" x14ac:dyDescent="0.25">
      <c r="A482" s="128">
        <v>476</v>
      </c>
      <c r="B482" s="153" t="e">
        <f ca="1">INDIRECT(CONCATENATE(#REF!,$C$505,"!$B",$A482 + 5))</f>
        <v>#REF!</v>
      </c>
      <c r="C482" s="135" t="e">
        <f ca="1">INDIRECT(CONCATENATE(#REF!,$C$505,"!$X",$A482 + 5))</f>
        <v>#REF!</v>
      </c>
      <c r="D482" s="132" t="e">
        <f ca="1">INDIRECT(CONCATENATE(#REF!,$C$505,"!$AF",$A482 + 5))</f>
        <v>#REF!</v>
      </c>
      <c r="E482" s="132" t="e">
        <f ca="1">INDIRECT(CONCATENATE(#REF!,$C$505,"!$AB",$A482 + 5))</f>
        <v>#REF!</v>
      </c>
      <c r="F482" s="135" t="str">
        <f t="shared" ca="1" si="53"/>
        <v/>
      </c>
      <c r="G482" s="187" t="e">
        <f ca="1">INDIRECT(CONCATENATE(#REF!,$C$505,"!$AG",$A482 + 5))</f>
        <v>#REF!</v>
      </c>
      <c r="H482" s="135"/>
      <c r="I482" s="135"/>
      <c r="J482" s="135"/>
      <c r="K482" s="135"/>
      <c r="L482" s="181"/>
      <c r="M482" s="135"/>
      <c r="N482" s="135"/>
      <c r="O482" s="135"/>
      <c r="P482" s="135"/>
      <c r="Q482" s="137" t="e">
        <f t="shared" ca="1" si="54"/>
        <v>#REF!</v>
      </c>
      <c r="R482" s="188" t="e">
        <f t="shared" ca="1" si="55"/>
        <v>#REF!</v>
      </c>
      <c r="S482" s="139" t="e">
        <f t="shared" ca="1" si="52"/>
        <v>#REF!</v>
      </c>
      <c r="T482" s="202" t="e">
        <f t="shared" ca="1" si="56"/>
        <v>#REF!</v>
      </c>
      <c r="U482" s="139" t="e">
        <f t="shared" ca="1" si="57"/>
        <v>#REF!</v>
      </c>
      <c r="V482" s="198" t="e">
        <f t="shared" ca="1" si="58"/>
        <v>#REF!</v>
      </c>
      <c r="W482" s="132" t="e">
        <f ca="1">INDIRECT(CONCATENATE(#REF!,$C$505,"!$AH",$A482 + 5))</f>
        <v>#REF!</v>
      </c>
    </row>
    <row r="483" spans="1:23" hidden="1" outlineLevel="1" x14ac:dyDescent="0.25">
      <c r="A483" s="128">
        <v>477</v>
      </c>
      <c r="B483" s="153" t="e">
        <f ca="1">INDIRECT(CONCATENATE(#REF!,$C$505,"!$B",$A483 + 5))</f>
        <v>#REF!</v>
      </c>
      <c r="C483" s="135" t="e">
        <f ca="1">INDIRECT(CONCATENATE(#REF!,$C$505,"!$X",$A483 + 5))</f>
        <v>#REF!</v>
      </c>
      <c r="D483" s="132" t="e">
        <f ca="1">INDIRECT(CONCATENATE(#REF!,$C$505,"!$AF",$A483 + 5))</f>
        <v>#REF!</v>
      </c>
      <c r="E483" s="132" t="e">
        <f ca="1">INDIRECT(CONCATENATE(#REF!,$C$505,"!$AB",$A483 + 5))</f>
        <v>#REF!</v>
      </c>
      <c r="F483" s="135" t="str">
        <f t="shared" ca="1" si="53"/>
        <v/>
      </c>
      <c r="G483" s="187" t="e">
        <f ca="1">INDIRECT(CONCATENATE(#REF!,$C$505,"!$AG",$A483 + 5))</f>
        <v>#REF!</v>
      </c>
      <c r="H483" s="135"/>
      <c r="I483" s="135"/>
      <c r="J483" s="135"/>
      <c r="K483" s="135"/>
      <c r="L483" s="181"/>
      <c r="M483" s="135"/>
      <c r="N483" s="135"/>
      <c r="O483" s="135"/>
      <c r="P483" s="135"/>
      <c r="Q483" s="137" t="e">
        <f t="shared" ca="1" si="54"/>
        <v>#REF!</v>
      </c>
      <c r="R483" s="188" t="e">
        <f t="shared" ca="1" si="55"/>
        <v>#REF!</v>
      </c>
      <c r="S483" s="139" t="e">
        <f t="shared" ca="1" si="52"/>
        <v>#REF!</v>
      </c>
      <c r="T483" s="202" t="e">
        <f t="shared" ca="1" si="56"/>
        <v>#REF!</v>
      </c>
      <c r="U483" s="139" t="e">
        <f t="shared" ca="1" si="57"/>
        <v>#REF!</v>
      </c>
      <c r="V483" s="198" t="e">
        <f t="shared" ca="1" si="58"/>
        <v>#REF!</v>
      </c>
      <c r="W483" s="132" t="e">
        <f ca="1">INDIRECT(CONCATENATE(#REF!,$C$505,"!$AH",$A483 + 5))</f>
        <v>#REF!</v>
      </c>
    </row>
    <row r="484" spans="1:23" hidden="1" outlineLevel="1" x14ac:dyDescent="0.25">
      <c r="A484" s="128">
        <v>478</v>
      </c>
      <c r="B484" s="153" t="e">
        <f ca="1">INDIRECT(CONCATENATE(#REF!,$C$505,"!$B",$A484 + 5))</f>
        <v>#REF!</v>
      </c>
      <c r="C484" s="135" t="e">
        <f ca="1">INDIRECT(CONCATENATE(#REF!,$C$505,"!$X",$A484 + 5))</f>
        <v>#REF!</v>
      </c>
      <c r="D484" s="132" t="e">
        <f ca="1">INDIRECT(CONCATENATE(#REF!,$C$505,"!$AF",$A484 + 5))</f>
        <v>#REF!</v>
      </c>
      <c r="E484" s="132" t="e">
        <f ca="1">INDIRECT(CONCATENATE(#REF!,$C$505,"!$AB",$A484 + 5))</f>
        <v>#REF!</v>
      </c>
      <c r="F484" s="135" t="str">
        <f t="shared" ca="1" si="53"/>
        <v/>
      </c>
      <c r="G484" s="187" t="e">
        <f ca="1">INDIRECT(CONCATENATE(#REF!,$C$505,"!$AG",$A484 + 5))</f>
        <v>#REF!</v>
      </c>
      <c r="H484" s="135"/>
      <c r="I484" s="135"/>
      <c r="J484" s="135"/>
      <c r="K484" s="135"/>
      <c r="L484" s="181"/>
      <c r="M484" s="135"/>
      <c r="N484" s="135"/>
      <c r="O484" s="135"/>
      <c r="P484" s="135"/>
      <c r="Q484" s="137" t="e">
        <f t="shared" ca="1" si="54"/>
        <v>#REF!</v>
      </c>
      <c r="R484" s="188" t="e">
        <f t="shared" ca="1" si="55"/>
        <v>#REF!</v>
      </c>
      <c r="S484" s="139" t="e">
        <f t="shared" ca="1" si="52"/>
        <v>#REF!</v>
      </c>
      <c r="T484" s="202" t="e">
        <f t="shared" ca="1" si="56"/>
        <v>#REF!</v>
      </c>
      <c r="U484" s="139" t="e">
        <f t="shared" ca="1" si="57"/>
        <v>#REF!</v>
      </c>
      <c r="V484" s="198" t="e">
        <f t="shared" ca="1" si="58"/>
        <v>#REF!</v>
      </c>
      <c r="W484" s="132" t="e">
        <f ca="1">INDIRECT(CONCATENATE(#REF!,$C$505,"!$AH",$A484 + 5))</f>
        <v>#REF!</v>
      </c>
    </row>
    <row r="485" spans="1:23" hidden="1" outlineLevel="1" x14ac:dyDescent="0.25">
      <c r="A485" s="128">
        <v>479</v>
      </c>
      <c r="B485" s="153" t="e">
        <f ca="1">INDIRECT(CONCATENATE(#REF!,$C$505,"!$B",$A485 + 5))</f>
        <v>#REF!</v>
      </c>
      <c r="C485" s="135" t="e">
        <f ca="1">INDIRECT(CONCATENATE(#REF!,$C$505,"!$X",$A485 + 5))</f>
        <v>#REF!</v>
      </c>
      <c r="D485" s="132" t="e">
        <f ca="1">INDIRECT(CONCATENATE(#REF!,$C$505,"!$AF",$A485 + 5))</f>
        <v>#REF!</v>
      </c>
      <c r="E485" s="132" t="e">
        <f ca="1">INDIRECT(CONCATENATE(#REF!,$C$505,"!$AB",$A485 + 5))</f>
        <v>#REF!</v>
      </c>
      <c r="F485" s="135" t="str">
        <f t="shared" ca="1" si="53"/>
        <v/>
      </c>
      <c r="G485" s="187" t="e">
        <f ca="1">INDIRECT(CONCATENATE(#REF!,$C$505,"!$AG",$A485 + 5))</f>
        <v>#REF!</v>
      </c>
      <c r="H485" s="135"/>
      <c r="I485" s="135"/>
      <c r="J485" s="135"/>
      <c r="K485" s="135"/>
      <c r="L485" s="181"/>
      <c r="M485" s="135"/>
      <c r="N485" s="135"/>
      <c r="O485" s="135"/>
      <c r="P485" s="135"/>
      <c r="Q485" s="137" t="e">
        <f t="shared" ca="1" si="54"/>
        <v>#REF!</v>
      </c>
      <c r="R485" s="188" t="e">
        <f t="shared" ca="1" si="55"/>
        <v>#REF!</v>
      </c>
      <c r="S485" s="139" t="e">
        <f t="shared" ca="1" si="52"/>
        <v>#REF!</v>
      </c>
      <c r="T485" s="202" t="e">
        <f t="shared" ca="1" si="56"/>
        <v>#REF!</v>
      </c>
      <c r="U485" s="139" t="e">
        <f t="shared" ca="1" si="57"/>
        <v>#REF!</v>
      </c>
      <c r="V485" s="198" t="e">
        <f t="shared" ca="1" si="58"/>
        <v>#REF!</v>
      </c>
      <c r="W485" s="132" t="e">
        <f ca="1">INDIRECT(CONCATENATE(#REF!,$C$505,"!$AH",$A485 + 5))</f>
        <v>#REF!</v>
      </c>
    </row>
    <row r="486" spans="1:23" hidden="1" outlineLevel="1" x14ac:dyDescent="0.25">
      <c r="A486" s="128">
        <v>480</v>
      </c>
      <c r="B486" s="153" t="e">
        <f ca="1">INDIRECT(CONCATENATE(#REF!,$C$505,"!$B",$A486 + 5))</f>
        <v>#REF!</v>
      </c>
      <c r="C486" s="135" t="e">
        <f ca="1">INDIRECT(CONCATENATE(#REF!,$C$505,"!$X",$A486 + 5))</f>
        <v>#REF!</v>
      </c>
      <c r="D486" s="132" t="e">
        <f ca="1">INDIRECT(CONCATENATE(#REF!,$C$505,"!$AF",$A486 + 5))</f>
        <v>#REF!</v>
      </c>
      <c r="E486" s="132" t="e">
        <f ca="1">INDIRECT(CONCATENATE(#REF!,$C$505,"!$AB",$A486 + 5))</f>
        <v>#REF!</v>
      </c>
      <c r="F486" s="135" t="str">
        <f t="shared" ca="1" si="53"/>
        <v/>
      </c>
      <c r="G486" s="187" t="e">
        <f ca="1">INDIRECT(CONCATENATE(#REF!,$C$505,"!$AG",$A486 + 5))</f>
        <v>#REF!</v>
      </c>
      <c r="H486" s="135"/>
      <c r="I486" s="135"/>
      <c r="J486" s="135"/>
      <c r="K486" s="135"/>
      <c r="L486" s="181"/>
      <c r="M486" s="135"/>
      <c r="N486" s="135"/>
      <c r="O486" s="135"/>
      <c r="P486" s="135"/>
      <c r="Q486" s="137" t="e">
        <f t="shared" ca="1" si="54"/>
        <v>#REF!</v>
      </c>
      <c r="R486" s="188" t="e">
        <f t="shared" ca="1" si="55"/>
        <v>#REF!</v>
      </c>
      <c r="S486" s="139" t="e">
        <f t="shared" ca="1" si="52"/>
        <v>#REF!</v>
      </c>
      <c r="T486" s="202" t="e">
        <f t="shared" ca="1" si="56"/>
        <v>#REF!</v>
      </c>
      <c r="U486" s="139" t="e">
        <f t="shared" ca="1" si="57"/>
        <v>#REF!</v>
      </c>
      <c r="V486" s="198" t="e">
        <f t="shared" ca="1" si="58"/>
        <v>#REF!</v>
      </c>
      <c r="W486" s="132" t="e">
        <f ca="1">INDIRECT(CONCATENATE(#REF!,$C$505,"!$AH",$A486 + 5))</f>
        <v>#REF!</v>
      </c>
    </row>
    <row r="487" spans="1:23" hidden="1" outlineLevel="1" x14ac:dyDescent="0.25">
      <c r="A487" s="128">
        <v>481</v>
      </c>
      <c r="B487" s="153" t="e">
        <f ca="1">INDIRECT(CONCATENATE(#REF!,$C$505,"!$B",$A487 + 5))</f>
        <v>#REF!</v>
      </c>
      <c r="C487" s="135" t="e">
        <f ca="1">INDIRECT(CONCATENATE(#REF!,$C$505,"!$X",$A487 + 5))</f>
        <v>#REF!</v>
      </c>
      <c r="D487" s="132" t="e">
        <f ca="1">INDIRECT(CONCATENATE(#REF!,$C$505,"!$AF",$A487 + 5))</f>
        <v>#REF!</v>
      </c>
      <c r="E487" s="132" t="e">
        <f ca="1">INDIRECT(CONCATENATE(#REF!,$C$505,"!$AB",$A487 + 5))</f>
        <v>#REF!</v>
      </c>
      <c r="F487" s="135" t="str">
        <f t="shared" ca="1" si="53"/>
        <v/>
      </c>
      <c r="G487" s="187" t="e">
        <f ca="1">INDIRECT(CONCATENATE(#REF!,$C$505,"!$AG",$A487 + 5))</f>
        <v>#REF!</v>
      </c>
      <c r="H487" s="135"/>
      <c r="I487" s="135"/>
      <c r="J487" s="135"/>
      <c r="K487" s="135"/>
      <c r="L487" s="181"/>
      <c r="M487" s="135"/>
      <c r="N487" s="135"/>
      <c r="O487" s="135"/>
      <c r="P487" s="135"/>
      <c r="Q487" s="137" t="e">
        <f t="shared" ca="1" si="54"/>
        <v>#REF!</v>
      </c>
      <c r="R487" s="188" t="e">
        <f t="shared" ca="1" si="55"/>
        <v>#REF!</v>
      </c>
      <c r="S487" s="139" t="e">
        <f t="shared" ca="1" si="52"/>
        <v>#REF!</v>
      </c>
      <c r="T487" s="202" t="e">
        <f t="shared" ca="1" si="56"/>
        <v>#REF!</v>
      </c>
      <c r="U487" s="139" t="e">
        <f t="shared" ca="1" si="57"/>
        <v>#REF!</v>
      </c>
      <c r="V487" s="198" t="e">
        <f t="shared" ca="1" si="58"/>
        <v>#REF!</v>
      </c>
      <c r="W487" s="132" t="e">
        <f ca="1">INDIRECT(CONCATENATE(#REF!,$C$505,"!$AH",$A487 + 5))</f>
        <v>#REF!</v>
      </c>
    </row>
    <row r="488" spans="1:23" hidden="1" outlineLevel="1" x14ac:dyDescent="0.25">
      <c r="A488" s="128">
        <v>482</v>
      </c>
      <c r="B488" s="153" t="e">
        <f ca="1">INDIRECT(CONCATENATE(#REF!,$C$505,"!$B",$A488 + 5))</f>
        <v>#REF!</v>
      </c>
      <c r="C488" s="135" t="e">
        <f ca="1">INDIRECT(CONCATENATE(#REF!,$C$505,"!$X",$A488 + 5))</f>
        <v>#REF!</v>
      </c>
      <c r="D488" s="132" t="e">
        <f ca="1">INDIRECT(CONCATENATE(#REF!,$C$505,"!$AF",$A488 + 5))</f>
        <v>#REF!</v>
      </c>
      <c r="E488" s="132" t="e">
        <f ca="1">INDIRECT(CONCATENATE(#REF!,$C$505,"!$AB",$A488 + 5))</f>
        <v>#REF!</v>
      </c>
      <c r="F488" s="135" t="str">
        <f t="shared" ca="1" si="53"/>
        <v/>
      </c>
      <c r="G488" s="187" t="e">
        <f ca="1">INDIRECT(CONCATENATE(#REF!,$C$505,"!$AG",$A488 + 5))</f>
        <v>#REF!</v>
      </c>
      <c r="H488" s="135"/>
      <c r="I488" s="135"/>
      <c r="J488" s="135"/>
      <c r="K488" s="135"/>
      <c r="L488" s="181"/>
      <c r="M488" s="135"/>
      <c r="N488" s="135"/>
      <c r="O488" s="135"/>
      <c r="P488" s="135"/>
      <c r="Q488" s="137" t="e">
        <f t="shared" ca="1" si="54"/>
        <v>#REF!</v>
      </c>
      <c r="R488" s="188" t="e">
        <f t="shared" ca="1" si="55"/>
        <v>#REF!</v>
      </c>
      <c r="S488" s="139" t="e">
        <f t="shared" ca="1" si="52"/>
        <v>#REF!</v>
      </c>
      <c r="T488" s="202" t="e">
        <f t="shared" ca="1" si="56"/>
        <v>#REF!</v>
      </c>
      <c r="U488" s="139" t="e">
        <f t="shared" ca="1" si="57"/>
        <v>#REF!</v>
      </c>
      <c r="V488" s="198" t="e">
        <f t="shared" ca="1" si="58"/>
        <v>#REF!</v>
      </c>
      <c r="W488" s="132" t="e">
        <f ca="1">INDIRECT(CONCATENATE(#REF!,$C$505,"!$AH",$A488 + 5))</f>
        <v>#REF!</v>
      </c>
    </row>
    <row r="489" spans="1:23" hidden="1" outlineLevel="1" x14ac:dyDescent="0.25">
      <c r="A489" s="128">
        <v>483</v>
      </c>
      <c r="B489" s="153" t="e">
        <f ca="1">INDIRECT(CONCATENATE(#REF!,$C$505,"!$B",$A489 + 5))</f>
        <v>#REF!</v>
      </c>
      <c r="C489" s="135" t="e">
        <f ca="1">INDIRECT(CONCATENATE(#REF!,$C$505,"!$X",$A489 + 5))</f>
        <v>#REF!</v>
      </c>
      <c r="D489" s="132" t="e">
        <f ca="1">INDIRECT(CONCATENATE(#REF!,$C$505,"!$AF",$A489 + 5))</f>
        <v>#REF!</v>
      </c>
      <c r="E489" s="132" t="e">
        <f ca="1">INDIRECT(CONCATENATE(#REF!,$C$505,"!$AB",$A489 + 5))</f>
        <v>#REF!</v>
      </c>
      <c r="F489" s="135" t="str">
        <f t="shared" ca="1" si="53"/>
        <v/>
      </c>
      <c r="G489" s="187" t="e">
        <f ca="1">INDIRECT(CONCATENATE(#REF!,$C$505,"!$AG",$A489 + 5))</f>
        <v>#REF!</v>
      </c>
      <c r="H489" s="135"/>
      <c r="I489" s="135"/>
      <c r="J489" s="135"/>
      <c r="K489" s="135"/>
      <c r="L489" s="181"/>
      <c r="M489" s="135"/>
      <c r="N489" s="135"/>
      <c r="O489" s="135"/>
      <c r="P489" s="135"/>
      <c r="Q489" s="137" t="e">
        <f t="shared" ca="1" si="54"/>
        <v>#REF!</v>
      </c>
      <c r="R489" s="188" t="e">
        <f t="shared" ca="1" si="55"/>
        <v>#REF!</v>
      </c>
      <c r="S489" s="139" t="e">
        <f t="shared" ca="1" si="52"/>
        <v>#REF!</v>
      </c>
      <c r="T489" s="202" t="e">
        <f t="shared" ca="1" si="56"/>
        <v>#REF!</v>
      </c>
      <c r="U489" s="139" t="e">
        <f t="shared" ca="1" si="57"/>
        <v>#REF!</v>
      </c>
      <c r="V489" s="198" t="e">
        <f t="shared" ca="1" si="58"/>
        <v>#REF!</v>
      </c>
      <c r="W489" s="132" t="e">
        <f ca="1">INDIRECT(CONCATENATE(#REF!,$C$505,"!$AH",$A489 + 5))</f>
        <v>#REF!</v>
      </c>
    </row>
    <row r="490" spans="1:23" hidden="1" outlineLevel="1" x14ac:dyDescent="0.25">
      <c r="A490" s="128">
        <v>484</v>
      </c>
      <c r="B490" s="153" t="e">
        <f ca="1">INDIRECT(CONCATENATE(#REF!,$C$505,"!$B",$A490 + 5))</f>
        <v>#REF!</v>
      </c>
      <c r="C490" s="135" t="e">
        <f ca="1">INDIRECT(CONCATENATE(#REF!,$C$505,"!$X",$A490 + 5))</f>
        <v>#REF!</v>
      </c>
      <c r="D490" s="132" t="e">
        <f ca="1">INDIRECT(CONCATENATE(#REF!,$C$505,"!$AF",$A490 + 5))</f>
        <v>#REF!</v>
      </c>
      <c r="E490" s="132" t="e">
        <f ca="1">INDIRECT(CONCATENATE(#REF!,$C$505,"!$AB",$A490 + 5))</f>
        <v>#REF!</v>
      </c>
      <c r="F490" s="135" t="str">
        <f t="shared" ca="1" si="53"/>
        <v/>
      </c>
      <c r="G490" s="187" t="e">
        <f ca="1">INDIRECT(CONCATENATE(#REF!,$C$505,"!$AG",$A490 + 5))</f>
        <v>#REF!</v>
      </c>
      <c r="H490" s="135"/>
      <c r="I490" s="135"/>
      <c r="J490" s="135"/>
      <c r="K490" s="135"/>
      <c r="L490" s="181"/>
      <c r="M490" s="135"/>
      <c r="N490" s="135"/>
      <c r="O490" s="135"/>
      <c r="P490" s="135"/>
      <c r="Q490" s="137" t="e">
        <f t="shared" ca="1" si="54"/>
        <v>#REF!</v>
      </c>
      <c r="R490" s="188" t="e">
        <f t="shared" ca="1" si="55"/>
        <v>#REF!</v>
      </c>
      <c r="S490" s="139" t="e">
        <f t="shared" ca="1" si="52"/>
        <v>#REF!</v>
      </c>
      <c r="T490" s="202" t="e">
        <f t="shared" ca="1" si="56"/>
        <v>#REF!</v>
      </c>
      <c r="U490" s="139" t="e">
        <f t="shared" ca="1" si="57"/>
        <v>#REF!</v>
      </c>
      <c r="V490" s="198" t="e">
        <f t="shared" ca="1" si="58"/>
        <v>#REF!</v>
      </c>
      <c r="W490" s="132" t="e">
        <f ca="1">INDIRECT(CONCATENATE(#REF!,$C$505,"!$AH",$A490 + 5))</f>
        <v>#REF!</v>
      </c>
    </row>
    <row r="491" spans="1:23" hidden="1" outlineLevel="1" x14ac:dyDescent="0.25">
      <c r="A491" s="128">
        <v>485</v>
      </c>
      <c r="B491" s="153" t="e">
        <f ca="1">INDIRECT(CONCATENATE(#REF!,$C$505,"!$B",$A491 + 5))</f>
        <v>#REF!</v>
      </c>
      <c r="C491" s="135" t="e">
        <f ca="1">INDIRECT(CONCATENATE(#REF!,$C$505,"!$X",$A491 + 5))</f>
        <v>#REF!</v>
      </c>
      <c r="D491" s="132" t="e">
        <f ca="1">INDIRECT(CONCATENATE(#REF!,$C$505,"!$AF",$A491 + 5))</f>
        <v>#REF!</v>
      </c>
      <c r="E491" s="132" t="e">
        <f ca="1">INDIRECT(CONCATENATE(#REF!,$C$505,"!$AB",$A491 + 5))</f>
        <v>#REF!</v>
      </c>
      <c r="F491" s="135" t="str">
        <f t="shared" ca="1" si="53"/>
        <v/>
      </c>
      <c r="G491" s="187" t="e">
        <f ca="1">INDIRECT(CONCATENATE(#REF!,$C$505,"!$AG",$A491 + 5))</f>
        <v>#REF!</v>
      </c>
      <c r="H491" s="135"/>
      <c r="I491" s="135"/>
      <c r="J491" s="135"/>
      <c r="K491" s="135"/>
      <c r="L491" s="181"/>
      <c r="M491" s="135"/>
      <c r="N491" s="135"/>
      <c r="O491" s="135"/>
      <c r="P491" s="135"/>
      <c r="Q491" s="137" t="e">
        <f t="shared" ca="1" si="54"/>
        <v>#REF!</v>
      </c>
      <c r="R491" s="188" t="e">
        <f t="shared" ca="1" si="55"/>
        <v>#REF!</v>
      </c>
      <c r="S491" s="139" t="e">
        <f t="shared" ca="1" si="52"/>
        <v>#REF!</v>
      </c>
      <c r="T491" s="202" t="e">
        <f t="shared" ca="1" si="56"/>
        <v>#REF!</v>
      </c>
      <c r="U491" s="139" t="e">
        <f t="shared" ca="1" si="57"/>
        <v>#REF!</v>
      </c>
      <c r="V491" s="198" t="e">
        <f t="shared" ca="1" si="58"/>
        <v>#REF!</v>
      </c>
      <c r="W491" s="132" t="e">
        <f ca="1">INDIRECT(CONCATENATE(#REF!,$C$505,"!$AH",$A491 + 5))</f>
        <v>#REF!</v>
      </c>
    </row>
    <row r="492" spans="1:23" hidden="1" outlineLevel="1" x14ac:dyDescent="0.25">
      <c r="A492" s="128">
        <v>486</v>
      </c>
      <c r="B492" s="153" t="e">
        <f ca="1">INDIRECT(CONCATENATE(#REF!,$C$505,"!$B",$A492 + 5))</f>
        <v>#REF!</v>
      </c>
      <c r="C492" s="135" t="e">
        <f ca="1">INDIRECT(CONCATENATE(#REF!,$C$505,"!$X",$A492 + 5))</f>
        <v>#REF!</v>
      </c>
      <c r="D492" s="132" t="e">
        <f ca="1">INDIRECT(CONCATENATE(#REF!,$C$505,"!$AF",$A492 + 5))</f>
        <v>#REF!</v>
      </c>
      <c r="E492" s="132" t="e">
        <f ca="1">INDIRECT(CONCATENATE(#REF!,$C$505,"!$AB",$A492 + 5))</f>
        <v>#REF!</v>
      </c>
      <c r="F492" s="135" t="str">
        <f t="shared" ca="1" si="53"/>
        <v/>
      </c>
      <c r="G492" s="187" t="e">
        <f ca="1">INDIRECT(CONCATENATE(#REF!,$C$505,"!$AG",$A492 + 5))</f>
        <v>#REF!</v>
      </c>
      <c r="H492" s="135"/>
      <c r="I492" s="135"/>
      <c r="J492" s="135"/>
      <c r="K492" s="135"/>
      <c r="L492" s="181"/>
      <c r="M492" s="135"/>
      <c r="N492" s="135"/>
      <c r="O492" s="135"/>
      <c r="P492" s="135"/>
      <c r="Q492" s="137" t="e">
        <f t="shared" ca="1" si="54"/>
        <v>#REF!</v>
      </c>
      <c r="R492" s="188" t="e">
        <f t="shared" ca="1" si="55"/>
        <v>#REF!</v>
      </c>
      <c r="S492" s="139" t="e">
        <f t="shared" ca="1" si="52"/>
        <v>#REF!</v>
      </c>
      <c r="T492" s="202" t="e">
        <f t="shared" ca="1" si="56"/>
        <v>#REF!</v>
      </c>
      <c r="U492" s="139" t="e">
        <f t="shared" ca="1" si="57"/>
        <v>#REF!</v>
      </c>
      <c r="V492" s="198" t="e">
        <f t="shared" ca="1" si="58"/>
        <v>#REF!</v>
      </c>
      <c r="W492" s="132" t="e">
        <f ca="1">INDIRECT(CONCATENATE(#REF!,$C$505,"!$AH",$A492 + 5))</f>
        <v>#REF!</v>
      </c>
    </row>
    <row r="493" spans="1:23" hidden="1" outlineLevel="1" x14ac:dyDescent="0.25">
      <c r="A493" s="128">
        <v>487</v>
      </c>
      <c r="B493" s="153" t="e">
        <f ca="1">INDIRECT(CONCATENATE(#REF!,$C$505,"!$B",$A493 + 5))</f>
        <v>#REF!</v>
      </c>
      <c r="C493" s="135" t="e">
        <f ca="1">INDIRECT(CONCATENATE(#REF!,$C$505,"!$X",$A493 + 5))</f>
        <v>#REF!</v>
      </c>
      <c r="D493" s="132" t="e">
        <f ca="1">INDIRECT(CONCATENATE(#REF!,$C$505,"!$AF",$A493 + 5))</f>
        <v>#REF!</v>
      </c>
      <c r="E493" s="132" t="e">
        <f ca="1">INDIRECT(CONCATENATE(#REF!,$C$505,"!$AB",$A493 + 5))</f>
        <v>#REF!</v>
      </c>
      <c r="F493" s="135" t="str">
        <f t="shared" ca="1" si="53"/>
        <v/>
      </c>
      <c r="G493" s="187" t="e">
        <f ca="1">INDIRECT(CONCATENATE(#REF!,$C$505,"!$AG",$A493 + 5))</f>
        <v>#REF!</v>
      </c>
      <c r="H493" s="135"/>
      <c r="I493" s="135"/>
      <c r="J493" s="135"/>
      <c r="K493" s="135"/>
      <c r="L493" s="181"/>
      <c r="M493" s="135"/>
      <c r="N493" s="135"/>
      <c r="O493" s="135"/>
      <c r="P493" s="135"/>
      <c r="Q493" s="137" t="e">
        <f t="shared" ca="1" si="54"/>
        <v>#REF!</v>
      </c>
      <c r="R493" s="188" t="e">
        <f t="shared" ca="1" si="55"/>
        <v>#REF!</v>
      </c>
      <c r="S493" s="139" t="e">
        <f t="shared" ca="1" si="52"/>
        <v>#REF!</v>
      </c>
      <c r="T493" s="202" t="e">
        <f t="shared" ca="1" si="56"/>
        <v>#REF!</v>
      </c>
      <c r="U493" s="139" t="e">
        <f t="shared" ca="1" si="57"/>
        <v>#REF!</v>
      </c>
      <c r="V493" s="198" t="e">
        <f t="shared" ca="1" si="58"/>
        <v>#REF!</v>
      </c>
      <c r="W493" s="132" t="e">
        <f ca="1">INDIRECT(CONCATENATE(#REF!,$C$505,"!$AH",$A493 + 5))</f>
        <v>#REF!</v>
      </c>
    </row>
    <row r="494" spans="1:23" hidden="1" outlineLevel="1" x14ac:dyDescent="0.25">
      <c r="A494" s="128">
        <v>488</v>
      </c>
      <c r="B494" s="153" t="e">
        <f ca="1">INDIRECT(CONCATENATE(#REF!,$C$505,"!$B",$A494 + 5))</f>
        <v>#REF!</v>
      </c>
      <c r="C494" s="135" t="e">
        <f ca="1">INDIRECT(CONCATENATE(#REF!,$C$505,"!$X",$A494 + 5))</f>
        <v>#REF!</v>
      </c>
      <c r="D494" s="132" t="e">
        <f ca="1">INDIRECT(CONCATENATE(#REF!,$C$505,"!$AF",$A494 + 5))</f>
        <v>#REF!</v>
      </c>
      <c r="E494" s="132" t="e">
        <f ca="1">INDIRECT(CONCATENATE(#REF!,$C$505,"!$AB",$A494 + 5))</f>
        <v>#REF!</v>
      </c>
      <c r="F494" s="135" t="str">
        <f t="shared" ca="1" si="53"/>
        <v/>
      </c>
      <c r="G494" s="187" t="e">
        <f ca="1">INDIRECT(CONCATENATE(#REF!,$C$505,"!$AG",$A494 + 5))</f>
        <v>#REF!</v>
      </c>
      <c r="H494" s="135"/>
      <c r="I494" s="135"/>
      <c r="J494" s="135"/>
      <c r="K494" s="135"/>
      <c r="L494" s="181"/>
      <c r="M494" s="135"/>
      <c r="N494" s="135"/>
      <c r="O494" s="135"/>
      <c r="P494" s="135"/>
      <c r="Q494" s="137" t="e">
        <f t="shared" ca="1" si="54"/>
        <v>#REF!</v>
      </c>
      <c r="R494" s="188" t="e">
        <f t="shared" ca="1" si="55"/>
        <v>#REF!</v>
      </c>
      <c r="S494" s="139" t="e">
        <f t="shared" ca="1" si="52"/>
        <v>#REF!</v>
      </c>
      <c r="T494" s="202" t="e">
        <f t="shared" ca="1" si="56"/>
        <v>#REF!</v>
      </c>
      <c r="U494" s="139" t="e">
        <f t="shared" ca="1" si="57"/>
        <v>#REF!</v>
      </c>
      <c r="V494" s="198" t="e">
        <f t="shared" ca="1" si="58"/>
        <v>#REF!</v>
      </c>
      <c r="W494" s="132" t="e">
        <f ca="1">INDIRECT(CONCATENATE(#REF!,$C$505,"!$AH",$A494 + 5))</f>
        <v>#REF!</v>
      </c>
    </row>
    <row r="495" spans="1:23" hidden="1" outlineLevel="1" x14ac:dyDescent="0.25">
      <c r="A495" s="128">
        <v>489</v>
      </c>
      <c r="B495" s="153" t="e">
        <f ca="1">INDIRECT(CONCATENATE(#REF!,$C$505,"!$B",$A495 + 5))</f>
        <v>#REF!</v>
      </c>
      <c r="C495" s="135" t="e">
        <f ca="1">INDIRECT(CONCATENATE(#REF!,$C$505,"!$X",$A495 + 5))</f>
        <v>#REF!</v>
      </c>
      <c r="D495" s="132" t="e">
        <f ca="1">INDIRECT(CONCATENATE(#REF!,$C$505,"!$AF",$A495 + 5))</f>
        <v>#REF!</v>
      </c>
      <c r="E495" s="132" t="e">
        <f ca="1">INDIRECT(CONCATENATE(#REF!,$C$505,"!$AB",$A495 + 5))</f>
        <v>#REF!</v>
      </c>
      <c r="F495" s="135" t="str">
        <f t="shared" ca="1" si="53"/>
        <v/>
      </c>
      <c r="G495" s="187" t="e">
        <f ca="1">INDIRECT(CONCATENATE(#REF!,$C$505,"!$AG",$A495 + 5))</f>
        <v>#REF!</v>
      </c>
      <c r="H495" s="135"/>
      <c r="I495" s="135"/>
      <c r="J495" s="135"/>
      <c r="K495" s="135"/>
      <c r="L495" s="181"/>
      <c r="M495" s="135"/>
      <c r="N495" s="135"/>
      <c r="O495" s="135"/>
      <c r="P495" s="135"/>
      <c r="Q495" s="137" t="e">
        <f t="shared" ca="1" si="54"/>
        <v>#REF!</v>
      </c>
      <c r="R495" s="188" t="e">
        <f t="shared" ca="1" si="55"/>
        <v>#REF!</v>
      </c>
      <c r="S495" s="139" t="e">
        <f t="shared" ca="1" si="52"/>
        <v>#REF!</v>
      </c>
      <c r="T495" s="202" t="e">
        <f t="shared" ca="1" si="56"/>
        <v>#REF!</v>
      </c>
      <c r="U495" s="139" t="e">
        <f t="shared" ca="1" si="57"/>
        <v>#REF!</v>
      </c>
      <c r="V495" s="198" t="e">
        <f t="shared" ca="1" si="58"/>
        <v>#REF!</v>
      </c>
      <c r="W495" s="132" t="e">
        <f ca="1">INDIRECT(CONCATENATE(#REF!,$C$505,"!$AH",$A495 + 5))</f>
        <v>#REF!</v>
      </c>
    </row>
    <row r="496" spans="1:23" hidden="1" outlineLevel="1" x14ac:dyDescent="0.25">
      <c r="A496" s="128">
        <v>490</v>
      </c>
      <c r="B496" s="153" t="e">
        <f ca="1">INDIRECT(CONCATENATE(#REF!,$C$505,"!$B",$A496 + 5))</f>
        <v>#REF!</v>
      </c>
      <c r="C496" s="135" t="e">
        <f ca="1">INDIRECT(CONCATENATE(#REF!,$C$505,"!$X",$A496 + 5))</f>
        <v>#REF!</v>
      </c>
      <c r="D496" s="132" t="e">
        <f ca="1">INDIRECT(CONCATENATE(#REF!,$C$505,"!$AF",$A496 + 5))</f>
        <v>#REF!</v>
      </c>
      <c r="E496" s="132" t="e">
        <f ca="1">INDIRECT(CONCATENATE(#REF!,$C$505,"!$AB",$A496 + 5))</f>
        <v>#REF!</v>
      </c>
      <c r="F496" s="135" t="str">
        <f t="shared" ca="1" si="53"/>
        <v/>
      </c>
      <c r="G496" s="187" t="e">
        <f ca="1">INDIRECT(CONCATENATE(#REF!,$C$505,"!$AG",$A496 + 5))</f>
        <v>#REF!</v>
      </c>
      <c r="H496" s="135"/>
      <c r="I496" s="135"/>
      <c r="J496" s="135"/>
      <c r="K496" s="135"/>
      <c r="L496" s="181"/>
      <c r="M496" s="135"/>
      <c r="N496" s="135"/>
      <c r="O496" s="135"/>
      <c r="P496" s="135"/>
      <c r="Q496" s="137" t="e">
        <f t="shared" ca="1" si="54"/>
        <v>#REF!</v>
      </c>
      <c r="R496" s="188" t="e">
        <f t="shared" ca="1" si="55"/>
        <v>#REF!</v>
      </c>
      <c r="S496" s="139" t="e">
        <f t="shared" ca="1" si="52"/>
        <v>#REF!</v>
      </c>
      <c r="T496" s="202" t="e">
        <f t="shared" ca="1" si="56"/>
        <v>#REF!</v>
      </c>
      <c r="U496" s="139" t="e">
        <f t="shared" ca="1" si="57"/>
        <v>#REF!</v>
      </c>
      <c r="V496" s="198" t="e">
        <f t="shared" ca="1" si="58"/>
        <v>#REF!</v>
      </c>
      <c r="W496" s="132" t="e">
        <f ca="1">INDIRECT(CONCATENATE(#REF!,$C$505,"!$AH",$A496 + 5))</f>
        <v>#REF!</v>
      </c>
    </row>
    <row r="497" spans="1:23" hidden="1" outlineLevel="1" x14ac:dyDescent="0.25">
      <c r="A497" s="128">
        <v>491</v>
      </c>
      <c r="B497" s="153" t="e">
        <f ca="1">INDIRECT(CONCATENATE(#REF!,$C$505,"!$B",$A497 + 5))</f>
        <v>#REF!</v>
      </c>
      <c r="C497" s="135" t="e">
        <f ca="1">INDIRECT(CONCATENATE(#REF!,$C$505,"!$X",$A497 + 5))</f>
        <v>#REF!</v>
      </c>
      <c r="D497" s="132" t="e">
        <f ca="1">INDIRECT(CONCATENATE(#REF!,$C$505,"!$AF",$A497 + 5))</f>
        <v>#REF!</v>
      </c>
      <c r="E497" s="132" t="e">
        <f ca="1">INDIRECT(CONCATENATE(#REF!,$C$505,"!$AB",$A497 + 5))</f>
        <v>#REF!</v>
      </c>
      <c r="F497" s="135" t="str">
        <f t="shared" ca="1" si="53"/>
        <v/>
      </c>
      <c r="G497" s="187" t="e">
        <f ca="1">INDIRECT(CONCATENATE(#REF!,$C$505,"!$AG",$A497 + 5))</f>
        <v>#REF!</v>
      </c>
      <c r="H497" s="135"/>
      <c r="I497" s="135"/>
      <c r="J497" s="135"/>
      <c r="K497" s="135"/>
      <c r="L497" s="181"/>
      <c r="M497" s="135"/>
      <c r="N497" s="135"/>
      <c r="O497" s="135"/>
      <c r="P497" s="135"/>
      <c r="Q497" s="137" t="e">
        <f t="shared" ca="1" si="54"/>
        <v>#REF!</v>
      </c>
      <c r="R497" s="188" t="e">
        <f t="shared" ca="1" si="55"/>
        <v>#REF!</v>
      </c>
      <c r="S497" s="139" t="e">
        <f t="shared" ca="1" si="52"/>
        <v>#REF!</v>
      </c>
      <c r="T497" s="202" t="e">
        <f t="shared" ca="1" si="56"/>
        <v>#REF!</v>
      </c>
      <c r="U497" s="139" t="e">
        <f t="shared" ca="1" si="57"/>
        <v>#REF!</v>
      </c>
      <c r="V497" s="198" t="e">
        <f t="shared" ca="1" si="58"/>
        <v>#REF!</v>
      </c>
      <c r="W497" s="132" t="e">
        <f ca="1">INDIRECT(CONCATENATE(#REF!,$C$505,"!$AH",$A497 + 5))</f>
        <v>#REF!</v>
      </c>
    </row>
    <row r="498" spans="1:23" hidden="1" outlineLevel="1" x14ac:dyDescent="0.25">
      <c r="A498" s="128">
        <v>492</v>
      </c>
      <c r="B498" s="153" t="e">
        <f ca="1">INDIRECT(CONCATENATE(#REF!,$C$505,"!$B",$A498 + 5))</f>
        <v>#REF!</v>
      </c>
      <c r="C498" s="135" t="e">
        <f ca="1">INDIRECT(CONCATENATE(#REF!,$C$505,"!$X",$A498 + 5))</f>
        <v>#REF!</v>
      </c>
      <c r="D498" s="132" t="e">
        <f ca="1">INDIRECT(CONCATENATE(#REF!,$C$505,"!$AF",$A498 + 5))</f>
        <v>#REF!</v>
      </c>
      <c r="E498" s="132" t="e">
        <f ca="1">INDIRECT(CONCATENATE(#REF!,$C$505,"!$AB",$A498 + 5))</f>
        <v>#REF!</v>
      </c>
      <c r="F498" s="135" t="str">
        <f t="shared" ca="1" si="53"/>
        <v/>
      </c>
      <c r="G498" s="187" t="e">
        <f ca="1">INDIRECT(CONCATENATE(#REF!,$C$505,"!$AG",$A498 + 5))</f>
        <v>#REF!</v>
      </c>
      <c r="H498" s="135"/>
      <c r="I498" s="135"/>
      <c r="J498" s="135"/>
      <c r="K498" s="135"/>
      <c r="L498" s="181"/>
      <c r="M498" s="135"/>
      <c r="N498" s="135"/>
      <c r="O498" s="135"/>
      <c r="P498" s="135"/>
      <c r="Q498" s="137" t="e">
        <f t="shared" ca="1" si="54"/>
        <v>#REF!</v>
      </c>
      <c r="R498" s="188" t="e">
        <f t="shared" ca="1" si="55"/>
        <v>#REF!</v>
      </c>
      <c r="S498" s="139" t="e">
        <f t="shared" ca="1" si="52"/>
        <v>#REF!</v>
      </c>
      <c r="T498" s="202" t="e">
        <f t="shared" ca="1" si="56"/>
        <v>#REF!</v>
      </c>
      <c r="U498" s="139" t="e">
        <f t="shared" ca="1" si="57"/>
        <v>#REF!</v>
      </c>
      <c r="V498" s="198" t="e">
        <f t="shared" ca="1" si="58"/>
        <v>#REF!</v>
      </c>
      <c r="W498" s="132" t="e">
        <f ca="1">INDIRECT(CONCATENATE(#REF!,$C$505,"!$AH",$A498 + 5))</f>
        <v>#REF!</v>
      </c>
    </row>
    <row r="499" spans="1:23" hidden="1" collapsed="1" x14ac:dyDescent="0.25">
      <c r="A499" s="144" t="s">
        <v>1505</v>
      </c>
      <c r="B499" s="144"/>
      <c r="C499" s="192"/>
      <c r="D499" s="145"/>
      <c r="E499" s="145"/>
      <c r="F499" s="145"/>
      <c r="G499" s="182"/>
      <c r="H499" s="145"/>
      <c r="I499" s="145"/>
      <c r="J499" s="145"/>
      <c r="K499" s="145"/>
      <c r="L499" s="182"/>
      <c r="M499" s="145"/>
      <c r="N499" s="145"/>
      <c r="O499" s="145"/>
      <c r="P499" s="145"/>
      <c r="Q499" s="145"/>
      <c r="R499" s="182"/>
      <c r="S499" s="146"/>
      <c r="T499" s="199"/>
      <c r="U499" s="146"/>
      <c r="V499" s="199"/>
      <c r="W499" s="148"/>
    </row>
    <row r="500" spans="1:23" hidden="1" x14ac:dyDescent="0.25">
      <c r="A500" s="511">
        <v>45036</v>
      </c>
      <c r="B500" s="535"/>
      <c r="C500" s="535"/>
      <c r="D500" s="535"/>
      <c r="E500" s="535"/>
      <c r="F500" s="535"/>
      <c r="G500" s="535"/>
      <c r="H500" s="535"/>
      <c r="I500" s="535"/>
      <c r="J500" s="535"/>
      <c r="K500" s="535"/>
      <c r="L500" s="535"/>
      <c r="M500" s="535"/>
      <c r="N500" s="535"/>
      <c r="O500" s="535"/>
      <c r="P500" s="535"/>
      <c r="Q500" s="535"/>
      <c r="R500" s="535"/>
      <c r="S500" s="535"/>
      <c r="T500" s="535"/>
      <c r="U500" s="535"/>
      <c r="V500" s="535"/>
      <c r="W500" s="148"/>
    </row>
    <row r="502" spans="1:23" hidden="1" outlineLevel="1" x14ac:dyDescent="0.25">
      <c r="B502" s="165" t="s">
        <v>641</v>
      </c>
      <c r="C502" s="151" t="s">
        <v>637</v>
      </c>
      <c r="D502" s="122"/>
      <c r="E502" s="122"/>
      <c r="F502" s="116"/>
      <c r="G502" s="116"/>
      <c r="H502" s="116"/>
      <c r="L502" s="151" t="s">
        <v>633</v>
      </c>
      <c r="M502" s="151" t="s">
        <v>634</v>
      </c>
      <c r="N502" s="151" t="s">
        <v>630</v>
      </c>
      <c r="O502" s="151" t="s">
        <v>632</v>
      </c>
      <c r="P502" s="151" t="s">
        <v>631</v>
      </c>
      <c r="Q502" s="116"/>
      <c r="R502" s="116"/>
      <c r="S502" s="116"/>
      <c r="T502" s="200"/>
      <c r="V502" s="200"/>
      <c r="W502" s="6"/>
    </row>
    <row r="503" spans="1:23" hidden="1" outlineLevel="1" x14ac:dyDescent="0.25">
      <c r="B503" s="165"/>
      <c r="C503" s="151"/>
      <c r="D503" s="122"/>
      <c r="E503" s="122"/>
      <c r="F503" s="116"/>
      <c r="G503" s="116"/>
      <c r="H503" s="116"/>
      <c r="L503" s="151">
        <v>0</v>
      </c>
      <c r="M503" s="151">
        <v>10</v>
      </c>
      <c r="N503" s="151">
        <v>10</v>
      </c>
      <c r="O503" s="151">
        <v>0</v>
      </c>
      <c r="P503" s="151">
        <v>0</v>
      </c>
      <c r="Q503" s="52"/>
      <c r="R503" s="116"/>
      <c r="S503" s="116"/>
      <c r="T503" s="200"/>
      <c r="V503" s="200"/>
      <c r="W503" s="6"/>
    </row>
    <row r="504" spans="1:23" hidden="1" outlineLevel="1" x14ac:dyDescent="0.25">
      <c r="B504" s="165"/>
      <c r="C504" s="151"/>
      <c r="D504" s="122"/>
      <c r="E504" s="122"/>
      <c r="F504" s="116"/>
      <c r="G504" s="116"/>
      <c r="H504" s="116"/>
      <c r="L504" s="151">
        <v>1.01</v>
      </c>
      <c r="M504" s="151">
        <v>10</v>
      </c>
      <c r="N504" s="151">
        <v>10</v>
      </c>
      <c r="O504" s="151">
        <v>0</v>
      </c>
      <c r="P504" s="151">
        <v>0</v>
      </c>
      <c r="Q504" s="52"/>
      <c r="R504" s="116"/>
      <c r="S504" s="116"/>
      <c r="T504" s="200"/>
      <c r="V504" s="200"/>
      <c r="W504" s="6"/>
    </row>
    <row r="505" spans="1:23" hidden="1" outlineLevel="1" x14ac:dyDescent="0.25">
      <c r="B505" s="165" t="s">
        <v>640</v>
      </c>
      <c r="C505" s="151" t="s">
        <v>79</v>
      </c>
      <c r="D505" s="122"/>
      <c r="E505" s="122"/>
      <c r="F505" s="116"/>
      <c r="G505" s="116"/>
      <c r="H505" s="116"/>
      <c r="L505" s="151">
        <v>2.0099999999999998</v>
      </c>
      <c r="M505" s="151">
        <v>10</v>
      </c>
      <c r="N505" s="151">
        <v>10</v>
      </c>
      <c r="O505" s="151">
        <v>0</v>
      </c>
      <c r="P505" s="151">
        <v>0</v>
      </c>
      <c r="Q505" s="52"/>
      <c r="R505" s="116"/>
      <c r="S505" s="116"/>
      <c r="T505" s="200"/>
      <c r="V505" s="200"/>
      <c r="W505" s="6"/>
    </row>
    <row r="506" spans="1:23" hidden="1" outlineLevel="1" x14ac:dyDescent="0.25">
      <c r="D506" s="122"/>
      <c r="E506" s="122"/>
      <c r="F506" s="116"/>
      <c r="G506" s="116"/>
      <c r="H506" s="116"/>
      <c r="L506" s="151">
        <v>4.01</v>
      </c>
      <c r="M506" s="151">
        <v>10</v>
      </c>
      <c r="N506" s="151">
        <v>10</v>
      </c>
      <c r="O506" s="151">
        <v>0</v>
      </c>
      <c r="P506" s="151">
        <v>0</v>
      </c>
      <c r="Q506" s="52"/>
      <c r="R506" s="116"/>
      <c r="S506" s="116"/>
      <c r="T506" s="200"/>
      <c r="V506" s="200"/>
      <c r="W506" s="6"/>
    </row>
    <row r="507" spans="1:23" hidden="1" outlineLevel="1" x14ac:dyDescent="0.25">
      <c r="A507" s="152"/>
      <c r="B507" s="172"/>
      <c r="C507" s="193"/>
      <c r="D507" s="190"/>
      <c r="E507" s="122"/>
      <c r="F507" s="116"/>
      <c r="G507" s="116"/>
      <c r="H507" s="116"/>
      <c r="L507" s="151">
        <v>6.01</v>
      </c>
      <c r="M507" s="151">
        <v>10</v>
      </c>
      <c r="N507" s="151">
        <v>10</v>
      </c>
      <c r="O507" s="151">
        <v>0</v>
      </c>
      <c r="P507" s="151">
        <v>0</v>
      </c>
      <c r="Q507" s="52"/>
      <c r="R507" s="116"/>
      <c r="S507" s="116"/>
      <c r="T507" s="200"/>
      <c r="V507" s="200"/>
      <c r="W507" s="6"/>
    </row>
    <row r="508" spans="1:23" hidden="1" outlineLevel="1" x14ac:dyDescent="0.25">
      <c r="A508" s="152"/>
      <c r="B508" s="172"/>
      <c r="C508" s="193"/>
      <c r="D508" s="190"/>
      <c r="E508" s="122"/>
      <c r="F508" s="116"/>
      <c r="G508" s="116"/>
      <c r="H508" s="116"/>
      <c r="L508" s="151">
        <v>8.01</v>
      </c>
      <c r="M508" s="151">
        <v>10</v>
      </c>
      <c r="N508" s="151">
        <v>10</v>
      </c>
      <c r="O508" s="151">
        <v>0</v>
      </c>
      <c r="P508" s="151">
        <v>0</v>
      </c>
      <c r="Q508" s="52"/>
      <c r="R508" s="116"/>
      <c r="S508" s="116"/>
      <c r="T508" s="200"/>
      <c r="V508" s="200"/>
      <c r="W508" s="6"/>
    </row>
    <row r="509" spans="1:23" hidden="1" outlineLevel="1" x14ac:dyDescent="0.25">
      <c r="A509" s="152"/>
      <c r="B509" s="172"/>
      <c r="C509" s="193"/>
      <c r="D509" s="190"/>
      <c r="E509" s="122"/>
      <c r="F509" s="116"/>
      <c r="G509" s="116"/>
      <c r="H509" s="116"/>
      <c r="L509" s="151">
        <v>10.01</v>
      </c>
      <c r="M509" s="151">
        <v>10</v>
      </c>
      <c r="N509" s="151">
        <v>10</v>
      </c>
      <c r="O509" s="151">
        <v>0</v>
      </c>
      <c r="P509" s="151">
        <v>0</v>
      </c>
      <c r="Q509" s="52"/>
      <c r="R509" s="116"/>
      <c r="S509" s="116"/>
      <c r="T509" s="200"/>
      <c r="V509" s="200"/>
      <c r="W509" s="6"/>
    </row>
    <row r="510" spans="1:23" hidden="1" outlineLevel="1" x14ac:dyDescent="0.25">
      <c r="A510" s="152"/>
      <c r="B510" s="172"/>
      <c r="C510" s="193"/>
      <c r="D510" s="190"/>
      <c r="E510" s="122"/>
      <c r="F510" s="116"/>
      <c r="G510" s="116"/>
      <c r="H510" s="116"/>
      <c r="L510" s="151">
        <v>12.01</v>
      </c>
      <c r="M510" s="151">
        <v>10</v>
      </c>
      <c r="N510" s="151">
        <v>10</v>
      </c>
      <c r="O510" s="151">
        <v>0</v>
      </c>
      <c r="P510" s="151">
        <v>0</v>
      </c>
      <c r="Q510" s="52"/>
      <c r="R510" s="116"/>
      <c r="S510" s="116"/>
      <c r="T510" s="200"/>
      <c r="V510" s="200"/>
      <c r="W510" s="6"/>
    </row>
    <row r="511" spans="1:23" hidden="1" outlineLevel="1" x14ac:dyDescent="0.25">
      <c r="A511" s="152"/>
      <c r="B511" s="172"/>
      <c r="C511" s="193"/>
      <c r="D511" s="190"/>
      <c r="E511" s="122"/>
      <c r="F511" s="116"/>
      <c r="G511" s="116"/>
      <c r="H511" s="116"/>
      <c r="L511" s="151">
        <v>15.01</v>
      </c>
      <c r="M511" s="151">
        <v>10</v>
      </c>
      <c r="N511" s="151">
        <v>10</v>
      </c>
      <c r="O511" s="151">
        <v>0</v>
      </c>
      <c r="P511" s="151">
        <v>0</v>
      </c>
      <c r="Q511" s="52"/>
      <c r="R511" s="116"/>
      <c r="S511" s="116"/>
      <c r="T511" s="200"/>
      <c r="V511" s="200"/>
      <c r="W511" s="6"/>
    </row>
    <row r="512" spans="1:23" hidden="1" outlineLevel="1" x14ac:dyDescent="0.25">
      <c r="A512" s="152"/>
      <c r="B512" s="172"/>
      <c r="C512" s="193"/>
      <c r="D512" s="190"/>
      <c r="E512" s="122"/>
      <c r="F512" s="116"/>
      <c r="G512" s="116"/>
      <c r="H512" s="116"/>
      <c r="L512" s="151">
        <v>20.010000000000002</v>
      </c>
      <c r="M512" s="151">
        <v>10</v>
      </c>
      <c r="N512" s="151">
        <v>10</v>
      </c>
      <c r="O512" s="151">
        <v>0</v>
      </c>
      <c r="P512" s="151">
        <v>0</v>
      </c>
      <c r="Q512" s="52"/>
      <c r="R512" s="116"/>
      <c r="S512" s="116"/>
      <c r="T512" s="200"/>
      <c r="V512" s="200"/>
      <c r="W512" s="6"/>
    </row>
    <row r="513" spans="1:23" hidden="1" outlineLevel="1" x14ac:dyDescent="0.25">
      <c r="A513" s="152"/>
      <c r="B513" s="172"/>
      <c r="C513" s="193"/>
      <c r="D513" s="190"/>
      <c r="E513" s="122"/>
      <c r="F513" s="116"/>
      <c r="G513" s="116"/>
      <c r="H513" s="116"/>
      <c r="L513" s="151">
        <v>100000</v>
      </c>
      <c r="M513" s="191">
        <v>10</v>
      </c>
      <c r="N513" s="151">
        <v>10</v>
      </c>
      <c r="O513" s="151">
        <v>0</v>
      </c>
      <c r="P513" s="151">
        <v>0</v>
      </c>
      <c r="Q513" s="116"/>
      <c r="R513" s="116"/>
      <c r="S513" s="116"/>
      <c r="T513" s="200"/>
      <c r="V513" s="200"/>
      <c r="W513" s="6"/>
    </row>
    <row r="514" spans="1:23" hidden="1" outlineLevel="1" x14ac:dyDescent="0.25">
      <c r="D514" s="122"/>
      <c r="E514" s="122"/>
      <c r="F514" s="116"/>
      <c r="G514" s="116"/>
      <c r="H514" s="116"/>
      <c r="L514" s="122"/>
      <c r="M514" s="116"/>
      <c r="O514" s="116"/>
      <c r="Q514" s="116"/>
      <c r="R514" s="116"/>
      <c r="S514" s="116"/>
      <c r="T514" s="200"/>
      <c r="V514" s="200"/>
      <c r="W514" s="6"/>
    </row>
    <row r="515" spans="1:23" hidden="1" outlineLevel="1" x14ac:dyDescent="0.25"/>
    <row r="516" spans="1:23" collapsed="1" x14ac:dyDescent="0.25"/>
  </sheetData>
  <autoFilter ref="A9:W500">
    <filterColumn colId="17">
      <filters>
        <filter val="1"/>
        <filter val="2"/>
        <filter val="3"/>
        <filter val="4"/>
        <filter val="5"/>
        <filter val="6"/>
      </filters>
    </filterColumn>
  </autoFilter>
  <mergeCells count="28">
    <mergeCell ref="I6:K6"/>
    <mergeCell ref="L6:L8"/>
    <mergeCell ref="M6:O6"/>
    <mergeCell ref="A500:V500"/>
    <mergeCell ref="P6:P8"/>
    <mergeCell ref="T6:T8"/>
    <mergeCell ref="U6:U8"/>
    <mergeCell ref="V6:V8"/>
    <mergeCell ref="I7:J7"/>
    <mergeCell ref="K7:K8"/>
    <mergeCell ref="M7:N7"/>
    <mergeCell ref="O7:O8"/>
    <mergeCell ref="A2:W2"/>
    <mergeCell ref="A4:A8"/>
    <mergeCell ref="B4:B8"/>
    <mergeCell ref="C4:C8"/>
    <mergeCell ref="D4:E7"/>
    <mergeCell ref="F4:F8"/>
    <mergeCell ref="G4:P4"/>
    <mergeCell ref="Q4:V4"/>
    <mergeCell ref="W4:W8"/>
    <mergeCell ref="G5:K5"/>
    <mergeCell ref="L5:P5"/>
    <mergeCell ref="Q5:R7"/>
    <mergeCell ref="S5:S8"/>
    <mergeCell ref="T5:V5"/>
    <mergeCell ref="G6:G8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U440"/>
  <sheetViews>
    <sheetView view="pageBreakPreview" zoomScale="75" zoomScaleSheetLayoutView="75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AC26" sqref="AC26"/>
    </sheetView>
  </sheetViews>
  <sheetFormatPr defaultRowHeight="15.75" outlineLevelCol="2" x14ac:dyDescent="0.25"/>
  <cols>
    <col min="1" max="1" width="6.5703125" style="149" customWidth="1"/>
    <col min="2" max="2" width="45.7109375" style="168" customWidth="1"/>
    <col min="3" max="3" width="10" style="52" customWidth="1"/>
    <col min="4" max="4" width="8" style="116" customWidth="1"/>
    <col min="5" max="5" width="7" style="261" customWidth="1"/>
    <col min="6" max="6" width="13.28515625" style="262" customWidth="1"/>
    <col min="7" max="7" width="7.85546875" style="262" hidden="1" customWidth="1" outlineLevel="1"/>
    <col min="8" max="8" width="8.140625" style="262" hidden="1" customWidth="1" outlineLevel="1"/>
    <col min="9" max="9" width="7.7109375" style="262" hidden="1" customWidth="1" outlineLevel="2"/>
    <col min="10" max="10" width="10.85546875" style="262" hidden="1" customWidth="1" outlineLevel="2"/>
    <col min="11" max="11" width="6" style="262" hidden="1" customWidth="1" outlineLevel="2"/>
    <col min="12" max="12" width="9" style="262" hidden="1" customWidth="1" outlineLevel="1" collapsed="1"/>
    <col min="13" max="13" width="7.7109375" style="262" hidden="1" customWidth="1" outlineLevel="2"/>
    <col min="14" max="14" width="10.5703125" style="262" hidden="1" customWidth="1" outlineLevel="2"/>
    <col min="15" max="15" width="8.28515625" style="262" hidden="1" customWidth="1" outlineLevel="2"/>
    <col min="16" max="16" width="10.85546875" style="262" hidden="1" customWidth="1" outlineLevel="1" collapsed="1"/>
    <col min="17" max="17" width="16.42578125" style="260" customWidth="1" collapsed="1"/>
    <col min="18" max="18" width="13.7109375" style="261" customWidth="1"/>
    <col min="19" max="19" width="9.5703125" style="52" hidden="1" customWidth="1" outlineLevel="2"/>
    <col min="20" max="20" width="7.7109375" style="201" hidden="1" customWidth="1" outlineLevel="1"/>
    <col min="21" max="21" width="8.42578125" style="52" hidden="1" customWidth="1" outlineLevel="2"/>
    <col min="22" max="22" width="7.7109375" style="201" hidden="1" customWidth="1" outlineLevel="2"/>
    <col min="23" max="23" width="11.85546875" style="116" customWidth="1" collapsed="1"/>
    <col min="24" max="16384" width="9.140625" style="6"/>
  </cols>
  <sheetData>
    <row r="1" spans="1:16297" s="86" customFormat="1" ht="18.75" x14ac:dyDescent="0.3">
      <c r="A1" s="104"/>
      <c r="B1" s="393"/>
      <c r="C1" s="84"/>
      <c r="D1" s="82"/>
      <c r="E1" s="239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40"/>
      <c r="R1" s="239"/>
      <c r="S1" s="84"/>
      <c r="T1" s="194"/>
      <c r="U1" s="84"/>
      <c r="V1" s="194"/>
      <c r="W1" s="82"/>
    </row>
    <row r="2" spans="1:16297" s="105" customFormat="1" ht="18.75" x14ac:dyDescent="0.3">
      <c r="A2" s="534" t="s">
        <v>1644</v>
      </c>
      <c r="B2" s="534"/>
      <c r="C2" s="534"/>
      <c r="D2" s="648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</row>
    <row r="3" spans="1:16297" s="86" customFormat="1" ht="18.75" x14ac:dyDescent="0.3">
      <c r="A3" s="104"/>
      <c r="B3" s="393"/>
      <c r="C3" s="102"/>
      <c r="D3" s="101"/>
      <c r="E3" s="242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3"/>
      <c r="R3" s="242"/>
      <c r="S3" s="102"/>
      <c r="T3" s="195"/>
      <c r="U3" s="102"/>
      <c r="V3" s="195"/>
      <c r="W3" s="101"/>
    </row>
    <row r="4" spans="1:16297" s="123" customFormat="1" ht="21" customHeight="1" x14ac:dyDescent="0.25">
      <c r="A4" s="506" t="s">
        <v>0</v>
      </c>
      <c r="B4" s="506" t="s">
        <v>664</v>
      </c>
      <c r="C4" s="494" t="s">
        <v>649</v>
      </c>
      <c r="D4" s="514" t="s">
        <v>635</v>
      </c>
      <c r="E4" s="515"/>
      <c r="F4" s="512" t="s">
        <v>650</v>
      </c>
      <c r="G4" s="631" t="s">
        <v>654</v>
      </c>
      <c r="H4" s="631"/>
      <c r="I4" s="631"/>
      <c r="J4" s="631"/>
      <c r="K4" s="631"/>
      <c r="L4" s="631"/>
      <c r="M4" s="631"/>
      <c r="N4" s="631"/>
      <c r="O4" s="631"/>
      <c r="P4" s="631"/>
      <c r="Q4" s="531" t="s">
        <v>653</v>
      </c>
      <c r="R4" s="532"/>
      <c r="S4" s="532"/>
      <c r="T4" s="532"/>
      <c r="U4" s="532"/>
      <c r="V4" s="532"/>
      <c r="W4" s="514" t="s">
        <v>623</v>
      </c>
    </row>
    <row r="5" spans="1:16297" s="123" customFormat="1" x14ac:dyDescent="0.25">
      <c r="A5" s="506"/>
      <c r="B5" s="506"/>
      <c r="C5" s="495"/>
      <c r="D5" s="516"/>
      <c r="E5" s="517"/>
      <c r="F5" s="502"/>
      <c r="G5" s="631" t="s">
        <v>655</v>
      </c>
      <c r="H5" s="631"/>
      <c r="I5" s="631"/>
      <c r="J5" s="631"/>
      <c r="K5" s="631"/>
      <c r="L5" s="631" t="s">
        <v>661</v>
      </c>
      <c r="M5" s="631"/>
      <c r="N5" s="631"/>
      <c r="O5" s="631"/>
      <c r="P5" s="631"/>
      <c r="Q5" s="637" t="s">
        <v>651</v>
      </c>
      <c r="R5" s="638"/>
      <c r="S5" s="492" t="s">
        <v>620</v>
      </c>
      <c r="T5" s="493" t="s">
        <v>663</v>
      </c>
      <c r="U5" s="493"/>
      <c r="V5" s="493"/>
      <c r="W5" s="516"/>
    </row>
    <row r="6" spans="1:16297" s="123" customFormat="1" x14ac:dyDescent="0.25">
      <c r="A6" s="506"/>
      <c r="B6" s="506"/>
      <c r="C6" s="495"/>
      <c r="D6" s="516"/>
      <c r="E6" s="517"/>
      <c r="F6" s="502"/>
      <c r="G6" s="512" t="s">
        <v>299</v>
      </c>
      <c r="H6" s="512" t="s">
        <v>656</v>
      </c>
      <c r="I6" s="632" t="s">
        <v>657</v>
      </c>
      <c r="J6" s="633"/>
      <c r="K6" s="500"/>
      <c r="L6" s="512" t="s">
        <v>299</v>
      </c>
      <c r="M6" s="632" t="s">
        <v>657</v>
      </c>
      <c r="N6" s="633"/>
      <c r="O6" s="500"/>
      <c r="P6" s="512" t="s">
        <v>662</v>
      </c>
      <c r="Q6" s="639"/>
      <c r="R6" s="640"/>
      <c r="S6" s="579"/>
      <c r="T6" s="582" t="s">
        <v>667</v>
      </c>
      <c r="U6" s="495" t="s">
        <v>666</v>
      </c>
      <c r="V6" s="583" t="s">
        <v>652</v>
      </c>
      <c r="W6" s="516"/>
    </row>
    <row r="7" spans="1:16297" s="123" customFormat="1" ht="3.75" customHeight="1" x14ac:dyDescent="0.25">
      <c r="A7" s="506"/>
      <c r="B7" s="506"/>
      <c r="C7" s="495"/>
      <c r="D7" s="580"/>
      <c r="E7" s="581"/>
      <c r="F7" s="502"/>
      <c r="G7" s="502"/>
      <c r="H7" s="502"/>
      <c r="I7" s="631" t="s">
        <v>658</v>
      </c>
      <c r="J7" s="631"/>
      <c r="K7" s="512" t="s">
        <v>659</v>
      </c>
      <c r="L7" s="502"/>
      <c r="M7" s="631" t="s">
        <v>658</v>
      </c>
      <c r="N7" s="631"/>
      <c r="O7" s="512" t="s">
        <v>659</v>
      </c>
      <c r="P7" s="502"/>
      <c r="Q7" s="641"/>
      <c r="R7" s="642"/>
      <c r="S7" s="579"/>
      <c r="T7" s="582"/>
      <c r="U7" s="495"/>
      <c r="V7" s="583"/>
      <c r="W7" s="516"/>
    </row>
    <row r="8" spans="1:16297" s="125" customFormat="1" ht="42.75" customHeight="1" x14ac:dyDescent="0.25">
      <c r="A8" s="507"/>
      <c r="B8" s="507"/>
      <c r="C8" s="495"/>
      <c r="D8" s="409">
        <v>2022</v>
      </c>
      <c r="E8" s="419">
        <v>2023</v>
      </c>
      <c r="F8" s="502"/>
      <c r="G8" s="502"/>
      <c r="H8" s="502"/>
      <c r="I8" s="407" t="s">
        <v>660</v>
      </c>
      <c r="J8" s="407" t="s">
        <v>593</v>
      </c>
      <c r="K8" s="502"/>
      <c r="L8" s="502"/>
      <c r="M8" s="407" t="s">
        <v>660</v>
      </c>
      <c r="N8" s="407" t="s">
        <v>593</v>
      </c>
      <c r="O8" s="502"/>
      <c r="P8" s="502"/>
      <c r="Q8" s="456" t="s">
        <v>652</v>
      </c>
      <c r="R8" s="419" t="s">
        <v>625</v>
      </c>
      <c r="S8" s="495"/>
      <c r="T8" s="582"/>
      <c r="U8" s="495"/>
      <c r="V8" s="583"/>
      <c r="W8" s="516"/>
    </row>
    <row r="9" spans="1:16297" s="131" customFormat="1" x14ac:dyDescent="0.25">
      <c r="A9" s="128">
        <v>1</v>
      </c>
      <c r="B9" s="128">
        <v>2</v>
      </c>
      <c r="C9" s="408">
        <v>4</v>
      </c>
      <c r="D9" s="408">
        <v>5</v>
      </c>
      <c r="E9" s="418">
        <v>6</v>
      </c>
      <c r="F9" s="418">
        <v>7</v>
      </c>
      <c r="G9" s="418">
        <v>8</v>
      </c>
      <c r="H9" s="418">
        <v>9</v>
      </c>
      <c r="I9" s="418">
        <v>10</v>
      </c>
      <c r="J9" s="418">
        <v>11</v>
      </c>
      <c r="K9" s="418">
        <v>12</v>
      </c>
      <c r="L9" s="418">
        <v>13</v>
      </c>
      <c r="M9" s="418">
        <v>14</v>
      </c>
      <c r="N9" s="418">
        <v>15</v>
      </c>
      <c r="O9" s="418">
        <v>16</v>
      </c>
      <c r="P9" s="418">
        <v>17</v>
      </c>
      <c r="Q9" s="418">
        <v>18</v>
      </c>
      <c r="R9" s="418">
        <v>19</v>
      </c>
      <c r="S9" s="408"/>
      <c r="T9" s="225"/>
      <c r="U9" s="408">
        <v>20</v>
      </c>
      <c r="V9" s="225">
        <v>21</v>
      </c>
      <c r="W9" s="408"/>
    </row>
    <row r="10" spans="1:16297" s="136" customFormat="1" x14ac:dyDescent="0.25">
      <c r="A10" s="445">
        <v>1</v>
      </c>
      <c r="B10" s="446" t="s">
        <v>648</v>
      </c>
      <c r="C10" s="159"/>
      <c r="D10" s="158"/>
      <c r="E10" s="401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4"/>
      <c r="R10" s="401"/>
      <c r="S10" s="158"/>
      <c r="T10" s="449"/>
      <c r="U10" s="158"/>
      <c r="V10" s="449"/>
      <c r="W10" s="158"/>
    </row>
    <row r="11" spans="1:16297" s="140" customFormat="1" x14ac:dyDescent="0.25">
      <c r="A11" s="128">
        <v>2</v>
      </c>
      <c r="B11" s="454" t="s">
        <v>841</v>
      </c>
      <c r="C11" s="450"/>
      <c r="D11" s="450"/>
      <c r="E11" s="457"/>
      <c r="F11" s="452"/>
      <c r="G11" s="248"/>
      <c r="H11" s="247"/>
      <c r="I11" s="247"/>
      <c r="J11" s="247"/>
      <c r="K11" s="247"/>
      <c r="L11" s="247"/>
      <c r="M11" s="247"/>
      <c r="N11" s="247"/>
      <c r="O11" s="247"/>
      <c r="P11" s="247"/>
      <c r="Q11" s="250">
        <f t="shared" ref="Q11:Q74" si="0">IF(E11&lt;VLOOKUP(F11,$L$429:$P$439,2),0,VLOOKUP(F11,$L$429:$P$439,3))</f>
        <v>0</v>
      </c>
      <c r="R11" s="251">
        <f>ROUNDDOWN(S11,0)</f>
        <v>0</v>
      </c>
      <c r="S11" s="139">
        <f t="shared" ref="S11:S69" si="1">E11*Q11/100</f>
        <v>0</v>
      </c>
      <c r="T11" s="202">
        <f>ROUNDDOWN(U11,0)</f>
        <v>0</v>
      </c>
      <c r="U11" s="139">
        <f>E11*V11/100</f>
        <v>0</v>
      </c>
      <c r="V11" s="198">
        <f>Q11</f>
        <v>0</v>
      </c>
      <c r="W11" s="132"/>
    </row>
    <row r="12" spans="1:16297" s="140" customFormat="1" ht="30" x14ac:dyDescent="0.25">
      <c r="A12" s="128">
        <v>3</v>
      </c>
      <c r="B12" s="455" t="s">
        <v>47</v>
      </c>
      <c r="C12" s="450">
        <v>276.39999999999998</v>
      </c>
      <c r="D12" s="450"/>
      <c r="E12" s="457">
        <v>90</v>
      </c>
      <c r="F12" s="452">
        <f>E12/C12</f>
        <v>0.33</v>
      </c>
      <c r="G12" s="248"/>
      <c r="H12" s="247"/>
      <c r="I12" s="247"/>
      <c r="J12" s="247"/>
      <c r="K12" s="247"/>
      <c r="L12" s="247"/>
      <c r="M12" s="247"/>
      <c r="N12" s="247"/>
      <c r="O12" s="247"/>
      <c r="P12" s="247"/>
      <c r="Q12" s="250">
        <f t="shared" si="0"/>
        <v>30</v>
      </c>
      <c r="R12" s="251">
        <f t="shared" ref="R12:R13" si="2">ROUNDDOWN(S12,0)</f>
        <v>27</v>
      </c>
      <c r="S12" s="139">
        <f t="shared" ref="S12:S13" si="3">E12*Q12/100</f>
        <v>27</v>
      </c>
      <c r="T12" s="202">
        <f t="shared" ref="T12:T13" si="4">ROUNDDOWN(U12,0)</f>
        <v>27</v>
      </c>
      <c r="U12" s="139">
        <f t="shared" ref="U12:U13" si="5">E12*V12/100</f>
        <v>27</v>
      </c>
      <c r="V12" s="198">
        <f t="shared" ref="V12:V13" si="6">Q12</f>
        <v>30</v>
      </c>
      <c r="W12" s="132"/>
    </row>
    <row r="13" spans="1:16297" s="140" customFormat="1" x14ac:dyDescent="0.25">
      <c r="A13" s="128">
        <v>4</v>
      </c>
      <c r="B13" s="455" t="s">
        <v>2</v>
      </c>
      <c r="C13" s="450">
        <v>32</v>
      </c>
      <c r="D13" s="450"/>
      <c r="E13" s="457">
        <v>11</v>
      </c>
      <c r="F13" s="452">
        <f>E13/C13</f>
        <v>0.34</v>
      </c>
      <c r="G13" s="248"/>
      <c r="H13" s="247"/>
      <c r="I13" s="247"/>
      <c r="J13" s="247"/>
      <c r="K13" s="247"/>
      <c r="L13" s="247"/>
      <c r="M13" s="247"/>
      <c r="N13" s="247"/>
      <c r="O13" s="247"/>
      <c r="P13" s="247"/>
      <c r="Q13" s="250">
        <f t="shared" si="0"/>
        <v>30</v>
      </c>
      <c r="R13" s="251">
        <f t="shared" si="2"/>
        <v>3</v>
      </c>
      <c r="S13" s="139">
        <f t="shared" si="3"/>
        <v>3.3</v>
      </c>
      <c r="T13" s="202">
        <f t="shared" si="4"/>
        <v>3</v>
      </c>
      <c r="U13" s="139">
        <f t="shared" si="5"/>
        <v>3.3</v>
      </c>
      <c r="V13" s="198">
        <f t="shared" si="6"/>
        <v>30</v>
      </c>
      <c r="W13" s="132"/>
    </row>
    <row r="14" spans="1:16297" s="140" customFormat="1" x14ac:dyDescent="0.25">
      <c r="A14" s="128">
        <v>5</v>
      </c>
      <c r="B14" s="454" t="s">
        <v>1635</v>
      </c>
      <c r="C14" s="450"/>
      <c r="D14" s="450"/>
      <c r="E14" s="457"/>
      <c r="F14" s="452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>
        <f t="shared" si="0"/>
        <v>0</v>
      </c>
      <c r="R14" s="251">
        <f t="shared" ref="R14:R75" si="7">ROUNDDOWN(S14,0)</f>
        <v>0</v>
      </c>
      <c r="S14" s="139">
        <f t="shared" si="1"/>
        <v>0</v>
      </c>
      <c r="T14" s="202">
        <f t="shared" ref="T14:T75" si="8">ROUNDDOWN(U14,0)</f>
        <v>0</v>
      </c>
      <c r="U14" s="139">
        <f t="shared" ref="U14:U75" si="9">E14*V14/100</f>
        <v>0</v>
      </c>
      <c r="V14" s="198">
        <f t="shared" ref="V14:V75" si="10">Q14</f>
        <v>0</v>
      </c>
      <c r="W14" s="138"/>
    </row>
    <row r="15" spans="1:16297" s="140" customFormat="1" x14ac:dyDescent="0.25">
      <c r="A15" s="128">
        <v>6</v>
      </c>
      <c r="B15" s="454" t="s">
        <v>579</v>
      </c>
      <c r="C15" s="450"/>
      <c r="D15" s="450"/>
      <c r="E15" s="457"/>
      <c r="F15" s="452"/>
      <c r="G15" s="248"/>
      <c r="H15" s="247"/>
      <c r="I15" s="247"/>
      <c r="J15" s="247"/>
      <c r="K15" s="247"/>
      <c r="L15" s="247"/>
      <c r="M15" s="247"/>
      <c r="N15" s="247"/>
      <c r="O15" s="247"/>
      <c r="P15" s="247"/>
      <c r="Q15" s="250">
        <f t="shared" si="0"/>
        <v>0</v>
      </c>
      <c r="R15" s="251">
        <f t="shared" si="7"/>
        <v>0</v>
      </c>
      <c r="S15" s="139">
        <f t="shared" ref="S15:S16" si="11">E15*Q15/100</f>
        <v>0</v>
      </c>
      <c r="T15" s="202">
        <f t="shared" si="8"/>
        <v>0</v>
      </c>
      <c r="U15" s="139">
        <f t="shared" si="9"/>
        <v>0</v>
      </c>
      <c r="V15" s="198">
        <f t="shared" si="10"/>
        <v>0</v>
      </c>
      <c r="W15" s="13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</row>
    <row r="16" spans="1:16297" ht="30" x14ac:dyDescent="0.25">
      <c r="A16" s="128">
        <v>7</v>
      </c>
      <c r="B16" s="455" t="s">
        <v>195</v>
      </c>
      <c r="C16" s="450">
        <v>276.39999999999998</v>
      </c>
      <c r="D16" s="450"/>
      <c r="E16" s="457">
        <v>90</v>
      </c>
      <c r="F16" s="452">
        <f>E16/C16</f>
        <v>0.33</v>
      </c>
      <c r="G16" s="248"/>
      <c r="H16" s="247"/>
      <c r="I16" s="247"/>
      <c r="J16" s="247"/>
      <c r="K16" s="247"/>
      <c r="L16" s="247"/>
      <c r="M16" s="247"/>
      <c r="N16" s="247"/>
      <c r="O16" s="247"/>
      <c r="P16" s="247"/>
      <c r="Q16" s="250">
        <f t="shared" si="0"/>
        <v>30</v>
      </c>
      <c r="R16" s="251">
        <f t="shared" si="7"/>
        <v>27</v>
      </c>
      <c r="S16" s="139">
        <f t="shared" si="11"/>
        <v>27</v>
      </c>
      <c r="T16" s="202">
        <f t="shared" si="8"/>
        <v>27</v>
      </c>
      <c r="U16" s="139">
        <f t="shared" si="9"/>
        <v>27</v>
      </c>
      <c r="V16" s="198">
        <f t="shared" si="10"/>
        <v>30</v>
      </c>
      <c r="W16" s="132"/>
    </row>
    <row r="17" spans="1:16297" s="140" customFormat="1" x14ac:dyDescent="0.25">
      <c r="A17" s="128">
        <v>8</v>
      </c>
      <c r="B17" s="454" t="s">
        <v>73</v>
      </c>
      <c r="C17" s="450"/>
      <c r="D17" s="450"/>
      <c r="E17" s="457"/>
      <c r="F17" s="452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>
        <f t="shared" si="0"/>
        <v>0</v>
      </c>
      <c r="R17" s="251">
        <f t="shared" si="7"/>
        <v>0</v>
      </c>
      <c r="S17" s="139">
        <f t="shared" si="1"/>
        <v>0</v>
      </c>
      <c r="T17" s="202">
        <f t="shared" si="8"/>
        <v>0</v>
      </c>
      <c r="U17" s="139">
        <f t="shared" si="9"/>
        <v>0</v>
      </c>
      <c r="V17" s="198">
        <f t="shared" si="10"/>
        <v>0</v>
      </c>
      <c r="W17" s="138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</row>
    <row r="18" spans="1:16297" ht="30" x14ac:dyDescent="0.25">
      <c r="A18" s="128">
        <v>9</v>
      </c>
      <c r="B18" s="455" t="s">
        <v>193</v>
      </c>
      <c r="C18" s="450">
        <v>77</v>
      </c>
      <c r="D18" s="450"/>
      <c r="E18" s="457">
        <v>77</v>
      </c>
      <c r="F18" s="452">
        <f>E18/C18</f>
        <v>1</v>
      </c>
      <c r="G18" s="248"/>
      <c r="H18" s="247"/>
      <c r="I18" s="247"/>
      <c r="J18" s="247"/>
      <c r="K18" s="247"/>
      <c r="L18" s="247"/>
      <c r="M18" s="247"/>
      <c r="N18" s="247"/>
      <c r="O18" s="247"/>
      <c r="P18" s="247"/>
      <c r="Q18" s="250">
        <f t="shared" si="0"/>
        <v>30</v>
      </c>
      <c r="R18" s="251">
        <f t="shared" si="7"/>
        <v>23</v>
      </c>
      <c r="S18" s="139">
        <f t="shared" ref="S18:S39" si="12">E18*Q18/100</f>
        <v>23.1</v>
      </c>
      <c r="T18" s="202">
        <f t="shared" si="8"/>
        <v>23</v>
      </c>
      <c r="U18" s="139">
        <f t="shared" si="9"/>
        <v>23.1</v>
      </c>
      <c r="V18" s="198">
        <f t="shared" si="10"/>
        <v>30</v>
      </c>
      <c r="W18" s="132"/>
    </row>
    <row r="19" spans="1:16297" x14ac:dyDescent="0.25">
      <c r="A19" s="128">
        <v>10</v>
      </c>
      <c r="B19" s="455" t="s">
        <v>2</v>
      </c>
      <c r="C19" s="450">
        <v>35</v>
      </c>
      <c r="D19" s="450"/>
      <c r="E19" s="457">
        <v>28</v>
      </c>
      <c r="F19" s="452">
        <f>E19/C19</f>
        <v>0.8</v>
      </c>
      <c r="G19" s="248"/>
      <c r="H19" s="247"/>
      <c r="I19" s="247"/>
      <c r="J19" s="247"/>
      <c r="K19" s="247"/>
      <c r="L19" s="247"/>
      <c r="M19" s="247"/>
      <c r="N19" s="247"/>
      <c r="O19" s="247"/>
      <c r="P19" s="247"/>
      <c r="Q19" s="250">
        <f t="shared" si="0"/>
        <v>30</v>
      </c>
      <c r="R19" s="251">
        <f t="shared" si="7"/>
        <v>8</v>
      </c>
      <c r="S19" s="139">
        <f t="shared" si="12"/>
        <v>8.4</v>
      </c>
      <c r="T19" s="202">
        <f t="shared" si="8"/>
        <v>8</v>
      </c>
      <c r="U19" s="139">
        <f t="shared" si="9"/>
        <v>8.4</v>
      </c>
      <c r="V19" s="198">
        <f t="shared" si="10"/>
        <v>30</v>
      </c>
      <c r="W19" s="132"/>
    </row>
    <row r="20" spans="1:16297" x14ac:dyDescent="0.25">
      <c r="A20" s="128">
        <v>11</v>
      </c>
      <c r="B20" s="454" t="s">
        <v>842</v>
      </c>
      <c r="C20" s="450"/>
      <c r="D20" s="450"/>
      <c r="E20" s="457"/>
      <c r="F20" s="452"/>
      <c r="G20" s="248"/>
      <c r="H20" s="247"/>
      <c r="I20" s="247"/>
      <c r="J20" s="247"/>
      <c r="K20" s="247"/>
      <c r="L20" s="247"/>
      <c r="M20" s="247"/>
      <c r="N20" s="247"/>
      <c r="O20" s="247"/>
      <c r="P20" s="247"/>
      <c r="Q20" s="250">
        <f t="shared" si="0"/>
        <v>0</v>
      </c>
      <c r="R20" s="251">
        <f t="shared" si="7"/>
        <v>0</v>
      </c>
      <c r="S20" s="139">
        <f t="shared" si="12"/>
        <v>0</v>
      </c>
      <c r="T20" s="202">
        <f t="shared" si="8"/>
        <v>0</v>
      </c>
      <c r="U20" s="139">
        <f t="shared" si="9"/>
        <v>0</v>
      </c>
      <c r="V20" s="198">
        <f t="shared" si="10"/>
        <v>0</v>
      </c>
      <c r="W20" s="132"/>
    </row>
    <row r="21" spans="1:16297" ht="30" x14ac:dyDescent="0.25">
      <c r="A21" s="128">
        <v>12</v>
      </c>
      <c r="B21" s="455" t="s">
        <v>791</v>
      </c>
      <c r="C21" s="451"/>
      <c r="D21" s="451"/>
      <c r="E21" s="457"/>
      <c r="F21" s="452" t="e">
        <f t="shared" ref="F21:F40" si="13">E21/C21</f>
        <v>#DIV/0!</v>
      </c>
      <c r="G21" s="248"/>
      <c r="H21" s="247"/>
      <c r="I21" s="247"/>
      <c r="J21" s="247"/>
      <c r="K21" s="247"/>
      <c r="L21" s="247"/>
      <c r="M21" s="247"/>
      <c r="N21" s="247"/>
      <c r="O21" s="247"/>
      <c r="P21" s="247"/>
      <c r="Q21" s="250" t="e">
        <f t="shared" si="0"/>
        <v>#DIV/0!</v>
      </c>
      <c r="R21" s="251" t="e">
        <f t="shared" si="7"/>
        <v>#DIV/0!</v>
      </c>
      <c r="S21" s="139" t="e">
        <f t="shared" si="12"/>
        <v>#DIV/0!</v>
      </c>
      <c r="T21" s="202" t="e">
        <f t="shared" si="8"/>
        <v>#DIV/0!</v>
      </c>
      <c r="U21" s="139" t="e">
        <f t="shared" si="9"/>
        <v>#DIV/0!</v>
      </c>
      <c r="V21" s="198" t="e">
        <f t="shared" si="10"/>
        <v>#DIV/0!</v>
      </c>
      <c r="W21" s="132"/>
    </row>
    <row r="22" spans="1:16297" ht="30" x14ac:dyDescent="0.25">
      <c r="A22" s="128">
        <v>13</v>
      </c>
      <c r="B22" s="455" t="s">
        <v>843</v>
      </c>
      <c r="C22" s="450">
        <v>9.5299999999999994</v>
      </c>
      <c r="D22" s="450"/>
      <c r="E22" s="457">
        <v>19</v>
      </c>
      <c r="F22" s="452">
        <f t="shared" si="13"/>
        <v>1.99</v>
      </c>
      <c r="G22" s="248"/>
      <c r="H22" s="247"/>
      <c r="I22" s="247"/>
      <c r="J22" s="247"/>
      <c r="K22" s="247"/>
      <c r="L22" s="247"/>
      <c r="M22" s="247"/>
      <c r="N22" s="247"/>
      <c r="O22" s="247"/>
      <c r="P22" s="247"/>
      <c r="Q22" s="250">
        <f t="shared" si="0"/>
        <v>30</v>
      </c>
      <c r="R22" s="251">
        <f t="shared" si="7"/>
        <v>5</v>
      </c>
      <c r="S22" s="139">
        <f t="shared" si="12"/>
        <v>5.7</v>
      </c>
      <c r="T22" s="202">
        <f t="shared" si="8"/>
        <v>5</v>
      </c>
      <c r="U22" s="139">
        <f t="shared" si="9"/>
        <v>5.7</v>
      </c>
      <c r="V22" s="198">
        <f t="shared" si="10"/>
        <v>30</v>
      </c>
      <c r="W22" s="132"/>
    </row>
    <row r="23" spans="1:16297" ht="45" x14ac:dyDescent="0.25">
      <c r="A23" s="128">
        <v>14</v>
      </c>
      <c r="B23" s="455" t="s">
        <v>844</v>
      </c>
      <c r="C23" s="450">
        <v>26.9</v>
      </c>
      <c r="D23" s="450"/>
      <c r="E23" s="457">
        <v>22</v>
      </c>
      <c r="F23" s="452">
        <f t="shared" si="13"/>
        <v>0.82</v>
      </c>
      <c r="G23" s="248"/>
      <c r="H23" s="247"/>
      <c r="I23" s="247"/>
      <c r="J23" s="247"/>
      <c r="K23" s="247"/>
      <c r="L23" s="247"/>
      <c r="M23" s="247"/>
      <c r="N23" s="247"/>
      <c r="O23" s="247"/>
      <c r="P23" s="247"/>
      <c r="Q23" s="250">
        <f t="shared" si="0"/>
        <v>30</v>
      </c>
      <c r="R23" s="251">
        <f t="shared" si="7"/>
        <v>6</v>
      </c>
      <c r="S23" s="139">
        <f t="shared" si="12"/>
        <v>6.6</v>
      </c>
      <c r="T23" s="202">
        <f t="shared" si="8"/>
        <v>6</v>
      </c>
      <c r="U23" s="139">
        <f t="shared" si="9"/>
        <v>6.6</v>
      </c>
      <c r="V23" s="198">
        <f t="shared" si="10"/>
        <v>30</v>
      </c>
      <c r="W23" s="132"/>
    </row>
    <row r="24" spans="1:16297" ht="45" x14ac:dyDescent="0.25">
      <c r="A24" s="128">
        <v>15</v>
      </c>
      <c r="B24" s="455" t="s">
        <v>846</v>
      </c>
      <c r="C24" s="450">
        <v>18</v>
      </c>
      <c r="D24" s="450"/>
      <c r="E24" s="457">
        <v>25</v>
      </c>
      <c r="F24" s="452">
        <f t="shared" si="13"/>
        <v>1.39</v>
      </c>
      <c r="G24" s="248"/>
      <c r="H24" s="247"/>
      <c r="I24" s="247"/>
      <c r="J24" s="247"/>
      <c r="K24" s="247"/>
      <c r="L24" s="247"/>
      <c r="M24" s="247"/>
      <c r="N24" s="247"/>
      <c r="O24" s="247"/>
      <c r="P24" s="247"/>
      <c r="Q24" s="250">
        <f t="shared" si="0"/>
        <v>30</v>
      </c>
      <c r="R24" s="251">
        <f t="shared" si="7"/>
        <v>7</v>
      </c>
      <c r="S24" s="139">
        <f t="shared" si="12"/>
        <v>7.5</v>
      </c>
      <c r="T24" s="202">
        <f t="shared" si="8"/>
        <v>7</v>
      </c>
      <c r="U24" s="139">
        <f t="shared" si="9"/>
        <v>7.5</v>
      </c>
      <c r="V24" s="198">
        <f t="shared" si="10"/>
        <v>30</v>
      </c>
      <c r="W24" s="132"/>
    </row>
    <row r="25" spans="1:16297" ht="30" x14ac:dyDescent="0.25">
      <c r="A25" s="128">
        <v>16</v>
      </c>
      <c r="B25" s="455" t="s">
        <v>198</v>
      </c>
      <c r="C25" s="451"/>
      <c r="D25" s="451"/>
      <c r="E25" s="457"/>
      <c r="F25" s="452" t="e">
        <f t="shared" si="13"/>
        <v>#DIV/0!</v>
      </c>
      <c r="G25" s="248"/>
      <c r="H25" s="247"/>
      <c r="I25" s="247"/>
      <c r="J25" s="247"/>
      <c r="K25" s="247"/>
      <c r="L25" s="247"/>
      <c r="M25" s="247"/>
      <c r="N25" s="247"/>
      <c r="O25" s="247"/>
      <c r="P25" s="247"/>
      <c r="Q25" s="250" t="e">
        <f t="shared" si="0"/>
        <v>#DIV/0!</v>
      </c>
      <c r="R25" s="251" t="e">
        <f t="shared" si="7"/>
        <v>#DIV/0!</v>
      </c>
      <c r="S25" s="139" t="e">
        <f t="shared" si="12"/>
        <v>#DIV/0!</v>
      </c>
      <c r="T25" s="202" t="e">
        <f t="shared" si="8"/>
        <v>#DIV/0!</v>
      </c>
      <c r="U25" s="139" t="e">
        <f t="shared" si="9"/>
        <v>#DIV/0!</v>
      </c>
      <c r="V25" s="198" t="e">
        <f t="shared" si="10"/>
        <v>#DIV/0!</v>
      </c>
      <c r="W25" s="132"/>
    </row>
    <row r="26" spans="1:16297" ht="30" x14ac:dyDescent="0.25">
      <c r="A26" s="128">
        <v>17</v>
      </c>
      <c r="B26" s="455" t="s">
        <v>847</v>
      </c>
      <c r="C26" s="450">
        <v>66.39</v>
      </c>
      <c r="D26" s="450"/>
      <c r="E26" s="457">
        <v>55</v>
      </c>
      <c r="F26" s="452">
        <f t="shared" si="13"/>
        <v>0.83</v>
      </c>
      <c r="G26" s="248"/>
      <c r="H26" s="247"/>
      <c r="I26" s="247"/>
      <c r="J26" s="247"/>
      <c r="K26" s="247"/>
      <c r="L26" s="247"/>
      <c r="M26" s="247"/>
      <c r="N26" s="247"/>
      <c r="O26" s="247"/>
      <c r="P26" s="247"/>
      <c r="Q26" s="250">
        <f t="shared" si="0"/>
        <v>30</v>
      </c>
      <c r="R26" s="251">
        <f t="shared" si="7"/>
        <v>16</v>
      </c>
      <c r="S26" s="139">
        <f t="shared" si="12"/>
        <v>16.5</v>
      </c>
      <c r="T26" s="202">
        <f t="shared" si="8"/>
        <v>16</v>
      </c>
      <c r="U26" s="139">
        <f t="shared" si="9"/>
        <v>16.5</v>
      </c>
      <c r="V26" s="198">
        <f t="shared" si="10"/>
        <v>30</v>
      </c>
      <c r="W26" s="132"/>
    </row>
    <row r="27" spans="1:16297" x14ac:dyDescent="0.25">
      <c r="A27" s="128">
        <v>18</v>
      </c>
      <c r="B27" s="455" t="s">
        <v>2</v>
      </c>
      <c r="C27" s="452">
        <v>179.89</v>
      </c>
      <c r="D27" s="452"/>
      <c r="E27" s="457">
        <v>72</v>
      </c>
      <c r="F27" s="452">
        <f t="shared" si="13"/>
        <v>0.4</v>
      </c>
      <c r="G27" s="248"/>
      <c r="H27" s="247"/>
      <c r="I27" s="247"/>
      <c r="J27" s="247"/>
      <c r="K27" s="247"/>
      <c r="L27" s="247"/>
      <c r="M27" s="247"/>
      <c r="N27" s="247"/>
      <c r="O27" s="247"/>
      <c r="P27" s="247"/>
      <c r="Q27" s="250">
        <f t="shared" si="0"/>
        <v>30</v>
      </c>
      <c r="R27" s="251">
        <f t="shared" si="7"/>
        <v>21</v>
      </c>
      <c r="S27" s="139">
        <f t="shared" si="12"/>
        <v>21.6</v>
      </c>
      <c r="T27" s="202">
        <f t="shared" si="8"/>
        <v>21</v>
      </c>
      <c r="U27" s="139">
        <f t="shared" si="9"/>
        <v>21.6</v>
      </c>
      <c r="V27" s="198">
        <f t="shared" si="10"/>
        <v>30</v>
      </c>
      <c r="W27" s="132"/>
    </row>
    <row r="28" spans="1:16297" ht="30" x14ac:dyDescent="0.25">
      <c r="A28" s="128">
        <v>19</v>
      </c>
      <c r="B28" s="455" t="s">
        <v>118</v>
      </c>
      <c r="C28" s="450">
        <v>25.9</v>
      </c>
      <c r="D28" s="450"/>
      <c r="E28" s="457">
        <v>40</v>
      </c>
      <c r="F28" s="452">
        <f t="shared" si="13"/>
        <v>1.54</v>
      </c>
      <c r="G28" s="248"/>
      <c r="H28" s="247"/>
      <c r="I28" s="247"/>
      <c r="J28" s="247"/>
      <c r="K28" s="247"/>
      <c r="L28" s="247"/>
      <c r="M28" s="247"/>
      <c r="N28" s="247"/>
      <c r="O28" s="247"/>
      <c r="P28" s="247"/>
      <c r="Q28" s="250">
        <f t="shared" si="0"/>
        <v>30</v>
      </c>
      <c r="R28" s="251">
        <f t="shared" si="7"/>
        <v>12</v>
      </c>
      <c r="S28" s="139">
        <f t="shared" si="12"/>
        <v>12</v>
      </c>
      <c r="T28" s="202">
        <f t="shared" si="8"/>
        <v>12</v>
      </c>
      <c r="U28" s="139">
        <f t="shared" si="9"/>
        <v>12</v>
      </c>
      <c r="V28" s="198">
        <f t="shared" si="10"/>
        <v>30</v>
      </c>
      <c r="W28" s="132"/>
    </row>
    <row r="29" spans="1:16297" ht="30" x14ac:dyDescent="0.25">
      <c r="A29" s="128">
        <v>20</v>
      </c>
      <c r="B29" s="455" t="s">
        <v>115</v>
      </c>
      <c r="C29" s="450">
        <v>43.82</v>
      </c>
      <c r="D29" s="450"/>
      <c r="E29" s="457">
        <v>51</v>
      </c>
      <c r="F29" s="452">
        <f t="shared" si="13"/>
        <v>1.1599999999999999</v>
      </c>
      <c r="G29" s="248"/>
      <c r="H29" s="247"/>
      <c r="I29" s="247"/>
      <c r="J29" s="247"/>
      <c r="K29" s="247"/>
      <c r="L29" s="247"/>
      <c r="M29" s="247"/>
      <c r="N29" s="247"/>
      <c r="O29" s="247"/>
      <c r="P29" s="247"/>
      <c r="Q29" s="250">
        <f t="shared" si="0"/>
        <v>30</v>
      </c>
      <c r="R29" s="251">
        <f t="shared" si="7"/>
        <v>15</v>
      </c>
      <c r="S29" s="139">
        <f t="shared" si="12"/>
        <v>15.3</v>
      </c>
      <c r="T29" s="202">
        <f t="shared" si="8"/>
        <v>15</v>
      </c>
      <c r="U29" s="139">
        <f t="shared" si="9"/>
        <v>15.3</v>
      </c>
      <c r="V29" s="198">
        <f t="shared" si="10"/>
        <v>30</v>
      </c>
      <c r="W29" s="132"/>
    </row>
    <row r="30" spans="1:16297" ht="30" x14ac:dyDescent="0.25">
      <c r="A30" s="128">
        <v>21</v>
      </c>
      <c r="B30" s="455" t="s">
        <v>117</v>
      </c>
      <c r="C30" s="450">
        <v>13.5</v>
      </c>
      <c r="D30" s="450"/>
      <c r="E30" s="457">
        <v>21</v>
      </c>
      <c r="F30" s="452">
        <f t="shared" si="13"/>
        <v>1.56</v>
      </c>
      <c r="G30" s="248"/>
      <c r="H30" s="247"/>
      <c r="I30" s="247"/>
      <c r="J30" s="247"/>
      <c r="K30" s="247"/>
      <c r="L30" s="247"/>
      <c r="M30" s="247"/>
      <c r="N30" s="247"/>
      <c r="O30" s="247"/>
      <c r="P30" s="247"/>
      <c r="Q30" s="250">
        <f t="shared" si="0"/>
        <v>30</v>
      </c>
      <c r="R30" s="251">
        <f t="shared" si="7"/>
        <v>6</v>
      </c>
      <c r="S30" s="139">
        <f t="shared" si="12"/>
        <v>6.3</v>
      </c>
      <c r="T30" s="202">
        <f t="shared" si="8"/>
        <v>6</v>
      </c>
      <c r="U30" s="139">
        <f t="shared" si="9"/>
        <v>6.3</v>
      </c>
      <c r="V30" s="198">
        <f t="shared" si="10"/>
        <v>30</v>
      </c>
      <c r="W30" s="132"/>
    </row>
    <row r="31" spans="1:16297" ht="30" x14ac:dyDescent="0.25">
      <c r="A31" s="128">
        <v>22</v>
      </c>
      <c r="B31" s="455" t="s">
        <v>199</v>
      </c>
      <c r="C31" s="450">
        <v>13.83</v>
      </c>
      <c r="D31" s="450"/>
      <c r="E31" s="457">
        <v>55</v>
      </c>
      <c r="F31" s="452">
        <f t="shared" si="13"/>
        <v>3.98</v>
      </c>
      <c r="G31" s="248"/>
      <c r="H31" s="247"/>
      <c r="I31" s="247"/>
      <c r="J31" s="247"/>
      <c r="K31" s="247"/>
      <c r="L31" s="247"/>
      <c r="M31" s="247"/>
      <c r="N31" s="247"/>
      <c r="O31" s="247"/>
      <c r="P31" s="247"/>
      <c r="Q31" s="250">
        <f t="shared" si="0"/>
        <v>30</v>
      </c>
      <c r="R31" s="251">
        <f t="shared" si="7"/>
        <v>16</v>
      </c>
      <c r="S31" s="139">
        <f t="shared" si="12"/>
        <v>16.5</v>
      </c>
      <c r="T31" s="202">
        <f t="shared" si="8"/>
        <v>16</v>
      </c>
      <c r="U31" s="139">
        <f t="shared" si="9"/>
        <v>16.5</v>
      </c>
      <c r="V31" s="198">
        <f t="shared" si="10"/>
        <v>30</v>
      </c>
      <c r="W31" s="132"/>
    </row>
    <row r="32" spans="1:16297" ht="30" x14ac:dyDescent="0.25">
      <c r="A32" s="128">
        <v>23</v>
      </c>
      <c r="B32" s="455" t="s">
        <v>848</v>
      </c>
      <c r="C32" s="451"/>
      <c r="D32" s="451"/>
      <c r="E32" s="457"/>
      <c r="F32" s="452" t="e">
        <f t="shared" si="13"/>
        <v>#DIV/0!</v>
      </c>
      <c r="G32" s="248"/>
      <c r="H32" s="247"/>
      <c r="I32" s="247"/>
      <c r="J32" s="247"/>
      <c r="K32" s="247"/>
      <c r="L32" s="247"/>
      <c r="M32" s="247"/>
      <c r="N32" s="247"/>
      <c r="O32" s="247"/>
      <c r="P32" s="247"/>
      <c r="Q32" s="250" t="e">
        <f t="shared" si="0"/>
        <v>#DIV/0!</v>
      </c>
      <c r="R32" s="251" t="e">
        <f t="shared" si="7"/>
        <v>#DIV/0!</v>
      </c>
      <c r="S32" s="139" t="e">
        <f t="shared" si="12"/>
        <v>#DIV/0!</v>
      </c>
      <c r="T32" s="202" t="e">
        <f t="shared" si="8"/>
        <v>#DIV/0!</v>
      </c>
      <c r="U32" s="139" t="e">
        <f t="shared" si="9"/>
        <v>#DIV/0!</v>
      </c>
      <c r="V32" s="198" t="e">
        <f t="shared" si="10"/>
        <v>#DIV/0!</v>
      </c>
      <c r="W32" s="132"/>
    </row>
    <row r="33" spans="1:23" ht="30" x14ac:dyDescent="0.25">
      <c r="A33" s="128">
        <v>24</v>
      </c>
      <c r="B33" s="455" t="s">
        <v>196</v>
      </c>
      <c r="C33" s="450">
        <v>11.47</v>
      </c>
      <c r="D33" s="450"/>
      <c r="E33" s="457">
        <v>9</v>
      </c>
      <c r="F33" s="452">
        <f t="shared" si="13"/>
        <v>0.78</v>
      </c>
      <c r="G33" s="248"/>
      <c r="H33" s="247"/>
      <c r="I33" s="247"/>
      <c r="J33" s="247"/>
      <c r="K33" s="247"/>
      <c r="L33" s="247"/>
      <c r="M33" s="247"/>
      <c r="N33" s="247"/>
      <c r="O33" s="247"/>
      <c r="P33" s="247"/>
      <c r="Q33" s="250">
        <f t="shared" si="0"/>
        <v>30</v>
      </c>
      <c r="R33" s="251">
        <f t="shared" si="7"/>
        <v>2</v>
      </c>
      <c r="S33" s="139">
        <f t="shared" si="12"/>
        <v>2.7</v>
      </c>
      <c r="T33" s="202">
        <f t="shared" si="8"/>
        <v>2</v>
      </c>
      <c r="U33" s="139">
        <f t="shared" si="9"/>
        <v>2.7</v>
      </c>
      <c r="V33" s="198">
        <f t="shared" si="10"/>
        <v>30</v>
      </c>
      <c r="W33" s="132"/>
    </row>
    <row r="34" spans="1:23" ht="30" x14ac:dyDescent="0.25">
      <c r="A34" s="128">
        <v>25</v>
      </c>
      <c r="B34" s="455" t="s">
        <v>116</v>
      </c>
      <c r="C34" s="450">
        <v>62.9</v>
      </c>
      <c r="D34" s="450"/>
      <c r="E34" s="457">
        <v>30</v>
      </c>
      <c r="F34" s="452">
        <f t="shared" si="13"/>
        <v>0.48</v>
      </c>
      <c r="G34" s="248"/>
      <c r="H34" s="247"/>
      <c r="I34" s="247"/>
      <c r="J34" s="247"/>
      <c r="K34" s="247"/>
      <c r="L34" s="247"/>
      <c r="M34" s="247"/>
      <c r="N34" s="247"/>
      <c r="O34" s="247"/>
      <c r="P34" s="247"/>
      <c r="Q34" s="250">
        <f t="shared" si="0"/>
        <v>30</v>
      </c>
      <c r="R34" s="251">
        <f t="shared" si="7"/>
        <v>9</v>
      </c>
      <c r="S34" s="139">
        <f t="shared" si="12"/>
        <v>9</v>
      </c>
      <c r="T34" s="202">
        <f t="shared" si="8"/>
        <v>9</v>
      </c>
      <c r="U34" s="139">
        <f t="shared" si="9"/>
        <v>9</v>
      </c>
      <c r="V34" s="198">
        <f t="shared" si="10"/>
        <v>30</v>
      </c>
      <c r="W34" s="132"/>
    </row>
    <row r="35" spans="1:23" ht="30" x14ac:dyDescent="0.25">
      <c r="A35" s="128">
        <v>26</v>
      </c>
      <c r="B35" s="455" t="s">
        <v>126</v>
      </c>
      <c r="C35" s="450">
        <v>15.1</v>
      </c>
      <c r="D35" s="450"/>
      <c r="E35" s="457">
        <v>10</v>
      </c>
      <c r="F35" s="452">
        <f t="shared" si="13"/>
        <v>0.66</v>
      </c>
      <c r="G35" s="248"/>
      <c r="H35" s="247"/>
      <c r="I35" s="247"/>
      <c r="J35" s="247"/>
      <c r="K35" s="247"/>
      <c r="L35" s="247"/>
      <c r="M35" s="247"/>
      <c r="N35" s="247"/>
      <c r="O35" s="247"/>
      <c r="P35" s="247"/>
      <c r="Q35" s="250">
        <f t="shared" si="0"/>
        <v>30</v>
      </c>
      <c r="R35" s="251">
        <f t="shared" si="7"/>
        <v>3</v>
      </c>
      <c r="S35" s="139">
        <f t="shared" si="12"/>
        <v>3</v>
      </c>
      <c r="T35" s="202">
        <f t="shared" si="8"/>
        <v>3</v>
      </c>
      <c r="U35" s="139">
        <f t="shared" si="9"/>
        <v>3</v>
      </c>
      <c r="V35" s="198">
        <f t="shared" si="10"/>
        <v>30</v>
      </c>
      <c r="W35" s="132"/>
    </row>
    <row r="36" spans="1:23" ht="30" x14ac:dyDescent="0.25">
      <c r="A36" s="128">
        <v>27</v>
      </c>
      <c r="B36" s="455" t="s">
        <v>88</v>
      </c>
      <c r="C36" s="450">
        <v>71.47</v>
      </c>
      <c r="D36" s="450"/>
      <c r="E36" s="457">
        <v>36</v>
      </c>
      <c r="F36" s="452">
        <f t="shared" si="13"/>
        <v>0.5</v>
      </c>
      <c r="G36" s="248"/>
      <c r="H36" s="247"/>
      <c r="I36" s="247"/>
      <c r="J36" s="247"/>
      <c r="K36" s="247"/>
      <c r="L36" s="247"/>
      <c r="M36" s="247"/>
      <c r="N36" s="247"/>
      <c r="O36" s="247"/>
      <c r="P36" s="247"/>
      <c r="Q36" s="250">
        <f t="shared" si="0"/>
        <v>30</v>
      </c>
      <c r="R36" s="251">
        <f t="shared" si="7"/>
        <v>10</v>
      </c>
      <c r="S36" s="139">
        <f t="shared" si="12"/>
        <v>10.8</v>
      </c>
      <c r="T36" s="202">
        <f t="shared" si="8"/>
        <v>10</v>
      </c>
      <c r="U36" s="139">
        <f t="shared" si="9"/>
        <v>10.8</v>
      </c>
      <c r="V36" s="198">
        <f t="shared" si="10"/>
        <v>30</v>
      </c>
      <c r="W36" s="132"/>
    </row>
    <row r="37" spans="1:23" ht="30" x14ac:dyDescent="0.25">
      <c r="A37" s="128">
        <v>28</v>
      </c>
      <c r="B37" s="455" t="s">
        <v>1519</v>
      </c>
      <c r="C37" s="450">
        <v>21.16</v>
      </c>
      <c r="D37" s="450"/>
      <c r="E37" s="457">
        <v>16</v>
      </c>
      <c r="F37" s="452">
        <f t="shared" si="13"/>
        <v>0.76</v>
      </c>
      <c r="G37" s="248"/>
      <c r="H37" s="247"/>
      <c r="I37" s="247"/>
      <c r="J37" s="247"/>
      <c r="K37" s="247"/>
      <c r="L37" s="247"/>
      <c r="M37" s="247"/>
      <c r="N37" s="247"/>
      <c r="O37" s="247"/>
      <c r="P37" s="247"/>
      <c r="Q37" s="250">
        <f t="shared" si="0"/>
        <v>30</v>
      </c>
      <c r="R37" s="251">
        <f t="shared" si="7"/>
        <v>4</v>
      </c>
      <c r="S37" s="139">
        <f t="shared" si="12"/>
        <v>4.8</v>
      </c>
      <c r="T37" s="202">
        <f t="shared" si="8"/>
        <v>4</v>
      </c>
      <c r="U37" s="139">
        <f t="shared" si="9"/>
        <v>4.8</v>
      </c>
      <c r="V37" s="198">
        <f t="shared" si="10"/>
        <v>30</v>
      </c>
      <c r="W37" s="132"/>
    </row>
    <row r="38" spans="1:23" ht="30" x14ac:dyDescent="0.25">
      <c r="A38" s="128">
        <v>29</v>
      </c>
      <c r="B38" s="455" t="s">
        <v>849</v>
      </c>
      <c r="C38" s="450">
        <v>23.66</v>
      </c>
      <c r="D38" s="450"/>
      <c r="E38" s="457">
        <v>28</v>
      </c>
      <c r="F38" s="452">
        <f t="shared" si="13"/>
        <v>1.18</v>
      </c>
      <c r="G38" s="248"/>
      <c r="H38" s="247"/>
      <c r="I38" s="247"/>
      <c r="J38" s="247"/>
      <c r="K38" s="247"/>
      <c r="L38" s="247"/>
      <c r="M38" s="247"/>
      <c r="N38" s="247"/>
      <c r="O38" s="247"/>
      <c r="P38" s="247"/>
      <c r="Q38" s="250">
        <f t="shared" si="0"/>
        <v>30</v>
      </c>
      <c r="R38" s="251">
        <f t="shared" si="7"/>
        <v>8</v>
      </c>
      <c r="S38" s="139">
        <f t="shared" si="12"/>
        <v>8.4</v>
      </c>
      <c r="T38" s="202">
        <f t="shared" si="8"/>
        <v>8</v>
      </c>
      <c r="U38" s="139">
        <f t="shared" si="9"/>
        <v>8.4</v>
      </c>
      <c r="V38" s="198">
        <f t="shared" si="10"/>
        <v>30</v>
      </c>
      <c r="W38" s="132"/>
    </row>
    <row r="39" spans="1:23" ht="30" x14ac:dyDescent="0.25">
      <c r="A39" s="128">
        <v>30</v>
      </c>
      <c r="B39" s="455" t="s">
        <v>133</v>
      </c>
      <c r="C39" s="451"/>
      <c r="D39" s="451"/>
      <c r="E39" s="457"/>
      <c r="F39" s="452" t="e">
        <f t="shared" si="13"/>
        <v>#DIV/0!</v>
      </c>
      <c r="G39" s="248"/>
      <c r="H39" s="247"/>
      <c r="I39" s="247"/>
      <c r="J39" s="247"/>
      <c r="K39" s="247"/>
      <c r="L39" s="247"/>
      <c r="M39" s="247"/>
      <c r="N39" s="247"/>
      <c r="O39" s="247"/>
      <c r="P39" s="247"/>
      <c r="Q39" s="250" t="e">
        <f t="shared" si="0"/>
        <v>#DIV/0!</v>
      </c>
      <c r="R39" s="251" t="e">
        <f t="shared" si="7"/>
        <v>#DIV/0!</v>
      </c>
      <c r="S39" s="139" t="e">
        <f t="shared" si="12"/>
        <v>#DIV/0!</v>
      </c>
      <c r="T39" s="202" t="e">
        <f t="shared" si="8"/>
        <v>#DIV/0!</v>
      </c>
      <c r="U39" s="139" t="e">
        <f t="shared" si="9"/>
        <v>#DIV/0!</v>
      </c>
      <c r="V39" s="198" t="e">
        <f t="shared" si="10"/>
        <v>#DIV/0!</v>
      </c>
      <c r="W39" s="132"/>
    </row>
    <row r="40" spans="1:23" ht="30" x14ac:dyDescent="0.25">
      <c r="A40" s="128">
        <v>31</v>
      </c>
      <c r="B40" s="455" t="s">
        <v>1520</v>
      </c>
      <c r="C40" s="450">
        <v>28.76</v>
      </c>
      <c r="D40" s="450"/>
      <c r="E40" s="457">
        <v>50</v>
      </c>
      <c r="F40" s="452">
        <f t="shared" si="13"/>
        <v>1.74</v>
      </c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50">
        <f t="shared" si="0"/>
        <v>30</v>
      </c>
      <c r="R40" s="251">
        <f t="shared" si="7"/>
        <v>15</v>
      </c>
      <c r="S40" s="139">
        <f t="shared" si="1"/>
        <v>15</v>
      </c>
      <c r="T40" s="202">
        <f t="shared" si="8"/>
        <v>15</v>
      </c>
      <c r="U40" s="139">
        <f t="shared" si="9"/>
        <v>15</v>
      </c>
      <c r="V40" s="198">
        <f t="shared" si="10"/>
        <v>30</v>
      </c>
      <c r="W40" s="138"/>
    </row>
    <row r="41" spans="1:23" x14ac:dyDescent="0.25">
      <c r="A41" s="128">
        <v>32</v>
      </c>
      <c r="B41" s="454" t="s">
        <v>1521</v>
      </c>
      <c r="C41" s="450"/>
      <c r="D41" s="450"/>
      <c r="E41" s="457"/>
      <c r="F41" s="452"/>
      <c r="G41" s="248"/>
      <c r="H41" s="247"/>
      <c r="I41" s="247"/>
      <c r="J41" s="247"/>
      <c r="K41" s="247"/>
      <c r="L41" s="247"/>
      <c r="M41" s="247"/>
      <c r="N41" s="247"/>
      <c r="O41" s="247"/>
      <c r="P41" s="247"/>
      <c r="Q41" s="250">
        <f t="shared" si="0"/>
        <v>0</v>
      </c>
      <c r="R41" s="251">
        <f t="shared" si="7"/>
        <v>0</v>
      </c>
      <c r="S41" s="139">
        <f t="shared" ref="S41:S47" si="14">E41*Q41/100</f>
        <v>0</v>
      </c>
      <c r="T41" s="202">
        <f t="shared" si="8"/>
        <v>0</v>
      </c>
      <c r="U41" s="139">
        <f t="shared" si="9"/>
        <v>0</v>
      </c>
      <c r="V41" s="198">
        <f t="shared" si="10"/>
        <v>0</v>
      </c>
      <c r="W41" s="132"/>
    </row>
    <row r="42" spans="1:23" ht="30" x14ac:dyDescent="0.25">
      <c r="A42" s="128">
        <v>33</v>
      </c>
      <c r="B42" s="455" t="s">
        <v>845</v>
      </c>
      <c r="C42" s="450">
        <v>58.83</v>
      </c>
      <c r="D42" s="450"/>
      <c r="E42" s="457">
        <v>21</v>
      </c>
      <c r="F42" s="452">
        <f>E42/C42</f>
        <v>0.36</v>
      </c>
      <c r="G42" s="248"/>
      <c r="H42" s="247"/>
      <c r="I42" s="247"/>
      <c r="J42" s="247"/>
      <c r="K42" s="247"/>
      <c r="L42" s="247"/>
      <c r="M42" s="247"/>
      <c r="N42" s="247"/>
      <c r="O42" s="247"/>
      <c r="P42" s="247"/>
      <c r="Q42" s="250">
        <f t="shared" si="0"/>
        <v>30</v>
      </c>
      <c r="R42" s="251">
        <f t="shared" si="7"/>
        <v>6</v>
      </c>
      <c r="S42" s="139">
        <f t="shared" si="14"/>
        <v>6.3</v>
      </c>
      <c r="T42" s="202">
        <f t="shared" si="8"/>
        <v>6</v>
      </c>
      <c r="U42" s="139">
        <f t="shared" si="9"/>
        <v>6.3</v>
      </c>
      <c r="V42" s="198">
        <f t="shared" si="10"/>
        <v>30</v>
      </c>
      <c r="W42" s="132"/>
    </row>
    <row r="43" spans="1:23" x14ac:dyDescent="0.25">
      <c r="A43" s="128">
        <v>34</v>
      </c>
      <c r="B43" s="454" t="s">
        <v>6</v>
      </c>
      <c r="C43" s="450"/>
      <c r="D43" s="450"/>
      <c r="E43" s="457"/>
      <c r="F43" s="452"/>
      <c r="G43" s="248"/>
      <c r="H43" s="247"/>
      <c r="I43" s="247"/>
      <c r="J43" s="247"/>
      <c r="K43" s="247"/>
      <c r="L43" s="247"/>
      <c r="M43" s="247"/>
      <c r="N43" s="247"/>
      <c r="O43" s="247"/>
      <c r="P43" s="247"/>
      <c r="Q43" s="250">
        <f t="shared" si="0"/>
        <v>0</v>
      </c>
      <c r="R43" s="251">
        <f t="shared" si="7"/>
        <v>0</v>
      </c>
      <c r="S43" s="139">
        <f t="shared" si="14"/>
        <v>0</v>
      </c>
      <c r="T43" s="202">
        <f t="shared" si="8"/>
        <v>0</v>
      </c>
      <c r="U43" s="139">
        <f t="shared" si="9"/>
        <v>0</v>
      </c>
      <c r="V43" s="198">
        <f t="shared" si="10"/>
        <v>0</v>
      </c>
      <c r="W43" s="132"/>
    </row>
    <row r="44" spans="1:23" ht="45" x14ac:dyDescent="0.25">
      <c r="A44" s="128">
        <v>35</v>
      </c>
      <c r="B44" s="455" t="s">
        <v>134</v>
      </c>
      <c r="C44" s="450">
        <v>24.8</v>
      </c>
      <c r="D44" s="450"/>
      <c r="E44" s="457">
        <v>30</v>
      </c>
      <c r="F44" s="452">
        <f>E44/C44</f>
        <v>1.21</v>
      </c>
      <c r="G44" s="248"/>
      <c r="H44" s="247"/>
      <c r="I44" s="247"/>
      <c r="J44" s="247"/>
      <c r="K44" s="247"/>
      <c r="L44" s="247"/>
      <c r="M44" s="247"/>
      <c r="N44" s="247"/>
      <c r="O44" s="247"/>
      <c r="P44" s="247"/>
      <c r="Q44" s="250">
        <f t="shared" si="0"/>
        <v>30</v>
      </c>
      <c r="R44" s="251">
        <f t="shared" si="7"/>
        <v>9</v>
      </c>
      <c r="S44" s="139">
        <f t="shared" si="14"/>
        <v>9</v>
      </c>
      <c r="T44" s="202">
        <f t="shared" si="8"/>
        <v>9</v>
      </c>
      <c r="U44" s="139">
        <f t="shared" si="9"/>
        <v>9</v>
      </c>
      <c r="V44" s="198">
        <f t="shared" si="10"/>
        <v>30</v>
      </c>
      <c r="W44" s="132"/>
    </row>
    <row r="45" spans="1:23" x14ac:dyDescent="0.25">
      <c r="A45" s="128">
        <v>36</v>
      </c>
      <c r="B45" s="455" t="s">
        <v>2</v>
      </c>
      <c r="C45" s="450">
        <v>0</v>
      </c>
      <c r="D45" s="450"/>
      <c r="E45" s="457">
        <v>0</v>
      </c>
      <c r="F45" s="452" t="e">
        <f>E45/C45</f>
        <v>#DIV/0!</v>
      </c>
      <c r="G45" s="248"/>
      <c r="H45" s="247"/>
      <c r="I45" s="247"/>
      <c r="J45" s="247"/>
      <c r="K45" s="247"/>
      <c r="L45" s="247"/>
      <c r="M45" s="247"/>
      <c r="N45" s="247"/>
      <c r="O45" s="247"/>
      <c r="P45" s="247"/>
      <c r="Q45" s="250" t="e">
        <f t="shared" si="0"/>
        <v>#DIV/0!</v>
      </c>
      <c r="R45" s="251" t="e">
        <f t="shared" si="7"/>
        <v>#DIV/0!</v>
      </c>
      <c r="S45" s="139" t="e">
        <f t="shared" si="14"/>
        <v>#DIV/0!</v>
      </c>
      <c r="T45" s="202" t="e">
        <f t="shared" si="8"/>
        <v>#DIV/0!</v>
      </c>
      <c r="U45" s="139" t="e">
        <f t="shared" si="9"/>
        <v>#DIV/0!</v>
      </c>
      <c r="V45" s="198" t="e">
        <f t="shared" si="10"/>
        <v>#DIV/0!</v>
      </c>
      <c r="W45" s="132"/>
    </row>
    <row r="46" spans="1:23" ht="30" x14ac:dyDescent="0.25">
      <c r="A46" s="128">
        <v>37</v>
      </c>
      <c r="B46" s="455" t="s">
        <v>1522</v>
      </c>
      <c r="C46" s="450">
        <v>17.59</v>
      </c>
      <c r="D46" s="450"/>
      <c r="E46" s="457">
        <v>28</v>
      </c>
      <c r="F46" s="452">
        <f>E46/C46</f>
        <v>1.59</v>
      </c>
      <c r="G46" s="248"/>
      <c r="H46" s="247"/>
      <c r="I46" s="247"/>
      <c r="J46" s="247"/>
      <c r="K46" s="247"/>
      <c r="L46" s="247"/>
      <c r="M46" s="247"/>
      <c r="N46" s="247"/>
      <c r="O46" s="247"/>
      <c r="P46" s="247"/>
      <c r="Q46" s="250">
        <f t="shared" si="0"/>
        <v>30</v>
      </c>
      <c r="R46" s="251">
        <f t="shared" si="7"/>
        <v>8</v>
      </c>
      <c r="S46" s="139">
        <f t="shared" si="14"/>
        <v>8.4</v>
      </c>
      <c r="T46" s="202">
        <f t="shared" si="8"/>
        <v>8</v>
      </c>
      <c r="U46" s="139">
        <f t="shared" si="9"/>
        <v>8.4</v>
      </c>
      <c r="V46" s="198">
        <f t="shared" si="10"/>
        <v>30</v>
      </c>
      <c r="W46" s="132"/>
    </row>
    <row r="47" spans="1:23" ht="45" x14ac:dyDescent="0.25">
      <c r="A47" s="128">
        <v>38</v>
      </c>
      <c r="B47" s="455" t="s">
        <v>86</v>
      </c>
      <c r="C47" s="450">
        <v>40.6</v>
      </c>
      <c r="D47" s="450"/>
      <c r="E47" s="457">
        <v>118</v>
      </c>
      <c r="F47" s="452">
        <f>E47/C47</f>
        <v>2.91</v>
      </c>
      <c r="G47" s="248"/>
      <c r="H47" s="247"/>
      <c r="I47" s="247"/>
      <c r="J47" s="247"/>
      <c r="K47" s="247"/>
      <c r="L47" s="247"/>
      <c r="M47" s="247"/>
      <c r="N47" s="247"/>
      <c r="O47" s="247"/>
      <c r="P47" s="247"/>
      <c r="Q47" s="250">
        <f t="shared" si="0"/>
        <v>30</v>
      </c>
      <c r="R47" s="251">
        <f t="shared" si="7"/>
        <v>35</v>
      </c>
      <c r="S47" s="139">
        <f t="shared" si="14"/>
        <v>35.4</v>
      </c>
      <c r="T47" s="202">
        <f t="shared" si="8"/>
        <v>35</v>
      </c>
      <c r="U47" s="139">
        <f t="shared" si="9"/>
        <v>35.4</v>
      </c>
      <c r="V47" s="198">
        <f t="shared" si="10"/>
        <v>30</v>
      </c>
      <c r="W47" s="132"/>
    </row>
    <row r="48" spans="1:23" x14ac:dyDescent="0.25">
      <c r="A48" s="128">
        <v>39</v>
      </c>
      <c r="B48" s="454" t="s">
        <v>547</v>
      </c>
      <c r="C48" s="450"/>
      <c r="D48" s="450"/>
      <c r="E48" s="457"/>
      <c r="F48" s="452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50">
        <f t="shared" si="0"/>
        <v>0</v>
      </c>
      <c r="R48" s="251">
        <f t="shared" si="7"/>
        <v>0</v>
      </c>
      <c r="S48" s="139">
        <f t="shared" si="1"/>
        <v>0</v>
      </c>
      <c r="T48" s="202">
        <f t="shared" si="8"/>
        <v>0</v>
      </c>
      <c r="U48" s="139">
        <f t="shared" si="9"/>
        <v>0</v>
      </c>
      <c r="V48" s="198">
        <f t="shared" si="10"/>
        <v>0</v>
      </c>
      <c r="W48" s="138"/>
    </row>
    <row r="49" spans="1:23" ht="30" x14ac:dyDescent="0.25">
      <c r="A49" s="128">
        <v>40</v>
      </c>
      <c r="B49" s="455" t="s">
        <v>48</v>
      </c>
      <c r="C49" s="450">
        <v>17.88</v>
      </c>
      <c r="D49" s="450"/>
      <c r="E49" s="457">
        <v>55</v>
      </c>
      <c r="F49" s="452">
        <f>E49/C49</f>
        <v>3.08</v>
      </c>
      <c r="G49" s="248"/>
      <c r="H49" s="247"/>
      <c r="I49" s="247"/>
      <c r="J49" s="247"/>
      <c r="K49" s="247"/>
      <c r="L49" s="247"/>
      <c r="M49" s="247"/>
      <c r="N49" s="247"/>
      <c r="O49" s="247"/>
      <c r="P49" s="247"/>
      <c r="Q49" s="250">
        <f t="shared" si="0"/>
        <v>30</v>
      </c>
      <c r="R49" s="251">
        <f t="shared" si="7"/>
        <v>16</v>
      </c>
      <c r="S49" s="139">
        <f t="shared" ref="S49:S57" si="15">E49*Q49/100</f>
        <v>16.5</v>
      </c>
      <c r="T49" s="202">
        <f t="shared" si="8"/>
        <v>16</v>
      </c>
      <c r="U49" s="139">
        <f t="shared" si="9"/>
        <v>16.5</v>
      </c>
      <c r="V49" s="198">
        <f t="shared" si="10"/>
        <v>30</v>
      </c>
      <c r="W49" s="132"/>
    </row>
    <row r="50" spans="1:23" x14ac:dyDescent="0.25">
      <c r="A50" s="128">
        <v>41</v>
      </c>
      <c r="B50" s="454" t="s">
        <v>1523</v>
      </c>
      <c r="C50" s="450"/>
      <c r="D50" s="450"/>
      <c r="E50" s="457"/>
      <c r="F50" s="452"/>
      <c r="G50" s="248"/>
      <c r="H50" s="247"/>
      <c r="I50" s="247"/>
      <c r="J50" s="247"/>
      <c r="K50" s="247"/>
      <c r="L50" s="247"/>
      <c r="M50" s="247"/>
      <c r="N50" s="247"/>
      <c r="O50" s="247"/>
      <c r="P50" s="247"/>
      <c r="Q50" s="250">
        <f t="shared" si="0"/>
        <v>0</v>
      </c>
      <c r="R50" s="251">
        <f t="shared" si="7"/>
        <v>0</v>
      </c>
      <c r="S50" s="139">
        <f t="shared" si="15"/>
        <v>0</v>
      </c>
      <c r="T50" s="202">
        <f t="shared" si="8"/>
        <v>0</v>
      </c>
      <c r="U50" s="139">
        <f t="shared" si="9"/>
        <v>0</v>
      </c>
      <c r="V50" s="198">
        <f t="shared" si="10"/>
        <v>0</v>
      </c>
      <c r="W50" s="132"/>
    </row>
    <row r="51" spans="1:23" ht="45" x14ac:dyDescent="0.25">
      <c r="A51" s="128">
        <v>42</v>
      </c>
      <c r="B51" s="455" t="s">
        <v>288</v>
      </c>
      <c r="C51" s="450">
        <v>149.69999999999999</v>
      </c>
      <c r="D51" s="450"/>
      <c r="E51" s="457">
        <f>65+30</f>
        <v>95</v>
      </c>
      <c r="F51" s="452">
        <f>E51/C51</f>
        <v>0.63</v>
      </c>
      <c r="G51" s="248"/>
      <c r="H51" s="247"/>
      <c r="I51" s="247"/>
      <c r="J51" s="247"/>
      <c r="K51" s="247"/>
      <c r="L51" s="247"/>
      <c r="M51" s="247"/>
      <c r="N51" s="247"/>
      <c r="O51" s="247"/>
      <c r="P51" s="247"/>
      <c r="Q51" s="250">
        <f t="shared" si="0"/>
        <v>30</v>
      </c>
      <c r="R51" s="251">
        <f t="shared" si="7"/>
        <v>28</v>
      </c>
      <c r="S51" s="139">
        <f t="shared" si="15"/>
        <v>28.5</v>
      </c>
      <c r="T51" s="202">
        <f t="shared" si="8"/>
        <v>28</v>
      </c>
      <c r="U51" s="139">
        <f t="shared" si="9"/>
        <v>28.5</v>
      </c>
      <c r="V51" s="198">
        <f t="shared" si="10"/>
        <v>30</v>
      </c>
      <c r="W51" s="132"/>
    </row>
    <row r="52" spans="1:23" x14ac:dyDescent="0.25">
      <c r="A52" s="128">
        <v>43</v>
      </c>
      <c r="B52" s="454" t="s">
        <v>49</v>
      </c>
      <c r="C52" s="450"/>
      <c r="D52" s="450"/>
      <c r="E52" s="457"/>
      <c r="F52" s="452"/>
      <c r="G52" s="248"/>
      <c r="H52" s="247"/>
      <c r="I52" s="247"/>
      <c r="J52" s="247"/>
      <c r="K52" s="247"/>
      <c r="L52" s="247"/>
      <c r="M52" s="247"/>
      <c r="N52" s="247"/>
      <c r="O52" s="247"/>
      <c r="P52" s="247"/>
      <c r="Q52" s="250">
        <f t="shared" si="0"/>
        <v>0</v>
      </c>
      <c r="R52" s="251">
        <f t="shared" si="7"/>
        <v>0</v>
      </c>
      <c r="S52" s="139">
        <f t="shared" si="15"/>
        <v>0</v>
      </c>
      <c r="T52" s="202">
        <f t="shared" si="8"/>
        <v>0</v>
      </c>
      <c r="U52" s="139">
        <f t="shared" si="9"/>
        <v>0</v>
      </c>
      <c r="V52" s="198">
        <f t="shared" si="10"/>
        <v>0</v>
      </c>
      <c r="W52" s="132"/>
    </row>
    <row r="53" spans="1:23" ht="30" x14ac:dyDescent="0.25">
      <c r="A53" s="128">
        <v>44</v>
      </c>
      <c r="B53" s="455" t="s">
        <v>50</v>
      </c>
      <c r="C53" s="450">
        <v>605.6</v>
      </c>
      <c r="D53" s="450"/>
      <c r="E53" s="457">
        <v>200</v>
      </c>
      <c r="F53" s="452">
        <f t="shared" ref="F53:F59" si="16">E53/C53</f>
        <v>0.33</v>
      </c>
      <c r="G53" s="248"/>
      <c r="H53" s="247"/>
      <c r="I53" s="247"/>
      <c r="J53" s="247"/>
      <c r="K53" s="247"/>
      <c r="L53" s="247"/>
      <c r="M53" s="247"/>
      <c r="N53" s="247"/>
      <c r="O53" s="247"/>
      <c r="P53" s="247"/>
      <c r="Q53" s="250">
        <f t="shared" si="0"/>
        <v>30</v>
      </c>
      <c r="R53" s="251">
        <f t="shared" si="7"/>
        <v>60</v>
      </c>
      <c r="S53" s="139">
        <f t="shared" si="15"/>
        <v>60</v>
      </c>
      <c r="T53" s="202">
        <f t="shared" si="8"/>
        <v>60</v>
      </c>
      <c r="U53" s="139">
        <f t="shared" si="9"/>
        <v>60</v>
      </c>
      <c r="V53" s="198">
        <f t="shared" si="10"/>
        <v>30</v>
      </c>
      <c r="W53" s="132"/>
    </row>
    <row r="54" spans="1:23" x14ac:dyDescent="0.25">
      <c r="A54" s="128">
        <v>45</v>
      </c>
      <c r="B54" s="455" t="s">
        <v>2</v>
      </c>
      <c r="C54" s="450">
        <v>274.29000000000002</v>
      </c>
      <c r="D54" s="450"/>
      <c r="E54" s="457">
        <v>77</v>
      </c>
      <c r="F54" s="452">
        <f t="shared" si="16"/>
        <v>0.28000000000000003</v>
      </c>
      <c r="G54" s="248"/>
      <c r="H54" s="247"/>
      <c r="I54" s="247"/>
      <c r="J54" s="247"/>
      <c r="K54" s="247"/>
      <c r="L54" s="247"/>
      <c r="M54" s="247"/>
      <c r="N54" s="247"/>
      <c r="O54" s="247"/>
      <c r="P54" s="247"/>
      <c r="Q54" s="250">
        <f t="shared" si="0"/>
        <v>30</v>
      </c>
      <c r="R54" s="251">
        <f t="shared" si="7"/>
        <v>23</v>
      </c>
      <c r="S54" s="139">
        <f t="shared" si="15"/>
        <v>23.1</v>
      </c>
      <c r="T54" s="202">
        <f t="shared" si="8"/>
        <v>23</v>
      </c>
      <c r="U54" s="139">
        <f t="shared" si="9"/>
        <v>23.1</v>
      </c>
      <c r="V54" s="198">
        <f t="shared" si="10"/>
        <v>30</v>
      </c>
      <c r="W54" s="132"/>
    </row>
    <row r="55" spans="1:23" ht="30" x14ac:dyDescent="0.25">
      <c r="A55" s="128">
        <v>46</v>
      </c>
      <c r="B55" s="455" t="s">
        <v>851</v>
      </c>
      <c r="C55" s="450">
        <v>28</v>
      </c>
      <c r="D55" s="450"/>
      <c r="E55" s="457">
        <v>36</v>
      </c>
      <c r="F55" s="452">
        <f t="shared" si="16"/>
        <v>1.29</v>
      </c>
      <c r="G55" s="248"/>
      <c r="H55" s="247"/>
      <c r="I55" s="247"/>
      <c r="J55" s="247"/>
      <c r="K55" s="247"/>
      <c r="L55" s="247"/>
      <c r="M55" s="247"/>
      <c r="N55" s="247"/>
      <c r="O55" s="247"/>
      <c r="P55" s="247"/>
      <c r="Q55" s="250">
        <f t="shared" si="0"/>
        <v>30</v>
      </c>
      <c r="R55" s="251">
        <f t="shared" si="7"/>
        <v>10</v>
      </c>
      <c r="S55" s="139">
        <f t="shared" si="15"/>
        <v>10.8</v>
      </c>
      <c r="T55" s="202">
        <f t="shared" si="8"/>
        <v>10</v>
      </c>
      <c r="U55" s="139">
        <f t="shared" si="9"/>
        <v>10.8</v>
      </c>
      <c r="V55" s="198">
        <f t="shared" si="10"/>
        <v>30</v>
      </c>
      <c r="W55" s="132"/>
    </row>
    <row r="56" spans="1:23" ht="30" x14ac:dyDescent="0.25">
      <c r="A56" s="128">
        <v>47</v>
      </c>
      <c r="B56" s="455" t="s">
        <v>91</v>
      </c>
      <c r="C56" s="450">
        <v>19</v>
      </c>
      <c r="D56" s="450"/>
      <c r="E56" s="457">
        <v>26</v>
      </c>
      <c r="F56" s="452">
        <f t="shared" si="16"/>
        <v>1.37</v>
      </c>
      <c r="G56" s="248"/>
      <c r="H56" s="247"/>
      <c r="I56" s="247"/>
      <c r="J56" s="247"/>
      <c r="K56" s="247"/>
      <c r="L56" s="247"/>
      <c r="M56" s="247"/>
      <c r="N56" s="247"/>
      <c r="O56" s="247"/>
      <c r="P56" s="247"/>
      <c r="Q56" s="250">
        <f t="shared" si="0"/>
        <v>30</v>
      </c>
      <c r="R56" s="251">
        <f t="shared" si="7"/>
        <v>7</v>
      </c>
      <c r="S56" s="139">
        <f t="shared" si="15"/>
        <v>7.8</v>
      </c>
      <c r="T56" s="202">
        <f t="shared" si="8"/>
        <v>7</v>
      </c>
      <c r="U56" s="139">
        <f t="shared" si="9"/>
        <v>7.8</v>
      </c>
      <c r="V56" s="198">
        <f t="shared" si="10"/>
        <v>30</v>
      </c>
      <c r="W56" s="132"/>
    </row>
    <row r="57" spans="1:23" ht="30" x14ac:dyDescent="0.25">
      <c r="A57" s="128">
        <v>48</v>
      </c>
      <c r="B57" s="455" t="s">
        <v>1524</v>
      </c>
      <c r="C57" s="450">
        <v>44</v>
      </c>
      <c r="D57" s="450"/>
      <c r="E57" s="457">
        <v>57</v>
      </c>
      <c r="F57" s="452">
        <f t="shared" si="16"/>
        <v>1.3</v>
      </c>
      <c r="G57" s="248"/>
      <c r="H57" s="247"/>
      <c r="I57" s="247"/>
      <c r="J57" s="247"/>
      <c r="K57" s="247"/>
      <c r="L57" s="247"/>
      <c r="M57" s="247"/>
      <c r="N57" s="247"/>
      <c r="O57" s="247"/>
      <c r="P57" s="247"/>
      <c r="Q57" s="250">
        <f t="shared" si="0"/>
        <v>30</v>
      </c>
      <c r="R57" s="251">
        <f t="shared" si="7"/>
        <v>17</v>
      </c>
      <c r="S57" s="139">
        <f t="shared" si="15"/>
        <v>17.100000000000001</v>
      </c>
      <c r="T57" s="202">
        <f t="shared" si="8"/>
        <v>17</v>
      </c>
      <c r="U57" s="139">
        <f t="shared" si="9"/>
        <v>17.100000000000001</v>
      </c>
      <c r="V57" s="198">
        <f t="shared" si="10"/>
        <v>30</v>
      </c>
      <c r="W57" s="132"/>
    </row>
    <row r="58" spans="1:23" ht="30" x14ac:dyDescent="0.25">
      <c r="A58" s="128">
        <v>49</v>
      </c>
      <c r="B58" s="455" t="s">
        <v>852</v>
      </c>
      <c r="C58" s="450">
        <v>44.38</v>
      </c>
      <c r="D58" s="450"/>
      <c r="E58" s="457">
        <v>10</v>
      </c>
      <c r="F58" s="452">
        <f t="shared" si="16"/>
        <v>0.23</v>
      </c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50">
        <f t="shared" si="0"/>
        <v>30</v>
      </c>
      <c r="R58" s="251">
        <f t="shared" si="7"/>
        <v>3</v>
      </c>
      <c r="S58" s="139">
        <f t="shared" si="1"/>
        <v>3</v>
      </c>
      <c r="T58" s="202">
        <f t="shared" si="8"/>
        <v>3</v>
      </c>
      <c r="U58" s="139">
        <f t="shared" si="9"/>
        <v>3</v>
      </c>
      <c r="V58" s="198">
        <f t="shared" si="10"/>
        <v>30</v>
      </c>
      <c r="W58" s="138"/>
    </row>
    <row r="59" spans="1:23" ht="30" x14ac:dyDescent="0.25">
      <c r="A59" s="128">
        <v>50</v>
      </c>
      <c r="B59" s="455" t="s">
        <v>242</v>
      </c>
      <c r="C59" s="450">
        <v>45.04</v>
      </c>
      <c r="D59" s="450"/>
      <c r="E59" s="457">
        <v>32</v>
      </c>
      <c r="F59" s="452">
        <f t="shared" si="16"/>
        <v>0.71</v>
      </c>
      <c r="G59" s="248"/>
      <c r="H59" s="247"/>
      <c r="I59" s="247"/>
      <c r="J59" s="247"/>
      <c r="K59" s="247"/>
      <c r="L59" s="247"/>
      <c r="M59" s="247"/>
      <c r="N59" s="247"/>
      <c r="O59" s="247"/>
      <c r="P59" s="247"/>
      <c r="Q59" s="250">
        <f t="shared" si="0"/>
        <v>30</v>
      </c>
      <c r="R59" s="251">
        <f>ROUNDDOWN(S59,0)</f>
        <v>9</v>
      </c>
      <c r="S59" s="139">
        <f t="shared" ref="S59" si="17">E59*Q59/100</f>
        <v>9.6</v>
      </c>
      <c r="T59" s="202">
        <f>ROUNDDOWN(U59,0)</f>
        <v>9</v>
      </c>
      <c r="U59" s="139">
        <f>E59*V59/100</f>
        <v>9.6</v>
      </c>
      <c r="V59" s="198">
        <f>Q59</f>
        <v>30</v>
      </c>
      <c r="W59" s="132"/>
    </row>
    <row r="60" spans="1:23" x14ac:dyDescent="0.25">
      <c r="A60" s="128">
        <v>51</v>
      </c>
      <c r="B60" s="454" t="s">
        <v>1525</v>
      </c>
      <c r="C60" s="450"/>
      <c r="D60" s="450"/>
      <c r="E60" s="457"/>
      <c r="F60" s="452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50">
        <f t="shared" si="0"/>
        <v>0</v>
      </c>
      <c r="R60" s="251">
        <f t="shared" si="7"/>
        <v>0</v>
      </c>
      <c r="S60" s="139">
        <f t="shared" si="1"/>
        <v>0</v>
      </c>
      <c r="T60" s="202">
        <f t="shared" si="8"/>
        <v>0</v>
      </c>
      <c r="U60" s="139">
        <f t="shared" si="9"/>
        <v>0</v>
      </c>
      <c r="V60" s="198">
        <f t="shared" si="10"/>
        <v>0</v>
      </c>
      <c r="W60" s="138"/>
    </row>
    <row r="61" spans="1:23" ht="30" x14ac:dyDescent="0.25">
      <c r="A61" s="128">
        <v>52</v>
      </c>
      <c r="B61" s="455" t="s">
        <v>793</v>
      </c>
      <c r="C61" s="450">
        <v>6.4</v>
      </c>
      <c r="D61" s="450"/>
      <c r="E61" s="457">
        <v>7</v>
      </c>
      <c r="F61" s="452">
        <f>E61/C61</f>
        <v>1.0900000000000001</v>
      </c>
      <c r="G61" s="248"/>
      <c r="H61" s="247"/>
      <c r="I61" s="247"/>
      <c r="J61" s="247"/>
      <c r="K61" s="247"/>
      <c r="L61" s="247"/>
      <c r="M61" s="247"/>
      <c r="N61" s="247"/>
      <c r="O61" s="247"/>
      <c r="P61" s="247"/>
      <c r="Q61" s="250">
        <f t="shared" si="0"/>
        <v>30</v>
      </c>
      <c r="R61" s="251">
        <f t="shared" si="7"/>
        <v>2</v>
      </c>
      <c r="S61" s="139">
        <f t="shared" ref="S61:S68" si="18">E61*Q61/100</f>
        <v>2.1</v>
      </c>
      <c r="T61" s="202">
        <f t="shared" si="8"/>
        <v>2</v>
      </c>
      <c r="U61" s="139">
        <f t="shared" si="9"/>
        <v>2.1</v>
      </c>
      <c r="V61" s="198">
        <f t="shared" si="10"/>
        <v>30</v>
      </c>
      <c r="W61" s="132"/>
    </row>
    <row r="62" spans="1:23" ht="30" x14ac:dyDescent="0.25">
      <c r="A62" s="128">
        <v>53</v>
      </c>
      <c r="B62" s="455" t="s">
        <v>794</v>
      </c>
      <c r="C62" s="450">
        <v>6.4</v>
      </c>
      <c r="D62" s="450"/>
      <c r="E62" s="457">
        <v>7</v>
      </c>
      <c r="F62" s="452">
        <f>E62/C62</f>
        <v>1.0900000000000001</v>
      </c>
      <c r="G62" s="248"/>
      <c r="H62" s="247"/>
      <c r="I62" s="247"/>
      <c r="J62" s="247"/>
      <c r="K62" s="247"/>
      <c r="L62" s="247"/>
      <c r="M62" s="247"/>
      <c r="N62" s="247"/>
      <c r="O62" s="247"/>
      <c r="P62" s="247"/>
      <c r="Q62" s="250">
        <f t="shared" si="0"/>
        <v>30</v>
      </c>
      <c r="R62" s="251">
        <f t="shared" si="7"/>
        <v>2</v>
      </c>
      <c r="S62" s="139">
        <f t="shared" si="18"/>
        <v>2.1</v>
      </c>
      <c r="T62" s="202">
        <f t="shared" si="8"/>
        <v>2</v>
      </c>
      <c r="U62" s="139">
        <f t="shared" si="9"/>
        <v>2.1</v>
      </c>
      <c r="V62" s="198">
        <f t="shared" si="10"/>
        <v>30</v>
      </c>
      <c r="W62" s="132"/>
    </row>
    <row r="63" spans="1:23" x14ac:dyDescent="0.25">
      <c r="A63" s="128">
        <v>54</v>
      </c>
      <c r="B63" s="454" t="s">
        <v>74</v>
      </c>
      <c r="C63" s="450"/>
      <c r="D63" s="450"/>
      <c r="E63" s="457"/>
      <c r="F63" s="452"/>
      <c r="G63" s="248"/>
      <c r="H63" s="247"/>
      <c r="I63" s="247"/>
      <c r="J63" s="247"/>
      <c r="K63" s="247"/>
      <c r="L63" s="247"/>
      <c r="M63" s="247"/>
      <c r="N63" s="247"/>
      <c r="O63" s="247"/>
      <c r="P63" s="247"/>
      <c r="Q63" s="250">
        <f t="shared" si="0"/>
        <v>0</v>
      </c>
      <c r="R63" s="251">
        <f t="shared" si="7"/>
        <v>0</v>
      </c>
      <c r="S63" s="139">
        <f t="shared" si="18"/>
        <v>0</v>
      </c>
      <c r="T63" s="202">
        <f t="shared" si="8"/>
        <v>0</v>
      </c>
      <c r="U63" s="139">
        <f t="shared" si="9"/>
        <v>0</v>
      </c>
      <c r="V63" s="198">
        <f t="shared" si="10"/>
        <v>0</v>
      </c>
      <c r="W63" s="132"/>
    </row>
    <row r="64" spans="1:23" x14ac:dyDescent="0.25">
      <c r="A64" s="128">
        <v>55</v>
      </c>
      <c r="B64" s="455" t="s">
        <v>2</v>
      </c>
      <c r="C64" s="450">
        <v>84.64</v>
      </c>
      <c r="D64" s="450"/>
      <c r="E64" s="457">
        <v>49</v>
      </c>
      <c r="F64" s="452">
        <f>E64/C64</f>
        <v>0.57999999999999996</v>
      </c>
      <c r="G64" s="248"/>
      <c r="H64" s="247"/>
      <c r="I64" s="247"/>
      <c r="J64" s="247"/>
      <c r="K64" s="247"/>
      <c r="L64" s="247"/>
      <c r="M64" s="247"/>
      <c r="N64" s="247"/>
      <c r="O64" s="247"/>
      <c r="P64" s="247"/>
      <c r="Q64" s="250">
        <f t="shared" si="0"/>
        <v>30</v>
      </c>
      <c r="R64" s="251">
        <f t="shared" si="7"/>
        <v>14</v>
      </c>
      <c r="S64" s="139">
        <f t="shared" si="18"/>
        <v>14.7</v>
      </c>
      <c r="T64" s="202">
        <f t="shared" si="8"/>
        <v>14</v>
      </c>
      <c r="U64" s="139">
        <f t="shared" si="9"/>
        <v>14.7</v>
      </c>
      <c r="V64" s="198">
        <f t="shared" si="10"/>
        <v>30</v>
      </c>
      <c r="W64" s="132"/>
    </row>
    <row r="65" spans="1:23" x14ac:dyDescent="0.25">
      <c r="A65" s="128">
        <v>56</v>
      </c>
      <c r="B65" s="454" t="s">
        <v>1636</v>
      </c>
      <c r="C65" s="450"/>
      <c r="D65" s="450"/>
      <c r="E65" s="457"/>
      <c r="F65" s="452"/>
      <c r="G65" s="248"/>
      <c r="H65" s="247"/>
      <c r="I65" s="247"/>
      <c r="J65" s="247"/>
      <c r="K65" s="247"/>
      <c r="L65" s="247"/>
      <c r="M65" s="247"/>
      <c r="N65" s="247"/>
      <c r="O65" s="247"/>
      <c r="P65" s="247"/>
      <c r="Q65" s="250">
        <f t="shared" si="0"/>
        <v>0</v>
      </c>
      <c r="R65" s="251">
        <f t="shared" si="7"/>
        <v>0</v>
      </c>
      <c r="S65" s="139">
        <f t="shared" si="18"/>
        <v>0</v>
      </c>
      <c r="T65" s="202">
        <f t="shared" si="8"/>
        <v>0</v>
      </c>
      <c r="U65" s="139">
        <f t="shared" si="9"/>
        <v>0</v>
      </c>
      <c r="V65" s="198">
        <f t="shared" si="10"/>
        <v>0</v>
      </c>
      <c r="W65" s="132"/>
    </row>
    <row r="66" spans="1:23" x14ac:dyDescent="0.25">
      <c r="A66" s="128">
        <v>57</v>
      </c>
      <c r="B66" s="454" t="s">
        <v>854</v>
      </c>
      <c r="C66" s="450"/>
      <c r="D66" s="450"/>
      <c r="E66" s="457"/>
      <c r="F66" s="452"/>
      <c r="G66" s="248"/>
      <c r="H66" s="247"/>
      <c r="I66" s="247"/>
      <c r="J66" s="247"/>
      <c r="K66" s="247"/>
      <c r="L66" s="247"/>
      <c r="M66" s="247"/>
      <c r="N66" s="247"/>
      <c r="O66" s="247"/>
      <c r="P66" s="247"/>
      <c r="Q66" s="250">
        <f t="shared" si="0"/>
        <v>0</v>
      </c>
      <c r="R66" s="251">
        <f t="shared" si="7"/>
        <v>0</v>
      </c>
      <c r="S66" s="139">
        <f t="shared" si="18"/>
        <v>0</v>
      </c>
      <c r="T66" s="202">
        <f t="shared" si="8"/>
        <v>0</v>
      </c>
      <c r="U66" s="139">
        <f t="shared" si="9"/>
        <v>0</v>
      </c>
      <c r="V66" s="198">
        <f t="shared" si="10"/>
        <v>0</v>
      </c>
      <c r="W66" s="132"/>
    </row>
    <row r="67" spans="1:23" ht="30" x14ac:dyDescent="0.25">
      <c r="A67" s="128">
        <v>58</v>
      </c>
      <c r="B67" s="455" t="s">
        <v>853</v>
      </c>
      <c r="C67" s="450">
        <v>12.61</v>
      </c>
      <c r="D67" s="450"/>
      <c r="E67" s="457">
        <v>10</v>
      </c>
      <c r="F67" s="452">
        <f t="shared" ref="F67:F73" si="19">E67/C67</f>
        <v>0.79</v>
      </c>
      <c r="G67" s="248"/>
      <c r="H67" s="247"/>
      <c r="I67" s="247"/>
      <c r="J67" s="247"/>
      <c r="K67" s="247"/>
      <c r="L67" s="247"/>
      <c r="M67" s="247"/>
      <c r="N67" s="247"/>
      <c r="O67" s="247"/>
      <c r="P67" s="247"/>
      <c r="Q67" s="250">
        <f t="shared" si="0"/>
        <v>30</v>
      </c>
      <c r="R67" s="251">
        <f t="shared" si="7"/>
        <v>3</v>
      </c>
      <c r="S67" s="139">
        <f t="shared" si="18"/>
        <v>3</v>
      </c>
      <c r="T67" s="202">
        <f t="shared" si="8"/>
        <v>3</v>
      </c>
      <c r="U67" s="139">
        <f t="shared" si="9"/>
        <v>3</v>
      </c>
      <c r="V67" s="198">
        <f t="shared" si="10"/>
        <v>30</v>
      </c>
      <c r="W67" s="132"/>
    </row>
    <row r="68" spans="1:23" ht="45" x14ac:dyDescent="0.25">
      <c r="A68" s="128">
        <v>59</v>
      </c>
      <c r="B68" s="455" t="s">
        <v>170</v>
      </c>
      <c r="C68" s="450">
        <v>989.3</v>
      </c>
      <c r="D68" s="450"/>
      <c r="E68" s="457">
        <v>176</v>
      </c>
      <c r="F68" s="452">
        <f t="shared" si="19"/>
        <v>0.18</v>
      </c>
      <c r="G68" s="248"/>
      <c r="H68" s="247"/>
      <c r="I68" s="247"/>
      <c r="J68" s="247"/>
      <c r="K68" s="247"/>
      <c r="L68" s="247"/>
      <c r="M68" s="247"/>
      <c r="N68" s="247"/>
      <c r="O68" s="247"/>
      <c r="P68" s="247"/>
      <c r="Q68" s="250">
        <f t="shared" si="0"/>
        <v>30</v>
      </c>
      <c r="R68" s="251">
        <f t="shared" si="7"/>
        <v>52</v>
      </c>
      <c r="S68" s="139">
        <f t="shared" si="18"/>
        <v>52.8</v>
      </c>
      <c r="T68" s="202">
        <f t="shared" si="8"/>
        <v>52</v>
      </c>
      <c r="U68" s="139">
        <f t="shared" si="9"/>
        <v>52.8</v>
      </c>
      <c r="V68" s="198">
        <f t="shared" si="10"/>
        <v>30</v>
      </c>
      <c r="W68" s="132"/>
    </row>
    <row r="69" spans="1:23" x14ac:dyDescent="0.25">
      <c r="A69" s="128">
        <v>60</v>
      </c>
      <c r="B69" s="455" t="s">
        <v>2</v>
      </c>
      <c r="C69" s="450">
        <v>1050</v>
      </c>
      <c r="D69" s="450"/>
      <c r="E69" s="457">
        <v>140</v>
      </c>
      <c r="F69" s="452">
        <f t="shared" si="19"/>
        <v>0.13</v>
      </c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50">
        <f t="shared" si="0"/>
        <v>30</v>
      </c>
      <c r="R69" s="251">
        <f t="shared" si="7"/>
        <v>42</v>
      </c>
      <c r="S69" s="139">
        <f t="shared" si="1"/>
        <v>42</v>
      </c>
      <c r="T69" s="202">
        <f t="shared" si="8"/>
        <v>42</v>
      </c>
      <c r="U69" s="139">
        <f t="shared" si="9"/>
        <v>42</v>
      </c>
      <c r="V69" s="198">
        <f t="shared" si="10"/>
        <v>30</v>
      </c>
      <c r="W69" s="138"/>
    </row>
    <row r="70" spans="1:23" ht="30" x14ac:dyDescent="0.25">
      <c r="A70" s="128">
        <v>61</v>
      </c>
      <c r="B70" s="455" t="s">
        <v>895</v>
      </c>
      <c r="C70" s="450">
        <v>19.399999999999999</v>
      </c>
      <c r="D70" s="450"/>
      <c r="E70" s="457">
        <v>20</v>
      </c>
      <c r="F70" s="452">
        <f t="shared" si="19"/>
        <v>1.03</v>
      </c>
      <c r="G70" s="248"/>
      <c r="H70" s="247"/>
      <c r="I70" s="247"/>
      <c r="J70" s="247"/>
      <c r="K70" s="247"/>
      <c r="L70" s="247"/>
      <c r="M70" s="247"/>
      <c r="N70" s="247"/>
      <c r="O70" s="247"/>
      <c r="P70" s="247"/>
      <c r="Q70" s="250">
        <f t="shared" si="0"/>
        <v>30</v>
      </c>
      <c r="R70" s="251">
        <f t="shared" si="7"/>
        <v>6</v>
      </c>
      <c r="S70" s="139">
        <f t="shared" ref="S70:S74" si="20">E70*Q70/100</f>
        <v>6</v>
      </c>
      <c r="T70" s="202">
        <f t="shared" si="8"/>
        <v>6</v>
      </c>
      <c r="U70" s="139">
        <f t="shared" si="9"/>
        <v>6</v>
      </c>
      <c r="V70" s="198">
        <f t="shared" si="10"/>
        <v>30</v>
      </c>
      <c r="W70" s="132"/>
    </row>
    <row r="71" spans="1:23" ht="45" x14ac:dyDescent="0.25">
      <c r="A71" s="128">
        <v>62</v>
      </c>
      <c r="B71" s="455" t="s">
        <v>203</v>
      </c>
      <c r="C71" s="450">
        <v>57.09</v>
      </c>
      <c r="D71" s="450"/>
      <c r="E71" s="457">
        <v>37</v>
      </c>
      <c r="F71" s="452">
        <f t="shared" si="19"/>
        <v>0.65</v>
      </c>
      <c r="G71" s="248"/>
      <c r="H71" s="247"/>
      <c r="I71" s="247"/>
      <c r="J71" s="247"/>
      <c r="K71" s="247"/>
      <c r="L71" s="247"/>
      <c r="M71" s="247"/>
      <c r="N71" s="247"/>
      <c r="O71" s="247"/>
      <c r="P71" s="247"/>
      <c r="Q71" s="250">
        <f t="shared" si="0"/>
        <v>30</v>
      </c>
      <c r="R71" s="251">
        <f t="shared" si="7"/>
        <v>11</v>
      </c>
      <c r="S71" s="139">
        <f t="shared" si="20"/>
        <v>11.1</v>
      </c>
      <c r="T71" s="202">
        <f t="shared" si="8"/>
        <v>11</v>
      </c>
      <c r="U71" s="139">
        <f t="shared" si="9"/>
        <v>11.1</v>
      </c>
      <c r="V71" s="198">
        <f t="shared" si="10"/>
        <v>30</v>
      </c>
      <c r="W71" s="132"/>
    </row>
    <row r="72" spans="1:23" ht="30" x14ac:dyDescent="0.25">
      <c r="A72" s="128">
        <v>63</v>
      </c>
      <c r="B72" s="455" t="s">
        <v>92</v>
      </c>
      <c r="C72" s="450">
        <v>1569.5350000000001</v>
      </c>
      <c r="D72" s="450"/>
      <c r="E72" s="458">
        <f>0.1*C72</f>
        <v>157</v>
      </c>
      <c r="F72" s="452">
        <f t="shared" si="19"/>
        <v>0.1</v>
      </c>
      <c r="G72" s="248"/>
      <c r="H72" s="247"/>
      <c r="I72" s="247"/>
      <c r="J72" s="247"/>
      <c r="K72" s="247"/>
      <c r="L72" s="247"/>
      <c r="M72" s="247"/>
      <c r="N72" s="247"/>
      <c r="O72" s="247"/>
      <c r="P72" s="247"/>
      <c r="Q72" s="250">
        <f t="shared" si="0"/>
        <v>30</v>
      </c>
      <c r="R72" s="251">
        <f t="shared" si="7"/>
        <v>47</v>
      </c>
      <c r="S72" s="139">
        <f t="shared" si="20"/>
        <v>47.1</v>
      </c>
      <c r="T72" s="202">
        <f t="shared" si="8"/>
        <v>47</v>
      </c>
      <c r="U72" s="139">
        <f t="shared" si="9"/>
        <v>47.1</v>
      </c>
      <c r="V72" s="198">
        <f t="shared" si="10"/>
        <v>30</v>
      </c>
      <c r="W72" s="132"/>
    </row>
    <row r="73" spans="1:23" ht="30" x14ac:dyDescent="0.25">
      <c r="A73" s="128">
        <v>64</v>
      </c>
      <c r="B73" s="455" t="s">
        <v>855</v>
      </c>
      <c r="C73" s="450">
        <v>53.36</v>
      </c>
      <c r="D73" s="450"/>
      <c r="E73" s="457">
        <v>18</v>
      </c>
      <c r="F73" s="452">
        <f t="shared" si="19"/>
        <v>0.34</v>
      </c>
      <c r="G73" s="248"/>
      <c r="H73" s="247"/>
      <c r="I73" s="247"/>
      <c r="J73" s="247"/>
      <c r="K73" s="247"/>
      <c r="L73" s="247"/>
      <c r="M73" s="247"/>
      <c r="N73" s="247"/>
      <c r="O73" s="247"/>
      <c r="P73" s="247"/>
      <c r="Q73" s="250">
        <f t="shared" si="0"/>
        <v>30</v>
      </c>
      <c r="R73" s="251">
        <f t="shared" si="7"/>
        <v>5</v>
      </c>
      <c r="S73" s="139">
        <f t="shared" si="20"/>
        <v>5.4</v>
      </c>
      <c r="T73" s="202">
        <f t="shared" si="8"/>
        <v>5</v>
      </c>
      <c r="U73" s="139">
        <f t="shared" si="9"/>
        <v>5.4</v>
      </c>
      <c r="V73" s="198">
        <f t="shared" si="10"/>
        <v>30</v>
      </c>
      <c r="W73" s="132"/>
    </row>
    <row r="74" spans="1:23" x14ac:dyDescent="0.25">
      <c r="A74" s="128">
        <v>65</v>
      </c>
      <c r="B74" s="454" t="s">
        <v>1526</v>
      </c>
      <c r="C74" s="450"/>
      <c r="D74" s="450"/>
      <c r="E74" s="457"/>
      <c r="F74" s="452"/>
      <c r="G74" s="248"/>
      <c r="H74" s="247"/>
      <c r="I74" s="247"/>
      <c r="J74" s="247"/>
      <c r="K74" s="247"/>
      <c r="L74" s="247"/>
      <c r="M74" s="247"/>
      <c r="N74" s="247"/>
      <c r="O74" s="247"/>
      <c r="P74" s="247"/>
      <c r="Q74" s="250">
        <f t="shared" si="0"/>
        <v>0</v>
      </c>
      <c r="R74" s="251">
        <f t="shared" si="7"/>
        <v>0</v>
      </c>
      <c r="S74" s="139">
        <f t="shared" si="20"/>
        <v>0</v>
      </c>
      <c r="T74" s="202">
        <f t="shared" si="8"/>
        <v>0</v>
      </c>
      <c r="U74" s="139">
        <f t="shared" si="9"/>
        <v>0</v>
      </c>
      <c r="V74" s="198">
        <f t="shared" si="10"/>
        <v>0</v>
      </c>
      <c r="W74" s="132"/>
    </row>
    <row r="75" spans="1:23" ht="30" x14ac:dyDescent="0.25">
      <c r="A75" s="128">
        <v>66</v>
      </c>
      <c r="B75" s="455" t="s">
        <v>888</v>
      </c>
      <c r="C75" s="450">
        <v>1404.2</v>
      </c>
      <c r="D75" s="450"/>
      <c r="E75" s="457">
        <v>126</v>
      </c>
      <c r="F75" s="452">
        <f>E75/C75</f>
        <v>0.09</v>
      </c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50">
        <f t="shared" ref="Q75:Q138" si="21">IF(E75&lt;VLOOKUP(F75,$L$429:$P$439,2),0,VLOOKUP(F75,$L$429:$P$439,3))</f>
        <v>30</v>
      </c>
      <c r="R75" s="251">
        <f t="shared" si="7"/>
        <v>37</v>
      </c>
      <c r="S75" s="139">
        <f t="shared" ref="S75:S76" si="22">E75*Q75/100</f>
        <v>37.799999999999997</v>
      </c>
      <c r="T75" s="202">
        <f t="shared" si="8"/>
        <v>37</v>
      </c>
      <c r="U75" s="139">
        <f t="shared" si="9"/>
        <v>37.799999999999997</v>
      </c>
      <c r="V75" s="198">
        <f t="shared" si="10"/>
        <v>30</v>
      </c>
      <c r="W75" s="132"/>
    </row>
    <row r="76" spans="1:23" x14ac:dyDescent="0.25">
      <c r="A76" s="128">
        <v>67</v>
      </c>
      <c r="B76" s="454" t="s">
        <v>51</v>
      </c>
      <c r="C76" s="450"/>
      <c r="D76" s="450"/>
      <c r="E76" s="457"/>
      <c r="F76" s="452"/>
      <c r="G76" s="248"/>
      <c r="H76" s="247"/>
      <c r="I76" s="247"/>
      <c r="J76" s="247"/>
      <c r="K76" s="247"/>
      <c r="L76" s="247"/>
      <c r="M76" s="247"/>
      <c r="N76" s="247"/>
      <c r="O76" s="247"/>
      <c r="P76" s="247"/>
      <c r="Q76" s="250">
        <f t="shared" si="21"/>
        <v>0</v>
      </c>
      <c r="R76" s="251">
        <f>ROUNDDOWN(S76,0)</f>
        <v>0</v>
      </c>
      <c r="S76" s="139">
        <f t="shared" si="22"/>
        <v>0</v>
      </c>
      <c r="T76" s="202">
        <f>ROUNDDOWN(U76,0)</f>
        <v>0</v>
      </c>
      <c r="U76" s="139">
        <f>E76*V76/100</f>
        <v>0</v>
      </c>
      <c r="V76" s="198">
        <f>Q76</f>
        <v>0</v>
      </c>
      <c r="W76" s="132"/>
    </row>
    <row r="77" spans="1:23" ht="45" x14ac:dyDescent="0.25">
      <c r="A77" s="128">
        <v>68</v>
      </c>
      <c r="B77" s="455" t="s">
        <v>52</v>
      </c>
      <c r="C77" s="450">
        <v>99.68</v>
      </c>
      <c r="D77" s="450"/>
      <c r="E77" s="457">
        <v>20</v>
      </c>
      <c r="F77" s="452">
        <f t="shared" ref="F77:F83" si="23">E77/C77</f>
        <v>0.2</v>
      </c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50">
        <f t="shared" si="21"/>
        <v>30</v>
      </c>
      <c r="R77" s="251">
        <f t="shared" ref="R77:R139" si="24">ROUNDDOWN(S77,0)</f>
        <v>6</v>
      </c>
      <c r="S77" s="139">
        <f t="shared" ref="S77:S138" si="25">E77*Q77/100</f>
        <v>6</v>
      </c>
      <c r="T77" s="202">
        <f t="shared" ref="T77:T139" si="26">ROUNDDOWN(U77,0)</f>
        <v>6</v>
      </c>
      <c r="U77" s="139">
        <f t="shared" ref="U77:U139" si="27">E77*V77/100</f>
        <v>6</v>
      </c>
      <c r="V77" s="198">
        <f t="shared" ref="V77:V139" si="28">Q77</f>
        <v>30</v>
      </c>
      <c r="W77" s="132"/>
    </row>
    <row r="78" spans="1:23" x14ac:dyDescent="0.25">
      <c r="A78" s="128">
        <v>69</v>
      </c>
      <c r="B78" s="455" t="s">
        <v>2</v>
      </c>
      <c r="C78" s="452">
        <v>129.57</v>
      </c>
      <c r="D78" s="452"/>
      <c r="E78" s="457">
        <v>53</v>
      </c>
      <c r="F78" s="452">
        <f t="shared" si="23"/>
        <v>0.41</v>
      </c>
      <c r="G78" s="248"/>
      <c r="H78" s="247"/>
      <c r="I78" s="247"/>
      <c r="J78" s="247"/>
      <c r="K78" s="247"/>
      <c r="L78" s="247"/>
      <c r="M78" s="247"/>
      <c r="N78" s="247"/>
      <c r="O78" s="247"/>
      <c r="P78" s="247"/>
      <c r="Q78" s="250">
        <f t="shared" si="21"/>
        <v>30</v>
      </c>
      <c r="R78" s="251">
        <f t="shared" si="24"/>
        <v>15</v>
      </c>
      <c r="S78" s="139">
        <f t="shared" si="25"/>
        <v>15.9</v>
      </c>
      <c r="T78" s="202">
        <f t="shared" si="26"/>
        <v>15</v>
      </c>
      <c r="U78" s="139">
        <f t="shared" si="27"/>
        <v>15.9</v>
      </c>
      <c r="V78" s="198">
        <f t="shared" si="28"/>
        <v>30</v>
      </c>
      <c r="W78" s="132"/>
    </row>
    <row r="79" spans="1:23" ht="30" x14ac:dyDescent="0.25">
      <c r="A79" s="128">
        <v>70</v>
      </c>
      <c r="B79" s="455" t="s">
        <v>209</v>
      </c>
      <c r="C79" s="450">
        <v>16.29</v>
      </c>
      <c r="D79" s="450"/>
      <c r="E79" s="457">
        <v>12</v>
      </c>
      <c r="F79" s="452">
        <f t="shared" si="23"/>
        <v>0.74</v>
      </c>
      <c r="G79" s="248"/>
      <c r="H79" s="247"/>
      <c r="I79" s="247"/>
      <c r="J79" s="247"/>
      <c r="K79" s="247"/>
      <c r="L79" s="247"/>
      <c r="M79" s="247"/>
      <c r="N79" s="247"/>
      <c r="O79" s="247"/>
      <c r="P79" s="247"/>
      <c r="Q79" s="250">
        <f t="shared" si="21"/>
        <v>30</v>
      </c>
      <c r="R79" s="251">
        <f t="shared" si="24"/>
        <v>3</v>
      </c>
      <c r="S79" s="139">
        <f t="shared" si="25"/>
        <v>3.6</v>
      </c>
      <c r="T79" s="202">
        <f t="shared" si="26"/>
        <v>3</v>
      </c>
      <c r="U79" s="139">
        <f t="shared" si="27"/>
        <v>3.6</v>
      </c>
      <c r="V79" s="198">
        <f t="shared" si="28"/>
        <v>30</v>
      </c>
      <c r="W79" s="132"/>
    </row>
    <row r="80" spans="1:23" ht="30" x14ac:dyDescent="0.25">
      <c r="A80" s="128">
        <v>71</v>
      </c>
      <c r="B80" s="455" t="s">
        <v>93</v>
      </c>
      <c r="C80" s="453">
        <v>31.8</v>
      </c>
      <c r="D80" s="453"/>
      <c r="E80" s="457">
        <v>48</v>
      </c>
      <c r="F80" s="452">
        <f t="shared" si="23"/>
        <v>1.51</v>
      </c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50">
        <f t="shared" si="21"/>
        <v>30</v>
      </c>
      <c r="R80" s="251">
        <f t="shared" si="24"/>
        <v>14</v>
      </c>
      <c r="S80" s="139">
        <f t="shared" si="25"/>
        <v>14.4</v>
      </c>
      <c r="T80" s="202">
        <f t="shared" si="26"/>
        <v>14</v>
      </c>
      <c r="U80" s="139">
        <f t="shared" si="27"/>
        <v>14.4</v>
      </c>
      <c r="V80" s="198">
        <f t="shared" si="28"/>
        <v>30</v>
      </c>
      <c r="W80" s="132"/>
    </row>
    <row r="81" spans="1:23" ht="30" x14ac:dyDescent="0.25">
      <c r="A81" s="128">
        <v>72</v>
      </c>
      <c r="B81" s="455" t="s">
        <v>856</v>
      </c>
      <c r="C81" s="450">
        <v>16.100000000000001</v>
      </c>
      <c r="D81" s="450"/>
      <c r="E81" s="457">
        <v>19</v>
      </c>
      <c r="F81" s="452">
        <f t="shared" si="23"/>
        <v>1.18</v>
      </c>
      <c r="G81" s="248"/>
      <c r="H81" s="247"/>
      <c r="I81" s="247"/>
      <c r="J81" s="247"/>
      <c r="K81" s="247"/>
      <c r="L81" s="247"/>
      <c r="M81" s="247"/>
      <c r="N81" s="247"/>
      <c r="O81" s="247"/>
      <c r="P81" s="247"/>
      <c r="Q81" s="250">
        <f t="shared" si="21"/>
        <v>30</v>
      </c>
      <c r="R81" s="251">
        <f t="shared" si="24"/>
        <v>5</v>
      </c>
      <c r="S81" s="139">
        <f t="shared" si="25"/>
        <v>5.7</v>
      </c>
      <c r="T81" s="202">
        <f t="shared" si="26"/>
        <v>5</v>
      </c>
      <c r="U81" s="139">
        <f t="shared" si="27"/>
        <v>5.7</v>
      </c>
      <c r="V81" s="198">
        <f t="shared" si="28"/>
        <v>30</v>
      </c>
      <c r="W81" s="132"/>
    </row>
    <row r="82" spans="1:23" ht="30" x14ac:dyDescent="0.25">
      <c r="A82" s="128">
        <v>73</v>
      </c>
      <c r="B82" s="455" t="s">
        <v>857</v>
      </c>
      <c r="C82" s="450">
        <v>50.54</v>
      </c>
      <c r="D82" s="450"/>
      <c r="E82" s="457">
        <v>50</v>
      </c>
      <c r="F82" s="452">
        <f t="shared" si="23"/>
        <v>0.99</v>
      </c>
      <c r="G82" s="248"/>
      <c r="H82" s="247"/>
      <c r="I82" s="247"/>
      <c r="J82" s="247"/>
      <c r="K82" s="247"/>
      <c r="L82" s="247"/>
      <c r="M82" s="247"/>
      <c r="N82" s="247"/>
      <c r="O82" s="247"/>
      <c r="P82" s="247"/>
      <c r="Q82" s="250">
        <f t="shared" si="21"/>
        <v>30</v>
      </c>
      <c r="R82" s="251">
        <f t="shared" si="24"/>
        <v>15</v>
      </c>
      <c r="S82" s="139">
        <f t="shared" si="25"/>
        <v>15</v>
      </c>
      <c r="T82" s="202">
        <f t="shared" si="26"/>
        <v>15</v>
      </c>
      <c r="U82" s="139">
        <f t="shared" si="27"/>
        <v>15</v>
      </c>
      <c r="V82" s="198">
        <f t="shared" si="28"/>
        <v>30</v>
      </c>
      <c r="W82" s="132"/>
    </row>
    <row r="83" spans="1:23" ht="45" x14ac:dyDescent="0.25">
      <c r="A83" s="128">
        <v>74</v>
      </c>
      <c r="B83" s="455" t="s">
        <v>86</v>
      </c>
      <c r="C83" s="450">
        <v>166.46</v>
      </c>
      <c r="D83" s="450"/>
      <c r="E83" s="457">
        <v>120</v>
      </c>
      <c r="F83" s="452">
        <f t="shared" si="23"/>
        <v>0.72</v>
      </c>
      <c r="G83" s="248"/>
      <c r="H83" s="247"/>
      <c r="I83" s="247"/>
      <c r="J83" s="247"/>
      <c r="K83" s="247"/>
      <c r="L83" s="247"/>
      <c r="M83" s="247"/>
      <c r="N83" s="247"/>
      <c r="O83" s="247"/>
      <c r="P83" s="247"/>
      <c r="Q83" s="250">
        <f t="shared" si="21"/>
        <v>30</v>
      </c>
      <c r="R83" s="251">
        <f t="shared" si="24"/>
        <v>36</v>
      </c>
      <c r="S83" s="139">
        <f t="shared" si="25"/>
        <v>36</v>
      </c>
      <c r="T83" s="202">
        <f t="shared" si="26"/>
        <v>36</v>
      </c>
      <c r="U83" s="139">
        <f t="shared" si="27"/>
        <v>36</v>
      </c>
      <c r="V83" s="198">
        <f t="shared" si="28"/>
        <v>30</v>
      </c>
      <c r="W83" s="132"/>
    </row>
    <row r="84" spans="1:23" x14ac:dyDescent="0.25">
      <c r="A84" s="128">
        <v>75</v>
      </c>
      <c r="B84" s="454" t="s">
        <v>1637</v>
      </c>
      <c r="C84" s="450"/>
      <c r="D84" s="450"/>
      <c r="E84" s="457"/>
      <c r="F84" s="452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50">
        <f t="shared" si="21"/>
        <v>0</v>
      </c>
      <c r="R84" s="251">
        <f t="shared" si="24"/>
        <v>0</v>
      </c>
      <c r="S84" s="139">
        <f t="shared" si="25"/>
        <v>0</v>
      </c>
      <c r="T84" s="202">
        <f t="shared" si="26"/>
        <v>0</v>
      </c>
      <c r="U84" s="139">
        <f t="shared" si="27"/>
        <v>0</v>
      </c>
      <c r="V84" s="198">
        <f t="shared" si="28"/>
        <v>0</v>
      </c>
      <c r="W84" s="132"/>
    </row>
    <row r="85" spans="1:23" x14ac:dyDescent="0.25">
      <c r="A85" s="128">
        <v>76</v>
      </c>
      <c r="B85" s="454" t="s">
        <v>53</v>
      </c>
      <c r="C85" s="450"/>
      <c r="D85" s="450"/>
      <c r="E85" s="457"/>
      <c r="F85" s="452"/>
      <c r="G85" s="248"/>
      <c r="H85" s="247"/>
      <c r="I85" s="247"/>
      <c r="J85" s="247"/>
      <c r="K85" s="247"/>
      <c r="L85" s="247"/>
      <c r="M85" s="247"/>
      <c r="N85" s="247"/>
      <c r="O85" s="247"/>
      <c r="P85" s="247"/>
      <c r="Q85" s="250">
        <f t="shared" si="21"/>
        <v>0</v>
      </c>
      <c r="R85" s="251">
        <f t="shared" si="24"/>
        <v>0</v>
      </c>
      <c r="S85" s="139">
        <f t="shared" si="25"/>
        <v>0</v>
      </c>
      <c r="T85" s="202">
        <f t="shared" si="26"/>
        <v>0</v>
      </c>
      <c r="U85" s="139">
        <f t="shared" si="27"/>
        <v>0</v>
      </c>
      <c r="V85" s="198">
        <f t="shared" si="28"/>
        <v>0</v>
      </c>
      <c r="W85" s="132"/>
    </row>
    <row r="86" spans="1:23" ht="30" x14ac:dyDescent="0.25">
      <c r="A86" s="128">
        <v>77</v>
      </c>
      <c r="B86" s="455" t="s">
        <v>54</v>
      </c>
      <c r="C86" s="450">
        <v>120</v>
      </c>
      <c r="D86" s="450"/>
      <c r="E86" s="457">
        <v>49</v>
      </c>
      <c r="F86" s="452">
        <f>E86/C86</f>
        <v>0.41</v>
      </c>
      <c r="G86" s="248"/>
      <c r="H86" s="247"/>
      <c r="I86" s="247"/>
      <c r="J86" s="247"/>
      <c r="K86" s="247"/>
      <c r="L86" s="247"/>
      <c r="M86" s="247"/>
      <c r="N86" s="247"/>
      <c r="O86" s="247"/>
      <c r="P86" s="247"/>
      <c r="Q86" s="250">
        <f t="shared" si="21"/>
        <v>30</v>
      </c>
      <c r="R86" s="251">
        <f t="shared" si="24"/>
        <v>14</v>
      </c>
      <c r="S86" s="139">
        <f t="shared" si="25"/>
        <v>14.7</v>
      </c>
      <c r="T86" s="202">
        <f t="shared" si="26"/>
        <v>14</v>
      </c>
      <c r="U86" s="139">
        <f t="shared" si="27"/>
        <v>14.7</v>
      </c>
      <c r="V86" s="198">
        <f t="shared" si="28"/>
        <v>30</v>
      </c>
      <c r="W86" s="132"/>
    </row>
    <row r="87" spans="1:23" x14ac:dyDescent="0.25">
      <c r="A87" s="128">
        <v>78</v>
      </c>
      <c r="B87" s="455" t="s">
        <v>2</v>
      </c>
      <c r="C87" s="450">
        <v>60</v>
      </c>
      <c r="D87" s="450"/>
      <c r="E87" s="457">
        <v>36</v>
      </c>
      <c r="F87" s="452">
        <f>E87/C87</f>
        <v>0.6</v>
      </c>
      <c r="G87" s="248"/>
      <c r="H87" s="247"/>
      <c r="I87" s="247"/>
      <c r="J87" s="247"/>
      <c r="K87" s="247"/>
      <c r="L87" s="247"/>
      <c r="M87" s="247"/>
      <c r="N87" s="247"/>
      <c r="O87" s="247"/>
      <c r="P87" s="247"/>
      <c r="Q87" s="250">
        <f t="shared" si="21"/>
        <v>30</v>
      </c>
      <c r="R87" s="251">
        <f t="shared" si="24"/>
        <v>10</v>
      </c>
      <c r="S87" s="139">
        <f t="shared" si="25"/>
        <v>10.8</v>
      </c>
      <c r="T87" s="202">
        <f t="shared" si="26"/>
        <v>10</v>
      </c>
      <c r="U87" s="139">
        <f t="shared" si="27"/>
        <v>10.8</v>
      </c>
      <c r="V87" s="198">
        <f t="shared" si="28"/>
        <v>30</v>
      </c>
      <c r="W87" s="132"/>
    </row>
    <row r="88" spans="1:23" x14ac:dyDescent="0.25">
      <c r="A88" s="128">
        <v>79</v>
      </c>
      <c r="B88" s="454" t="s">
        <v>9</v>
      </c>
      <c r="C88" s="450"/>
      <c r="D88" s="450"/>
      <c r="E88" s="457"/>
      <c r="F88" s="452"/>
      <c r="G88" s="248"/>
      <c r="H88" s="247"/>
      <c r="I88" s="247"/>
      <c r="J88" s="247"/>
      <c r="K88" s="247"/>
      <c r="L88" s="247"/>
      <c r="M88" s="247"/>
      <c r="N88" s="247"/>
      <c r="O88" s="247"/>
      <c r="P88" s="247"/>
      <c r="Q88" s="250">
        <f t="shared" si="21"/>
        <v>0</v>
      </c>
      <c r="R88" s="251">
        <f t="shared" si="24"/>
        <v>0</v>
      </c>
      <c r="S88" s="139">
        <f t="shared" si="25"/>
        <v>0</v>
      </c>
      <c r="T88" s="202">
        <f t="shared" si="26"/>
        <v>0</v>
      </c>
      <c r="U88" s="139">
        <f t="shared" si="27"/>
        <v>0</v>
      </c>
      <c r="V88" s="198">
        <f t="shared" si="28"/>
        <v>0</v>
      </c>
      <c r="W88" s="132"/>
    </row>
    <row r="89" spans="1:23" ht="30" x14ac:dyDescent="0.25">
      <c r="A89" s="128">
        <v>80</v>
      </c>
      <c r="B89" s="455" t="s">
        <v>10</v>
      </c>
      <c r="C89" s="450">
        <v>108</v>
      </c>
      <c r="D89" s="450"/>
      <c r="E89" s="457">
        <v>101</v>
      </c>
      <c r="F89" s="452">
        <f>E89/C89</f>
        <v>0.94</v>
      </c>
      <c r="G89" s="248"/>
      <c r="H89" s="247"/>
      <c r="I89" s="247"/>
      <c r="J89" s="247"/>
      <c r="K89" s="247"/>
      <c r="L89" s="247"/>
      <c r="M89" s="247"/>
      <c r="N89" s="247"/>
      <c r="O89" s="247"/>
      <c r="P89" s="247"/>
      <c r="Q89" s="250">
        <f t="shared" si="21"/>
        <v>30</v>
      </c>
      <c r="R89" s="251">
        <f t="shared" si="24"/>
        <v>30</v>
      </c>
      <c r="S89" s="139">
        <f t="shared" si="25"/>
        <v>30.3</v>
      </c>
      <c r="T89" s="202">
        <f t="shared" si="26"/>
        <v>30</v>
      </c>
      <c r="U89" s="139">
        <f t="shared" si="27"/>
        <v>30.3</v>
      </c>
      <c r="V89" s="198">
        <f t="shared" si="28"/>
        <v>30</v>
      </c>
      <c r="W89" s="132"/>
    </row>
    <row r="90" spans="1:23" x14ac:dyDescent="0.25">
      <c r="A90" s="128">
        <v>81</v>
      </c>
      <c r="B90" s="455" t="s">
        <v>2</v>
      </c>
      <c r="C90" s="450">
        <v>40</v>
      </c>
      <c r="D90" s="450"/>
      <c r="E90" s="457">
        <v>15</v>
      </c>
      <c r="F90" s="452">
        <f>E90/C90</f>
        <v>0.38</v>
      </c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50">
        <f t="shared" si="21"/>
        <v>30</v>
      </c>
      <c r="R90" s="251">
        <f t="shared" si="24"/>
        <v>4</v>
      </c>
      <c r="S90" s="139">
        <f t="shared" si="25"/>
        <v>4.5</v>
      </c>
      <c r="T90" s="202">
        <f t="shared" si="26"/>
        <v>4</v>
      </c>
      <c r="U90" s="139">
        <f t="shared" si="27"/>
        <v>4.5</v>
      </c>
      <c r="V90" s="198">
        <f t="shared" si="28"/>
        <v>30</v>
      </c>
      <c r="W90" s="132"/>
    </row>
    <row r="91" spans="1:23" x14ac:dyDescent="0.25">
      <c r="A91" s="128">
        <v>82</v>
      </c>
      <c r="B91" s="454" t="s">
        <v>55</v>
      </c>
      <c r="C91" s="450"/>
      <c r="D91" s="450"/>
      <c r="E91" s="457"/>
      <c r="F91" s="452"/>
      <c r="G91" s="248"/>
      <c r="H91" s="247"/>
      <c r="I91" s="247"/>
      <c r="J91" s="247"/>
      <c r="K91" s="247"/>
      <c r="L91" s="247"/>
      <c r="M91" s="247"/>
      <c r="N91" s="247"/>
      <c r="O91" s="247"/>
      <c r="P91" s="247"/>
      <c r="Q91" s="250">
        <f t="shared" si="21"/>
        <v>0</v>
      </c>
      <c r="R91" s="251">
        <f t="shared" si="24"/>
        <v>0</v>
      </c>
      <c r="S91" s="139">
        <f t="shared" si="25"/>
        <v>0</v>
      </c>
      <c r="T91" s="202">
        <f t="shared" si="26"/>
        <v>0</v>
      </c>
      <c r="U91" s="139">
        <f t="shared" si="27"/>
        <v>0</v>
      </c>
      <c r="V91" s="198">
        <f t="shared" si="28"/>
        <v>0</v>
      </c>
      <c r="W91" s="132"/>
    </row>
    <row r="92" spans="1:23" ht="45" x14ac:dyDescent="0.25">
      <c r="A92" s="128">
        <v>83</v>
      </c>
      <c r="B92" s="455" t="s">
        <v>679</v>
      </c>
      <c r="C92" s="450">
        <v>150</v>
      </c>
      <c r="D92" s="450"/>
      <c r="E92" s="457">
        <v>285</v>
      </c>
      <c r="F92" s="452">
        <f>E92/C92</f>
        <v>1.9</v>
      </c>
      <c r="G92" s="248"/>
      <c r="H92" s="247"/>
      <c r="I92" s="247"/>
      <c r="J92" s="247"/>
      <c r="K92" s="247"/>
      <c r="L92" s="247"/>
      <c r="M92" s="247"/>
      <c r="N92" s="247"/>
      <c r="O92" s="247"/>
      <c r="P92" s="247"/>
      <c r="Q92" s="250">
        <f t="shared" si="21"/>
        <v>30</v>
      </c>
      <c r="R92" s="251">
        <f t="shared" si="24"/>
        <v>85</v>
      </c>
      <c r="S92" s="139">
        <f t="shared" si="25"/>
        <v>85.5</v>
      </c>
      <c r="T92" s="202">
        <f t="shared" si="26"/>
        <v>85</v>
      </c>
      <c r="U92" s="139">
        <f t="shared" si="27"/>
        <v>85.5</v>
      </c>
      <c r="V92" s="198">
        <f t="shared" si="28"/>
        <v>30</v>
      </c>
      <c r="W92" s="132"/>
    </row>
    <row r="93" spans="1:23" ht="30" x14ac:dyDescent="0.25">
      <c r="A93" s="128">
        <v>84</v>
      </c>
      <c r="B93" s="455" t="s">
        <v>1524</v>
      </c>
      <c r="C93" s="450">
        <v>62.62</v>
      </c>
      <c r="D93" s="450"/>
      <c r="E93" s="457">
        <v>83</v>
      </c>
      <c r="F93" s="452">
        <f>E93/C93</f>
        <v>1.33</v>
      </c>
      <c r="G93" s="248"/>
      <c r="H93" s="247"/>
      <c r="I93" s="247"/>
      <c r="J93" s="247"/>
      <c r="K93" s="247"/>
      <c r="L93" s="247"/>
      <c r="M93" s="247"/>
      <c r="N93" s="247"/>
      <c r="O93" s="247"/>
      <c r="P93" s="247"/>
      <c r="Q93" s="250">
        <f t="shared" si="21"/>
        <v>30</v>
      </c>
      <c r="R93" s="251">
        <f t="shared" si="24"/>
        <v>24</v>
      </c>
      <c r="S93" s="139">
        <f t="shared" si="25"/>
        <v>24.9</v>
      </c>
      <c r="T93" s="202">
        <f t="shared" si="26"/>
        <v>24</v>
      </c>
      <c r="U93" s="139">
        <f t="shared" si="27"/>
        <v>24.9</v>
      </c>
      <c r="V93" s="198">
        <f t="shared" si="28"/>
        <v>30</v>
      </c>
      <c r="W93" s="132"/>
    </row>
    <row r="94" spans="1:23" x14ac:dyDescent="0.25">
      <c r="A94" s="128">
        <v>85</v>
      </c>
      <c r="B94" s="454" t="s">
        <v>1527</v>
      </c>
      <c r="C94" s="450"/>
      <c r="D94" s="450"/>
      <c r="E94" s="457"/>
      <c r="F94" s="452"/>
      <c r="G94" s="248"/>
      <c r="H94" s="247"/>
      <c r="I94" s="247"/>
      <c r="J94" s="247"/>
      <c r="K94" s="247"/>
      <c r="L94" s="247"/>
      <c r="M94" s="247"/>
      <c r="N94" s="247"/>
      <c r="O94" s="247"/>
      <c r="P94" s="247"/>
      <c r="Q94" s="250">
        <f t="shared" si="21"/>
        <v>0</v>
      </c>
      <c r="R94" s="251">
        <f t="shared" si="24"/>
        <v>0</v>
      </c>
      <c r="S94" s="139">
        <f t="shared" si="25"/>
        <v>0</v>
      </c>
      <c r="T94" s="202">
        <f t="shared" si="26"/>
        <v>0</v>
      </c>
      <c r="U94" s="139">
        <f t="shared" si="27"/>
        <v>0</v>
      </c>
      <c r="V94" s="198">
        <f t="shared" si="28"/>
        <v>0</v>
      </c>
      <c r="W94" s="132"/>
    </row>
    <row r="95" spans="1:23" x14ac:dyDescent="0.25">
      <c r="A95" s="128">
        <v>86</v>
      </c>
      <c r="B95" s="455" t="s">
        <v>2</v>
      </c>
      <c r="C95" s="450">
        <v>98.92</v>
      </c>
      <c r="D95" s="450"/>
      <c r="E95" s="457">
        <v>138</v>
      </c>
      <c r="F95" s="452">
        <f>E95/C95</f>
        <v>1.4</v>
      </c>
      <c r="G95" s="248"/>
      <c r="H95" s="247"/>
      <c r="I95" s="247"/>
      <c r="J95" s="247"/>
      <c r="K95" s="247"/>
      <c r="L95" s="247"/>
      <c r="M95" s="247"/>
      <c r="N95" s="247"/>
      <c r="O95" s="247"/>
      <c r="P95" s="247"/>
      <c r="Q95" s="250">
        <f t="shared" si="21"/>
        <v>30</v>
      </c>
      <c r="R95" s="251">
        <f t="shared" si="24"/>
        <v>41</v>
      </c>
      <c r="S95" s="139">
        <f t="shared" si="25"/>
        <v>41.4</v>
      </c>
      <c r="T95" s="202">
        <f t="shared" si="26"/>
        <v>41</v>
      </c>
      <c r="U95" s="139">
        <f t="shared" si="27"/>
        <v>41.4</v>
      </c>
      <c r="V95" s="198">
        <f t="shared" si="28"/>
        <v>30</v>
      </c>
      <c r="W95" s="132"/>
    </row>
    <row r="96" spans="1:23" ht="30" x14ac:dyDescent="0.25">
      <c r="A96" s="128">
        <v>87</v>
      </c>
      <c r="B96" s="455" t="s">
        <v>1528</v>
      </c>
      <c r="C96" s="450"/>
      <c r="D96" s="450"/>
      <c r="E96" s="457"/>
      <c r="F96" s="452"/>
      <c r="G96" s="248"/>
      <c r="H96" s="247"/>
      <c r="I96" s="247"/>
      <c r="J96" s="247"/>
      <c r="K96" s="247"/>
      <c r="L96" s="247"/>
      <c r="M96" s="247"/>
      <c r="N96" s="247"/>
      <c r="O96" s="247"/>
      <c r="P96" s="247"/>
      <c r="Q96" s="250">
        <f t="shared" si="21"/>
        <v>0</v>
      </c>
      <c r="R96" s="251">
        <f t="shared" si="24"/>
        <v>0</v>
      </c>
      <c r="S96" s="139">
        <f t="shared" si="25"/>
        <v>0</v>
      </c>
      <c r="T96" s="202">
        <f t="shared" si="26"/>
        <v>0</v>
      </c>
      <c r="U96" s="139">
        <f t="shared" si="27"/>
        <v>0</v>
      </c>
      <c r="V96" s="198">
        <f t="shared" si="28"/>
        <v>0</v>
      </c>
      <c r="W96" s="132"/>
    </row>
    <row r="97" spans="1:23" ht="29.25" x14ac:dyDescent="0.25">
      <c r="A97" s="128">
        <v>88</v>
      </c>
      <c r="B97" s="454" t="s">
        <v>1529</v>
      </c>
      <c r="C97" s="450"/>
      <c r="D97" s="450"/>
      <c r="E97" s="457"/>
      <c r="F97" s="452"/>
      <c r="G97" s="248"/>
      <c r="H97" s="247"/>
      <c r="I97" s="247"/>
      <c r="J97" s="247"/>
      <c r="K97" s="247"/>
      <c r="L97" s="247"/>
      <c r="M97" s="247"/>
      <c r="N97" s="247"/>
      <c r="O97" s="247"/>
      <c r="P97" s="247"/>
      <c r="Q97" s="250">
        <f t="shared" si="21"/>
        <v>0</v>
      </c>
      <c r="R97" s="251">
        <f t="shared" si="24"/>
        <v>0</v>
      </c>
      <c r="S97" s="139">
        <f t="shared" si="25"/>
        <v>0</v>
      </c>
      <c r="T97" s="202">
        <f t="shared" si="26"/>
        <v>0</v>
      </c>
      <c r="U97" s="139">
        <f t="shared" si="27"/>
        <v>0</v>
      </c>
      <c r="V97" s="198">
        <f t="shared" si="28"/>
        <v>0</v>
      </c>
      <c r="W97" s="132"/>
    </row>
    <row r="98" spans="1:23" ht="45" x14ac:dyDescent="0.25">
      <c r="A98" s="128">
        <v>89</v>
      </c>
      <c r="B98" s="455" t="s">
        <v>86</v>
      </c>
      <c r="C98" s="450">
        <v>38.799999999999997</v>
      </c>
      <c r="D98" s="450"/>
      <c r="E98" s="457">
        <v>39</v>
      </c>
      <c r="F98" s="452">
        <f>E98/C98</f>
        <v>1.01</v>
      </c>
      <c r="G98" s="248"/>
      <c r="H98" s="247"/>
      <c r="I98" s="247"/>
      <c r="J98" s="247"/>
      <c r="K98" s="247"/>
      <c r="L98" s="247"/>
      <c r="M98" s="247"/>
      <c r="N98" s="247"/>
      <c r="O98" s="247"/>
      <c r="P98" s="247"/>
      <c r="Q98" s="250">
        <f t="shared" si="21"/>
        <v>30</v>
      </c>
      <c r="R98" s="251">
        <f t="shared" si="24"/>
        <v>11</v>
      </c>
      <c r="S98" s="139">
        <f t="shared" si="25"/>
        <v>11.7</v>
      </c>
      <c r="T98" s="202">
        <f t="shared" si="26"/>
        <v>11</v>
      </c>
      <c r="U98" s="139">
        <f t="shared" si="27"/>
        <v>11.7</v>
      </c>
      <c r="V98" s="198">
        <f t="shared" si="28"/>
        <v>30</v>
      </c>
      <c r="W98" s="132"/>
    </row>
    <row r="99" spans="1:23" x14ac:dyDescent="0.25">
      <c r="A99" s="128">
        <v>90</v>
      </c>
      <c r="B99" s="454" t="s">
        <v>1638</v>
      </c>
      <c r="C99" s="450"/>
      <c r="D99" s="450"/>
      <c r="E99" s="457"/>
      <c r="F99" s="452"/>
      <c r="G99" s="248"/>
      <c r="H99" s="247"/>
      <c r="I99" s="247"/>
      <c r="J99" s="247"/>
      <c r="K99" s="247"/>
      <c r="L99" s="247"/>
      <c r="M99" s="247"/>
      <c r="N99" s="247"/>
      <c r="O99" s="247"/>
      <c r="P99" s="247"/>
      <c r="Q99" s="250">
        <f t="shared" si="21"/>
        <v>0</v>
      </c>
      <c r="R99" s="251">
        <f t="shared" si="24"/>
        <v>0</v>
      </c>
      <c r="S99" s="139">
        <f t="shared" si="25"/>
        <v>0</v>
      </c>
      <c r="T99" s="202">
        <f t="shared" si="26"/>
        <v>0</v>
      </c>
      <c r="U99" s="139">
        <f t="shared" si="27"/>
        <v>0</v>
      </c>
      <c r="V99" s="198">
        <f t="shared" si="28"/>
        <v>0</v>
      </c>
      <c r="W99" s="132"/>
    </row>
    <row r="100" spans="1:23" x14ac:dyDescent="0.25">
      <c r="A100" s="128">
        <v>91</v>
      </c>
      <c r="B100" s="454" t="s">
        <v>1530</v>
      </c>
      <c r="C100" s="450"/>
      <c r="D100" s="450"/>
      <c r="E100" s="457"/>
      <c r="F100" s="452"/>
      <c r="G100" s="248"/>
      <c r="H100" s="247"/>
      <c r="I100" s="247"/>
      <c r="J100" s="247"/>
      <c r="K100" s="247"/>
      <c r="L100" s="247"/>
      <c r="M100" s="247"/>
      <c r="N100" s="247"/>
      <c r="O100" s="247"/>
      <c r="P100" s="247"/>
      <c r="Q100" s="250">
        <f t="shared" si="21"/>
        <v>0</v>
      </c>
      <c r="R100" s="251">
        <f t="shared" si="24"/>
        <v>0</v>
      </c>
      <c r="S100" s="139">
        <f t="shared" si="25"/>
        <v>0</v>
      </c>
      <c r="T100" s="202">
        <f t="shared" si="26"/>
        <v>0</v>
      </c>
      <c r="U100" s="139">
        <f t="shared" si="27"/>
        <v>0</v>
      </c>
      <c r="V100" s="198">
        <f t="shared" si="28"/>
        <v>0</v>
      </c>
      <c r="W100" s="132"/>
    </row>
    <row r="101" spans="1:23" ht="60" x14ac:dyDescent="0.25">
      <c r="A101" s="128">
        <v>92</v>
      </c>
      <c r="B101" s="455" t="s">
        <v>859</v>
      </c>
      <c r="C101" s="450">
        <v>40</v>
      </c>
      <c r="D101" s="450"/>
      <c r="E101" s="457">
        <v>29</v>
      </c>
      <c r="F101" s="452">
        <f>E101/C101</f>
        <v>0.73</v>
      </c>
      <c r="G101" s="248"/>
      <c r="H101" s="247"/>
      <c r="I101" s="247"/>
      <c r="J101" s="247"/>
      <c r="K101" s="247"/>
      <c r="L101" s="247"/>
      <c r="M101" s="247"/>
      <c r="N101" s="247"/>
      <c r="O101" s="247"/>
      <c r="P101" s="247"/>
      <c r="Q101" s="250">
        <f t="shared" si="21"/>
        <v>30</v>
      </c>
      <c r="R101" s="251">
        <f t="shared" si="24"/>
        <v>8</v>
      </c>
      <c r="S101" s="139">
        <f t="shared" si="25"/>
        <v>8.6999999999999993</v>
      </c>
      <c r="T101" s="202">
        <f t="shared" si="26"/>
        <v>8</v>
      </c>
      <c r="U101" s="139">
        <f t="shared" si="27"/>
        <v>8.6999999999999993</v>
      </c>
      <c r="V101" s="198">
        <f t="shared" si="28"/>
        <v>30</v>
      </c>
      <c r="W101" s="132"/>
    </row>
    <row r="102" spans="1:23" x14ac:dyDescent="0.25">
      <c r="A102" s="128">
        <v>93</v>
      </c>
      <c r="B102" s="454" t="s">
        <v>861</v>
      </c>
      <c r="C102" s="450"/>
      <c r="D102" s="450"/>
      <c r="E102" s="457"/>
      <c r="F102" s="452"/>
      <c r="G102" s="248"/>
      <c r="H102" s="247"/>
      <c r="I102" s="247"/>
      <c r="J102" s="247"/>
      <c r="K102" s="247"/>
      <c r="L102" s="247"/>
      <c r="M102" s="247"/>
      <c r="N102" s="247"/>
      <c r="O102" s="247"/>
      <c r="P102" s="247"/>
      <c r="Q102" s="250">
        <f t="shared" si="21"/>
        <v>0</v>
      </c>
      <c r="R102" s="251">
        <f t="shared" si="24"/>
        <v>0</v>
      </c>
      <c r="S102" s="139">
        <f t="shared" si="25"/>
        <v>0</v>
      </c>
      <c r="T102" s="202">
        <f t="shared" si="26"/>
        <v>0</v>
      </c>
      <c r="U102" s="139">
        <f t="shared" si="27"/>
        <v>0</v>
      </c>
      <c r="V102" s="198">
        <f t="shared" si="28"/>
        <v>0</v>
      </c>
      <c r="W102" s="132"/>
    </row>
    <row r="103" spans="1:23" ht="30" x14ac:dyDescent="0.25">
      <c r="A103" s="128">
        <v>94</v>
      </c>
      <c r="B103" s="455" t="s">
        <v>860</v>
      </c>
      <c r="C103" s="450">
        <v>80</v>
      </c>
      <c r="D103" s="450"/>
      <c r="E103" s="457">
        <v>40</v>
      </c>
      <c r="F103" s="452">
        <f>E103/C103</f>
        <v>0.5</v>
      </c>
      <c r="G103" s="248"/>
      <c r="H103" s="247"/>
      <c r="I103" s="247"/>
      <c r="J103" s="247"/>
      <c r="K103" s="247"/>
      <c r="L103" s="247"/>
      <c r="M103" s="247"/>
      <c r="N103" s="247"/>
      <c r="O103" s="247"/>
      <c r="P103" s="247"/>
      <c r="Q103" s="250">
        <f t="shared" si="21"/>
        <v>30</v>
      </c>
      <c r="R103" s="251">
        <f t="shared" si="24"/>
        <v>12</v>
      </c>
      <c r="S103" s="139">
        <f t="shared" si="25"/>
        <v>12</v>
      </c>
      <c r="T103" s="202">
        <f t="shared" si="26"/>
        <v>12</v>
      </c>
      <c r="U103" s="139">
        <f t="shared" si="27"/>
        <v>12</v>
      </c>
      <c r="V103" s="198">
        <f t="shared" si="28"/>
        <v>30</v>
      </c>
      <c r="W103" s="132"/>
    </row>
    <row r="104" spans="1:23" ht="30" x14ac:dyDescent="0.25">
      <c r="A104" s="128">
        <v>95</v>
      </c>
      <c r="B104" s="455" t="s">
        <v>60</v>
      </c>
      <c r="C104" s="450">
        <v>0</v>
      </c>
      <c r="D104" s="450"/>
      <c r="E104" s="457">
        <v>0</v>
      </c>
      <c r="F104" s="452"/>
      <c r="G104" s="248"/>
      <c r="H104" s="247"/>
      <c r="I104" s="247"/>
      <c r="J104" s="247"/>
      <c r="K104" s="247"/>
      <c r="L104" s="247"/>
      <c r="M104" s="247"/>
      <c r="N104" s="247"/>
      <c r="O104" s="247"/>
      <c r="P104" s="247"/>
      <c r="Q104" s="250">
        <f t="shared" si="21"/>
        <v>0</v>
      </c>
      <c r="R104" s="251">
        <f t="shared" si="24"/>
        <v>0</v>
      </c>
      <c r="S104" s="139">
        <f t="shared" si="25"/>
        <v>0</v>
      </c>
      <c r="T104" s="202">
        <f t="shared" si="26"/>
        <v>0</v>
      </c>
      <c r="U104" s="139">
        <f t="shared" si="27"/>
        <v>0</v>
      </c>
      <c r="V104" s="198">
        <f t="shared" si="28"/>
        <v>0</v>
      </c>
      <c r="W104" s="132"/>
    </row>
    <row r="105" spans="1:23" ht="30" x14ac:dyDescent="0.25">
      <c r="A105" s="128">
        <v>96</v>
      </c>
      <c r="B105" s="455" t="s">
        <v>59</v>
      </c>
      <c r="C105" s="450">
        <v>1130</v>
      </c>
      <c r="D105" s="450"/>
      <c r="E105" s="457">
        <v>430</v>
      </c>
      <c r="F105" s="452">
        <f t="shared" ref="F105:F117" si="29">E105/C105</f>
        <v>0.38</v>
      </c>
      <c r="G105" s="248"/>
      <c r="H105" s="247"/>
      <c r="I105" s="247"/>
      <c r="J105" s="247"/>
      <c r="K105" s="247"/>
      <c r="L105" s="247"/>
      <c r="M105" s="247"/>
      <c r="N105" s="247"/>
      <c r="O105" s="247"/>
      <c r="P105" s="247"/>
      <c r="Q105" s="250">
        <f t="shared" si="21"/>
        <v>30</v>
      </c>
      <c r="R105" s="251">
        <f t="shared" si="24"/>
        <v>129</v>
      </c>
      <c r="S105" s="139">
        <f t="shared" si="25"/>
        <v>129</v>
      </c>
      <c r="T105" s="202">
        <f t="shared" si="26"/>
        <v>129</v>
      </c>
      <c r="U105" s="139">
        <f t="shared" si="27"/>
        <v>129</v>
      </c>
      <c r="V105" s="198">
        <f t="shared" si="28"/>
        <v>30</v>
      </c>
      <c r="W105" s="132"/>
    </row>
    <row r="106" spans="1:23" x14ac:dyDescent="0.25">
      <c r="A106" s="128">
        <v>97</v>
      </c>
      <c r="B106" s="455" t="s">
        <v>2</v>
      </c>
      <c r="C106" s="450">
        <v>2766.11</v>
      </c>
      <c r="D106" s="450"/>
      <c r="E106" s="457">
        <v>719</v>
      </c>
      <c r="F106" s="452">
        <f t="shared" si="29"/>
        <v>0.26</v>
      </c>
      <c r="G106" s="248"/>
      <c r="H106" s="247"/>
      <c r="I106" s="247"/>
      <c r="J106" s="247"/>
      <c r="K106" s="247"/>
      <c r="L106" s="247"/>
      <c r="M106" s="247"/>
      <c r="N106" s="247"/>
      <c r="O106" s="247"/>
      <c r="P106" s="247"/>
      <c r="Q106" s="250">
        <f t="shared" si="21"/>
        <v>30</v>
      </c>
      <c r="R106" s="251">
        <f t="shared" si="24"/>
        <v>215</v>
      </c>
      <c r="S106" s="139">
        <f t="shared" si="25"/>
        <v>215.7</v>
      </c>
      <c r="T106" s="202">
        <f t="shared" si="26"/>
        <v>215</v>
      </c>
      <c r="U106" s="139">
        <f t="shared" si="27"/>
        <v>215.7</v>
      </c>
      <c r="V106" s="198">
        <f t="shared" si="28"/>
        <v>30</v>
      </c>
      <c r="W106" s="248"/>
    </row>
    <row r="107" spans="1:23" ht="30" x14ac:dyDescent="0.25">
      <c r="A107" s="128">
        <v>98</v>
      </c>
      <c r="B107" s="455" t="s">
        <v>863</v>
      </c>
      <c r="C107" s="450">
        <v>473.84</v>
      </c>
      <c r="D107" s="450"/>
      <c r="E107" s="457">
        <v>150</v>
      </c>
      <c r="F107" s="452">
        <f t="shared" si="29"/>
        <v>0.32</v>
      </c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50">
        <f t="shared" si="21"/>
        <v>30</v>
      </c>
      <c r="R107" s="251">
        <f t="shared" si="24"/>
        <v>45</v>
      </c>
      <c r="S107" s="139">
        <f t="shared" si="25"/>
        <v>45</v>
      </c>
      <c r="T107" s="202">
        <f t="shared" si="26"/>
        <v>45</v>
      </c>
      <c r="U107" s="139">
        <f t="shared" si="27"/>
        <v>45</v>
      </c>
      <c r="V107" s="198">
        <f t="shared" si="28"/>
        <v>30</v>
      </c>
      <c r="W107" s="132"/>
    </row>
    <row r="108" spans="1:23" ht="30" x14ac:dyDescent="0.25">
      <c r="A108" s="128">
        <v>99</v>
      </c>
      <c r="B108" s="455" t="s">
        <v>864</v>
      </c>
      <c r="C108" s="450">
        <v>72.599999999999994</v>
      </c>
      <c r="D108" s="450"/>
      <c r="E108" s="457">
        <v>35</v>
      </c>
      <c r="F108" s="452">
        <f t="shared" si="29"/>
        <v>0.48</v>
      </c>
      <c r="G108" s="248"/>
      <c r="H108" s="247"/>
      <c r="I108" s="247"/>
      <c r="J108" s="247"/>
      <c r="K108" s="247"/>
      <c r="L108" s="247"/>
      <c r="M108" s="247"/>
      <c r="N108" s="247"/>
      <c r="O108" s="247"/>
      <c r="P108" s="247"/>
      <c r="Q108" s="250">
        <f t="shared" si="21"/>
        <v>30</v>
      </c>
      <c r="R108" s="251">
        <f t="shared" si="24"/>
        <v>10</v>
      </c>
      <c r="S108" s="139">
        <f t="shared" si="25"/>
        <v>10.5</v>
      </c>
      <c r="T108" s="202">
        <f t="shared" si="26"/>
        <v>10</v>
      </c>
      <c r="U108" s="139">
        <f t="shared" si="27"/>
        <v>10.5</v>
      </c>
      <c r="V108" s="198">
        <f t="shared" si="28"/>
        <v>30</v>
      </c>
      <c r="W108" s="132"/>
    </row>
    <row r="109" spans="1:23" ht="30" x14ac:dyDescent="0.25">
      <c r="A109" s="128">
        <v>100</v>
      </c>
      <c r="B109" s="455" t="s">
        <v>865</v>
      </c>
      <c r="C109" s="450">
        <v>491.79</v>
      </c>
      <c r="D109" s="450"/>
      <c r="E109" s="457">
        <v>134</v>
      </c>
      <c r="F109" s="452">
        <f t="shared" si="29"/>
        <v>0.27</v>
      </c>
      <c r="G109" s="248"/>
      <c r="H109" s="247"/>
      <c r="I109" s="247"/>
      <c r="J109" s="247"/>
      <c r="K109" s="247"/>
      <c r="L109" s="247"/>
      <c r="M109" s="247"/>
      <c r="N109" s="247"/>
      <c r="O109" s="247"/>
      <c r="P109" s="247"/>
      <c r="Q109" s="250">
        <f t="shared" si="21"/>
        <v>30</v>
      </c>
      <c r="R109" s="251">
        <f t="shared" si="24"/>
        <v>40</v>
      </c>
      <c r="S109" s="139">
        <f t="shared" si="25"/>
        <v>40.200000000000003</v>
      </c>
      <c r="T109" s="202">
        <f t="shared" si="26"/>
        <v>40</v>
      </c>
      <c r="U109" s="139">
        <f t="shared" si="27"/>
        <v>40.200000000000003</v>
      </c>
      <c r="V109" s="198">
        <f t="shared" si="28"/>
        <v>30</v>
      </c>
      <c r="W109" s="132"/>
    </row>
    <row r="110" spans="1:23" ht="30" x14ac:dyDescent="0.25">
      <c r="A110" s="128">
        <v>101</v>
      </c>
      <c r="B110" s="455" t="s">
        <v>866</v>
      </c>
      <c r="C110" s="450">
        <v>493.12</v>
      </c>
      <c r="D110" s="450"/>
      <c r="E110" s="457">
        <v>136</v>
      </c>
      <c r="F110" s="452">
        <f t="shared" si="29"/>
        <v>0.28000000000000003</v>
      </c>
      <c r="G110" s="248"/>
      <c r="H110" s="247"/>
      <c r="I110" s="247"/>
      <c r="J110" s="247"/>
      <c r="K110" s="247"/>
      <c r="L110" s="247"/>
      <c r="M110" s="247"/>
      <c r="N110" s="247"/>
      <c r="O110" s="247"/>
      <c r="P110" s="247"/>
      <c r="Q110" s="250">
        <f t="shared" si="21"/>
        <v>30</v>
      </c>
      <c r="R110" s="251">
        <f t="shared" si="24"/>
        <v>40</v>
      </c>
      <c r="S110" s="139">
        <f t="shared" si="25"/>
        <v>40.799999999999997</v>
      </c>
      <c r="T110" s="202">
        <f t="shared" si="26"/>
        <v>40</v>
      </c>
      <c r="U110" s="139">
        <f t="shared" si="27"/>
        <v>40.799999999999997</v>
      </c>
      <c r="V110" s="198">
        <f t="shared" si="28"/>
        <v>30</v>
      </c>
      <c r="W110" s="132"/>
    </row>
    <row r="111" spans="1:23" ht="30" x14ac:dyDescent="0.25">
      <c r="A111" s="128">
        <v>102</v>
      </c>
      <c r="B111" s="455" t="s">
        <v>92</v>
      </c>
      <c r="C111" s="450">
        <v>2033.81</v>
      </c>
      <c r="D111" s="450"/>
      <c r="E111" s="457">
        <v>244</v>
      </c>
      <c r="F111" s="452">
        <f t="shared" si="29"/>
        <v>0.12</v>
      </c>
      <c r="G111" s="248"/>
      <c r="H111" s="247"/>
      <c r="I111" s="247"/>
      <c r="J111" s="247"/>
      <c r="K111" s="247"/>
      <c r="L111" s="247"/>
      <c r="M111" s="247"/>
      <c r="N111" s="247"/>
      <c r="O111" s="247"/>
      <c r="P111" s="247"/>
      <c r="Q111" s="250">
        <f t="shared" si="21"/>
        <v>30</v>
      </c>
      <c r="R111" s="251">
        <f t="shared" si="24"/>
        <v>73</v>
      </c>
      <c r="S111" s="139">
        <f t="shared" si="25"/>
        <v>73.2</v>
      </c>
      <c r="T111" s="202">
        <f t="shared" si="26"/>
        <v>73</v>
      </c>
      <c r="U111" s="139">
        <f t="shared" si="27"/>
        <v>73.2</v>
      </c>
      <c r="V111" s="198">
        <f t="shared" si="28"/>
        <v>30</v>
      </c>
      <c r="W111" s="132"/>
    </row>
    <row r="112" spans="1:23" ht="30" x14ac:dyDescent="0.25">
      <c r="A112" s="128">
        <v>103</v>
      </c>
      <c r="B112" s="455" t="s">
        <v>867</v>
      </c>
      <c r="C112" s="450">
        <v>492.9</v>
      </c>
      <c r="D112" s="450"/>
      <c r="E112" s="457">
        <v>108</v>
      </c>
      <c r="F112" s="452">
        <f t="shared" si="29"/>
        <v>0.22</v>
      </c>
      <c r="G112" s="248"/>
      <c r="H112" s="247"/>
      <c r="I112" s="247"/>
      <c r="J112" s="247"/>
      <c r="K112" s="247"/>
      <c r="L112" s="247"/>
      <c r="M112" s="247"/>
      <c r="N112" s="247"/>
      <c r="O112" s="247"/>
      <c r="P112" s="247"/>
      <c r="Q112" s="250">
        <f t="shared" si="21"/>
        <v>30</v>
      </c>
      <c r="R112" s="251">
        <f t="shared" si="24"/>
        <v>32</v>
      </c>
      <c r="S112" s="139">
        <f t="shared" si="25"/>
        <v>32.4</v>
      </c>
      <c r="T112" s="202">
        <f t="shared" si="26"/>
        <v>32</v>
      </c>
      <c r="U112" s="139">
        <f t="shared" si="27"/>
        <v>32.4</v>
      </c>
      <c r="V112" s="198">
        <f t="shared" si="28"/>
        <v>30</v>
      </c>
      <c r="W112" s="132"/>
    </row>
    <row r="113" spans="1:23" ht="30" x14ac:dyDescent="0.25">
      <c r="A113" s="128">
        <v>104</v>
      </c>
      <c r="B113" s="455" t="s">
        <v>868</v>
      </c>
      <c r="C113" s="450">
        <v>499.13</v>
      </c>
      <c r="D113" s="450"/>
      <c r="E113" s="457">
        <v>125</v>
      </c>
      <c r="F113" s="452">
        <f t="shared" si="29"/>
        <v>0.25</v>
      </c>
      <c r="G113" s="248"/>
      <c r="H113" s="247"/>
      <c r="I113" s="247"/>
      <c r="J113" s="247"/>
      <c r="K113" s="247"/>
      <c r="L113" s="247"/>
      <c r="M113" s="247"/>
      <c r="N113" s="247"/>
      <c r="O113" s="247"/>
      <c r="P113" s="247"/>
      <c r="Q113" s="250">
        <f t="shared" si="21"/>
        <v>30</v>
      </c>
      <c r="R113" s="251">
        <f t="shared" si="24"/>
        <v>37</v>
      </c>
      <c r="S113" s="139">
        <f t="shared" si="25"/>
        <v>37.5</v>
      </c>
      <c r="T113" s="202">
        <f t="shared" si="26"/>
        <v>37</v>
      </c>
      <c r="U113" s="139">
        <f t="shared" si="27"/>
        <v>37.5</v>
      </c>
      <c r="V113" s="198">
        <f t="shared" si="28"/>
        <v>30</v>
      </c>
      <c r="W113" s="132"/>
    </row>
    <row r="114" spans="1:23" ht="30" x14ac:dyDescent="0.25">
      <c r="A114" s="128">
        <v>105</v>
      </c>
      <c r="B114" s="455" t="s">
        <v>94</v>
      </c>
      <c r="C114" s="450">
        <v>497.03</v>
      </c>
      <c r="D114" s="450"/>
      <c r="E114" s="457">
        <v>133</v>
      </c>
      <c r="F114" s="452">
        <f t="shared" si="29"/>
        <v>0.27</v>
      </c>
      <c r="G114" s="248"/>
      <c r="H114" s="247"/>
      <c r="I114" s="247"/>
      <c r="J114" s="247"/>
      <c r="K114" s="247"/>
      <c r="L114" s="247"/>
      <c r="M114" s="247"/>
      <c r="N114" s="247"/>
      <c r="O114" s="247"/>
      <c r="P114" s="247"/>
      <c r="Q114" s="250">
        <f t="shared" si="21"/>
        <v>30</v>
      </c>
      <c r="R114" s="251">
        <f t="shared" si="24"/>
        <v>39</v>
      </c>
      <c r="S114" s="139">
        <f t="shared" si="25"/>
        <v>39.9</v>
      </c>
      <c r="T114" s="202">
        <f t="shared" si="26"/>
        <v>39</v>
      </c>
      <c r="U114" s="139">
        <f t="shared" si="27"/>
        <v>39.9</v>
      </c>
      <c r="V114" s="198">
        <f t="shared" si="28"/>
        <v>30</v>
      </c>
      <c r="W114" s="132"/>
    </row>
    <row r="115" spans="1:23" ht="30" x14ac:dyDescent="0.25">
      <c r="A115" s="128">
        <v>106</v>
      </c>
      <c r="B115" s="455" t="s">
        <v>869</v>
      </c>
      <c r="C115" s="450">
        <v>481.76</v>
      </c>
      <c r="D115" s="450"/>
      <c r="E115" s="457">
        <v>135</v>
      </c>
      <c r="F115" s="452">
        <f t="shared" si="29"/>
        <v>0.28000000000000003</v>
      </c>
      <c r="G115" s="248"/>
      <c r="H115" s="247"/>
      <c r="I115" s="247"/>
      <c r="J115" s="247"/>
      <c r="K115" s="247"/>
      <c r="L115" s="247"/>
      <c r="M115" s="247"/>
      <c r="N115" s="247"/>
      <c r="O115" s="247"/>
      <c r="P115" s="247"/>
      <c r="Q115" s="250">
        <f t="shared" si="21"/>
        <v>30</v>
      </c>
      <c r="R115" s="251">
        <f t="shared" si="24"/>
        <v>40</v>
      </c>
      <c r="S115" s="139">
        <f t="shared" si="25"/>
        <v>40.5</v>
      </c>
      <c r="T115" s="202">
        <f t="shared" si="26"/>
        <v>40</v>
      </c>
      <c r="U115" s="139">
        <f t="shared" si="27"/>
        <v>40.5</v>
      </c>
      <c r="V115" s="198">
        <f t="shared" si="28"/>
        <v>30</v>
      </c>
      <c r="W115" s="132"/>
    </row>
    <row r="116" spans="1:23" ht="30" x14ac:dyDescent="0.25">
      <c r="A116" s="128">
        <v>107</v>
      </c>
      <c r="B116" s="455" t="s">
        <v>870</v>
      </c>
      <c r="C116" s="450">
        <v>499.17</v>
      </c>
      <c r="D116" s="450"/>
      <c r="E116" s="457">
        <v>154</v>
      </c>
      <c r="F116" s="452">
        <f t="shared" si="29"/>
        <v>0.31</v>
      </c>
      <c r="G116" s="248"/>
      <c r="H116" s="247"/>
      <c r="I116" s="247"/>
      <c r="J116" s="247"/>
      <c r="K116" s="247"/>
      <c r="L116" s="247"/>
      <c r="M116" s="247"/>
      <c r="N116" s="247"/>
      <c r="O116" s="247"/>
      <c r="P116" s="247"/>
      <c r="Q116" s="250">
        <f t="shared" si="21"/>
        <v>30</v>
      </c>
      <c r="R116" s="251">
        <f t="shared" si="24"/>
        <v>46</v>
      </c>
      <c r="S116" s="139">
        <f t="shared" si="25"/>
        <v>46.2</v>
      </c>
      <c r="T116" s="202">
        <f t="shared" si="26"/>
        <v>46</v>
      </c>
      <c r="U116" s="139">
        <f t="shared" si="27"/>
        <v>46.2</v>
      </c>
      <c r="V116" s="198">
        <f t="shared" si="28"/>
        <v>30</v>
      </c>
      <c r="W116" s="132"/>
    </row>
    <row r="117" spans="1:23" ht="30" x14ac:dyDescent="0.25">
      <c r="A117" s="128">
        <v>108</v>
      </c>
      <c r="B117" s="455" t="s">
        <v>215</v>
      </c>
      <c r="C117" s="450">
        <v>15.01</v>
      </c>
      <c r="D117" s="450"/>
      <c r="E117" s="457">
        <v>11</v>
      </c>
      <c r="F117" s="452">
        <f t="shared" si="29"/>
        <v>0.73</v>
      </c>
      <c r="G117" s="248"/>
      <c r="H117" s="247"/>
      <c r="I117" s="247"/>
      <c r="J117" s="247"/>
      <c r="K117" s="247"/>
      <c r="L117" s="247"/>
      <c r="M117" s="247"/>
      <c r="N117" s="247"/>
      <c r="O117" s="247"/>
      <c r="P117" s="247"/>
      <c r="Q117" s="250">
        <f t="shared" si="21"/>
        <v>30</v>
      </c>
      <c r="R117" s="251">
        <f t="shared" si="24"/>
        <v>3</v>
      </c>
      <c r="S117" s="139">
        <f t="shared" si="25"/>
        <v>3.3</v>
      </c>
      <c r="T117" s="202">
        <f t="shared" si="26"/>
        <v>3</v>
      </c>
      <c r="U117" s="139">
        <f t="shared" si="27"/>
        <v>3.3</v>
      </c>
      <c r="V117" s="198">
        <f t="shared" si="28"/>
        <v>30</v>
      </c>
      <c r="W117" s="132"/>
    </row>
    <row r="118" spans="1:23" x14ac:dyDescent="0.25">
      <c r="A118" s="128">
        <v>109</v>
      </c>
      <c r="B118" s="454" t="s">
        <v>465</v>
      </c>
      <c r="C118" s="450"/>
      <c r="D118" s="450"/>
      <c r="E118" s="457"/>
      <c r="F118" s="452"/>
      <c r="G118" s="248"/>
      <c r="H118" s="247"/>
      <c r="I118" s="247"/>
      <c r="J118" s="247"/>
      <c r="K118" s="247"/>
      <c r="L118" s="247"/>
      <c r="M118" s="247"/>
      <c r="N118" s="247"/>
      <c r="O118" s="247"/>
      <c r="P118" s="247"/>
      <c r="Q118" s="250">
        <f t="shared" si="21"/>
        <v>0</v>
      </c>
      <c r="R118" s="251">
        <f t="shared" si="24"/>
        <v>0</v>
      </c>
      <c r="S118" s="139">
        <f t="shared" si="25"/>
        <v>0</v>
      </c>
      <c r="T118" s="202">
        <f t="shared" si="26"/>
        <v>0</v>
      </c>
      <c r="U118" s="139">
        <f t="shared" si="27"/>
        <v>0</v>
      </c>
      <c r="V118" s="198">
        <f t="shared" si="28"/>
        <v>0</v>
      </c>
      <c r="W118" s="132"/>
    </row>
    <row r="119" spans="1:23" ht="30" x14ac:dyDescent="0.25">
      <c r="A119" s="128">
        <v>110</v>
      </c>
      <c r="B119" s="455" t="s">
        <v>862</v>
      </c>
      <c r="C119" s="450">
        <v>74.56</v>
      </c>
      <c r="D119" s="450"/>
      <c r="E119" s="457">
        <f>27+22</f>
        <v>49</v>
      </c>
      <c r="F119" s="452">
        <f>E119/C119</f>
        <v>0.66</v>
      </c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50">
        <f t="shared" si="21"/>
        <v>30</v>
      </c>
      <c r="R119" s="251">
        <f t="shared" si="24"/>
        <v>14</v>
      </c>
      <c r="S119" s="139">
        <f t="shared" si="25"/>
        <v>14.7</v>
      </c>
      <c r="T119" s="202">
        <f t="shared" si="26"/>
        <v>14</v>
      </c>
      <c r="U119" s="139">
        <f t="shared" si="27"/>
        <v>14.7</v>
      </c>
      <c r="V119" s="198">
        <f t="shared" si="28"/>
        <v>30</v>
      </c>
      <c r="W119" s="132"/>
    </row>
    <row r="120" spans="1:23" x14ac:dyDescent="0.25">
      <c r="A120" s="128">
        <v>111</v>
      </c>
      <c r="B120" s="454" t="s">
        <v>725</v>
      </c>
      <c r="C120" s="450"/>
      <c r="D120" s="450"/>
      <c r="E120" s="457"/>
      <c r="F120" s="452"/>
      <c r="G120" s="248"/>
      <c r="H120" s="247"/>
      <c r="I120" s="247"/>
      <c r="J120" s="247"/>
      <c r="K120" s="247"/>
      <c r="L120" s="247"/>
      <c r="M120" s="247"/>
      <c r="N120" s="247"/>
      <c r="O120" s="247"/>
      <c r="P120" s="247"/>
      <c r="Q120" s="250">
        <f t="shared" si="21"/>
        <v>0</v>
      </c>
      <c r="R120" s="251">
        <f t="shared" si="24"/>
        <v>0</v>
      </c>
      <c r="S120" s="139">
        <f t="shared" si="25"/>
        <v>0</v>
      </c>
      <c r="T120" s="202">
        <f t="shared" si="26"/>
        <v>0</v>
      </c>
      <c r="U120" s="139">
        <f t="shared" si="27"/>
        <v>0</v>
      </c>
      <c r="V120" s="198">
        <f t="shared" si="28"/>
        <v>0</v>
      </c>
      <c r="W120" s="132"/>
    </row>
    <row r="121" spans="1:23" ht="30" x14ac:dyDescent="0.25">
      <c r="A121" s="128">
        <v>112</v>
      </c>
      <c r="B121" s="455" t="s">
        <v>871</v>
      </c>
      <c r="C121" s="450">
        <v>18.93</v>
      </c>
      <c r="D121" s="450"/>
      <c r="E121" s="457">
        <v>34</v>
      </c>
      <c r="F121" s="452">
        <f t="shared" ref="F121:F131" si="30">E121/C121</f>
        <v>1.8</v>
      </c>
      <c r="G121" s="248"/>
      <c r="H121" s="247"/>
      <c r="I121" s="247"/>
      <c r="J121" s="247"/>
      <c r="K121" s="247"/>
      <c r="L121" s="247"/>
      <c r="M121" s="247"/>
      <c r="N121" s="247"/>
      <c r="O121" s="247"/>
      <c r="P121" s="247"/>
      <c r="Q121" s="250">
        <f t="shared" si="21"/>
        <v>30</v>
      </c>
      <c r="R121" s="251">
        <f t="shared" si="24"/>
        <v>10</v>
      </c>
      <c r="S121" s="139">
        <f t="shared" si="25"/>
        <v>10.199999999999999</v>
      </c>
      <c r="T121" s="202">
        <f t="shared" si="26"/>
        <v>10</v>
      </c>
      <c r="U121" s="139">
        <f t="shared" si="27"/>
        <v>10.199999999999999</v>
      </c>
      <c r="V121" s="198">
        <f t="shared" si="28"/>
        <v>30</v>
      </c>
      <c r="W121" s="132"/>
    </row>
    <row r="122" spans="1:23" x14ac:dyDescent="0.25">
      <c r="A122" s="128">
        <v>113</v>
      </c>
      <c r="B122" s="455" t="s">
        <v>872</v>
      </c>
      <c r="C122" s="450">
        <v>269.56</v>
      </c>
      <c r="D122" s="450"/>
      <c r="E122" s="457">
        <v>223</v>
      </c>
      <c r="F122" s="452">
        <f t="shared" si="30"/>
        <v>0.83</v>
      </c>
      <c r="G122" s="248"/>
      <c r="H122" s="247"/>
      <c r="I122" s="247"/>
      <c r="J122" s="247"/>
      <c r="K122" s="247"/>
      <c r="L122" s="247"/>
      <c r="M122" s="247"/>
      <c r="N122" s="247"/>
      <c r="O122" s="247"/>
      <c r="P122" s="247"/>
      <c r="Q122" s="250">
        <f t="shared" si="21"/>
        <v>30</v>
      </c>
      <c r="R122" s="251">
        <f t="shared" si="24"/>
        <v>66</v>
      </c>
      <c r="S122" s="139">
        <f t="shared" si="25"/>
        <v>66.900000000000006</v>
      </c>
      <c r="T122" s="202">
        <f t="shared" si="26"/>
        <v>66</v>
      </c>
      <c r="U122" s="139">
        <f t="shared" si="27"/>
        <v>66.900000000000006</v>
      </c>
      <c r="V122" s="198">
        <f t="shared" si="28"/>
        <v>30</v>
      </c>
      <c r="W122" s="132"/>
    </row>
    <row r="123" spans="1:23" x14ac:dyDescent="0.25">
      <c r="A123" s="128">
        <v>114</v>
      </c>
      <c r="B123" s="455" t="s">
        <v>2</v>
      </c>
      <c r="C123" s="450">
        <v>203.39</v>
      </c>
      <c r="D123" s="450"/>
      <c r="E123" s="457">
        <v>285</v>
      </c>
      <c r="F123" s="452">
        <f t="shared" si="30"/>
        <v>1.4</v>
      </c>
      <c r="G123" s="248"/>
      <c r="H123" s="247"/>
      <c r="I123" s="247"/>
      <c r="J123" s="247"/>
      <c r="K123" s="247"/>
      <c r="L123" s="247"/>
      <c r="M123" s="247"/>
      <c r="N123" s="247"/>
      <c r="O123" s="247"/>
      <c r="P123" s="247"/>
      <c r="Q123" s="250">
        <f t="shared" si="21"/>
        <v>30</v>
      </c>
      <c r="R123" s="251">
        <f t="shared" si="24"/>
        <v>85</v>
      </c>
      <c r="S123" s="139">
        <f t="shared" si="25"/>
        <v>85.5</v>
      </c>
      <c r="T123" s="202">
        <f t="shared" si="26"/>
        <v>85</v>
      </c>
      <c r="U123" s="139">
        <f t="shared" si="27"/>
        <v>85.5</v>
      </c>
      <c r="V123" s="198">
        <f t="shared" si="28"/>
        <v>30</v>
      </c>
      <c r="W123" s="132"/>
    </row>
    <row r="124" spans="1:23" ht="30" x14ac:dyDescent="0.25">
      <c r="A124" s="128">
        <v>115</v>
      </c>
      <c r="B124" s="455" t="s">
        <v>119</v>
      </c>
      <c r="C124" s="450">
        <v>74.75</v>
      </c>
      <c r="D124" s="450"/>
      <c r="E124" s="457">
        <v>161</v>
      </c>
      <c r="F124" s="452">
        <f t="shared" si="30"/>
        <v>2.15</v>
      </c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50">
        <f t="shared" si="21"/>
        <v>30</v>
      </c>
      <c r="R124" s="251">
        <f t="shared" si="24"/>
        <v>48</v>
      </c>
      <c r="S124" s="139">
        <f t="shared" si="25"/>
        <v>48.3</v>
      </c>
      <c r="T124" s="202">
        <f t="shared" si="26"/>
        <v>48</v>
      </c>
      <c r="U124" s="139">
        <f t="shared" si="27"/>
        <v>48.3</v>
      </c>
      <c r="V124" s="198">
        <f t="shared" si="28"/>
        <v>30</v>
      </c>
      <c r="W124" s="132"/>
    </row>
    <row r="125" spans="1:23" ht="30" x14ac:dyDescent="0.25">
      <c r="A125" s="128">
        <v>116</v>
      </c>
      <c r="B125" s="455" t="s">
        <v>121</v>
      </c>
      <c r="C125" s="450">
        <v>100</v>
      </c>
      <c r="D125" s="450"/>
      <c r="E125" s="457">
        <v>106</v>
      </c>
      <c r="F125" s="452">
        <f t="shared" si="30"/>
        <v>1.06</v>
      </c>
      <c r="G125" s="248"/>
      <c r="H125" s="247"/>
      <c r="I125" s="247"/>
      <c r="J125" s="247"/>
      <c r="K125" s="247"/>
      <c r="L125" s="247"/>
      <c r="M125" s="247"/>
      <c r="N125" s="247"/>
      <c r="O125" s="247"/>
      <c r="P125" s="247"/>
      <c r="Q125" s="250">
        <f t="shared" si="21"/>
        <v>30</v>
      </c>
      <c r="R125" s="251">
        <f t="shared" si="24"/>
        <v>31</v>
      </c>
      <c r="S125" s="139">
        <f t="shared" si="25"/>
        <v>31.8</v>
      </c>
      <c r="T125" s="202">
        <f t="shared" si="26"/>
        <v>31</v>
      </c>
      <c r="U125" s="139">
        <f t="shared" si="27"/>
        <v>31.8</v>
      </c>
      <c r="V125" s="198">
        <f t="shared" si="28"/>
        <v>30</v>
      </c>
      <c r="W125" s="132"/>
    </row>
    <row r="126" spans="1:23" ht="30" x14ac:dyDescent="0.25">
      <c r="A126" s="128">
        <v>117</v>
      </c>
      <c r="B126" s="455" t="s">
        <v>873</v>
      </c>
      <c r="C126" s="450">
        <v>41.61</v>
      </c>
      <c r="D126" s="450"/>
      <c r="E126" s="457">
        <v>55</v>
      </c>
      <c r="F126" s="452">
        <f t="shared" si="30"/>
        <v>1.32</v>
      </c>
      <c r="G126" s="248"/>
      <c r="H126" s="247"/>
      <c r="I126" s="247"/>
      <c r="J126" s="247"/>
      <c r="K126" s="247"/>
      <c r="L126" s="247"/>
      <c r="M126" s="247"/>
      <c r="N126" s="247"/>
      <c r="O126" s="247"/>
      <c r="P126" s="247"/>
      <c r="Q126" s="250">
        <f t="shared" si="21"/>
        <v>30</v>
      </c>
      <c r="R126" s="251">
        <f t="shared" si="24"/>
        <v>16</v>
      </c>
      <c r="S126" s="139">
        <f t="shared" si="25"/>
        <v>16.5</v>
      </c>
      <c r="T126" s="202">
        <f t="shared" si="26"/>
        <v>16</v>
      </c>
      <c r="U126" s="139">
        <f t="shared" si="27"/>
        <v>16.5</v>
      </c>
      <c r="V126" s="198">
        <f t="shared" si="28"/>
        <v>30</v>
      </c>
      <c r="W126" s="132"/>
    </row>
    <row r="127" spans="1:23" ht="30" x14ac:dyDescent="0.25">
      <c r="A127" s="128">
        <v>118</v>
      </c>
      <c r="B127" s="455" t="s">
        <v>120</v>
      </c>
      <c r="C127" s="450">
        <v>124.6</v>
      </c>
      <c r="D127" s="450"/>
      <c r="E127" s="457">
        <v>115</v>
      </c>
      <c r="F127" s="452">
        <f t="shared" si="30"/>
        <v>0.92</v>
      </c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50">
        <f t="shared" si="21"/>
        <v>30</v>
      </c>
      <c r="R127" s="251">
        <f t="shared" si="24"/>
        <v>34</v>
      </c>
      <c r="S127" s="139">
        <f t="shared" si="25"/>
        <v>34.5</v>
      </c>
      <c r="T127" s="202">
        <f t="shared" si="26"/>
        <v>34</v>
      </c>
      <c r="U127" s="139">
        <f t="shared" si="27"/>
        <v>34.5</v>
      </c>
      <c r="V127" s="198">
        <f t="shared" si="28"/>
        <v>30</v>
      </c>
      <c r="W127" s="132"/>
    </row>
    <row r="128" spans="1:23" ht="30" x14ac:dyDescent="0.25">
      <c r="A128" s="128">
        <v>119</v>
      </c>
      <c r="B128" s="455" t="s">
        <v>127</v>
      </c>
      <c r="C128" s="450">
        <v>13.315</v>
      </c>
      <c r="D128" s="450"/>
      <c r="E128" s="457">
        <v>17</v>
      </c>
      <c r="F128" s="452">
        <f t="shared" si="30"/>
        <v>1.28</v>
      </c>
      <c r="G128" s="248"/>
      <c r="H128" s="247"/>
      <c r="I128" s="247"/>
      <c r="J128" s="247"/>
      <c r="K128" s="247"/>
      <c r="L128" s="247"/>
      <c r="M128" s="247"/>
      <c r="N128" s="247"/>
      <c r="O128" s="247"/>
      <c r="P128" s="247"/>
      <c r="Q128" s="250">
        <f t="shared" si="21"/>
        <v>30</v>
      </c>
      <c r="R128" s="251">
        <f t="shared" si="24"/>
        <v>5</v>
      </c>
      <c r="S128" s="139">
        <f t="shared" si="25"/>
        <v>5.0999999999999996</v>
      </c>
      <c r="T128" s="202">
        <f t="shared" si="26"/>
        <v>5</v>
      </c>
      <c r="U128" s="139">
        <f t="shared" si="27"/>
        <v>5.0999999999999996</v>
      </c>
      <c r="V128" s="198">
        <f t="shared" si="28"/>
        <v>30</v>
      </c>
      <c r="W128" s="132"/>
    </row>
    <row r="129" spans="1:23" ht="30" x14ac:dyDescent="0.25">
      <c r="A129" s="128">
        <v>120</v>
      </c>
      <c r="B129" s="455" t="s">
        <v>1531</v>
      </c>
      <c r="C129" s="450">
        <v>245.14</v>
      </c>
      <c r="D129" s="450"/>
      <c r="E129" s="457">
        <v>270</v>
      </c>
      <c r="F129" s="452">
        <f t="shared" si="30"/>
        <v>1.1000000000000001</v>
      </c>
      <c r="G129" s="248"/>
      <c r="H129" s="247"/>
      <c r="I129" s="247"/>
      <c r="J129" s="247"/>
      <c r="K129" s="247"/>
      <c r="L129" s="247"/>
      <c r="M129" s="247"/>
      <c r="N129" s="247"/>
      <c r="O129" s="247"/>
      <c r="P129" s="247"/>
      <c r="Q129" s="250">
        <f t="shared" si="21"/>
        <v>30</v>
      </c>
      <c r="R129" s="251">
        <f t="shared" si="24"/>
        <v>81</v>
      </c>
      <c r="S129" s="139">
        <f t="shared" si="25"/>
        <v>81</v>
      </c>
      <c r="T129" s="202">
        <f t="shared" si="26"/>
        <v>81</v>
      </c>
      <c r="U129" s="139">
        <f t="shared" si="27"/>
        <v>81</v>
      </c>
      <c r="V129" s="198">
        <f t="shared" si="28"/>
        <v>30</v>
      </c>
      <c r="W129" s="132"/>
    </row>
    <row r="130" spans="1:23" ht="30" x14ac:dyDescent="0.25">
      <c r="A130" s="128">
        <v>121</v>
      </c>
      <c r="B130" s="455" t="s">
        <v>223</v>
      </c>
      <c r="C130" s="450">
        <v>9</v>
      </c>
      <c r="D130" s="450"/>
      <c r="E130" s="457">
        <v>12</v>
      </c>
      <c r="F130" s="452">
        <f t="shared" si="30"/>
        <v>1.33</v>
      </c>
      <c r="G130" s="248"/>
      <c r="H130" s="247"/>
      <c r="I130" s="247"/>
      <c r="J130" s="247"/>
      <c r="K130" s="247"/>
      <c r="L130" s="247"/>
      <c r="M130" s="247"/>
      <c r="N130" s="247"/>
      <c r="O130" s="247"/>
      <c r="P130" s="247"/>
      <c r="Q130" s="250">
        <f t="shared" si="21"/>
        <v>30</v>
      </c>
      <c r="R130" s="251">
        <f t="shared" si="24"/>
        <v>3</v>
      </c>
      <c r="S130" s="139">
        <f t="shared" si="25"/>
        <v>3.6</v>
      </c>
      <c r="T130" s="202">
        <f t="shared" si="26"/>
        <v>3</v>
      </c>
      <c r="U130" s="139">
        <f t="shared" si="27"/>
        <v>3.6</v>
      </c>
      <c r="V130" s="198">
        <f t="shared" si="28"/>
        <v>30</v>
      </c>
      <c r="W130" s="132"/>
    </row>
    <row r="131" spans="1:23" ht="30" x14ac:dyDescent="0.25">
      <c r="A131" s="128">
        <v>122</v>
      </c>
      <c r="B131" s="455" t="s">
        <v>874</v>
      </c>
      <c r="C131" s="450">
        <v>60.26</v>
      </c>
      <c r="D131" s="450"/>
      <c r="E131" s="457">
        <v>96</v>
      </c>
      <c r="F131" s="452">
        <f t="shared" si="30"/>
        <v>1.59</v>
      </c>
      <c r="G131" s="248"/>
      <c r="H131" s="247"/>
      <c r="I131" s="247"/>
      <c r="J131" s="247"/>
      <c r="K131" s="247"/>
      <c r="L131" s="247"/>
      <c r="M131" s="247"/>
      <c r="N131" s="247"/>
      <c r="O131" s="247"/>
      <c r="P131" s="247"/>
      <c r="Q131" s="250">
        <f t="shared" si="21"/>
        <v>30</v>
      </c>
      <c r="R131" s="251">
        <f t="shared" si="24"/>
        <v>28</v>
      </c>
      <c r="S131" s="139">
        <f t="shared" si="25"/>
        <v>28.8</v>
      </c>
      <c r="T131" s="202">
        <f t="shared" si="26"/>
        <v>28</v>
      </c>
      <c r="U131" s="139">
        <f t="shared" si="27"/>
        <v>28.8</v>
      </c>
      <c r="V131" s="198">
        <f t="shared" si="28"/>
        <v>30</v>
      </c>
      <c r="W131" s="132"/>
    </row>
    <row r="132" spans="1:23" x14ac:dyDescent="0.25">
      <c r="A132" s="128">
        <v>123</v>
      </c>
      <c r="B132" s="454" t="s">
        <v>876</v>
      </c>
      <c r="C132" s="450"/>
      <c r="D132" s="450"/>
      <c r="E132" s="457"/>
      <c r="F132" s="452"/>
      <c r="G132" s="248"/>
      <c r="H132" s="247"/>
      <c r="I132" s="247"/>
      <c r="J132" s="247"/>
      <c r="K132" s="247"/>
      <c r="L132" s="247"/>
      <c r="M132" s="247"/>
      <c r="N132" s="247"/>
      <c r="O132" s="247"/>
      <c r="P132" s="247"/>
      <c r="Q132" s="250">
        <f t="shared" si="21"/>
        <v>0</v>
      </c>
      <c r="R132" s="251">
        <f t="shared" si="24"/>
        <v>0</v>
      </c>
      <c r="S132" s="139">
        <f t="shared" si="25"/>
        <v>0</v>
      </c>
      <c r="T132" s="202">
        <f t="shared" si="26"/>
        <v>0</v>
      </c>
      <c r="U132" s="139">
        <f t="shared" si="27"/>
        <v>0</v>
      </c>
      <c r="V132" s="198">
        <f t="shared" si="28"/>
        <v>0</v>
      </c>
      <c r="W132" s="132"/>
    </row>
    <row r="133" spans="1:23" ht="30" x14ac:dyDescent="0.25">
      <c r="A133" s="128">
        <v>124</v>
      </c>
      <c r="B133" s="455" t="s">
        <v>875</v>
      </c>
      <c r="C133" s="450">
        <v>263</v>
      </c>
      <c r="D133" s="450"/>
      <c r="E133" s="457">
        <v>269</v>
      </c>
      <c r="F133" s="452">
        <f>E133/C133</f>
        <v>1.02</v>
      </c>
      <c r="G133" s="248"/>
      <c r="H133" s="247"/>
      <c r="I133" s="247"/>
      <c r="J133" s="247"/>
      <c r="K133" s="247"/>
      <c r="L133" s="247"/>
      <c r="M133" s="247"/>
      <c r="N133" s="247"/>
      <c r="O133" s="247"/>
      <c r="P133" s="247"/>
      <c r="Q133" s="250">
        <f t="shared" si="21"/>
        <v>30</v>
      </c>
      <c r="R133" s="251">
        <f t="shared" si="24"/>
        <v>80</v>
      </c>
      <c r="S133" s="139">
        <f t="shared" si="25"/>
        <v>80.7</v>
      </c>
      <c r="T133" s="202">
        <f t="shared" si="26"/>
        <v>80</v>
      </c>
      <c r="U133" s="139">
        <f t="shared" si="27"/>
        <v>80.7</v>
      </c>
      <c r="V133" s="198">
        <f t="shared" si="28"/>
        <v>30</v>
      </c>
      <c r="W133" s="132"/>
    </row>
    <row r="134" spans="1:23" x14ac:dyDescent="0.25">
      <c r="A134" s="128">
        <v>125</v>
      </c>
      <c r="B134" s="455" t="s">
        <v>2</v>
      </c>
      <c r="C134" s="450">
        <v>146.76</v>
      </c>
      <c r="D134" s="450"/>
      <c r="E134" s="457">
        <v>91</v>
      </c>
      <c r="F134" s="452">
        <f>E134/C134</f>
        <v>0.62</v>
      </c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50">
        <f t="shared" si="21"/>
        <v>30</v>
      </c>
      <c r="R134" s="251">
        <f t="shared" si="24"/>
        <v>27</v>
      </c>
      <c r="S134" s="139">
        <f t="shared" si="25"/>
        <v>27.3</v>
      </c>
      <c r="T134" s="202">
        <f t="shared" si="26"/>
        <v>27</v>
      </c>
      <c r="U134" s="139">
        <f t="shared" si="27"/>
        <v>27.3</v>
      </c>
      <c r="V134" s="198">
        <f t="shared" si="28"/>
        <v>30</v>
      </c>
      <c r="W134" s="132"/>
    </row>
    <row r="135" spans="1:23" ht="45" x14ac:dyDescent="0.25">
      <c r="A135" s="128">
        <v>126</v>
      </c>
      <c r="B135" s="455" t="s">
        <v>99</v>
      </c>
      <c r="C135" s="450"/>
      <c r="D135" s="450"/>
      <c r="E135" s="457"/>
      <c r="F135" s="452"/>
      <c r="G135" s="248"/>
      <c r="H135" s="247"/>
      <c r="I135" s="247"/>
      <c r="J135" s="247"/>
      <c r="K135" s="247"/>
      <c r="L135" s="247"/>
      <c r="M135" s="247"/>
      <c r="N135" s="247"/>
      <c r="O135" s="247"/>
      <c r="P135" s="247"/>
      <c r="Q135" s="250">
        <f t="shared" si="21"/>
        <v>0</v>
      </c>
      <c r="R135" s="251">
        <f t="shared" si="24"/>
        <v>0</v>
      </c>
      <c r="S135" s="139">
        <f t="shared" si="25"/>
        <v>0</v>
      </c>
      <c r="T135" s="202">
        <f t="shared" si="26"/>
        <v>0</v>
      </c>
      <c r="U135" s="139">
        <f t="shared" si="27"/>
        <v>0</v>
      </c>
      <c r="V135" s="198">
        <f t="shared" si="28"/>
        <v>0</v>
      </c>
      <c r="W135" s="132"/>
    </row>
    <row r="136" spans="1:23" ht="30" x14ac:dyDescent="0.25">
      <c r="A136" s="128">
        <v>127</v>
      </c>
      <c r="B136" s="455" t="s">
        <v>96</v>
      </c>
      <c r="C136" s="450">
        <v>22.3</v>
      </c>
      <c r="D136" s="450"/>
      <c r="E136" s="457">
        <v>35</v>
      </c>
      <c r="F136" s="452">
        <f>E136/C136</f>
        <v>1.57</v>
      </c>
      <c r="G136" s="248"/>
      <c r="H136" s="247"/>
      <c r="I136" s="247"/>
      <c r="J136" s="247"/>
      <c r="K136" s="247"/>
      <c r="L136" s="247"/>
      <c r="M136" s="247"/>
      <c r="N136" s="247"/>
      <c r="O136" s="247"/>
      <c r="P136" s="247"/>
      <c r="Q136" s="250">
        <f t="shared" si="21"/>
        <v>30</v>
      </c>
      <c r="R136" s="251">
        <f t="shared" si="24"/>
        <v>10</v>
      </c>
      <c r="S136" s="139">
        <f t="shared" si="25"/>
        <v>10.5</v>
      </c>
      <c r="T136" s="202">
        <f t="shared" si="26"/>
        <v>10</v>
      </c>
      <c r="U136" s="139">
        <f t="shared" si="27"/>
        <v>10.5</v>
      </c>
      <c r="V136" s="198">
        <f t="shared" si="28"/>
        <v>30</v>
      </c>
      <c r="W136" s="132"/>
    </row>
    <row r="137" spans="1:23" x14ac:dyDescent="0.25">
      <c r="A137" s="128">
        <v>128</v>
      </c>
      <c r="B137" s="454" t="s">
        <v>1532</v>
      </c>
      <c r="C137" s="450"/>
      <c r="D137" s="450"/>
      <c r="E137" s="457"/>
      <c r="F137" s="452"/>
      <c r="G137" s="248"/>
      <c r="H137" s="247"/>
      <c r="I137" s="247"/>
      <c r="J137" s="247"/>
      <c r="K137" s="247"/>
      <c r="L137" s="247"/>
      <c r="M137" s="247"/>
      <c r="N137" s="247"/>
      <c r="O137" s="247"/>
      <c r="P137" s="247"/>
      <c r="Q137" s="250">
        <f t="shared" si="21"/>
        <v>0</v>
      </c>
      <c r="R137" s="251">
        <f t="shared" si="24"/>
        <v>0</v>
      </c>
      <c r="S137" s="139">
        <f t="shared" si="25"/>
        <v>0</v>
      </c>
      <c r="T137" s="202">
        <f t="shared" si="26"/>
        <v>0</v>
      </c>
      <c r="U137" s="139">
        <f t="shared" si="27"/>
        <v>0</v>
      </c>
      <c r="V137" s="198">
        <f t="shared" si="28"/>
        <v>0</v>
      </c>
      <c r="W137" s="132"/>
    </row>
    <row r="138" spans="1:23" ht="30" x14ac:dyDescent="0.25">
      <c r="A138" s="128">
        <v>129</v>
      </c>
      <c r="B138" s="455" t="s">
        <v>850</v>
      </c>
      <c r="C138" s="453">
        <v>31.16</v>
      </c>
      <c r="D138" s="453"/>
      <c r="E138" s="457">
        <v>26</v>
      </c>
      <c r="F138" s="452">
        <f>E138/C138</f>
        <v>0.83</v>
      </c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50">
        <f t="shared" si="21"/>
        <v>30</v>
      </c>
      <c r="R138" s="251">
        <f t="shared" si="24"/>
        <v>7</v>
      </c>
      <c r="S138" s="139">
        <f t="shared" si="25"/>
        <v>7.8</v>
      </c>
      <c r="T138" s="202">
        <f t="shared" si="26"/>
        <v>7</v>
      </c>
      <c r="U138" s="139">
        <f t="shared" si="27"/>
        <v>7.8</v>
      </c>
      <c r="V138" s="198">
        <f t="shared" si="28"/>
        <v>30</v>
      </c>
      <c r="W138" s="132"/>
    </row>
    <row r="139" spans="1:23" x14ac:dyDescent="0.25">
      <c r="A139" s="128">
        <v>130</v>
      </c>
      <c r="B139" s="454" t="s">
        <v>61</v>
      </c>
      <c r="C139" s="450"/>
      <c r="D139" s="450"/>
      <c r="E139" s="457"/>
      <c r="F139" s="452"/>
      <c r="G139" s="248"/>
      <c r="H139" s="247"/>
      <c r="I139" s="247"/>
      <c r="J139" s="247"/>
      <c r="K139" s="247"/>
      <c r="L139" s="247"/>
      <c r="M139" s="247"/>
      <c r="N139" s="247"/>
      <c r="O139" s="247"/>
      <c r="P139" s="247"/>
      <c r="Q139" s="250">
        <f t="shared" ref="Q139:Q202" si="31">IF(E139&lt;VLOOKUP(F139,$L$429:$P$439,2),0,VLOOKUP(F139,$L$429:$P$439,3))</f>
        <v>0</v>
      </c>
      <c r="R139" s="251">
        <f t="shared" si="24"/>
        <v>0</v>
      </c>
      <c r="S139" s="139">
        <f t="shared" ref="S139:S141" si="32">E139*Q139/100</f>
        <v>0</v>
      </c>
      <c r="T139" s="202">
        <f t="shared" si="26"/>
        <v>0</v>
      </c>
      <c r="U139" s="139">
        <f t="shared" si="27"/>
        <v>0</v>
      </c>
      <c r="V139" s="198">
        <f t="shared" si="28"/>
        <v>0</v>
      </c>
      <c r="W139" s="132"/>
    </row>
    <row r="140" spans="1:23" ht="30" x14ac:dyDescent="0.25">
      <c r="A140" s="128">
        <v>131</v>
      </c>
      <c r="B140" s="455" t="s">
        <v>221</v>
      </c>
      <c r="C140" s="450">
        <v>70</v>
      </c>
      <c r="D140" s="450"/>
      <c r="E140" s="457">
        <v>36</v>
      </c>
      <c r="F140" s="452">
        <f>E140/C140</f>
        <v>0.51</v>
      </c>
      <c r="G140" s="248"/>
      <c r="H140" s="247"/>
      <c r="I140" s="247"/>
      <c r="J140" s="247"/>
      <c r="K140" s="247"/>
      <c r="L140" s="247"/>
      <c r="M140" s="247"/>
      <c r="N140" s="247"/>
      <c r="O140" s="247"/>
      <c r="P140" s="247"/>
      <c r="Q140" s="250">
        <f t="shared" si="31"/>
        <v>30</v>
      </c>
      <c r="R140" s="251">
        <f t="shared" ref="R140:R141" si="33">ROUNDDOWN(S140,0)</f>
        <v>10</v>
      </c>
      <c r="S140" s="139">
        <f t="shared" si="32"/>
        <v>10.8</v>
      </c>
      <c r="T140" s="202">
        <f t="shared" ref="T140:T141" si="34">ROUNDDOWN(U140,0)</f>
        <v>10</v>
      </c>
      <c r="U140" s="139">
        <f t="shared" ref="U140:U141" si="35">E140*V140/100</f>
        <v>10.8</v>
      </c>
      <c r="V140" s="198">
        <f t="shared" ref="V140:V141" si="36">Q140</f>
        <v>30</v>
      </c>
      <c r="W140" s="132"/>
    </row>
    <row r="141" spans="1:23" x14ac:dyDescent="0.25">
      <c r="A141" s="128">
        <v>132</v>
      </c>
      <c r="B141" s="455" t="s">
        <v>2</v>
      </c>
      <c r="C141" s="450">
        <v>95.19</v>
      </c>
      <c r="D141" s="450"/>
      <c r="E141" s="457">
        <v>14</v>
      </c>
      <c r="F141" s="452">
        <f>E141/C141</f>
        <v>0.15</v>
      </c>
      <c r="G141" s="248"/>
      <c r="H141" s="247"/>
      <c r="I141" s="247"/>
      <c r="J141" s="247"/>
      <c r="K141" s="247"/>
      <c r="L141" s="247"/>
      <c r="M141" s="247"/>
      <c r="N141" s="247"/>
      <c r="O141" s="247"/>
      <c r="P141" s="247"/>
      <c r="Q141" s="250">
        <f t="shared" si="31"/>
        <v>30</v>
      </c>
      <c r="R141" s="251">
        <f t="shared" si="33"/>
        <v>4</v>
      </c>
      <c r="S141" s="139">
        <f t="shared" si="32"/>
        <v>4.2</v>
      </c>
      <c r="T141" s="202">
        <f t="shared" si="34"/>
        <v>4</v>
      </c>
      <c r="U141" s="139">
        <f t="shared" si="35"/>
        <v>4.2</v>
      </c>
      <c r="V141" s="198">
        <f t="shared" si="36"/>
        <v>30</v>
      </c>
      <c r="W141" s="132"/>
    </row>
    <row r="142" spans="1:23" x14ac:dyDescent="0.25">
      <c r="A142" s="128">
        <v>133</v>
      </c>
      <c r="B142" s="454" t="s">
        <v>16</v>
      </c>
      <c r="C142" s="450"/>
      <c r="D142" s="450"/>
      <c r="E142" s="457"/>
      <c r="F142" s="452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50">
        <f t="shared" si="31"/>
        <v>0</v>
      </c>
      <c r="R142" s="251">
        <f t="shared" ref="R142:R203" si="37">ROUNDDOWN(S142,0)</f>
        <v>0</v>
      </c>
      <c r="S142" s="139">
        <f t="shared" ref="S142:S202" si="38">E142*Q142/100</f>
        <v>0</v>
      </c>
      <c r="T142" s="202">
        <f t="shared" ref="T142:T203" si="39">ROUNDDOWN(U142,0)</f>
        <v>0</v>
      </c>
      <c r="U142" s="139">
        <f t="shared" ref="U142:U203" si="40">E142*V142/100</f>
        <v>0</v>
      </c>
      <c r="V142" s="198">
        <f t="shared" ref="V142:V203" si="41">Q142</f>
        <v>0</v>
      </c>
      <c r="W142" s="132"/>
    </row>
    <row r="143" spans="1:23" ht="30" x14ac:dyDescent="0.25">
      <c r="A143" s="128">
        <v>134</v>
      </c>
      <c r="B143" s="455" t="s">
        <v>87</v>
      </c>
      <c r="C143" s="450">
        <v>241.09</v>
      </c>
      <c r="D143" s="450"/>
      <c r="E143" s="457">
        <v>84</v>
      </c>
      <c r="F143" s="452">
        <f t="shared" ref="F143:F152" si="42">E143/C143</f>
        <v>0.35</v>
      </c>
      <c r="G143" s="248"/>
      <c r="H143" s="247"/>
      <c r="I143" s="247"/>
      <c r="J143" s="247"/>
      <c r="K143" s="247"/>
      <c r="L143" s="247"/>
      <c r="M143" s="247"/>
      <c r="N143" s="247"/>
      <c r="O143" s="247"/>
      <c r="P143" s="247"/>
      <c r="Q143" s="250">
        <f t="shared" si="31"/>
        <v>30</v>
      </c>
      <c r="R143" s="251">
        <f>ROUNDDOWN(S143,0)</f>
        <v>25</v>
      </c>
      <c r="S143" s="139">
        <f t="shared" si="38"/>
        <v>25.2</v>
      </c>
      <c r="T143" s="202">
        <f>ROUNDDOWN(U143,0)</f>
        <v>25</v>
      </c>
      <c r="U143" s="139">
        <f>E143*V143/100</f>
        <v>25.2</v>
      </c>
      <c r="V143" s="198">
        <f>Q143</f>
        <v>30</v>
      </c>
      <c r="W143" s="132"/>
    </row>
    <row r="144" spans="1:23" x14ac:dyDescent="0.25">
      <c r="A144" s="128">
        <v>135</v>
      </c>
      <c r="B144" s="455" t="s">
        <v>2</v>
      </c>
      <c r="C144" s="450">
        <v>271.14999999999998</v>
      </c>
      <c r="D144" s="450"/>
      <c r="E144" s="457">
        <v>75</v>
      </c>
      <c r="F144" s="452">
        <f t="shared" si="42"/>
        <v>0.28000000000000003</v>
      </c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50">
        <f t="shared" si="31"/>
        <v>30</v>
      </c>
      <c r="R144" s="251">
        <f t="shared" si="37"/>
        <v>22</v>
      </c>
      <c r="S144" s="139">
        <f t="shared" si="38"/>
        <v>22.5</v>
      </c>
      <c r="T144" s="202">
        <f t="shared" si="39"/>
        <v>22</v>
      </c>
      <c r="U144" s="139">
        <f t="shared" si="40"/>
        <v>22.5</v>
      </c>
      <c r="V144" s="198">
        <f t="shared" si="41"/>
        <v>30</v>
      </c>
      <c r="W144" s="132"/>
    </row>
    <row r="145" spans="1:23" ht="30" x14ac:dyDescent="0.25">
      <c r="A145" s="128">
        <v>136</v>
      </c>
      <c r="B145" s="455" t="s">
        <v>129</v>
      </c>
      <c r="C145" s="450">
        <v>27.08</v>
      </c>
      <c r="D145" s="450"/>
      <c r="E145" s="457">
        <v>21</v>
      </c>
      <c r="F145" s="452">
        <f t="shared" si="42"/>
        <v>0.78</v>
      </c>
      <c r="G145" s="248"/>
      <c r="H145" s="247"/>
      <c r="I145" s="247"/>
      <c r="J145" s="247"/>
      <c r="K145" s="247"/>
      <c r="L145" s="247"/>
      <c r="M145" s="247"/>
      <c r="N145" s="247"/>
      <c r="O145" s="247"/>
      <c r="P145" s="247"/>
      <c r="Q145" s="250">
        <f t="shared" si="31"/>
        <v>30</v>
      </c>
      <c r="R145" s="251">
        <f t="shared" si="37"/>
        <v>6</v>
      </c>
      <c r="S145" s="139">
        <f t="shared" si="38"/>
        <v>6.3</v>
      </c>
      <c r="T145" s="202">
        <f t="shared" si="39"/>
        <v>6</v>
      </c>
      <c r="U145" s="139">
        <f t="shared" si="40"/>
        <v>6.3</v>
      </c>
      <c r="V145" s="198">
        <f t="shared" si="41"/>
        <v>30</v>
      </c>
      <c r="W145" s="132"/>
    </row>
    <row r="146" spans="1:23" ht="30" x14ac:dyDescent="0.25">
      <c r="A146" s="128">
        <v>137</v>
      </c>
      <c r="B146" s="455" t="s">
        <v>877</v>
      </c>
      <c r="C146" s="450">
        <v>68.39</v>
      </c>
      <c r="D146" s="450"/>
      <c r="E146" s="457">
        <v>36</v>
      </c>
      <c r="F146" s="452">
        <f t="shared" si="42"/>
        <v>0.53</v>
      </c>
      <c r="G146" s="248"/>
      <c r="H146" s="247"/>
      <c r="I146" s="247"/>
      <c r="J146" s="247"/>
      <c r="K146" s="247"/>
      <c r="L146" s="247"/>
      <c r="M146" s="247"/>
      <c r="N146" s="247"/>
      <c r="O146" s="247"/>
      <c r="P146" s="247"/>
      <c r="Q146" s="250">
        <f t="shared" si="31"/>
        <v>30</v>
      </c>
      <c r="R146" s="251">
        <f t="shared" si="37"/>
        <v>10</v>
      </c>
      <c r="S146" s="139">
        <f t="shared" si="38"/>
        <v>10.8</v>
      </c>
      <c r="T146" s="202">
        <f t="shared" si="39"/>
        <v>10</v>
      </c>
      <c r="U146" s="139">
        <f t="shared" si="40"/>
        <v>10.8</v>
      </c>
      <c r="V146" s="198">
        <f t="shared" si="41"/>
        <v>30</v>
      </c>
      <c r="W146" s="132"/>
    </row>
    <row r="147" spans="1:23" ht="30" x14ac:dyDescent="0.25">
      <c r="A147" s="128">
        <v>138</v>
      </c>
      <c r="B147" s="455" t="s">
        <v>878</v>
      </c>
      <c r="C147" s="450">
        <v>73.510000000000005</v>
      </c>
      <c r="D147" s="450"/>
      <c r="E147" s="457">
        <v>54</v>
      </c>
      <c r="F147" s="452">
        <f t="shared" si="42"/>
        <v>0.73</v>
      </c>
      <c r="G147" s="248"/>
      <c r="H147" s="247"/>
      <c r="I147" s="247"/>
      <c r="J147" s="247"/>
      <c r="K147" s="247"/>
      <c r="L147" s="247"/>
      <c r="M147" s="247"/>
      <c r="N147" s="247"/>
      <c r="O147" s="247"/>
      <c r="P147" s="247"/>
      <c r="Q147" s="250">
        <f t="shared" si="31"/>
        <v>30</v>
      </c>
      <c r="R147" s="251">
        <f t="shared" si="37"/>
        <v>16</v>
      </c>
      <c r="S147" s="139">
        <f t="shared" si="38"/>
        <v>16.2</v>
      </c>
      <c r="T147" s="202">
        <f t="shared" si="39"/>
        <v>16</v>
      </c>
      <c r="U147" s="139">
        <f t="shared" si="40"/>
        <v>16.2</v>
      </c>
      <c r="V147" s="198">
        <f t="shared" si="41"/>
        <v>30</v>
      </c>
      <c r="W147" s="132"/>
    </row>
    <row r="148" spans="1:23" ht="30" x14ac:dyDescent="0.25">
      <c r="A148" s="128">
        <v>139</v>
      </c>
      <c r="B148" s="455" t="s">
        <v>879</v>
      </c>
      <c r="C148" s="450">
        <v>53.77</v>
      </c>
      <c r="D148" s="450"/>
      <c r="E148" s="457">
        <v>27</v>
      </c>
      <c r="F148" s="452">
        <f t="shared" si="42"/>
        <v>0.5</v>
      </c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50">
        <f t="shared" si="31"/>
        <v>30</v>
      </c>
      <c r="R148" s="251">
        <f t="shared" si="37"/>
        <v>8</v>
      </c>
      <c r="S148" s="139">
        <f t="shared" si="38"/>
        <v>8.1</v>
      </c>
      <c r="T148" s="202">
        <f t="shared" si="39"/>
        <v>8</v>
      </c>
      <c r="U148" s="139">
        <f t="shared" si="40"/>
        <v>8.1</v>
      </c>
      <c r="V148" s="198">
        <f t="shared" si="41"/>
        <v>30</v>
      </c>
      <c r="W148" s="132"/>
    </row>
    <row r="149" spans="1:23" ht="30" x14ac:dyDescent="0.25">
      <c r="A149" s="128">
        <v>140</v>
      </c>
      <c r="B149" s="455" t="s">
        <v>1533</v>
      </c>
      <c r="C149" s="450">
        <v>76.88</v>
      </c>
      <c r="D149" s="450"/>
      <c r="E149" s="457">
        <v>45</v>
      </c>
      <c r="F149" s="452">
        <f t="shared" si="42"/>
        <v>0.59</v>
      </c>
      <c r="G149" s="248"/>
      <c r="H149" s="247"/>
      <c r="I149" s="247"/>
      <c r="J149" s="247"/>
      <c r="K149" s="247"/>
      <c r="L149" s="247"/>
      <c r="M149" s="247"/>
      <c r="N149" s="247"/>
      <c r="O149" s="247"/>
      <c r="P149" s="247"/>
      <c r="Q149" s="250">
        <f t="shared" si="31"/>
        <v>30</v>
      </c>
      <c r="R149" s="251">
        <f t="shared" si="37"/>
        <v>13</v>
      </c>
      <c r="S149" s="139">
        <f t="shared" si="38"/>
        <v>13.5</v>
      </c>
      <c r="T149" s="202">
        <f t="shared" si="39"/>
        <v>13</v>
      </c>
      <c r="U149" s="139">
        <f t="shared" si="40"/>
        <v>13.5</v>
      </c>
      <c r="V149" s="198">
        <f t="shared" si="41"/>
        <v>30</v>
      </c>
      <c r="W149" s="132"/>
    </row>
    <row r="150" spans="1:23" ht="30" x14ac:dyDescent="0.25">
      <c r="A150" s="128">
        <v>141</v>
      </c>
      <c r="B150" s="455" t="s">
        <v>880</v>
      </c>
      <c r="C150" s="450">
        <v>68.819999999999993</v>
      </c>
      <c r="D150" s="450"/>
      <c r="E150" s="457">
        <v>45</v>
      </c>
      <c r="F150" s="452">
        <f t="shared" si="42"/>
        <v>0.65</v>
      </c>
      <c r="G150" s="248"/>
      <c r="H150" s="247"/>
      <c r="I150" s="247"/>
      <c r="J150" s="247"/>
      <c r="K150" s="247"/>
      <c r="L150" s="247"/>
      <c r="M150" s="247"/>
      <c r="N150" s="247"/>
      <c r="O150" s="247"/>
      <c r="P150" s="247"/>
      <c r="Q150" s="250">
        <f t="shared" si="31"/>
        <v>30</v>
      </c>
      <c r="R150" s="251">
        <f t="shared" si="37"/>
        <v>13</v>
      </c>
      <c r="S150" s="139">
        <f t="shared" si="38"/>
        <v>13.5</v>
      </c>
      <c r="T150" s="202">
        <f t="shared" si="39"/>
        <v>13</v>
      </c>
      <c r="U150" s="139">
        <f t="shared" si="40"/>
        <v>13.5</v>
      </c>
      <c r="V150" s="198">
        <f t="shared" si="41"/>
        <v>30</v>
      </c>
      <c r="W150" s="132"/>
    </row>
    <row r="151" spans="1:23" ht="30" x14ac:dyDescent="0.25">
      <c r="A151" s="128">
        <v>142</v>
      </c>
      <c r="B151" s="455" t="s">
        <v>881</v>
      </c>
      <c r="C151" s="450">
        <v>63.85</v>
      </c>
      <c r="D151" s="450"/>
      <c r="E151" s="457">
        <v>30</v>
      </c>
      <c r="F151" s="452">
        <f t="shared" si="42"/>
        <v>0.47</v>
      </c>
      <c r="G151" s="248"/>
      <c r="H151" s="247"/>
      <c r="I151" s="247"/>
      <c r="J151" s="247"/>
      <c r="K151" s="247"/>
      <c r="L151" s="247"/>
      <c r="M151" s="247"/>
      <c r="N151" s="247"/>
      <c r="O151" s="247"/>
      <c r="P151" s="247"/>
      <c r="Q151" s="250">
        <f t="shared" si="31"/>
        <v>30</v>
      </c>
      <c r="R151" s="251">
        <f t="shared" si="37"/>
        <v>9</v>
      </c>
      <c r="S151" s="139">
        <f t="shared" si="38"/>
        <v>9</v>
      </c>
      <c r="T151" s="202">
        <f t="shared" si="39"/>
        <v>9</v>
      </c>
      <c r="U151" s="139">
        <f t="shared" si="40"/>
        <v>9</v>
      </c>
      <c r="V151" s="198">
        <f t="shared" si="41"/>
        <v>30</v>
      </c>
      <c r="W151" s="132"/>
    </row>
    <row r="152" spans="1:23" ht="30" x14ac:dyDescent="0.25">
      <c r="A152" s="128">
        <v>143</v>
      </c>
      <c r="B152" s="455" t="s">
        <v>882</v>
      </c>
      <c r="C152" s="450">
        <v>73.86</v>
      </c>
      <c r="D152" s="450"/>
      <c r="E152" s="457">
        <v>44</v>
      </c>
      <c r="F152" s="452">
        <f t="shared" si="42"/>
        <v>0.6</v>
      </c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50">
        <f t="shared" si="31"/>
        <v>30</v>
      </c>
      <c r="R152" s="251">
        <f t="shared" si="37"/>
        <v>13</v>
      </c>
      <c r="S152" s="139">
        <f t="shared" si="38"/>
        <v>13.2</v>
      </c>
      <c r="T152" s="202">
        <f t="shared" si="39"/>
        <v>13</v>
      </c>
      <c r="U152" s="139">
        <f t="shared" si="40"/>
        <v>13.2</v>
      </c>
      <c r="V152" s="198">
        <f t="shared" si="41"/>
        <v>30</v>
      </c>
      <c r="W152" s="132"/>
    </row>
    <row r="153" spans="1:23" x14ac:dyDescent="0.25">
      <c r="A153" s="128">
        <v>144</v>
      </c>
      <c r="B153" s="454" t="s">
        <v>17</v>
      </c>
      <c r="C153" s="450"/>
      <c r="D153" s="450"/>
      <c r="E153" s="457"/>
      <c r="F153" s="452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50">
        <f t="shared" si="31"/>
        <v>0</v>
      </c>
      <c r="R153" s="251">
        <f t="shared" si="37"/>
        <v>0</v>
      </c>
      <c r="S153" s="139">
        <f t="shared" si="38"/>
        <v>0</v>
      </c>
      <c r="T153" s="202">
        <f t="shared" si="39"/>
        <v>0</v>
      </c>
      <c r="U153" s="139">
        <f t="shared" si="40"/>
        <v>0</v>
      </c>
      <c r="V153" s="198">
        <f t="shared" si="41"/>
        <v>0</v>
      </c>
      <c r="W153" s="138"/>
    </row>
    <row r="154" spans="1:23" ht="30" x14ac:dyDescent="0.25">
      <c r="A154" s="128">
        <v>145</v>
      </c>
      <c r="B154" s="455" t="s">
        <v>250</v>
      </c>
      <c r="C154" s="450">
        <v>70.19</v>
      </c>
      <c r="D154" s="450"/>
      <c r="E154" s="457">
        <v>31</v>
      </c>
      <c r="F154" s="452">
        <f>E154/C154</f>
        <v>0.44</v>
      </c>
      <c r="G154" s="248"/>
      <c r="H154" s="247"/>
      <c r="I154" s="247"/>
      <c r="J154" s="247"/>
      <c r="K154" s="247"/>
      <c r="L154" s="247"/>
      <c r="M154" s="247"/>
      <c r="N154" s="247"/>
      <c r="O154" s="247"/>
      <c r="P154" s="247"/>
      <c r="Q154" s="250">
        <f t="shared" si="31"/>
        <v>30</v>
      </c>
      <c r="R154" s="251">
        <f t="shared" si="37"/>
        <v>9</v>
      </c>
      <c r="S154" s="139">
        <f t="shared" si="38"/>
        <v>9.3000000000000007</v>
      </c>
      <c r="T154" s="202">
        <f t="shared" si="39"/>
        <v>9</v>
      </c>
      <c r="U154" s="139">
        <f t="shared" si="40"/>
        <v>9.3000000000000007</v>
      </c>
      <c r="V154" s="198">
        <f t="shared" si="41"/>
        <v>30</v>
      </c>
      <c r="W154" s="132"/>
    </row>
    <row r="155" spans="1:23" ht="45" x14ac:dyDescent="0.25">
      <c r="A155" s="128">
        <v>146</v>
      </c>
      <c r="B155" s="455" t="s">
        <v>62</v>
      </c>
      <c r="C155" s="450">
        <v>54.6</v>
      </c>
      <c r="D155" s="450"/>
      <c r="E155" s="457">
        <v>44</v>
      </c>
      <c r="F155" s="452">
        <f>E155/C155</f>
        <v>0.81</v>
      </c>
      <c r="G155" s="248"/>
      <c r="H155" s="247"/>
      <c r="I155" s="247"/>
      <c r="J155" s="247"/>
      <c r="K155" s="247"/>
      <c r="L155" s="247"/>
      <c r="M155" s="247"/>
      <c r="N155" s="247"/>
      <c r="O155" s="247"/>
      <c r="P155" s="247"/>
      <c r="Q155" s="250">
        <f t="shared" si="31"/>
        <v>30</v>
      </c>
      <c r="R155" s="251">
        <f t="shared" si="37"/>
        <v>13</v>
      </c>
      <c r="S155" s="139">
        <f t="shared" si="38"/>
        <v>13.2</v>
      </c>
      <c r="T155" s="202">
        <f t="shared" si="39"/>
        <v>13</v>
      </c>
      <c r="U155" s="139">
        <f t="shared" si="40"/>
        <v>13.2</v>
      </c>
      <c r="V155" s="198">
        <f t="shared" si="41"/>
        <v>30</v>
      </c>
      <c r="W155" s="132"/>
    </row>
    <row r="156" spans="1:23" x14ac:dyDescent="0.25">
      <c r="A156" s="128">
        <v>147</v>
      </c>
      <c r="B156" s="455" t="s">
        <v>2</v>
      </c>
      <c r="C156" s="450">
        <v>118</v>
      </c>
      <c r="D156" s="450"/>
      <c r="E156" s="457">
        <v>33</v>
      </c>
      <c r="F156" s="452">
        <f>E156/C156</f>
        <v>0.28000000000000003</v>
      </c>
      <c r="G156" s="248"/>
      <c r="H156" s="247"/>
      <c r="I156" s="247"/>
      <c r="J156" s="247"/>
      <c r="K156" s="247"/>
      <c r="L156" s="247"/>
      <c r="M156" s="247"/>
      <c r="N156" s="247"/>
      <c r="O156" s="247"/>
      <c r="P156" s="247"/>
      <c r="Q156" s="250">
        <f t="shared" si="31"/>
        <v>30</v>
      </c>
      <c r="R156" s="251">
        <f t="shared" si="37"/>
        <v>9</v>
      </c>
      <c r="S156" s="139">
        <f t="shared" si="38"/>
        <v>9.9</v>
      </c>
      <c r="T156" s="202">
        <f t="shared" si="39"/>
        <v>9</v>
      </c>
      <c r="U156" s="139">
        <f t="shared" si="40"/>
        <v>9.9</v>
      </c>
      <c r="V156" s="198">
        <f t="shared" si="41"/>
        <v>30</v>
      </c>
      <c r="W156" s="132"/>
    </row>
    <row r="157" spans="1:23" ht="30" x14ac:dyDescent="0.25">
      <c r="A157" s="128">
        <v>148</v>
      </c>
      <c r="B157" s="455" t="s">
        <v>244</v>
      </c>
      <c r="C157" s="450">
        <v>56.82</v>
      </c>
      <c r="D157" s="450"/>
      <c r="E157" s="457">
        <v>38</v>
      </c>
      <c r="F157" s="452">
        <f>E157/C157</f>
        <v>0.67</v>
      </c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50">
        <f t="shared" si="31"/>
        <v>30</v>
      </c>
      <c r="R157" s="251">
        <f t="shared" si="37"/>
        <v>11</v>
      </c>
      <c r="S157" s="139">
        <f t="shared" si="38"/>
        <v>11.4</v>
      </c>
      <c r="T157" s="202">
        <f t="shared" si="39"/>
        <v>11</v>
      </c>
      <c r="U157" s="139">
        <f t="shared" si="40"/>
        <v>11.4</v>
      </c>
      <c r="V157" s="198">
        <f t="shared" si="41"/>
        <v>30</v>
      </c>
      <c r="W157" s="132"/>
    </row>
    <row r="158" spans="1:23" ht="45" x14ac:dyDescent="0.25">
      <c r="A158" s="128">
        <v>149</v>
      </c>
      <c r="B158" s="455" t="s">
        <v>86</v>
      </c>
      <c r="C158" s="450">
        <v>210</v>
      </c>
      <c r="D158" s="450"/>
      <c r="E158" s="457">
        <v>78</v>
      </c>
      <c r="F158" s="452">
        <f>E158/C158</f>
        <v>0.37</v>
      </c>
      <c r="G158" s="248"/>
      <c r="H158" s="247"/>
      <c r="I158" s="247"/>
      <c r="J158" s="247"/>
      <c r="K158" s="247"/>
      <c r="L158" s="247"/>
      <c r="M158" s="247"/>
      <c r="N158" s="247"/>
      <c r="O158" s="247"/>
      <c r="P158" s="247"/>
      <c r="Q158" s="250">
        <f t="shared" si="31"/>
        <v>30</v>
      </c>
      <c r="R158" s="251">
        <f t="shared" si="37"/>
        <v>23</v>
      </c>
      <c r="S158" s="139">
        <f t="shared" si="38"/>
        <v>23.4</v>
      </c>
      <c r="T158" s="202">
        <f t="shared" si="39"/>
        <v>23</v>
      </c>
      <c r="U158" s="139">
        <f t="shared" si="40"/>
        <v>23.4</v>
      </c>
      <c r="V158" s="198">
        <f t="shared" si="41"/>
        <v>30</v>
      </c>
      <c r="W158" s="132"/>
    </row>
    <row r="159" spans="1:23" x14ac:dyDescent="0.25">
      <c r="A159" s="128">
        <v>150</v>
      </c>
      <c r="B159" s="454" t="s">
        <v>18</v>
      </c>
      <c r="C159" s="450"/>
      <c r="D159" s="450"/>
      <c r="E159" s="457"/>
      <c r="F159" s="452"/>
      <c r="G159" s="248"/>
      <c r="H159" s="247"/>
      <c r="I159" s="247"/>
      <c r="J159" s="247"/>
      <c r="K159" s="247"/>
      <c r="L159" s="247"/>
      <c r="M159" s="247"/>
      <c r="N159" s="247"/>
      <c r="O159" s="247"/>
      <c r="P159" s="247"/>
      <c r="Q159" s="250">
        <f t="shared" si="31"/>
        <v>0</v>
      </c>
      <c r="R159" s="251">
        <f t="shared" si="37"/>
        <v>0</v>
      </c>
      <c r="S159" s="139">
        <f t="shared" si="38"/>
        <v>0</v>
      </c>
      <c r="T159" s="202">
        <f t="shared" si="39"/>
        <v>0</v>
      </c>
      <c r="U159" s="139">
        <f t="shared" si="40"/>
        <v>0</v>
      </c>
      <c r="V159" s="198">
        <f t="shared" si="41"/>
        <v>0</v>
      </c>
      <c r="W159" s="132"/>
    </row>
    <row r="160" spans="1:23" ht="30" x14ac:dyDescent="0.25">
      <c r="A160" s="128">
        <v>151</v>
      </c>
      <c r="B160" s="455" t="s">
        <v>1534</v>
      </c>
      <c r="C160" s="450">
        <v>38</v>
      </c>
      <c r="D160" s="450"/>
      <c r="E160" s="457">
        <v>25</v>
      </c>
      <c r="F160" s="452">
        <f>E160/C160</f>
        <v>0.66</v>
      </c>
      <c r="G160" s="248"/>
      <c r="H160" s="247"/>
      <c r="I160" s="247"/>
      <c r="J160" s="247"/>
      <c r="K160" s="247"/>
      <c r="L160" s="247"/>
      <c r="M160" s="247"/>
      <c r="N160" s="247"/>
      <c r="O160" s="247"/>
      <c r="P160" s="247"/>
      <c r="Q160" s="250">
        <f t="shared" si="31"/>
        <v>30</v>
      </c>
      <c r="R160" s="251">
        <f t="shared" si="37"/>
        <v>7</v>
      </c>
      <c r="S160" s="139">
        <f t="shared" si="38"/>
        <v>7.5</v>
      </c>
      <c r="T160" s="202">
        <f t="shared" si="39"/>
        <v>7</v>
      </c>
      <c r="U160" s="139">
        <f t="shared" si="40"/>
        <v>7.5</v>
      </c>
      <c r="V160" s="198">
        <f t="shared" si="41"/>
        <v>30</v>
      </c>
      <c r="W160" s="132"/>
    </row>
    <row r="161" spans="1:23" x14ac:dyDescent="0.25">
      <c r="A161" s="128">
        <v>152</v>
      </c>
      <c r="B161" s="455" t="s">
        <v>2</v>
      </c>
      <c r="C161" s="450">
        <v>0</v>
      </c>
      <c r="D161" s="450"/>
      <c r="E161" s="457">
        <v>0</v>
      </c>
      <c r="F161" s="452"/>
      <c r="G161" s="248"/>
      <c r="H161" s="247"/>
      <c r="I161" s="247"/>
      <c r="J161" s="247"/>
      <c r="K161" s="247"/>
      <c r="L161" s="247"/>
      <c r="M161" s="247"/>
      <c r="N161" s="247"/>
      <c r="O161" s="247"/>
      <c r="P161" s="247"/>
      <c r="Q161" s="250">
        <f t="shared" si="31"/>
        <v>0</v>
      </c>
      <c r="R161" s="251">
        <f t="shared" si="37"/>
        <v>0</v>
      </c>
      <c r="S161" s="139">
        <f t="shared" si="38"/>
        <v>0</v>
      </c>
      <c r="T161" s="202">
        <f t="shared" si="39"/>
        <v>0</v>
      </c>
      <c r="U161" s="139">
        <f t="shared" si="40"/>
        <v>0</v>
      </c>
      <c r="V161" s="198">
        <f t="shared" si="41"/>
        <v>0</v>
      </c>
      <c r="W161" s="132"/>
    </row>
    <row r="162" spans="1:23" ht="30" x14ac:dyDescent="0.25">
      <c r="A162" s="128">
        <v>153</v>
      </c>
      <c r="B162" s="455" t="s">
        <v>142</v>
      </c>
      <c r="C162" s="450">
        <v>114</v>
      </c>
      <c r="D162" s="450"/>
      <c r="E162" s="457">
        <v>53</v>
      </c>
      <c r="F162" s="452">
        <f>E162/C162</f>
        <v>0.46</v>
      </c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50">
        <f t="shared" si="31"/>
        <v>30</v>
      </c>
      <c r="R162" s="251">
        <f t="shared" si="37"/>
        <v>15</v>
      </c>
      <c r="S162" s="139">
        <f t="shared" si="38"/>
        <v>15.9</v>
      </c>
      <c r="T162" s="202">
        <f t="shared" si="39"/>
        <v>15</v>
      </c>
      <c r="U162" s="139">
        <f t="shared" si="40"/>
        <v>15.9</v>
      </c>
      <c r="V162" s="198">
        <f t="shared" si="41"/>
        <v>30</v>
      </c>
      <c r="W162" s="138"/>
    </row>
    <row r="163" spans="1:23" x14ac:dyDescent="0.25">
      <c r="A163" s="128">
        <v>154</v>
      </c>
      <c r="B163" s="454" t="s">
        <v>20</v>
      </c>
      <c r="C163" s="450"/>
      <c r="D163" s="450"/>
      <c r="E163" s="457"/>
      <c r="F163" s="452"/>
      <c r="G163" s="248"/>
      <c r="H163" s="247"/>
      <c r="I163" s="247"/>
      <c r="J163" s="247"/>
      <c r="K163" s="247"/>
      <c r="L163" s="247"/>
      <c r="M163" s="247"/>
      <c r="N163" s="247"/>
      <c r="O163" s="247"/>
      <c r="P163" s="247"/>
      <c r="Q163" s="250">
        <f t="shared" si="31"/>
        <v>0</v>
      </c>
      <c r="R163" s="251">
        <f t="shared" si="37"/>
        <v>0</v>
      </c>
      <c r="S163" s="139">
        <f t="shared" si="38"/>
        <v>0</v>
      </c>
      <c r="T163" s="202">
        <f t="shared" si="39"/>
        <v>0</v>
      </c>
      <c r="U163" s="139">
        <f t="shared" si="40"/>
        <v>0</v>
      </c>
      <c r="V163" s="198">
        <f t="shared" si="41"/>
        <v>0</v>
      </c>
      <c r="W163" s="132"/>
    </row>
    <row r="164" spans="1:23" ht="30" x14ac:dyDescent="0.25">
      <c r="A164" s="128">
        <v>155</v>
      </c>
      <c r="B164" s="455" t="s">
        <v>186</v>
      </c>
      <c r="C164" s="450">
        <v>394</v>
      </c>
      <c r="D164" s="450"/>
      <c r="E164" s="457">
        <v>457</v>
      </c>
      <c r="F164" s="452">
        <f>E164/C164</f>
        <v>1.1599999999999999</v>
      </c>
      <c r="G164" s="248"/>
      <c r="H164" s="247"/>
      <c r="I164" s="247"/>
      <c r="J164" s="247"/>
      <c r="K164" s="247"/>
      <c r="L164" s="247"/>
      <c r="M164" s="247"/>
      <c r="N164" s="247"/>
      <c r="O164" s="247"/>
      <c r="P164" s="247"/>
      <c r="Q164" s="250">
        <f t="shared" si="31"/>
        <v>30</v>
      </c>
      <c r="R164" s="251">
        <f t="shared" si="37"/>
        <v>137</v>
      </c>
      <c r="S164" s="139">
        <f t="shared" si="38"/>
        <v>137.1</v>
      </c>
      <c r="T164" s="202">
        <f t="shared" si="39"/>
        <v>137</v>
      </c>
      <c r="U164" s="139">
        <f t="shared" si="40"/>
        <v>137.1</v>
      </c>
      <c r="V164" s="198">
        <f t="shared" si="41"/>
        <v>30</v>
      </c>
      <c r="W164" s="132"/>
    </row>
    <row r="165" spans="1:23" ht="30" x14ac:dyDescent="0.25">
      <c r="A165" s="128">
        <v>156</v>
      </c>
      <c r="B165" s="455" t="s">
        <v>21</v>
      </c>
      <c r="C165" s="450">
        <v>155.31</v>
      </c>
      <c r="D165" s="450"/>
      <c r="E165" s="457">
        <v>170</v>
      </c>
      <c r="F165" s="452">
        <f>E165/C165</f>
        <v>1.0900000000000001</v>
      </c>
      <c r="G165" s="248"/>
      <c r="H165" s="247"/>
      <c r="I165" s="247"/>
      <c r="J165" s="247"/>
      <c r="K165" s="247"/>
      <c r="L165" s="247"/>
      <c r="M165" s="247"/>
      <c r="N165" s="247"/>
      <c r="O165" s="247"/>
      <c r="P165" s="247"/>
      <c r="Q165" s="250">
        <f t="shared" si="31"/>
        <v>30</v>
      </c>
      <c r="R165" s="251">
        <f t="shared" si="37"/>
        <v>51</v>
      </c>
      <c r="S165" s="139">
        <f t="shared" si="38"/>
        <v>51</v>
      </c>
      <c r="T165" s="202">
        <f t="shared" si="39"/>
        <v>51</v>
      </c>
      <c r="U165" s="139">
        <f t="shared" si="40"/>
        <v>51</v>
      </c>
      <c r="V165" s="198">
        <f t="shared" si="41"/>
        <v>30</v>
      </c>
      <c r="W165" s="132"/>
    </row>
    <row r="166" spans="1:23" x14ac:dyDescent="0.25">
      <c r="A166" s="128">
        <v>157</v>
      </c>
      <c r="B166" s="455" t="s">
        <v>2</v>
      </c>
      <c r="C166" s="450">
        <v>192.7</v>
      </c>
      <c r="D166" s="450"/>
      <c r="E166" s="457">
        <v>229</v>
      </c>
      <c r="F166" s="452">
        <f>E166/C166</f>
        <v>1.19</v>
      </c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50">
        <f t="shared" si="31"/>
        <v>30</v>
      </c>
      <c r="R166" s="251">
        <f t="shared" si="37"/>
        <v>68</v>
      </c>
      <c r="S166" s="139">
        <f t="shared" si="38"/>
        <v>68.7</v>
      </c>
      <c r="T166" s="202">
        <f t="shared" si="39"/>
        <v>68</v>
      </c>
      <c r="U166" s="139">
        <f t="shared" si="40"/>
        <v>68.7</v>
      </c>
      <c r="V166" s="198">
        <f t="shared" si="41"/>
        <v>30</v>
      </c>
      <c r="W166" s="132"/>
    </row>
    <row r="167" spans="1:23" ht="30" x14ac:dyDescent="0.25">
      <c r="A167" s="128">
        <v>158</v>
      </c>
      <c r="B167" s="455" t="s">
        <v>1535</v>
      </c>
      <c r="C167" s="450">
        <v>61.56</v>
      </c>
      <c r="D167" s="450"/>
      <c r="E167" s="457">
        <v>89</v>
      </c>
      <c r="F167" s="452">
        <f>E167/C167</f>
        <v>1.45</v>
      </c>
      <c r="G167" s="248"/>
      <c r="H167" s="247"/>
      <c r="I167" s="247"/>
      <c r="J167" s="247"/>
      <c r="K167" s="247"/>
      <c r="L167" s="247"/>
      <c r="M167" s="247"/>
      <c r="N167" s="247"/>
      <c r="O167" s="247"/>
      <c r="P167" s="247"/>
      <c r="Q167" s="250">
        <f t="shared" si="31"/>
        <v>30</v>
      </c>
      <c r="R167" s="251">
        <f t="shared" si="37"/>
        <v>26</v>
      </c>
      <c r="S167" s="139">
        <f t="shared" si="38"/>
        <v>26.7</v>
      </c>
      <c r="T167" s="202">
        <f t="shared" si="39"/>
        <v>26</v>
      </c>
      <c r="U167" s="139">
        <f t="shared" si="40"/>
        <v>26.7</v>
      </c>
      <c r="V167" s="198">
        <f t="shared" si="41"/>
        <v>30</v>
      </c>
      <c r="W167" s="132"/>
    </row>
    <row r="168" spans="1:23" x14ac:dyDescent="0.25">
      <c r="A168" s="128">
        <v>159</v>
      </c>
      <c r="B168" s="454" t="s">
        <v>883</v>
      </c>
      <c r="C168" s="450"/>
      <c r="D168" s="450"/>
      <c r="E168" s="457"/>
      <c r="F168" s="452"/>
      <c r="G168" s="248"/>
      <c r="H168" s="247"/>
      <c r="I168" s="247"/>
      <c r="J168" s="247"/>
      <c r="K168" s="247"/>
      <c r="L168" s="247"/>
      <c r="M168" s="247"/>
      <c r="N168" s="247"/>
      <c r="O168" s="247"/>
      <c r="P168" s="247"/>
      <c r="Q168" s="250">
        <f t="shared" si="31"/>
        <v>0</v>
      </c>
      <c r="R168" s="251">
        <f t="shared" si="37"/>
        <v>0</v>
      </c>
      <c r="S168" s="139">
        <f t="shared" si="38"/>
        <v>0</v>
      </c>
      <c r="T168" s="202">
        <f t="shared" si="39"/>
        <v>0</v>
      </c>
      <c r="U168" s="139">
        <f t="shared" si="40"/>
        <v>0</v>
      </c>
      <c r="V168" s="198">
        <f t="shared" si="41"/>
        <v>0</v>
      </c>
      <c r="W168" s="132"/>
    </row>
    <row r="169" spans="1:23" x14ac:dyDescent="0.25">
      <c r="A169" s="128">
        <v>160</v>
      </c>
      <c r="B169" s="455" t="s">
        <v>2</v>
      </c>
      <c r="C169" s="450">
        <v>891.37</v>
      </c>
      <c r="D169" s="450"/>
      <c r="E169" s="457">
        <v>347</v>
      </c>
      <c r="F169" s="452">
        <f>E169/C169</f>
        <v>0.39</v>
      </c>
      <c r="G169" s="248"/>
      <c r="H169" s="247"/>
      <c r="I169" s="247"/>
      <c r="J169" s="247"/>
      <c r="K169" s="247"/>
      <c r="L169" s="247"/>
      <c r="M169" s="247"/>
      <c r="N169" s="247"/>
      <c r="O169" s="247"/>
      <c r="P169" s="247"/>
      <c r="Q169" s="250">
        <f t="shared" si="31"/>
        <v>30</v>
      </c>
      <c r="R169" s="251">
        <f t="shared" si="37"/>
        <v>104</v>
      </c>
      <c r="S169" s="139">
        <f t="shared" si="38"/>
        <v>104.1</v>
      </c>
      <c r="T169" s="202">
        <f t="shared" si="39"/>
        <v>104</v>
      </c>
      <c r="U169" s="139">
        <f t="shared" si="40"/>
        <v>104.1</v>
      </c>
      <c r="V169" s="198">
        <f t="shared" si="41"/>
        <v>30</v>
      </c>
      <c r="W169" s="132"/>
    </row>
    <row r="170" spans="1:23" ht="30" x14ac:dyDescent="0.25">
      <c r="A170" s="128">
        <v>161</v>
      </c>
      <c r="B170" s="455" t="s">
        <v>884</v>
      </c>
      <c r="C170" s="450">
        <v>824.81</v>
      </c>
      <c r="D170" s="450"/>
      <c r="E170" s="457">
        <v>500</v>
      </c>
      <c r="F170" s="452">
        <f>E170/C170</f>
        <v>0.61</v>
      </c>
      <c r="G170" s="248"/>
      <c r="H170" s="247"/>
      <c r="I170" s="247"/>
      <c r="J170" s="247"/>
      <c r="K170" s="247"/>
      <c r="L170" s="247"/>
      <c r="M170" s="247"/>
      <c r="N170" s="247"/>
      <c r="O170" s="247"/>
      <c r="P170" s="247"/>
      <c r="Q170" s="250">
        <f t="shared" si="31"/>
        <v>30</v>
      </c>
      <c r="R170" s="251">
        <f t="shared" si="37"/>
        <v>150</v>
      </c>
      <c r="S170" s="139">
        <f t="shared" si="38"/>
        <v>150</v>
      </c>
      <c r="T170" s="202">
        <f t="shared" si="39"/>
        <v>150</v>
      </c>
      <c r="U170" s="139">
        <f t="shared" si="40"/>
        <v>150</v>
      </c>
      <c r="V170" s="198">
        <f t="shared" si="41"/>
        <v>30</v>
      </c>
      <c r="W170" s="132"/>
    </row>
    <row r="171" spans="1:23" x14ac:dyDescent="0.25">
      <c r="A171" s="128">
        <v>162</v>
      </c>
      <c r="B171" s="454" t="s">
        <v>469</v>
      </c>
      <c r="C171" s="450"/>
      <c r="D171" s="450"/>
      <c r="E171" s="457"/>
      <c r="F171" s="452"/>
      <c r="G171" s="248"/>
      <c r="H171" s="247"/>
      <c r="I171" s="247"/>
      <c r="J171" s="247"/>
      <c r="K171" s="247"/>
      <c r="L171" s="247"/>
      <c r="M171" s="247"/>
      <c r="N171" s="247"/>
      <c r="O171" s="247"/>
      <c r="P171" s="247"/>
      <c r="Q171" s="250">
        <f t="shared" si="31"/>
        <v>0</v>
      </c>
      <c r="R171" s="251">
        <f t="shared" si="37"/>
        <v>0</v>
      </c>
      <c r="S171" s="139">
        <f t="shared" si="38"/>
        <v>0</v>
      </c>
      <c r="T171" s="202">
        <f t="shared" si="39"/>
        <v>0</v>
      </c>
      <c r="U171" s="139">
        <f t="shared" si="40"/>
        <v>0</v>
      </c>
      <c r="V171" s="198">
        <f t="shared" si="41"/>
        <v>0</v>
      </c>
      <c r="W171" s="132"/>
    </row>
    <row r="172" spans="1:23" ht="30" x14ac:dyDescent="0.25">
      <c r="A172" s="128">
        <v>163</v>
      </c>
      <c r="B172" s="455" t="s">
        <v>165</v>
      </c>
      <c r="C172" s="450">
        <v>1700.17</v>
      </c>
      <c r="D172" s="450"/>
      <c r="E172" s="457">
        <v>660</v>
      </c>
      <c r="F172" s="452">
        <f>E172/C172</f>
        <v>0.39</v>
      </c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50">
        <f t="shared" si="31"/>
        <v>30</v>
      </c>
      <c r="R172" s="251">
        <f t="shared" si="37"/>
        <v>198</v>
      </c>
      <c r="S172" s="139">
        <f t="shared" si="38"/>
        <v>198</v>
      </c>
      <c r="T172" s="202">
        <f t="shared" si="39"/>
        <v>198</v>
      </c>
      <c r="U172" s="139">
        <f t="shared" si="40"/>
        <v>198</v>
      </c>
      <c r="V172" s="198">
        <f t="shared" si="41"/>
        <v>30</v>
      </c>
      <c r="W172" s="132"/>
    </row>
    <row r="173" spans="1:23" x14ac:dyDescent="0.25">
      <c r="A173" s="128">
        <v>164</v>
      </c>
      <c r="B173" s="454" t="s">
        <v>23</v>
      </c>
      <c r="C173" s="450"/>
      <c r="D173" s="450"/>
      <c r="E173" s="457"/>
      <c r="F173" s="452"/>
      <c r="G173" s="248"/>
      <c r="H173" s="247"/>
      <c r="I173" s="247"/>
      <c r="J173" s="247"/>
      <c r="K173" s="247"/>
      <c r="L173" s="247"/>
      <c r="M173" s="247"/>
      <c r="N173" s="247"/>
      <c r="O173" s="247"/>
      <c r="P173" s="247"/>
      <c r="Q173" s="250">
        <f t="shared" si="31"/>
        <v>0</v>
      </c>
      <c r="R173" s="251">
        <f t="shared" si="37"/>
        <v>0</v>
      </c>
      <c r="S173" s="139">
        <f t="shared" si="38"/>
        <v>0</v>
      </c>
      <c r="T173" s="202">
        <f t="shared" si="39"/>
        <v>0</v>
      </c>
      <c r="U173" s="139">
        <f t="shared" si="40"/>
        <v>0</v>
      </c>
      <c r="V173" s="198">
        <f t="shared" si="41"/>
        <v>0</v>
      </c>
      <c r="W173" s="132"/>
    </row>
    <row r="174" spans="1:23" ht="30" x14ac:dyDescent="0.25">
      <c r="A174" s="128">
        <v>165</v>
      </c>
      <c r="B174" s="455" t="s">
        <v>24</v>
      </c>
      <c r="C174" s="450">
        <v>200</v>
      </c>
      <c r="D174" s="450"/>
      <c r="E174" s="457">
        <v>62</v>
      </c>
      <c r="F174" s="452">
        <f>E174/C174</f>
        <v>0.31</v>
      </c>
      <c r="G174" s="248"/>
      <c r="H174" s="247"/>
      <c r="I174" s="247"/>
      <c r="J174" s="247"/>
      <c r="K174" s="247"/>
      <c r="L174" s="247"/>
      <c r="M174" s="247"/>
      <c r="N174" s="247"/>
      <c r="O174" s="247"/>
      <c r="P174" s="247"/>
      <c r="Q174" s="250">
        <f t="shared" si="31"/>
        <v>30</v>
      </c>
      <c r="R174" s="251">
        <f t="shared" si="37"/>
        <v>18</v>
      </c>
      <c r="S174" s="139">
        <f t="shared" si="38"/>
        <v>18.600000000000001</v>
      </c>
      <c r="T174" s="202">
        <f t="shared" si="39"/>
        <v>18</v>
      </c>
      <c r="U174" s="139">
        <f t="shared" si="40"/>
        <v>18.600000000000001</v>
      </c>
      <c r="V174" s="198">
        <f t="shared" si="41"/>
        <v>30</v>
      </c>
      <c r="W174" s="132"/>
    </row>
    <row r="175" spans="1:23" x14ac:dyDescent="0.25">
      <c r="A175" s="128">
        <v>166</v>
      </c>
      <c r="B175" s="455" t="s">
        <v>2</v>
      </c>
      <c r="C175" s="450">
        <v>97.4</v>
      </c>
      <c r="D175" s="450"/>
      <c r="E175" s="457">
        <v>17</v>
      </c>
      <c r="F175" s="452">
        <f>E175/C175</f>
        <v>0.17</v>
      </c>
      <c r="G175" s="248"/>
      <c r="H175" s="247"/>
      <c r="I175" s="247"/>
      <c r="J175" s="247"/>
      <c r="K175" s="247"/>
      <c r="L175" s="247"/>
      <c r="M175" s="247"/>
      <c r="N175" s="247"/>
      <c r="O175" s="247"/>
      <c r="P175" s="247"/>
      <c r="Q175" s="250">
        <f t="shared" si="31"/>
        <v>30</v>
      </c>
      <c r="R175" s="251">
        <f t="shared" si="37"/>
        <v>5</v>
      </c>
      <c r="S175" s="139">
        <f t="shared" si="38"/>
        <v>5.0999999999999996</v>
      </c>
      <c r="T175" s="202">
        <f t="shared" si="39"/>
        <v>5</v>
      </c>
      <c r="U175" s="139">
        <f t="shared" si="40"/>
        <v>5.0999999999999996</v>
      </c>
      <c r="V175" s="198">
        <f t="shared" si="41"/>
        <v>30</v>
      </c>
      <c r="W175" s="132"/>
    </row>
    <row r="176" spans="1:23" ht="30" x14ac:dyDescent="0.25">
      <c r="A176" s="128">
        <v>167</v>
      </c>
      <c r="B176" s="455" t="s">
        <v>98</v>
      </c>
      <c r="C176" s="450">
        <v>60.77</v>
      </c>
      <c r="D176" s="450"/>
      <c r="E176" s="457">
        <v>40</v>
      </c>
      <c r="F176" s="452">
        <f>E176/C176</f>
        <v>0.66</v>
      </c>
      <c r="G176" s="248"/>
      <c r="H176" s="247"/>
      <c r="I176" s="247"/>
      <c r="J176" s="247"/>
      <c r="K176" s="247"/>
      <c r="L176" s="247"/>
      <c r="M176" s="247"/>
      <c r="N176" s="247"/>
      <c r="O176" s="247"/>
      <c r="P176" s="247"/>
      <c r="Q176" s="250">
        <f t="shared" si="31"/>
        <v>30</v>
      </c>
      <c r="R176" s="251">
        <f t="shared" si="37"/>
        <v>12</v>
      </c>
      <c r="S176" s="139">
        <f t="shared" si="38"/>
        <v>12</v>
      </c>
      <c r="T176" s="202">
        <f t="shared" si="39"/>
        <v>12</v>
      </c>
      <c r="U176" s="139">
        <f t="shared" si="40"/>
        <v>12</v>
      </c>
      <c r="V176" s="198">
        <f t="shared" si="41"/>
        <v>30</v>
      </c>
      <c r="W176" s="132"/>
    </row>
    <row r="177" spans="1:23" ht="30" x14ac:dyDescent="0.25">
      <c r="A177" s="128">
        <v>168</v>
      </c>
      <c r="B177" s="455" t="s">
        <v>97</v>
      </c>
      <c r="C177" s="450">
        <v>17.8</v>
      </c>
      <c r="D177" s="450"/>
      <c r="E177" s="457">
        <v>17</v>
      </c>
      <c r="F177" s="452">
        <f>E177/C177</f>
        <v>0.96</v>
      </c>
      <c r="G177" s="248"/>
      <c r="H177" s="247"/>
      <c r="I177" s="247"/>
      <c r="J177" s="247"/>
      <c r="K177" s="247"/>
      <c r="L177" s="247"/>
      <c r="M177" s="247"/>
      <c r="N177" s="247"/>
      <c r="O177" s="247"/>
      <c r="P177" s="247"/>
      <c r="Q177" s="250">
        <f t="shared" si="31"/>
        <v>30</v>
      </c>
      <c r="R177" s="251">
        <f t="shared" si="37"/>
        <v>5</v>
      </c>
      <c r="S177" s="139">
        <f t="shared" si="38"/>
        <v>5.0999999999999996</v>
      </c>
      <c r="T177" s="202">
        <f t="shared" si="39"/>
        <v>5</v>
      </c>
      <c r="U177" s="139">
        <f t="shared" si="40"/>
        <v>5.0999999999999996</v>
      </c>
      <c r="V177" s="198">
        <f t="shared" si="41"/>
        <v>30</v>
      </c>
      <c r="W177" s="132"/>
    </row>
    <row r="178" spans="1:23" x14ac:dyDescent="0.25">
      <c r="A178" s="128">
        <v>169</v>
      </c>
      <c r="B178" s="454" t="s">
        <v>1639</v>
      </c>
      <c r="C178" s="450"/>
      <c r="D178" s="450"/>
      <c r="E178" s="457"/>
      <c r="F178" s="452"/>
      <c r="G178" s="248"/>
      <c r="H178" s="247"/>
      <c r="I178" s="247"/>
      <c r="J178" s="247"/>
      <c r="K178" s="247"/>
      <c r="L178" s="247"/>
      <c r="M178" s="247"/>
      <c r="N178" s="247"/>
      <c r="O178" s="247"/>
      <c r="P178" s="247"/>
      <c r="Q178" s="250">
        <f t="shared" si="31"/>
        <v>0</v>
      </c>
      <c r="R178" s="251">
        <f t="shared" si="37"/>
        <v>0</v>
      </c>
      <c r="S178" s="139">
        <f t="shared" si="38"/>
        <v>0</v>
      </c>
      <c r="T178" s="202">
        <f t="shared" si="39"/>
        <v>0</v>
      </c>
      <c r="U178" s="139">
        <f t="shared" si="40"/>
        <v>0</v>
      </c>
      <c r="V178" s="198">
        <f t="shared" si="41"/>
        <v>0</v>
      </c>
      <c r="W178" s="132"/>
    </row>
    <row r="179" spans="1:23" x14ac:dyDescent="0.25">
      <c r="A179" s="128">
        <v>170</v>
      </c>
      <c r="B179" s="454" t="s">
        <v>885</v>
      </c>
      <c r="C179" s="450"/>
      <c r="D179" s="450"/>
      <c r="E179" s="457"/>
      <c r="F179" s="452"/>
      <c r="G179" s="248"/>
      <c r="H179" s="247"/>
      <c r="I179" s="247"/>
      <c r="J179" s="247"/>
      <c r="K179" s="247"/>
      <c r="L179" s="247"/>
      <c r="M179" s="247"/>
      <c r="N179" s="247"/>
      <c r="O179" s="247"/>
      <c r="P179" s="247"/>
      <c r="Q179" s="250">
        <f t="shared" si="31"/>
        <v>0</v>
      </c>
      <c r="R179" s="251">
        <f t="shared" si="37"/>
        <v>0</v>
      </c>
      <c r="S179" s="139">
        <f t="shared" si="38"/>
        <v>0</v>
      </c>
      <c r="T179" s="202">
        <f t="shared" si="39"/>
        <v>0</v>
      </c>
      <c r="U179" s="139">
        <f t="shared" si="40"/>
        <v>0</v>
      </c>
      <c r="V179" s="198">
        <f t="shared" si="41"/>
        <v>0</v>
      </c>
      <c r="W179" s="132"/>
    </row>
    <row r="180" spans="1:23" x14ac:dyDescent="0.25">
      <c r="A180" s="128">
        <v>171</v>
      </c>
      <c r="B180" s="455" t="s">
        <v>2</v>
      </c>
      <c r="C180" s="450">
        <v>0</v>
      </c>
      <c r="D180" s="450"/>
      <c r="E180" s="457">
        <v>0</v>
      </c>
      <c r="F180" s="452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50">
        <f t="shared" si="31"/>
        <v>0</v>
      </c>
      <c r="R180" s="251">
        <f t="shared" si="37"/>
        <v>0</v>
      </c>
      <c r="S180" s="139">
        <f t="shared" si="38"/>
        <v>0</v>
      </c>
      <c r="T180" s="202">
        <f t="shared" si="39"/>
        <v>0</v>
      </c>
      <c r="U180" s="139">
        <f t="shared" si="40"/>
        <v>0</v>
      </c>
      <c r="V180" s="198">
        <f t="shared" si="41"/>
        <v>0</v>
      </c>
      <c r="W180" s="138"/>
    </row>
    <row r="181" spans="1:23" ht="30" x14ac:dyDescent="0.25">
      <c r="A181" s="128">
        <v>172</v>
      </c>
      <c r="B181" s="455" t="s">
        <v>115</v>
      </c>
      <c r="C181" s="450">
        <v>35</v>
      </c>
      <c r="D181" s="450"/>
      <c r="E181" s="457">
        <v>25</v>
      </c>
      <c r="F181" s="452">
        <f>E181/C181</f>
        <v>0.71</v>
      </c>
      <c r="G181" s="248"/>
      <c r="H181" s="247"/>
      <c r="I181" s="247"/>
      <c r="J181" s="247"/>
      <c r="K181" s="247"/>
      <c r="L181" s="247"/>
      <c r="M181" s="247"/>
      <c r="N181" s="247"/>
      <c r="O181" s="247"/>
      <c r="P181" s="247"/>
      <c r="Q181" s="250">
        <f t="shared" si="31"/>
        <v>30</v>
      </c>
      <c r="R181" s="251">
        <f t="shared" si="37"/>
        <v>7</v>
      </c>
      <c r="S181" s="139">
        <f t="shared" si="38"/>
        <v>7.5</v>
      </c>
      <c r="T181" s="202">
        <f t="shared" si="39"/>
        <v>7</v>
      </c>
      <c r="U181" s="139">
        <f t="shared" si="40"/>
        <v>7.5</v>
      </c>
      <c r="V181" s="198">
        <f t="shared" si="41"/>
        <v>30</v>
      </c>
      <c r="W181" s="132"/>
    </row>
    <row r="182" spans="1:23" x14ac:dyDescent="0.25">
      <c r="A182" s="128">
        <v>173</v>
      </c>
      <c r="B182" s="454" t="s">
        <v>544</v>
      </c>
      <c r="C182" s="450"/>
      <c r="D182" s="450"/>
      <c r="E182" s="457"/>
      <c r="F182" s="452"/>
      <c r="G182" s="248"/>
      <c r="H182" s="247"/>
      <c r="I182" s="247"/>
      <c r="J182" s="247"/>
      <c r="K182" s="247"/>
      <c r="L182" s="247"/>
      <c r="M182" s="247"/>
      <c r="N182" s="247"/>
      <c r="O182" s="247"/>
      <c r="P182" s="247"/>
      <c r="Q182" s="250">
        <f t="shared" si="31"/>
        <v>0</v>
      </c>
      <c r="R182" s="251">
        <f t="shared" si="37"/>
        <v>0</v>
      </c>
      <c r="S182" s="139">
        <f t="shared" si="38"/>
        <v>0</v>
      </c>
      <c r="T182" s="202">
        <f t="shared" si="39"/>
        <v>0</v>
      </c>
      <c r="U182" s="139">
        <f t="shared" si="40"/>
        <v>0</v>
      </c>
      <c r="V182" s="198">
        <f t="shared" si="41"/>
        <v>0</v>
      </c>
      <c r="W182" s="132"/>
    </row>
    <row r="183" spans="1:23" ht="30" x14ac:dyDescent="0.25">
      <c r="A183" s="128">
        <v>174</v>
      </c>
      <c r="B183" s="455" t="s">
        <v>235</v>
      </c>
      <c r="C183" s="450">
        <v>20</v>
      </c>
      <c r="D183" s="450"/>
      <c r="E183" s="457">
        <v>30</v>
      </c>
      <c r="F183" s="452">
        <f>E183/C183</f>
        <v>1.5</v>
      </c>
      <c r="G183" s="248"/>
      <c r="H183" s="247"/>
      <c r="I183" s="247"/>
      <c r="J183" s="247"/>
      <c r="K183" s="247"/>
      <c r="L183" s="247"/>
      <c r="M183" s="247"/>
      <c r="N183" s="247"/>
      <c r="O183" s="247"/>
      <c r="P183" s="247"/>
      <c r="Q183" s="250">
        <f t="shared" si="31"/>
        <v>30</v>
      </c>
      <c r="R183" s="251">
        <f t="shared" si="37"/>
        <v>9</v>
      </c>
      <c r="S183" s="139">
        <f t="shared" si="38"/>
        <v>9</v>
      </c>
      <c r="T183" s="202">
        <f t="shared" si="39"/>
        <v>9</v>
      </c>
      <c r="U183" s="139">
        <f t="shared" si="40"/>
        <v>9</v>
      </c>
      <c r="V183" s="198">
        <f t="shared" si="41"/>
        <v>30</v>
      </c>
      <c r="W183" s="132"/>
    </row>
    <row r="184" spans="1:23" x14ac:dyDescent="0.25">
      <c r="A184" s="128">
        <v>175</v>
      </c>
      <c r="B184" s="454" t="s">
        <v>26</v>
      </c>
      <c r="C184" s="450"/>
      <c r="D184" s="450"/>
      <c r="E184" s="457"/>
      <c r="F184" s="452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50">
        <f t="shared" si="31"/>
        <v>0</v>
      </c>
      <c r="R184" s="251">
        <f t="shared" si="37"/>
        <v>0</v>
      </c>
      <c r="S184" s="139">
        <f t="shared" si="38"/>
        <v>0</v>
      </c>
      <c r="T184" s="202">
        <f t="shared" si="39"/>
        <v>0</v>
      </c>
      <c r="U184" s="139">
        <f t="shared" si="40"/>
        <v>0</v>
      </c>
      <c r="V184" s="198">
        <f t="shared" si="41"/>
        <v>0</v>
      </c>
      <c r="W184" s="132"/>
    </row>
    <row r="185" spans="1:23" ht="30" x14ac:dyDescent="0.25">
      <c r="A185" s="128">
        <v>176</v>
      </c>
      <c r="B185" s="455" t="s">
        <v>1536</v>
      </c>
      <c r="C185" s="450">
        <v>14.85</v>
      </c>
      <c r="D185" s="450"/>
      <c r="E185" s="457">
        <v>9</v>
      </c>
      <c r="F185" s="452">
        <f>E185/C185</f>
        <v>0.61</v>
      </c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50">
        <f t="shared" si="31"/>
        <v>30</v>
      </c>
      <c r="R185" s="251">
        <f t="shared" si="37"/>
        <v>2</v>
      </c>
      <c r="S185" s="139">
        <f t="shared" si="38"/>
        <v>2.7</v>
      </c>
      <c r="T185" s="202">
        <f t="shared" si="39"/>
        <v>2</v>
      </c>
      <c r="U185" s="139">
        <f t="shared" si="40"/>
        <v>2.7</v>
      </c>
      <c r="V185" s="198">
        <f t="shared" si="41"/>
        <v>30</v>
      </c>
      <c r="W185" s="132"/>
    </row>
    <row r="186" spans="1:23" ht="30" x14ac:dyDescent="0.25">
      <c r="A186" s="128">
        <v>177</v>
      </c>
      <c r="B186" s="455" t="s">
        <v>232</v>
      </c>
      <c r="C186" s="450">
        <v>424.38</v>
      </c>
      <c r="D186" s="450"/>
      <c r="E186" s="457">
        <v>200</v>
      </c>
      <c r="F186" s="452">
        <f>E186/C186</f>
        <v>0.47</v>
      </c>
      <c r="G186" s="248"/>
      <c r="H186" s="247"/>
      <c r="I186" s="247"/>
      <c r="J186" s="247"/>
      <c r="K186" s="247"/>
      <c r="L186" s="247"/>
      <c r="M186" s="247"/>
      <c r="N186" s="247"/>
      <c r="O186" s="247"/>
      <c r="P186" s="247"/>
      <c r="Q186" s="250">
        <f t="shared" si="31"/>
        <v>30</v>
      </c>
      <c r="R186" s="251">
        <f t="shared" si="37"/>
        <v>60</v>
      </c>
      <c r="S186" s="139">
        <f t="shared" si="38"/>
        <v>60</v>
      </c>
      <c r="T186" s="202">
        <f t="shared" si="39"/>
        <v>60</v>
      </c>
      <c r="U186" s="139">
        <f t="shared" si="40"/>
        <v>60</v>
      </c>
      <c r="V186" s="198">
        <f t="shared" si="41"/>
        <v>30</v>
      </c>
      <c r="W186" s="132"/>
    </row>
    <row r="187" spans="1:23" x14ac:dyDescent="0.25">
      <c r="A187" s="128">
        <v>178</v>
      </c>
      <c r="B187" s="455" t="s">
        <v>2</v>
      </c>
      <c r="C187" s="450">
        <v>125.05</v>
      </c>
      <c r="D187" s="450"/>
      <c r="E187" s="457">
        <v>50</v>
      </c>
      <c r="F187" s="452">
        <f>E187/C187</f>
        <v>0.4</v>
      </c>
      <c r="G187" s="248"/>
      <c r="H187" s="247"/>
      <c r="I187" s="247"/>
      <c r="J187" s="247"/>
      <c r="K187" s="247"/>
      <c r="L187" s="247"/>
      <c r="M187" s="247"/>
      <c r="N187" s="247"/>
      <c r="O187" s="247"/>
      <c r="P187" s="247"/>
      <c r="Q187" s="250">
        <f t="shared" si="31"/>
        <v>30</v>
      </c>
      <c r="R187" s="251">
        <f t="shared" si="37"/>
        <v>15</v>
      </c>
      <c r="S187" s="139">
        <f t="shared" si="38"/>
        <v>15</v>
      </c>
      <c r="T187" s="202">
        <f t="shared" si="39"/>
        <v>15</v>
      </c>
      <c r="U187" s="139">
        <f t="shared" si="40"/>
        <v>15</v>
      </c>
      <c r="V187" s="198">
        <f t="shared" si="41"/>
        <v>30</v>
      </c>
      <c r="W187" s="132"/>
    </row>
    <row r="188" spans="1:23" ht="45" x14ac:dyDescent="0.25">
      <c r="A188" s="128">
        <v>179</v>
      </c>
      <c r="B188" s="455" t="s">
        <v>99</v>
      </c>
      <c r="C188" s="450">
        <v>1718.12</v>
      </c>
      <c r="D188" s="450"/>
      <c r="E188" s="457">
        <v>700</v>
      </c>
      <c r="F188" s="452">
        <f>E188/C188</f>
        <v>0.41</v>
      </c>
      <c r="G188" s="248"/>
      <c r="H188" s="247"/>
      <c r="I188" s="247"/>
      <c r="J188" s="247"/>
      <c r="K188" s="247"/>
      <c r="L188" s="247"/>
      <c r="M188" s="247"/>
      <c r="N188" s="247"/>
      <c r="O188" s="247"/>
      <c r="P188" s="247"/>
      <c r="Q188" s="250">
        <f t="shared" si="31"/>
        <v>30</v>
      </c>
      <c r="R188" s="251">
        <f t="shared" si="37"/>
        <v>210</v>
      </c>
      <c r="S188" s="139">
        <f t="shared" si="38"/>
        <v>210</v>
      </c>
      <c r="T188" s="202">
        <f t="shared" si="39"/>
        <v>210</v>
      </c>
      <c r="U188" s="139">
        <f t="shared" si="40"/>
        <v>210</v>
      </c>
      <c r="V188" s="198">
        <f t="shared" si="41"/>
        <v>30</v>
      </c>
      <c r="W188" s="132"/>
    </row>
    <row r="189" spans="1:23" x14ac:dyDescent="0.25">
      <c r="A189" s="128">
        <v>180</v>
      </c>
      <c r="B189" s="454" t="s">
        <v>1640</v>
      </c>
      <c r="C189" s="450"/>
      <c r="D189" s="450"/>
      <c r="E189" s="457"/>
      <c r="F189" s="452"/>
      <c r="G189" s="248"/>
      <c r="H189" s="247"/>
      <c r="I189" s="247"/>
      <c r="J189" s="247"/>
      <c r="K189" s="247"/>
      <c r="L189" s="247"/>
      <c r="M189" s="247"/>
      <c r="N189" s="247"/>
      <c r="O189" s="247"/>
      <c r="P189" s="247"/>
      <c r="Q189" s="250">
        <f t="shared" si="31"/>
        <v>0</v>
      </c>
      <c r="R189" s="251">
        <f t="shared" si="37"/>
        <v>0</v>
      </c>
      <c r="S189" s="139">
        <f t="shared" si="38"/>
        <v>0</v>
      </c>
      <c r="T189" s="202">
        <f t="shared" si="39"/>
        <v>0</v>
      </c>
      <c r="U189" s="139">
        <f t="shared" si="40"/>
        <v>0</v>
      </c>
      <c r="V189" s="198">
        <f t="shared" si="41"/>
        <v>0</v>
      </c>
      <c r="W189" s="132"/>
    </row>
    <row r="190" spans="1:23" x14ac:dyDescent="0.25">
      <c r="A190" s="128">
        <v>181</v>
      </c>
      <c r="B190" s="454" t="s">
        <v>27</v>
      </c>
      <c r="C190" s="450"/>
      <c r="D190" s="450"/>
      <c r="E190" s="457"/>
      <c r="F190" s="452"/>
      <c r="G190" s="248"/>
      <c r="H190" s="247"/>
      <c r="I190" s="247"/>
      <c r="J190" s="247"/>
      <c r="K190" s="247"/>
      <c r="L190" s="247"/>
      <c r="M190" s="247"/>
      <c r="N190" s="247"/>
      <c r="O190" s="247"/>
      <c r="P190" s="247"/>
      <c r="Q190" s="250">
        <f t="shared" si="31"/>
        <v>0</v>
      </c>
      <c r="R190" s="251">
        <f t="shared" si="37"/>
        <v>0</v>
      </c>
      <c r="S190" s="139">
        <f t="shared" si="38"/>
        <v>0</v>
      </c>
      <c r="T190" s="202">
        <f t="shared" si="39"/>
        <v>0</v>
      </c>
      <c r="U190" s="139">
        <f t="shared" si="40"/>
        <v>0</v>
      </c>
      <c r="V190" s="198">
        <f t="shared" si="41"/>
        <v>0</v>
      </c>
      <c r="W190" s="132"/>
    </row>
    <row r="191" spans="1:23" ht="30" x14ac:dyDescent="0.25">
      <c r="A191" s="128">
        <v>182</v>
      </c>
      <c r="B191" s="455" t="s">
        <v>29</v>
      </c>
      <c r="C191" s="450">
        <v>19.27</v>
      </c>
      <c r="D191" s="450"/>
      <c r="E191" s="457">
        <v>25</v>
      </c>
      <c r="F191" s="452">
        <f>E191/C191</f>
        <v>1.3</v>
      </c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50">
        <f t="shared" si="31"/>
        <v>30</v>
      </c>
      <c r="R191" s="251">
        <f t="shared" si="37"/>
        <v>7</v>
      </c>
      <c r="S191" s="139">
        <f t="shared" si="38"/>
        <v>7.5</v>
      </c>
      <c r="T191" s="202">
        <f t="shared" si="39"/>
        <v>7</v>
      </c>
      <c r="U191" s="139">
        <f t="shared" si="40"/>
        <v>7.5</v>
      </c>
      <c r="V191" s="198">
        <f t="shared" si="41"/>
        <v>30</v>
      </c>
      <c r="W191" s="132"/>
    </row>
    <row r="192" spans="1:23" ht="30" x14ac:dyDescent="0.25">
      <c r="A192" s="128">
        <v>183</v>
      </c>
      <c r="B192" s="455" t="s">
        <v>886</v>
      </c>
      <c r="C192" s="450">
        <v>99.6</v>
      </c>
      <c r="D192" s="450"/>
      <c r="E192" s="457">
        <v>91</v>
      </c>
      <c r="F192" s="452">
        <f>E192/C192</f>
        <v>0.91</v>
      </c>
      <c r="G192" s="248"/>
      <c r="H192" s="247"/>
      <c r="I192" s="247"/>
      <c r="J192" s="247"/>
      <c r="K192" s="247"/>
      <c r="L192" s="247"/>
      <c r="M192" s="247"/>
      <c r="N192" s="247"/>
      <c r="O192" s="247"/>
      <c r="P192" s="247"/>
      <c r="Q192" s="250">
        <f t="shared" si="31"/>
        <v>30</v>
      </c>
      <c r="R192" s="251">
        <f t="shared" si="37"/>
        <v>27</v>
      </c>
      <c r="S192" s="139">
        <f t="shared" si="38"/>
        <v>27.3</v>
      </c>
      <c r="T192" s="202">
        <f t="shared" si="39"/>
        <v>27</v>
      </c>
      <c r="U192" s="139">
        <f t="shared" si="40"/>
        <v>27.3</v>
      </c>
      <c r="V192" s="198">
        <f t="shared" si="41"/>
        <v>30</v>
      </c>
      <c r="W192" s="132"/>
    </row>
    <row r="193" spans="1:23" x14ac:dyDescent="0.25">
      <c r="A193" s="128">
        <v>184</v>
      </c>
      <c r="B193" s="455" t="s">
        <v>2</v>
      </c>
      <c r="C193" s="452">
        <v>134.47999999999999</v>
      </c>
      <c r="D193" s="452"/>
      <c r="E193" s="457">
        <v>24</v>
      </c>
      <c r="F193" s="452">
        <f>E193/C193</f>
        <v>0.18</v>
      </c>
      <c r="G193" s="248"/>
      <c r="H193" s="247"/>
      <c r="I193" s="247"/>
      <c r="J193" s="247"/>
      <c r="K193" s="247"/>
      <c r="L193" s="247"/>
      <c r="M193" s="247"/>
      <c r="N193" s="247"/>
      <c r="O193" s="247"/>
      <c r="P193" s="247"/>
      <c r="Q193" s="250">
        <f t="shared" si="31"/>
        <v>30</v>
      </c>
      <c r="R193" s="251">
        <f t="shared" si="37"/>
        <v>7</v>
      </c>
      <c r="S193" s="139">
        <f t="shared" si="38"/>
        <v>7.2</v>
      </c>
      <c r="T193" s="202">
        <f t="shared" si="39"/>
        <v>7</v>
      </c>
      <c r="U193" s="139">
        <f t="shared" si="40"/>
        <v>7.2</v>
      </c>
      <c r="V193" s="198">
        <f t="shared" si="41"/>
        <v>30</v>
      </c>
      <c r="W193" s="132"/>
    </row>
    <row r="194" spans="1:23" ht="30" x14ac:dyDescent="0.25">
      <c r="A194" s="128">
        <v>185</v>
      </c>
      <c r="B194" s="455" t="s">
        <v>1537</v>
      </c>
      <c r="C194" s="450">
        <v>0</v>
      </c>
      <c r="D194" s="450"/>
      <c r="E194" s="457">
        <v>0</v>
      </c>
      <c r="F194" s="452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50">
        <f t="shared" si="31"/>
        <v>0</v>
      </c>
      <c r="R194" s="251">
        <f t="shared" si="37"/>
        <v>0</v>
      </c>
      <c r="S194" s="139">
        <f t="shared" si="38"/>
        <v>0</v>
      </c>
      <c r="T194" s="202">
        <f t="shared" si="39"/>
        <v>0</v>
      </c>
      <c r="U194" s="139">
        <f t="shared" si="40"/>
        <v>0</v>
      </c>
      <c r="V194" s="198">
        <f t="shared" si="41"/>
        <v>0</v>
      </c>
      <c r="W194" s="132"/>
    </row>
    <row r="195" spans="1:23" x14ac:dyDescent="0.25">
      <c r="A195" s="128">
        <v>186</v>
      </c>
      <c r="B195" s="454" t="s">
        <v>572</v>
      </c>
      <c r="C195" s="450"/>
      <c r="D195" s="450"/>
      <c r="E195" s="457"/>
      <c r="F195" s="452"/>
      <c r="G195" s="248"/>
      <c r="H195" s="247"/>
      <c r="I195" s="247"/>
      <c r="J195" s="247"/>
      <c r="K195" s="247"/>
      <c r="L195" s="247"/>
      <c r="M195" s="247"/>
      <c r="N195" s="247"/>
      <c r="O195" s="247"/>
      <c r="P195" s="247"/>
      <c r="Q195" s="250">
        <f t="shared" si="31"/>
        <v>0</v>
      </c>
      <c r="R195" s="251">
        <f t="shared" si="37"/>
        <v>0</v>
      </c>
      <c r="S195" s="139">
        <f t="shared" si="38"/>
        <v>0</v>
      </c>
      <c r="T195" s="202">
        <f t="shared" si="39"/>
        <v>0</v>
      </c>
      <c r="U195" s="139">
        <f t="shared" si="40"/>
        <v>0</v>
      </c>
      <c r="V195" s="198">
        <f t="shared" si="41"/>
        <v>0</v>
      </c>
      <c r="W195" s="132"/>
    </row>
    <row r="196" spans="1:23" ht="30" x14ac:dyDescent="0.25">
      <c r="A196" s="128">
        <v>187</v>
      </c>
      <c r="B196" s="455" t="s">
        <v>28</v>
      </c>
      <c r="C196" s="450">
        <v>245</v>
      </c>
      <c r="D196" s="450"/>
      <c r="E196" s="457">
        <v>128</v>
      </c>
      <c r="F196" s="452">
        <f>E196/C196</f>
        <v>0.52</v>
      </c>
      <c r="G196" s="248"/>
      <c r="H196" s="247"/>
      <c r="I196" s="247"/>
      <c r="J196" s="247"/>
      <c r="K196" s="247"/>
      <c r="L196" s="247"/>
      <c r="M196" s="247"/>
      <c r="N196" s="247"/>
      <c r="O196" s="247"/>
      <c r="P196" s="247"/>
      <c r="Q196" s="250">
        <f t="shared" si="31"/>
        <v>30</v>
      </c>
      <c r="R196" s="251">
        <f t="shared" si="37"/>
        <v>38</v>
      </c>
      <c r="S196" s="139">
        <f t="shared" si="38"/>
        <v>38.4</v>
      </c>
      <c r="T196" s="202">
        <f t="shared" si="39"/>
        <v>38</v>
      </c>
      <c r="U196" s="139">
        <f t="shared" si="40"/>
        <v>38.4</v>
      </c>
      <c r="V196" s="198">
        <f t="shared" si="41"/>
        <v>30</v>
      </c>
      <c r="W196" s="132"/>
    </row>
    <row r="197" spans="1:23" x14ac:dyDescent="0.25">
      <c r="A197" s="128">
        <v>188</v>
      </c>
      <c r="B197" s="454" t="s">
        <v>1538</v>
      </c>
      <c r="C197" s="450"/>
      <c r="D197" s="450"/>
      <c r="E197" s="457"/>
      <c r="F197" s="452"/>
      <c r="G197" s="248"/>
      <c r="H197" s="247"/>
      <c r="I197" s="247"/>
      <c r="J197" s="247"/>
      <c r="K197" s="247"/>
      <c r="L197" s="247"/>
      <c r="M197" s="247"/>
      <c r="N197" s="247"/>
      <c r="O197" s="247"/>
      <c r="P197" s="247"/>
      <c r="Q197" s="250">
        <f t="shared" si="31"/>
        <v>0</v>
      </c>
      <c r="R197" s="251">
        <f t="shared" si="37"/>
        <v>0</v>
      </c>
      <c r="S197" s="139">
        <f t="shared" si="38"/>
        <v>0</v>
      </c>
      <c r="T197" s="202">
        <f t="shared" si="39"/>
        <v>0</v>
      </c>
      <c r="U197" s="139">
        <f t="shared" si="40"/>
        <v>0</v>
      </c>
      <c r="V197" s="198">
        <f t="shared" si="41"/>
        <v>0</v>
      </c>
      <c r="W197" s="132"/>
    </row>
    <row r="198" spans="1:23" ht="30" x14ac:dyDescent="0.25">
      <c r="A198" s="128">
        <v>189</v>
      </c>
      <c r="B198" s="455" t="s">
        <v>89</v>
      </c>
      <c r="C198" s="450">
        <v>39.6</v>
      </c>
      <c r="D198" s="450"/>
      <c r="E198" s="457">
        <v>35</v>
      </c>
      <c r="F198" s="452">
        <f>E198/C198</f>
        <v>0.88</v>
      </c>
      <c r="G198" s="248"/>
      <c r="H198" s="247"/>
      <c r="I198" s="247"/>
      <c r="J198" s="247"/>
      <c r="K198" s="247"/>
      <c r="L198" s="247"/>
      <c r="M198" s="247"/>
      <c r="N198" s="247"/>
      <c r="O198" s="247"/>
      <c r="P198" s="247"/>
      <c r="Q198" s="250">
        <f t="shared" si="31"/>
        <v>30</v>
      </c>
      <c r="R198" s="251">
        <f t="shared" si="37"/>
        <v>10</v>
      </c>
      <c r="S198" s="139">
        <f t="shared" si="38"/>
        <v>10.5</v>
      </c>
      <c r="T198" s="202">
        <f t="shared" si="39"/>
        <v>10</v>
      </c>
      <c r="U198" s="139">
        <f t="shared" si="40"/>
        <v>10.5</v>
      </c>
      <c r="V198" s="198">
        <f t="shared" si="41"/>
        <v>30</v>
      </c>
      <c r="W198" s="132"/>
    </row>
    <row r="199" spans="1:23" x14ac:dyDescent="0.25">
      <c r="A199" s="128">
        <v>190</v>
      </c>
      <c r="B199" s="454" t="s">
        <v>30</v>
      </c>
      <c r="C199" s="450"/>
      <c r="D199" s="450"/>
      <c r="E199" s="457"/>
      <c r="F199" s="452"/>
      <c r="G199" s="248"/>
      <c r="H199" s="247"/>
      <c r="I199" s="247"/>
      <c r="J199" s="247"/>
      <c r="K199" s="247"/>
      <c r="L199" s="247"/>
      <c r="M199" s="247"/>
      <c r="N199" s="247"/>
      <c r="O199" s="247"/>
      <c r="P199" s="247"/>
      <c r="Q199" s="250">
        <f t="shared" si="31"/>
        <v>0</v>
      </c>
      <c r="R199" s="251">
        <f t="shared" si="37"/>
        <v>0</v>
      </c>
      <c r="S199" s="139">
        <f t="shared" si="38"/>
        <v>0</v>
      </c>
      <c r="T199" s="202">
        <f t="shared" si="39"/>
        <v>0</v>
      </c>
      <c r="U199" s="139">
        <f t="shared" si="40"/>
        <v>0</v>
      </c>
      <c r="V199" s="198">
        <f t="shared" si="41"/>
        <v>0</v>
      </c>
      <c r="W199" s="132"/>
    </row>
    <row r="200" spans="1:23" ht="30" x14ac:dyDescent="0.25">
      <c r="A200" s="128">
        <v>191</v>
      </c>
      <c r="B200" s="455" t="s">
        <v>875</v>
      </c>
      <c r="C200" s="450">
        <v>0</v>
      </c>
      <c r="D200" s="450"/>
      <c r="E200" s="457">
        <v>0</v>
      </c>
      <c r="F200" s="452"/>
      <c r="G200" s="248"/>
      <c r="H200" s="247"/>
      <c r="I200" s="247"/>
      <c r="J200" s="247"/>
      <c r="K200" s="247"/>
      <c r="L200" s="247"/>
      <c r="M200" s="247"/>
      <c r="N200" s="247"/>
      <c r="O200" s="247"/>
      <c r="P200" s="247"/>
      <c r="Q200" s="250">
        <f t="shared" si="31"/>
        <v>0</v>
      </c>
      <c r="R200" s="251">
        <f t="shared" si="37"/>
        <v>0</v>
      </c>
      <c r="S200" s="139">
        <f t="shared" si="38"/>
        <v>0</v>
      </c>
      <c r="T200" s="202">
        <f t="shared" si="39"/>
        <v>0</v>
      </c>
      <c r="U200" s="139">
        <f t="shared" si="40"/>
        <v>0</v>
      </c>
      <c r="V200" s="198">
        <f t="shared" si="41"/>
        <v>0</v>
      </c>
      <c r="W200" s="132"/>
    </row>
    <row r="201" spans="1:23" x14ac:dyDescent="0.25">
      <c r="A201" s="128">
        <v>192</v>
      </c>
      <c r="B201" s="455" t="s">
        <v>2</v>
      </c>
      <c r="C201" s="450">
        <v>0</v>
      </c>
      <c r="D201" s="450"/>
      <c r="E201" s="457">
        <v>0</v>
      </c>
      <c r="F201" s="452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50">
        <f t="shared" si="31"/>
        <v>0</v>
      </c>
      <c r="R201" s="251">
        <f t="shared" si="37"/>
        <v>0</v>
      </c>
      <c r="S201" s="139">
        <f t="shared" si="38"/>
        <v>0</v>
      </c>
      <c r="T201" s="202">
        <f t="shared" si="39"/>
        <v>0</v>
      </c>
      <c r="U201" s="139">
        <f t="shared" si="40"/>
        <v>0</v>
      </c>
      <c r="V201" s="198">
        <f t="shared" si="41"/>
        <v>0</v>
      </c>
      <c r="W201" s="132"/>
    </row>
    <row r="202" spans="1:23" ht="30" x14ac:dyDescent="0.25">
      <c r="A202" s="128">
        <v>193</v>
      </c>
      <c r="B202" s="455" t="s">
        <v>887</v>
      </c>
      <c r="C202" s="450">
        <v>0</v>
      </c>
      <c r="D202" s="450"/>
      <c r="E202" s="457">
        <v>0</v>
      </c>
      <c r="F202" s="452"/>
      <c r="G202" s="248"/>
      <c r="H202" s="247"/>
      <c r="I202" s="247"/>
      <c r="J202" s="247"/>
      <c r="K202" s="247"/>
      <c r="L202" s="247"/>
      <c r="M202" s="247"/>
      <c r="N202" s="247"/>
      <c r="O202" s="247"/>
      <c r="P202" s="247"/>
      <c r="Q202" s="250">
        <f t="shared" si="31"/>
        <v>0</v>
      </c>
      <c r="R202" s="251">
        <f t="shared" si="37"/>
        <v>0</v>
      </c>
      <c r="S202" s="139">
        <f t="shared" si="38"/>
        <v>0</v>
      </c>
      <c r="T202" s="202">
        <f t="shared" si="39"/>
        <v>0</v>
      </c>
      <c r="U202" s="139">
        <f t="shared" si="40"/>
        <v>0</v>
      </c>
      <c r="V202" s="198">
        <f t="shared" si="41"/>
        <v>0</v>
      </c>
      <c r="W202" s="132"/>
    </row>
    <row r="203" spans="1:23" x14ac:dyDescent="0.25">
      <c r="A203" s="128">
        <v>194</v>
      </c>
      <c r="B203" s="454" t="s">
        <v>63</v>
      </c>
      <c r="C203" s="450"/>
      <c r="D203" s="450"/>
      <c r="E203" s="457"/>
      <c r="F203" s="452"/>
      <c r="G203" s="248"/>
      <c r="H203" s="247"/>
      <c r="I203" s="247"/>
      <c r="J203" s="247"/>
      <c r="K203" s="247"/>
      <c r="L203" s="247"/>
      <c r="M203" s="247"/>
      <c r="N203" s="247"/>
      <c r="O203" s="247"/>
      <c r="P203" s="247"/>
      <c r="Q203" s="250">
        <f t="shared" ref="Q203:Q266" si="43">IF(E203&lt;VLOOKUP(F203,$L$429:$P$439,2),0,VLOOKUP(F203,$L$429:$P$439,3))</f>
        <v>0</v>
      </c>
      <c r="R203" s="251">
        <f t="shared" si="37"/>
        <v>0</v>
      </c>
      <c r="S203" s="139">
        <f t="shared" ref="S203:S208" si="44">E203*Q203/100</f>
        <v>0</v>
      </c>
      <c r="T203" s="202">
        <f t="shared" si="39"/>
        <v>0</v>
      </c>
      <c r="U203" s="139">
        <f t="shared" si="40"/>
        <v>0</v>
      </c>
      <c r="V203" s="198">
        <f t="shared" si="41"/>
        <v>0</v>
      </c>
      <c r="W203" s="132"/>
    </row>
    <row r="204" spans="1:23" ht="30" x14ac:dyDescent="0.25">
      <c r="A204" s="128">
        <v>195</v>
      </c>
      <c r="B204" s="455" t="s">
        <v>858</v>
      </c>
      <c r="C204" s="450">
        <v>268.77999999999997</v>
      </c>
      <c r="D204" s="450"/>
      <c r="E204" s="457">
        <v>150</v>
      </c>
      <c r="F204" s="452">
        <f t="shared" ref="F204:F210" si="45">E204/C204</f>
        <v>0.56000000000000005</v>
      </c>
      <c r="G204" s="248"/>
      <c r="H204" s="247"/>
      <c r="I204" s="247"/>
      <c r="J204" s="247"/>
      <c r="K204" s="247"/>
      <c r="L204" s="247"/>
      <c r="M204" s="247"/>
      <c r="N204" s="247"/>
      <c r="O204" s="247"/>
      <c r="P204" s="247"/>
      <c r="Q204" s="250">
        <f t="shared" si="43"/>
        <v>30</v>
      </c>
      <c r="R204" s="251">
        <f t="shared" ref="R204:R208" si="46">ROUNDDOWN(S204,0)</f>
        <v>45</v>
      </c>
      <c r="S204" s="139">
        <f t="shared" si="44"/>
        <v>45</v>
      </c>
      <c r="T204" s="202">
        <f t="shared" ref="T204:T208" si="47">ROUNDDOWN(U204,0)</f>
        <v>45</v>
      </c>
      <c r="U204" s="139">
        <f t="shared" ref="U204:U208" si="48">E204*V204/100</f>
        <v>45</v>
      </c>
      <c r="V204" s="198">
        <f t="shared" ref="V204:V208" si="49">Q204</f>
        <v>30</v>
      </c>
      <c r="W204" s="132"/>
    </row>
    <row r="205" spans="1:23" x14ac:dyDescent="0.25">
      <c r="A205" s="128">
        <v>196</v>
      </c>
      <c r="B205" s="455" t="s">
        <v>2</v>
      </c>
      <c r="C205" s="450">
        <v>508.54</v>
      </c>
      <c r="D205" s="450"/>
      <c r="E205" s="457">
        <v>182</v>
      </c>
      <c r="F205" s="452">
        <f t="shared" si="45"/>
        <v>0.36</v>
      </c>
      <c r="G205" s="248"/>
      <c r="H205" s="247"/>
      <c r="I205" s="247"/>
      <c r="J205" s="247"/>
      <c r="K205" s="247"/>
      <c r="L205" s="247"/>
      <c r="M205" s="247"/>
      <c r="N205" s="247"/>
      <c r="O205" s="247"/>
      <c r="P205" s="247"/>
      <c r="Q205" s="250">
        <f t="shared" si="43"/>
        <v>30</v>
      </c>
      <c r="R205" s="251">
        <f t="shared" si="46"/>
        <v>54</v>
      </c>
      <c r="S205" s="139">
        <f t="shared" si="44"/>
        <v>54.6</v>
      </c>
      <c r="T205" s="202">
        <f t="shared" si="47"/>
        <v>54</v>
      </c>
      <c r="U205" s="139">
        <f t="shared" si="48"/>
        <v>54.6</v>
      </c>
      <c r="V205" s="198">
        <f t="shared" si="49"/>
        <v>30</v>
      </c>
      <c r="W205" s="132"/>
    </row>
    <row r="206" spans="1:23" ht="30" x14ac:dyDescent="0.25">
      <c r="A206" s="128">
        <v>197</v>
      </c>
      <c r="B206" s="455" t="s">
        <v>1539</v>
      </c>
      <c r="C206" s="450">
        <v>40.340000000000003</v>
      </c>
      <c r="D206" s="450"/>
      <c r="E206" s="457">
        <v>12</v>
      </c>
      <c r="F206" s="452">
        <f t="shared" si="45"/>
        <v>0.3</v>
      </c>
      <c r="G206" s="248"/>
      <c r="H206" s="247"/>
      <c r="I206" s="247"/>
      <c r="J206" s="247"/>
      <c r="K206" s="247"/>
      <c r="L206" s="247"/>
      <c r="M206" s="247"/>
      <c r="N206" s="247"/>
      <c r="O206" s="247"/>
      <c r="P206" s="247"/>
      <c r="Q206" s="250">
        <f t="shared" si="43"/>
        <v>30</v>
      </c>
      <c r="R206" s="251">
        <f t="shared" si="46"/>
        <v>3</v>
      </c>
      <c r="S206" s="139">
        <f t="shared" si="44"/>
        <v>3.6</v>
      </c>
      <c r="T206" s="202">
        <f t="shared" si="47"/>
        <v>3</v>
      </c>
      <c r="U206" s="139">
        <f t="shared" si="48"/>
        <v>3.6</v>
      </c>
      <c r="V206" s="198">
        <f t="shared" si="49"/>
        <v>30</v>
      </c>
      <c r="W206" s="132"/>
    </row>
    <row r="207" spans="1:23" ht="30" x14ac:dyDescent="0.25">
      <c r="A207" s="128">
        <v>198</v>
      </c>
      <c r="B207" s="455" t="s">
        <v>888</v>
      </c>
      <c r="C207" s="450">
        <v>458.26</v>
      </c>
      <c r="D207" s="450"/>
      <c r="E207" s="457">
        <v>146</v>
      </c>
      <c r="F207" s="452">
        <f t="shared" si="45"/>
        <v>0.32</v>
      </c>
      <c r="G207" s="248"/>
      <c r="H207" s="247"/>
      <c r="I207" s="247"/>
      <c r="J207" s="247"/>
      <c r="K207" s="247"/>
      <c r="L207" s="247"/>
      <c r="M207" s="247"/>
      <c r="N207" s="247"/>
      <c r="O207" s="247"/>
      <c r="P207" s="247"/>
      <c r="Q207" s="250">
        <f t="shared" si="43"/>
        <v>30</v>
      </c>
      <c r="R207" s="251">
        <f t="shared" si="46"/>
        <v>43</v>
      </c>
      <c r="S207" s="139">
        <f t="shared" si="44"/>
        <v>43.8</v>
      </c>
      <c r="T207" s="202">
        <f t="shared" si="47"/>
        <v>43</v>
      </c>
      <c r="U207" s="139">
        <f t="shared" si="48"/>
        <v>43.8</v>
      </c>
      <c r="V207" s="198">
        <f t="shared" si="49"/>
        <v>30</v>
      </c>
      <c r="W207" s="132"/>
    </row>
    <row r="208" spans="1:23" ht="30" x14ac:dyDescent="0.25">
      <c r="A208" s="128">
        <v>199</v>
      </c>
      <c r="B208" s="455" t="s">
        <v>244</v>
      </c>
      <c r="C208" s="450">
        <v>8.6</v>
      </c>
      <c r="D208" s="450"/>
      <c r="E208" s="457">
        <v>7</v>
      </c>
      <c r="F208" s="452">
        <f t="shared" si="45"/>
        <v>0.81</v>
      </c>
      <c r="G208" s="248"/>
      <c r="H208" s="247"/>
      <c r="I208" s="247"/>
      <c r="J208" s="247"/>
      <c r="K208" s="247"/>
      <c r="L208" s="247"/>
      <c r="M208" s="247"/>
      <c r="N208" s="247"/>
      <c r="O208" s="247"/>
      <c r="P208" s="247"/>
      <c r="Q208" s="250">
        <f t="shared" si="43"/>
        <v>30</v>
      </c>
      <c r="R208" s="251">
        <f t="shared" si="46"/>
        <v>2</v>
      </c>
      <c r="S208" s="139">
        <f t="shared" si="44"/>
        <v>2.1</v>
      </c>
      <c r="T208" s="202">
        <f t="shared" si="47"/>
        <v>2</v>
      </c>
      <c r="U208" s="139">
        <f t="shared" si="48"/>
        <v>2.1</v>
      </c>
      <c r="V208" s="198">
        <f t="shared" si="49"/>
        <v>30</v>
      </c>
      <c r="W208" s="132"/>
    </row>
    <row r="209" spans="1:23" ht="30" x14ac:dyDescent="0.25">
      <c r="A209" s="128">
        <v>200</v>
      </c>
      <c r="B209" s="455" t="s">
        <v>867</v>
      </c>
      <c r="C209" s="450">
        <v>280.58</v>
      </c>
      <c r="D209" s="450"/>
      <c r="E209" s="457">
        <v>66</v>
      </c>
      <c r="F209" s="452">
        <f t="shared" si="45"/>
        <v>0.24</v>
      </c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50">
        <f t="shared" si="43"/>
        <v>30</v>
      </c>
      <c r="R209" s="251">
        <f t="shared" ref="R209:R267" si="50">ROUNDDOWN(S209,0)</f>
        <v>19</v>
      </c>
      <c r="S209" s="139">
        <f t="shared" ref="S209:S266" si="51">E209*Q209/100</f>
        <v>19.8</v>
      </c>
      <c r="T209" s="202">
        <f t="shared" ref="T209:T267" si="52">ROUNDDOWN(U209,0)</f>
        <v>19</v>
      </c>
      <c r="U209" s="139">
        <f t="shared" ref="U209:U267" si="53">E209*V209/100</f>
        <v>19.8</v>
      </c>
      <c r="V209" s="198">
        <f t="shared" ref="V209:V267" si="54">Q209</f>
        <v>30</v>
      </c>
      <c r="W209" s="132"/>
    </row>
    <row r="210" spans="1:23" ht="30" x14ac:dyDescent="0.25">
      <c r="A210" s="128">
        <v>201</v>
      </c>
      <c r="B210" s="455" t="s">
        <v>889</v>
      </c>
      <c r="C210" s="450">
        <v>50.83</v>
      </c>
      <c r="D210" s="450"/>
      <c r="E210" s="457">
        <v>29</v>
      </c>
      <c r="F210" s="452">
        <f t="shared" si="45"/>
        <v>0.56999999999999995</v>
      </c>
      <c r="G210" s="248"/>
      <c r="H210" s="247"/>
      <c r="I210" s="247"/>
      <c r="J210" s="247"/>
      <c r="K210" s="247"/>
      <c r="L210" s="247"/>
      <c r="M210" s="247"/>
      <c r="N210" s="247"/>
      <c r="O210" s="247"/>
      <c r="P210" s="247"/>
      <c r="Q210" s="250">
        <f t="shared" si="43"/>
        <v>30</v>
      </c>
      <c r="R210" s="251">
        <f t="shared" si="50"/>
        <v>8</v>
      </c>
      <c r="S210" s="139">
        <f t="shared" si="51"/>
        <v>8.6999999999999993</v>
      </c>
      <c r="T210" s="202">
        <f t="shared" si="52"/>
        <v>8</v>
      </c>
      <c r="U210" s="139">
        <f t="shared" si="53"/>
        <v>8.6999999999999993</v>
      </c>
      <c r="V210" s="198">
        <f t="shared" si="54"/>
        <v>30</v>
      </c>
      <c r="W210" s="132"/>
    </row>
    <row r="211" spans="1:23" x14ac:dyDescent="0.25">
      <c r="A211" s="128">
        <v>202</v>
      </c>
      <c r="B211" s="454" t="s">
        <v>283</v>
      </c>
      <c r="C211" s="450"/>
      <c r="D211" s="450"/>
      <c r="E211" s="457"/>
      <c r="F211" s="452"/>
      <c r="G211" s="248"/>
      <c r="H211" s="247"/>
      <c r="I211" s="247"/>
      <c r="J211" s="247"/>
      <c r="K211" s="247"/>
      <c r="L211" s="247"/>
      <c r="M211" s="247"/>
      <c r="N211" s="247"/>
      <c r="O211" s="247"/>
      <c r="P211" s="247"/>
      <c r="Q211" s="250">
        <f t="shared" si="43"/>
        <v>0</v>
      </c>
      <c r="R211" s="251">
        <f t="shared" si="50"/>
        <v>0</v>
      </c>
      <c r="S211" s="139">
        <f t="shared" si="51"/>
        <v>0</v>
      </c>
      <c r="T211" s="202">
        <f t="shared" si="52"/>
        <v>0</v>
      </c>
      <c r="U211" s="139">
        <f t="shared" si="53"/>
        <v>0</v>
      </c>
      <c r="V211" s="198">
        <f t="shared" si="54"/>
        <v>0</v>
      </c>
      <c r="W211" s="132"/>
    </row>
    <row r="212" spans="1:23" ht="45" x14ac:dyDescent="0.25">
      <c r="A212" s="128">
        <v>203</v>
      </c>
      <c r="B212" s="455" t="s">
        <v>284</v>
      </c>
      <c r="C212" s="450">
        <v>100</v>
      </c>
      <c r="D212" s="450"/>
      <c r="E212" s="457">
        <v>20</v>
      </c>
      <c r="F212" s="452">
        <f>E212/C212</f>
        <v>0.2</v>
      </c>
      <c r="G212" s="248"/>
      <c r="H212" s="247"/>
      <c r="I212" s="247"/>
      <c r="J212" s="247"/>
      <c r="K212" s="247"/>
      <c r="L212" s="247"/>
      <c r="M212" s="247"/>
      <c r="N212" s="247"/>
      <c r="O212" s="247"/>
      <c r="P212" s="247"/>
      <c r="Q212" s="250">
        <f t="shared" si="43"/>
        <v>30</v>
      </c>
      <c r="R212" s="251">
        <f t="shared" si="50"/>
        <v>6</v>
      </c>
      <c r="S212" s="139">
        <f t="shared" si="51"/>
        <v>6</v>
      </c>
      <c r="T212" s="202">
        <f t="shared" si="52"/>
        <v>6</v>
      </c>
      <c r="U212" s="139">
        <f t="shared" si="53"/>
        <v>6</v>
      </c>
      <c r="V212" s="198">
        <f t="shared" si="54"/>
        <v>30</v>
      </c>
      <c r="W212" s="132"/>
    </row>
    <row r="213" spans="1:23" x14ac:dyDescent="0.25">
      <c r="A213" s="128">
        <v>204</v>
      </c>
      <c r="B213" s="455" t="s">
        <v>2</v>
      </c>
      <c r="C213" s="450">
        <v>90</v>
      </c>
      <c r="D213" s="450"/>
      <c r="E213" s="457">
        <v>7</v>
      </c>
      <c r="F213" s="452">
        <f>E213/C213</f>
        <v>0.08</v>
      </c>
      <c r="G213" s="248"/>
      <c r="H213" s="247"/>
      <c r="I213" s="247"/>
      <c r="J213" s="247"/>
      <c r="K213" s="247"/>
      <c r="L213" s="247"/>
      <c r="M213" s="247"/>
      <c r="N213" s="247"/>
      <c r="O213" s="247"/>
      <c r="P213" s="247"/>
      <c r="Q213" s="250">
        <f t="shared" si="43"/>
        <v>30</v>
      </c>
      <c r="R213" s="251">
        <f t="shared" si="50"/>
        <v>2</v>
      </c>
      <c r="S213" s="139">
        <f t="shared" si="51"/>
        <v>2.1</v>
      </c>
      <c r="T213" s="202">
        <f t="shared" si="52"/>
        <v>2</v>
      </c>
      <c r="U213" s="139">
        <f t="shared" si="53"/>
        <v>2.1</v>
      </c>
      <c r="V213" s="198">
        <f t="shared" si="54"/>
        <v>30</v>
      </c>
      <c r="W213" s="132"/>
    </row>
    <row r="214" spans="1:23" x14ac:dyDescent="0.25">
      <c r="A214" s="128">
        <v>205</v>
      </c>
      <c r="B214" s="454" t="s">
        <v>31</v>
      </c>
      <c r="C214" s="450"/>
      <c r="D214" s="450"/>
      <c r="E214" s="457"/>
      <c r="F214" s="452"/>
      <c r="G214" s="248"/>
      <c r="H214" s="247"/>
      <c r="I214" s="247"/>
      <c r="J214" s="247"/>
      <c r="K214" s="247"/>
      <c r="L214" s="247"/>
      <c r="M214" s="247"/>
      <c r="N214" s="247"/>
      <c r="O214" s="247"/>
      <c r="P214" s="247"/>
      <c r="Q214" s="250">
        <f t="shared" si="43"/>
        <v>0</v>
      </c>
      <c r="R214" s="251">
        <f t="shared" si="50"/>
        <v>0</v>
      </c>
      <c r="S214" s="139">
        <f t="shared" si="51"/>
        <v>0</v>
      </c>
      <c r="T214" s="202">
        <f t="shared" si="52"/>
        <v>0</v>
      </c>
      <c r="U214" s="139">
        <f t="shared" si="53"/>
        <v>0</v>
      </c>
      <c r="V214" s="198">
        <f t="shared" si="54"/>
        <v>0</v>
      </c>
      <c r="W214" s="132"/>
    </row>
    <row r="215" spans="1:23" ht="30" x14ac:dyDescent="0.25">
      <c r="A215" s="128">
        <v>206</v>
      </c>
      <c r="B215" s="455" t="s">
        <v>1540</v>
      </c>
      <c r="C215" s="450">
        <v>92.89</v>
      </c>
      <c r="D215" s="450"/>
      <c r="E215" s="457">
        <v>26</v>
      </c>
      <c r="F215" s="452">
        <f t="shared" ref="F215:F220" si="55">E215/C215</f>
        <v>0.28000000000000003</v>
      </c>
      <c r="G215" s="248"/>
      <c r="H215" s="247"/>
      <c r="I215" s="247"/>
      <c r="J215" s="247"/>
      <c r="K215" s="247"/>
      <c r="L215" s="247"/>
      <c r="M215" s="247"/>
      <c r="N215" s="247"/>
      <c r="O215" s="247"/>
      <c r="P215" s="247"/>
      <c r="Q215" s="250">
        <f t="shared" si="43"/>
        <v>30</v>
      </c>
      <c r="R215" s="251">
        <f t="shared" si="50"/>
        <v>7</v>
      </c>
      <c r="S215" s="139">
        <f t="shared" si="51"/>
        <v>7.8</v>
      </c>
      <c r="T215" s="202">
        <f t="shared" si="52"/>
        <v>7</v>
      </c>
      <c r="U215" s="139">
        <f t="shared" si="53"/>
        <v>7.8</v>
      </c>
      <c r="V215" s="198">
        <f t="shared" si="54"/>
        <v>30</v>
      </c>
      <c r="W215" s="132"/>
    </row>
    <row r="216" spans="1:23" ht="30" x14ac:dyDescent="0.25">
      <c r="A216" s="128">
        <v>207</v>
      </c>
      <c r="B216" s="455" t="s">
        <v>890</v>
      </c>
      <c r="C216" s="450">
        <v>24.9</v>
      </c>
      <c r="D216" s="450"/>
      <c r="E216" s="457">
        <v>16</v>
      </c>
      <c r="F216" s="452">
        <f t="shared" si="55"/>
        <v>0.64</v>
      </c>
      <c r="G216" s="248"/>
      <c r="H216" s="247"/>
      <c r="I216" s="247"/>
      <c r="J216" s="247"/>
      <c r="K216" s="247"/>
      <c r="L216" s="247"/>
      <c r="M216" s="247"/>
      <c r="N216" s="247"/>
      <c r="O216" s="247"/>
      <c r="P216" s="247"/>
      <c r="Q216" s="250">
        <f t="shared" si="43"/>
        <v>30</v>
      </c>
      <c r="R216" s="251">
        <f t="shared" si="50"/>
        <v>4</v>
      </c>
      <c r="S216" s="139">
        <f t="shared" si="51"/>
        <v>4.8</v>
      </c>
      <c r="T216" s="202">
        <f t="shared" si="52"/>
        <v>4</v>
      </c>
      <c r="U216" s="139">
        <f t="shared" si="53"/>
        <v>4.8</v>
      </c>
      <c r="V216" s="198">
        <f t="shared" si="54"/>
        <v>30</v>
      </c>
      <c r="W216" s="132"/>
    </row>
    <row r="217" spans="1:23" ht="45" x14ac:dyDescent="0.25">
      <c r="A217" s="128">
        <v>208</v>
      </c>
      <c r="B217" s="455" t="s">
        <v>891</v>
      </c>
      <c r="C217" s="450">
        <v>215</v>
      </c>
      <c r="D217" s="450"/>
      <c r="E217" s="457">
        <v>37</v>
      </c>
      <c r="F217" s="452">
        <f t="shared" si="55"/>
        <v>0.17</v>
      </c>
      <c r="G217" s="248"/>
      <c r="H217" s="247"/>
      <c r="I217" s="247"/>
      <c r="J217" s="247"/>
      <c r="K217" s="247"/>
      <c r="L217" s="247"/>
      <c r="M217" s="247"/>
      <c r="N217" s="247"/>
      <c r="O217" s="247"/>
      <c r="P217" s="247"/>
      <c r="Q217" s="250">
        <f t="shared" si="43"/>
        <v>30</v>
      </c>
      <c r="R217" s="251">
        <f t="shared" si="50"/>
        <v>11</v>
      </c>
      <c r="S217" s="139">
        <f t="shared" si="51"/>
        <v>11.1</v>
      </c>
      <c r="T217" s="202">
        <f t="shared" si="52"/>
        <v>11</v>
      </c>
      <c r="U217" s="139">
        <f t="shared" si="53"/>
        <v>11.1</v>
      </c>
      <c r="V217" s="198">
        <f t="shared" si="54"/>
        <v>30</v>
      </c>
      <c r="W217" s="132"/>
    </row>
    <row r="218" spans="1:23" x14ac:dyDescent="0.25">
      <c r="A218" s="128">
        <v>209</v>
      </c>
      <c r="B218" s="455" t="s">
        <v>2</v>
      </c>
      <c r="C218" s="450">
        <v>103.37</v>
      </c>
      <c r="D218" s="450"/>
      <c r="E218" s="457">
        <v>15</v>
      </c>
      <c r="F218" s="452">
        <f t="shared" si="55"/>
        <v>0.15</v>
      </c>
      <c r="G218" s="248"/>
      <c r="H218" s="247"/>
      <c r="I218" s="247"/>
      <c r="J218" s="247"/>
      <c r="K218" s="247"/>
      <c r="L218" s="247"/>
      <c r="M218" s="247"/>
      <c r="N218" s="247"/>
      <c r="O218" s="247"/>
      <c r="P218" s="247"/>
      <c r="Q218" s="250">
        <f t="shared" si="43"/>
        <v>30</v>
      </c>
      <c r="R218" s="251">
        <f t="shared" si="50"/>
        <v>4</v>
      </c>
      <c r="S218" s="139">
        <f t="shared" si="51"/>
        <v>4.5</v>
      </c>
      <c r="T218" s="202">
        <f t="shared" si="52"/>
        <v>4</v>
      </c>
      <c r="U218" s="139">
        <f t="shared" si="53"/>
        <v>4.5</v>
      </c>
      <c r="V218" s="198">
        <f t="shared" si="54"/>
        <v>30</v>
      </c>
      <c r="W218" s="132"/>
    </row>
    <row r="219" spans="1:23" ht="30" x14ac:dyDescent="0.25">
      <c r="A219" s="128">
        <v>210</v>
      </c>
      <c r="B219" s="455" t="s">
        <v>892</v>
      </c>
      <c r="C219" s="450">
        <v>28.81</v>
      </c>
      <c r="D219" s="450"/>
      <c r="E219" s="457">
        <v>16</v>
      </c>
      <c r="F219" s="452">
        <f t="shared" si="55"/>
        <v>0.56000000000000005</v>
      </c>
      <c r="G219" s="248"/>
      <c r="H219" s="247"/>
      <c r="I219" s="247"/>
      <c r="J219" s="247"/>
      <c r="K219" s="247"/>
      <c r="L219" s="247"/>
      <c r="M219" s="247"/>
      <c r="N219" s="247"/>
      <c r="O219" s="247"/>
      <c r="P219" s="247"/>
      <c r="Q219" s="250">
        <f t="shared" si="43"/>
        <v>30</v>
      </c>
      <c r="R219" s="251">
        <f t="shared" si="50"/>
        <v>4</v>
      </c>
      <c r="S219" s="139">
        <f t="shared" si="51"/>
        <v>4.8</v>
      </c>
      <c r="T219" s="202">
        <f t="shared" si="52"/>
        <v>4</v>
      </c>
      <c r="U219" s="139">
        <f t="shared" si="53"/>
        <v>4.8</v>
      </c>
      <c r="V219" s="198">
        <f t="shared" si="54"/>
        <v>30</v>
      </c>
      <c r="W219" s="132"/>
    </row>
    <row r="220" spans="1:23" ht="30" x14ac:dyDescent="0.25">
      <c r="A220" s="128">
        <v>211</v>
      </c>
      <c r="B220" s="455" t="s">
        <v>100</v>
      </c>
      <c r="C220" s="450">
        <v>59.13</v>
      </c>
      <c r="D220" s="450"/>
      <c r="E220" s="457">
        <v>24</v>
      </c>
      <c r="F220" s="452">
        <f t="shared" si="55"/>
        <v>0.41</v>
      </c>
      <c r="G220" s="248"/>
      <c r="H220" s="247"/>
      <c r="I220" s="247"/>
      <c r="J220" s="247"/>
      <c r="K220" s="247"/>
      <c r="L220" s="247"/>
      <c r="M220" s="247"/>
      <c r="N220" s="247"/>
      <c r="O220" s="247"/>
      <c r="P220" s="247"/>
      <c r="Q220" s="250">
        <f t="shared" si="43"/>
        <v>30</v>
      </c>
      <c r="R220" s="251">
        <f t="shared" si="50"/>
        <v>7</v>
      </c>
      <c r="S220" s="139">
        <f t="shared" si="51"/>
        <v>7.2</v>
      </c>
      <c r="T220" s="202">
        <f t="shared" si="52"/>
        <v>7</v>
      </c>
      <c r="U220" s="139">
        <f t="shared" si="53"/>
        <v>7.2</v>
      </c>
      <c r="V220" s="198">
        <f t="shared" si="54"/>
        <v>30</v>
      </c>
      <c r="W220" s="132"/>
    </row>
    <row r="221" spans="1:23" x14ac:dyDescent="0.25">
      <c r="A221" s="128">
        <v>212</v>
      </c>
      <c r="B221" s="454" t="s">
        <v>32</v>
      </c>
      <c r="C221" s="450"/>
      <c r="D221" s="450"/>
      <c r="E221" s="457"/>
      <c r="F221" s="452"/>
      <c r="G221" s="248"/>
      <c r="H221" s="247"/>
      <c r="I221" s="247"/>
      <c r="J221" s="247"/>
      <c r="K221" s="247"/>
      <c r="L221" s="247"/>
      <c r="M221" s="247"/>
      <c r="N221" s="247"/>
      <c r="O221" s="247"/>
      <c r="P221" s="247"/>
      <c r="Q221" s="250">
        <f t="shared" si="43"/>
        <v>0</v>
      </c>
      <c r="R221" s="251">
        <f t="shared" si="50"/>
        <v>0</v>
      </c>
      <c r="S221" s="139">
        <f t="shared" si="51"/>
        <v>0</v>
      </c>
      <c r="T221" s="202">
        <f t="shared" si="52"/>
        <v>0</v>
      </c>
      <c r="U221" s="139">
        <f t="shared" si="53"/>
        <v>0</v>
      </c>
      <c r="V221" s="198">
        <f t="shared" si="54"/>
        <v>0</v>
      </c>
      <c r="W221" s="132"/>
    </row>
    <row r="222" spans="1:23" x14ac:dyDescent="0.25">
      <c r="A222" s="128">
        <v>213</v>
      </c>
      <c r="B222" s="455" t="s">
        <v>2</v>
      </c>
      <c r="C222" s="450">
        <v>35</v>
      </c>
      <c r="D222" s="450"/>
      <c r="E222" s="457">
        <v>12</v>
      </c>
      <c r="F222" s="452">
        <f t="shared" ref="F222:F227" si="56">E222/C222</f>
        <v>0.34</v>
      </c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50">
        <f t="shared" si="43"/>
        <v>30</v>
      </c>
      <c r="R222" s="251">
        <f t="shared" si="50"/>
        <v>3</v>
      </c>
      <c r="S222" s="139">
        <f t="shared" si="51"/>
        <v>3.6</v>
      </c>
      <c r="T222" s="202">
        <f t="shared" si="52"/>
        <v>3</v>
      </c>
      <c r="U222" s="139">
        <f t="shared" si="53"/>
        <v>3.6</v>
      </c>
      <c r="V222" s="198">
        <f t="shared" si="54"/>
        <v>30</v>
      </c>
      <c r="W222" s="132"/>
    </row>
    <row r="223" spans="1:23" ht="30" x14ac:dyDescent="0.25">
      <c r="A223" s="128">
        <v>214</v>
      </c>
      <c r="B223" s="455" t="s">
        <v>240</v>
      </c>
      <c r="C223" s="450">
        <v>15.4</v>
      </c>
      <c r="D223" s="450"/>
      <c r="E223" s="457">
        <v>23</v>
      </c>
      <c r="F223" s="452">
        <f t="shared" si="56"/>
        <v>1.49</v>
      </c>
      <c r="G223" s="248"/>
      <c r="H223" s="247"/>
      <c r="I223" s="247"/>
      <c r="J223" s="247"/>
      <c r="K223" s="247"/>
      <c r="L223" s="247"/>
      <c r="M223" s="247"/>
      <c r="N223" s="247"/>
      <c r="O223" s="247"/>
      <c r="P223" s="247"/>
      <c r="Q223" s="250">
        <f t="shared" si="43"/>
        <v>30</v>
      </c>
      <c r="R223" s="251">
        <f t="shared" si="50"/>
        <v>6</v>
      </c>
      <c r="S223" s="139">
        <f t="shared" si="51"/>
        <v>6.9</v>
      </c>
      <c r="T223" s="202">
        <f t="shared" si="52"/>
        <v>6</v>
      </c>
      <c r="U223" s="139">
        <f t="shared" si="53"/>
        <v>6.9</v>
      </c>
      <c r="V223" s="198">
        <f t="shared" si="54"/>
        <v>30</v>
      </c>
      <c r="W223" s="132"/>
    </row>
    <row r="224" spans="1:23" ht="30" x14ac:dyDescent="0.25">
      <c r="A224" s="128">
        <v>215</v>
      </c>
      <c r="B224" s="455" t="s">
        <v>128</v>
      </c>
      <c r="C224" s="450">
        <v>24.2</v>
      </c>
      <c r="D224" s="450"/>
      <c r="E224" s="457">
        <v>19</v>
      </c>
      <c r="F224" s="452">
        <f t="shared" si="56"/>
        <v>0.79</v>
      </c>
      <c r="G224" s="248"/>
      <c r="H224" s="247"/>
      <c r="I224" s="247"/>
      <c r="J224" s="247"/>
      <c r="K224" s="247"/>
      <c r="L224" s="247"/>
      <c r="M224" s="247"/>
      <c r="N224" s="247"/>
      <c r="O224" s="247"/>
      <c r="P224" s="247"/>
      <c r="Q224" s="250">
        <f t="shared" si="43"/>
        <v>30</v>
      </c>
      <c r="R224" s="251">
        <f t="shared" si="50"/>
        <v>5</v>
      </c>
      <c r="S224" s="139">
        <f t="shared" si="51"/>
        <v>5.7</v>
      </c>
      <c r="T224" s="202">
        <f t="shared" si="52"/>
        <v>5</v>
      </c>
      <c r="U224" s="139">
        <f t="shared" si="53"/>
        <v>5.7</v>
      </c>
      <c r="V224" s="198">
        <f t="shared" si="54"/>
        <v>30</v>
      </c>
      <c r="W224" s="132"/>
    </row>
    <row r="225" spans="1:23" ht="30" x14ac:dyDescent="0.25">
      <c r="A225" s="128">
        <v>216</v>
      </c>
      <c r="B225" s="455" t="s">
        <v>244</v>
      </c>
      <c r="C225" s="450">
        <v>5</v>
      </c>
      <c r="D225" s="450"/>
      <c r="E225" s="457">
        <v>8</v>
      </c>
      <c r="F225" s="452">
        <f t="shared" si="56"/>
        <v>1.6</v>
      </c>
      <c r="G225" s="248"/>
      <c r="H225" s="247"/>
      <c r="I225" s="247"/>
      <c r="J225" s="247"/>
      <c r="K225" s="247"/>
      <c r="L225" s="247"/>
      <c r="M225" s="247"/>
      <c r="N225" s="247"/>
      <c r="O225" s="247"/>
      <c r="P225" s="247"/>
      <c r="Q225" s="250">
        <f t="shared" si="43"/>
        <v>30</v>
      </c>
      <c r="R225" s="251">
        <f t="shared" si="50"/>
        <v>2</v>
      </c>
      <c r="S225" s="139">
        <f t="shared" si="51"/>
        <v>2.4</v>
      </c>
      <c r="T225" s="202">
        <f t="shared" si="52"/>
        <v>2</v>
      </c>
      <c r="U225" s="139">
        <f t="shared" si="53"/>
        <v>2.4</v>
      </c>
      <c r="V225" s="198">
        <f t="shared" si="54"/>
        <v>30</v>
      </c>
      <c r="W225" s="132"/>
    </row>
    <row r="226" spans="1:23" ht="30" x14ac:dyDescent="0.25">
      <c r="A226" s="128">
        <v>217</v>
      </c>
      <c r="B226" s="455" t="s">
        <v>101</v>
      </c>
      <c r="C226" s="450">
        <v>6.2</v>
      </c>
      <c r="D226" s="450"/>
      <c r="E226" s="457">
        <v>17</v>
      </c>
      <c r="F226" s="452">
        <f t="shared" si="56"/>
        <v>2.74</v>
      </c>
      <c r="G226" s="248"/>
      <c r="H226" s="247"/>
      <c r="I226" s="247"/>
      <c r="J226" s="247"/>
      <c r="K226" s="247"/>
      <c r="L226" s="247"/>
      <c r="M226" s="247"/>
      <c r="N226" s="247"/>
      <c r="O226" s="247"/>
      <c r="P226" s="247"/>
      <c r="Q226" s="250">
        <f t="shared" si="43"/>
        <v>30</v>
      </c>
      <c r="R226" s="251">
        <f t="shared" si="50"/>
        <v>5</v>
      </c>
      <c r="S226" s="139">
        <f t="shared" si="51"/>
        <v>5.0999999999999996</v>
      </c>
      <c r="T226" s="202">
        <f t="shared" si="52"/>
        <v>5</v>
      </c>
      <c r="U226" s="139">
        <f t="shared" si="53"/>
        <v>5.0999999999999996</v>
      </c>
      <c r="V226" s="198">
        <f t="shared" si="54"/>
        <v>30</v>
      </c>
      <c r="W226" s="132"/>
    </row>
    <row r="227" spans="1:23" ht="30" x14ac:dyDescent="0.25">
      <c r="A227" s="128">
        <v>218</v>
      </c>
      <c r="B227" s="455" t="s">
        <v>143</v>
      </c>
      <c r="C227" s="450">
        <v>43.8</v>
      </c>
      <c r="D227" s="450"/>
      <c r="E227" s="457">
        <v>38</v>
      </c>
      <c r="F227" s="452">
        <f t="shared" si="56"/>
        <v>0.87</v>
      </c>
      <c r="G227" s="248"/>
      <c r="H227" s="247"/>
      <c r="I227" s="247"/>
      <c r="J227" s="247"/>
      <c r="K227" s="247"/>
      <c r="L227" s="247"/>
      <c r="M227" s="247"/>
      <c r="N227" s="247"/>
      <c r="O227" s="247"/>
      <c r="P227" s="247"/>
      <c r="Q227" s="250">
        <f t="shared" si="43"/>
        <v>30</v>
      </c>
      <c r="R227" s="251">
        <f t="shared" si="50"/>
        <v>11</v>
      </c>
      <c r="S227" s="139">
        <f t="shared" si="51"/>
        <v>11.4</v>
      </c>
      <c r="T227" s="202">
        <f t="shared" si="52"/>
        <v>11</v>
      </c>
      <c r="U227" s="139">
        <f t="shared" si="53"/>
        <v>11.4</v>
      </c>
      <c r="V227" s="198">
        <f t="shared" si="54"/>
        <v>30</v>
      </c>
      <c r="W227" s="132"/>
    </row>
    <row r="228" spans="1:23" x14ac:dyDescent="0.25">
      <c r="A228" s="128">
        <v>219</v>
      </c>
      <c r="B228" s="455" t="s">
        <v>1541</v>
      </c>
      <c r="C228" s="450"/>
      <c r="D228" s="450"/>
      <c r="E228" s="457"/>
      <c r="F228" s="452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50">
        <f t="shared" si="43"/>
        <v>0</v>
      </c>
      <c r="R228" s="251">
        <f t="shared" si="50"/>
        <v>0</v>
      </c>
      <c r="S228" s="139">
        <f t="shared" si="51"/>
        <v>0</v>
      </c>
      <c r="T228" s="202">
        <f t="shared" si="52"/>
        <v>0</v>
      </c>
      <c r="U228" s="139">
        <f t="shared" si="53"/>
        <v>0</v>
      </c>
      <c r="V228" s="198">
        <f t="shared" si="54"/>
        <v>0</v>
      </c>
      <c r="W228" s="132"/>
    </row>
    <row r="229" spans="1:23" x14ac:dyDescent="0.25">
      <c r="A229" s="128">
        <v>220</v>
      </c>
      <c r="B229" s="454" t="s">
        <v>33</v>
      </c>
      <c r="C229" s="450"/>
      <c r="D229" s="450"/>
      <c r="E229" s="457"/>
      <c r="F229" s="452"/>
      <c r="G229" s="248"/>
      <c r="H229" s="247"/>
      <c r="I229" s="247"/>
      <c r="J229" s="247"/>
      <c r="K229" s="247"/>
      <c r="L229" s="247"/>
      <c r="M229" s="247"/>
      <c r="N229" s="247"/>
      <c r="O229" s="247"/>
      <c r="P229" s="247"/>
      <c r="Q229" s="250">
        <f t="shared" si="43"/>
        <v>0</v>
      </c>
      <c r="R229" s="251">
        <f t="shared" si="50"/>
        <v>0</v>
      </c>
      <c r="S229" s="139">
        <f t="shared" si="51"/>
        <v>0</v>
      </c>
      <c r="T229" s="202">
        <f t="shared" si="52"/>
        <v>0</v>
      </c>
      <c r="U229" s="139">
        <f t="shared" si="53"/>
        <v>0</v>
      </c>
      <c r="V229" s="198">
        <f t="shared" si="54"/>
        <v>0</v>
      </c>
      <c r="W229" s="132"/>
    </row>
    <row r="230" spans="1:23" ht="30" x14ac:dyDescent="0.25">
      <c r="A230" s="128">
        <v>221</v>
      </c>
      <c r="B230" s="455" t="s">
        <v>893</v>
      </c>
      <c r="C230" s="450">
        <v>12.32</v>
      </c>
      <c r="D230" s="450"/>
      <c r="E230" s="457">
        <v>12</v>
      </c>
      <c r="F230" s="452">
        <f t="shared" ref="F230:F276" si="57">E230/C230</f>
        <v>0.97</v>
      </c>
      <c r="G230" s="248"/>
      <c r="H230" s="247"/>
      <c r="I230" s="247"/>
      <c r="J230" s="247"/>
      <c r="K230" s="247"/>
      <c r="L230" s="247"/>
      <c r="M230" s="247"/>
      <c r="N230" s="247"/>
      <c r="O230" s="247"/>
      <c r="P230" s="247"/>
      <c r="Q230" s="250">
        <f t="shared" si="43"/>
        <v>30</v>
      </c>
      <c r="R230" s="251">
        <f t="shared" si="50"/>
        <v>3</v>
      </c>
      <c r="S230" s="139">
        <f t="shared" si="51"/>
        <v>3.6</v>
      </c>
      <c r="T230" s="202">
        <f t="shared" si="52"/>
        <v>3</v>
      </c>
      <c r="U230" s="139">
        <f t="shared" si="53"/>
        <v>3.6</v>
      </c>
      <c r="V230" s="198">
        <f t="shared" si="54"/>
        <v>30</v>
      </c>
      <c r="W230" s="132"/>
    </row>
    <row r="231" spans="1:23" ht="30" x14ac:dyDescent="0.25">
      <c r="A231" s="128">
        <v>222</v>
      </c>
      <c r="B231" s="455" t="s">
        <v>48</v>
      </c>
      <c r="C231" s="450">
        <v>13.48</v>
      </c>
      <c r="D231" s="450"/>
      <c r="E231" s="457">
        <v>60</v>
      </c>
      <c r="F231" s="452">
        <f t="shared" si="57"/>
        <v>4.45</v>
      </c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50">
        <f t="shared" si="43"/>
        <v>30</v>
      </c>
      <c r="R231" s="251">
        <f t="shared" si="50"/>
        <v>18</v>
      </c>
      <c r="S231" s="139">
        <f t="shared" si="51"/>
        <v>18</v>
      </c>
      <c r="T231" s="202">
        <f t="shared" si="52"/>
        <v>18</v>
      </c>
      <c r="U231" s="139">
        <f t="shared" si="53"/>
        <v>18</v>
      </c>
      <c r="V231" s="198">
        <f t="shared" si="54"/>
        <v>30</v>
      </c>
      <c r="W231" s="132"/>
    </row>
    <row r="232" spans="1:23" ht="30" x14ac:dyDescent="0.25">
      <c r="A232" s="128">
        <v>223</v>
      </c>
      <c r="B232" s="455" t="s">
        <v>29</v>
      </c>
      <c r="C232" s="450">
        <v>8.09</v>
      </c>
      <c r="D232" s="450"/>
      <c r="E232" s="457">
        <v>17</v>
      </c>
      <c r="F232" s="452">
        <f t="shared" si="57"/>
        <v>2.1</v>
      </c>
      <c r="G232" s="248"/>
      <c r="H232" s="247"/>
      <c r="I232" s="247"/>
      <c r="J232" s="247"/>
      <c r="K232" s="247"/>
      <c r="L232" s="247"/>
      <c r="M232" s="247"/>
      <c r="N232" s="247"/>
      <c r="O232" s="247"/>
      <c r="P232" s="247"/>
      <c r="Q232" s="250">
        <f t="shared" si="43"/>
        <v>30</v>
      </c>
      <c r="R232" s="251">
        <f t="shared" si="50"/>
        <v>5</v>
      </c>
      <c r="S232" s="139">
        <f t="shared" si="51"/>
        <v>5.0999999999999996</v>
      </c>
      <c r="T232" s="202">
        <f t="shared" si="52"/>
        <v>5</v>
      </c>
      <c r="U232" s="139">
        <f t="shared" si="53"/>
        <v>5.0999999999999996</v>
      </c>
      <c r="V232" s="198">
        <f t="shared" si="54"/>
        <v>30</v>
      </c>
      <c r="W232" s="132"/>
    </row>
    <row r="233" spans="1:23" x14ac:dyDescent="0.25">
      <c r="A233" s="128">
        <v>224</v>
      </c>
      <c r="B233" s="455" t="s">
        <v>2</v>
      </c>
      <c r="C233" s="450">
        <v>46</v>
      </c>
      <c r="D233" s="450"/>
      <c r="E233" s="457">
        <v>23</v>
      </c>
      <c r="F233" s="452">
        <f t="shared" si="57"/>
        <v>0.5</v>
      </c>
      <c r="G233" s="248"/>
      <c r="H233" s="247"/>
      <c r="I233" s="247"/>
      <c r="J233" s="247"/>
      <c r="K233" s="247"/>
      <c r="L233" s="247"/>
      <c r="M233" s="247"/>
      <c r="N233" s="247"/>
      <c r="O233" s="247"/>
      <c r="P233" s="247"/>
      <c r="Q233" s="250">
        <f t="shared" si="43"/>
        <v>30</v>
      </c>
      <c r="R233" s="251">
        <f t="shared" si="50"/>
        <v>6</v>
      </c>
      <c r="S233" s="139">
        <f t="shared" si="51"/>
        <v>6.9</v>
      </c>
      <c r="T233" s="202">
        <f t="shared" si="52"/>
        <v>6</v>
      </c>
      <c r="U233" s="139">
        <f t="shared" si="53"/>
        <v>6.9</v>
      </c>
      <c r="V233" s="198">
        <f t="shared" si="54"/>
        <v>30</v>
      </c>
      <c r="W233" s="132"/>
    </row>
    <row r="234" spans="1:23" ht="30" x14ac:dyDescent="0.25">
      <c r="A234" s="128">
        <v>225</v>
      </c>
      <c r="B234" s="455" t="s">
        <v>103</v>
      </c>
      <c r="C234" s="450">
        <v>35.26</v>
      </c>
      <c r="D234" s="450"/>
      <c r="E234" s="457">
        <v>65</v>
      </c>
      <c r="F234" s="452">
        <f t="shared" si="57"/>
        <v>1.84</v>
      </c>
      <c r="G234" s="248"/>
      <c r="H234" s="247"/>
      <c r="I234" s="247"/>
      <c r="J234" s="247"/>
      <c r="K234" s="247"/>
      <c r="L234" s="247"/>
      <c r="M234" s="247"/>
      <c r="N234" s="247"/>
      <c r="O234" s="247"/>
      <c r="P234" s="247"/>
      <c r="Q234" s="250">
        <f t="shared" si="43"/>
        <v>30</v>
      </c>
      <c r="R234" s="251">
        <f t="shared" si="50"/>
        <v>19</v>
      </c>
      <c r="S234" s="139">
        <f t="shared" si="51"/>
        <v>19.5</v>
      </c>
      <c r="T234" s="202">
        <f t="shared" si="52"/>
        <v>19</v>
      </c>
      <c r="U234" s="139">
        <f t="shared" si="53"/>
        <v>19.5</v>
      </c>
      <c r="V234" s="198">
        <f t="shared" si="54"/>
        <v>30</v>
      </c>
      <c r="W234" s="132"/>
    </row>
    <row r="235" spans="1:23" ht="30" x14ac:dyDescent="0.25">
      <c r="A235" s="128">
        <v>226</v>
      </c>
      <c r="B235" s="455" t="s">
        <v>894</v>
      </c>
      <c r="C235" s="450">
        <v>11.46</v>
      </c>
      <c r="D235" s="450"/>
      <c r="E235" s="457">
        <v>14</v>
      </c>
      <c r="F235" s="452">
        <f t="shared" si="57"/>
        <v>1.22</v>
      </c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50">
        <f t="shared" si="43"/>
        <v>30</v>
      </c>
      <c r="R235" s="251">
        <f t="shared" si="50"/>
        <v>4</v>
      </c>
      <c r="S235" s="139">
        <f t="shared" si="51"/>
        <v>4.2</v>
      </c>
      <c r="T235" s="202">
        <f t="shared" si="52"/>
        <v>4</v>
      </c>
      <c r="U235" s="139">
        <f t="shared" si="53"/>
        <v>4.2</v>
      </c>
      <c r="V235" s="198">
        <f t="shared" si="54"/>
        <v>30</v>
      </c>
      <c r="W235" s="132"/>
    </row>
    <row r="236" spans="1:23" ht="30" x14ac:dyDescent="0.25">
      <c r="A236" s="128">
        <v>227</v>
      </c>
      <c r="B236" s="455" t="s">
        <v>896</v>
      </c>
      <c r="C236" s="450">
        <v>11.9</v>
      </c>
      <c r="D236" s="450"/>
      <c r="E236" s="457">
        <v>10</v>
      </c>
      <c r="F236" s="452">
        <f t="shared" si="57"/>
        <v>0.84</v>
      </c>
      <c r="G236" s="248"/>
      <c r="H236" s="247"/>
      <c r="I236" s="247"/>
      <c r="J236" s="247"/>
      <c r="K236" s="247"/>
      <c r="L236" s="247"/>
      <c r="M236" s="247"/>
      <c r="N236" s="247"/>
      <c r="O236" s="247"/>
      <c r="P236" s="247"/>
      <c r="Q236" s="250">
        <f t="shared" si="43"/>
        <v>30</v>
      </c>
      <c r="R236" s="251">
        <f>ROUNDDOWN(S236,0)</f>
        <v>3</v>
      </c>
      <c r="S236" s="139">
        <f t="shared" si="51"/>
        <v>3</v>
      </c>
      <c r="T236" s="202">
        <f>ROUNDDOWN(U236,0)</f>
        <v>3</v>
      </c>
      <c r="U236" s="139">
        <f>E236*V236/100</f>
        <v>3</v>
      </c>
      <c r="V236" s="198">
        <f>Q236</f>
        <v>30</v>
      </c>
      <c r="W236" s="132"/>
    </row>
    <row r="237" spans="1:23" ht="30" x14ac:dyDescent="0.25">
      <c r="A237" s="128">
        <v>228</v>
      </c>
      <c r="B237" s="455" t="s">
        <v>178</v>
      </c>
      <c r="C237" s="450">
        <v>54.2</v>
      </c>
      <c r="D237" s="450"/>
      <c r="E237" s="457">
        <v>34</v>
      </c>
      <c r="F237" s="452">
        <f t="shared" si="57"/>
        <v>0.63</v>
      </c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50">
        <f t="shared" si="43"/>
        <v>30</v>
      </c>
      <c r="R237" s="251">
        <f t="shared" si="50"/>
        <v>10</v>
      </c>
      <c r="S237" s="139">
        <f t="shared" si="51"/>
        <v>10.199999999999999</v>
      </c>
      <c r="T237" s="202">
        <f t="shared" si="52"/>
        <v>10</v>
      </c>
      <c r="U237" s="139">
        <f t="shared" si="53"/>
        <v>10.199999999999999</v>
      </c>
      <c r="V237" s="198">
        <f t="shared" si="54"/>
        <v>30</v>
      </c>
      <c r="W237" s="132"/>
    </row>
    <row r="238" spans="1:23" ht="30" x14ac:dyDescent="0.25">
      <c r="A238" s="128">
        <v>229</v>
      </c>
      <c r="B238" s="455" t="s">
        <v>178</v>
      </c>
      <c r="C238" s="450">
        <v>31.7</v>
      </c>
      <c r="D238" s="450"/>
      <c r="E238" s="457">
        <v>28</v>
      </c>
      <c r="F238" s="452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50">
        <f t="shared" si="43"/>
        <v>30</v>
      </c>
      <c r="R238" s="251">
        <f t="shared" si="50"/>
        <v>8</v>
      </c>
      <c r="S238" s="139">
        <f t="shared" si="51"/>
        <v>8.4</v>
      </c>
      <c r="T238" s="202">
        <f t="shared" si="52"/>
        <v>8</v>
      </c>
      <c r="U238" s="139">
        <f t="shared" si="53"/>
        <v>8.4</v>
      </c>
      <c r="V238" s="198">
        <f t="shared" si="54"/>
        <v>30</v>
      </c>
      <c r="W238" s="132"/>
    </row>
    <row r="239" spans="1:23" x14ac:dyDescent="0.25">
      <c r="A239" s="128">
        <v>230</v>
      </c>
      <c r="B239" s="455" t="s">
        <v>259</v>
      </c>
      <c r="C239" s="450">
        <v>37.094999999999999</v>
      </c>
      <c r="D239" s="450"/>
      <c r="E239" s="457">
        <v>42</v>
      </c>
      <c r="F239" s="452">
        <f t="shared" si="57"/>
        <v>1.1299999999999999</v>
      </c>
      <c r="G239" s="248"/>
      <c r="H239" s="247"/>
      <c r="I239" s="247"/>
      <c r="J239" s="247"/>
      <c r="K239" s="247"/>
      <c r="L239" s="247"/>
      <c r="M239" s="247"/>
      <c r="N239" s="247"/>
      <c r="O239" s="247"/>
      <c r="P239" s="247"/>
      <c r="Q239" s="250">
        <f t="shared" si="43"/>
        <v>30</v>
      </c>
      <c r="R239" s="251">
        <f>ROUNDDOWN(S239,0)</f>
        <v>12</v>
      </c>
      <c r="S239" s="139">
        <f t="shared" si="51"/>
        <v>12.6</v>
      </c>
      <c r="T239" s="202">
        <f>ROUNDDOWN(U239,0)</f>
        <v>12</v>
      </c>
      <c r="U239" s="139">
        <f>E239*V239/100</f>
        <v>12.6</v>
      </c>
      <c r="V239" s="198">
        <f>Q239</f>
        <v>30</v>
      </c>
      <c r="W239" s="132"/>
    </row>
    <row r="240" spans="1:23" x14ac:dyDescent="0.25">
      <c r="A240" s="128">
        <v>231</v>
      </c>
      <c r="B240" s="454" t="s">
        <v>1542</v>
      </c>
      <c r="C240" s="450"/>
      <c r="D240" s="450"/>
      <c r="E240" s="457"/>
      <c r="F240" s="452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50">
        <f t="shared" si="43"/>
        <v>0</v>
      </c>
      <c r="R240" s="251">
        <f t="shared" si="50"/>
        <v>0</v>
      </c>
      <c r="S240" s="139">
        <f t="shared" si="51"/>
        <v>0</v>
      </c>
      <c r="T240" s="202">
        <f t="shared" si="52"/>
        <v>0</v>
      </c>
      <c r="U240" s="139">
        <f t="shared" si="53"/>
        <v>0</v>
      </c>
      <c r="V240" s="198">
        <f t="shared" si="54"/>
        <v>0</v>
      </c>
      <c r="W240" s="138"/>
    </row>
    <row r="241" spans="1:23" ht="30" x14ac:dyDescent="0.25">
      <c r="A241" s="128">
        <v>232</v>
      </c>
      <c r="B241" s="455" t="s">
        <v>895</v>
      </c>
      <c r="C241" s="450">
        <v>53.49</v>
      </c>
      <c r="D241" s="450"/>
      <c r="E241" s="457">
        <v>35</v>
      </c>
      <c r="F241" s="452">
        <f>E241/C241</f>
        <v>0.65</v>
      </c>
      <c r="G241" s="248"/>
      <c r="H241" s="247"/>
      <c r="I241" s="247"/>
      <c r="J241" s="247"/>
      <c r="K241" s="247"/>
      <c r="L241" s="247"/>
      <c r="M241" s="247"/>
      <c r="N241" s="247"/>
      <c r="O241" s="247"/>
      <c r="P241" s="247"/>
      <c r="Q241" s="250">
        <f t="shared" si="43"/>
        <v>30</v>
      </c>
      <c r="R241" s="251">
        <f t="shared" si="50"/>
        <v>10</v>
      </c>
      <c r="S241" s="139">
        <f t="shared" si="51"/>
        <v>10.5</v>
      </c>
      <c r="T241" s="202">
        <f t="shared" si="52"/>
        <v>10</v>
      </c>
      <c r="U241" s="139">
        <f t="shared" si="53"/>
        <v>10.5</v>
      </c>
      <c r="V241" s="198">
        <f t="shared" si="54"/>
        <v>30</v>
      </c>
      <c r="W241" s="132"/>
    </row>
    <row r="242" spans="1:23" x14ac:dyDescent="0.25">
      <c r="A242" s="128">
        <v>233</v>
      </c>
      <c r="B242" s="454" t="s">
        <v>473</v>
      </c>
      <c r="C242" s="450"/>
      <c r="D242" s="450"/>
      <c r="E242" s="457"/>
      <c r="F242" s="452"/>
      <c r="G242" s="248"/>
      <c r="H242" s="247"/>
      <c r="I242" s="247"/>
      <c r="J242" s="247"/>
      <c r="K242" s="247"/>
      <c r="L242" s="247"/>
      <c r="M242" s="247"/>
      <c r="N242" s="247"/>
      <c r="O242" s="247"/>
      <c r="P242" s="247"/>
      <c r="Q242" s="250">
        <f t="shared" si="43"/>
        <v>0</v>
      </c>
      <c r="R242" s="251">
        <f t="shared" si="50"/>
        <v>0</v>
      </c>
      <c r="S242" s="139">
        <f t="shared" si="51"/>
        <v>0</v>
      </c>
      <c r="T242" s="202">
        <f t="shared" si="52"/>
        <v>0</v>
      </c>
      <c r="U242" s="139">
        <f t="shared" si="53"/>
        <v>0</v>
      </c>
      <c r="V242" s="198">
        <f t="shared" si="54"/>
        <v>0</v>
      </c>
      <c r="W242" s="132"/>
    </row>
    <row r="243" spans="1:23" ht="30" x14ac:dyDescent="0.25">
      <c r="A243" s="128">
        <v>234</v>
      </c>
      <c r="B243" s="455" t="s">
        <v>102</v>
      </c>
      <c r="C243" s="450">
        <v>54.74</v>
      </c>
      <c r="D243" s="450"/>
      <c r="E243" s="457">
        <v>62</v>
      </c>
      <c r="F243" s="452">
        <f t="shared" ref="F243" si="58">E243/C243</f>
        <v>1.1299999999999999</v>
      </c>
      <c r="G243" s="248"/>
      <c r="H243" s="247"/>
      <c r="I243" s="247"/>
      <c r="J243" s="247"/>
      <c r="K243" s="247"/>
      <c r="L243" s="247"/>
      <c r="M243" s="247"/>
      <c r="N243" s="247"/>
      <c r="O243" s="247"/>
      <c r="P243" s="247"/>
      <c r="Q243" s="250">
        <f t="shared" si="43"/>
        <v>30</v>
      </c>
      <c r="R243" s="251">
        <f t="shared" si="50"/>
        <v>18</v>
      </c>
      <c r="S243" s="139">
        <f t="shared" si="51"/>
        <v>18.600000000000001</v>
      </c>
      <c r="T243" s="202">
        <f t="shared" si="52"/>
        <v>18</v>
      </c>
      <c r="U243" s="139">
        <f t="shared" si="53"/>
        <v>18.600000000000001</v>
      </c>
      <c r="V243" s="198">
        <f t="shared" si="54"/>
        <v>30</v>
      </c>
      <c r="W243" s="132"/>
    </row>
    <row r="244" spans="1:23" x14ac:dyDescent="0.25">
      <c r="A244" s="128">
        <v>235</v>
      </c>
      <c r="B244" s="454" t="s">
        <v>35</v>
      </c>
      <c r="C244" s="450"/>
      <c r="D244" s="450"/>
      <c r="E244" s="457"/>
      <c r="F244" s="452"/>
      <c r="G244" s="248"/>
      <c r="H244" s="247"/>
      <c r="I244" s="247"/>
      <c r="J244" s="247"/>
      <c r="K244" s="247"/>
      <c r="L244" s="247"/>
      <c r="M244" s="247"/>
      <c r="N244" s="247"/>
      <c r="O244" s="247"/>
      <c r="P244" s="247"/>
      <c r="Q244" s="250">
        <f t="shared" si="43"/>
        <v>0</v>
      </c>
      <c r="R244" s="251">
        <f t="shared" si="50"/>
        <v>0</v>
      </c>
      <c r="S244" s="139">
        <f t="shared" si="51"/>
        <v>0</v>
      </c>
      <c r="T244" s="202">
        <f t="shared" si="52"/>
        <v>0</v>
      </c>
      <c r="U244" s="139">
        <f t="shared" si="53"/>
        <v>0</v>
      </c>
      <c r="V244" s="198">
        <f t="shared" si="54"/>
        <v>0</v>
      </c>
      <c r="W244" s="132"/>
    </row>
    <row r="245" spans="1:23" ht="30" x14ac:dyDescent="0.25">
      <c r="A245" s="128">
        <v>236</v>
      </c>
      <c r="B245" s="455" t="s">
        <v>897</v>
      </c>
      <c r="C245" s="450">
        <v>69.599999999999994</v>
      </c>
      <c r="D245" s="450"/>
      <c r="E245" s="457">
        <v>25</v>
      </c>
      <c r="F245" s="452">
        <f t="shared" si="57"/>
        <v>0.36</v>
      </c>
      <c r="G245" s="248"/>
      <c r="H245" s="247"/>
      <c r="I245" s="247"/>
      <c r="J245" s="247"/>
      <c r="K245" s="247"/>
      <c r="L245" s="247"/>
      <c r="M245" s="247"/>
      <c r="N245" s="247"/>
      <c r="O245" s="247"/>
      <c r="P245" s="247"/>
      <c r="Q245" s="250">
        <f t="shared" si="43"/>
        <v>30</v>
      </c>
      <c r="R245" s="251">
        <f t="shared" si="50"/>
        <v>7</v>
      </c>
      <c r="S245" s="139">
        <f t="shared" si="51"/>
        <v>7.5</v>
      </c>
      <c r="T245" s="202">
        <f t="shared" si="52"/>
        <v>7</v>
      </c>
      <c r="U245" s="139">
        <f t="shared" si="53"/>
        <v>7.5</v>
      </c>
      <c r="V245" s="198">
        <f t="shared" si="54"/>
        <v>30</v>
      </c>
      <c r="W245" s="132"/>
    </row>
    <row r="246" spans="1:23" x14ac:dyDescent="0.25">
      <c r="A246" s="128">
        <v>237</v>
      </c>
      <c r="B246" s="455" t="s">
        <v>2</v>
      </c>
      <c r="C246" s="450">
        <v>138.1</v>
      </c>
      <c r="D246" s="450"/>
      <c r="E246" s="457">
        <v>21</v>
      </c>
      <c r="F246" s="452">
        <f t="shared" si="57"/>
        <v>0.15</v>
      </c>
      <c r="G246" s="248"/>
      <c r="H246" s="247"/>
      <c r="I246" s="247"/>
      <c r="J246" s="247"/>
      <c r="K246" s="247"/>
      <c r="L246" s="247"/>
      <c r="M246" s="247"/>
      <c r="N246" s="247"/>
      <c r="O246" s="247"/>
      <c r="P246" s="247"/>
      <c r="Q246" s="250">
        <f t="shared" si="43"/>
        <v>30</v>
      </c>
      <c r="R246" s="251">
        <f t="shared" si="50"/>
        <v>6</v>
      </c>
      <c r="S246" s="139">
        <f t="shared" si="51"/>
        <v>6.3</v>
      </c>
      <c r="T246" s="202">
        <f t="shared" si="52"/>
        <v>6</v>
      </c>
      <c r="U246" s="139">
        <f t="shared" si="53"/>
        <v>6.3</v>
      </c>
      <c r="V246" s="198">
        <f t="shared" si="54"/>
        <v>30</v>
      </c>
      <c r="W246" s="132"/>
    </row>
    <row r="247" spans="1:23" ht="30" x14ac:dyDescent="0.25">
      <c r="A247" s="128">
        <v>238</v>
      </c>
      <c r="B247" s="455" t="s">
        <v>209</v>
      </c>
      <c r="C247" s="450">
        <v>106.575</v>
      </c>
      <c r="D247" s="450"/>
      <c r="E247" s="457">
        <v>53</v>
      </c>
      <c r="F247" s="452">
        <f t="shared" si="57"/>
        <v>0.5</v>
      </c>
      <c r="G247" s="248"/>
      <c r="H247" s="247"/>
      <c r="I247" s="247"/>
      <c r="J247" s="247"/>
      <c r="K247" s="247"/>
      <c r="L247" s="247"/>
      <c r="M247" s="247"/>
      <c r="N247" s="247"/>
      <c r="O247" s="247"/>
      <c r="P247" s="247"/>
      <c r="Q247" s="250">
        <f t="shared" si="43"/>
        <v>30</v>
      </c>
      <c r="R247" s="251">
        <f t="shared" si="50"/>
        <v>15</v>
      </c>
      <c r="S247" s="139">
        <f t="shared" si="51"/>
        <v>15.9</v>
      </c>
      <c r="T247" s="202">
        <f t="shared" si="52"/>
        <v>15</v>
      </c>
      <c r="U247" s="139">
        <f t="shared" si="53"/>
        <v>15.9</v>
      </c>
      <c r="V247" s="198">
        <f t="shared" si="54"/>
        <v>30</v>
      </c>
      <c r="W247" s="132"/>
    </row>
    <row r="248" spans="1:23" ht="30" x14ac:dyDescent="0.25">
      <c r="A248" s="128">
        <v>239</v>
      </c>
      <c r="B248" s="455" t="s">
        <v>104</v>
      </c>
      <c r="C248" s="450">
        <v>267.8</v>
      </c>
      <c r="D248" s="450"/>
      <c r="E248" s="457">
        <v>96</v>
      </c>
      <c r="F248" s="452">
        <f t="shared" si="57"/>
        <v>0.36</v>
      </c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50">
        <f t="shared" si="43"/>
        <v>30</v>
      </c>
      <c r="R248" s="251">
        <f t="shared" si="50"/>
        <v>28</v>
      </c>
      <c r="S248" s="139">
        <f t="shared" si="51"/>
        <v>28.8</v>
      </c>
      <c r="T248" s="202">
        <f t="shared" si="52"/>
        <v>28</v>
      </c>
      <c r="U248" s="139">
        <f t="shared" si="53"/>
        <v>28.8</v>
      </c>
      <c r="V248" s="198">
        <f t="shared" si="54"/>
        <v>30</v>
      </c>
      <c r="W248" s="132"/>
    </row>
    <row r="249" spans="1:23" x14ac:dyDescent="0.25">
      <c r="A249" s="128">
        <v>240</v>
      </c>
      <c r="B249" s="454" t="s">
        <v>36</v>
      </c>
      <c r="C249" s="450"/>
      <c r="D249" s="450"/>
      <c r="E249" s="457"/>
      <c r="F249" s="452"/>
      <c r="G249" s="248"/>
      <c r="H249" s="247"/>
      <c r="I249" s="247"/>
      <c r="J249" s="247"/>
      <c r="K249" s="247"/>
      <c r="L249" s="247"/>
      <c r="M249" s="247"/>
      <c r="N249" s="247"/>
      <c r="O249" s="247"/>
      <c r="P249" s="247"/>
      <c r="Q249" s="250">
        <f t="shared" si="43"/>
        <v>0</v>
      </c>
      <c r="R249" s="251">
        <f t="shared" si="50"/>
        <v>0</v>
      </c>
      <c r="S249" s="139">
        <f t="shared" si="51"/>
        <v>0</v>
      </c>
      <c r="T249" s="202">
        <f t="shared" si="52"/>
        <v>0</v>
      </c>
      <c r="U249" s="139">
        <f t="shared" si="53"/>
        <v>0</v>
      </c>
      <c r="V249" s="198">
        <f t="shared" si="54"/>
        <v>0</v>
      </c>
      <c r="W249" s="132"/>
    </row>
    <row r="250" spans="1:23" x14ac:dyDescent="0.25">
      <c r="A250" s="128">
        <v>241</v>
      </c>
      <c r="B250" s="455" t="s">
        <v>2</v>
      </c>
      <c r="C250" s="450">
        <v>0</v>
      </c>
      <c r="D250" s="450"/>
      <c r="E250" s="457">
        <v>0</v>
      </c>
      <c r="F250" s="452"/>
      <c r="G250" s="248"/>
      <c r="H250" s="247"/>
      <c r="I250" s="247"/>
      <c r="J250" s="247"/>
      <c r="K250" s="247"/>
      <c r="L250" s="247"/>
      <c r="M250" s="247"/>
      <c r="N250" s="247"/>
      <c r="O250" s="247"/>
      <c r="P250" s="247"/>
      <c r="Q250" s="250">
        <f t="shared" si="43"/>
        <v>0</v>
      </c>
      <c r="R250" s="251">
        <f t="shared" si="50"/>
        <v>0</v>
      </c>
      <c r="S250" s="139">
        <f t="shared" si="51"/>
        <v>0</v>
      </c>
      <c r="T250" s="202">
        <f t="shared" si="52"/>
        <v>0</v>
      </c>
      <c r="U250" s="139">
        <f t="shared" si="53"/>
        <v>0</v>
      </c>
      <c r="V250" s="198">
        <f t="shared" si="54"/>
        <v>0</v>
      </c>
      <c r="W250" s="132"/>
    </row>
    <row r="251" spans="1:23" ht="30" x14ac:dyDescent="0.25">
      <c r="A251" s="128">
        <v>242</v>
      </c>
      <c r="B251" s="455" t="s">
        <v>1543</v>
      </c>
      <c r="C251" s="450">
        <v>82.98</v>
      </c>
      <c r="D251" s="450"/>
      <c r="E251" s="457">
        <v>26</v>
      </c>
      <c r="F251" s="452">
        <f t="shared" si="57"/>
        <v>0.31</v>
      </c>
      <c r="G251" s="248"/>
      <c r="H251" s="247"/>
      <c r="I251" s="247"/>
      <c r="J251" s="247"/>
      <c r="K251" s="247"/>
      <c r="L251" s="247"/>
      <c r="M251" s="247"/>
      <c r="N251" s="247"/>
      <c r="O251" s="247"/>
      <c r="P251" s="247"/>
      <c r="Q251" s="250">
        <f t="shared" si="43"/>
        <v>30</v>
      </c>
      <c r="R251" s="251">
        <f t="shared" si="50"/>
        <v>7</v>
      </c>
      <c r="S251" s="139">
        <f t="shared" si="51"/>
        <v>7.8</v>
      </c>
      <c r="T251" s="202">
        <f t="shared" si="52"/>
        <v>7</v>
      </c>
      <c r="U251" s="139">
        <f t="shared" si="53"/>
        <v>7.8</v>
      </c>
      <c r="V251" s="198">
        <f t="shared" si="54"/>
        <v>30</v>
      </c>
      <c r="W251" s="132"/>
    </row>
    <row r="252" spans="1:23" x14ac:dyDescent="0.25">
      <c r="A252" s="128">
        <v>243</v>
      </c>
      <c r="B252" s="454" t="s">
        <v>898</v>
      </c>
      <c r="C252" s="450"/>
      <c r="D252" s="450"/>
      <c r="E252" s="457"/>
      <c r="F252" s="452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50">
        <f t="shared" si="43"/>
        <v>0</v>
      </c>
      <c r="R252" s="251">
        <f t="shared" si="50"/>
        <v>0</v>
      </c>
      <c r="S252" s="139">
        <f t="shared" si="51"/>
        <v>0</v>
      </c>
      <c r="T252" s="202">
        <f t="shared" si="52"/>
        <v>0</v>
      </c>
      <c r="U252" s="139">
        <f t="shared" si="53"/>
        <v>0</v>
      </c>
      <c r="V252" s="198">
        <f t="shared" si="54"/>
        <v>0</v>
      </c>
      <c r="W252" s="132"/>
    </row>
    <row r="253" spans="1:23" ht="30" x14ac:dyDescent="0.25">
      <c r="A253" s="128">
        <v>244</v>
      </c>
      <c r="B253" s="455" t="s">
        <v>1544</v>
      </c>
      <c r="C253" s="450">
        <v>38</v>
      </c>
      <c r="D253" s="450"/>
      <c r="E253" s="457">
        <v>5</v>
      </c>
      <c r="F253" s="452">
        <f t="shared" si="57"/>
        <v>0.13</v>
      </c>
      <c r="G253" s="248"/>
      <c r="H253" s="247"/>
      <c r="I253" s="247"/>
      <c r="J253" s="247"/>
      <c r="K253" s="247"/>
      <c r="L253" s="247"/>
      <c r="M253" s="247"/>
      <c r="N253" s="247"/>
      <c r="O253" s="247"/>
      <c r="P253" s="247"/>
      <c r="Q253" s="250">
        <f t="shared" si="43"/>
        <v>30</v>
      </c>
      <c r="R253" s="251">
        <f t="shared" si="50"/>
        <v>1</v>
      </c>
      <c r="S253" s="139">
        <f t="shared" si="51"/>
        <v>1.5</v>
      </c>
      <c r="T253" s="202">
        <f t="shared" si="52"/>
        <v>1</v>
      </c>
      <c r="U253" s="139">
        <f t="shared" si="53"/>
        <v>1.5</v>
      </c>
      <c r="V253" s="198">
        <f t="shared" si="54"/>
        <v>30</v>
      </c>
      <c r="W253" s="132"/>
    </row>
    <row r="254" spans="1:23" ht="45" x14ac:dyDescent="0.25">
      <c r="A254" s="128">
        <v>245</v>
      </c>
      <c r="B254" s="455" t="s">
        <v>844</v>
      </c>
      <c r="C254" s="450">
        <v>183.1</v>
      </c>
      <c r="D254" s="450"/>
      <c r="E254" s="457">
        <v>90</v>
      </c>
      <c r="F254" s="452">
        <f t="shared" si="57"/>
        <v>0.49</v>
      </c>
      <c r="G254" s="248"/>
      <c r="H254" s="247"/>
      <c r="I254" s="247"/>
      <c r="J254" s="247"/>
      <c r="K254" s="247"/>
      <c r="L254" s="247"/>
      <c r="M254" s="247"/>
      <c r="N254" s="247"/>
      <c r="O254" s="247"/>
      <c r="P254" s="247"/>
      <c r="Q254" s="250">
        <f t="shared" si="43"/>
        <v>30</v>
      </c>
      <c r="R254" s="251">
        <f t="shared" si="50"/>
        <v>27</v>
      </c>
      <c r="S254" s="139">
        <f t="shared" si="51"/>
        <v>27</v>
      </c>
      <c r="T254" s="202">
        <f t="shared" si="52"/>
        <v>27</v>
      </c>
      <c r="U254" s="139">
        <f t="shared" si="53"/>
        <v>27</v>
      </c>
      <c r="V254" s="198">
        <f t="shared" si="54"/>
        <v>30</v>
      </c>
      <c r="W254" s="132"/>
    </row>
    <row r="255" spans="1:23" x14ac:dyDescent="0.25">
      <c r="A255" s="128">
        <v>246</v>
      </c>
      <c r="B255" s="455" t="s">
        <v>2</v>
      </c>
      <c r="C255" s="450">
        <v>159.35</v>
      </c>
      <c r="D255" s="450"/>
      <c r="E255" s="457">
        <v>45</v>
      </c>
      <c r="F255" s="452">
        <f t="shared" si="57"/>
        <v>0.28000000000000003</v>
      </c>
      <c r="G255" s="248"/>
      <c r="H255" s="247"/>
      <c r="I255" s="247"/>
      <c r="J255" s="247"/>
      <c r="K255" s="247"/>
      <c r="L255" s="247"/>
      <c r="M255" s="247"/>
      <c r="N255" s="247"/>
      <c r="O255" s="247"/>
      <c r="P255" s="247"/>
      <c r="Q255" s="250">
        <f t="shared" si="43"/>
        <v>30</v>
      </c>
      <c r="R255" s="251">
        <f t="shared" si="50"/>
        <v>13</v>
      </c>
      <c r="S255" s="139">
        <f t="shared" si="51"/>
        <v>13.5</v>
      </c>
      <c r="T255" s="202">
        <f t="shared" si="52"/>
        <v>13</v>
      </c>
      <c r="U255" s="139">
        <f t="shared" si="53"/>
        <v>13.5</v>
      </c>
      <c r="V255" s="198">
        <f t="shared" si="54"/>
        <v>30</v>
      </c>
      <c r="W255" s="132"/>
    </row>
    <row r="256" spans="1:23" ht="30" x14ac:dyDescent="0.25">
      <c r="A256" s="128">
        <v>247</v>
      </c>
      <c r="B256" s="455" t="s">
        <v>1545</v>
      </c>
      <c r="C256" s="450">
        <v>4.6500000000000004</v>
      </c>
      <c r="D256" s="450"/>
      <c r="E256" s="457">
        <v>3</v>
      </c>
      <c r="F256" s="452">
        <f t="shared" si="57"/>
        <v>0.65</v>
      </c>
      <c r="G256" s="248"/>
      <c r="H256" s="247"/>
      <c r="I256" s="247"/>
      <c r="J256" s="247"/>
      <c r="K256" s="247"/>
      <c r="L256" s="247"/>
      <c r="M256" s="247"/>
      <c r="N256" s="247"/>
      <c r="O256" s="247"/>
      <c r="P256" s="247"/>
      <c r="Q256" s="250">
        <f t="shared" si="43"/>
        <v>30</v>
      </c>
      <c r="R256" s="251">
        <f t="shared" si="50"/>
        <v>0</v>
      </c>
      <c r="S256" s="139">
        <f t="shared" si="51"/>
        <v>0.9</v>
      </c>
      <c r="T256" s="202">
        <f t="shared" si="52"/>
        <v>0</v>
      </c>
      <c r="U256" s="139">
        <f t="shared" si="53"/>
        <v>0.9</v>
      </c>
      <c r="V256" s="198">
        <f t="shared" si="54"/>
        <v>30</v>
      </c>
      <c r="W256" s="132"/>
    </row>
    <row r="257" spans="1:23" ht="30" x14ac:dyDescent="0.25">
      <c r="A257" s="128">
        <v>248</v>
      </c>
      <c r="B257" s="455" t="s">
        <v>123</v>
      </c>
      <c r="C257" s="450">
        <v>15.16</v>
      </c>
      <c r="D257" s="450"/>
      <c r="E257" s="457">
        <v>10</v>
      </c>
      <c r="F257" s="452">
        <f t="shared" si="57"/>
        <v>0.66</v>
      </c>
      <c r="G257" s="248"/>
      <c r="H257" s="247"/>
      <c r="I257" s="247"/>
      <c r="J257" s="247"/>
      <c r="K257" s="247"/>
      <c r="L257" s="247"/>
      <c r="M257" s="247"/>
      <c r="N257" s="247"/>
      <c r="O257" s="247"/>
      <c r="P257" s="247"/>
      <c r="Q257" s="250">
        <f t="shared" si="43"/>
        <v>30</v>
      </c>
      <c r="R257" s="251">
        <f t="shared" si="50"/>
        <v>3</v>
      </c>
      <c r="S257" s="139">
        <f t="shared" si="51"/>
        <v>3</v>
      </c>
      <c r="T257" s="202">
        <f t="shared" si="52"/>
        <v>3</v>
      </c>
      <c r="U257" s="139">
        <f t="shared" si="53"/>
        <v>3</v>
      </c>
      <c r="V257" s="198">
        <f t="shared" si="54"/>
        <v>30</v>
      </c>
      <c r="W257" s="132"/>
    </row>
    <row r="258" spans="1:23" ht="30" x14ac:dyDescent="0.25">
      <c r="A258" s="128">
        <v>249</v>
      </c>
      <c r="B258" s="455" t="s">
        <v>1546</v>
      </c>
      <c r="C258" s="450">
        <v>103.35</v>
      </c>
      <c r="D258" s="450"/>
      <c r="E258" s="457">
        <v>48</v>
      </c>
      <c r="F258" s="452">
        <f t="shared" si="57"/>
        <v>0.46</v>
      </c>
      <c r="G258" s="248"/>
      <c r="H258" s="247"/>
      <c r="I258" s="247"/>
      <c r="J258" s="247"/>
      <c r="K258" s="247"/>
      <c r="L258" s="247"/>
      <c r="M258" s="247"/>
      <c r="N258" s="247"/>
      <c r="O258" s="247"/>
      <c r="P258" s="247"/>
      <c r="Q258" s="250">
        <f t="shared" si="43"/>
        <v>30</v>
      </c>
      <c r="R258" s="251">
        <f t="shared" si="50"/>
        <v>14</v>
      </c>
      <c r="S258" s="139">
        <f t="shared" si="51"/>
        <v>14.4</v>
      </c>
      <c r="T258" s="202">
        <f t="shared" si="52"/>
        <v>14</v>
      </c>
      <c r="U258" s="139">
        <f t="shared" si="53"/>
        <v>14.4</v>
      </c>
      <c r="V258" s="198">
        <f t="shared" si="54"/>
        <v>30</v>
      </c>
      <c r="W258" s="132"/>
    </row>
    <row r="259" spans="1:23" ht="30" x14ac:dyDescent="0.25">
      <c r="A259" s="128">
        <v>250</v>
      </c>
      <c r="B259" s="455" t="s">
        <v>1547</v>
      </c>
      <c r="C259" s="450">
        <v>51.51</v>
      </c>
      <c r="D259" s="450"/>
      <c r="E259" s="457">
        <v>31</v>
      </c>
      <c r="F259" s="452">
        <f t="shared" si="57"/>
        <v>0.6</v>
      </c>
      <c r="G259" s="248"/>
      <c r="H259" s="247"/>
      <c r="I259" s="247"/>
      <c r="J259" s="247"/>
      <c r="K259" s="247"/>
      <c r="L259" s="247"/>
      <c r="M259" s="247"/>
      <c r="N259" s="247"/>
      <c r="O259" s="247"/>
      <c r="P259" s="247"/>
      <c r="Q259" s="250">
        <f t="shared" si="43"/>
        <v>30</v>
      </c>
      <c r="R259" s="251">
        <f t="shared" si="50"/>
        <v>9</v>
      </c>
      <c r="S259" s="139">
        <f t="shared" si="51"/>
        <v>9.3000000000000007</v>
      </c>
      <c r="T259" s="202">
        <f t="shared" si="52"/>
        <v>9</v>
      </c>
      <c r="U259" s="139">
        <f t="shared" si="53"/>
        <v>9.3000000000000007</v>
      </c>
      <c r="V259" s="198">
        <f t="shared" si="54"/>
        <v>30</v>
      </c>
      <c r="W259" s="132"/>
    </row>
    <row r="260" spans="1:23" ht="30" x14ac:dyDescent="0.25">
      <c r="A260" s="128">
        <v>251</v>
      </c>
      <c r="B260" s="455" t="s">
        <v>1531</v>
      </c>
      <c r="C260" s="451"/>
      <c r="D260" s="451"/>
      <c r="E260" s="457"/>
      <c r="F260" s="452" t="e">
        <f t="shared" si="57"/>
        <v>#DIV/0!</v>
      </c>
      <c r="G260" s="248"/>
      <c r="H260" s="247"/>
      <c r="I260" s="247"/>
      <c r="J260" s="247"/>
      <c r="K260" s="247"/>
      <c r="L260" s="247"/>
      <c r="M260" s="247"/>
      <c r="N260" s="247"/>
      <c r="O260" s="247"/>
      <c r="P260" s="247"/>
      <c r="Q260" s="250" t="e">
        <f t="shared" si="43"/>
        <v>#DIV/0!</v>
      </c>
      <c r="R260" s="251" t="e">
        <f t="shared" si="50"/>
        <v>#DIV/0!</v>
      </c>
      <c r="S260" s="139" t="e">
        <f t="shared" si="51"/>
        <v>#DIV/0!</v>
      </c>
      <c r="T260" s="202" t="e">
        <f t="shared" si="52"/>
        <v>#DIV/0!</v>
      </c>
      <c r="U260" s="139" t="e">
        <f t="shared" si="53"/>
        <v>#DIV/0!</v>
      </c>
      <c r="V260" s="198" t="e">
        <f t="shared" si="54"/>
        <v>#DIV/0!</v>
      </c>
      <c r="W260" s="132"/>
    </row>
    <row r="261" spans="1:23" ht="30" x14ac:dyDescent="0.25">
      <c r="A261" s="128">
        <v>252</v>
      </c>
      <c r="B261" s="455" t="s">
        <v>1548</v>
      </c>
      <c r="C261" s="450">
        <v>33.454999999999998</v>
      </c>
      <c r="D261" s="450"/>
      <c r="E261" s="457">
        <v>25</v>
      </c>
      <c r="F261" s="452">
        <f t="shared" si="57"/>
        <v>0.75</v>
      </c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50">
        <f t="shared" si="43"/>
        <v>30</v>
      </c>
      <c r="R261" s="251">
        <f t="shared" si="50"/>
        <v>7</v>
      </c>
      <c r="S261" s="139">
        <f t="shared" si="51"/>
        <v>7.5</v>
      </c>
      <c r="T261" s="202">
        <f t="shared" si="52"/>
        <v>7</v>
      </c>
      <c r="U261" s="139">
        <f t="shared" si="53"/>
        <v>7.5</v>
      </c>
      <c r="V261" s="198">
        <f t="shared" si="54"/>
        <v>30</v>
      </c>
      <c r="W261" s="132"/>
    </row>
    <row r="262" spans="1:23" ht="30" x14ac:dyDescent="0.25">
      <c r="A262" s="128">
        <v>253</v>
      </c>
      <c r="B262" s="455" t="s">
        <v>102</v>
      </c>
      <c r="C262" s="450"/>
      <c r="D262" s="450"/>
      <c r="E262" s="457"/>
      <c r="F262" s="452"/>
      <c r="G262" s="248"/>
      <c r="H262" s="247"/>
      <c r="I262" s="247"/>
      <c r="J262" s="247"/>
      <c r="K262" s="247"/>
      <c r="L262" s="247"/>
      <c r="M262" s="247"/>
      <c r="N262" s="247"/>
      <c r="O262" s="247"/>
      <c r="P262" s="247"/>
      <c r="Q262" s="250">
        <f t="shared" si="43"/>
        <v>0</v>
      </c>
      <c r="R262" s="251">
        <f t="shared" si="50"/>
        <v>0</v>
      </c>
      <c r="S262" s="139">
        <f t="shared" si="51"/>
        <v>0</v>
      </c>
      <c r="T262" s="202">
        <f t="shared" si="52"/>
        <v>0</v>
      </c>
      <c r="U262" s="139">
        <f t="shared" si="53"/>
        <v>0</v>
      </c>
      <c r="V262" s="198">
        <f t="shared" si="54"/>
        <v>0</v>
      </c>
      <c r="W262" s="132"/>
    </row>
    <row r="263" spans="1:23" ht="30" x14ac:dyDescent="0.25">
      <c r="A263" s="128">
        <v>254</v>
      </c>
      <c r="B263" s="455" t="s">
        <v>899</v>
      </c>
      <c r="C263" s="450">
        <v>108.07</v>
      </c>
      <c r="D263" s="450"/>
      <c r="E263" s="457">
        <v>69</v>
      </c>
      <c r="F263" s="452">
        <f t="shared" si="57"/>
        <v>0.64</v>
      </c>
      <c r="G263" s="248"/>
      <c r="H263" s="247"/>
      <c r="I263" s="247"/>
      <c r="J263" s="247"/>
      <c r="K263" s="247"/>
      <c r="L263" s="247"/>
      <c r="M263" s="247"/>
      <c r="N263" s="247"/>
      <c r="O263" s="247"/>
      <c r="P263" s="247"/>
      <c r="Q263" s="250">
        <f t="shared" si="43"/>
        <v>30</v>
      </c>
      <c r="R263" s="251">
        <f t="shared" si="50"/>
        <v>20</v>
      </c>
      <c r="S263" s="139">
        <f t="shared" si="51"/>
        <v>20.7</v>
      </c>
      <c r="T263" s="202">
        <f t="shared" si="52"/>
        <v>20</v>
      </c>
      <c r="U263" s="139">
        <f t="shared" si="53"/>
        <v>20.7</v>
      </c>
      <c r="V263" s="198">
        <f t="shared" si="54"/>
        <v>30</v>
      </c>
      <c r="W263" s="132"/>
    </row>
    <row r="264" spans="1:23" x14ac:dyDescent="0.25">
      <c r="A264" s="128">
        <v>255</v>
      </c>
      <c r="B264" s="454" t="s">
        <v>65</v>
      </c>
      <c r="C264" s="450"/>
      <c r="D264" s="450"/>
      <c r="E264" s="457"/>
      <c r="F264" s="452"/>
      <c r="G264" s="248"/>
      <c r="H264" s="247"/>
      <c r="I264" s="247"/>
      <c r="J264" s="247"/>
      <c r="K264" s="247"/>
      <c r="L264" s="247"/>
      <c r="M264" s="247"/>
      <c r="N264" s="247"/>
      <c r="O264" s="247"/>
      <c r="P264" s="247"/>
      <c r="Q264" s="250">
        <f t="shared" si="43"/>
        <v>0</v>
      </c>
      <c r="R264" s="251">
        <f t="shared" si="50"/>
        <v>0</v>
      </c>
      <c r="S264" s="139">
        <f t="shared" si="51"/>
        <v>0</v>
      </c>
      <c r="T264" s="202">
        <f t="shared" si="52"/>
        <v>0</v>
      </c>
      <c r="U264" s="139">
        <f t="shared" si="53"/>
        <v>0</v>
      </c>
      <c r="V264" s="198">
        <f t="shared" si="54"/>
        <v>0</v>
      </c>
      <c r="W264" s="132"/>
    </row>
    <row r="265" spans="1:23" ht="30" x14ac:dyDescent="0.25">
      <c r="A265" s="128">
        <v>256</v>
      </c>
      <c r="B265" s="455" t="s">
        <v>900</v>
      </c>
      <c r="C265" s="450">
        <v>36.72</v>
      </c>
      <c r="D265" s="450"/>
      <c r="E265" s="457">
        <v>15</v>
      </c>
      <c r="F265" s="452">
        <f t="shared" si="57"/>
        <v>0.41</v>
      </c>
      <c r="G265" s="248"/>
      <c r="H265" s="247"/>
      <c r="I265" s="247"/>
      <c r="J265" s="247"/>
      <c r="K265" s="247"/>
      <c r="L265" s="247"/>
      <c r="M265" s="247"/>
      <c r="N265" s="247"/>
      <c r="O265" s="247"/>
      <c r="P265" s="247"/>
      <c r="Q265" s="250">
        <f t="shared" si="43"/>
        <v>30</v>
      </c>
      <c r="R265" s="251">
        <f t="shared" si="50"/>
        <v>4</v>
      </c>
      <c r="S265" s="139">
        <f t="shared" si="51"/>
        <v>4.5</v>
      </c>
      <c r="T265" s="202">
        <f t="shared" si="52"/>
        <v>4</v>
      </c>
      <c r="U265" s="139">
        <f t="shared" si="53"/>
        <v>4.5</v>
      </c>
      <c r="V265" s="198">
        <f t="shared" si="54"/>
        <v>30</v>
      </c>
      <c r="W265" s="132"/>
    </row>
    <row r="266" spans="1:23" ht="30" x14ac:dyDescent="0.25">
      <c r="A266" s="128">
        <v>257</v>
      </c>
      <c r="B266" s="455" t="s">
        <v>901</v>
      </c>
      <c r="C266" s="450">
        <v>83.394999999999996</v>
      </c>
      <c r="D266" s="450"/>
      <c r="E266" s="457">
        <v>50</v>
      </c>
      <c r="F266" s="452">
        <f t="shared" si="57"/>
        <v>0.6</v>
      </c>
      <c r="G266" s="248"/>
      <c r="H266" s="247"/>
      <c r="I266" s="247"/>
      <c r="J266" s="247"/>
      <c r="K266" s="247"/>
      <c r="L266" s="247"/>
      <c r="M266" s="247"/>
      <c r="N266" s="247"/>
      <c r="O266" s="247"/>
      <c r="P266" s="247"/>
      <c r="Q266" s="250">
        <f t="shared" si="43"/>
        <v>30</v>
      </c>
      <c r="R266" s="251">
        <f t="shared" si="50"/>
        <v>15</v>
      </c>
      <c r="S266" s="139">
        <f t="shared" si="51"/>
        <v>15</v>
      </c>
      <c r="T266" s="202">
        <f t="shared" si="52"/>
        <v>15</v>
      </c>
      <c r="U266" s="139">
        <f t="shared" si="53"/>
        <v>15</v>
      </c>
      <c r="V266" s="198">
        <f t="shared" si="54"/>
        <v>30</v>
      </c>
      <c r="W266" s="132"/>
    </row>
    <row r="267" spans="1:23" ht="30" x14ac:dyDescent="0.25">
      <c r="A267" s="128">
        <v>258</v>
      </c>
      <c r="B267" s="455" t="s">
        <v>1549</v>
      </c>
      <c r="C267" s="450">
        <v>47.15</v>
      </c>
      <c r="D267" s="450"/>
      <c r="E267" s="457">
        <v>35</v>
      </c>
      <c r="F267" s="452">
        <f t="shared" si="57"/>
        <v>0.74</v>
      </c>
      <c r="G267" s="248"/>
      <c r="H267" s="247"/>
      <c r="I267" s="247"/>
      <c r="J267" s="247"/>
      <c r="K267" s="247"/>
      <c r="L267" s="247"/>
      <c r="M267" s="247"/>
      <c r="N267" s="247"/>
      <c r="O267" s="247"/>
      <c r="P267" s="247"/>
      <c r="Q267" s="250">
        <f t="shared" ref="Q267:Q330" si="59">IF(E267&lt;VLOOKUP(F267,$L$429:$P$439,2),0,VLOOKUP(F267,$L$429:$P$439,3))</f>
        <v>30</v>
      </c>
      <c r="R267" s="251">
        <f t="shared" si="50"/>
        <v>10</v>
      </c>
      <c r="S267" s="139">
        <f t="shared" ref="S267" si="60">E267*Q267/100</f>
        <v>10.5</v>
      </c>
      <c r="T267" s="202">
        <f t="shared" si="52"/>
        <v>10</v>
      </c>
      <c r="U267" s="139">
        <f t="shared" si="53"/>
        <v>10.5</v>
      </c>
      <c r="V267" s="198">
        <f t="shared" si="54"/>
        <v>30</v>
      </c>
      <c r="W267" s="132"/>
    </row>
    <row r="268" spans="1:23" ht="30" x14ac:dyDescent="0.25">
      <c r="A268" s="128">
        <v>259</v>
      </c>
      <c r="B268" s="455" t="s">
        <v>1550</v>
      </c>
      <c r="C268" s="450">
        <v>49.51</v>
      </c>
      <c r="D268" s="450"/>
      <c r="E268" s="457">
        <v>52</v>
      </c>
      <c r="F268" s="452">
        <f t="shared" si="57"/>
        <v>1.05</v>
      </c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50">
        <f t="shared" si="59"/>
        <v>30</v>
      </c>
      <c r="R268" s="251">
        <f t="shared" ref="R268:R271" si="61">ROUNDDOWN(S268,0)</f>
        <v>15</v>
      </c>
      <c r="S268" s="139">
        <f t="shared" ref="S268:S271" si="62">E268*Q268/100</f>
        <v>15.6</v>
      </c>
      <c r="T268" s="202">
        <f t="shared" ref="T268:T271" si="63">ROUNDDOWN(U268,0)</f>
        <v>15</v>
      </c>
      <c r="U268" s="139">
        <f t="shared" ref="U268:U271" si="64">E268*V268/100</f>
        <v>15.6</v>
      </c>
      <c r="V268" s="198">
        <f t="shared" ref="V268:V271" si="65">Q268</f>
        <v>30</v>
      </c>
      <c r="W268" s="132"/>
    </row>
    <row r="269" spans="1:23" ht="30" x14ac:dyDescent="0.25">
      <c r="A269" s="128">
        <v>260</v>
      </c>
      <c r="B269" s="455" t="s">
        <v>902</v>
      </c>
      <c r="C269" s="450">
        <v>33.49</v>
      </c>
      <c r="D269" s="450"/>
      <c r="E269" s="457">
        <v>7</v>
      </c>
      <c r="F269" s="452">
        <f t="shared" si="57"/>
        <v>0.21</v>
      </c>
      <c r="G269" s="248"/>
      <c r="H269" s="247"/>
      <c r="I269" s="247"/>
      <c r="J269" s="247"/>
      <c r="K269" s="247"/>
      <c r="L269" s="247"/>
      <c r="M269" s="247"/>
      <c r="N269" s="247"/>
      <c r="O269" s="247"/>
      <c r="P269" s="247"/>
      <c r="Q269" s="250">
        <f t="shared" si="59"/>
        <v>30</v>
      </c>
      <c r="R269" s="251">
        <f t="shared" si="61"/>
        <v>2</v>
      </c>
      <c r="S269" s="139">
        <f t="shared" si="62"/>
        <v>2.1</v>
      </c>
      <c r="T269" s="202">
        <f t="shared" si="63"/>
        <v>2</v>
      </c>
      <c r="U269" s="139">
        <f t="shared" si="64"/>
        <v>2.1</v>
      </c>
      <c r="V269" s="198">
        <f t="shared" si="65"/>
        <v>30</v>
      </c>
      <c r="W269" s="132"/>
    </row>
    <row r="270" spans="1:23" ht="30" x14ac:dyDescent="0.25">
      <c r="A270" s="128">
        <v>261</v>
      </c>
      <c r="B270" s="455" t="s">
        <v>1551</v>
      </c>
      <c r="C270" s="450">
        <v>27</v>
      </c>
      <c r="D270" s="450"/>
      <c r="E270" s="457">
        <v>11</v>
      </c>
      <c r="F270" s="452">
        <f t="shared" si="57"/>
        <v>0.41</v>
      </c>
      <c r="G270" s="248"/>
      <c r="H270" s="247"/>
      <c r="I270" s="247"/>
      <c r="J270" s="247"/>
      <c r="K270" s="247"/>
      <c r="L270" s="247"/>
      <c r="M270" s="247"/>
      <c r="N270" s="247"/>
      <c r="O270" s="247"/>
      <c r="P270" s="247"/>
      <c r="Q270" s="250">
        <f t="shared" si="59"/>
        <v>30</v>
      </c>
      <c r="R270" s="251">
        <f t="shared" si="61"/>
        <v>3</v>
      </c>
      <c r="S270" s="139">
        <f t="shared" si="62"/>
        <v>3.3</v>
      </c>
      <c r="T270" s="202">
        <f t="shared" si="63"/>
        <v>3</v>
      </c>
      <c r="U270" s="139">
        <f t="shared" si="64"/>
        <v>3.3</v>
      </c>
      <c r="V270" s="198">
        <f t="shared" si="65"/>
        <v>30</v>
      </c>
      <c r="W270" s="132"/>
    </row>
    <row r="271" spans="1:23" x14ac:dyDescent="0.25">
      <c r="A271" s="128">
        <v>262</v>
      </c>
      <c r="B271" s="455" t="s">
        <v>2</v>
      </c>
      <c r="C271" s="450">
        <v>1105.8499999999999</v>
      </c>
      <c r="D271" s="450"/>
      <c r="E271" s="457">
        <v>342</v>
      </c>
      <c r="F271" s="452">
        <f t="shared" si="57"/>
        <v>0.31</v>
      </c>
      <c r="G271" s="248"/>
      <c r="H271" s="247"/>
      <c r="I271" s="247"/>
      <c r="J271" s="247"/>
      <c r="K271" s="247"/>
      <c r="L271" s="247"/>
      <c r="M271" s="247"/>
      <c r="N271" s="247"/>
      <c r="O271" s="247"/>
      <c r="P271" s="247"/>
      <c r="Q271" s="250">
        <f t="shared" si="59"/>
        <v>30</v>
      </c>
      <c r="R271" s="251">
        <f t="shared" si="61"/>
        <v>102</v>
      </c>
      <c r="S271" s="139">
        <f t="shared" si="62"/>
        <v>102.6</v>
      </c>
      <c r="T271" s="202">
        <f t="shared" si="63"/>
        <v>102</v>
      </c>
      <c r="U271" s="139">
        <f t="shared" si="64"/>
        <v>102.6</v>
      </c>
      <c r="V271" s="198">
        <f t="shared" si="65"/>
        <v>30</v>
      </c>
      <c r="W271" s="132"/>
    </row>
    <row r="272" spans="1:23" ht="30" x14ac:dyDescent="0.25">
      <c r="A272" s="128">
        <v>263</v>
      </c>
      <c r="B272" s="455" t="s">
        <v>903</v>
      </c>
      <c r="C272" s="450">
        <v>3313.32</v>
      </c>
      <c r="D272" s="450"/>
      <c r="E272" s="457">
        <v>1656</v>
      </c>
      <c r="F272" s="452">
        <f t="shared" si="57"/>
        <v>0.5</v>
      </c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50">
        <f t="shared" si="59"/>
        <v>30</v>
      </c>
      <c r="R272" s="251">
        <f t="shared" ref="R272:R331" si="66">ROUNDDOWN(S272,0)</f>
        <v>496</v>
      </c>
      <c r="S272" s="139">
        <f t="shared" ref="S272:S330" si="67">E272*Q272/100</f>
        <v>496.8</v>
      </c>
      <c r="T272" s="202">
        <f t="shared" ref="T272:T331" si="68">ROUNDDOWN(U272,0)</f>
        <v>496</v>
      </c>
      <c r="U272" s="139">
        <f t="shared" ref="U272:U331" si="69">E272*V272/100</f>
        <v>496.8</v>
      </c>
      <c r="V272" s="198">
        <f t="shared" ref="V272:V331" si="70">Q272</f>
        <v>30</v>
      </c>
      <c r="W272" s="132"/>
    </row>
    <row r="273" spans="1:23" ht="30" x14ac:dyDescent="0.25">
      <c r="A273" s="128">
        <v>264</v>
      </c>
      <c r="B273" s="455" t="s">
        <v>904</v>
      </c>
      <c r="C273" s="450">
        <v>24.83</v>
      </c>
      <c r="D273" s="450"/>
      <c r="E273" s="457">
        <v>32</v>
      </c>
      <c r="F273" s="452">
        <f t="shared" si="57"/>
        <v>1.29</v>
      </c>
      <c r="G273" s="248"/>
      <c r="H273" s="247"/>
      <c r="I273" s="247"/>
      <c r="J273" s="247"/>
      <c r="K273" s="247"/>
      <c r="L273" s="247"/>
      <c r="M273" s="247"/>
      <c r="N273" s="247"/>
      <c r="O273" s="247"/>
      <c r="P273" s="247"/>
      <c r="Q273" s="250">
        <f t="shared" si="59"/>
        <v>30</v>
      </c>
      <c r="R273" s="251">
        <f t="shared" si="66"/>
        <v>9</v>
      </c>
      <c r="S273" s="139">
        <f t="shared" si="67"/>
        <v>9.6</v>
      </c>
      <c r="T273" s="202">
        <f t="shared" si="68"/>
        <v>9</v>
      </c>
      <c r="U273" s="139">
        <f t="shared" si="69"/>
        <v>9.6</v>
      </c>
      <c r="V273" s="198">
        <f t="shared" si="70"/>
        <v>30</v>
      </c>
      <c r="W273" s="132"/>
    </row>
    <row r="274" spans="1:23" x14ac:dyDescent="0.25">
      <c r="A274" s="128">
        <v>265</v>
      </c>
      <c r="B274" s="454" t="s">
        <v>552</v>
      </c>
      <c r="C274" s="450"/>
      <c r="D274" s="450"/>
      <c r="E274" s="457"/>
      <c r="F274" s="452"/>
      <c r="G274" s="248"/>
      <c r="H274" s="247"/>
      <c r="I274" s="247"/>
      <c r="J274" s="247"/>
      <c r="K274" s="247"/>
      <c r="L274" s="247"/>
      <c r="M274" s="247"/>
      <c r="N274" s="247"/>
      <c r="O274" s="247"/>
      <c r="P274" s="247"/>
      <c r="Q274" s="250">
        <f t="shared" si="59"/>
        <v>0</v>
      </c>
      <c r="R274" s="251">
        <f t="shared" si="66"/>
        <v>0</v>
      </c>
      <c r="S274" s="139">
        <f t="shared" si="67"/>
        <v>0</v>
      </c>
      <c r="T274" s="202">
        <f t="shared" si="68"/>
        <v>0</v>
      </c>
      <c r="U274" s="139">
        <f t="shared" si="69"/>
        <v>0</v>
      </c>
      <c r="V274" s="198">
        <f t="shared" si="70"/>
        <v>0</v>
      </c>
      <c r="W274" s="132"/>
    </row>
    <row r="275" spans="1:23" x14ac:dyDescent="0.25">
      <c r="A275" s="128">
        <v>266</v>
      </c>
      <c r="B275" s="455" t="s">
        <v>2</v>
      </c>
      <c r="C275" s="452">
        <v>80.599999999999994</v>
      </c>
      <c r="D275" s="452"/>
      <c r="E275" s="457">
        <v>30</v>
      </c>
      <c r="F275" s="452">
        <f t="shared" si="57"/>
        <v>0.37</v>
      </c>
      <c r="G275" s="248"/>
      <c r="H275" s="247"/>
      <c r="I275" s="247"/>
      <c r="J275" s="247"/>
      <c r="K275" s="247"/>
      <c r="L275" s="247"/>
      <c r="M275" s="247"/>
      <c r="N275" s="247"/>
      <c r="O275" s="247"/>
      <c r="P275" s="247"/>
      <c r="Q275" s="250">
        <f t="shared" si="59"/>
        <v>30</v>
      </c>
      <c r="R275" s="251">
        <f t="shared" si="66"/>
        <v>9</v>
      </c>
      <c r="S275" s="139">
        <f t="shared" si="67"/>
        <v>9</v>
      </c>
      <c r="T275" s="202">
        <f t="shared" si="68"/>
        <v>9</v>
      </c>
      <c r="U275" s="139">
        <f t="shared" si="69"/>
        <v>9</v>
      </c>
      <c r="V275" s="198">
        <f t="shared" si="70"/>
        <v>30</v>
      </c>
      <c r="W275" s="132"/>
    </row>
    <row r="276" spans="1:23" ht="45" x14ac:dyDescent="0.25">
      <c r="A276" s="128">
        <v>267</v>
      </c>
      <c r="B276" s="455" t="s">
        <v>86</v>
      </c>
      <c r="C276" s="450">
        <v>147.80000000000001</v>
      </c>
      <c r="D276" s="450"/>
      <c r="E276" s="457">
        <v>68</v>
      </c>
      <c r="F276" s="452">
        <f t="shared" si="57"/>
        <v>0.46</v>
      </c>
      <c r="G276" s="248"/>
      <c r="H276" s="247"/>
      <c r="I276" s="247"/>
      <c r="J276" s="247"/>
      <c r="K276" s="247"/>
      <c r="L276" s="247"/>
      <c r="M276" s="247"/>
      <c r="N276" s="247"/>
      <c r="O276" s="247"/>
      <c r="P276" s="247"/>
      <c r="Q276" s="250">
        <f t="shared" si="59"/>
        <v>30</v>
      </c>
      <c r="R276" s="251">
        <f t="shared" si="66"/>
        <v>20</v>
      </c>
      <c r="S276" s="139">
        <f t="shared" si="67"/>
        <v>20.399999999999999</v>
      </c>
      <c r="T276" s="202">
        <f t="shared" si="68"/>
        <v>20</v>
      </c>
      <c r="U276" s="139">
        <f t="shared" si="69"/>
        <v>20.399999999999999</v>
      </c>
      <c r="V276" s="198">
        <f t="shared" si="70"/>
        <v>30</v>
      </c>
      <c r="W276" s="132"/>
    </row>
    <row r="277" spans="1:23" x14ac:dyDescent="0.25">
      <c r="A277" s="128">
        <v>268</v>
      </c>
      <c r="B277" s="454" t="s">
        <v>438</v>
      </c>
      <c r="C277" s="450"/>
      <c r="D277" s="450"/>
      <c r="E277" s="457"/>
      <c r="F277" s="452"/>
      <c r="G277" s="248"/>
      <c r="H277" s="247"/>
      <c r="I277" s="247"/>
      <c r="J277" s="247"/>
      <c r="K277" s="247"/>
      <c r="L277" s="247"/>
      <c r="M277" s="247"/>
      <c r="N277" s="247"/>
      <c r="O277" s="247"/>
      <c r="P277" s="247"/>
      <c r="Q277" s="250">
        <f t="shared" si="59"/>
        <v>0</v>
      </c>
      <c r="R277" s="251">
        <f t="shared" si="66"/>
        <v>0</v>
      </c>
      <c r="S277" s="139">
        <f t="shared" si="67"/>
        <v>0</v>
      </c>
      <c r="T277" s="202">
        <f t="shared" si="68"/>
        <v>0</v>
      </c>
      <c r="U277" s="139">
        <f t="shared" si="69"/>
        <v>0</v>
      </c>
      <c r="V277" s="198">
        <f t="shared" si="70"/>
        <v>0</v>
      </c>
      <c r="W277" s="132"/>
    </row>
    <row r="278" spans="1:23" ht="30" x14ac:dyDescent="0.25">
      <c r="A278" s="128">
        <v>269</v>
      </c>
      <c r="B278" s="455" t="s">
        <v>942</v>
      </c>
      <c r="C278" s="450"/>
      <c r="D278" s="450"/>
      <c r="E278" s="457"/>
      <c r="F278" s="452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50">
        <f t="shared" si="59"/>
        <v>0</v>
      </c>
      <c r="R278" s="251">
        <f t="shared" si="66"/>
        <v>0</v>
      </c>
      <c r="S278" s="139">
        <f t="shared" si="67"/>
        <v>0</v>
      </c>
      <c r="T278" s="202">
        <f t="shared" si="68"/>
        <v>0</v>
      </c>
      <c r="U278" s="139">
        <f t="shared" si="69"/>
        <v>0</v>
      </c>
      <c r="V278" s="198">
        <f t="shared" si="70"/>
        <v>0</v>
      </c>
      <c r="W278" s="132"/>
    </row>
    <row r="279" spans="1:23" ht="30" x14ac:dyDescent="0.25">
      <c r="A279" s="128">
        <v>270</v>
      </c>
      <c r="B279" s="455" t="s">
        <v>943</v>
      </c>
      <c r="C279" s="450"/>
      <c r="D279" s="450"/>
      <c r="E279" s="457"/>
      <c r="F279" s="452"/>
      <c r="G279" s="248"/>
      <c r="H279" s="247"/>
      <c r="I279" s="247"/>
      <c r="J279" s="247"/>
      <c r="K279" s="247"/>
      <c r="L279" s="247"/>
      <c r="M279" s="247"/>
      <c r="N279" s="247"/>
      <c r="O279" s="247"/>
      <c r="P279" s="247"/>
      <c r="Q279" s="250">
        <f t="shared" si="59"/>
        <v>0</v>
      </c>
      <c r="R279" s="251">
        <f t="shared" si="66"/>
        <v>0</v>
      </c>
      <c r="S279" s="139">
        <f t="shared" si="67"/>
        <v>0</v>
      </c>
      <c r="T279" s="202">
        <f t="shared" si="68"/>
        <v>0</v>
      </c>
      <c r="U279" s="139">
        <f t="shared" si="69"/>
        <v>0</v>
      </c>
      <c r="V279" s="198">
        <f t="shared" si="70"/>
        <v>0</v>
      </c>
      <c r="W279" s="132"/>
    </row>
    <row r="280" spans="1:23" ht="30" x14ac:dyDescent="0.25">
      <c r="A280" s="128">
        <v>271</v>
      </c>
      <c r="B280" s="455" t="s">
        <v>944</v>
      </c>
      <c r="C280" s="450"/>
      <c r="D280" s="450"/>
      <c r="E280" s="457"/>
      <c r="F280" s="452"/>
      <c r="G280" s="248"/>
      <c r="H280" s="247"/>
      <c r="I280" s="247"/>
      <c r="J280" s="247"/>
      <c r="K280" s="247"/>
      <c r="L280" s="247"/>
      <c r="M280" s="247"/>
      <c r="N280" s="247"/>
      <c r="O280" s="247"/>
      <c r="P280" s="247"/>
      <c r="Q280" s="250">
        <f t="shared" si="59"/>
        <v>0</v>
      </c>
      <c r="R280" s="251">
        <f t="shared" si="66"/>
        <v>0</v>
      </c>
      <c r="S280" s="139">
        <f t="shared" si="67"/>
        <v>0</v>
      </c>
      <c r="T280" s="202">
        <f t="shared" si="68"/>
        <v>0</v>
      </c>
      <c r="U280" s="139">
        <f t="shared" si="69"/>
        <v>0</v>
      </c>
      <c r="V280" s="198">
        <f t="shared" si="70"/>
        <v>0</v>
      </c>
      <c r="W280" s="132"/>
    </row>
    <row r="281" spans="1:23" ht="30" x14ac:dyDescent="0.25">
      <c r="A281" s="128">
        <v>272</v>
      </c>
      <c r="B281" s="455" t="s">
        <v>945</v>
      </c>
      <c r="C281" s="450"/>
      <c r="D281" s="450"/>
      <c r="E281" s="457"/>
      <c r="F281" s="452"/>
      <c r="G281" s="248"/>
      <c r="H281" s="247"/>
      <c r="I281" s="247"/>
      <c r="J281" s="247"/>
      <c r="K281" s="247"/>
      <c r="L281" s="247"/>
      <c r="M281" s="247"/>
      <c r="N281" s="247"/>
      <c r="O281" s="247"/>
      <c r="P281" s="247"/>
      <c r="Q281" s="250">
        <f t="shared" si="59"/>
        <v>0</v>
      </c>
      <c r="R281" s="251">
        <f t="shared" si="66"/>
        <v>0</v>
      </c>
      <c r="S281" s="139">
        <f t="shared" si="67"/>
        <v>0</v>
      </c>
      <c r="T281" s="202">
        <f t="shared" si="68"/>
        <v>0</v>
      </c>
      <c r="U281" s="139">
        <f t="shared" si="69"/>
        <v>0</v>
      </c>
      <c r="V281" s="198">
        <f t="shared" si="70"/>
        <v>0</v>
      </c>
      <c r="W281" s="132"/>
    </row>
    <row r="282" spans="1:23" ht="30" x14ac:dyDescent="0.25">
      <c r="A282" s="128">
        <v>273</v>
      </c>
      <c r="B282" s="455" t="s">
        <v>946</v>
      </c>
      <c r="C282" s="450"/>
      <c r="D282" s="450"/>
      <c r="E282" s="457"/>
      <c r="F282" s="452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50">
        <f t="shared" si="59"/>
        <v>0</v>
      </c>
      <c r="R282" s="251">
        <f t="shared" si="66"/>
        <v>0</v>
      </c>
      <c r="S282" s="139">
        <f t="shared" si="67"/>
        <v>0</v>
      </c>
      <c r="T282" s="202">
        <f t="shared" si="68"/>
        <v>0</v>
      </c>
      <c r="U282" s="139">
        <f t="shared" si="69"/>
        <v>0</v>
      </c>
      <c r="V282" s="198">
        <f t="shared" si="70"/>
        <v>0</v>
      </c>
      <c r="W282" s="132"/>
    </row>
    <row r="283" spans="1:23" ht="30" x14ac:dyDescent="0.25">
      <c r="A283" s="128">
        <v>274</v>
      </c>
      <c r="B283" s="455" t="s">
        <v>1552</v>
      </c>
      <c r="C283" s="450"/>
      <c r="D283" s="450"/>
      <c r="E283" s="457"/>
      <c r="F283" s="452"/>
      <c r="G283" s="248"/>
      <c r="H283" s="247"/>
      <c r="I283" s="247"/>
      <c r="J283" s="247"/>
      <c r="K283" s="247"/>
      <c r="L283" s="247"/>
      <c r="M283" s="247"/>
      <c r="N283" s="247"/>
      <c r="O283" s="247"/>
      <c r="P283" s="247"/>
      <c r="Q283" s="250">
        <f t="shared" si="59"/>
        <v>0</v>
      </c>
      <c r="R283" s="251">
        <f t="shared" si="66"/>
        <v>0</v>
      </c>
      <c r="S283" s="139">
        <f t="shared" si="67"/>
        <v>0</v>
      </c>
      <c r="T283" s="202">
        <f t="shared" si="68"/>
        <v>0</v>
      </c>
      <c r="U283" s="139">
        <f t="shared" si="69"/>
        <v>0</v>
      </c>
      <c r="V283" s="198">
        <f t="shared" si="70"/>
        <v>0</v>
      </c>
      <c r="W283" s="132"/>
    </row>
    <row r="284" spans="1:23" ht="30" x14ac:dyDescent="0.25">
      <c r="A284" s="128">
        <v>275</v>
      </c>
      <c r="B284" s="455" t="s">
        <v>947</v>
      </c>
      <c r="C284" s="450"/>
      <c r="D284" s="450"/>
      <c r="E284" s="457"/>
      <c r="F284" s="452"/>
      <c r="G284" s="248"/>
      <c r="H284" s="247"/>
      <c r="I284" s="247"/>
      <c r="J284" s="247"/>
      <c r="K284" s="247"/>
      <c r="L284" s="247"/>
      <c r="M284" s="247"/>
      <c r="N284" s="247"/>
      <c r="O284" s="247"/>
      <c r="P284" s="247"/>
      <c r="Q284" s="250">
        <f t="shared" si="59"/>
        <v>0</v>
      </c>
      <c r="R284" s="251">
        <f t="shared" si="66"/>
        <v>0</v>
      </c>
      <c r="S284" s="139">
        <f t="shared" si="67"/>
        <v>0</v>
      </c>
      <c r="T284" s="202">
        <f t="shared" si="68"/>
        <v>0</v>
      </c>
      <c r="U284" s="139">
        <f t="shared" si="69"/>
        <v>0</v>
      </c>
      <c r="V284" s="198">
        <f t="shared" si="70"/>
        <v>0</v>
      </c>
      <c r="W284" s="132"/>
    </row>
    <row r="285" spans="1:23" ht="30" x14ac:dyDescent="0.25">
      <c r="A285" s="128">
        <v>276</v>
      </c>
      <c r="B285" s="455" t="s">
        <v>948</v>
      </c>
      <c r="C285" s="450"/>
      <c r="D285" s="450"/>
      <c r="E285" s="457"/>
      <c r="F285" s="452"/>
      <c r="G285" s="247"/>
      <c r="H285" s="247"/>
      <c r="I285" s="247"/>
      <c r="J285" s="247"/>
      <c r="K285" s="247"/>
      <c r="L285" s="247"/>
      <c r="M285" s="247"/>
      <c r="N285" s="247"/>
      <c r="O285" s="247"/>
      <c r="P285" s="247"/>
      <c r="Q285" s="250">
        <f t="shared" si="59"/>
        <v>0</v>
      </c>
      <c r="R285" s="251">
        <f t="shared" si="66"/>
        <v>0</v>
      </c>
      <c r="S285" s="139">
        <f t="shared" si="67"/>
        <v>0</v>
      </c>
      <c r="T285" s="202">
        <f t="shared" si="68"/>
        <v>0</v>
      </c>
      <c r="U285" s="139">
        <f t="shared" si="69"/>
        <v>0</v>
      </c>
      <c r="V285" s="198">
        <f t="shared" si="70"/>
        <v>0</v>
      </c>
      <c r="W285" s="138"/>
    </row>
    <row r="286" spans="1:23" ht="30" x14ac:dyDescent="0.25">
      <c r="A286" s="128">
        <v>277</v>
      </c>
      <c r="B286" s="455" t="s">
        <v>949</v>
      </c>
      <c r="C286" s="450"/>
      <c r="D286" s="450"/>
      <c r="E286" s="457"/>
      <c r="F286" s="452"/>
      <c r="G286" s="248"/>
      <c r="H286" s="247"/>
      <c r="I286" s="247"/>
      <c r="J286" s="247"/>
      <c r="K286" s="247"/>
      <c r="L286" s="247"/>
      <c r="M286" s="247"/>
      <c r="N286" s="247"/>
      <c r="O286" s="247"/>
      <c r="P286" s="247"/>
      <c r="Q286" s="250">
        <f t="shared" si="59"/>
        <v>0</v>
      </c>
      <c r="R286" s="251">
        <f t="shared" si="66"/>
        <v>0</v>
      </c>
      <c r="S286" s="139">
        <f t="shared" si="67"/>
        <v>0</v>
      </c>
      <c r="T286" s="202">
        <f t="shared" si="68"/>
        <v>0</v>
      </c>
      <c r="U286" s="139">
        <f t="shared" si="69"/>
        <v>0</v>
      </c>
      <c r="V286" s="198">
        <f t="shared" si="70"/>
        <v>0</v>
      </c>
      <c r="W286" s="132"/>
    </row>
    <row r="287" spans="1:23" ht="30" x14ac:dyDescent="0.25">
      <c r="A287" s="128">
        <v>278</v>
      </c>
      <c r="B287" s="455" t="s">
        <v>950</v>
      </c>
      <c r="C287" s="450"/>
      <c r="D287" s="450"/>
      <c r="E287" s="457"/>
      <c r="F287" s="452"/>
      <c r="G287" s="248"/>
      <c r="H287" s="247"/>
      <c r="I287" s="247"/>
      <c r="J287" s="247"/>
      <c r="K287" s="247"/>
      <c r="L287" s="247"/>
      <c r="M287" s="247"/>
      <c r="N287" s="247"/>
      <c r="O287" s="247"/>
      <c r="P287" s="247"/>
      <c r="Q287" s="250">
        <f t="shared" si="59"/>
        <v>0</v>
      </c>
      <c r="R287" s="251">
        <f t="shared" si="66"/>
        <v>0</v>
      </c>
      <c r="S287" s="139">
        <f t="shared" si="67"/>
        <v>0</v>
      </c>
      <c r="T287" s="202">
        <f t="shared" si="68"/>
        <v>0</v>
      </c>
      <c r="U287" s="139">
        <f t="shared" si="69"/>
        <v>0</v>
      </c>
      <c r="V287" s="198">
        <f t="shared" si="70"/>
        <v>0</v>
      </c>
      <c r="W287" s="132"/>
    </row>
    <row r="288" spans="1:23" ht="30" x14ac:dyDescent="0.25">
      <c r="A288" s="128">
        <v>279</v>
      </c>
      <c r="B288" s="455" t="s">
        <v>951</v>
      </c>
      <c r="C288" s="450"/>
      <c r="D288" s="450"/>
      <c r="E288" s="457"/>
      <c r="F288" s="452"/>
      <c r="G288" s="248"/>
      <c r="H288" s="247"/>
      <c r="I288" s="247"/>
      <c r="J288" s="247"/>
      <c r="K288" s="247"/>
      <c r="L288" s="247"/>
      <c r="M288" s="247"/>
      <c r="N288" s="247"/>
      <c r="O288" s="247"/>
      <c r="P288" s="247"/>
      <c r="Q288" s="250">
        <f t="shared" si="59"/>
        <v>0</v>
      </c>
      <c r="R288" s="251">
        <f t="shared" si="66"/>
        <v>0</v>
      </c>
      <c r="S288" s="139">
        <f t="shared" si="67"/>
        <v>0</v>
      </c>
      <c r="T288" s="202">
        <f t="shared" si="68"/>
        <v>0</v>
      </c>
      <c r="U288" s="139">
        <f t="shared" si="69"/>
        <v>0</v>
      </c>
      <c r="V288" s="198">
        <f t="shared" si="70"/>
        <v>0</v>
      </c>
      <c r="W288" s="132"/>
    </row>
    <row r="289" spans="1:23" ht="30" x14ac:dyDescent="0.25">
      <c r="A289" s="128">
        <v>280</v>
      </c>
      <c r="B289" s="455" t="s">
        <v>952</v>
      </c>
      <c r="C289" s="450"/>
      <c r="D289" s="450"/>
      <c r="E289" s="457"/>
      <c r="F289" s="452"/>
      <c r="G289" s="248"/>
      <c r="H289" s="247"/>
      <c r="I289" s="247"/>
      <c r="J289" s="247"/>
      <c r="K289" s="247"/>
      <c r="L289" s="247"/>
      <c r="M289" s="247"/>
      <c r="N289" s="247"/>
      <c r="O289" s="247"/>
      <c r="P289" s="247"/>
      <c r="Q289" s="250">
        <f t="shared" si="59"/>
        <v>0</v>
      </c>
      <c r="R289" s="251">
        <f t="shared" si="66"/>
        <v>0</v>
      </c>
      <c r="S289" s="139">
        <f t="shared" si="67"/>
        <v>0</v>
      </c>
      <c r="T289" s="202">
        <f t="shared" si="68"/>
        <v>0</v>
      </c>
      <c r="U289" s="139">
        <f t="shared" si="69"/>
        <v>0</v>
      </c>
      <c r="V289" s="198">
        <f t="shared" si="70"/>
        <v>0</v>
      </c>
      <c r="W289" s="132"/>
    </row>
    <row r="290" spans="1:23" ht="30" x14ac:dyDescent="0.25">
      <c r="A290" s="128">
        <v>281</v>
      </c>
      <c r="B290" s="455" t="s">
        <v>953</v>
      </c>
      <c r="C290" s="450"/>
      <c r="D290" s="450"/>
      <c r="E290" s="457"/>
      <c r="F290" s="452"/>
      <c r="G290" s="247"/>
      <c r="H290" s="247"/>
      <c r="I290" s="247"/>
      <c r="J290" s="247"/>
      <c r="K290" s="247"/>
      <c r="L290" s="247"/>
      <c r="M290" s="247"/>
      <c r="N290" s="247"/>
      <c r="O290" s="247"/>
      <c r="P290" s="247"/>
      <c r="Q290" s="250">
        <f t="shared" si="59"/>
        <v>0</v>
      </c>
      <c r="R290" s="251">
        <f t="shared" si="66"/>
        <v>0</v>
      </c>
      <c r="S290" s="139">
        <f t="shared" si="67"/>
        <v>0</v>
      </c>
      <c r="T290" s="202">
        <f t="shared" si="68"/>
        <v>0</v>
      </c>
      <c r="U290" s="139">
        <f t="shared" si="69"/>
        <v>0</v>
      </c>
      <c r="V290" s="198">
        <f t="shared" si="70"/>
        <v>0</v>
      </c>
      <c r="W290" s="132"/>
    </row>
    <row r="291" spans="1:23" ht="30" x14ac:dyDescent="0.25">
      <c r="A291" s="128">
        <v>282</v>
      </c>
      <c r="B291" s="455" t="s">
        <v>954</v>
      </c>
      <c r="C291" s="450"/>
      <c r="D291" s="450"/>
      <c r="E291" s="457"/>
      <c r="F291" s="452"/>
      <c r="G291" s="248"/>
      <c r="H291" s="247"/>
      <c r="I291" s="247"/>
      <c r="J291" s="247"/>
      <c r="K291" s="247"/>
      <c r="L291" s="247"/>
      <c r="M291" s="247"/>
      <c r="N291" s="247"/>
      <c r="O291" s="247"/>
      <c r="P291" s="247"/>
      <c r="Q291" s="250">
        <f t="shared" si="59"/>
        <v>0</v>
      </c>
      <c r="R291" s="251">
        <f t="shared" si="66"/>
        <v>0</v>
      </c>
      <c r="S291" s="139">
        <f t="shared" si="67"/>
        <v>0</v>
      </c>
      <c r="T291" s="202">
        <f t="shared" si="68"/>
        <v>0</v>
      </c>
      <c r="U291" s="139">
        <f t="shared" si="69"/>
        <v>0</v>
      </c>
      <c r="V291" s="198">
        <f t="shared" si="70"/>
        <v>0</v>
      </c>
      <c r="W291" s="132"/>
    </row>
    <row r="292" spans="1:23" ht="30" x14ac:dyDescent="0.25">
      <c r="A292" s="128">
        <v>283</v>
      </c>
      <c r="B292" s="455" t="s">
        <v>955</v>
      </c>
      <c r="C292" s="450"/>
      <c r="D292" s="450"/>
      <c r="E292" s="457"/>
      <c r="F292" s="452"/>
      <c r="G292" s="248"/>
      <c r="H292" s="247"/>
      <c r="I292" s="247"/>
      <c r="J292" s="247"/>
      <c r="K292" s="247"/>
      <c r="L292" s="247"/>
      <c r="M292" s="247"/>
      <c r="N292" s="247"/>
      <c r="O292" s="247"/>
      <c r="P292" s="247"/>
      <c r="Q292" s="250">
        <f t="shared" si="59"/>
        <v>0</v>
      </c>
      <c r="R292" s="251">
        <f t="shared" si="66"/>
        <v>0</v>
      </c>
      <c r="S292" s="139">
        <f t="shared" si="67"/>
        <v>0</v>
      </c>
      <c r="T292" s="202">
        <f t="shared" si="68"/>
        <v>0</v>
      </c>
      <c r="U292" s="139">
        <f t="shared" si="69"/>
        <v>0</v>
      </c>
      <c r="V292" s="198">
        <f t="shared" si="70"/>
        <v>0</v>
      </c>
      <c r="W292" s="132"/>
    </row>
    <row r="293" spans="1:23" ht="30" x14ac:dyDescent="0.25">
      <c r="A293" s="128">
        <v>284</v>
      </c>
      <c r="B293" s="455" t="s">
        <v>956</v>
      </c>
      <c r="C293" s="450"/>
      <c r="D293" s="450"/>
      <c r="E293" s="457"/>
      <c r="F293" s="452"/>
      <c r="G293" s="248"/>
      <c r="H293" s="247"/>
      <c r="I293" s="247"/>
      <c r="J293" s="247"/>
      <c r="K293" s="247"/>
      <c r="L293" s="247"/>
      <c r="M293" s="247"/>
      <c r="N293" s="247"/>
      <c r="O293" s="247"/>
      <c r="P293" s="247"/>
      <c r="Q293" s="250">
        <f t="shared" si="59"/>
        <v>0</v>
      </c>
      <c r="R293" s="251">
        <f t="shared" si="66"/>
        <v>0</v>
      </c>
      <c r="S293" s="139">
        <f t="shared" si="67"/>
        <v>0</v>
      </c>
      <c r="T293" s="202">
        <f t="shared" si="68"/>
        <v>0</v>
      </c>
      <c r="U293" s="139">
        <f t="shared" si="69"/>
        <v>0</v>
      </c>
      <c r="V293" s="198">
        <f t="shared" si="70"/>
        <v>0</v>
      </c>
      <c r="W293" s="132"/>
    </row>
    <row r="294" spans="1:23" ht="30" x14ac:dyDescent="0.25">
      <c r="A294" s="128">
        <v>285</v>
      </c>
      <c r="B294" s="455" t="s">
        <v>957</v>
      </c>
      <c r="C294" s="450"/>
      <c r="D294" s="450"/>
      <c r="E294" s="457"/>
      <c r="F294" s="452"/>
      <c r="G294" s="247"/>
      <c r="H294" s="247"/>
      <c r="I294" s="247"/>
      <c r="J294" s="247"/>
      <c r="K294" s="247"/>
      <c r="L294" s="247"/>
      <c r="M294" s="247"/>
      <c r="N294" s="247"/>
      <c r="O294" s="247"/>
      <c r="P294" s="247"/>
      <c r="Q294" s="250">
        <f t="shared" si="59"/>
        <v>0</v>
      </c>
      <c r="R294" s="251">
        <f t="shared" si="66"/>
        <v>0</v>
      </c>
      <c r="S294" s="139">
        <f t="shared" si="67"/>
        <v>0</v>
      </c>
      <c r="T294" s="202">
        <f t="shared" si="68"/>
        <v>0</v>
      </c>
      <c r="U294" s="139">
        <f t="shared" si="69"/>
        <v>0</v>
      </c>
      <c r="V294" s="198">
        <f t="shared" si="70"/>
        <v>0</v>
      </c>
      <c r="W294" s="132"/>
    </row>
    <row r="295" spans="1:23" ht="30" x14ac:dyDescent="0.25">
      <c r="A295" s="128">
        <v>286</v>
      </c>
      <c r="B295" s="455" t="s">
        <v>958</v>
      </c>
      <c r="C295" s="450"/>
      <c r="D295" s="450"/>
      <c r="E295" s="457"/>
      <c r="F295" s="452"/>
      <c r="G295" s="248"/>
      <c r="H295" s="247"/>
      <c r="I295" s="247"/>
      <c r="J295" s="247"/>
      <c r="K295" s="247"/>
      <c r="L295" s="247"/>
      <c r="M295" s="247"/>
      <c r="N295" s="247"/>
      <c r="O295" s="247"/>
      <c r="P295" s="247"/>
      <c r="Q295" s="250">
        <f t="shared" si="59"/>
        <v>0</v>
      </c>
      <c r="R295" s="251">
        <f t="shared" si="66"/>
        <v>0</v>
      </c>
      <c r="S295" s="139">
        <f t="shared" si="67"/>
        <v>0</v>
      </c>
      <c r="T295" s="202">
        <f t="shared" si="68"/>
        <v>0</v>
      </c>
      <c r="U295" s="139">
        <f t="shared" si="69"/>
        <v>0</v>
      </c>
      <c r="V295" s="198">
        <f t="shared" si="70"/>
        <v>0</v>
      </c>
      <c r="W295" s="132"/>
    </row>
    <row r="296" spans="1:23" ht="30" x14ac:dyDescent="0.25">
      <c r="A296" s="128">
        <v>287</v>
      </c>
      <c r="B296" s="455" t="s">
        <v>959</v>
      </c>
      <c r="C296" s="450"/>
      <c r="D296" s="450"/>
      <c r="E296" s="457"/>
      <c r="F296" s="452"/>
      <c r="G296" s="248"/>
      <c r="H296" s="247"/>
      <c r="I296" s="247"/>
      <c r="J296" s="247"/>
      <c r="K296" s="247"/>
      <c r="L296" s="247"/>
      <c r="M296" s="247"/>
      <c r="N296" s="247"/>
      <c r="O296" s="247"/>
      <c r="P296" s="247"/>
      <c r="Q296" s="250">
        <f t="shared" si="59"/>
        <v>0</v>
      </c>
      <c r="R296" s="251">
        <f t="shared" si="66"/>
        <v>0</v>
      </c>
      <c r="S296" s="139">
        <f t="shared" si="67"/>
        <v>0</v>
      </c>
      <c r="T296" s="202">
        <f t="shared" si="68"/>
        <v>0</v>
      </c>
      <c r="U296" s="139">
        <f t="shared" si="69"/>
        <v>0</v>
      </c>
      <c r="V296" s="198">
        <f t="shared" si="70"/>
        <v>0</v>
      </c>
      <c r="W296" s="132"/>
    </row>
    <row r="297" spans="1:23" ht="30" x14ac:dyDescent="0.25">
      <c r="A297" s="128">
        <v>288</v>
      </c>
      <c r="B297" s="455" t="s">
        <v>960</v>
      </c>
      <c r="C297" s="450">
        <v>3.54</v>
      </c>
      <c r="D297" s="450"/>
      <c r="E297" s="457">
        <v>2</v>
      </c>
      <c r="F297" s="452"/>
      <c r="G297" s="248"/>
      <c r="H297" s="247"/>
      <c r="I297" s="247"/>
      <c r="J297" s="247"/>
      <c r="K297" s="247"/>
      <c r="L297" s="247"/>
      <c r="M297" s="247"/>
      <c r="N297" s="247"/>
      <c r="O297" s="247"/>
      <c r="P297" s="247"/>
      <c r="Q297" s="250">
        <f t="shared" si="59"/>
        <v>0</v>
      </c>
      <c r="R297" s="251">
        <f t="shared" si="66"/>
        <v>0</v>
      </c>
      <c r="S297" s="139">
        <f t="shared" si="67"/>
        <v>0</v>
      </c>
      <c r="T297" s="202">
        <f t="shared" si="68"/>
        <v>0</v>
      </c>
      <c r="U297" s="139">
        <f t="shared" si="69"/>
        <v>0</v>
      </c>
      <c r="V297" s="198">
        <f t="shared" si="70"/>
        <v>0</v>
      </c>
      <c r="W297" s="132"/>
    </row>
    <row r="298" spans="1:23" ht="30" x14ac:dyDescent="0.25">
      <c r="A298" s="128">
        <v>289</v>
      </c>
      <c r="B298" s="455" t="s">
        <v>961</v>
      </c>
      <c r="C298" s="450">
        <v>5.24</v>
      </c>
      <c r="D298" s="450"/>
      <c r="E298" s="457">
        <v>2</v>
      </c>
      <c r="F298" s="452"/>
      <c r="G298" s="248"/>
      <c r="H298" s="247"/>
      <c r="I298" s="247"/>
      <c r="J298" s="247"/>
      <c r="K298" s="247"/>
      <c r="L298" s="247"/>
      <c r="M298" s="247"/>
      <c r="N298" s="247"/>
      <c r="O298" s="247"/>
      <c r="P298" s="247"/>
      <c r="Q298" s="250">
        <f t="shared" si="59"/>
        <v>0</v>
      </c>
      <c r="R298" s="251">
        <f t="shared" si="66"/>
        <v>0</v>
      </c>
      <c r="S298" s="139">
        <f t="shared" si="67"/>
        <v>0</v>
      </c>
      <c r="T298" s="202">
        <f t="shared" si="68"/>
        <v>0</v>
      </c>
      <c r="U298" s="139">
        <f t="shared" si="69"/>
        <v>0</v>
      </c>
      <c r="V298" s="198">
        <f t="shared" si="70"/>
        <v>0</v>
      </c>
      <c r="W298" s="132"/>
    </row>
    <row r="299" spans="1:23" ht="30" x14ac:dyDescent="0.25">
      <c r="A299" s="128">
        <v>290</v>
      </c>
      <c r="B299" s="455" t="s">
        <v>962</v>
      </c>
      <c r="C299" s="450"/>
      <c r="D299" s="450"/>
      <c r="E299" s="457"/>
      <c r="F299" s="452"/>
      <c r="G299" s="248"/>
      <c r="H299" s="247"/>
      <c r="I299" s="247"/>
      <c r="J299" s="247"/>
      <c r="K299" s="247"/>
      <c r="L299" s="247"/>
      <c r="M299" s="247"/>
      <c r="N299" s="247"/>
      <c r="O299" s="247"/>
      <c r="P299" s="247"/>
      <c r="Q299" s="250">
        <f t="shared" si="59"/>
        <v>0</v>
      </c>
      <c r="R299" s="251">
        <f t="shared" si="66"/>
        <v>0</v>
      </c>
      <c r="S299" s="139">
        <f t="shared" si="67"/>
        <v>0</v>
      </c>
      <c r="T299" s="202">
        <f t="shared" si="68"/>
        <v>0</v>
      </c>
      <c r="U299" s="139">
        <f t="shared" si="69"/>
        <v>0</v>
      </c>
      <c r="V299" s="198">
        <f t="shared" si="70"/>
        <v>0</v>
      </c>
      <c r="W299" s="132"/>
    </row>
    <row r="300" spans="1:23" x14ac:dyDescent="0.25">
      <c r="A300" s="128">
        <v>291</v>
      </c>
      <c r="B300" s="455" t="s">
        <v>2</v>
      </c>
      <c r="C300" s="450"/>
      <c r="D300" s="450"/>
      <c r="E300" s="457"/>
      <c r="F300" s="452"/>
      <c r="G300" s="248"/>
      <c r="H300" s="247"/>
      <c r="I300" s="247"/>
      <c r="J300" s="247"/>
      <c r="K300" s="247"/>
      <c r="L300" s="247"/>
      <c r="M300" s="247"/>
      <c r="N300" s="247"/>
      <c r="O300" s="247"/>
      <c r="P300" s="247"/>
      <c r="Q300" s="250">
        <f t="shared" si="59"/>
        <v>0</v>
      </c>
      <c r="R300" s="251">
        <f t="shared" si="66"/>
        <v>0</v>
      </c>
      <c r="S300" s="139">
        <f t="shared" si="67"/>
        <v>0</v>
      </c>
      <c r="T300" s="202">
        <f t="shared" si="68"/>
        <v>0</v>
      </c>
      <c r="U300" s="139">
        <f t="shared" si="69"/>
        <v>0</v>
      </c>
      <c r="V300" s="198">
        <f t="shared" si="70"/>
        <v>0</v>
      </c>
      <c r="W300" s="132"/>
    </row>
    <row r="301" spans="1:23" ht="30" x14ac:dyDescent="0.25">
      <c r="A301" s="128">
        <v>292</v>
      </c>
      <c r="B301" s="455" t="s">
        <v>964</v>
      </c>
      <c r="C301" s="450">
        <v>22.86</v>
      </c>
      <c r="D301" s="450"/>
      <c r="E301" s="457">
        <v>3</v>
      </c>
      <c r="F301" s="452"/>
      <c r="G301" s="248"/>
      <c r="H301" s="247"/>
      <c r="I301" s="247"/>
      <c r="J301" s="247"/>
      <c r="K301" s="247"/>
      <c r="L301" s="247"/>
      <c r="M301" s="247"/>
      <c r="N301" s="247"/>
      <c r="O301" s="247"/>
      <c r="P301" s="247"/>
      <c r="Q301" s="250">
        <f t="shared" si="59"/>
        <v>30</v>
      </c>
      <c r="R301" s="251">
        <f t="shared" si="66"/>
        <v>0</v>
      </c>
      <c r="S301" s="139">
        <f t="shared" si="67"/>
        <v>0.9</v>
      </c>
      <c r="T301" s="202">
        <f t="shared" si="68"/>
        <v>0</v>
      </c>
      <c r="U301" s="139">
        <f t="shared" si="69"/>
        <v>0.9</v>
      </c>
      <c r="V301" s="198">
        <f t="shared" si="70"/>
        <v>30</v>
      </c>
      <c r="W301" s="132"/>
    </row>
    <row r="302" spans="1:23" ht="30" x14ac:dyDescent="0.25">
      <c r="A302" s="128">
        <v>293</v>
      </c>
      <c r="B302" s="455" t="s">
        <v>965</v>
      </c>
      <c r="C302" s="450"/>
      <c r="D302" s="450"/>
      <c r="E302" s="457"/>
      <c r="F302" s="452"/>
      <c r="G302" s="248"/>
      <c r="H302" s="247"/>
      <c r="I302" s="247"/>
      <c r="J302" s="247"/>
      <c r="K302" s="247"/>
      <c r="L302" s="247"/>
      <c r="M302" s="247"/>
      <c r="N302" s="247"/>
      <c r="O302" s="247"/>
      <c r="P302" s="247"/>
      <c r="Q302" s="250">
        <f t="shared" si="59"/>
        <v>0</v>
      </c>
      <c r="R302" s="251">
        <f t="shared" si="66"/>
        <v>0</v>
      </c>
      <c r="S302" s="139">
        <f t="shared" si="67"/>
        <v>0</v>
      </c>
      <c r="T302" s="202">
        <f t="shared" si="68"/>
        <v>0</v>
      </c>
      <c r="U302" s="139">
        <f t="shared" si="69"/>
        <v>0</v>
      </c>
      <c r="V302" s="198">
        <f t="shared" si="70"/>
        <v>0</v>
      </c>
      <c r="W302" s="132"/>
    </row>
    <row r="303" spans="1:23" ht="30" x14ac:dyDescent="0.25">
      <c r="A303" s="128">
        <v>294</v>
      </c>
      <c r="B303" s="455" t="s">
        <v>113</v>
      </c>
      <c r="C303" s="450"/>
      <c r="D303" s="450"/>
      <c r="E303" s="457"/>
      <c r="F303" s="452"/>
      <c r="G303" s="248"/>
      <c r="H303" s="247"/>
      <c r="I303" s="247"/>
      <c r="J303" s="247"/>
      <c r="K303" s="247"/>
      <c r="L303" s="247"/>
      <c r="M303" s="247"/>
      <c r="N303" s="247"/>
      <c r="O303" s="247"/>
      <c r="P303" s="247"/>
      <c r="Q303" s="250">
        <f t="shared" si="59"/>
        <v>0</v>
      </c>
      <c r="R303" s="251">
        <f t="shared" si="66"/>
        <v>0</v>
      </c>
      <c r="S303" s="139">
        <f t="shared" si="67"/>
        <v>0</v>
      </c>
      <c r="T303" s="202">
        <f t="shared" si="68"/>
        <v>0</v>
      </c>
      <c r="U303" s="139">
        <f t="shared" si="69"/>
        <v>0</v>
      </c>
      <c r="V303" s="198">
        <f t="shared" si="70"/>
        <v>0</v>
      </c>
      <c r="W303" s="132"/>
    </row>
    <row r="304" spans="1:23" ht="30" x14ac:dyDescent="0.25">
      <c r="A304" s="128">
        <v>295</v>
      </c>
      <c r="B304" s="455" t="s">
        <v>966</v>
      </c>
      <c r="C304" s="450"/>
      <c r="D304" s="450"/>
      <c r="E304" s="457"/>
      <c r="F304" s="452"/>
      <c r="G304" s="248"/>
      <c r="H304" s="247"/>
      <c r="I304" s="247"/>
      <c r="J304" s="247"/>
      <c r="K304" s="247"/>
      <c r="L304" s="247"/>
      <c r="M304" s="247"/>
      <c r="N304" s="247"/>
      <c r="O304" s="247"/>
      <c r="P304" s="247"/>
      <c r="Q304" s="250">
        <f t="shared" si="59"/>
        <v>0</v>
      </c>
      <c r="R304" s="251">
        <f t="shared" si="66"/>
        <v>0</v>
      </c>
      <c r="S304" s="139">
        <f t="shared" si="67"/>
        <v>0</v>
      </c>
      <c r="T304" s="202">
        <f t="shared" si="68"/>
        <v>0</v>
      </c>
      <c r="U304" s="139">
        <f t="shared" si="69"/>
        <v>0</v>
      </c>
      <c r="V304" s="198">
        <f t="shared" si="70"/>
        <v>0</v>
      </c>
      <c r="W304" s="132"/>
    </row>
    <row r="305" spans="1:23" ht="30" x14ac:dyDescent="0.25">
      <c r="A305" s="128">
        <v>296</v>
      </c>
      <c r="B305" s="455" t="s">
        <v>967</v>
      </c>
      <c r="C305" s="450"/>
      <c r="D305" s="450"/>
      <c r="E305" s="457"/>
      <c r="F305" s="452"/>
      <c r="G305" s="248"/>
      <c r="H305" s="247"/>
      <c r="I305" s="247"/>
      <c r="J305" s="247"/>
      <c r="K305" s="247"/>
      <c r="L305" s="247"/>
      <c r="M305" s="247"/>
      <c r="N305" s="247"/>
      <c r="O305" s="247"/>
      <c r="P305" s="247"/>
      <c r="Q305" s="250">
        <f t="shared" si="59"/>
        <v>0</v>
      </c>
      <c r="R305" s="251">
        <f t="shared" si="66"/>
        <v>0</v>
      </c>
      <c r="S305" s="139">
        <f t="shared" si="67"/>
        <v>0</v>
      </c>
      <c r="T305" s="202">
        <f t="shared" si="68"/>
        <v>0</v>
      </c>
      <c r="U305" s="139">
        <f t="shared" si="69"/>
        <v>0</v>
      </c>
      <c r="V305" s="198">
        <f t="shared" si="70"/>
        <v>0</v>
      </c>
      <c r="W305" s="132"/>
    </row>
    <row r="306" spans="1:23" ht="30" x14ac:dyDescent="0.25">
      <c r="A306" s="128">
        <v>297</v>
      </c>
      <c r="B306" s="455" t="s">
        <v>968</v>
      </c>
      <c r="C306" s="450"/>
      <c r="D306" s="450"/>
      <c r="E306" s="457"/>
      <c r="F306" s="452"/>
      <c r="G306" s="248"/>
      <c r="H306" s="247"/>
      <c r="I306" s="247"/>
      <c r="J306" s="247"/>
      <c r="K306" s="247"/>
      <c r="L306" s="247"/>
      <c r="M306" s="247"/>
      <c r="N306" s="247"/>
      <c r="O306" s="247"/>
      <c r="P306" s="247"/>
      <c r="Q306" s="250">
        <f t="shared" si="59"/>
        <v>0</v>
      </c>
      <c r="R306" s="251">
        <f t="shared" si="66"/>
        <v>0</v>
      </c>
      <c r="S306" s="139">
        <f t="shared" si="67"/>
        <v>0</v>
      </c>
      <c r="T306" s="202">
        <f t="shared" si="68"/>
        <v>0</v>
      </c>
      <c r="U306" s="139">
        <f t="shared" si="69"/>
        <v>0</v>
      </c>
      <c r="V306" s="198">
        <f t="shared" si="70"/>
        <v>0</v>
      </c>
      <c r="W306" s="132"/>
    </row>
    <row r="307" spans="1:23" ht="30" x14ac:dyDescent="0.25">
      <c r="A307" s="128">
        <v>298</v>
      </c>
      <c r="B307" s="455" t="s">
        <v>963</v>
      </c>
      <c r="C307" s="450"/>
      <c r="D307" s="450"/>
      <c r="E307" s="457"/>
      <c r="F307" s="452"/>
      <c r="G307" s="248"/>
      <c r="H307" s="247"/>
      <c r="I307" s="247"/>
      <c r="J307" s="247"/>
      <c r="K307" s="247"/>
      <c r="L307" s="247"/>
      <c r="M307" s="247"/>
      <c r="N307" s="247"/>
      <c r="O307" s="247"/>
      <c r="P307" s="247"/>
      <c r="Q307" s="250">
        <f t="shared" si="59"/>
        <v>0</v>
      </c>
      <c r="R307" s="251">
        <f t="shared" si="66"/>
        <v>0</v>
      </c>
      <c r="S307" s="139">
        <f t="shared" si="67"/>
        <v>0</v>
      </c>
      <c r="T307" s="202">
        <f t="shared" si="68"/>
        <v>0</v>
      </c>
      <c r="U307" s="139">
        <f t="shared" si="69"/>
        <v>0</v>
      </c>
      <c r="V307" s="198">
        <f t="shared" si="70"/>
        <v>0</v>
      </c>
      <c r="W307" s="132"/>
    </row>
    <row r="308" spans="1:23" ht="30" x14ac:dyDescent="0.25">
      <c r="A308" s="128">
        <v>299</v>
      </c>
      <c r="B308" s="455" t="s">
        <v>969</v>
      </c>
      <c r="C308" s="450"/>
      <c r="D308" s="450"/>
      <c r="E308" s="457"/>
      <c r="F308" s="452"/>
      <c r="G308" s="248"/>
      <c r="H308" s="247"/>
      <c r="I308" s="247"/>
      <c r="J308" s="247"/>
      <c r="K308" s="247"/>
      <c r="L308" s="247"/>
      <c r="M308" s="247"/>
      <c r="N308" s="247"/>
      <c r="O308" s="247"/>
      <c r="P308" s="247"/>
      <c r="Q308" s="250">
        <f t="shared" si="59"/>
        <v>0</v>
      </c>
      <c r="R308" s="251">
        <f t="shared" si="66"/>
        <v>0</v>
      </c>
      <c r="S308" s="139">
        <f t="shared" si="67"/>
        <v>0</v>
      </c>
      <c r="T308" s="202">
        <f t="shared" si="68"/>
        <v>0</v>
      </c>
      <c r="U308" s="139">
        <f t="shared" si="69"/>
        <v>0</v>
      </c>
      <c r="V308" s="198">
        <f t="shared" si="70"/>
        <v>0</v>
      </c>
      <c r="W308" s="132"/>
    </row>
    <row r="309" spans="1:23" ht="30" x14ac:dyDescent="0.25">
      <c r="A309" s="128">
        <v>300</v>
      </c>
      <c r="B309" s="455" t="s">
        <v>970</v>
      </c>
      <c r="C309" s="450"/>
      <c r="D309" s="450"/>
      <c r="E309" s="457"/>
      <c r="F309" s="452"/>
      <c r="G309" s="248"/>
      <c r="H309" s="247"/>
      <c r="I309" s="247"/>
      <c r="J309" s="247"/>
      <c r="K309" s="247"/>
      <c r="L309" s="247"/>
      <c r="M309" s="247"/>
      <c r="N309" s="247"/>
      <c r="O309" s="247"/>
      <c r="P309" s="247"/>
      <c r="Q309" s="250">
        <f t="shared" si="59"/>
        <v>0</v>
      </c>
      <c r="R309" s="251">
        <f t="shared" si="66"/>
        <v>0</v>
      </c>
      <c r="S309" s="139">
        <f t="shared" si="67"/>
        <v>0</v>
      </c>
      <c r="T309" s="202">
        <f t="shared" si="68"/>
        <v>0</v>
      </c>
      <c r="U309" s="139">
        <f t="shared" si="69"/>
        <v>0</v>
      </c>
      <c r="V309" s="198">
        <f t="shared" si="70"/>
        <v>0</v>
      </c>
      <c r="W309" s="132"/>
    </row>
    <row r="310" spans="1:23" ht="45" x14ac:dyDescent="0.25">
      <c r="A310" s="128">
        <v>301</v>
      </c>
      <c r="B310" s="455" t="s">
        <v>973</v>
      </c>
      <c r="C310" s="450"/>
      <c r="D310" s="450"/>
      <c r="E310" s="457"/>
      <c r="F310" s="452"/>
      <c r="G310" s="248"/>
      <c r="H310" s="247"/>
      <c r="I310" s="247"/>
      <c r="J310" s="247"/>
      <c r="K310" s="247"/>
      <c r="L310" s="247"/>
      <c r="M310" s="247"/>
      <c r="N310" s="247"/>
      <c r="O310" s="247"/>
      <c r="P310" s="247"/>
      <c r="Q310" s="250">
        <f t="shared" si="59"/>
        <v>0</v>
      </c>
      <c r="R310" s="251">
        <f t="shared" si="66"/>
        <v>0</v>
      </c>
      <c r="S310" s="139">
        <f t="shared" si="67"/>
        <v>0</v>
      </c>
      <c r="T310" s="202">
        <f t="shared" si="68"/>
        <v>0</v>
      </c>
      <c r="U310" s="139">
        <f t="shared" si="69"/>
        <v>0</v>
      </c>
      <c r="V310" s="198">
        <f t="shared" si="70"/>
        <v>0</v>
      </c>
      <c r="W310" s="132"/>
    </row>
    <row r="311" spans="1:23" ht="30" x14ac:dyDescent="0.25">
      <c r="A311" s="128">
        <v>302</v>
      </c>
      <c r="B311" s="455" t="s">
        <v>971</v>
      </c>
      <c r="C311" s="450"/>
      <c r="D311" s="450"/>
      <c r="E311" s="457"/>
      <c r="F311" s="452"/>
      <c r="G311" s="248"/>
      <c r="H311" s="247"/>
      <c r="I311" s="247"/>
      <c r="J311" s="247"/>
      <c r="K311" s="247"/>
      <c r="L311" s="247"/>
      <c r="M311" s="247"/>
      <c r="N311" s="247"/>
      <c r="O311" s="247"/>
      <c r="P311" s="247"/>
      <c r="Q311" s="250">
        <f t="shared" si="59"/>
        <v>0</v>
      </c>
      <c r="R311" s="251">
        <f t="shared" si="66"/>
        <v>0</v>
      </c>
      <c r="S311" s="139">
        <f t="shared" si="67"/>
        <v>0</v>
      </c>
      <c r="T311" s="202">
        <f t="shared" si="68"/>
        <v>0</v>
      </c>
      <c r="U311" s="139">
        <f t="shared" si="69"/>
        <v>0</v>
      </c>
      <c r="V311" s="198">
        <f t="shared" si="70"/>
        <v>0</v>
      </c>
      <c r="W311" s="132"/>
    </row>
    <row r="312" spans="1:23" ht="30" x14ac:dyDescent="0.25">
      <c r="A312" s="128">
        <v>303</v>
      </c>
      <c r="B312" s="455" t="s">
        <v>972</v>
      </c>
      <c r="C312" s="450"/>
      <c r="D312" s="450"/>
      <c r="E312" s="457"/>
      <c r="F312" s="452"/>
      <c r="G312" s="248"/>
      <c r="H312" s="247"/>
      <c r="I312" s="247"/>
      <c r="J312" s="247"/>
      <c r="K312" s="247"/>
      <c r="L312" s="247"/>
      <c r="M312" s="247"/>
      <c r="N312" s="247"/>
      <c r="O312" s="247"/>
      <c r="P312" s="247"/>
      <c r="Q312" s="250">
        <f t="shared" si="59"/>
        <v>0</v>
      </c>
      <c r="R312" s="251">
        <f t="shared" si="66"/>
        <v>0</v>
      </c>
      <c r="S312" s="139">
        <f t="shared" si="67"/>
        <v>0</v>
      </c>
      <c r="T312" s="202">
        <f t="shared" si="68"/>
        <v>0</v>
      </c>
      <c r="U312" s="139">
        <f t="shared" si="69"/>
        <v>0</v>
      </c>
      <c r="V312" s="198">
        <f t="shared" si="70"/>
        <v>0</v>
      </c>
      <c r="W312" s="132"/>
    </row>
    <row r="313" spans="1:23" ht="45" x14ac:dyDescent="0.25">
      <c r="A313" s="128">
        <v>304</v>
      </c>
      <c r="B313" s="455" t="s">
        <v>974</v>
      </c>
      <c r="C313" s="450"/>
      <c r="D313" s="450"/>
      <c r="E313" s="457"/>
      <c r="F313" s="452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50">
        <f t="shared" si="59"/>
        <v>0</v>
      </c>
      <c r="R313" s="251">
        <f t="shared" si="66"/>
        <v>0</v>
      </c>
      <c r="S313" s="139">
        <f t="shared" si="67"/>
        <v>0</v>
      </c>
      <c r="T313" s="202">
        <f t="shared" si="68"/>
        <v>0</v>
      </c>
      <c r="U313" s="139">
        <f t="shared" si="69"/>
        <v>0</v>
      </c>
      <c r="V313" s="198">
        <f t="shared" si="70"/>
        <v>0</v>
      </c>
      <c r="W313" s="132"/>
    </row>
    <row r="314" spans="1:23" x14ac:dyDescent="0.25">
      <c r="A314" s="128">
        <v>305</v>
      </c>
      <c r="B314" s="454" t="s">
        <v>40</v>
      </c>
      <c r="C314" s="450"/>
      <c r="D314" s="450"/>
      <c r="E314" s="457"/>
      <c r="F314" s="452"/>
      <c r="G314" s="248"/>
      <c r="H314" s="247"/>
      <c r="I314" s="247"/>
      <c r="J314" s="247"/>
      <c r="K314" s="247"/>
      <c r="L314" s="247"/>
      <c r="M314" s="247"/>
      <c r="N314" s="247"/>
      <c r="O314" s="247"/>
      <c r="P314" s="247"/>
      <c r="Q314" s="250">
        <f t="shared" si="59"/>
        <v>0</v>
      </c>
      <c r="R314" s="251">
        <f t="shared" si="66"/>
        <v>0</v>
      </c>
      <c r="S314" s="139">
        <f t="shared" si="67"/>
        <v>0</v>
      </c>
      <c r="T314" s="202">
        <f t="shared" si="68"/>
        <v>0</v>
      </c>
      <c r="U314" s="139">
        <f t="shared" si="69"/>
        <v>0</v>
      </c>
      <c r="V314" s="198">
        <f t="shared" si="70"/>
        <v>0</v>
      </c>
      <c r="W314" s="132"/>
    </row>
    <row r="315" spans="1:23" x14ac:dyDescent="0.25">
      <c r="A315" s="128">
        <v>306</v>
      </c>
      <c r="B315" s="455" t="s">
        <v>2</v>
      </c>
      <c r="C315" s="450">
        <v>194</v>
      </c>
      <c r="D315" s="450"/>
      <c r="E315" s="457">
        <v>6</v>
      </c>
      <c r="F315" s="452">
        <f t="shared" ref="F315:F320" si="71">E315/C315</f>
        <v>0.03</v>
      </c>
      <c r="G315" s="248"/>
      <c r="H315" s="247"/>
      <c r="I315" s="247"/>
      <c r="J315" s="247"/>
      <c r="K315" s="247"/>
      <c r="L315" s="247"/>
      <c r="M315" s="247"/>
      <c r="N315" s="247"/>
      <c r="O315" s="247"/>
      <c r="P315" s="247"/>
      <c r="Q315" s="250">
        <f t="shared" si="59"/>
        <v>30</v>
      </c>
      <c r="R315" s="251">
        <f t="shared" si="66"/>
        <v>1</v>
      </c>
      <c r="S315" s="139">
        <f t="shared" si="67"/>
        <v>1.8</v>
      </c>
      <c r="T315" s="202">
        <f t="shared" si="68"/>
        <v>1</v>
      </c>
      <c r="U315" s="139">
        <f t="shared" si="69"/>
        <v>1.8</v>
      </c>
      <c r="V315" s="198">
        <f t="shared" si="70"/>
        <v>30</v>
      </c>
      <c r="W315" s="132"/>
    </row>
    <row r="316" spans="1:23" ht="30" x14ac:dyDescent="0.25">
      <c r="A316" s="128">
        <v>307</v>
      </c>
      <c r="B316" s="455" t="s">
        <v>105</v>
      </c>
      <c r="C316" s="450">
        <v>211.68</v>
      </c>
      <c r="D316" s="450"/>
      <c r="E316" s="457">
        <v>92</v>
      </c>
      <c r="F316" s="452">
        <f t="shared" si="71"/>
        <v>0.43</v>
      </c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50">
        <f t="shared" si="59"/>
        <v>30</v>
      </c>
      <c r="R316" s="251">
        <f t="shared" si="66"/>
        <v>27</v>
      </c>
      <c r="S316" s="139">
        <f t="shared" si="67"/>
        <v>27.6</v>
      </c>
      <c r="T316" s="202">
        <f t="shared" si="68"/>
        <v>27</v>
      </c>
      <c r="U316" s="139">
        <f t="shared" si="69"/>
        <v>27.6</v>
      </c>
      <c r="V316" s="198">
        <f t="shared" si="70"/>
        <v>30</v>
      </c>
      <c r="W316" s="132"/>
    </row>
    <row r="317" spans="1:23" ht="30" x14ac:dyDescent="0.25">
      <c r="A317" s="128">
        <v>308</v>
      </c>
      <c r="B317" s="455" t="s">
        <v>905</v>
      </c>
      <c r="C317" s="450">
        <v>59.18</v>
      </c>
      <c r="D317" s="450"/>
      <c r="E317" s="457">
        <v>36</v>
      </c>
      <c r="F317" s="452">
        <f t="shared" si="71"/>
        <v>0.61</v>
      </c>
      <c r="G317" s="248"/>
      <c r="H317" s="247"/>
      <c r="I317" s="247"/>
      <c r="J317" s="247"/>
      <c r="K317" s="247"/>
      <c r="L317" s="247"/>
      <c r="M317" s="247"/>
      <c r="N317" s="247"/>
      <c r="O317" s="247"/>
      <c r="P317" s="247"/>
      <c r="Q317" s="250">
        <f t="shared" si="59"/>
        <v>30</v>
      </c>
      <c r="R317" s="251">
        <f t="shared" si="66"/>
        <v>10</v>
      </c>
      <c r="S317" s="139">
        <f t="shared" si="67"/>
        <v>10.8</v>
      </c>
      <c r="T317" s="202">
        <f t="shared" si="68"/>
        <v>10</v>
      </c>
      <c r="U317" s="139">
        <f t="shared" si="69"/>
        <v>10.8</v>
      </c>
      <c r="V317" s="198">
        <f t="shared" si="70"/>
        <v>30</v>
      </c>
      <c r="W317" s="132"/>
    </row>
    <row r="318" spans="1:23" ht="30" x14ac:dyDescent="0.25">
      <c r="A318" s="128">
        <v>309</v>
      </c>
      <c r="B318" s="455" t="s">
        <v>906</v>
      </c>
      <c r="C318" s="450">
        <v>52.43</v>
      </c>
      <c r="D318" s="450"/>
      <c r="E318" s="457">
        <v>35</v>
      </c>
      <c r="F318" s="452">
        <f t="shared" si="71"/>
        <v>0.67</v>
      </c>
      <c r="G318" s="248"/>
      <c r="H318" s="247"/>
      <c r="I318" s="247"/>
      <c r="J318" s="247"/>
      <c r="K318" s="247"/>
      <c r="L318" s="247"/>
      <c r="M318" s="247"/>
      <c r="N318" s="247"/>
      <c r="O318" s="247"/>
      <c r="P318" s="247"/>
      <c r="Q318" s="250">
        <f t="shared" si="59"/>
        <v>30</v>
      </c>
      <c r="R318" s="251">
        <f t="shared" si="66"/>
        <v>10</v>
      </c>
      <c r="S318" s="139">
        <f t="shared" si="67"/>
        <v>10.5</v>
      </c>
      <c r="T318" s="202">
        <f t="shared" si="68"/>
        <v>10</v>
      </c>
      <c r="U318" s="139">
        <f t="shared" si="69"/>
        <v>10.5</v>
      </c>
      <c r="V318" s="198">
        <f t="shared" si="70"/>
        <v>30</v>
      </c>
      <c r="W318" s="132"/>
    </row>
    <row r="319" spans="1:23" ht="30" x14ac:dyDescent="0.25">
      <c r="A319" s="128">
        <v>310</v>
      </c>
      <c r="B319" s="455" t="s">
        <v>907</v>
      </c>
      <c r="C319" s="450">
        <v>64.510000000000005</v>
      </c>
      <c r="D319" s="450"/>
      <c r="E319" s="457">
        <v>32</v>
      </c>
      <c r="F319" s="452">
        <f t="shared" si="71"/>
        <v>0.5</v>
      </c>
      <c r="G319" s="248"/>
      <c r="H319" s="247"/>
      <c r="I319" s="247"/>
      <c r="J319" s="247"/>
      <c r="K319" s="247"/>
      <c r="L319" s="247"/>
      <c r="M319" s="247"/>
      <c r="N319" s="247"/>
      <c r="O319" s="247"/>
      <c r="P319" s="247"/>
      <c r="Q319" s="250">
        <f t="shared" si="59"/>
        <v>30</v>
      </c>
      <c r="R319" s="251">
        <f t="shared" si="66"/>
        <v>9</v>
      </c>
      <c r="S319" s="139">
        <f t="shared" si="67"/>
        <v>9.6</v>
      </c>
      <c r="T319" s="202">
        <f t="shared" si="68"/>
        <v>9</v>
      </c>
      <c r="U319" s="139">
        <f t="shared" si="69"/>
        <v>9.6</v>
      </c>
      <c r="V319" s="198">
        <f t="shared" si="70"/>
        <v>30</v>
      </c>
      <c r="W319" s="132"/>
    </row>
    <row r="320" spans="1:23" ht="30" x14ac:dyDescent="0.25">
      <c r="A320" s="128">
        <v>311</v>
      </c>
      <c r="B320" s="455" t="s">
        <v>243</v>
      </c>
      <c r="C320" s="450">
        <v>75</v>
      </c>
      <c r="D320" s="450"/>
      <c r="E320" s="457">
        <v>40</v>
      </c>
      <c r="F320" s="452">
        <f t="shared" si="71"/>
        <v>0.53</v>
      </c>
      <c r="G320" s="248"/>
      <c r="H320" s="247"/>
      <c r="I320" s="247"/>
      <c r="J320" s="247"/>
      <c r="K320" s="247"/>
      <c r="L320" s="247"/>
      <c r="M320" s="247"/>
      <c r="N320" s="247"/>
      <c r="O320" s="247"/>
      <c r="P320" s="247"/>
      <c r="Q320" s="250">
        <f t="shared" si="59"/>
        <v>30</v>
      </c>
      <c r="R320" s="251">
        <f t="shared" si="66"/>
        <v>12</v>
      </c>
      <c r="S320" s="139">
        <f t="shared" si="67"/>
        <v>12</v>
      </c>
      <c r="T320" s="202">
        <f t="shared" si="68"/>
        <v>12</v>
      </c>
      <c r="U320" s="139">
        <f t="shared" si="69"/>
        <v>12</v>
      </c>
      <c r="V320" s="198">
        <f t="shared" si="70"/>
        <v>30</v>
      </c>
      <c r="W320" s="132"/>
    </row>
    <row r="321" spans="1:23" ht="30" x14ac:dyDescent="0.25">
      <c r="A321" s="128">
        <v>312</v>
      </c>
      <c r="B321" s="455" t="s">
        <v>195</v>
      </c>
      <c r="C321" s="450"/>
      <c r="D321" s="450"/>
      <c r="E321" s="457"/>
      <c r="F321" s="452"/>
      <c r="G321" s="248"/>
      <c r="H321" s="247"/>
      <c r="I321" s="247"/>
      <c r="J321" s="247"/>
      <c r="K321" s="247"/>
      <c r="L321" s="247"/>
      <c r="M321" s="247"/>
      <c r="N321" s="247"/>
      <c r="O321" s="247"/>
      <c r="P321" s="247"/>
      <c r="Q321" s="250">
        <f t="shared" si="59"/>
        <v>0</v>
      </c>
      <c r="R321" s="251">
        <f t="shared" si="66"/>
        <v>0</v>
      </c>
      <c r="S321" s="139">
        <f t="shared" si="67"/>
        <v>0</v>
      </c>
      <c r="T321" s="202">
        <f t="shared" si="68"/>
        <v>0</v>
      </c>
      <c r="U321" s="139">
        <f t="shared" si="69"/>
        <v>0</v>
      </c>
      <c r="V321" s="198">
        <f t="shared" si="70"/>
        <v>0</v>
      </c>
      <c r="W321" s="132"/>
    </row>
    <row r="322" spans="1:23" ht="30" x14ac:dyDescent="0.25">
      <c r="A322" s="128">
        <v>313</v>
      </c>
      <c r="B322" s="455" t="s">
        <v>908</v>
      </c>
      <c r="C322" s="450">
        <v>156.19999999999999</v>
      </c>
      <c r="D322" s="450"/>
      <c r="E322" s="457">
        <v>35</v>
      </c>
      <c r="F322" s="452">
        <f>E322/C322</f>
        <v>0.22</v>
      </c>
      <c r="G322" s="248"/>
      <c r="H322" s="247"/>
      <c r="I322" s="247"/>
      <c r="J322" s="247"/>
      <c r="K322" s="247"/>
      <c r="L322" s="247"/>
      <c r="M322" s="247"/>
      <c r="N322" s="247"/>
      <c r="O322" s="247"/>
      <c r="P322" s="247"/>
      <c r="Q322" s="250">
        <f t="shared" si="59"/>
        <v>30</v>
      </c>
      <c r="R322" s="251">
        <f t="shared" si="66"/>
        <v>10</v>
      </c>
      <c r="S322" s="139">
        <f t="shared" si="67"/>
        <v>10.5</v>
      </c>
      <c r="T322" s="202">
        <f t="shared" si="68"/>
        <v>10</v>
      </c>
      <c r="U322" s="139">
        <f t="shared" si="69"/>
        <v>10.5</v>
      </c>
      <c r="V322" s="198">
        <f t="shared" si="70"/>
        <v>30</v>
      </c>
      <c r="W322" s="132"/>
    </row>
    <row r="323" spans="1:23" x14ac:dyDescent="0.25">
      <c r="A323" s="128">
        <v>314</v>
      </c>
      <c r="B323" s="454" t="s">
        <v>1553</v>
      </c>
      <c r="C323" s="450"/>
      <c r="D323" s="450"/>
      <c r="E323" s="457"/>
      <c r="F323" s="452"/>
      <c r="G323" s="248"/>
      <c r="H323" s="247"/>
      <c r="I323" s="247"/>
      <c r="J323" s="247"/>
      <c r="K323" s="247"/>
      <c r="L323" s="247"/>
      <c r="M323" s="247"/>
      <c r="N323" s="247"/>
      <c r="O323" s="247"/>
      <c r="P323" s="247"/>
      <c r="Q323" s="250">
        <f t="shared" si="59"/>
        <v>0</v>
      </c>
      <c r="R323" s="251">
        <f t="shared" si="66"/>
        <v>0</v>
      </c>
      <c r="S323" s="139">
        <f t="shared" si="67"/>
        <v>0</v>
      </c>
      <c r="T323" s="202">
        <f t="shared" si="68"/>
        <v>0</v>
      </c>
      <c r="U323" s="139">
        <f t="shared" si="69"/>
        <v>0</v>
      </c>
      <c r="V323" s="198">
        <f t="shared" si="70"/>
        <v>0</v>
      </c>
      <c r="W323" s="132"/>
    </row>
    <row r="324" spans="1:23" ht="30" x14ac:dyDescent="0.25">
      <c r="A324" s="128">
        <v>315</v>
      </c>
      <c r="B324" s="455" t="s">
        <v>858</v>
      </c>
      <c r="C324" s="450">
        <v>145</v>
      </c>
      <c r="D324" s="450"/>
      <c r="E324" s="457">
        <f>20+48</f>
        <v>68</v>
      </c>
      <c r="F324" s="452">
        <f>E324/C324</f>
        <v>0.47</v>
      </c>
      <c r="G324" s="248"/>
      <c r="H324" s="247"/>
      <c r="I324" s="247"/>
      <c r="J324" s="247"/>
      <c r="K324" s="247"/>
      <c r="L324" s="247"/>
      <c r="M324" s="247"/>
      <c r="N324" s="247"/>
      <c r="O324" s="247"/>
      <c r="P324" s="247"/>
      <c r="Q324" s="250">
        <f t="shared" si="59"/>
        <v>30</v>
      </c>
      <c r="R324" s="251">
        <f t="shared" si="66"/>
        <v>20</v>
      </c>
      <c r="S324" s="139">
        <f t="shared" si="67"/>
        <v>20.399999999999999</v>
      </c>
      <c r="T324" s="202">
        <f t="shared" si="68"/>
        <v>20</v>
      </c>
      <c r="U324" s="139">
        <f t="shared" si="69"/>
        <v>20.399999999999999</v>
      </c>
      <c r="V324" s="198">
        <f t="shared" si="70"/>
        <v>30</v>
      </c>
      <c r="W324" s="132"/>
    </row>
    <row r="325" spans="1:23" x14ac:dyDescent="0.25">
      <c r="A325" s="128">
        <v>316</v>
      </c>
      <c r="B325" s="454" t="s">
        <v>67</v>
      </c>
      <c r="C325" s="450"/>
      <c r="D325" s="450"/>
      <c r="E325" s="457"/>
      <c r="F325" s="452"/>
      <c r="G325" s="248"/>
      <c r="H325" s="247"/>
      <c r="I325" s="247"/>
      <c r="J325" s="247"/>
      <c r="K325" s="247"/>
      <c r="L325" s="247"/>
      <c r="M325" s="247"/>
      <c r="N325" s="247"/>
      <c r="O325" s="247"/>
      <c r="P325" s="247"/>
      <c r="Q325" s="250">
        <f t="shared" si="59"/>
        <v>0</v>
      </c>
      <c r="R325" s="251">
        <f t="shared" si="66"/>
        <v>0</v>
      </c>
      <c r="S325" s="139">
        <f t="shared" si="67"/>
        <v>0</v>
      </c>
      <c r="T325" s="202">
        <f t="shared" si="68"/>
        <v>0</v>
      </c>
      <c r="U325" s="139">
        <f t="shared" si="69"/>
        <v>0</v>
      </c>
      <c r="V325" s="198">
        <f t="shared" si="70"/>
        <v>0</v>
      </c>
      <c r="W325" s="132"/>
    </row>
    <row r="326" spans="1:23" ht="30" x14ac:dyDescent="0.25">
      <c r="A326" s="128">
        <v>317</v>
      </c>
      <c r="B326" s="455" t="s">
        <v>1554</v>
      </c>
      <c r="C326" s="450">
        <v>14952.17</v>
      </c>
      <c r="D326" s="450"/>
      <c r="E326" s="457">
        <v>2663</v>
      </c>
      <c r="F326" s="452">
        <f>E326/C326</f>
        <v>0.18</v>
      </c>
      <c r="G326" s="248"/>
      <c r="H326" s="247"/>
      <c r="I326" s="247"/>
      <c r="J326" s="247"/>
      <c r="K326" s="247"/>
      <c r="L326" s="247"/>
      <c r="M326" s="247"/>
      <c r="N326" s="247"/>
      <c r="O326" s="247"/>
      <c r="P326" s="247"/>
      <c r="Q326" s="250">
        <f t="shared" si="59"/>
        <v>30</v>
      </c>
      <c r="R326" s="251">
        <f t="shared" si="66"/>
        <v>798</v>
      </c>
      <c r="S326" s="139">
        <f t="shared" si="67"/>
        <v>798.9</v>
      </c>
      <c r="T326" s="202">
        <f t="shared" si="68"/>
        <v>798</v>
      </c>
      <c r="U326" s="139">
        <f t="shared" si="69"/>
        <v>798.9</v>
      </c>
      <c r="V326" s="198">
        <f t="shared" si="70"/>
        <v>30</v>
      </c>
      <c r="W326" s="132"/>
    </row>
    <row r="327" spans="1:23" x14ac:dyDescent="0.25">
      <c r="A327" s="128">
        <v>318</v>
      </c>
      <c r="B327" s="455" t="s">
        <v>2</v>
      </c>
      <c r="C327" s="450"/>
      <c r="D327" s="450"/>
      <c r="E327" s="457"/>
      <c r="F327" s="452"/>
      <c r="G327" s="248"/>
      <c r="H327" s="247"/>
      <c r="I327" s="247"/>
      <c r="J327" s="247"/>
      <c r="K327" s="247"/>
      <c r="L327" s="247"/>
      <c r="M327" s="247"/>
      <c r="N327" s="247"/>
      <c r="O327" s="247"/>
      <c r="P327" s="247"/>
      <c r="Q327" s="250">
        <f t="shared" si="59"/>
        <v>0</v>
      </c>
      <c r="R327" s="251">
        <f t="shared" si="66"/>
        <v>0</v>
      </c>
      <c r="S327" s="139">
        <f t="shared" si="67"/>
        <v>0</v>
      </c>
      <c r="T327" s="202">
        <f t="shared" si="68"/>
        <v>0</v>
      </c>
      <c r="U327" s="139">
        <f t="shared" si="69"/>
        <v>0</v>
      </c>
      <c r="V327" s="198">
        <f t="shared" si="70"/>
        <v>0</v>
      </c>
      <c r="W327" s="132"/>
    </row>
    <row r="328" spans="1:23" ht="30" x14ac:dyDescent="0.25">
      <c r="A328" s="128">
        <v>319</v>
      </c>
      <c r="B328" s="455" t="s">
        <v>909</v>
      </c>
      <c r="C328" s="450">
        <v>416.08</v>
      </c>
      <c r="D328" s="450"/>
      <c r="E328" s="457">
        <v>117</v>
      </c>
      <c r="F328" s="452">
        <f>E328/C328</f>
        <v>0.28000000000000003</v>
      </c>
      <c r="G328" s="248"/>
      <c r="H328" s="247"/>
      <c r="I328" s="247"/>
      <c r="J328" s="247"/>
      <c r="K328" s="247"/>
      <c r="L328" s="247"/>
      <c r="M328" s="247"/>
      <c r="N328" s="247"/>
      <c r="O328" s="247"/>
      <c r="P328" s="247"/>
      <c r="Q328" s="250">
        <f t="shared" si="59"/>
        <v>30</v>
      </c>
      <c r="R328" s="251">
        <f t="shared" si="66"/>
        <v>35</v>
      </c>
      <c r="S328" s="139">
        <f t="shared" si="67"/>
        <v>35.1</v>
      </c>
      <c r="T328" s="202">
        <f t="shared" si="68"/>
        <v>35</v>
      </c>
      <c r="U328" s="139">
        <f t="shared" si="69"/>
        <v>35.1</v>
      </c>
      <c r="V328" s="198">
        <f t="shared" si="70"/>
        <v>30</v>
      </c>
      <c r="W328" s="132"/>
    </row>
    <row r="329" spans="1:23" ht="30" x14ac:dyDescent="0.25">
      <c r="A329" s="128">
        <v>320</v>
      </c>
      <c r="B329" s="455" t="s">
        <v>910</v>
      </c>
      <c r="C329" s="450"/>
      <c r="D329" s="450"/>
      <c r="E329" s="457"/>
      <c r="F329" s="452"/>
      <c r="G329" s="248"/>
      <c r="H329" s="247"/>
      <c r="I329" s="247"/>
      <c r="J329" s="247"/>
      <c r="K329" s="247"/>
      <c r="L329" s="247"/>
      <c r="M329" s="247"/>
      <c r="N329" s="247"/>
      <c r="O329" s="247"/>
      <c r="P329" s="247"/>
      <c r="Q329" s="250">
        <f t="shared" si="59"/>
        <v>0</v>
      </c>
      <c r="R329" s="251">
        <f t="shared" si="66"/>
        <v>0</v>
      </c>
      <c r="S329" s="139">
        <f t="shared" si="67"/>
        <v>0</v>
      </c>
      <c r="T329" s="202">
        <f t="shared" si="68"/>
        <v>0</v>
      </c>
      <c r="U329" s="139">
        <f t="shared" si="69"/>
        <v>0</v>
      </c>
      <c r="V329" s="198">
        <f t="shared" si="70"/>
        <v>0</v>
      </c>
      <c r="W329" s="132"/>
    </row>
    <row r="330" spans="1:23" ht="30" x14ac:dyDescent="0.25">
      <c r="A330" s="128">
        <v>321</v>
      </c>
      <c r="B330" s="455" t="s">
        <v>106</v>
      </c>
      <c r="C330" s="450">
        <v>293.77999999999997</v>
      </c>
      <c r="D330" s="450"/>
      <c r="E330" s="457">
        <v>80</v>
      </c>
      <c r="F330" s="452">
        <f>E330/C330</f>
        <v>0.27</v>
      </c>
      <c r="G330" s="248"/>
      <c r="H330" s="247"/>
      <c r="I330" s="247"/>
      <c r="J330" s="247"/>
      <c r="K330" s="247"/>
      <c r="L330" s="247"/>
      <c r="M330" s="247"/>
      <c r="N330" s="247"/>
      <c r="O330" s="247"/>
      <c r="P330" s="247"/>
      <c r="Q330" s="250">
        <f t="shared" si="59"/>
        <v>30</v>
      </c>
      <c r="R330" s="251">
        <f t="shared" si="66"/>
        <v>24</v>
      </c>
      <c r="S330" s="139">
        <f t="shared" si="67"/>
        <v>24</v>
      </c>
      <c r="T330" s="202">
        <f t="shared" si="68"/>
        <v>24</v>
      </c>
      <c r="U330" s="139">
        <f t="shared" si="69"/>
        <v>24</v>
      </c>
      <c r="V330" s="198">
        <f t="shared" si="70"/>
        <v>30</v>
      </c>
      <c r="W330" s="132"/>
    </row>
    <row r="331" spans="1:23" ht="30" x14ac:dyDescent="0.25">
      <c r="A331" s="128">
        <v>322</v>
      </c>
      <c r="B331" s="455" t="s">
        <v>911</v>
      </c>
      <c r="C331" s="450">
        <v>137</v>
      </c>
      <c r="D331" s="450"/>
      <c r="E331" s="457">
        <v>41</v>
      </c>
      <c r="F331" s="452">
        <f>E331/C331</f>
        <v>0.3</v>
      </c>
      <c r="G331" s="248"/>
      <c r="H331" s="247"/>
      <c r="I331" s="247"/>
      <c r="J331" s="247"/>
      <c r="K331" s="247"/>
      <c r="L331" s="247"/>
      <c r="M331" s="247"/>
      <c r="N331" s="247"/>
      <c r="O331" s="247"/>
      <c r="P331" s="247"/>
      <c r="Q331" s="250">
        <f t="shared" ref="Q331:Q394" si="72">IF(E331&lt;VLOOKUP(F331,$L$429:$P$439,2),0,VLOOKUP(F331,$L$429:$P$439,3))</f>
        <v>30</v>
      </c>
      <c r="R331" s="251">
        <f t="shared" si="66"/>
        <v>12</v>
      </c>
      <c r="S331" s="139">
        <f t="shared" ref="S331:S339" si="73">E331*Q331/100</f>
        <v>12.3</v>
      </c>
      <c r="T331" s="202">
        <f t="shared" si="68"/>
        <v>12</v>
      </c>
      <c r="U331" s="139">
        <f t="shared" si="69"/>
        <v>12.3</v>
      </c>
      <c r="V331" s="198">
        <f t="shared" si="70"/>
        <v>30</v>
      </c>
      <c r="W331" s="132"/>
    </row>
    <row r="332" spans="1:23" x14ac:dyDescent="0.25">
      <c r="A332" s="128">
        <v>323</v>
      </c>
      <c r="B332" s="454" t="s">
        <v>69</v>
      </c>
      <c r="C332" s="450"/>
      <c r="D332" s="450"/>
      <c r="E332" s="457"/>
      <c r="F332" s="452"/>
      <c r="G332" s="248"/>
      <c r="H332" s="247"/>
      <c r="I332" s="247"/>
      <c r="J332" s="247"/>
      <c r="K332" s="247"/>
      <c r="L332" s="247"/>
      <c r="M332" s="247"/>
      <c r="N332" s="247"/>
      <c r="O332" s="247"/>
      <c r="P332" s="247"/>
      <c r="Q332" s="250">
        <f t="shared" si="72"/>
        <v>0</v>
      </c>
      <c r="R332" s="251">
        <f t="shared" ref="R332:R339" si="74">ROUNDDOWN(S332,0)</f>
        <v>0</v>
      </c>
      <c r="S332" s="139">
        <f t="shared" si="73"/>
        <v>0</v>
      </c>
      <c r="T332" s="202">
        <f t="shared" ref="T332:T339" si="75">ROUNDDOWN(U332,0)</f>
        <v>0</v>
      </c>
      <c r="U332" s="139">
        <f t="shared" ref="U332:U339" si="76">E332*V332/100</f>
        <v>0</v>
      </c>
      <c r="V332" s="198">
        <f t="shared" ref="V332:V339" si="77">Q332</f>
        <v>0</v>
      </c>
      <c r="W332" s="132"/>
    </row>
    <row r="333" spans="1:23" ht="30" x14ac:dyDescent="0.25">
      <c r="A333" s="128">
        <v>324</v>
      </c>
      <c r="B333" s="455" t="s">
        <v>912</v>
      </c>
      <c r="C333" s="450">
        <v>28.6</v>
      </c>
      <c r="D333" s="450"/>
      <c r="E333" s="457">
        <v>20</v>
      </c>
      <c r="F333" s="452">
        <f t="shared" ref="F333:F342" si="78">E333/C333</f>
        <v>0.7</v>
      </c>
      <c r="G333" s="248"/>
      <c r="H333" s="247"/>
      <c r="I333" s="247"/>
      <c r="J333" s="247"/>
      <c r="K333" s="247"/>
      <c r="L333" s="247"/>
      <c r="M333" s="247"/>
      <c r="N333" s="247"/>
      <c r="O333" s="247"/>
      <c r="P333" s="247"/>
      <c r="Q333" s="250">
        <f t="shared" si="72"/>
        <v>30</v>
      </c>
      <c r="R333" s="251">
        <f t="shared" si="74"/>
        <v>6</v>
      </c>
      <c r="S333" s="139">
        <f t="shared" si="73"/>
        <v>6</v>
      </c>
      <c r="T333" s="202">
        <f t="shared" si="75"/>
        <v>6</v>
      </c>
      <c r="U333" s="139">
        <f t="shared" si="76"/>
        <v>6</v>
      </c>
      <c r="V333" s="198">
        <f t="shared" si="77"/>
        <v>30</v>
      </c>
      <c r="W333" s="132"/>
    </row>
    <row r="334" spans="1:23" x14ac:dyDescent="0.25">
      <c r="A334" s="128">
        <v>325</v>
      </c>
      <c r="B334" s="455" t="s">
        <v>2</v>
      </c>
      <c r="C334" s="450">
        <v>230</v>
      </c>
      <c r="D334" s="450"/>
      <c r="E334" s="457">
        <v>46</v>
      </c>
      <c r="F334" s="452">
        <f t="shared" si="78"/>
        <v>0.2</v>
      </c>
      <c r="G334" s="248"/>
      <c r="H334" s="247"/>
      <c r="I334" s="247"/>
      <c r="J334" s="247"/>
      <c r="K334" s="247"/>
      <c r="L334" s="247"/>
      <c r="M334" s="247"/>
      <c r="N334" s="247"/>
      <c r="O334" s="247"/>
      <c r="P334" s="247"/>
      <c r="Q334" s="250">
        <f t="shared" si="72"/>
        <v>30</v>
      </c>
      <c r="R334" s="251">
        <f t="shared" si="74"/>
        <v>13</v>
      </c>
      <c r="S334" s="139">
        <f t="shared" si="73"/>
        <v>13.8</v>
      </c>
      <c r="T334" s="202">
        <f t="shared" si="75"/>
        <v>13</v>
      </c>
      <c r="U334" s="139">
        <f t="shared" si="76"/>
        <v>13.8</v>
      </c>
      <c r="V334" s="198">
        <f t="shared" si="77"/>
        <v>30</v>
      </c>
      <c r="W334" s="132"/>
    </row>
    <row r="335" spans="1:23" ht="30" x14ac:dyDescent="0.25">
      <c r="A335" s="128">
        <v>326</v>
      </c>
      <c r="B335" s="455" t="s">
        <v>913</v>
      </c>
      <c r="C335" s="450">
        <v>41.94</v>
      </c>
      <c r="D335" s="450"/>
      <c r="E335" s="457">
        <v>28</v>
      </c>
      <c r="F335" s="452">
        <f t="shared" si="78"/>
        <v>0.67</v>
      </c>
      <c r="G335" s="248"/>
      <c r="H335" s="247"/>
      <c r="I335" s="247"/>
      <c r="J335" s="247"/>
      <c r="K335" s="247"/>
      <c r="L335" s="247"/>
      <c r="M335" s="247"/>
      <c r="N335" s="247"/>
      <c r="O335" s="247"/>
      <c r="P335" s="247"/>
      <c r="Q335" s="250">
        <f t="shared" si="72"/>
        <v>30</v>
      </c>
      <c r="R335" s="251">
        <f t="shared" si="74"/>
        <v>8</v>
      </c>
      <c r="S335" s="139">
        <f t="shared" si="73"/>
        <v>8.4</v>
      </c>
      <c r="T335" s="202">
        <f t="shared" si="75"/>
        <v>8</v>
      </c>
      <c r="U335" s="139">
        <f t="shared" si="76"/>
        <v>8.4</v>
      </c>
      <c r="V335" s="198">
        <f t="shared" si="77"/>
        <v>30</v>
      </c>
      <c r="W335" s="132"/>
    </row>
    <row r="336" spans="1:23" ht="30" x14ac:dyDescent="0.25">
      <c r="A336" s="128">
        <v>327</v>
      </c>
      <c r="B336" s="455" t="s">
        <v>887</v>
      </c>
      <c r="C336" s="450">
        <v>28.08</v>
      </c>
      <c r="D336" s="450"/>
      <c r="E336" s="457">
        <v>20</v>
      </c>
      <c r="F336" s="452">
        <f t="shared" si="78"/>
        <v>0.71</v>
      </c>
      <c r="G336" s="248"/>
      <c r="H336" s="247"/>
      <c r="I336" s="247"/>
      <c r="J336" s="247"/>
      <c r="K336" s="247"/>
      <c r="L336" s="247"/>
      <c r="M336" s="247"/>
      <c r="N336" s="247"/>
      <c r="O336" s="247"/>
      <c r="P336" s="247"/>
      <c r="Q336" s="250">
        <f t="shared" si="72"/>
        <v>30</v>
      </c>
      <c r="R336" s="251">
        <f t="shared" si="74"/>
        <v>6</v>
      </c>
      <c r="S336" s="139">
        <f t="shared" si="73"/>
        <v>6</v>
      </c>
      <c r="T336" s="202">
        <f t="shared" si="75"/>
        <v>6</v>
      </c>
      <c r="U336" s="139">
        <f t="shared" si="76"/>
        <v>6</v>
      </c>
      <c r="V336" s="198">
        <f t="shared" si="77"/>
        <v>30</v>
      </c>
      <c r="W336" s="132"/>
    </row>
    <row r="337" spans="1:23" ht="30" x14ac:dyDescent="0.25">
      <c r="A337" s="128">
        <v>328</v>
      </c>
      <c r="B337" s="455" t="s">
        <v>108</v>
      </c>
      <c r="C337" s="450">
        <v>24.8</v>
      </c>
      <c r="D337" s="450"/>
      <c r="E337" s="457">
        <v>14</v>
      </c>
      <c r="F337" s="452">
        <f t="shared" si="78"/>
        <v>0.56000000000000005</v>
      </c>
      <c r="G337" s="248"/>
      <c r="H337" s="247"/>
      <c r="I337" s="247"/>
      <c r="J337" s="247"/>
      <c r="K337" s="247"/>
      <c r="L337" s="247"/>
      <c r="M337" s="247"/>
      <c r="N337" s="247"/>
      <c r="O337" s="247"/>
      <c r="P337" s="247"/>
      <c r="Q337" s="250">
        <f t="shared" si="72"/>
        <v>30</v>
      </c>
      <c r="R337" s="251">
        <f t="shared" si="74"/>
        <v>4</v>
      </c>
      <c r="S337" s="139">
        <f t="shared" si="73"/>
        <v>4.2</v>
      </c>
      <c r="T337" s="202">
        <f t="shared" si="75"/>
        <v>4</v>
      </c>
      <c r="U337" s="139">
        <f t="shared" si="76"/>
        <v>4.2</v>
      </c>
      <c r="V337" s="198">
        <f t="shared" si="77"/>
        <v>30</v>
      </c>
      <c r="W337" s="132"/>
    </row>
    <row r="338" spans="1:23" ht="30" x14ac:dyDescent="0.25">
      <c r="A338" s="128">
        <v>329</v>
      </c>
      <c r="B338" s="455" t="s">
        <v>280</v>
      </c>
      <c r="C338" s="450">
        <v>136.12</v>
      </c>
      <c r="D338" s="450"/>
      <c r="E338" s="457">
        <v>80</v>
      </c>
      <c r="F338" s="452">
        <f t="shared" si="78"/>
        <v>0.59</v>
      </c>
      <c r="G338" s="248"/>
      <c r="H338" s="247"/>
      <c r="I338" s="247"/>
      <c r="J338" s="247"/>
      <c r="K338" s="247"/>
      <c r="L338" s="247"/>
      <c r="M338" s="247"/>
      <c r="N338" s="247"/>
      <c r="O338" s="247"/>
      <c r="P338" s="247"/>
      <c r="Q338" s="250">
        <f t="shared" si="72"/>
        <v>30</v>
      </c>
      <c r="R338" s="251">
        <f t="shared" si="74"/>
        <v>24</v>
      </c>
      <c r="S338" s="139">
        <f t="shared" si="73"/>
        <v>24</v>
      </c>
      <c r="T338" s="202">
        <f t="shared" si="75"/>
        <v>24</v>
      </c>
      <c r="U338" s="139">
        <f t="shared" si="76"/>
        <v>24</v>
      </c>
      <c r="V338" s="198">
        <f t="shared" si="77"/>
        <v>30</v>
      </c>
      <c r="W338" s="132"/>
    </row>
    <row r="339" spans="1:23" ht="30" x14ac:dyDescent="0.25">
      <c r="A339" s="128">
        <v>330</v>
      </c>
      <c r="B339" s="455" t="s">
        <v>107</v>
      </c>
      <c r="C339" s="450">
        <v>59.71</v>
      </c>
      <c r="D339" s="450"/>
      <c r="E339" s="457">
        <v>45</v>
      </c>
      <c r="F339" s="452">
        <f t="shared" si="78"/>
        <v>0.75</v>
      </c>
      <c r="G339" s="248"/>
      <c r="H339" s="247"/>
      <c r="I339" s="247"/>
      <c r="J339" s="247"/>
      <c r="K339" s="247"/>
      <c r="L339" s="247"/>
      <c r="M339" s="247"/>
      <c r="N339" s="247"/>
      <c r="O339" s="247"/>
      <c r="P339" s="247"/>
      <c r="Q339" s="250">
        <f t="shared" si="72"/>
        <v>30</v>
      </c>
      <c r="R339" s="251">
        <f t="shared" si="74"/>
        <v>13</v>
      </c>
      <c r="S339" s="139">
        <f t="shared" si="73"/>
        <v>13.5</v>
      </c>
      <c r="T339" s="202">
        <f t="shared" si="75"/>
        <v>13</v>
      </c>
      <c r="U339" s="139">
        <f t="shared" si="76"/>
        <v>13.5</v>
      </c>
      <c r="V339" s="198">
        <f t="shared" si="77"/>
        <v>30</v>
      </c>
      <c r="W339" s="132"/>
    </row>
    <row r="340" spans="1:23" ht="30" x14ac:dyDescent="0.25">
      <c r="A340" s="128">
        <v>331</v>
      </c>
      <c r="B340" s="455" t="s">
        <v>914</v>
      </c>
      <c r="C340" s="450">
        <v>52.71</v>
      </c>
      <c r="D340" s="450"/>
      <c r="E340" s="457">
        <v>16</v>
      </c>
      <c r="F340" s="452">
        <f t="shared" si="78"/>
        <v>0.3</v>
      </c>
      <c r="G340" s="247"/>
      <c r="H340" s="247"/>
      <c r="I340" s="247"/>
      <c r="J340" s="247"/>
      <c r="K340" s="247"/>
      <c r="L340" s="247"/>
      <c r="M340" s="247"/>
      <c r="N340" s="247"/>
      <c r="O340" s="247"/>
      <c r="P340" s="247"/>
      <c r="Q340" s="250">
        <f t="shared" si="72"/>
        <v>30</v>
      </c>
      <c r="R340" s="251">
        <f t="shared" ref="R340:R389" si="79">ROUNDDOWN(S340,0)</f>
        <v>4</v>
      </c>
      <c r="S340" s="139">
        <f t="shared" ref="S340:S389" si="80">E340*Q340/100</f>
        <v>4.8</v>
      </c>
      <c r="T340" s="202">
        <f t="shared" ref="T340:T389" si="81">ROUNDDOWN(U340,0)</f>
        <v>4</v>
      </c>
      <c r="U340" s="139">
        <f t="shared" ref="U340:U389" si="82">E340*V340/100</f>
        <v>4.8</v>
      </c>
      <c r="V340" s="198">
        <f t="shared" ref="V340:V389" si="83">Q340</f>
        <v>30</v>
      </c>
      <c r="W340" s="132"/>
    </row>
    <row r="341" spans="1:23" ht="30" x14ac:dyDescent="0.25">
      <c r="A341" s="128">
        <v>332</v>
      </c>
      <c r="B341" s="455" t="s">
        <v>1555</v>
      </c>
      <c r="C341" s="450">
        <v>33.200000000000003</v>
      </c>
      <c r="D341" s="450"/>
      <c r="E341" s="457">
        <v>30</v>
      </c>
      <c r="F341" s="452">
        <f t="shared" si="78"/>
        <v>0.9</v>
      </c>
      <c r="G341" s="248"/>
      <c r="H341" s="247"/>
      <c r="I341" s="247"/>
      <c r="J341" s="247"/>
      <c r="K341" s="247"/>
      <c r="L341" s="247"/>
      <c r="M341" s="247"/>
      <c r="N341" s="247"/>
      <c r="O341" s="247"/>
      <c r="P341" s="247"/>
      <c r="Q341" s="250">
        <f t="shared" si="72"/>
        <v>30</v>
      </c>
      <c r="R341" s="251">
        <f t="shared" si="79"/>
        <v>9</v>
      </c>
      <c r="S341" s="139">
        <f t="shared" si="80"/>
        <v>9</v>
      </c>
      <c r="T341" s="202">
        <f t="shared" si="81"/>
        <v>9</v>
      </c>
      <c r="U341" s="139">
        <f t="shared" si="82"/>
        <v>9</v>
      </c>
      <c r="V341" s="198">
        <f t="shared" si="83"/>
        <v>30</v>
      </c>
      <c r="W341" s="132"/>
    </row>
    <row r="342" spans="1:23" ht="30" x14ac:dyDescent="0.25">
      <c r="A342" s="128">
        <v>333</v>
      </c>
      <c r="B342" s="455" t="s">
        <v>109</v>
      </c>
      <c r="C342" s="450">
        <v>75.674999999999997</v>
      </c>
      <c r="D342" s="450"/>
      <c r="E342" s="457">
        <v>45</v>
      </c>
      <c r="F342" s="452">
        <f t="shared" si="78"/>
        <v>0.59</v>
      </c>
      <c r="G342" s="248"/>
      <c r="H342" s="247"/>
      <c r="I342" s="247"/>
      <c r="J342" s="247"/>
      <c r="K342" s="247"/>
      <c r="L342" s="247"/>
      <c r="M342" s="247"/>
      <c r="N342" s="247"/>
      <c r="O342" s="247"/>
      <c r="P342" s="247"/>
      <c r="Q342" s="250">
        <f t="shared" si="72"/>
        <v>30</v>
      </c>
      <c r="R342" s="251">
        <f t="shared" si="79"/>
        <v>13</v>
      </c>
      <c r="S342" s="139">
        <f t="shared" si="80"/>
        <v>13.5</v>
      </c>
      <c r="T342" s="202">
        <f t="shared" si="81"/>
        <v>13</v>
      </c>
      <c r="U342" s="139">
        <f t="shared" si="82"/>
        <v>13.5</v>
      </c>
      <c r="V342" s="198">
        <f t="shared" si="83"/>
        <v>30</v>
      </c>
      <c r="W342" s="132"/>
    </row>
    <row r="343" spans="1:23" x14ac:dyDescent="0.25">
      <c r="A343" s="128">
        <v>334</v>
      </c>
      <c r="B343" s="454" t="s">
        <v>1556</v>
      </c>
      <c r="C343" s="450"/>
      <c r="D343" s="450"/>
      <c r="E343" s="457"/>
      <c r="F343" s="452"/>
      <c r="G343" s="248"/>
      <c r="H343" s="247"/>
      <c r="I343" s="247"/>
      <c r="J343" s="247"/>
      <c r="K343" s="247"/>
      <c r="L343" s="247"/>
      <c r="M343" s="247"/>
      <c r="N343" s="247"/>
      <c r="O343" s="247"/>
      <c r="P343" s="247"/>
      <c r="Q343" s="250">
        <f t="shared" si="72"/>
        <v>0</v>
      </c>
      <c r="R343" s="251">
        <f t="shared" si="79"/>
        <v>0</v>
      </c>
      <c r="S343" s="139">
        <f t="shared" si="80"/>
        <v>0</v>
      </c>
      <c r="T343" s="202">
        <f t="shared" si="81"/>
        <v>0</v>
      </c>
      <c r="U343" s="139">
        <f t="shared" si="82"/>
        <v>0</v>
      </c>
      <c r="V343" s="198">
        <f t="shared" si="83"/>
        <v>0</v>
      </c>
      <c r="W343" s="132"/>
    </row>
    <row r="344" spans="1:23" x14ac:dyDescent="0.25">
      <c r="A344" s="128">
        <v>335</v>
      </c>
      <c r="B344" s="454" t="s">
        <v>270</v>
      </c>
      <c r="C344" s="450"/>
      <c r="D344" s="450"/>
      <c r="E344" s="457"/>
      <c r="F344" s="452"/>
      <c r="G344" s="248"/>
      <c r="H344" s="247"/>
      <c r="I344" s="247"/>
      <c r="J344" s="247"/>
      <c r="K344" s="247"/>
      <c r="L344" s="247"/>
      <c r="M344" s="247"/>
      <c r="N344" s="247"/>
      <c r="O344" s="247"/>
      <c r="P344" s="247"/>
      <c r="Q344" s="250">
        <f t="shared" si="72"/>
        <v>0</v>
      </c>
      <c r="R344" s="251">
        <f t="shared" si="79"/>
        <v>0</v>
      </c>
      <c r="S344" s="139">
        <f t="shared" si="80"/>
        <v>0</v>
      </c>
      <c r="T344" s="202">
        <f t="shared" si="81"/>
        <v>0</v>
      </c>
      <c r="U344" s="139">
        <f t="shared" si="82"/>
        <v>0</v>
      </c>
      <c r="V344" s="198">
        <f t="shared" si="83"/>
        <v>0</v>
      </c>
      <c r="W344" s="132"/>
    </row>
    <row r="345" spans="1:23" ht="30" x14ac:dyDescent="0.25">
      <c r="A345" s="128">
        <v>336</v>
      </c>
      <c r="B345" s="455" t="s">
        <v>124</v>
      </c>
      <c r="C345" s="450">
        <v>50</v>
      </c>
      <c r="D345" s="450"/>
      <c r="E345" s="457">
        <v>29</v>
      </c>
      <c r="F345" s="452">
        <f>E345/C345</f>
        <v>0.57999999999999996</v>
      </c>
      <c r="G345" s="248"/>
      <c r="H345" s="247"/>
      <c r="I345" s="247"/>
      <c r="J345" s="247"/>
      <c r="K345" s="247"/>
      <c r="L345" s="247"/>
      <c r="M345" s="247"/>
      <c r="N345" s="247"/>
      <c r="O345" s="247"/>
      <c r="P345" s="247"/>
      <c r="Q345" s="250">
        <f t="shared" si="72"/>
        <v>30</v>
      </c>
      <c r="R345" s="251">
        <f t="shared" si="79"/>
        <v>8</v>
      </c>
      <c r="S345" s="139">
        <f t="shared" si="80"/>
        <v>8.6999999999999993</v>
      </c>
      <c r="T345" s="202">
        <f t="shared" si="81"/>
        <v>8</v>
      </c>
      <c r="U345" s="139">
        <f t="shared" si="82"/>
        <v>8.6999999999999993</v>
      </c>
      <c r="V345" s="198">
        <f t="shared" si="83"/>
        <v>30</v>
      </c>
      <c r="W345" s="132"/>
    </row>
    <row r="346" spans="1:23" x14ac:dyDescent="0.25">
      <c r="A346" s="128">
        <v>337</v>
      </c>
      <c r="B346" s="455" t="s">
        <v>2</v>
      </c>
      <c r="C346" s="450">
        <v>15</v>
      </c>
      <c r="D346" s="450"/>
      <c r="E346" s="457">
        <v>14</v>
      </c>
      <c r="F346" s="452">
        <f>E346/C346</f>
        <v>0.93</v>
      </c>
      <c r="G346" s="248"/>
      <c r="H346" s="247"/>
      <c r="I346" s="247"/>
      <c r="J346" s="247"/>
      <c r="K346" s="247"/>
      <c r="L346" s="247"/>
      <c r="M346" s="247"/>
      <c r="N346" s="247"/>
      <c r="O346" s="247"/>
      <c r="P346" s="247"/>
      <c r="Q346" s="250">
        <f t="shared" si="72"/>
        <v>30</v>
      </c>
      <c r="R346" s="251">
        <f t="shared" si="79"/>
        <v>4</v>
      </c>
      <c r="S346" s="139">
        <f t="shared" si="80"/>
        <v>4.2</v>
      </c>
      <c r="T346" s="202">
        <f t="shared" si="81"/>
        <v>4</v>
      </c>
      <c r="U346" s="139">
        <f t="shared" si="82"/>
        <v>4.2</v>
      </c>
      <c r="V346" s="198">
        <f t="shared" si="83"/>
        <v>30</v>
      </c>
      <c r="W346" s="132"/>
    </row>
    <row r="347" spans="1:23" ht="45" x14ac:dyDescent="0.25">
      <c r="A347" s="128">
        <v>338</v>
      </c>
      <c r="B347" s="455" t="s">
        <v>86</v>
      </c>
      <c r="C347" s="450">
        <v>0</v>
      </c>
      <c r="D347" s="450"/>
      <c r="E347" s="457">
        <v>0</v>
      </c>
      <c r="F347" s="452"/>
      <c r="G347" s="248"/>
      <c r="H347" s="247"/>
      <c r="I347" s="247"/>
      <c r="J347" s="247"/>
      <c r="K347" s="247"/>
      <c r="L347" s="247"/>
      <c r="M347" s="247"/>
      <c r="N347" s="247"/>
      <c r="O347" s="247"/>
      <c r="P347" s="247"/>
      <c r="Q347" s="250">
        <f t="shared" si="72"/>
        <v>0</v>
      </c>
      <c r="R347" s="251">
        <f t="shared" si="79"/>
        <v>0</v>
      </c>
      <c r="S347" s="139">
        <f t="shared" si="80"/>
        <v>0</v>
      </c>
      <c r="T347" s="202">
        <f t="shared" si="81"/>
        <v>0</v>
      </c>
      <c r="U347" s="139">
        <f t="shared" si="82"/>
        <v>0</v>
      </c>
      <c r="V347" s="198">
        <f t="shared" si="83"/>
        <v>0</v>
      </c>
      <c r="W347" s="132"/>
    </row>
    <row r="348" spans="1:23" x14ac:dyDescent="0.25">
      <c r="A348" s="128">
        <v>339</v>
      </c>
      <c r="B348" s="454" t="s">
        <v>1641</v>
      </c>
      <c r="C348" s="450"/>
      <c r="D348" s="450"/>
      <c r="E348" s="457"/>
      <c r="F348" s="452"/>
      <c r="G348" s="248"/>
      <c r="H348" s="247"/>
      <c r="I348" s="247"/>
      <c r="J348" s="247"/>
      <c r="K348" s="247"/>
      <c r="L348" s="247"/>
      <c r="M348" s="247"/>
      <c r="N348" s="247"/>
      <c r="O348" s="247"/>
      <c r="P348" s="247"/>
      <c r="Q348" s="250">
        <f t="shared" si="72"/>
        <v>0</v>
      </c>
      <c r="R348" s="251">
        <f t="shared" si="79"/>
        <v>0</v>
      </c>
      <c r="S348" s="139">
        <f t="shared" si="80"/>
        <v>0</v>
      </c>
      <c r="T348" s="202">
        <f t="shared" si="81"/>
        <v>0</v>
      </c>
      <c r="U348" s="139">
        <f t="shared" si="82"/>
        <v>0</v>
      </c>
      <c r="V348" s="198">
        <f t="shared" si="83"/>
        <v>0</v>
      </c>
      <c r="W348" s="132"/>
    </row>
    <row r="349" spans="1:23" x14ac:dyDescent="0.25">
      <c r="A349" s="128">
        <v>340</v>
      </c>
      <c r="B349" s="454" t="s">
        <v>41</v>
      </c>
      <c r="C349" s="450"/>
      <c r="D349" s="450"/>
      <c r="E349" s="457"/>
      <c r="F349" s="452"/>
      <c r="G349" s="248"/>
      <c r="H349" s="247"/>
      <c r="I349" s="247"/>
      <c r="J349" s="247"/>
      <c r="K349" s="247"/>
      <c r="L349" s="247"/>
      <c r="M349" s="247"/>
      <c r="N349" s="247"/>
      <c r="O349" s="247"/>
      <c r="P349" s="247"/>
      <c r="Q349" s="250">
        <f t="shared" si="72"/>
        <v>0</v>
      </c>
      <c r="R349" s="251">
        <f t="shared" si="79"/>
        <v>0</v>
      </c>
      <c r="S349" s="139">
        <f t="shared" si="80"/>
        <v>0</v>
      </c>
      <c r="T349" s="202">
        <f t="shared" si="81"/>
        <v>0</v>
      </c>
      <c r="U349" s="139">
        <f t="shared" si="82"/>
        <v>0</v>
      </c>
      <c r="V349" s="198">
        <f t="shared" si="83"/>
        <v>0</v>
      </c>
      <c r="W349" s="132"/>
    </row>
    <row r="350" spans="1:23" x14ac:dyDescent="0.25">
      <c r="A350" s="128">
        <v>341</v>
      </c>
      <c r="B350" s="455" t="s">
        <v>2</v>
      </c>
      <c r="C350" s="450">
        <v>0</v>
      </c>
      <c r="D350" s="450"/>
      <c r="E350" s="457">
        <v>0</v>
      </c>
      <c r="F350" s="452"/>
      <c r="G350" s="248"/>
      <c r="H350" s="247"/>
      <c r="I350" s="247"/>
      <c r="J350" s="247"/>
      <c r="K350" s="247"/>
      <c r="L350" s="247"/>
      <c r="M350" s="247"/>
      <c r="N350" s="247"/>
      <c r="O350" s="247"/>
      <c r="P350" s="247"/>
      <c r="Q350" s="250">
        <f t="shared" si="72"/>
        <v>0</v>
      </c>
      <c r="R350" s="251">
        <f t="shared" si="79"/>
        <v>0</v>
      </c>
      <c r="S350" s="139">
        <f t="shared" si="80"/>
        <v>0</v>
      </c>
      <c r="T350" s="202">
        <f t="shared" si="81"/>
        <v>0</v>
      </c>
      <c r="U350" s="139">
        <f t="shared" si="82"/>
        <v>0</v>
      </c>
      <c r="V350" s="198">
        <f t="shared" si="83"/>
        <v>0</v>
      </c>
      <c r="W350" s="132"/>
    </row>
    <row r="351" spans="1:23" ht="45" x14ac:dyDescent="0.25">
      <c r="A351" s="128">
        <v>342</v>
      </c>
      <c r="B351" s="455" t="s">
        <v>86</v>
      </c>
      <c r="C351" s="450">
        <v>89.76</v>
      </c>
      <c r="D351" s="450"/>
      <c r="E351" s="457">
        <v>38</v>
      </c>
      <c r="F351" s="452">
        <f t="shared" ref="F351:F408" si="84">E351/C351</f>
        <v>0.42</v>
      </c>
      <c r="G351" s="248"/>
      <c r="H351" s="247"/>
      <c r="I351" s="247"/>
      <c r="J351" s="247"/>
      <c r="K351" s="247"/>
      <c r="L351" s="247"/>
      <c r="M351" s="247"/>
      <c r="N351" s="247"/>
      <c r="O351" s="247"/>
      <c r="P351" s="247"/>
      <c r="Q351" s="250">
        <f t="shared" si="72"/>
        <v>30</v>
      </c>
      <c r="R351" s="251">
        <f t="shared" si="79"/>
        <v>11</v>
      </c>
      <c r="S351" s="139">
        <f t="shared" si="80"/>
        <v>11.4</v>
      </c>
      <c r="T351" s="202">
        <f t="shared" si="81"/>
        <v>11</v>
      </c>
      <c r="U351" s="139">
        <f t="shared" si="82"/>
        <v>11.4</v>
      </c>
      <c r="V351" s="198">
        <f t="shared" si="83"/>
        <v>30</v>
      </c>
      <c r="W351" s="132"/>
    </row>
    <row r="352" spans="1:23" x14ac:dyDescent="0.25">
      <c r="A352" s="128">
        <v>343</v>
      </c>
      <c r="B352" s="454" t="s">
        <v>915</v>
      </c>
      <c r="C352" s="450"/>
      <c r="D352" s="450"/>
      <c r="E352" s="457"/>
      <c r="F352" s="452"/>
      <c r="G352" s="248"/>
      <c r="H352" s="247"/>
      <c r="I352" s="247"/>
      <c r="J352" s="247"/>
      <c r="K352" s="247"/>
      <c r="L352" s="247"/>
      <c r="M352" s="247"/>
      <c r="N352" s="247"/>
      <c r="O352" s="247"/>
      <c r="P352" s="247"/>
      <c r="Q352" s="250">
        <f t="shared" si="72"/>
        <v>0</v>
      </c>
      <c r="R352" s="251">
        <f t="shared" si="79"/>
        <v>0</v>
      </c>
      <c r="S352" s="139">
        <f t="shared" si="80"/>
        <v>0</v>
      </c>
      <c r="T352" s="202">
        <f t="shared" si="81"/>
        <v>0</v>
      </c>
      <c r="U352" s="139">
        <f t="shared" si="82"/>
        <v>0</v>
      </c>
      <c r="V352" s="198">
        <f t="shared" si="83"/>
        <v>0</v>
      </c>
      <c r="W352" s="132"/>
    </row>
    <row r="353" spans="1:23" x14ac:dyDescent="0.25">
      <c r="A353" s="128">
        <v>344</v>
      </c>
      <c r="B353" s="455" t="s">
        <v>2</v>
      </c>
      <c r="C353" s="452">
        <v>20</v>
      </c>
      <c r="D353" s="452"/>
      <c r="E353" s="457">
        <v>9</v>
      </c>
      <c r="F353" s="452">
        <f t="shared" si="84"/>
        <v>0.45</v>
      </c>
      <c r="G353" s="248"/>
      <c r="H353" s="247"/>
      <c r="I353" s="247"/>
      <c r="J353" s="247"/>
      <c r="K353" s="247"/>
      <c r="L353" s="247"/>
      <c r="M353" s="247"/>
      <c r="N353" s="247"/>
      <c r="O353" s="247"/>
      <c r="P353" s="247"/>
      <c r="Q353" s="250">
        <f t="shared" si="72"/>
        <v>30</v>
      </c>
      <c r="R353" s="251">
        <f t="shared" si="79"/>
        <v>2</v>
      </c>
      <c r="S353" s="139">
        <f t="shared" si="80"/>
        <v>2.7</v>
      </c>
      <c r="T353" s="202">
        <f t="shared" si="81"/>
        <v>2</v>
      </c>
      <c r="U353" s="139">
        <f t="shared" si="82"/>
        <v>2.7</v>
      </c>
      <c r="V353" s="198">
        <f t="shared" si="83"/>
        <v>30</v>
      </c>
      <c r="W353" s="132"/>
    </row>
    <row r="354" spans="1:23" ht="30" x14ac:dyDescent="0.25">
      <c r="A354" s="128">
        <v>345</v>
      </c>
      <c r="B354" s="455" t="s">
        <v>125</v>
      </c>
      <c r="C354" s="450">
        <v>40.4</v>
      </c>
      <c r="D354" s="450"/>
      <c r="E354" s="457">
        <v>8</v>
      </c>
      <c r="F354" s="452">
        <f t="shared" si="84"/>
        <v>0.2</v>
      </c>
      <c r="G354" s="248"/>
      <c r="H354" s="247"/>
      <c r="I354" s="247"/>
      <c r="J354" s="247"/>
      <c r="K354" s="247"/>
      <c r="L354" s="247"/>
      <c r="M354" s="247"/>
      <c r="N354" s="247"/>
      <c r="O354" s="247"/>
      <c r="P354" s="247"/>
      <c r="Q354" s="250">
        <f t="shared" si="72"/>
        <v>30</v>
      </c>
      <c r="R354" s="251">
        <f t="shared" si="79"/>
        <v>2</v>
      </c>
      <c r="S354" s="139">
        <f t="shared" si="80"/>
        <v>2.4</v>
      </c>
      <c r="T354" s="202">
        <f t="shared" si="81"/>
        <v>2</v>
      </c>
      <c r="U354" s="139">
        <f t="shared" si="82"/>
        <v>2.4</v>
      </c>
      <c r="V354" s="198">
        <f t="shared" si="83"/>
        <v>30</v>
      </c>
      <c r="W354" s="132"/>
    </row>
    <row r="355" spans="1:23" ht="30" x14ac:dyDescent="0.25">
      <c r="A355" s="128">
        <v>346</v>
      </c>
      <c r="B355" s="455" t="s">
        <v>276</v>
      </c>
      <c r="C355" s="450">
        <v>6.1</v>
      </c>
      <c r="D355" s="450"/>
      <c r="E355" s="457">
        <v>9</v>
      </c>
      <c r="F355" s="452">
        <f t="shared" si="84"/>
        <v>1.48</v>
      </c>
      <c r="G355" s="248"/>
      <c r="H355" s="247"/>
      <c r="I355" s="247"/>
      <c r="J355" s="247"/>
      <c r="K355" s="247"/>
      <c r="L355" s="247"/>
      <c r="M355" s="247"/>
      <c r="N355" s="247"/>
      <c r="O355" s="247"/>
      <c r="P355" s="247"/>
      <c r="Q355" s="250">
        <f t="shared" si="72"/>
        <v>30</v>
      </c>
      <c r="R355" s="251">
        <f t="shared" si="79"/>
        <v>2</v>
      </c>
      <c r="S355" s="139">
        <f t="shared" si="80"/>
        <v>2.7</v>
      </c>
      <c r="T355" s="202">
        <f t="shared" si="81"/>
        <v>2</v>
      </c>
      <c r="U355" s="139">
        <f t="shared" si="82"/>
        <v>2.7</v>
      </c>
      <c r="V355" s="198">
        <f t="shared" si="83"/>
        <v>30</v>
      </c>
      <c r="W355" s="132"/>
    </row>
    <row r="356" spans="1:23" ht="60" x14ac:dyDescent="0.25">
      <c r="A356" s="128">
        <v>347</v>
      </c>
      <c r="B356" s="455" t="s">
        <v>43</v>
      </c>
      <c r="C356" s="450">
        <v>50</v>
      </c>
      <c r="D356" s="450"/>
      <c r="E356" s="457">
        <v>33</v>
      </c>
      <c r="F356" s="452">
        <f t="shared" si="84"/>
        <v>0.66</v>
      </c>
      <c r="G356" s="248"/>
      <c r="H356" s="247"/>
      <c r="I356" s="247"/>
      <c r="J356" s="247"/>
      <c r="K356" s="247"/>
      <c r="L356" s="247"/>
      <c r="M356" s="247"/>
      <c r="N356" s="247"/>
      <c r="O356" s="247"/>
      <c r="P356" s="247"/>
      <c r="Q356" s="250">
        <f t="shared" si="72"/>
        <v>30</v>
      </c>
      <c r="R356" s="251">
        <f t="shared" si="79"/>
        <v>9</v>
      </c>
      <c r="S356" s="139">
        <f t="shared" si="80"/>
        <v>9.9</v>
      </c>
      <c r="T356" s="202">
        <f t="shared" si="81"/>
        <v>9</v>
      </c>
      <c r="U356" s="139">
        <f t="shared" si="82"/>
        <v>9.9</v>
      </c>
      <c r="V356" s="198">
        <f t="shared" si="83"/>
        <v>30</v>
      </c>
      <c r="W356" s="132"/>
    </row>
    <row r="357" spans="1:23" x14ac:dyDescent="0.25">
      <c r="A357" s="128">
        <v>348</v>
      </c>
      <c r="B357" s="454" t="s">
        <v>44</v>
      </c>
      <c r="C357" s="450"/>
      <c r="D357" s="450"/>
      <c r="E357" s="457"/>
      <c r="F357" s="452"/>
      <c r="G357" s="248"/>
      <c r="H357" s="247"/>
      <c r="I357" s="247"/>
      <c r="J357" s="247"/>
      <c r="K357" s="247"/>
      <c r="L357" s="247"/>
      <c r="M357" s="247"/>
      <c r="N357" s="247"/>
      <c r="O357" s="247"/>
      <c r="P357" s="247"/>
      <c r="Q357" s="250">
        <f t="shared" si="72"/>
        <v>0</v>
      </c>
      <c r="R357" s="251">
        <f t="shared" si="79"/>
        <v>0</v>
      </c>
      <c r="S357" s="139">
        <f t="shared" si="80"/>
        <v>0</v>
      </c>
      <c r="T357" s="202">
        <f t="shared" si="81"/>
        <v>0</v>
      </c>
      <c r="U357" s="139">
        <f t="shared" si="82"/>
        <v>0</v>
      </c>
      <c r="V357" s="198">
        <f t="shared" si="83"/>
        <v>0</v>
      </c>
      <c r="W357" s="132"/>
    </row>
    <row r="358" spans="1:23" ht="45" x14ac:dyDescent="0.25">
      <c r="A358" s="128">
        <v>349</v>
      </c>
      <c r="B358" s="455" t="s">
        <v>1642</v>
      </c>
      <c r="C358" s="450">
        <v>604.99</v>
      </c>
      <c r="D358" s="450"/>
      <c r="E358" s="457">
        <v>300</v>
      </c>
      <c r="F358" s="452">
        <f t="shared" si="84"/>
        <v>0.5</v>
      </c>
      <c r="G358" s="248"/>
      <c r="H358" s="247"/>
      <c r="I358" s="247"/>
      <c r="J358" s="247"/>
      <c r="K358" s="247"/>
      <c r="L358" s="247"/>
      <c r="M358" s="247"/>
      <c r="N358" s="247"/>
      <c r="O358" s="247"/>
      <c r="P358" s="247"/>
      <c r="Q358" s="250">
        <f t="shared" si="72"/>
        <v>30</v>
      </c>
      <c r="R358" s="251">
        <f t="shared" si="79"/>
        <v>90</v>
      </c>
      <c r="S358" s="139">
        <f t="shared" si="80"/>
        <v>90</v>
      </c>
      <c r="T358" s="202">
        <f t="shared" si="81"/>
        <v>90</v>
      </c>
      <c r="U358" s="139">
        <f t="shared" si="82"/>
        <v>90</v>
      </c>
      <c r="V358" s="198">
        <f t="shared" si="83"/>
        <v>30</v>
      </c>
      <c r="W358" s="132"/>
    </row>
    <row r="359" spans="1:23" ht="30" x14ac:dyDescent="0.25">
      <c r="A359" s="128">
        <v>350</v>
      </c>
      <c r="B359" s="455" t="s">
        <v>45</v>
      </c>
      <c r="C359" s="450">
        <v>82.66</v>
      </c>
      <c r="D359" s="450"/>
      <c r="E359" s="457">
        <v>198</v>
      </c>
      <c r="F359" s="452">
        <f t="shared" si="84"/>
        <v>2.4</v>
      </c>
      <c r="G359" s="248"/>
      <c r="H359" s="247"/>
      <c r="I359" s="247"/>
      <c r="J359" s="247"/>
      <c r="K359" s="247"/>
      <c r="L359" s="247"/>
      <c r="M359" s="247"/>
      <c r="N359" s="247"/>
      <c r="O359" s="247"/>
      <c r="P359" s="247"/>
      <c r="Q359" s="250">
        <f t="shared" si="72"/>
        <v>30</v>
      </c>
      <c r="R359" s="251">
        <f t="shared" si="79"/>
        <v>59</v>
      </c>
      <c r="S359" s="139">
        <f t="shared" si="80"/>
        <v>59.4</v>
      </c>
      <c r="T359" s="202">
        <f t="shared" si="81"/>
        <v>59</v>
      </c>
      <c r="U359" s="139">
        <f t="shared" si="82"/>
        <v>59.4</v>
      </c>
      <c r="V359" s="198">
        <f t="shared" si="83"/>
        <v>30</v>
      </c>
      <c r="W359" s="132"/>
    </row>
    <row r="360" spans="1:23" x14ac:dyDescent="0.25">
      <c r="A360" s="128">
        <v>351</v>
      </c>
      <c r="B360" s="455" t="s">
        <v>2</v>
      </c>
      <c r="C360" s="450">
        <v>6.5</v>
      </c>
      <c r="D360" s="450"/>
      <c r="E360" s="457">
        <v>5</v>
      </c>
      <c r="F360" s="452">
        <f t="shared" si="84"/>
        <v>0.77</v>
      </c>
      <c r="G360" s="248"/>
      <c r="H360" s="247"/>
      <c r="I360" s="247"/>
      <c r="J360" s="247"/>
      <c r="K360" s="247"/>
      <c r="L360" s="247"/>
      <c r="M360" s="247"/>
      <c r="N360" s="247"/>
      <c r="O360" s="247"/>
      <c r="P360" s="247"/>
      <c r="Q360" s="250">
        <f t="shared" si="72"/>
        <v>30</v>
      </c>
      <c r="R360" s="251">
        <f t="shared" si="79"/>
        <v>1</v>
      </c>
      <c r="S360" s="139">
        <f t="shared" si="80"/>
        <v>1.5</v>
      </c>
      <c r="T360" s="202">
        <f t="shared" si="81"/>
        <v>1</v>
      </c>
      <c r="U360" s="139">
        <f t="shared" si="82"/>
        <v>1.5</v>
      </c>
      <c r="V360" s="198">
        <f t="shared" si="83"/>
        <v>30</v>
      </c>
      <c r="W360" s="132"/>
    </row>
    <row r="361" spans="1:23" x14ac:dyDescent="0.25">
      <c r="A361" s="128">
        <v>352</v>
      </c>
      <c r="B361" s="454" t="s">
        <v>70</v>
      </c>
      <c r="C361" s="450"/>
      <c r="D361" s="450"/>
      <c r="E361" s="457"/>
      <c r="F361" s="452"/>
      <c r="G361" s="248"/>
      <c r="H361" s="247"/>
      <c r="I361" s="247"/>
      <c r="J361" s="247"/>
      <c r="K361" s="247"/>
      <c r="L361" s="247"/>
      <c r="M361" s="247"/>
      <c r="N361" s="247"/>
      <c r="O361" s="247"/>
      <c r="P361" s="247"/>
      <c r="Q361" s="250">
        <f t="shared" si="72"/>
        <v>0</v>
      </c>
      <c r="R361" s="251">
        <f t="shared" si="79"/>
        <v>0</v>
      </c>
      <c r="S361" s="139">
        <f t="shared" si="80"/>
        <v>0</v>
      </c>
      <c r="T361" s="202">
        <f t="shared" si="81"/>
        <v>0</v>
      </c>
      <c r="U361" s="139">
        <f t="shared" si="82"/>
        <v>0</v>
      </c>
      <c r="V361" s="198">
        <f t="shared" si="83"/>
        <v>0</v>
      </c>
      <c r="W361" s="132"/>
    </row>
    <row r="362" spans="1:23" ht="30" x14ac:dyDescent="0.25">
      <c r="A362" s="128">
        <v>353</v>
      </c>
      <c r="B362" s="455" t="s">
        <v>1557</v>
      </c>
      <c r="C362" s="450"/>
      <c r="D362" s="450"/>
      <c r="E362" s="457"/>
      <c r="F362" s="452"/>
      <c r="G362" s="248"/>
      <c r="H362" s="247"/>
      <c r="I362" s="247"/>
      <c r="J362" s="247"/>
      <c r="K362" s="247"/>
      <c r="L362" s="247"/>
      <c r="M362" s="247"/>
      <c r="N362" s="247"/>
      <c r="O362" s="247"/>
      <c r="P362" s="247"/>
      <c r="Q362" s="250">
        <f t="shared" si="72"/>
        <v>0</v>
      </c>
      <c r="R362" s="251">
        <f t="shared" si="79"/>
        <v>0</v>
      </c>
      <c r="S362" s="139">
        <f t="shared" si="80"/>
        <v>0</v>
      </c>
      <c r="T362" s="202">
        <f t="shared" si="81"/>
        <v>0</v>
      </c>
      <c r="U362" s="139">
        <f t="shared" si="82"/>
        <v>0</v>
      </c>
      <c r="V362" s="198">
        <f t="shared" si="83"/>
        <v>0</v>
      </c>
      <c r="W362" s="132"/>
    </row>
    <row r="363" spans="1:23" ht="30" x14ac:dyDescent="0.25">
      <c r="A363" s="128">
        <v>354</v>
      </c>
      <c r="B363" s="455" t="s">
        <v>828</v>
      </c>
      <c r="C363" s="450">
        <v>134.61500000000001</v>
      </c>
      <c r="D363" s="450"/>
      <c r="E363" s="457">
        <v>8</v>
      </c>
      <c r="F363" s="452">
        <f t="shared" si="84"/>
        <v>0.06</v>
      </c>
      <c r="G363" s="248"/>
      <c r="H363" s="247"/>
      <c r="I363" s="247"/>
      <c r="J363" s="247"/>
      <c r="K363" s="247"/>
      <c r="L363" s="247"/>
      <c r="M363" s="247"/>
      <c r="N363" s="247"/>
      <c r="O363" s="247"/>
      <c r="P363" s="247"/>
      <c r="Q363" s="250">
        <f t="shared" si="72"/>
        <v>30</v>
      </c>
      <c r="R363" s="251">
        <f t="shared" si="79"/>
        <v>2</v>
      </c>
      <c r="S363" s="139">
        <f t="shared" si="80"/>
        <v>2.4</v>
      </c>
      <c r="T363" s="202">
        <f t="shared" si="81"/>
        <v>2</v>
      </c>
      <c r="U363" s="139">
        <f t="shared" si="82"/>
        <v>2.4</v>
      </c>
      <c r="V363" s="198">
        <f t="shared" si="83"/>
        <v>30</v>
      </c>
      <c r="W363" s="132"/>
    </row>
    <row r="364" spans="1:23" ht="30" x14ac:dyDescent="0.25">
      <c r="A364" s="128">
        <v>355</v>
      </c>
      <c r="B364" s="455" t="s">
        <v>1558</v>
      </c>
      <c r="C364" s="450">
        <v>145.4</v>
      </c>
      <c r="D364" s="450"/>
      <c r="E364" s="457">
        <v>9</v>
      </c>
      <c r="F364" s="452">
        <f t="shared" si="84"/>
        <v>0.06</v>
      </c>
      <c r="G364" s="248"/>
      <c r="H364" s="247"/>
      <c r="I364" s="247"/>
      <c r="J364" s="247"/>
      <c r="K364" s="247"/>
      <c r="L364" s="247"/>
      <c r="M364" s="247"/>
      <c r="N364" s="247"/>
      <c r="O364" s="247"/>
      <c r="P364" s="247"/>
      <c r="Q364" s="250">
        <f t="shared" si="72"/>
        <v>30</v>
      </c>
      <c r="R364" s="251">
        <f t="shared" si="79"/>
        <v>2</v>
      </c>
      <c r="S364" s="139">
        <f t="shared" si="80"/>
        <v>2.7</v>
      </c>
      <c r="T364" s="202">
        <f t="shared" si="81"/>
        <v>2</v>
      </c>
      <c r="U364" s="139">
        <f t="shared" si="82"/>
        <v>2.7</v>
      </c>
      <c r="V364" s="198">
        <f t="shared" si="83"/>
        <v>30</v>
      </c>
      <c r="W364" s="132"/>
    </row>
    <row r="365" spans="1:23" ht="30" x14ac:dyDescent="0.25">
      <c r="A365" s="128">
        <v>356</v>
      </c>
      <c r="B365" s="455" t="s">
        <v>1559</v>
      </c>
      <c r="C365" s="450"/>
      <c r="D365" s="450"/>
      <c r="E365" s="457"/>
      <c r="F365" s="452"/>
      <c r="G365" s="248"/>
      <c r="H365" s="247"/>
      <c r="I365" s="247"/>
      <c r="J365" s="247"/>
      <c r="K365" s="247"/>
      <c r="L365" s="247"/>
      <c r="M365" s="247"/>
      <c r="N365" s="247"/>
      <c r="O365" s="247"/>
      <c r="P365" s="247"/>
      <c r="Q365" s="250">
        <f t="shared" si="72"/>
        <v>0</v>
      </c>
      <c r="R365" s="251">
        <f t="shared" si="79"/>
        <v>0</v>
      </c>
      <c r="S365" s="139">
        <f t="shared" si="80"/>
        <v>0</v>
      </c>
      <c r="T365" s="202">
        <f t="shared" si="81"/>
        <v>0</v>
      </c>
      <c r="U365" s="139">
        <f t="shared" si="82"/>
        <v>0</v>
      </c>
      <c r="V365" s="198">
        <f t="shared" si="83"/>
        <v>0</v>
      </c>
      <c r="W365" s="132"/>
    </row>
    <row r="366" spans="1:23" ht="30" x14ac:dyDescent="0.25">
      <c r="A366" s="128">
        <v>357</v>
      </c>
      <c r="B366" s="455" t="s">
        <v>1560</v>
      </c>
      <c r="C366" s="450">
        <v>536.70000000000005</v>
      </c>
      <c r="D366" s="450"/>
      <c r="E366" s="457">
        <v>41</v>
      </c>
      <c r="F366" s="452">
        <f t="shared" si="84"/>
        <v>0.08</v>
      </c>
      <c r="G366" s="248"/>
      <c r="H366" s="247"/>
      <c r="I366" s="247"/>
      <c r="J366" s="247"/>
      <c r="K366" s="247"/>
      <c r="L366" s="247"/>
      <c r="M366" s="247"/>
      <c r="N366" s="247"/>
      <c r="O366" s="247"/>
      <c r="P366" s="247"/>
      <c r="Q366" s="250">
        <f t="shared" si="72"/>
        <v>30</v>
      </c>
      <c r="R366" s="251">
        <f t="shared" si="79"/>
        <v>12</v>
      </c>
      <c r="S366" s="139">
        <f t="shared" si="80"/>
        <v>12.3</v>
      </c>
      <c r="T366" s="202">
        <f t="shared" si="81"/>
        <v>12</v>
      </c>
      <c r="U366" s="139">
        <f t="shared" si="82"/>
        <v>12.3</v>
      </c>
      <c r="V366" s="198">
        <f t="shared" si="83"/>
        <v>30</v>
      </c>
      <c r="W366" s="132"/>
    </row>
    <row r="367" spans="1:23" ht="30" x14ac:dyDescent="0.25">
      <c r="A367" s="128">
        <v>358</v>
      </c>
      <c r="B367" s="455" t="s">
        <v>1561</v>
      </c>
      <c r="C367" s="450">
        <v>163.185</v>
      </c>
      <c r="D367" s="450"/>
      <c r="E367" s="457">
        <v>18</v>
      </c>
      <c r="F367" s="452">
        <f t="shared" si="84"/>
        <v>0.11</v>
      </c>
      <c r="G367" s="248"/>
      <c r="H367" s="247"/>
      <c r="I367" s="247"/>
      <c r="J367" s="247"/>
      <c r="K367" s="247"/>
      <c r="L367" s="247"/>
      <c r="M367" s="247"/>
      <c r="N367" s="247"/>
      <c r="O367" s="247"/>
      <c r="P367" s="247"/>
      <c r="Q367" s="250">
        <f t="shared" si="72"/>
        <v>30</v>
      </c>
      <c r="R367" s="251">
        <f t="shared" si="79"/>
        <v>5</v>
      </c>
      <c r="S367" s="139">
        <f t="shared" si="80"/>
        <v>5.4</v>
      </c>
      <c r="T367" s="202">
        <f t="shared" si="81"/>
        <v>5</v>
      </c>
      <c r="U367" s="139">
        <f t="shared" si="82"/>
        <v>5.4</v>
      </c>
      <c r="V367" s="198">
        <f t="shared" si="83"/>
        <v>30</v>
      </c>
      <c r="W367" s="132"/>
    </row>
    <row r="368" spans="1:23" ht="30" x14ac:dyDescent="0.25">
      <c r="A368" s="128">
        <v>359</v>
      </c>
      <c r="B368" s="455" t="s">
        <v>916</v>
      </c>
      <c r="C368" s="450">
        <v>417.73</v>
      </c>
      <c r="D368" s="450"/>
      <c r="E368" s="457">
        <v>19</v>
      </c>
      <c r="F368" s="452">
        <f t="shared" si="84"/>
        <v>0.05</v>
      </c>
      <c r="G368" s="248"/>
      <c r="H368" s="247"/>
      <c r="I368" s="247"/>
      <c r="J368" s="247"/>
      <c r="K368" s="247"/>
      <c r="L368" s="247"/>
      <c r="M368" s="247"/>
      <c r="N368" s="247"/>
      <c r="O368" s="247"/>
      <c r="P368" s="247"/>
      <c r="Q368" s="250">
        <f t="shared" si="72"/>
        <v>30</v>
      </c>
      <c r="R368" s="251">
        <f t="shared" si="79"/>
        <v>5</v>
      </c>
      <c r="S368" s="139">
        <f t="shared" si="80"/>
        <v>5.7</v>
      </c>
      <c r="T368" s="202">
        <f t="shared" si="81"/>
        <v>5</v>
      </c>
      <c r="U368" s="139">
        <f t="shared" si="82"/>
        <v>5.7</v>
      </c>
      <c r="V368" s="198">
        <f t="shared" si="83"/>
        <v>30</v>
      </c>
      <c r="W368" s="132"/>
    </row>
    <row r="369" spans="1:23" ht="30" x14ac:dyDescent="0.25">
      <c r="A369" s="128">
        <v>360</v>
      </c>
      <c r="B369" s="455" t="s">
        <v>1562</v>
      </c>
      <c r="C369" s="450"/>
      <c r="D369" s="450"/>
      <c r="E369" s="457"/>
      <c r="F369" s="452"/>
      <c r="G369" s="248"/>
      <c r="H369" s="247"/>
      <c r="I369" s="247"/>
      <c r="J369" s="247"/>
      <c r="K369" s="247"/>
      <c r="L369" s="247"/>
      <c r="M369" s="247"/>
      <c r="N369" s="247"/>
      <c r="O369" s="247"/>
      <c r="P369" s="247"/>
      <c r="Q369" s="250">
        <f t="shared" si="72"/>
        <v>0</v>
      </c>
      <c r="R369" s="251">
        <f t="shared" si="79"/>
        <v>0</v>
      </c>
      <c r="S369" s="139">
        <f t="shared" si="80"/>
        <v>0</v>
      </c>
      <c r="T369" s="202">
        <f t="shared" si="81"/>
        <v>0</v>
      </c>
      <c r="U369" s="139">
        <f t="shared" si="82"/>
        <v>0</v>
      </c>
      <c r="V369" s="198">
        <f t="shared" si="83"/>
        <v>0</v>
      </c>
      <c r="W369" s="132"/>
    </row>
    <row r="370" spans="1:23" ht="30" x14ac:dyDescent="0.25">
      <c r="A370" s="128">
        <v>361</v>
      </c>
      <c r="B370" s="455" t="s">
        <v>917</v>
      </c>
      <c r="C370" s="450">
        <v>331.07</v>
      </c>
      <c r="D370" s="450"/>
      <c r="E370" s="457">
        <v>38</v>
      </c>
      <c r="F370" s="452">
        <f t="shared" si="84"/>
        <v>0.11</v>
      </c>
      <c r="G370" s="248"/>
      <c r="H370" s="247"/>
      <c r="I370" s="247"/>
      <c r="J370" s="247"/>
      <c r="K370" s="247"/>
      <c r="L370" s="247"/>
      <c r="M370" s="247"/>
      <c r="N370" s="247"/>
      <c r="O370" s="247"/>
      <c r="P370" s="247"/>
      <c r="Q370" s="250">
        <f t="shared" si="72"/>
        <v>30</v>
      </c>
      <c r="R370" s="251">
        <f t="shared" si="79"/>
        <v>11</v>
      </c>
      <c r="S370" s="139">
        <f t="shared" si="80"/>
        <v>11.4</v>
      </c>
      <c r="T370" s="202">
        <f t="shared" si="81"/>
        <v>11</v>
      </c>
      <c r="U370" s="139">
        <f t="shared" si="82"/>
        <v>11.4</v>
      </c>
      <c r="V370" s="198">
        <f t="shared" si="83"/>
        <v>30</v>
      </c>
      <c r="W370" s="132"/>
    </row>
    <row r="371" spans="1:23" ht="30" x14ac:dyDescent="0.25">
      <c r="A371" s="128">
        <v>362</v>
      </c>
      <c r="B371" s="455" t="s">
        <v>1563</v>
      </c>
      <c r="C371" s="450"/>
      <c r="D371" s="450"/>
      <c r="E371" s="457"/>
      <c r="F371" s="452"/>
      <c r="G371" s="248"/>
      <c r="H371" s="247"/>
      <c r="I371" s="247"/>
      <c r="J371" s="247"/>
      <c r="K371" s="247"/>
      <c r="L371" s="247"/>
      <c r="M371" s="247"/>
      <c r="N371" s="247"/>
      <c r="O371" s="247"/>
      <c r="P371" s="247"/>
      <c r="Q371" s="250">
        <f t="shared" si="72"/>
        <v>0</v>
      </c>
      <c r="R371" s="251">
        <f t="shared" si="79"/>
        <v>0</v>
      </c>
      <c r="S371" s="139">
        <f t="shared" si="80"/>
        <v>0</v>
      </c>
      <c r="T371" s="202">
        <f t="shared" si="81"/>
        <v>0</v>
      </c>
      <c r="U371" s="139">
        <f t="shared" si="82"/>
        <v>0</v>
      </c>
      <c r="V371" s="198">
        <f t="shared" si="83"/>
        <v>0</v>
      </c>
      <c r="W371" s="132"/>
    </row>
    <row r="372" spans="1:23" ht="30" x14ac:dyDescent="0.25">
      <c r="A372" s="128">
        <v>363</v>
      </c>
      <c r="B372" s="455" t="s">
        <v>918</v>
      </c>
      <c r="C372" s="450">
        <v>139.80000000000001</v>
      </c>
      <c r="D372" s="450"/>
      <c r="E372" s="457">
        <v>18</v>
      </c>
      <c r="F372" s="452">
        <f t="shared" si="84"/>
        <v>0.13</v>
      </c>
      <c r="G372" s="248"/>
      <c r="H372" s="247"/>
      <c r="I372" s="247"/>
      <c r="J372" s="247"/>
      <c r="K372" s="247"/>
      <c r="L372" s="247"/>
      <c r="M372" s="247"/>
      <c r="N372" s="247"/>
      <c r="O372" s="247"/>
      <c r="P372" s="247"/>
      <c r="Q372" s="250">
        <f t="shared" si="72"/>
        <v>30</v>
      </c>
      <c r="R372" s="251">
        <f t="shared" si="79"/>
        <v>5</v>
      </c>
      <c r="S372" s="139">
        <f t="shared" si="80"/>
        <v>5.4</v>
      </c>
      <c r="T372" s="202">
        <f t="shared" si="81"/>
        <v>5</v>
      </c>
      <c r="U372" s="139">
        <f t="shared" si="82"/>
        <v>5.4</v>
      </c>
      <c r="V372" s="198">
        <f t="shared" si="83"/>
        <v>30</v>
      </c>
      <c r="W372" s="132"/>
    </row>
    <row r="373" spans="1:23" ht="30" x14ac:dyDescent="0.25">
      <c r="A373" s="128">
        <v>364</v>
      </c>
      <c r="B373" s="455" t="s">
        <v>1564</v>
      </c>
      <c r="C373" s="450">
        <v>15.86</v>
      </c>
      <c r="D373" s="450"/>
      <c r="E373" s="457">
        <v>6</v>
      </c>
      <c r="F373" s="452">
        <f t="shared" si="84"/>
        <v>0.38</v>
      </c>
      <c r="G373" s="248"/>
      <c r="H373" s="247"/>
      <c r="I373" s="247"/>
      <c r="J373" s="247"/>
      <c r="K373" s="247"/>
      <c r="L373" s="247"/>
      <c r="M373" s="247"/>
      <c r="N373" s="247"/>
      <c r="O373" s="247"/>
      <c r="P373" s="247"/>
      <c r="Q373" s="250">
        <f t="shared" si="72"/>
        <v>30</v>
      </c>
      <c r="R373" s="251">
        <f t="shared" si="79"/>
        <v>1</v>
      </c>
      <c r="S373" s="139">
        <f t="shared" si="80"/>
        <v>1.8</v>
      </c>
      <c r="T373" s="202">
        <f t="shared" si="81"/>
        <v>1</v>
      </c>
      <c r="U373" s="139">
        <f t="shared" si="82"/>
        <v>1.8</v>
      </c>
      <c r="V373" s="198">
        <f t="shared" si="83"/>
        <v>30</v>
      </c>
      <c r="W373" s="132"/>
    </row>
    <row r="374" spans="1:23" ht="30" x14ac:dyDescent="0.25">
      <c r="A374" s="128">
        <v>365</v>
      </c>
      <c r="B374" s="455" t="s">
        <v>919</v>
      </c>
      <c r="C374" s="450">
        <v>118.21</v>
      </c>
      <c r="D374" s="450"/>
      <c r="E374" s="457">
        <v>15</v>
      </c>
      <c r="F374" s="452">
        <f t="shared" si="84"/>
        <v>0.13</v>
      </c>
      <c r="G374" s="248"/>
      <c r="H374" s="247"/>
      <c r="I374" s="247"/>
      <c r="J374" s="247"/>
      <c r="K374" s="247"/>
      <c r="L374" s="247"/>
      <c r="M374" s="247"/>
      <c r="N374" s="247"/>
      <c r="O374" s="247"/>
      <c r="P374" s="247"/>
      <c r="Q374" s="250">
        <f t="shared" si="72"/>
        <v>30</v>
      </c>
      <c r="R374" s="251">
        <f t="shared" si="79"/>
        <v>4</v>
      </c>
      <c r="S374" s="139">
        <f t="shared" si="80"/>
        <v>4.5</v>
      </c>
      <c r="T374" s="202">
        <f t="shared" si="81"/>
        <v>4</v>
      </c>
      <c r="U374" s="139">
        <f t="shared" si="82"/>
        <v>4.5</v>
      </c>
      <c r="V374" s="198">
        <f t="shared" si="83"/>
        <v>30</v>
      </c>
      <c r="W374" s="132"/>
    </row>
    <row r="375" spans="1:23" ht="30" x14ac:dyDescent="0.25">
      <c r="A375" s="128">
        <v>366</v>
      </c>
      <c r="B375" s="455" t="s">
        <v>920</v>
      </c>
      <c r="C375" s="450">
        <v>75.84</v>
      </c>
      <c r="D375" s="450"/>
      <c r="E375" s="457">
        <v>13</v>
      </c>
      <c r="F375" s="452">
        <f t="shared" si="84"/>
        <v>0.17</v>
      </c>
      <c r="G375" s="248"/>
      <c r="H375" s="247"/>
      <c r="I375" s="247"/>
      <c r="J375" s="247"/>
      <c r="K375" s="247"/>
      <c r="L375" s="247"/>
      <c r="M375" s="247"/>
      <c r="N375" s="247"/>
      <c r="O375" s="247"/>
      <c r="P375" s="247"/>
      <c r="Q375" s="250">
        <f t="shared" si="72"/>
        <v>30</v>
      </c>
      <c r="R375" s="251">
        <f t="shared" si="79"/>
        <v>3</v>
      </c>
      <c r="S375" s="139">
        <f t="shared" si="80"/>
        <v>3.9</v>
      </c>
      <c r="T375" s="202">
        <f t="shared" si="81"/>
        <v>3</v>
      </c>
      <c r="U375" s="139">
        <f t="shared" si="82"/>
        <v>3.9</v>
      </c>
      <c r="V375" s="198">
        <f t="shared" si="83"/>
        <v>30</v>
      </c>
      <c r="W375" s="132"/>
    </row>
    <row r="376" spans="1:23" ht="30" x14ac:dyDescent="0.25">
      <c r="A376" s="128">
        <v>367</v>
      </c>
      <c r="B376" s="455" t="s">
        <v>1565</v>
      </c>
      <c r="C376" s="450">
        <v>186.80500000000001</v>
      </c>
      <c r="D376" s="450"/>
      <c r="E376" s="457">
        <v>13</v>
      </c>
      <c r="F376" s="452">
        <f t="shared" si="84"/>
        <v>7.0000000000000007E-2</v>
      </c>
      <c r="G376" s="248"/>
      <c r="H376" s="247"/>
      <c r="I376" s="247"/>
      <c r="J376" s="247"/>
      <c r="K376" s="247"/>
      <c r="L376" s="247"/>
      <c r="M376" s="247"/>
      <c r="N376" s="247"/>
      <c r="O376" s="247"/>
      <c r="P376" s="247"/>
      <c r="Q376" s="250">
        <f t="shared" si="72"/>
        <v>30</v>
      </c>
      <c r="R376" s="251">
        <f t="shared" si="79"/>
        <v>3</v>
      </c>
      <c r="S376" s="139">
        <f t="shared" si="80"/>
        <v>3.9</v>
      </c>
      <c r="T376" s="202">
        <f t="shared" si="81"/>
        <v>3</v>
      </c>
      <c r="U376" s="139">
        <f t="shared" si="82"/>
        <v>3.9</v>
      </c>
      <c r="V376" s="198">
        <f t="shared" si="83"/>
        <v>30</v>
      </c>
      <c r="W376" s="132"/>
    </row>
    <row r="377" spans="1:23" ht="30" x14ac:dyDescent="0.25">
      <c r="A377" s="128">
        <v>368</v>
      </c>
      <c r="B377" s="455" t="s">
        <v>921</v>
      </c>
      <c r="C377" s="450"/>
      <c r="D377" s="450"/>
      <c r="E377" s="457"/>
      <c r="F377" s="452"/>
      <c r="G377" s="248"/>
      <c r="H377" s="247"/>
      <c r="I377" s="247"/>
      <c r="J377" s="247"/>
      <c r="K377" s="247"/>
      <c r="L377" s="247"/>
      <c r="M377" s="247"/>
      <c r="N377" s="247"/>
      <c r="O377" s="247"/>
      <c r="P377" s="247"/>
      <c r="Q377" s="250">
        <f t="shared" si="72"/>
        <v>0</v>
      </c>
      <c r="R377" s="251">
        <f t="shared" si="79"/>
        <v>0</v>
      </c>
      <c r="S377" s="139">
        <f t="shared" si="80"/>
        <v>0</v>
      </c>
      <c r="T377" s="202">
        <f t="shared" si="81"/>
        <v>0</v>
      </c>
      <c r="U377" s="139">
        <f t="shared" si="82"/>
        <v>0</v>
      </c>
      <c r="V377" s="198">
        <f t="shared" si="83"/>
        <v>0</v>
      </c>
      <c r="W377" s="132"/>
    </row>
    <row r="378" spans="1:23" ht="30" x14ac:dyDescent="0.25">
      <c r="A378" s="128">
        <v>369</v>
      </c>
      <c r="B378" s="455" t="s">
        <v>922</v>
      </c>
      <c r="C378" s="450"/>
      <c r="D378" s="450"/>
      <c r="E378" s="457"/>
      <c r="F378" s="452"/>
      <c r="G378" s="248"/>
      <c r="H378" s="247"/>
      <c r="I378" s="247"/>
      <c r="J378" s="247"/>
      <c r="K378" s="247"/>
      <c r="L378" s="247"/>
      <c r="M378" s="247"/>
      <c r="N378" s="247"/>
      <c r="O378" s="247"/>
      <c r="P378" s="247"/>
      <c r="Q378" s="250">
        <f t="shared" si="72"/>
        <v>0</v>
      </c>
      <c r="R378" s="251">
        <f t="shared" si="79"/>
        <v>0</v>
      </c>
      <c r="S378" s="139">
        <f t="shared" si="80"/>
        <v>0</v>
      </c>
      <c r="T378" s="202">
        <f t="shared" si="81"/>
        <v>0</v>
      </c>
      <c r="U378" s="139">
        <f t="shared" si="82"/>
        <v>0</v>
      </c>
      <c r="V378" s="198">
        <f t="shared" si="83"/>
        <v>0</v>
      </c>
      <c r="W378" s="132"/>
    </row>
    <row r="379" spans="1:23" ht="30" x14ac:dyDescent="0.25">
      <c r="A379" s="128">
        <v>370</v>
      </c>
      <c r="B379" s="455" t="s">
        <v>923</v>
      </c>
      <c r="C379" s="450">
        <v>128.66</v>
      </c>
      <c r="D379" s="450"/>
      <c r="E379" s="457">
        <v>17</v>
      </c>
      <c r="F379" s="452">
        <f t="shared" si="84"/>
        <v>0.13</v>
      </c>
      <c r="G379" s="248"/>
      <c r="H379" s="247"/>
      <c r="I379" s="247"/>
      <c r="J379" s="247"/>
      <c r="K379" s="247"/>
      <c r="L379" s="247"/>
      <c r="M379" s="247"/>
      <c r="N379" s="247"/>
      <c r="O379" s="247"/>
      <c r="P379" s="247"/>
      <c r="Q379" s="250">
        <f t="shared" si="72"/>
        <v>30</v>
      </c>
      <c r="R379" s="251">
        <f t="shared" si="79"/>
        <v>5</v>
      </c>
      <c r="S379" s="139">
        <f t="shared" si="80"/>
        <v>5.0999999999999996</v>
      </c>
      <c r="T379" s="202">
        <f t="shared" si="81"/>
        <v>5</v>
      </c>
      <c r="U379" s="139">
        <f t="shared" si="82"/>
        <v>5.0999999999999996</v>
      </c>
      <c r="V379" s="198">
        <f t="shared" si="83"/>
        <v>30</v>
      </c>
      <c r="W379" s="132"/>
    </row>
    <row r="380" spans="1:23" ht="30" x14ac:dyDescent="0.25">
      <c r="A380" s="128">
        <v>371</v>
      </c>
      <c r="B380" s="455" t="s">
        <v>924</v>
      </c>
      <c r="C380" s="450">
        <v>54.15</v>
      </c>
      <c r="D380" s="450"/>
      <c r="E380" s="457">
        <v>4</v>
      </c>
      <c r="F380" s="452">
        <f t="shared" si="84"/>
        <v>7.0000000000000007E-2</v>
      </c>
      <c r="G380" s="248"/>
      <c r="H380" s="247"/>
      <c r="I380" s="247"/>
      <c r="J380" s="247"/>
      <c r="K380" s="247"/>
      <c r="L380" s="247"/>
      <c r="M380" s="247"/>
      <c r="N380" s="247"/>
      <c r="O380" s="247"/>
      <c r="P380" s="247"/>
      <c r="Q380" s="250">
        <f t="shared" si="72"/>
        <v>30</v>
      </c>
      <c r="R380" s="251">
        <f t="shared" si="79"/>
        <v>1</v>
      </c>
      <c r="S380" s="139">
        <f t="shared" si="80"/>
        <v>1.2</v>
      </c>
      <c r="T380" s="202">
        <f t="shared" si="81"/>
        <v>1</v>
      </c>
      <c r="U380" s="139">
        <f t="shared" si="82"/>
        <v>1.2</v>
      </c>
      <c r="V380" s="198">
        <f t="shared" si="83"/>
        <v>30</v>
      </c>
      <c r="W380" s="132"/>
    </row>
    <row r="381" spans="1:23" ht="30" x14ac:dyDescent="0.25">
      <c r="A381" s="128">
        <v>372</v>
      </c>
      <c r="B381" s="455" t="s">
        <v>925</v>
      </c>
      <c r="C381" s="450">
        <v>127.995</v>
      </c>
      <c r="D381" s="450"/>
      <c r="E381" s="457">
        <v>14</v>
      </c>
      <c r="F381" s="452">
        <f t="shared" si="84"/>
        <v>0.11</v>
      </c>
      <c r="G381" s="248"/>
      <c r="H381" s="247"/>
      <c r="I381" s="247"/>
      <c r="J381" s="247"/>
      <c r="K381" s="247"/>
      <c r="L381" s="247"/>
      <c r="M381" s="247"/>
      <c r="N381" s="247"/>
      <c r="O381" s="247"/>
      <c r="P381" s="247"/>
      <c r="Q381" s="250">
        <f t="shared" si="72"/>
        <v>30</v>
      </c>
      <c r="R381" s="251">
        <f t="shared" si="79"/>
        <v>4</v>
      </c>
      <c r="S381" s="139">
        <f t="shared" si="80"/>
        <v>4.2</v>
      </c>
      <c r="T381" s="202">
        <f t="shared" si="81"/>
        <v>4</v>
      </c>
      <c r="U381" s="139">
        <f t="shared" si="82"/>
        <v>4.2</v>
      </c>
      <c r="V381" s="198">
        <f t="shared" si="83"/>
        <v>30</v>
      </c>
      <c r="W381" s="132"/>
    </row>
    <row r="382" spans="1:23" ht="30" x14ac:dyDescent="0.25">
      <c r="A382" s="128">
        <v>373</v>
      </c>
      <c r="B382" s="455" t="s">
        <v>1566</v>
      </c>
      <c r="C382" s="450">
        <v>98.41</v>
      </c>
      <c r="D382" s="450"/>
      <c r="E382" s="457">
        <v>3</v>
      </c>
      <c r="F382" s="452">
        <f t="shared" si="84"/>
        <v>0.03</v>
      </c>
      <c r="G382" s="248"/>
      <c r="H382" s="247"/>
      <c r="I382" s="247"/>
      <c r="J382" s="247"/>
      <c r="K382" s="247"/>
      <c r="L382" s="247"/>
      <c r="M382" s="247"/>
      <c r="N382" s="247"/>
      <c r="O382" s="247"/>
      <c r="P382" s="247"/>
      <c r="Q382" s="250">
        <f t="shared" si="72"/>
        <v>30</v>
      </c>
      <c r="R382" s="251">
        <f t="shared" si="79"/>
        <v>0</v>
      </c>
      <c r="S382" s="139">
        <f t="shared" si="80"/>
        <v>0.9</v>
      </c>
      <c r="T382" s="202">
        <f t="shared" si="81"/>
        <v>0</v>
      </c>
      <c r="U382" s="139">
        <f t="shared" si="82"/>
        <v>0.9</v>
      </c>
      <c r="V382" s="198">
        <f t="shared" si="83"/>
        <v>30</v>
      </c>
      <c r="W382" s="132"/>
    </row>
    <row r="383" spans="1:23" ht="45" x14ac:dyDescent="0.25">
      <c r="A383" s="128">
        <v>374</v>
      </c>
      <c r="B383" s="455" t="s">
        <v>926</v>
      </c>
      <c r="C383" s="450">
        <v>100.27500000000001</v>
      </c>
      <c r="D383" s="450"/>
      <c r="E383" s="457">
        <v>23</v>
      </c>
      <c r="F383" s="452">
        <f t="shared" si="84"/>
        <v>0.23</v>
      </c>
      <c r="G383" s="248"/>
      <c r="H383" s="247"/>
      <c r="I383" s="247"/>
      <c r="J383" s="247"/>
      <c r="K383" s="247"/>
      <c r="L383" s="247"/>
      <c r="M383" s="247"/>
      <c r="N383" s="247"/>
      <c r="O383" s="247"/>
      <c r="P383" s="247"/>
      <c r="Q383" s="250">
        <f t="shared" si="72"/>
        <v>30</v>
      </c>
      <c r="R383" s="251">
        <f t="shared" si="79"/>
        <v>6</v>
      </c>
      <c r="S383" s="139">
        <f t="shared" si="80"/>
        <v>6.9</v>
      </c>
      <c r="T383" s="202">
        <f t="shared" si="81"/>
        <v>6</v>
      </c>
      <c r="U383" s="139">
        <f t="shared" si="82"/>
        <v>6.9</v>
      </c>
      <c r="V383" s="198">
        <f t="shared" si="83"/>
        <v>30</v>
      </c>
      <c r="W383" s="132"/>
    </row>
    <row r="384" spans="1:23" ht="30" x14ac:dyDescent="0.25">
      <c r="A384" s="128">
        <v>375</v>
      </c>
      <c r="B384" s="455" t="s">
        <v>150</v>
      </c>
      <c r="C384" s="450">
        <v>1360.97</v>
      </c>
      <c r="D384" s="450"/>
      <c r="E384" s="457">
        <v>95</v>
      </c>
      <c r="F384" s="452">
        <f t="shared" si="84"/>
        <v>7.0000000000000007E-2</v>
      </c>
      <c r="G384" s="248"/>
      <c r="H384" s="247"/>
      <c r="I384" s="247"/>
      <c r="J384" s="247"/>
      <c r="K384" s="247"/>
      <c r="L384" s="247"/>
      <c r="M384" s="247"/>
      <c r="N384" s="247"/>
      <c r="O384" s="247"/>
      <c r="P384" s="247"/>
      <c r="Q384" s="250">
        <f t="shared" si="72"/>
        <v>30</v>
      </c>
      <c r="R384" s="251">
        <f t="shared" si="79"/>
        <v>28</v>
      </c>
      <c r="S384" s="139">
        <f t="shared" si="80"/>
        <v>28.5</v>
      </c>
      <c r="T384" s="202">
        <f t="shared" si="81"/>
        <v>28</v>
      </c>
      <c r="U384" s="139">
        <f t="shared" si="82"/>
        <v>28.5</v>
      </c>
      <c r="V384" s="198">
        <f t="shared" si="83"/>
        <v>30</v>
      </c>
      <c r="W384" s="132"/>
    </row>
    <row r="385" spans="1:23" ht="45" x14ac:dyDescent="0.25">
      <c r="A385" s="128">
        <v>376</v>
      </c>
      <c r="B385" s="455" t="s">
        <v>136</v>
      </c>
      <c r="C385" s="450"/>
      <c r="D385" s="450"/>
      <c r="E385" s="457"/>
      <c r="F385" s="452"/>
      <c r="G385" s="248"/>
      <c r="H385" s="247"/>
      <c r="I385" s="247"/>
      <c r="J385" s="247"/>
      <c r="K385" s="247"/>
      <c r="L385" s="247"/>
      <c r="M385" s="247"/>
      <c r="N385" s="247"/>
      <c r="O385" s="247"/>
      <c r="P385" s="247"/>
      <c r="Q385" s="250">
        <f t="shared" si="72"/>
        <v>0</v>
      </c>
      <c r="R385" s="251">
        <f t="shared" si="79"/>
        <v>0</v>
      </c>
      <c r="S385" s="139">
        <f t="shared" si="80"/>
        <v>0</v>
      </c>
      <c r="T385" s="202">
        <f t="shared" si="81"/>
        <v>0</v>
      </c>
      <c r="U385" s="139">
        <f t="shared" si="82"/>
        <v>0</v>
      </c>
      <c r="V385" s="198">
        <f t="shared" si="83"/>
        <v>0</v>
      </c>
      <c r="W385" s="132"/>
    </row>
    <row r="386" spans="1:23" x14ac:dyDescent="0.25">
      <c r="A386" s="128">
        <v>377</v>
      </c>
      <c r="B386" s="455" t="s">
        <v>2</v>
      </c>
      <c r="C386" s="450">
        <v>50640</v>
      </c>
      <c r="D386" s="450"/>
      <c r="E386" s="457">
        <v>4506</v>
      </c>
      <c r="F386" s="452">
        <f t="shared" si="84"/>
        <v>0.09</v>
      </c>
      <c r="G386" s="248"/>
      <c r="H386" s="247"/>
      <c r="I386" s="247"/>
      <c r="J386" s="247"/>
      <c r="K386" s="247"/>
      <c r="L386" s="247"/>
      <c r="M386" s="247"/>
      <c r="N386" s="247"/>
      <c r="O386" s="247"/>
      <c r="P386" s="247"/>
      <c r="Q386" s="250">
        <f t="shared" si="72"/>
        <v>30</v>
      </c>
      <c r="R386" s="251">
        <f t="shared" si="79"/>
        <v>1351</v>
      </c>
      <c r="S386" s="139">
        <f t="shared" si="80"/>
        <v>1351.8</v>
      </c>
      <c r="T386" s="202">
        <f t="shared" si="81"/>
        <v>1351</v>
      </c>
      <c r="U386" s="139">
        <f t="shared" si="82"/>
        <v>1351.8</v>
      </c>
      <c r="V386" s="198">
        <f t="shared" si="83"/>
        <v>30</v>
      </c>
      <c r="W386" s="132"/>
    </row>
    <row r="387" spans="1:23" ht="30" x14ac:dyDescent="0.25">
      <c r="A387" s="128">
        <v>378</v>
      </c>
      <c r="B387" s="455" t="s">
        <v>130</v>
      </c>
      <c r="C387" s="450"/>
      <c r="D387" s="450"/>
      <c r="E387" s="457"/>
      <c r="F387" s="452"/>
      <c r="G387" s="248"/>
      <c r="H387" s="247"/>
      <c r="I387" s="247"/>
      <c r="J387" s="247"/>
      <c r="K387" s="247"/>
      <c r="L387" s="247"/>
      <c r="M387" s="247"/>
      <c r="N387" s="247"/>
      <c r="O387" s="247"/>
      <c r="P387" s="247"/>
      <c r="Q387" s="250">
        <f t="shared" si="72"/>
        <v>0</v>
      </c>
      <c r="R387" s="251">
        <f t="shared" si="79"/>
        <v>0</v>
      </c>
      <c r="S387" s="139">
        <f t="shared" si="80"/>
        <v>0</v>
      </c>
      <c r="T387" s="202">
        <f t="shared" si="81"/>
        <v>0</v>
      </c>
      <c r="U387" s="139">
        <f t="shared" si="82"/>
        <v>0</v>
      </c>
      <c r="V387" s="198">
        <f t="shared" si="83"/>
        <v>0</v>
      </c>
      <c r="W387" s="132"/>
    </row>
    <row r="388" spans="1:23" ht="30" x14ac:dyDescent="0.25">
      <c r="A388" s="128">
        <v>379</v>
      </c>
      <c r="B388" s="455" t="s">
        <v>927</v>
      </c>
      <c r="C388" s="450"/>
      <c r="D388" s="450"/>
      <c r="E388" s="457"/>
      <c r="F388" s="452"/>
      <c r="G388" s="248"/>
      <c r="H388" s="247"/>
      <c r="I388" s="247"/>
      <c r="J388" s="247"/>
      <c r="K388" s="247"/>
      <c r="L388" s="247"/>
      <c r="M388" s="247"/>
      <c r="N388" s="247"/>
      <c r="O388" s="247"/>
      <c r="P388" s="247"/>
      <c r="Q388" s="250">
        <f t="shared" si="72"/>
        <v>0</v>
      </c>
      <c r="R388" s="251">
        <f t="shared" si="79"/>
        <v>0</v>
      </c>
      <c r="S388" s="139">
        <f t="shared" si="80"/>
        <v>0</v>
      </c>
      <c r="T388" s="202">
        <f t="shared" si="81"/>
        <v>0</v>
      </c>
      <c r="U388" s="139">
        <f t="shared" si="82"/>
        <v>0</v>
      </c>
      <c r="V388" s="198">
        <f t="shared" si="83"/>
        <v>0</v>
      </c>
      <c r="W388" s="132"/>
    </row>
    <row r="389" spans="1:23" ht="30" x14ac:dyDescent="0.25">
      <c r="A389" s="128">
        <v>380</v>
      </c>
      <c r="B389" s="455" t="s">
        <v>110</v>
      </c>
      <c r="C389" s="450">
        <v>417.935</v>
      </c>
      <c r="D389" s="450"/>
      <c r="E389" s="457">
        <v>49</v>
      </c>
      <c r="F389" s="452">
        <f t="shared" si="84"/>
        <v>0.12</v>
      </c>
      <c r="G389" s="248"/>
      <c r="H389" s="247"/>
      <c r="I389" s="247"/>
      <c r="J389" s="247"/>
      <c r="K389" s="247"/>
      <c r="L389" s="247"/>
      <c r="M389" s="247"/>
      <c r="N389" s="247"/>
      <c r="O389" s="247"/>
      <c r="P389" s="247"/>
      <c r="Q389" s="250">
        <f t="shared" si="72"/>
        <v>30</v>
      </c>
      <c r="R389" s="251">
        <f t="shared" si="79"/>
        <v>14</v>
      </c>
      <c r="S389" s="139">
        <f t="shared" si="80"/>
        <v>14.7</v>
      </c>
      <c r="T389" s="202">
        <f t="shared" si="81"/>
        <v>14</v>
      </c>
      <c r="U389" s="139">
        <f t="shared" si="82"/>
        <v>14.7</v>
      </c>
      <c r="V389" s="198">
        <f t="shared" si="83"/>
        <v>30</v>
      </c>
      <c r="W389" s="132"/>
    </row>
    <row r="390" spans="1:23" ht="30" x14ac:dyDescent="0.25">
      <c r="A390" s="128">
        <v>381</v>
      </c>
      <c r="B390" s="455" t="s">
        <v>111</v>
      </c>
      <c r="C390" s="450">
        <v>221.745</v>
      </c>
      <c r="D390" s="450"/>
      <c r="E390" s="458">
        <v>24</v>
      </c>
      <c r="F390" s="452">
        <f t="shared" si="84"/>
        <v>0.11</v>
      </c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50">
        <f t="shared" si="72"/>
        <v>30</v>
      </c>
      <c r="R390" s="251">
        <f t="shared" ref="R390:R395" si="85">ROUNDDOWN(S390,0)</f>
        <v>7</v>
      </c>
      <c r="S390" s="139">
        <f t="shared" ref="S390:S394" si="86">E390*Q390/100</f>
        <v>7.2</v>
      </c>
      <c r="T390" s="202">
        <f t="shared" ref="T390:T395" si="87">ROUNDDOWN(U390,0)</f>
        <v>7</v>
      </c>
      <c r="U390" s="139">
        <f t="shared" ref="U390:U395" si="88">E390*V390/100</f>
        <v>7.2</v>
      </c>
      <c r="V390" s="198">
        <f t="shared" ref="V390:V395" si="89">Q390</f>
        <v>30</v>
      </c>
      <c r="W390" s="132"/>
    </row>
    <row r="391" spans="1:23" ht="30" x14ac:dyDescent="0.25">
      <c r="A391" s="128">
        <v>382</v>
      </c>
      <c r="B391" s="455" t="s">
        <v>1567</v>
      </c>
      <c r="C391" s="450">
        <v>66.8</v>
      </c>
      <c r="D391" s="450"/>
      <c r="E391" s="457">
        <v>8</v>
      </c>
      <c r="F391" s="452">
        <f t="shared" si="84"/>
        <v>0.12</v>
      </c>
      <c r="G391" s="248"/>
      <c r="H391" s="247"/>
      <c r="I391" s="247"/>
      <c r="J391" s="247"/>
      <c r="K391" s="247"/>
      <c r="L391" s="247"/>
      <c r="M391" s="247"/>
      <c r="N391" s="247"/>
      <c r="O391" s="247"/>
      <c r="P391" s="247"/>
      <c r="Q391" s="250">
        <f t="shared" si="72"/>
        <v>30</v>
      </c>
      <c r="R391" s="251">
        <f t="shared" si="85"/>
        <v>2</v>
      </c>
      <c r="S391" s="139">
        <f t="shared" si="86"/>
        <v>2.4</v>
      </c>
      <c r="T391" s="202">
        <f t="shared" si="87"/>
        <v>2</v>
      </c>
      <c r="U391" s="139">
        <f t="shared" si="88"/>
        <v>2.4</v>
      </c>
      <c r="V391" s="198">
        <f t="shared" si="89"/>
        <v>30</v>
      </c>
      <c r="W391" s="132"/>
    </row>
    <row r="392" spans="1:23" ht="30" x14ac:dyDescent="0.25">
      <c r="A392" s="128">
        <v>383</v>
      </c>
      <c r="B392" s="455" t="s">
        <v>1568</v>
      </c>
      <c r="C392" s="450">
        <v>377.22</v>
      </c>
      <c r="D392" s="450"/>
      <c r="E392" s="457">
        <v>23</v>
      </c>
      <c r="F392" s="452">
        <f t="shared" si="84"/>
        <v>0.06</v>
      </c>
      <c r="G392" s="248" t="e">
        <f ca="1">INDIRECT(CONCATENATE(#REF!,$C$431,"!$M",$A392 + 8))</f>
        <v>#REF!</v>
      </c>
      <c r="H392" s="247"/>
      <c r="I392" s="247"/>
      <c r="J392" s="247"/>
      <c r="K392" s="247"/>
      <c r="L392" s="247"/>
      <c r="M392" s="247"/>
      <c r="N392" s="247"/>
      <c r="O392" s="247"/>
      <c r="P392" s="247"/>
      <c r="Q392" s="250">
        <f t="shared" si="72"/>
        <v>30</v>
      </c>
      <c r="R392" s="251">
        <f t="shared" si="85"/>
        <v>6</v>
      </c>
      <c r="S392" s="139">
        <f t="shared" si="86"/>
        <v>6.9</v>
      </c>
      <c r="T392" s="202">
        <f t="shared" si="87"/>
        <v>6</v>
      </c>
      <c r="U392" s="139">
        <f t="shared" si="88"/>
        <v>6.9</v>
      </c>
      <c r="V392" s="198">
        <f t="shared" si="89"/>
        <v>30</v>
      </c>
      <c r="W392" s="132"/>
    </row>
    <row r="393" spans="1:23" ht="30" x14ac:dyDescent="0.25">
      <c r="A393" s="128">
        <v>384</v>
      </c>
      <c r="B393" s="455" t="s">
        <v>112</v>
      </c>
      <c r="C393" s="450"/>
      <c r="D393" s="450"/>
      <c r="E393" s="457"/>
      <c r="F393" s="452"/>
      <c r="G393" s="248" t="e">
        <f ca="1">INDIRECT(CONCATENATE(#REF!,$C$431,"!$M",$A393 + 8))</f>
        <v>#REF!</v>
      </c>
      <c r="H393" s="247"/>
      <c r="I393" s="247"/>
      <c r="J393" s="247"/>
      <c r="K393" s="247"/>
      <c r="L393" s="247"/>
      <c r="M393" s="247"/>
      <c r="N393" s="247"/>
      <c r="O393" s="247"/>
      <c r="P393" s="247"/>
      <c r="Q393" s="250">
        <f t="shared" si="72"/>
        <v>0</v>
      </c>
      <c r="R393" s="251">
        <f t="shared" si="85"/>
        <v>0</v>
      </c>
      <c r="S393" s="139">
        <f t="shared" si="86"/>
        <v>0</v>
      </c>
      <c r="T393" s="202">
        <f t="shared" si="87"/>
        <v>0</v>
      </c>
      <c r="U393" s="139">
        <f t="shared" si="88"/>
        <v>0</v>
      </c>
      <c r="V393" s="198">
        <f t="shared" si="89"/>
        <v>0</v>
      </c>
      <c r="W393" s="132"/>
    </row>
    <row r="394" spans="1:23" ht="30" x14ac:dyDescent="0.25">
      <c r="A394" s="128">
        <v>385</v>
      </c>
      <c r="B394" s="455" t="s">
        <v>92</v>
      </c>
      <c r="C394" s="450">
        <v>345.56</v>
      </c>
      <c r="D394" s="450"/>
      <c r="E394" s="457">
        <v>15</v>
      </c>
      <c r="F394" s="452">
        <f t="shared" si="84"/>
        <v>0.04</v>
      </c>
      <c r="G394" s="248" t="e">
        <f ca="1">INDIRECT(CONCATENATE(#REF!,$C$431,"!$M",$A394 + 8))</f>
        <v>#REF!</v>
      </c>
      <c r="H394" s="247"/>
      <c r="I394" s="247"/>
      <c r="J394" s="247"/>
      <c r="K394" s="247"/>
      <c r="L394" s="247"/>
      <c r="M394" s="247"/>
      <c r="N394" s="247"/>
      <c r="O394" s="247"/>
      <c r="P394" s="247"/>
      <c r="Q394" s="250">
        <f t="shared" si="72"/>
        <v>30</v>
      </c>
      <c r="R394" s="251">
        <f t="shared" si="85"/>
        <v>4</v>
      </c>
      <c r="S394" s="139">
        <f t="shared" si="86"/>
        <v>4.5</v>
      </c>
      <c r="T394" s="202">
        <f t="shared" si="87"/>
        <v>4</v>
      </c>
      <c r="U394" s="139">
        <f t="shared" si="88"/>
        <v>4.5</v>
      </c>
      <c r="V394" s="198">
        <f t="shared" si="89"/>
        <v>30</v>
      </c>
      <c r="W394" s="132"/>
    </row>
    <row r="395" spans="1:23" ht="30" x14ac:dyDescent="0.25">
      <c r="A395" s="128">
        <v>386</v>
      </c>
      <c r="B395" s="455" t="s">
        <v>1569</v>
      </c>
      <c r="C395" s="450">
        <v>97.54</v>
      </c>
      <c r="D395" s="450"/>
      <c r="E395" s="457">
        <v>5</v>
      </c>
      <c r="F395" s="452">
        <f t="shared" si="84"/>
        <v>0.05</v>
      </c>
      <c r="G395" s="248" t="e">
        <f ca="1">INDIRECT(CONCATENATE(#REF!,$C$431,"!$M",$A395 + 8))</f>
        <v>#REF!</v>
      </c>
      <c r="H395" s="247"/>
      <c r="I395" s="247"/>
      <c r="J395" s="247"/>
      <c r="K395" s="247"/>
      <c r="L395" s="247"/>
      <c r="M395" s="247"/>
      <c r="N395" s="247"/>
      <c r="O395" s="247"/>
      <c r="P395" s="247"/>
      <c r="Q395" s="250">
        <f t="shared" ref="Q395:Q424" si="90">IF(E395&lt;VLOOKUP(F395,$L$429:$P$439,2),0,VLOOKUP(F395,$L$429:$P$439,3))</f>
        <v>30</v>
      </c>
      <c r="R395" s="251">
        <f t="shared" si="85"/>
        <v>1</v>
      </c>
      <c r="S395" s="139">
        <f t="shared" ref="S395:S424" si="91">E395*Q395/100</f>
        <v>1.5</v>
      </c>
      <c r="T395" s="202">
        <f t="shared" si="87"/>
        <v>1</v>
      </c>
      <c r="U395" s="139">
        <f t="shared" si="88"/>
        <v>1.5</v>
      </c>
      <c r="V395" s="198">
        <f t="shared" si="89"/>
        <v>30</v>
      </c>
      <c r="W395" s="132"/>
    </row>
    <row r="396" spans="1:23" ht="30" x14ac:dyDescent="0.25">
      <c r="A396" s="128">
        <v>387</v>
      </c>
      <c r="B396" s="455" t="s">
        <v>243</v>
      </c>
      <c r="C396" s="450">
        <v>472.43</v>
      </c>
      <c r="D396" s="450"/>
      <c r="E396" s="457">
        <v>58</v>
      </c>
      <c r="F396" s="452">
        <f t="shared" si="84"/>
        <v>0.12</v>
      </c>
      <c r="G396" s="248" t="e">
        <f ca="1">INDIRECT(CONCATENATE(#REF!,$C$431,"!$M",$A396 + 8))</f>
        <v>#REF!</v>
      </c>
      <c r="H396" s="247"/>
      <c r="I396" s="247"/>
      <c r="J396" s="247"/>
      <c r="K396" s="247"/>
      <c r="L396" s="247"/>
      <c r="M396" s="247"/>
      <c r="N396" s="247"/>
      <c r="O396" s="247"/>
      <c r="P396" s="247"/>
      <c r="Q396" s="250">
        <f t="shared" si="90"/>
        <v>30</v>
      </c>
      <c r="R396" s="251">
        <f t="shared" ref="R396:R424" si="92">ROUNDDOWN(S396,0)</f>
        <v>17</v>
      </c>
      <c r="S396" s="139">
        <f t="shared" si="91"/>
        <v>17.399999999999999</v>
      </c>
      <c r="T396" s="202">
        <f t="shared" ref="T396:T424" si="93">ROUNDDOWN(U396,0)</f>
        <v>17</v>
      </c>
      <c r="U396" s="139">
        <f t="shared" ref="U396:U424" si="94">E396*V396/100</f>
        <v>17.399999999999999</v>
      </c>
      <c r="V396" s="198">
        <f t="shared" ref="V396:V424" si="95">Q396</f>
        <v>30</v>
      </c>
      <c r="W396" s="132"/>
    </row>
    <row r="397" spans="1:23" ht="30" x14ac:dyDescent="0.25">
      <c r="A397" s="128">
        <v>388</v>
      </c>
      <c r="B397" s="455" t="s">
        <v>911</v>
      </c>
      <c r="C397" s="450">
        <v>586.52499999999998</v>
      </c>
      <c r="D397" s="450"/>
      <c r="E397" s="457">
        <v>65</v>
      </c>
      <c r="F397" s="452"/>
      <c r="G397" s="248" t="e">
        <f ca="1">INDIRECT(CONCATENATE(#REF!,$C$431,"!$M",$A397 + 8))</f>
        <v>#REF!</v>
      </c>
      <c r="H397" s="247"/>
      <c r="I397" s="247"/>
      <c r="J397" s="247"/>
      <c r="K397" s="247"/>
      <c r="L397" s="247"/>
      <c r="M397" s="247"/>
      <c r="N397" s="247"/>
      <c r="O397" s="247"/>
      <c r="P397" s="247"/>
      <c r="Q397" s="250">
        <f t="shared" si="90"/>
        <v>30</v>
      </c>
      <c r="R397" s="251">
        <f t="shared" si="92"/>
        <v>19</v>
      </c>
      <c r="S397" s="139">
        <f t="shared" si="91"/>
        <v>19.5</v>
      </c>
      <c r="T397" s="202">
        <f t="shared" si="93"/>
        <v>19</v>
      </c>
      <c r="U397" s="139">
        <f t="shared" si="94"/>
        <v>19.5</v>
      </c>
      <c r="V397" s="198">
        <f t="shared" si="95"/>
        <v>30</v>
      </c>
      <c r="W397" s="132"/>
    </row>
    <row r="398" spans="1:23" ht="30" x14ac:dyDescent="0.25">
      <c r="A398" s="128">
        <v>389</v>
      </c>
      <c r="B398" s="455" t="s">
        <v>911</v>
      </c>
      <c r="C398" s="450">
        <v>380.62</v>
      </c>
      <c r="D398" s="450"/>
      <c r="E398" s="457">
        <v>35</v>
      </c>
      <c r="F398" s="452">
        <f t="shared" si="84"/>
        <v>0.09</v>
      </c>
      <c r="G398" s="248" t="e">
        <f ca="1">INDIRECT(CONCATENATE(#REF!,$C$431,"!$M",$A398 + 8))</f>
        <v>#REF!</v>
      </c>
      <c r="H398" s="247"/>
      <c r="I398" s="247"/>
      <c r="J398" s="247"/>
      <c r="K398" s="247"/>
      <c r="L398" s="247"/>
      <c r="M398" s="247"/>
      <c r="N398" s="247"/>
      <c r="O398" s="247"/>
      <c r="P398" s="247"/>
      <c r="Q398" s="250">
        <f t="shared" si="90"/>
        <v>30</v>
      </c>
      <c r="R398" s="251">
        <f t="shared" si="92"/>
        <v>10</v>
      </c>
      <c r="S398" s="139">
        <f t="shared" si="91"/>
        <v>10.5</v>
      </c>
      <c r="T398" s="202">
        <f t="shared" si="93"/>
        <v>10</v>
      </c>
      <c r="U398" s="139">
        <f t="shared" si="94"/>
        <v>10.5</v>
      </c>
      <c r="V398" s="198">
        <f t="shared" si="95"/>
        <v>30</v>
      </c>
      <c r="W398" s="132"/>
    </row>
    <row r="399" spans="1:23" ht="30" x14ac:dyDescent="0.25">
      <c r="A399" s="128">
        <v>390</v>
      </c>
      <c r="B399" s="455" t="s">
        <v>911</v>
      </c>
      <c r="C399" s="450">
        <v>374.17</v>
      </c>
      <c r="D399" s="450"/>
      <c r="E399" s="457">
        <v>31</v>
      </c>
      <c r="F399" s="452"/>
      <c r="G399" s="248" t="e">
        <f ca="1">INDIRECT(CONCATENATE(#REF!,$C$431,"!$M",$A399 + 8))</f>
        <v>#REF!</v>
      </c>
      <c r="H399" s="247"/>
      <c r="I399" s="247"/>
      <c r="J399" s="247"/>
      <c r="K399" s="247"/>
      <c r="L399" s="247"/>
      <c r="M399" s="247"/>
      <c r="N399" s="247"/>
      <c r="O399" s="247"/>
      <c r="P399" s="247"/>
      <c r="Q399" s="250">
        <f t="shared" si="90"/>
        <v>30</v>
      </c>
      <c r="R399" s="251">
        <f t="shared" si="92"/>
        <v>9</v>
      </c>
      <c r="S399" s="139">
        <f t="shared" si="91"/>
        <v>9.3000000000000007</v>
      </c>
      <c r="T399" s="202">
        <f t="shared" si="93"/>
        <v>9</v>
      </c>
      <c r="U399" s="139">
        <f t="shared" si="94"/>
        <v>9.3000000000000007</v>
      </c>
      <c r="V399" s="198">
        <f t="shared" si="95"/>
        <v>30</v>
      </c>
      <c r="W399" s="132"/>
    </row>
    <row r="400" spans="1:23" ht="30" x14ac:dyDescent="0.25">
      <c r="A400" s="128">
        <v>391</v>
      </c>
      <c r="B400" s="455" t="s">
        <v>114</v>
      </c>
      <c r="C400" s="450">
        <v>349.5</v>
      </c>
      <c r="D400" s="450"/>
      <c r="E400" s="457">
        <v>70</v>
      </c>
      <c r="F400" s="452">
        <f t="shared" si="84"/>
        <v>0.2</v>
      </c>
      <c r="G400" s="248" t="e">
        <f ca="1">INDIRECT(CONCATENATE(#REF!,$C$431,"!$M",$A400 + 8))</f>
        <v>#REF!</v>
      </c>
      <c r="H400" s="247"/>
      <c r="I400" s="247"/>
      <c r="J400" s="247"/>
      <c r="K400" s="247"/>
      <c r="L400" s="247"/>
      <c r="M400" s="247"/>
      <c r="N400" s="247"/>
      <c r="O400" s="247"/>
      <c r="P400" s="247"/>
      <c r="Q400" s="250">
        <f t="shared" si="90"/>
        <v>30</v>
      </c>
      <c r="R400" s="251">
        <f t="shared" si="92"/>
        <v>21</v>
      </c>
      <c r="S400" s="139">
        <f t="shared" si="91"/>
        <v>21</v>
      </c>
      <c r="T400" s="202">
        <f t="shared" si="93"/>
        <v>21</v>
      </c>
      <c r="U400" s="139">
        <f t="shared" si="94"/>
        <v>21</v>
      </c>
      <c r="V400" s="198">
        <f t="shared" si="95"/>
        <v>30</v>
      </c>
      <c r="W400" s="132"/>
    </row>
    <row r="401" spans="1:23" ht="30" x14ac:dyDescent="0.25">
      <c r="A401" s="128">
        <v>392</v>
      </c>
      <c r="B401" s="455" t="s">
        <v>114</v>
      </c>
      <c r="C401" s="450">
        <v>46.18</v>
      </c>
      <c r="D401" s="450"/>
      <c r="E401" s="457">
        <v>9</v>
      </c>
      <c r="F401" s="452"/>
      <c r="G401" s="248" t="e">
        <f ca="1">INDIRECT(CONCATENATE(#REF!,$C$431,"!$M",$A401 + 8))</f>
        <v>#REF!</v>
      </c>
      <c r="H401" s="247"/>
      <c r="I401" s="247"/>
      <c r="J401" s="247"/>
      <c r="K401" s="247"/>
      <c r="L401" s="247"/>
      <c r="M401" s="247"/>
      <c r="N401" s="247"/>
      <c r="O401" s="247"/>
      <c r="P401" s="247"/>
      <c r="Q401" s="250">
        <f t="shared" si="90"/>
        <v>30</v>
      </c>
      <c r="R401" s="251">
        <f t="shared" si="92"/>
        <v>2</v>
      </c>
      <c r="S401" s="139">
        <f t="shared" si="91"/>
        <v>2.7</v>
      </c>
      <c r="T401" s="202">
        <f t="shared" si="93"/>
        <v>2</v>
      </c>
      <c r="U401" s="139">
        <f t="shared" si="94"/>
        <v>2.7</v>
      </c>
      <c r="V401" s="198">
        <f t="shared" si="95"/>
        <v>30</v>
      </c>
      <c r="W401" s="132"/>
    </row>
    <row r="402" spans="1:23" ht="30" x14ac:dyDescent="0.25">
      <c r="A402" s="128">
        <v>393</v>
      </c>
      <c r="B402" s="455" t="s">
        <v>928</v>
      </c>
      <c r="C402" s="450">
        <v>86.48</v>
      </c>
      <c r="D402" s="450"/>
      <c r="E402" s="457">
        <v>17</v>
      </c>
      <c r="F402" s="452">
        <f t="shared" si="84"/>
        <v>0.2</v>
      </c>
      <c r="G402" s="248" t="e">
        <f ca="1">INDIRECT(CONCATENATE(#REF!,$C$431,"!$M",$A402 + 8))</f>
        <v>#REF!</v>
      </c>
      <c r="H402" s="247"/>
      <c r="I402" s="247"/>
      <c r="J402" s="247"/>
      <c r="K402" s="247"/>
      <c r="L402" s="247"/>
      <c r="M402" s="247"/>
      <c r="N402" s="247"/>
      <c r="O402" s="247"/>
      <c r="P402" s="247"/>
      <c r="Q402" s="250">
        <f t="shared" si="90"/>
        <v>30</v>
      </c>
      <c r="R402" s="251">
        <f t="shared" si="92"/>
        <v>5</v>
      </c>
      <c r="S402" s="139">
        <f t="shared" si="91"/>
        <v>5.0999999999999996</v>
      </c>
      <c r="T402" s="202">
        <f t="shared" si="93"/>
        <v>5</v>
      </c>
      <c r="U402" s="139">
        <f t="shared" si="94"/>
        <v>5.0999999999999996</v>
      </c>
      <c r="V402" s="198">
        <f t="shared" si="95"/>
        <v>30</v>
      </c>
      <c r="W402" s="132"/>
    </row>
    <row r="403" spans="1:23" ht="30" x14ac:dyDescent="0.25">
      <c r="A403" s="128">
        <v>394</v>
      </c>
      <c r="B403" s="455" t="s">
        <v>161</v>
      </c>
      <c r="C403" s="450"/>
      <c r="D403" s="450"/>
      <c r="E403" s="457"/>
      <c r="F403" s="452"/>
      <c r="G403" s="248" t="e">
        <f ca="1">INDIRECT(CONCATENATE(#REF!,$C$431,"!$M",$A403 + 8))</f>
        <v>#REF!</v>
      </c>
      <c r="H403" s="247"/>
      <c r="I403" s="247"/>
      <c r="J403" s="247"/>
      <c r="K403" s="247"/>
      <c r="L403" s="247"/>
      <c r="M403" s="247"/>
      <c r="N403" s="247"/>
      <c r="O403" s="247"/>
      <c r="P403" s="247"/>
      <c r="Q403" s="250">
        <f t="shared" si="90"/>
        <v>0</v>
      </c>
      <c r="R403" s="251">
        <f t="shared" si="92"/>
        <v>0</v>
      </c>
      <c r="S403" s="139">
        <f t="shared" si="91"/>
        <v>0</v>
      </c>
      <c r="T403" s="202">
        <f t="shared" si="93"/>
        <v>0</v>
      </c>
      <c r="U403" s="139">
        <f t="shared" si="94"/>
        <v>0</v>
      </c>
      <c r="V403" s="198">
        <f t="shared" si="95"/>
        <v>0</v>
      </c>
      <c r="W403" s="132"/>
    </row>
    <row r="404" spans="1:23" ht="30" x14ac:dyDescent="0.25">
      <c r="A404" s="128">
        <v>395</v>
      </c>
      <c r="B404" s="455" t="s">
        <v>71</v>
      </c>
      <c r="C404" s="450">
        <v>1046.95</v>
      </c>
      <c r="D404" s="450"/>
      <c r="E404" s="457">
        <v>62</v>
      </c>
      <c r="F404" s="452">
        <f t="shared" si="84"/>
        <v>0.06</v>
      </c>
      <c r="G404" s="248" t="e">
        <f ca="1">INDIRECT(CONCATENATE(#REF!,$C$431,"!$M",$A404 + 8))</f>
        <v>#REF!</v>
      </c>
      <c r="H404" s="247"/>
      <c r="I404" s="247"/>
      <c r="J404" s="247"/>
      <c r="K404" s="247"/>
      <c r="L404" s="247"/>
      <c r="M404" s="247"/>
      <c r="N404" s="247"/>
      <c r="O404" s="247"/>
      <c r="P404" s="247"/>
      <c r="Q404" s="250">
        <f t="shared" si="90"/>
        <v>30</v>
      </c>
      <c r="R404" s="251">
        <f t="shared" si="92"/>
        <v>18</v>
      </c>
      <c r="S404" s="139">
        <f t="shared" si="91"/>
        <v>18.600000000000001</v>
      </c>
      <c r="T404" s="202">
        <f t="shared" si="93"/>
        <v>18</v>
      </c>
      <c r="U404" s="139">
        <f t="shared" si="94"/>
        <v>18.600000000000001</v>
      </c>
      <c r="V404" s="198">
        <f t="shared" si="95"/>
        <v>30</v>
      </c>
      <c r="W404" s="132"/>
    </row>
    <row r="405" spans="1:23" ht="30" x14ac:dyDescent="0.25">
      <c r="A405" s="128">
        <v>396</v>
      </c>
      <c r="B405" s="455" t="s">
        <v>152</v>
      </c>
      <c r="C405" s="450"/>
      <c r="D405" s="450"/>
      <c r="E405" s="457"/>
      <c r="F405" s="452"/>
      <c r="G405" s="248" t="e">
        <f ca="1">INDIRECT(CONCATENATE(#REF!,$C$431,"!$M",$A405 + 8))</f>
        <v>#REF!</v>
      </c>
      <c r="H405" s="247"/>
      <c r="I405" s="247"/>
      <c r="J405" s="247"/>
      <c r="K405" s="247"/>
      <c r="L405" s="247"/>
      <c r="M405" s="247"/>
      <c r="N405" s="247"/>
      <c r="O405" s="247"/>
      <c r="P405" s="247"/>
      <c r="Q405" s="250">
        <f t="shared" si="90"/>
        <v>0</v>
      </c>
      <c r="R405" s="251">
        <f t="shared" si="92"/>
        <v>0</v>
      </c>
      <c r="S405" s="139">
        <f t="shared" si="91"/>
        <v>0</v>
      </c>
      <c r="T405" s="202">
        <f t="shared" si="93"/>
        <v>0</v>
      </c>
      <c r="U405" s="139">
        <f t="shared" si="94"/>
        <v>0</v>
      </c>
      <c r="V405" s="198">
        <f t="shared" si="95"/>
        <v>0</v>
      </c>
      <c r="W405" s="132"/>
    </row>
    <row r="406" spans="1:23" ht="30" x14ac:dyDescent="0.25">
      <c r="A406" s="128">
        <v>397</v>
      </c>
      <c r="B406" s="455" t="s">
        <v>137</v>
      </c>
      <c r="C406" s="450">
        <v>213.12</v>
      </c>
      <c r="D406" s="450"/>
      <c r="E406" s="457">
        <v>15</v>
      </c>
      <c r="F406" s="452">
        <f t="shared" si="84"/>
        <v>7.0000000000000007E-2</v>
      </c>
      <c r="G406" s="248" t="e">
        <f ca="1">INDIRECT(CONCATENATE(#REF!,$C$431,"!$M",$A406 + 8))</f>
        <v>#REF!</v>
      </c>
      <c r="H406" s="247"/>
      <c r="I406" s="247"/>
      <c r="J406" s="247"/>
      <c r="K406" s="247"/>
      <c r="L406" s="247"/>
      <c r="M406" s="247"/>
      <c r="N406" s="247"/>
      <c r="O406" s="247"/>
      <c r="P406" s="247"/>
      <c r="Q406" s="250">
        <f t="shared" si="90"/>
        <v>30</v>
      </c>
      <c r="R406" s="251">
        <f t="shared" si="92"/>
        <v>4</v>
      </c>
      <c r="S406" s="139">
        <f t="shared" si="91"/>
        <v>4.5</v>
      </c>
      <c r="T406" s="202">
        <f t="shared" si="93"/>
        <v>4</v>
      </c>
      <c r="U406" s="139">
        <f t="shared" si="94"/>
        <v>4.5</v>
      </c>
      <c r="V406" s="198">
        <f t="shared" si="95"/>
        <v>30</v>
      </c>
      <c r="W406" s="132"/>
    </row>
    <row r="407" spans="1:23" ht="45" x14ac:dyDescent="0.25">
      <c r="A407" s="128">
        <v>398</v>
      </c>
      <c r="B407" s="455" t="s">
        <v>1570</v>
      </c>
      <c r="C407" s="450"/>
      <c r="D407" s="450"/>
      <c r="E407" s="457"/>
      <c r="F407" s="452"/>
      <c r="G407" s="248" t="e">
        <f ca="1">INDIRECT(CONCATENATE(#REF!,$C$431,"!$M",$A407 + 8))</f>
        <v>#REF!</v>
      </c>
      <c r="H407" s="247"/>
      <c r="I407" s="247"/>
      <c r="J407" s="247"/>
      <c r="K407" s="247"/>
      <c r="L407" s="247"/>
      <c r="M407" s="247"/>
      <c r="N407" s="247"/>
      <c r="O407" s="247"/>
      <c r="P407" s="247"/>
      <c r="Q407" s="250">
        <f t="shared" si="90"/>
        <v>0</v>
      </c>
      <c r="R407" s="251">
        <f t="shared" si="92"/>
        <v>0</v>
      </c>
      <c r="S407" s="139">
        <f t="shared" si="91"/>
        <v>0</v>
      </c>
      <c r="T407" s="202">
        <f t="shared" si="93"/>
        <v>0</v>
      </c>
      <c r="U407" s="139">
        <f t="shared" si="94"/>
        <v>0</v>
      </c>
      <c r="V407" s="198">
        <f t="shared" si="95"/>
        <v>0</v>
      </c>
      <c r="W407" s="132"/>
    </row>
    <row r="408" spans="1:23" ht="45" x14ac:dyDescent="0.25">
      <c r="A408" s="128">
        <v>399</v>
      </c>
      <c r="B408" s="455" t="s">
        <v>1571</v>
      </c>
      <c r="C408" s="450">
        <v>85.7</v>
      </c>
      <c r="D408" s="450"/>
      <c r="E408" s="457">
        <v>7</v>
      </c>
      <c r="F408" s="452">
        <f t="shared" si="84"/>
        <v>0.08</v>
      </c>
      <c r="G408" s="248" t="e">
        <f ca="1">INDIRECT(CONCATENATE(#REF!,$C$431,"!$M",$A408 + 8))</f>
        <v>#REF!</v>
      </c>
      <c r="H408" s="247"/>
      <c r="I408" s="247"/>
      <c r="J408" s="247"/>
      <c r="K408" s="247"/>
      <c r="L408" s="247"/>
      <c r="M408" s="247"/>
      <c r="N408" s="247"/>
      <c r="O408" s="247"/>
      <c r="P408" s="247"/>
      <c r="Q408" s="250">
        <f t="shared" si="90"/>
        <v>30</v>
      </c>
      <c r="R408" s="251">
        <f t="shared" si="92"/>
        <v>2</v>
      </c>
      <c r="S408" s="139">
        <f t="shared" si="91"/>
        <v>2.1</v>
      </c>
      <c r="T408" s="202">
        <f t="shared" si="93"/>
        <v>2</v>
      </c>
      <c r="U408" s="139">
        <f t="shared" si="94"/>
        <v>2.1</v>
      </c>
      <c r="V408" s="198">
        <f t="shared" si="95"/>
        <v>30</v>
      </c>
      <c r="W408" s="132"/>
    </row>
    <row r="409" spans="1:23" ht="45" x14ac:dyDescent="0.25">
      <c r="A409" s="128">
        <v>400</v>
      </c>
      <c r="B409" s="455" t="s">
        <v>929</v>
      </c>
      <c r="C409" s="450"/>
      <c r="D409" s="450"/>
      <c r="E409" s="457"/>
      <c r="F409" s="452"/>
      <c r="G409" s="248" t="e">
        <f ca="1">INDIRECT(CONCATENATE(#REF!,$C$431,"!$M",$A409 + 8))</f>
        <v>#REF!</v>
      </c>
      <c r="H409" s="247"/>
      <c r="I409" s="247"/>
      <c r="J409" s="247"/>
      <c r="K409" s="247"/>
      <c r="L409" s="247"/>
      <c r="M409" s="247"/>
      <c r="N409" s="247"/>
      <c r="O409" s="247"/>
      <c r="P409" s="247"/>
      <c r="Q409" s="250">
        <f t="shared" si="90"/>
        <v>0</v>
      </c>
      <c r="R409" s="251">
        <f t="shared" si="92"/>
        <v>0</v>
      </c>
      <c r="S409" s="139">
        <f t="shared" si="91"/>
        <v>0</v>
      </c>
      <c r="T409" s="202">
        <f t="shared" si="93"/>
        <v>0</v>
      </c>
      <c r="U409" s="139">
        <f t="shared" si="94"/>
        <v>0</v>
      </c>
      <c r="V409" s="198">
        <f t="shared" si="95"/>
        <v>0</v>
      </c>
      <c r="W409" s="132"/>
    </row>
    <row r="410" spans="1:23" ht="45" x14ac:dyDescent="0.25">
      <c r="A410" s="128">
        <v>401</v>
      </c>
      <c r="B410" s="455" t="s">
        <v>930</v>
      </c>
      <c r="C410" s="450">
        <v>517.61</v>
      </c>
      <c r="D410" s="450"/>
      <c r="E410" s="457">
        <v>61</v>
      </c>
      <c r="F410" s="452">
        <f t="shared" ref="F410:F419" si="96">E410/C410</f>
        <v>0.12</v>
      </c>
      <c r="G410" s="248" t="e">
        <f ca="1">INDIRECT(CONCATENATE(#REF!,$C$431,"!$M",$A410 + 8))</f>
        <v>#REF!</v>
      </c>
      <c r="H410" s="247"/>
      <c r="I410" s="247"/>
      <c r="J410" s="247"/>
      <c r="K410" s="247"/>
      <c r="L410" s="247"/>
      <c r="M410" s="247"/>
      <c r="N410" s="247"/>
      <c r="O410" s="247"/>
      <c r="P410" s="247"/>
      <c r="Q410" s="250">
        <f t="shared" si="90"/>
        <v>30</v>
      </c>
      <c r="R410" s="251">
        <f t="shared" si="92"/>
        <v>18</v>
      </c>
      <c r="S410" s="139">
        <f t="shared" si="91"/>
        <v>18.3</v>
      </c>
      <c r="T410" s="202">
        <f t="shared" si="93"/>
        <v>18</v>
      </c>
      <c r="U410" s="139">
        <f t="shared" si="94"/>
        <v>18.3</v>
      </c>
      <c r="V410" s="198">
        <f t="shared" si="95"/>
        <v>30</v>
      </c>
      <c r="W410" s="132"/>
    </row>
    <row r="411" spans="1:23" ht="45" x14ac:dyDescent="0.25">
      <c r="A411" s="128">
        <v>402</v>
      </c>
      <c r="B411" s="455" t="s">
        <v>931</v>
      </c>
      <c r="C411" s="450"/>
      <c r="D411" s="450"/>
      <c r="E411" s="457"/>
      <c r="F411" s="452"/>
      <c r="G411" s="248" t="e">
        <f ca="1">INDIRECT(CONCATENATE(#REF!,$C$431,"!$M",$A411 + 8))</f>
        <v>#REF!</v>
      </c>
      <c r="H411" s="247"/>
      <c r="I411" s="247"/>
      <c r="J411" s="247"/>
      <c r="K411" s="247"/>
      <c r="L411" s="247"/>
      <c r="M411" s="247"/>
      <c r="N411" s="247"/>
      <c r="O411" s="247"/>
      <c r="P411" s="247"/>
      <c r="Q411" s="250">
        <f t="shared" si="90"/>
        <v>0</v>
      </c>
      <c r="R411" s="251">
        <f t="shared" si="92"/>
        <v>0</v>
      </c>
      <c r="S411" s="139">
        <f t="shared" si="91"/>
        <v>0</v>
      </c>
      <c r="T411" s="202">
        <f t="shared" si="93"/>
        <v>0</v>
      </c>
      <c r="U411" s="139">
        <f t="shared" si="94"/>
        <v>0</v>
      </c>
      <c r="V411" s="198">
        <f t="shared" si="95"/>
        <v>0</v>
      </c>
      <c r="W411" s="132"/>
    </row>
    <row r="412" spans="1:23" ht="45" x14ac:dyDescent="0.25">
      <c r="A412" s="128">
        <v>403</v>
      </c>
      <c r="B412" s="455" t="s">
        <v>932</v>
      </c>
      <c r="C412" s="450"/>
      <c r="D412" s="450"/>
      <c r="E412" s="457"/>
      <c r="F412" s="452"/>
      <c r="G412" s="248" t="e">
        <f ca="1">INDIRECT(CONCATENATE(#REF!,$C$431,"!$M",$A412 + 8))</f>
        <v>#REF!</v>
      </c>
      <c r="H412" s="247"/>
      <c r="I412" s="247"/>
      <c r="J412" s="247"/>
      <c r="K412" s="247"/>
      <c r="L412" s="247"/>
      <c r="M412" s="247"/>
      <c r="N412" s="247"/>
      <c r="O412" s="247"/>
      <c r="P412" s="247"/>
      <c r="Q412" s="250">
        <f t="shared" si="90"/>
        <v>0</v>
      </c>
      <c r="R412" s="251">
        <f t="shared" si="92"/>
        <v>0</v>
      </c>
      <c r="S412" s="139">
        <f t="shared" si="91"/>
        <v>0</v>
      </c>
      <c r="T412" s="202">
        <f t="shared" si="93"/>
        <v>0</v>
      </c>
      <c r="U412" s="139">
        <f t="shared" si="94"/>
        <v>0</v>
      </c>
      <c r="V412" s="198">
        <f t="shared" si="95"/>
        <v>0</v>
      </c>
      <c r="W412" s="132"/>
    </row>
    <row r="413" spans="1:23" ht="45" x14ac:dyDescent="0.25">
      <c r="A413" s="128">
        <v>404</v>
      </c>
      <c r="B413" s="455" t="s">
        <v>933</v>
      </c>
      <c r="C413" s="450">
        <v>83.2</v>
      </c>
      <c r="D413" s="450"/>
      <c r="E413" s="457">
        <v>15</v>
      </c>
      <c r="F413" s="452">
        <f t="shared" si="96"/>
        <v>0.18</v>
      </c>
      <c r="G413" s="248" t="e">
        <f ca="1">INDIRECT(CONCATENATE(#REF!,$C$431,"!$M",$A413 + 8))</f>
        <v>#REF!</v>
      </c>
      <c r="H413" s="247"/>
      <c r="I413" s="247"/>
      <c r="J413" s="247"/>
      <c r="K413" s="247"/>
      <c r="L413" s="247"/>
      <c r="M413" s="247"/>
      <c r="N413" s="247"/>
      <c r="O413" s="247"/>
      <c r="P413" s="247"/>
      <c r="Q413" s="250">
        <f t="shared" si="90"/>
        <v>30</v>
      </c>
      <c r="R413" s="251">
        <f t="shared" si="92"/>
        <v>4</v>
      </c>
      <c r="S413" s="139">
        <f t="shared" si="91"/>
        <v>4.5</v>
      </c>
      <c r="T413" s="202">
        <f t="shared" si="93"/>
        <v>4</v>
      </c>
      <c r="U413" s="139">
        <f t="shared" si="94"/>
        <v>4.5</v>
      </c>
      <c r="V413" s="198">
        <f t="shared" si="95"/>
        <v>30</v>
      </c>
      <c r="W413" s="132"/>
    </row>
    <row r="414" spans="1:23" ht="45" x14ac:dyDescent="0.25">
      <c r="A414" s="128">
        <v>405</v>
      </c>
      <c r="B414" s="455" t="s">
        <v>1572</v>
      </c>
      <c r="C414" s="450"/>
      <c r="D414" s="450"/>
      <c r="E414" s="457"/>
      <c r="F414" s="452"/>
      <c r="G414" s="248" t="e">
        <f ca="1">INDIRECT(CONCATENATE(#REF!,$C$431,"!$M",$A414 + 8))</f>
        <v>#REF!</v>
      </c>
      <c r="H414" s="247"/>
      <c r="I414" s="247"/>
      <c r="J414" s="247"/>
      <c r="K414" s="247"/>
      <c r="L414" s="247"/>
      <c r="M414" s="247"/>
      <c r="N414" s="247"/>
      <c r="O414" s="247"/>
      <c r="P414" s="247"/>
      <c r="Q414" s="250">
        <f t="shared" si="90"/>
        <v>0</v>
      </c>
      <c r="R414" s="251">
        <f t="shared" si="92"/>
        <v>0</v>
      </c>
      <c r="S414" s="139">
        <f t="shared" si="91"/>
        <v>0</v>
      </c>
      <c r="T414" s="202">
        <f t="shared" si="93"/>
        <v>0</v>
      </c>
      <c r="U414" s="139">
        <f t="shared" si="94"/>
        <v>0</v>
      </c>
      <c r="V414" s="198">
        <f t="shared" si="95"/>
        <v>0</v>
      </c>
      <c r="W414" s="132"/>
    </row>
    <row r="415" spans="1:23" ht="45" x14ac:dyDescent="0.25">
      <c r="A415" s="128">
        <v>406</v>
      </c>
      <c r="B415" s="455" t="s">
        <v>1573</v>
      </c>
      <c r="C415" s="450">
        <v>159.04</v>
      </c>
      <c r="D415" s="450"/>
      <c r="E415" s="457">
        <v>15</v>
      </c>
      <c r="F415" s="452">
        <f t="shared" si="96"/>
        <v>0.09</v>
      </c>
      <c r="G415" s="248" t="e">
        <f ca="1">INDIRECT(CONCATENATE(#REF!,$C$431,"!$M",$A415 + 8))</f>
        <v>#REF!</v>
      </c>
      <c r="H415" s="247"/>
      <c r="I415" s="247"/>
      <c r="J415" s="247"/>
      <c r="K415" s="247"/>
      <c r="L415" s="247"/>
      <c r="M415" s="247"/>
      <c r="N415" s="247"/>
      <c r="O415" s="247"/>
      <c r="P415" s="247"/>
      <c r="Q415" s="250">
        <f t="shared" si="90"/>
        <v>30</v>
      </c>
      <c r="R415" s="251">
        <f t="shared" si="92"/>
        <v>4</v>
      </c>
      <c r="S415" s="139">
        <f t="shared" si="91"/>
        <v>4.5</v>
      </c>
      <c r="T415" s="202">
        <f t="shared" si="93"/>
        <v>4</v>
      </c>
      <c r="U415" s="139">
        <f t="shared" si="94"/>
        <v>4.5</v>
      </c>
      <c r="V415" s="198">
        <f t="shared" si="95"/>
        <v>30</v>
      </c>
      <c r="W415" s="132"/>
    </row>
    <row r="416" spans="1:23" ht="45" x14ac:dyDescent="0.25">
      <c r="A416" s="128">
        <v>407</v>
      </c>
      <c r="B416" s="455" t="s">
        <v>934</v>
      </c>
      <c r="C416" s="450"/>
      <c r="D416" s="450"/>
      <c r="E416" s="457"/>
      <c r="F416" s="452"/>
      <c r="G416" s="248" t="e">
        <f ca="1">INDIRECT(CONCATENATE(#REF!,$C$431,"!$M",$A416 + 8))</f>
        <v>#REF!</v>
      </c>
      <c r="H416" s="247"/>
      <c r="I416" s="247"/>
      <c r="J416" s="247"/>
      <c r="K416" s="247"/>
      <c r="L416" s="247"/>
      <c r="M416" s="247"/>
      <c r="N416" s="247"/>
      <c r="O416" s="247"/>
      <c r="P416" s="247"/>
      <c r="Q416" s="250">
        <f t="shared" si="90"/>
        <v>0</v>
      </c>
      <c r="R416" s="251">
        <f t="shared" si="92"/>
        <v>0</v>
      </c>
      <c r="S416" s="139">
        <f t="shared" si="91"/>
        <v>0</v>
      </c>
      <c r="T416" s="202">
        <f t="shared" si="93"/>
        <v>0</v>
      </c>
      <c r="U416" s="139">
        <f t="shared" si="94"/>
        <v>0</v>
      </c>
      <c r="V416" s="198">
        <f t="shared" si="95"/>
        <v>0</v>
      </c>
      <c r="W416" s="132"/>
    </row>
    <row r="417" spans="1:23" ht="45" x14ac:dyDescent="0.25">
      <c r="A417" s="128">
        <v>408</v>
      </c>
      <c r="B417" s="455" t="s">
        <v>935</v>
      </c>
      <c r="C417" s="450"/>
      <c r="D417" s="450"/>
      <c r="E417" s="457"/>
      <c r="F417" s="452"/>
      <c r="G417" s="248" t="e">
        <f ca="1">INDIRECT(CONCATENATE(#REF!,$C$431,"!$M",$A417 + 8))</f>
        <v>#REF!</v>
      </c>
      <c r="H417" s="247"/>
      <c r="I417" s="247"/>
      <c r="J417" s="247"/>
      <c r="K417" s="247"/>
      <c r="L417" s="247"/>
      <c r="M417" s="247"/>
      <c r="N417" s="247"/>
      <c r="O417" s="247"/>
      <c r="P417" s="247"/>
      <c r="Q417" s="250">
        <f t="shared" si="90"/>
        <v>0</v>
      </c>
      <c r="R417" s="251">
        <f t="shared" si="92"/>
        <v>0</v>
      </c>
      <c r="S417" s="139">
        <f t="shared" si="91"/>
        <v>0</v>
      </c>
      <c r="T417" s="202">
        <f t="shared" si="93"/>
        <v>0</v>
      </c>
      <c r="U417" s="139">
        <f t="shared" si="94"/>
        <v>0</v>
      </c>
      <c r="V417" s="198">
        <f t="shared" si="95"/>
        <v>0</v>
      </c>
      <c r="W417" s="132"/>
    </row>
    <row r="418" spans="1:23" ht="45" x14ac:dyDescent="0.25">
      <c r="A418" s="128">
        <v>409</v>
      </c>
      <c r="B418" s="455" t="s">
        <v>936</v>
      </c>
      <c r="C418" s="450"/>
      <c r="D418" s="450"/>
      <c r="E418" s="457"/>
      <c r="F418" s="452"/>
      <c r="G418" s="248" t="e">
        <f ca="1">INDIRECT(CONCATENATE(#REF!,$C$431,"!$M",$A418 + 8))</f>
        <v>#REF!</v>
      </c>
      <c r="H418" s="247"/>
      <c r="I418" s="247"/>
      <c r="J418" s="247"/>
      <c r="K418" s="247"/>
      <c r="L418" s="247"/>
      <c r="M418" s="247"/>
      <c r="N418" s="247"/>
      <c r="O418" s="247"/>
      <c r="P418" s="247"/>
      <c r="Q418" s="250">
        <f t="shared" si="90"/>
        <v>0</v>
      </c>
      <c r="R418" s="251">
        <f t="shared" si="92"/>
        <v>0</v>
      </c>
      <c r="S418" s="139">
        <f t="shared" si="91"/>
        <v>0</v>
      </c>
      <c r="T418" s="202">
        <f t="shared" si="93"/>
        <v>0</v>
      </c>
      <c r="U418" s="139">
        <f t="shared" si="94"/>
        <v>0</v>
      </c>
      <c r="V418" s="198">
        <f t="shared" si="95"/>
        <v>0</v>
      </c>
      <c r="W418" s="132"/>
    </row>
    <row r="419" spans="1:23" ht="30" x14ac:dyDescent="0.25">
      <c r="A419" s="128">
        <v>410</v>
      </c>
      <c r="B419" s="455" t="s">
        <v>937</v>
      </c>
      <c r="C419" s="450">
        <v>406.22</v>
      </c>
      <c r="D419" s="450"/>
      <c r="E419" s="457">
        <v>29</v>
      </c>
      <c r="F419" s="452">
        <f t="shared" si="96"/>
        <v>7.0000000000000007E-2</v>
      </c>
      <c r="G419" s="248" t="e">
        <f ca="1">INDIRECT(CONCATENATE(#REF!,$C$431,"!$M",$A419 + 8))</f>
        <v>#REF!</v>
      </c>
      <c r="H419" s="247"/>
      <c r="I419" s="247"/>
      <c r="J419" s="247"/>
      <c r="K419" s="247"/>
      <c r="L419" s="247"/>
      <c r="M419" s="247"/>
      <c r="N419" s="247"/>
      <c r="O419" s="247"/>
      <c r="P419" s="247"/>
      <c r="Q419" s="250">
        <f t="shared" si="90"/>
        <v>30</v>
      </c>
      <c r="R419" s="251">
        <f t="shared" si="92"/>
        <v>8</v>
      </c>
      <c r="S419" s="139">
        <f t="shared" si="91"/>
        <v>8.6999999999999993</v>
      </c>
      <c r="T419" s="202">
        <f t="shared" si="93"/>
        <v>8</v>
      </c>
      <c r="U419" s="139">
        <f t="shared" si="94"/>
        <v>8.6999999999999993</v>
      </c>
      <c r="V419" s="198">
        <f t="shared" si="95"/>
        <v>30</v>
      </c>
      <c r="W419" s="132"/>
    </row>
    <row r="420" spans="1:23" x14ac:dyDescent="0.25">
      <c r="A420" s="128">
        <v>411</v>
      </c>
      <c r="B420" s="455" t="s">
        <v>938</v>
      </c>
      <c r="C420" s="450"/>
      <c r="D420" s="450"/>
      <c r="E420" s="457"/>
      <c r="F420" s="452"/>
      <c r="G420" s="248" t="e">
        <f ca="1">INDIRECT(CONCATENATE(#REF!,$C$431,"!$M",$A420 + 8))</f>
        <v>#REF!</v>
      </c>
      <c r="H420" s="247"/>
      <c r="I420" s="247"/>
      <c r="J420" s="247"/>
      <c r="K420" s="247"/>
      <c r="L420" s="247"/>
      <c r="M420" s="247"/>
      <c r="N420" s="247"/>
      <c r="O420" s="247"/>
      <c r="P420" s="247"/>
      <c r="Q420" s="250">
        <f t="shared" si="90"/>
        <v>0</v>
      </c>
      <c r="R420" s="251">
        <f t="shared" si="92"/>
        <v>0</v>
      </c>
      <c r="S420" s="139">
        <f t="shared" si="91"/>
        <v>0</v>
      </c>
      <c r="T420" s="202">
        <f t="shared" si="93"/>
        <v>0</v>
      </c>
      <c r="U420" s="139">
        <f t="shared" si="94"/>
        <v>0</v>
      </c>
      <c r="V420" s="198">
        <f t="shared" si="95"/>
        <v>0</v>
      </c>
      <c r="W420" s="132"/>
    </row>
    <row r="421" spans="1:23" ht="30" x14ac:dyDescent="0.25">
      <c r="A421" s="128">
        <v>412</v>
      </c>
      <c r="B421" s="455" t="s">
        <v>939</v>
      </c>
      <c r="C421" s="450"/>
      <c r="D421" s="450"/>
      <c r="E421" s="457"/>
      <c r="F421" s="452"/>
      <c r="G421" s="248" t="e">
        <f ca="1">INDIRECT(CONCATENATE(#REF!,$C$431,"!$M",$A421 + 8))</f>
        <v>#REF!</v>
      </c>
      <c r="H421" s="247"/>
      <c r="I421" s="247"/>
      <c r="J421" s="247"/>
      <c r="K421" s="247"/>
      <c r="L421" s="247"/>
      <c r="M421" s="247"/>
      <c r="N421" s="247"/>
      <c r="O421" s="247"/>
      <c r="P421" s="247"/>
      <c r="Q421" s="250">
        <f t="shared" si="90"/>
        <v>0</v>
      </c>
      <c r="R421" s="251">
        <f t="shared" si="92"/>
        <v>0</v>
      </c>
      <c r="S421" s="139">
        <f t="shared" si="91"/>
        <v>0</v>
      </c>
      <c r="T421" s="202">
        <f t="shared" si="93"/>
        <v>0</v>
      </c>
      <c r="U421" s="139">
        <f t="shared" si="94"/>
        <v>0</v>
      </c>
      <c r="V421" s="198">
        <f t="shared" si="95"/>
        <v>0</v>
      </c>
      <c r="W421" s="132"/>
    </row>
    <row r="422" spans="1:23" ht="45" x14ac:dyDescent="0.25">
      <c r="A422" s="128">
        <v>413</v>
      </c>
      <c r="B422" s="455" t="s">
        <v>940</v>
      </c>
      <c r="C422" s="450"/>
      <c r="D422" s="450"/>
      <c r="E422" s="457"/>
      <c r="F422" s="452"/>
      <c r="G422" s="248" t="e">
        <f ca="1">INDIRECT(CONCATENATE(#REF!,$C$431,"!$M",$A422 + 8))</f>
        <v>#REF!</v>
      </c>
      <c r="H422" s="247"/>
      <c r="I422" s="247"/>
      <c r="J422" s="247"/>
      <c r="K422" s="247"/>
      <c r="L422" s="247"/>
      <c r="M422" s="247"/>
      <c r="N422" s="247"/>
      <c r="O422" s="247"/>
      <c r="P422" s="247"/>
      <c r="Q422" s="250">
        <f t="shared" si="90"/>
        <v>0</v>
      </c>
      <c r="R422" s="251">
        <f t="shared" si="92"/>
        <v>0</v>
      </c>
      <c r="S422" s="139">
        <f t="shared" si="91"/>
        <v>0</v>
      </c>
      <c r="T422" s="202">
        <f t="shared" si="93"/>
        <v>0</v>
      </c>
      <c r="U422" s="139">
        <f t="shared" si="94"/>
        <v>0</v>
      </c>
      <c r="V422" s="198">
        <f t="shared" si="95"/>
        <v>0</v>
      </c>
      <c r="W422" s="132"/>
    </row>
    <row r="423" spans="1:23" ht="30" x14ac:dyDescent="0.25">
      <c r="A423" s="128">
        <v>414</v>
      </c>
      <c r="B423" s="455" t="s">
        <v>941</v>
      </c>
      <c r="C423" s="450"/>
      <c r="D423" s="450"/>
      <c r="E423" s="457"/>
      <c r="F423" s="452"/>
      <c r="G423" s="248" t="e">
        <f ca="1">INDIRECT(CONCATENATE(#REF!,$C$431,"!$M",$A423 + 8))</f>
        <v>#REF!</v>
      </c>
      <c r="H423" s="247"/>
      <c r="I423" s="247"/>
      <c r="J423" s="247"/>
      <c r="K423" s="247"/>
      <c r="L423" s="247"/>
      <c r="M423" s="247"/>
      <c r="N423" s="247"/>
      <c r="O423" s="247"/>
      <c r="P423" s="247"/>
      <c r="Q423" s="250">
        <f t="shared" si="90"/>
        <v>0</v>
      </c>
      <c r="R423" s="251">
        <f t="shared" si="92"/>
        <v>0</v>
      </c>
      <c r="S423" s="139">
        <f t="shared" si="91"/>
        <v>0</v>
      </c>
      <c r="T423" s="202">
        <f t="shared" si="93"/>
        <v>0</v>
      </c>
      <c r="U423" s="139">
        <f t="shared" si="94"/>
        <v>0</v>
      </c>
      <c r="V423" s="198">
        <f t="shared" si="95"/>
        <v>0</v>
      </c>
      <c r="W423" s="132"/>
    </row>
    <row r="424" spans="1:23" x14ac:dyDescent="0.25">
      <c r="A424" s="128">
        <v>415</v>
      </c>
      <c r="B424" s="455" t="s">
        <v>1574</v>
      </c>
      <c r="C424" s="450"/>
      <c r="D424" s="450"/>
      <c r="E424" s="457"/>
      <c r="F424" s="452"/>
      <c r="G424" s="248" t="e">
        <f ca="1">INDIRECT(CONCATENATE(#REF!,$C$431,"!$M",$A424 + 8))</f>
        <v>#REF!</v>
      </c>
      <c r="H424" s="247"/>
      <c r="I424" s="247"/>
      <c r="J424" s="247"/>
      <c r="K424" s="247"/>
      <c r="L424" s="247"/>
      <c r="M424" s="247"/>
      <c r="N424" s="247"/>
      <c r="O424" s="247"/>
      <c r="P424" s="247"/>
      <c r="Q424" s="250">
        <f t="shared" si="90"/>
        <v>0</v>
      </c>
      <c r="R424" s="251">
        <f t="shared" si="92"/>
        <v>0</v>
      </c>
      <c r="S424" s="139">
        <f t="shared" si="91"/>
        <v>0</v>
      </c>
      <c r="T424" s="202">
        <f t="shared" si="93"/>
        <v>0</v>
      </c>
      <c r="U424" s="139">
        <f t="shared" si="94"/>
        <v>0</v>
      </c>
      <c r="V424" s="198">
        <f t="shared" si="95"/>
        <v>0</v>
      </c>
      <c r="W424" s="132"/>
    </row>
    <row r="425" spans="1:23" ht="39" customHeight="1" x14ac:dyDescent="0.25">
      <c r="A425" s="144" t="s">
        <v>1505</v>
      </c>
      <c r="B425" s="164"/>
      <c r="C425" s="192"/>
      <c r="D425" s="213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146"/>
      <c r="T425" s="199"/>
      <c r="U425" s="146"/>
      <c r="V425" s="199"/>
      <c r="W425" s="148"/>
    </row>
    <row r="426" spans="1:23" x14ac:dyDescent="0.25">
      <c r="A426" s="511">
        <v>45036</v>
      </c>
      <c r="B426" s="535"/>
      <c r="C426" s="535"/>
      <c r="D426" s="649"/>
      <c r="E426" s="535"/>
      <c r="F426" s="535"/>
      <c r="G426" s="535"/>
      <c r="H426" s="535"/>
      <c r="I426" s="535"/>
      <c r="J426" s="535"/>
      <c r="K426" s="535"/>
      <c r="L426" s="535"/>
      <c r="M426" s="535"/>
      <c r="N426" s="535"/>
      <c r="O426" s="535"/>
      <c r="P426" s="535"/>
      <c r="Q426" s="535"/>
      <c r="R426" s="535"/>
      <c r="S426" s="535"/>
      <c r="T426" s="535"/>
      <c r="U426" s="535"/>
      <c r="V426" s="535"/>
      <c r="W426" s="148"/>
    </row>
    <row r="428" spans="1:23" hidden="1" x14ac:dyDescent="0.25">
      <c r="B428" s="165" t="s">
        <v>641</v>
      </c>
      <c r="C428" s="151" t="s">
        <v>637</v>
      </c>
      <c r="E428" s="260"/>
      <c r="F428" s="261"/>
      <c r="G428" s="261"/>
      <c r="H428" s="261"/>
      <c r="L428" s="259" t="s">
        <v>633</v>
      </c>
      <c r="M428" s="259" t="s">
        <v>634</v>
      </c>
      <c r="N428" s="259" t="s">
        <v>630</v>
      </c>
      <c r="O428" s="259" t="s">
        <v>632</v>
      </c>
      <c r="P428" s="259" t="s">
        <v>631</v>
      </c>
      <c r="Q428" s="261"/>
      <c r="S428" s="116"/>
      <c r="T428" s="200"/>
      <c r="V428" s="200"/>
      <c r="W428" s="6"/>
    </row>
    <row r="429" spans="1:23" hidden="1" x14ac:dyDescent="0.25">
      <c r="B429" s="165"/>
      <c r="C429" s="151"/>
      <c r="E429" s="260"/>
      <c r="F429" s="261"/>
      <c r="G429" s="261"/>
      <c r="H429" s="261"/>
      <c r="L429" s="259">
        <v>0</v>
      </c>
      <c r="M429" s="259">
        <v>3</v>
      </c>
      <c r="N429" s="259">
        <v>30</v>
      </c>
      <c r="O429" s="259">
        <v>0</v>
      </c>
      <c r="P429" s="259">
        <v>0</v>
      </c>
      <c r="Q429" s="262"/>
      <c r="S429" s="116"/>
      <c r="T429" s="200"/>
      <c r="V429" s="200"/>
      <c r="W429" s="6"/>
    </row>
    <row r="430" spans="1:23" hidden="1" x14ac:dyDescent="0.25">
      <c r="B430" s="165"/>
      <c r="C430" s="151"/>
      <c r="E430" s="260"/>
      <c r="F430" s="261"/>
      <c r="G430" s="261"/>
      <c r="H430" s="261"/>
      <c r="L430" s="259">
        <v>1.01</v>
      </c>
      <c r="M430" s="259">
        <v>3</v>
      </c>
      <c r="N430" s="259">
        <v>30</v>
      </c>
      <c r="O430" s="259">
        <v>0</v>
      </c>
      <c r="P430" s="259">
        <v>0</v>
      </c>
      <c r="Q430" s="262"/>
      <c r="S430" s="116"/>
      <c r="T430" s="200"/>
      <c r="V430" s="200"/>
      <c r="W430" s="6"/>
    </row>
    <row r="431" spans="1:23" hidden="1" x14ac:dyDescent="0.25">
      <c r="B431" s="165" t="s">
        <v>640</v>
      </c>
      <c r="C431" s="151" t="s">
        <v>433</v>
      </c>
      <c r="E431" s="260"/>
      <c r="F431" s="261"/>
      <c r="G431" s="261"/>
      <c r="H431" s="261"/>
      <c r="L431" s="259">
        <v>2.0099999999999998</v>
      </c>
      <c r="M431" s="259">
        <v>3</v>
      </c>
      <c r="N431" s="259">
        <v>30</v>
      </c>
      <c r="O431" s="259">
        <v>0</v>
      </c>
      <c r="P431" s="259">
        <v>0</v>
      </c>
      <c r="Q431" s="262"/>
      <c r="S431" s="116"/>
      <c r="T431" s="200"/>
      <c r="V431" s="200"/>
      <c r="W431" s="6"/>
    </row>
    <row r="432" spans="1:23" hidden="1" x14ac:dyDescent="0.25">
      <c r="E432" s="260"/>
      <c r="F432" s="261"/>
      <c r="G432" s="261"/>
      <c r="H432" s="261"/>
      <c r="L432" s="259">
        <v>4.01</v>
      </c>
      <c r="M432" s="259">
        <v>3</v>
      </c>
      <c r="N432" s="259">
        <v>30</v>
      </c>
      <c r="O432" s="259">
        <v>0</v>
      </c>
      <c r="P432" s="259">
        <v>0</v>
      </c>
      <c r="Q432" s="262"/>
      <c r="S432" s="116"/>
      <c r="T432" s="200"/>
      <c r="V432" s="200"/>
      <c r="W432" s="6"/>
    </row>
    <row r="433" spans="1:23" hidden="1" x14ac:dyDescent="0.25">
      <c r="A433" s="152"/>
      <c r="B433" s="172"/>
      <c r="C433" s="193"/>
      <c r="D433" s="301"/>
      <c r="E433" s="260"/>
      <c r="F433" s="261"/>
      <c r="G433" s="261"/>
      <c r="H433" s="261"/>
      <c r="L433" s="259">
        <v>6.01</v>
      </c>
      <c r="M433" s="259">
        <v>3</v>
      </c>
      <c r="N433" s="259">
        <v>30</v>
      </c>
      <c r="O433" s="259">
        <v>0</v>
      </c>
      <c r="P433" s="259">
        <v>0</v>
      </c>
      <c r="Q433" s="262"/>
      <c r="S433" s="116"/>
      <c r="T433" s="200"/>
      <c r="V433" s="200"/>
      <c r="W433" s="6"/>
    </row>
    <row r="434" spans="1:23" hidden="1" x14ac:dyDescent="0.25">
      <c r="A434" s="152"/>
      <c r="B434" s="172"/>
      <c r="C434" s="193"/>
      <c r="D434" s="301"/>
      <c r="E434" s="260"/>
      <c r="F434" s="261"/>
      <c r="G434" s="261"/>
      <c r="H434" s="261"/>
      <c r="L434" s="259">
        <v>8.01</v>
      </c>
      <c r="M434" s="259">
        <v>3</v>
      </c>
      <c r="N434" s="259">
        <v>30</v>
      </c>
      <c r="O434" s="259">
        <v>0</v>
      </c>
      <c r="P434" s="259">
        <v>0</v>
      </c>
      <c r="Q434" s="262"/>
      <c r="S434" s="116"/>
      <c r="T434" s="200"/>
      <c r="V434" s="200"/>
      <c r="W434" s="6"/>
    </row>
    <row r="435" spans="1:23" x14ac:dyDescent="0.25">
      <c r="A435" s="152"/>
      <c r="B435" s="172"/>
      <c r="C435" s="193"/>
      <c r="D435" s="301"/>
      <c r="E435" s="260"/>
      <c r="F435" s="261"/>
      <c r="G435" s="261"/>
      <c r="H435" s="261"/>
      <c r="L435" s="259">
        <v>10.01</v>
      </c>
      <c r="M435" s="259">
        <v>3</v>
      </c>
      <c r="N435" s="259">
        <v>30</v>
      </c>
      <c r="O435" s="259">
        <v>0</v>
      </c>
      <c r="P435" s="259">
        <v>0</v>
      </c>
      <c r="Q435" s="262"/>
      <c r="S435" s="116"/>
      <c r="T435" s="200"/>
      <c r="V435" s="200"/>
      <c r="W435" s="6"/>
    </row>
    <row r="436" spans="1:23" x14ac:dyDescent="0.25">
      <c r="A436" s="152"/>
      <c r="B436" s="172"/>
      <c r="C436" s="193"/>
      <c r="D436" s="301"/>
      <c r="E436" s="260"/>
      <c r="F436" s="261"/>
      <c r="G436" s="261"/>
      <c r="H436" s="261"/>
      <c r="L436" s="259">
        <v>12.01</v>
      </c>
      <c r="M436" s="259">
        <v>3</v>
      </c>
      <c r="N436" s="259">
        <v>30</v>
      </c>
      <c r="O436" s="259">
        <v>0</v>
      </c>
      <c r="P436" s="259">
        <v>0</v>
      </c>
      <c r="Q436" s="262"/>
      <c r="S436" s="116"/>
      <c r="T436" s="200"/>
      <c r="V436" s="200"/>
      <c r="W436" s="6"/>
    </row>
    <row r="437" spans="1:23" x14ac:dyDescent="0.25">
      <c r="A437" s="152"/>
      <c r="B437" s="172"/>
      <c r="C437" s="193"/>
      <c r="D437" s="301"/>
      <c r="E437" s="260"/>
      <c r="F437" s="261"/>
      <c r="G437" s="261"/>
      <c r="H437" s="261"/>
      <c r="L437" s="259">
        <v>15.01</v>
      </c>
      <c r="M437" s="259">
        <v>3</v>
      </c>
      <c r="N437" s="259">
        <v>30</v>
      </c>
      <c r="O437" s="259">
        <v>0</v>
      </c>
      <c r="P437" s="259">
        <v>0</v>
      </c>
      <c r="Q437" s="262"/>
      <c r="S437" s="116"/>
      <c r="T437" s="200"/>
      <c r="V437" s="200"/>
      <c r="W437" s="6"/>
    </row>
    <row r="438" spans="1:23" x14ac:dyDescent="0.25">
      <c r="A438" s="152"/>
      <c r="B438" s="172"/>
      <c r="C438" s="193"/>
      <c r="D438" s="301"/>
      <c r="E438" s="260"/>
      <c r="F438" s="261"/>
      <c r="G438" s="261"/>
      <c r="H438" s="261"/>
      <c r="L438" s="259">
        <v>20.010000000000002</v>
      </c>
      <c r="M438" s="259">
        <v>3</v>
      </c>
      <c r="N438" s="259">
        <v>30</v>
      </c>
      <c r="O438" s="259">
        <v>0</v>
      </c>
      <c r="P438" s="259">
        <v>0</v>
      </c>
      <c r="Q438" s="262"/>
      <c r="S438" s="116"/>
      <c r="T438" s="200"/>
      <c r="V438" s="200"/>
      <c r="W438" s="6"/>
    </row>
    <row r="439" spans="1:23" x14ac:dyDescent="0.25">
      <c r="A439" s="152"/>
      <c r="B439" s="172"/>
      <c r="C439" s="193"/>
      <c r="D439" s="301"/>
      <c r="E439" s="260"/>
      <c r="F439" s="261"/>
      <c r="G439" s="261"/>
      <c r="H439" s="261"/>
      <c r="L439" s="259">
        <v>100000</v>
      </c>
      <c r="M439" s="265">
        <v>3</v>
      </c>
      <c r="N439" s="259">
        <v>30</v>
      </c>
      <c r="O439" s="259">
        <v>0</v>
      </c>
      <c r="P439" s="259">
        <v>0</v>
      </c>
      <c r="Q439" s="261"/>
      <c r="S439" s="116"/>
      <c r="T439" s="200"/>
      <c r="V439" s="200"/>
      <c r="W439" s="6"/>
    </row>
    <row r="440" spans="1:23" x14ac:dyDescent="0.25">
      <c r="E440" s="260"/>
      <c r="F440" s="261"/>
      <c r="G440" s="261"/>
      <c r="H440" s="261"/>
      <c r="L440" s="260"/>
      <c r="M440" s="261"/>
      <c r="O440" s="261"/>
      <c r="Q440" s="261"/>
      <c r="S440" s="116"/>
      <c r="T440" s="200"/>
      <c r="V440" s="200"/>
      <c r="W440" s="6"/>
    </row>
  </sheetData>
  <autoFilter ref="A9:W426"/>
  <mergeCells count="28">
    <mergeCell ref="I6:K6"/>
    <mergeCell ref="L6:L8"/>
    <mergeCell ref="M6:O6"/>
    <mergeCell ref="A426:V426"/>
    <mergeCell ref="P6:P8"/>
    <mergeCell ref="T6:T8"/>
    <mergeCell ref="U6:U8"/>
    <mergeCell ref="V6:V8"/>
    <mergeCell ref="I7:J7"/>
    <mergeCell ref="K7:K8"/>
    <mergeCell ref="M7:N7"/>
    <mergeCell ref="O7:O8"/>
    <mergeCell ref="A2:W2"/>
    <mergeCell ref="A4:A8"/>
    <mergeCell ref="B4:B8"/>
    <mergeCell ref="C4:C8"/>
    <mergeCell ref="D4:E7"/>
    <mergeCell ref="F4:F8"/>
    <mergeCell ref="G4:P4"/>
    <mergeCell ref="Q4:V4"/>
    <mergeCell ref="W4:W8"/>
    <mergeCell ref="G5:K5"/>
    <mergeCell ref="L5:P5"/>
    <mergeCell ref="Q5:R7"/>
    <mergeCell ref="S5:S8"/>
    <mergeCell ref="T5:V5"/>
    <mergeCell ref="G6:G8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U318"/>
  <sheetViews>
    <sheetView view="pageBreakPreview" zoomScale="75" zoomScaleSheetLayoutView="75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AB60" sqref="AB60"/>
    </sheetView>
  </sheetViews>
  <sheetFormatPr defaultRowHeight="15.75" outlineLevelRow="1" outlineLevelCol="2" x14ac:dyDescent="0.25"/>
  <cols>
    <col min="1" max="1" width="6.5703125" style="149" customWidth="1"/>
    <col min="2" max="2" width="45.85546875" style="168" customWidth="1"/>
    <col min="3" max="3" width="10" style="52" customWidth="1"/>
    <col min="4" max="4" width="9.7109375" style="261" customWidth="1"/>
    <col min="5" max="5" width="7" style="261" customWidth="1"/>
    <col min="6" max="6" width="13.28515625" style="262" customWidth="1"/>
    <col min="7" max="7" width="6.5703125" style="262" hidden="1" customWidth="1" outlineLevel="1"/>
    <col min="8" max="8" width="8.140625" style="262" hidden="1" customWidth="1" outlineLevel="1"/>
    <col min="9" max="9" width="7.7109375" style="262" hidden="1" customWidth="1" outlineLevel="2"/>
    <col min="10" max="10" width="10.85546875" style="262" hidden="1" customWidth="1" outlineLevel="2"/>
    <col min="11" max="11" width="6" style="262" hidden="1" customWidth="1" outlineLevel="2"/>
    <col min="12" max="12" width="7.140625" style="262" hidden="1" customWidth="1" outlineLevel="1" collapsed="1"/>
    <col min="13" max="13" width="7.7109375" style="262" hidden="1" customWidth="1" outlineLevel="2"/>
    <col min="14" max="14" width="10.5703125" style="262" hidden="1" customWidth="1" outlineLevel="2"/>
    <col min="15" max="15" width="8.28515625" style="262" hidden="1" customWidth="1" outlineLevel="2"/>
    <col min="16" max="16" width="10.5703125" style="262" hidden="1" customWidth="1" outlineLevel="1" collapsed="1"/>
    <col min="17" max="17" width="16.42578125" style="260" customWidth="1" collapsed="1"/>
    <col min="18" max="18" width="13.7109375" style="261" customWidth="1"/>
    <col min="19" max="19" width="9.5703125" style="52" hidden="1" customWidth="1" outlineLevel="1"/>
    <col min="20" max="20" width="7.7109375" style="201" hidden="1" customWidth="1" outlineLevel="1" collapsed="1"/>
    <col min="21" max="21" width="8.42578125" style="52" hidden="1" customWidth="1" outlineLevel="1"/>
    <col min="22" max="22" width="7.7109375" style="201" hidden="1" customWidth="1" outlineLevel="1"/>
    <col min="23" max="23" width="8.28515625" style="116" customWidth="1" collapsed="1"/>
    <col min="24" max="16384" width="9.140625" style="6"/>
  </cols>
  <sheetData>
    <row r="1" spans="1:16297" s="86" customFormat="1" ht="18.75" x14ac:dyDescent="0.3">
      <c r="A1" s="104"/>
      <c r="B1" s="85"/>
      <c r="C1" s="84"/>
      <c r="D1" s="239"/>
      <c r="E1" s="239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40"/>
      <c r="R1" s="239"/>
      <c r="S1" s="84"/>
      <c r="T1" s="194"/>
      <c r="U1" s="84"/>
      <c r="V1" s="194"/>
      <c r="W1" s="82"/>
    </row>
    <row r="2" spans="1:16297" s="105" customFormat="1" ht="18.75" x14ac:dyDescent="0.3">
      <c r="A2" s="534" t="s">
        <v>1645</v>
      </c>
      <c r="B2" s="534"/>
      <c r="C2" s="534"/>
      <c r="D2" s="498"/>
      <c r="E2" s="498"/>
      <c r="F2" s="498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498"/>
      <c r="R2" s="498"/>
      <c r="S2" s="534"/>
      <c r="T2" s="534"/>
      <c r="U2" s="534"/>
      <c r="V2" s="534"/>
      <c r="W2" s="534"/>
    </row>
    <row r="3" spans="1:16297" s="86" customFormat="1" ht="18.75" x14ac:dyDescent="0.3">
      <c r="A3" s="104"/>
      <c r="B3" s="85"/>
      <c r="C3" s="102"/>
      <c r="D3" s="242"/>
      <c r="E3" s="242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3"/>
      <c r="R3" s="242"/>
      <c r="S3" s="102"/>
      <c r="T3" s="195"/>
      <c r="U3" s="102"/>
      <c r="V3" s="195"/>
      <c r="W3" s="101"/>
    </row>
    <row r="4" spans="1:16297" s="123" customFormat="1" ht="15.75" customHeight="1" x14ac:dyDescent="0.25">
      <c r="A4" s="506" t="s">
        <v>0</v>
      </c>
      <c r="B4" s="506" t="s">
        <v>664</v>
      </c>
      <c r="C4" s="494" t="s">
        <v>649</v>
      </c>
      <c r="D4" s="592" t="s">
        <v>635</v>
      </c>
      <c r="E4" s="593"/>
      <c r="F4" s="512" t="s">
        <v>650</v>
      </c>
      <c r="G4" s="631" t="s">
        <v>654</v>
      </c>
      <c r="H4" s="631"/>
      <c r="I4" s="631"/>
      <c r="J4" s="631"/>
      <c r="K4" s="631"/>
      <c r="L4" s="631"/>
      <c r="M4" s="631"/>
      <c r="N4" s="631"/>
      <c r="O4" s="631"/>
      <c r="P4" s="631"/>
      <c r="Q4" s="650" t="s">
        <v>653</v>
      </c>
      <c r="R4" s="651"/>
      <c r="S4" s="532"/>
      <c r="T4" s="532"/>
      <c r="U4" s="532"/>
      <c r="V4" s="532"/>
      <c r="W4" s="514" t="s">
        <v>623</v>
      </c>
    </row>
    <row r="5" spans="1:16297" s="123" customFormat="1" ht="15.75" customHeight="1" x14ac:dyDescent="0.25">
      <c r="A5" s="506"/>
      <c r="B5" s="506"/>
      <c r="C5" s="495"/>
      <c r="D5" s="629"/>
      <c r="E5" s="630"/>
      <c r="F5" s="502"/>
      <c r="G5" s="631" t="s">
        <v>655</v>
      </c>
      <c r="H5" s="631"/>
      <c r="I5" s="631"/>
      <c r="J5" s="631"/>
      <c r="K5" s="631"/>
      <c r="L5" s="631" t="s">
        <v>661</v>
      </c>
      <c r="M5" s="631"/>
      <c r="N5" s="631"/>
      <c r="O5" s="631"/>
      <c r="P5" s="631"/>
      <c r="Q5" s="637" t="s">
        <v>651</v>
      </c>
      <c r="R5" s="638"/>
      <c r="S5" s="492" t="s">
        <v>620</v>
      </c>
      <c r="T5" s="493" t="s">
        <v>663</v>
      </c>
      <c r="U5" s="493"/>
      <c r="V5" s="493"/>
      <c r="W5" s="516"/>
    </row>
    <row r="6" spans="1:16297" s="123" customFormat="1" ht="15.75" customHeight="1" x14ac:dyDescent="0.25">
      <c r="A6" s="506"/>
      <c r="B6" s="506"/>
      <c r="C6" s="495"/>
      <c r="D6" s="629"/>
      <c r="E6" s="630"/>
      <c r="F6" s="502"/>
      <c r="G6" s="512" t="s">
        <v>299</v>
      </c>
      <c r="H6" s="512" t="s">
        <v>656</v>
      </c>
      <c r="I6" s="632" t="s">
        <v>657</v>
      </c>
      <c r="J6" s="633"/>
      <c r="K6" s="500"/>
      <c r="L6" s="512" t="s">
        <v>299</v>
      </c>
      <c r="M6" s="632" t="s">
        <v>657</v>
      </c>
      <c r="N6" s="633"/>
      <c r="O6" s="500"/>
      <c r="P6" s="512" t="s">
        <v>662</v>
      </c>
      <c r="Q6" s="639"/>
      <c r="R6" s="640"/>
      <c r="S6" s="579"/>
      <c r="T6" s="582" t="s">
        <v>667</v>
      </c>
      <c r="U6" s="495" t="s">
        <v>666</v>
      </c>
      <c r="V6" s="583" t="s">
        <v>652</v>
      </c>
      <c r="W6" s="516"/>
    </row>
    <row r="7" spans="1:16297" s="123" customFormat="1" ht="11.25" hidden="1" customHeight="1" x14ac:dyDescent="0.25">
      <c r="A7" s="506"/>
      <c r="B7" s="506"/>
      <c r="C7" s="495"/>
      <c r="D7" s="580"/>
      <c r="E7" s="581"/>
      <c r="F7" s="502"/>
      <c r="G7" s="502"/>
      <c r="H7" s="502"/>
      <c r="I7" s="631" t="s">
        <v>658</v>
      </c>
      <c r="J7" s="631"/>
      <c r="K7" s="512" t="s">
        <v>659</v>
      </c>
      <c r="L7" s="502"/>
      <c r="M7" s="631" t="s">
        <v>658</v>
      </c>
      <c r="N7" s="631"/>
      <c r="O7" s="512" t="s">
        <v>659</v>
      </c>
      <c r="P7" s="502"/>
      <c r="Q7" s="641"/>
      <c r="R7" s="642"/>
      <c r="S7" s="579"/>
      <c r="T7" s="582"/>
      <c r="U7" s="495"/>
      <c r="V7" s="583"/>
      <c r="W7" s="516"/>
    </row>
    <row r="8" spans="1:16297" s="125" customFormat="1" ht="39.75" customHeight="1" x14ac:dyDescent="0.25">
      <c r="A8" s="507"/>
      <c r="B8" s="507"/>
      <c r="C8" s="495"/>
      <c r="D8" s="419">
        <v>2022</v>
      </c>
      <c r="E8" s="419">
        <v>2023</v>
      </c>
      <c r="F8" s="502"/>
      <c r="G8" s="513"/>
      <c r="H8" s="513"/>
      <c r="I8" s="417" t="s">
        <v>660</v>
      </c>
      <c r="J8" s="417" t="s">
        <v>593</v>
      </c>
      <c r="K8" s="513"/>
      <c r="L8" s="513"/>
      <c r="M8" s="417" t="s">
        <v>660</v>
      </c>
      <c r="N8" s="417" t="s">
        <v>593</v>
      </c>
      <c r="O8" s="513"/>
      <c r="P8" s="513"/>
      <c r="Q8" s="456" t="s">
        <v>652</v>
      </c>
      <c r="R8" s="419" t="s">
        <v>625</v>
      </c>
      <c r="S8" s="636"/>
      <c r="T8" s="646"/>
      <c r="U8" s="636"/>
      <c r="V8" s="647"/>
      <c r="W8" s="516"/>
    </row>
    <row r="9" spans="1:16297" s="131" customFormat="1" x14ac:dyDescent="0.25">
      <c r="A9" s="128">
        <v>1</v>
      </c>
      <c r="B9" s="128">
        <v>2</v>
      </c>
      <c r="C9" s="408">
        <v>4</v>
      </c>
      <c r="D9" s="418">
        <v>5</v>
      </c>
      <c r="E9" s="418">
        <v>6</v>
      </c>
      <c r="F9" s="418">
        <v>7</v>
      </c>
      <c r="G9" s="416">
        <v>8</v>
      </c>
      <c r="H9" s="419">
        <v>9</v>
      </c>
      <c r="I9" s="419">
        <v>10</v>
      </c>
      <c r="J9" s="419">
        <v>11</v>
      </c>
      <c r="K9" s="419">
        <v>12</v>
      </c>
      <c r="L9" s="419">
        <v>13</v>
      </c>
      <c r="M9" s="419">
        <v>14</v>
      </c>
      <c r="N9" s="419">
        <v>15</v>
      </c>
      <c r="O9" s="419">
        <v>16</v>
      </c>
      <c r="P9" s="415">
        <v>17</v>
      </c>
      <c r="Q9" s="418">
        <v>18</v>
      </c>
      <c r="R9" s="418">
        <v>19</v>
      </c>
      <c r="S9" s="411"/>
      <c r="T9" s="196"/>
      <c r="U9" s="177">
        <v>20</v>
      </c>
      <c r="V9" s="461">
        <v>21</v>
      </c>
      <c r="W9" s="408"/>
    </row>
    <row r="10" spans="1:16297" s="136" customFormat="1" x14ac:dyDescent="0.25">
      <c r="A10" s="445">
        <v>1</v>
      </c>
      <c r="B10" s="446" t="s">
        <v>648</v>
      </c>
      <c r="C10" s="159"/>
      <c r="D10" s="401"/>
      <c r="E10" s="401"/>
      <c r="F10" s="423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424"/>
      <c r="R10" s="401"/>
      <c r="S10" s="132"/>
      <c r="T10" s="197"/>
      <c r="U10" s="132"/>
      <c r="V10" s="197"/>
      <c r="W10" s="158"/>
    </row>
    <row r="11" spans="1:16297" s="140" customFormat="1" x14ac:dyDescent="0.25">
      <c r="A11" s="128">
        <v>2</v>
      </c>
      <c r="B11" s="454" t="s">
        <v>841</v>
      </c>
      <c r="C11" s="453"/>
      <c r="D11" s="460"/>
      <c r="E11" s="457"/>
      <c r="F11" s="452"/>
      <c r="G11" s="248"/>
      <c r="H11" s="247"/>
      <c r="I11" s="247"/>
      <c r="J11" s="247"/>
      <c r="K11" s="247"/>
      <c r="L11" s="247"/>
      <c r="M11" s="247"/>
      <c r="N11" s="247"/>
      <c r="O11" s="247"/>
      <c r="P11" s="247"/>
      <c r="Q11" s="250">
        <f t="shared" ref="Q11:Q19" si="0">IF(E11&lt;VLOOKUP(F11,$L$307:$P$317,2),0,VLOOKUP(F11,$L$307:$P$317,3))</f>
        <v>0</v>
      </c>
      <c r="R11" s="251">
        <f>ROUNDDOWN(S11,0)</f>
        <v>0</v>
      </c>
      <c r="S11" s="139">
        <f t="shared" ref="S11" si="1">E11*Q11/100</f>
        <v>0</v>
      </c>
      <c r="T11" s="202">
        <f>ROUNDDOWN(U11,0)</f>
        <v>0</v>
      </c>
      <c r="U11" s="139">
        <f>E11*V11/100</f>
        <v>0</v>
      </c>
      <c r="V11" s="198">
        <f>Q11</f>
        <v>0</v>
      </c>
      <c r="W11" s="132"/>
    </row>
    <row r="12" spans="1:16297" s="140" customFormat="1" ht="28.5" customHeight="1" x14ac:dyDescent="0.25">
      <c r="A12" s="128">
        <v>3</v>
      </c>
      <c r="B12" s="455" t="s">
        <v>47</v>
      </c>
      <c r="C12" s="453">
        <v>385.34</v>
      </c>
      <c r="D12" s="460"/>
      <c r="E12" s="457">
        <v>1618</v>
      </c>
      <c r="F12" s="452">
        <f t="shared" ref="F12:F63" si="2">E12/C12</f>
        <v>4.2</v>
      </c>
      <c r="G12" s="248"/>
      <c r="H12" s="247"/>
      <c r="I12" s="247"/>
      <c r="J12" s="247"/>
      <c r="K12" s="247"/>
      <c r="L12" s="247"/>
      <c r="M12" s="247"/>
      <c r="N12" s="247"/>
      <c r="O12" s="247"/>
      <c r="P12" s="247"/>
      <c r="Q12" s="250">
        <f t="shared" si="0"/>
        <v>10</v>
      </c>
      <c r="R12" s="251">
        <f t="shared" ref="R12:R74" si="3">ROUNDDOWN(S12,0)</f>
        <v>161</v>
      </c>
      <c r="S12" s="139">
        <f t="shared" ref="S12:S74" si="4">E12*Q12/100</f>
        <v>161.80000000000001</v>
      </c>
      <c r="T12" s="202">
        <f t="shared" ref="T12:T74" si="5">ROUNDDOWN(U12,0)</f>
        <v>161</v>
      </c>
      <c r="U12" s="139">
        <f t="shared" ref="U12:U74" si="6">E12*V12/100</f>
        <v>161.80000000000001</v>
      </c>
      <c r="V12" s="198">
        <f t="shared" ref="V12:V74" si="7">Q12</f>
        <v>10</v>
      </c>
      <c r="W12" s="132"/>
    </row>
    <row r="13" spans="1:16297" s="140" customFormat="1" x14ac:dyDescent="0.25">
      <c r="A13" s="128">
        <v>4</v>
      </c>
      <c r="B13" s="455" t="s">
        <v>2</v>
      </c>
      <c r="C13" s="453">
        <v>221.72</v>
      </c>
      <c r="D13" s="460"/>
      <c r="E13" s="457">
        <v>157</v>
      </c>
      <c r="F13" s="452">
        <f t="shared" si="2"/>
        <v>0.71</v>
      </c>
      <c r="G13" s="248"/>
      <c r="H13" s="247"/>
      <c r="I13" s="247"/>
      <c r="J13" s="247"/>
      <c r="K13" s="247"/>
      <c r="L13" s="247"/>
      <c r="M13" s="247"/>
      <c r="N13" s="247"/>
      <c r="O13" s="247"/>
      <c r="P13" s="247"/>
      <c r="Q13" s="250">
        <f t="shared" si="0"/>
        <v>10</v>
      </c>
      <c r="R13" s="251">
        <f t="shared" si="3"/>
        <v>15</v>
      </c>
      <c r="S13" s="139">
        <f t="shared" si="4"/>
        <v>15.7</v>
      </c>
      <c r="T13" s="202">
        <f t="shared" si="5"/>
        <v>15</v>
      </c>
      <c r="U13" s="139">
        <f t="shared" si="6"/>
        <v>15.7</v>
      </c>
      <c r="V13" s="198">
        <f t="shared" si="7"/>
        <v>10</v>
      </c>
      <c r="W13" s="132"/>
    </row>
    <row r="14" spans="1:16297" s="140" customFormat="1" x14ac:dyDescent="0.25">
      <c r="A14" s="128">
        <v>6</v>
      </c>
      <c r="B14" s="454" t="s">
        <v>579</v>
      </c>
      <c r="C14" s="453"/>
      <c r="D14" s="460"/>
      <c r="E14" s="457"/>
      <c r="F14" s="452"/>
      <c r="G14" s="248"/>
      <c r="H14" s="247"/>
      <c r="I14" s="247"/>
      <c r="J14" s="247"/>
      <c r="K14" s="247"/>
      <c r="L14" s="247"/>
      <c r="M14" s="247"/>
      <c r="N14" s="247"/>
      <c r="O14" s="247"/>
      <c r="P14" s="247"/>
      <c r="Q14" s="250">
        <f t="shared" si="0"/>
        <v>0</v>
      </c>
      <c r="R14" s="251">
        <f t="shared" si="3"/>
        <v>0</v>
      </c>
      <c r="S14" s="139">
        <f t="shared" si="4"/>
        <v>0</v>
      </c>
      <c r="T14" s="202">
        <f t="shared" si="5"/>
        <v>0</v>
      </c>
      <c r="U14" s="139">
        <f t="shared" si="6"/>
        <v>0</v>
      </c>
      <c r="V14" s="198">
        <f t="shared" si="7"/>
        <v>0</v>
      </c>
      <c r="W14" s="13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  <c r="GY14" s="142"/>
      <c r="GZ14" s="142"/>
      <c r="HA14" s="142"/>
      <c r="HB14" s="142"/>
      <c r="HC14" s="142"/>
      <c r="HD14" s="142"/>
      <c r="HE14" s="142"/>
      <c r="HF14" s="142"/>
      <c r="HG14" s="142"/>
      <c r="HH14" s="142"/>
      <c r="HI14" s="142"/>
      <c r="HJ14" s="142"/>
      <c r="HK14" s="142"/>
      <c r="HL14" s="142"/>
      <c r="HM14" s="142"/>
      <c r="HN14" s="142"/>
      <c r="HO14" s="142"/>
      <c r="HP14" s="142"/>
      <c r="HQ14" s="142"/>
      <c r="HR14" s="142"/>
      <c r="HS14" s="142"/>
      <c r="HT14" s="142"/>
      <c r="HU14" s="142"/>
      <c r="HV14" s="142"/>
      <c r="HW14" s="142"/>
      <c r="HX14" s="142"/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  <c r="IV14" s="142"/>
      <c r="IW14" s="142"/>
      <c r="IX14" s="142"/>
      <c r="IY14" s="142"/>
      <c r="IZ14" s="142"/>
      <c r="JA14" s="142"/>
      <c r="JB14" s="142"/>
      <c r="JC14" s="142"/>
      <c r="JD14" s="142"/>
      <c r="JE14" s="142"/>
      <c r="JF14" s="142"/>
      <c r="JG14" s="142"/>
      <c r="JH14" s="142"/>
      <c r="JI14" s="142"/>
      <c r="JJ14" s="142"/>
      <c r="JK14" s="142"/>
      <c r="JL14" s="142"/>
      <c r="JM14" s="142"/>
      <c r="JN14" s="142"/>
      <c r="JO14" s="142"/>
      <c r="JP14" s="142"/>
      <c r="JQ14" s="142"/>
      <c r="JR14" s="142"/>
      <c r="JS14" s="142"/>
      <c r="JT14" s="142"/>
      <c r="JU14" s="142"/>
      <c r="JV14" s="142"/>
      <c r="JW14" s="142"/>
      <c r="JX14" s="142"/>
      <c r="JY14" s="142"/>
      <c r="JZ14" s="142"/>
      <c r="KA14" s="142"/>
      <c r="KB14" s="142"/>
      <c r="KC14" s="142"/>
      <c r="KD14" s="142"/>
      <c r="KE14" s="142"/>
      <c r="KF14" s="142"/>
      <c r="KG14" s="142"/>
      <c r="KH14" s="142"/>
      <c r="KI14" s="142"/>
      <c r="KJ14" s="142"/>
      <c r="KK14" s="142"/>
      <c r="KL14" s="142"/>
      <c r="KM14" s="142"/>
      <c r="KN14" s="142"/>
      <c r="KO14" s="142"/>
      <c r="KP14" s="142"/>
      <c r="KQ14" s="142"/>
      <c r="KR14" s="142"/>
      <c r="KS14" s="142"/>
      <c r="KT14" s="142"/>
      <c r="KU14" s="142"/>
      <c r="KV14" s="142"/>
      <c r="KW14" s="142"/>
      <c r="KX14" s="142"/>
      <c r="KY14" s="142"/>
      <c r="KZ14" s="142"/>
      <c r="LA14" s="142"/>
      <c r="LB14" s="142"/>
      <c r="LC14" s="142"/>
      <c r="LD14" s="142"/>
      <c r="LE14" s="142"/>
      <c r="LF14" s="142"/>
      <c r="LG14" s="142"/>
      <c r="LH14" s="142"/>
      <c r="LI14" s="142"/>
      <c r="LJ14" s="142"/>
      <c r="LK14" s="142"/>
      <c r="LL14" s="142"/>
      <c r="LM14" s="142"/>
      <c r="LN14" s="142"/>
      <c r="LO14" s="142"/>
      <c r="LP14" s="142"/>
      <c r="LQ14" s="142"/>
      <c r="LR14" s="142"/>
      <c r="LS14" s="142"/>
      <c r="LT14" s="142"/>
      <c r="LU14" s="142"/>
      <c r="LV14" s="142"/>
      <c r="LW14" s="142"/>
      <c r="LX14" s="142"/>
      <c r="LY14" s="142"/>
      <c r="LZ14" s="142"/>
      <c r="MA14" s="142"/>
      <c r="MB14" s="142"/>
      <c r="MC14" s="142"/>
      <c r="MD14" s="142"/>
      <c r="ME14" s="142"/>
      <c r="MF14" s="142"/>
      <c r="MG14" s="142"/>
      <c r="MH14" s="142"/>
      <c r="MI14" s="142"/>
      <c r="MJ14" s="142"/>
      <c r="MK14" s="142"/>
      <c r="ML14" s="142"/>
      <c r="MM14" s="142"/>
      <c r="MN14" s="142"/>
      <c r="MO14" s="142"/>
      <c r="MP14" s="142"/>
      <c r="MQ14" s="142"/>
      <c r="MR14" s="142"/>
      <c r="MS14" s="142"/>
      <c r="MT14" s="142"/>
      <c r="MU14" s="142"/>
      <c r="MV14" s="142"/>
      <c r="MW14" s="142"/>
      <c r="MX14" s="142"/>
      <c r="MY14" s="142"/>
      <c r="MZ14" s="142"/>
      <c r="NA14" s="142"/>
      <c r="NB14" s="142"/>
      <c r="NC14" s="142"/>
      <c r="ND14" s="142"/>
      <c r="NE14" s="142"/>
      <c r="NF14" s="142"/>
      <c r="NG14" s="142"/>
      <c r="NH14" s="142"/>
      <c r="NI14" s="142"/>
      <c r="NJ14" s="142"/>
      <c r="NK14" s="142"/>
      <c r="NL14" s="142"/>
      <c r="NM14" s="142"/>
      <c r="NN14" s="142"/>
      <c r="NO14" s="142"/>
      <c r="NP14" s="142"/>
      <c r="NQ14" s="142"/>
      <c r="NR14" s="142"/>
      <c r="NS14" s="142"/>
      <c r="NT14" s="142"/>
      <c r="NU14" s="142"/>
      <c r="NV14" s="142"/>
      <c r="NW14" s="142"/>
      <c r="NX14" s="142"/>
      <c r="NY14" s="142"/>
      <c r="NZ14" s="142"/>
      <c r="OA14" s="142"/>
      <c r="OB14" s="142"/>
      <c r="OC14" s="142"/>
      <c r="OD14" s="142"/>
      <c r="OE14" s="142"/>
      <c r="OF14" s="142"/>
      <c r="OG14" s="142"/>
      <c r="OH14" s="142"/>
      <c r="OI14" s="142"/>
      <c r="OJ14" s="142"/>
      <c r="OK14" s="142"/>
      <c r="OL14" s="142"/>
      <c r="OM14" s="142"/>
      <c r="ON14" s="142"/>
      <c r="OO14" s="142"/>
      <c r="OP14" s="142"/>
      <c r="OQ14" s="142"/>
      <c r="OR14" s="142"/>
      <c r="OS14" s="142"/>
      <c r="OT14" s="142"/>
      <c r="OU14" s="142"/>
      <c r="OV14" s="142"/>
      <c r="OW14" s="142"/>
      <c r="OX14" s="142"/>
      <c r="OY14" s="142"/>
      <c r="OZ14" s="142"/>
      <c r="PA14" s="142"/>
      <c r="PB14" s="142"/>
      <c r="PC14" s="142"/>
      <c r="PD14" s="142"/>
      <c r="PE14" s="142"/>
      <c r="PF14" s="142"/>
      <c r="PG14" s="142"/>
      <c r="PH14" s="142"/>
      <c r="PI14" s="142"/>
      <c r="PJ14" s="142"/>
      <c r="PK14" s="142"/>
      <c r="PL14" s="142"/>
      <c r="PM14" s="142"/>
      <c r="PN14" s="142"/>
      <c r="PO14" s="142"/>
      <c r="PP14" s="142"/>
      <c r="PQ14" s="142"/>
      <c r="PR14" s="142"/>
      <c r="PS14" s="142"/>
      <c r="PT14" s="142"/>
      <c r="PU14" s="142"/>
      <c r="PV14" s="142"/>
      <c r="PW14" s="142"/>
      <c r="PX14" s="142"/>
      <c r="PY14" s="142"/>
      <c r="PZ14" s="142"/>
      <c r="QA14" s="142"/>
      <c r="QB14" s="142"/>
      <c r="QC14" s="142"/>
      <c r="QD14" s="142"/>
      <c r="QE14" s="142"/>
      <c r="QF14" s="142"/>
      <c r="QG14" s="142"/>
      <c r="QH14" s="142"/>
      <c r="QI14" s="142"/>
      <c r="QJ14" s="142"/>
      <c r="QK14" s="142"/>
      <c r="QL14" s="142"/>
      <c r="QM14" s="142"/>
      <c r="QN14" s="142"/>
      <c r="QO14" s="142"/>
      <c r="QP14" s="142"/>
      <c r="QQ14" s="142"/>
      <c r="QR14" s="142"/>
      <c r="QS14" s="142"/>
      <c r="QT14" s="142"/>
      <c r="QU14" s="142"/>
      <c r="QV14" s="142"/>
      <c r="QW14" s="142"/>
      <c r="QX14" s="142"/>
      <c r="QY14" s="142"/>
      <c r="QZ14" s="142"/>
      <c r="RA14" s="142"/>
      <c r="RB14" s="142"/>
      <c r="RC14" s="142"/>
      <c r="RD14" s="142"/>
      <c r="RE14" s="142"/>
      <c r="RF14" s="142"/>
      <c r="RG14" s="142"/>
      <c r="RH14" s="142"/>
      <c r="RI14" s="142"/>
      <c r="RJ14" s="142"/>
      <c r="RK14" s="142"/>
      <c r="RL14" s="142"/>
      <c r="RM14" s="142"/>
      <c r="RN14" s="142"/>
      <c r="RO14" s="142"/>
      <c r="RP14" s="142"/>
      <c r="RQ14" s="142"/>
      <c r="RR14" s="142"/>
      <c r="RS14" s="142"/>
      <c r="RT14" s="142"/>
      <c r="RU14" s="142"/>
      <c r="RV14" s="142"/>
      <c r="RW14" s="142"/>
      <c r="RX14" s="142"/>
      <c r="RY14" s="142"/>
      <c r="RZ14" s="142"/>
      <c r="SA14" s="142"/>
      <c r="SB14" s="142"/>
      <c r="SC14" s="142"/>
      <c r="SD14" s="142"/>
      <c r="SE14" s="142"/>
      <c r="SF14" s="142"/>
      <c r="SG14" s="142"/>
      <c r="SH14" s="142"/>
      <c r="SI14" s="142"/>
      <c r="SJ14" s="142"/>
      <c r="SK14" s="142"/>
      <c r="SL14" s="142"/>
      <c r="SM14" s="142"/>
      <c r="SN14" s="142"/>
      <c r="SO14" s="142"/>
      <c r="SP14" s="142"/>
      <c r="SQ14" s="142"/>
      <c r="SR14" s="142"/>
      <c r="SS14" s="142"/>
      <c r="ST14" s="142"/>
      <c r="SU14" s="142"/>
      <c r="SV14" s="142"/>
      <c r="SW14" s="142"/>
      <c r="SX14" s="142"/>
      <c r="SY14" s="142"/>
      <c r="SZ14" s="142"/>
      <c r="TA14" s="142"/>
      <c r="TB14" s="142"/>
      <c r="TC14" s="142"/>
      <c r="TD14" s="142"/>
      <c r="TE14" s="142"/>
      <c r="TF14" s="142"/>
      <c r="TG14" s="142"/>
      <c r="TH14" s="142"/>
      <c r="TI14" s="142"/>
      <c r="TJ14" s="142"/>
      <c r="TK14" s="142"/>
      <c r="TL14" s="142"/>
      <c r="TM14" s="142"/>
      <c r="TN14" s="142"/>
      <c r="TO14" s="142"/>
      <c r="TP14" s="142"/>
      <c r="TQ14" s="142"/>
      <c r="TR14" s="142"/>
      <c r="TS14" s="142"/>
      <c r="TT14" s="142"/>
      <c r="TU14" s="142"/>
      <c r="TV14" s="142"/>
      <c r="TW14" s="142"/>
      <c r="TX14" s="142"/>
      <c r="TY14" s="142"/>
      <c r="TZ14" s="142"/>
      <c r="UA14" s="142"/>
      <c r="UB14" s="142"/>
      <c r="UC14" s="142"/>
      <c r="UD14" s="142"/>
      <c r="UE14" s="142"/>
      <c r="UF14" s="142"/>
      <c r="UG14" s="142"/>
      <c r="UH14" s="142"/>
      <c r="UI14" s="142"/>
      <c r="UJ14" s="142"/>
      <c r="UK14" s="142"/>
      <c r="UL14" s="142"/>
      <c r="UM14" s="142"/>
      <c r="UN14" s="142"/>
      <c r="UO14" s="142"/>
      <c r="UP14" s="142"/>
      <c r="UQ14" s="142"/>
      <c r="UR14" s="142"/>
      <c r="US14" s="142"/>
      <c r="UT14" s="142"/>
      <c r="UU14" s="142"/>
      <c r="UV14" s="142"/>
      <c r="UW14" s="142"/>
      <c r="UX14" s="142"/>
      <c r="UY14" s="142"/>
      <c r="UZ14" s="142"/>
      <c r="VA14" s="142"/>
      <c r="VB14" s="142"/>
      <c r="VC14" s="142"/>
      <c r="VD14" s="142"/>
      <c r="VE14" s="142"/>
      <c r="VF14" s="142"/>
      <c r="VG14" s="142"/>
      <c r="VH14" s="142"/>
      <c r="VI14" s="142"/>
      <c r="VJ14" s="142"/>
      <c r="VK14" s="142"/>
      <c r="VL14" s="142"/>
      <c r="VM14" s="142"/>
      <c r="VN14" s="142"/>
      <c r="VO14" s="142"/>
      <c r="VP14" s="142"/>
      <c r="VQ14" s="142"/>
      <c r="VR14" s="142"/>
      <c r="VS14" s="142"/>
      <c r="VT14" s="142"/>
      <c r="VU14" s="142"/>
      <c r="VV14" s="142"/>
      <c r="VW14" s="142"/>
      <c r="VX14" s="142"/>
      <c r="VY14" s="142"/>
      <c r="VZ14" s="142"/>
      <c r="WA14" s="142"/>
      <c r="WB14" s="142"/>
      <c r="WC14" s="142"/>
      <c r="WD14" s="142"/>
      <c r="WE14" s="142"/>
      <c r="WF14" s="142"/>
      <c r="WG14" s="142"/>
      <c r="WH14" s="142"/>
      <c r="WI14" s="142"/>
      <c r="WJ14" s="142"/>
      <c r="WK14" s="142"/>
      <c r="WL14" s="142"/>
      <c r="WM14" s="142"/>
      <c r="WN14" s="142"/>
      <c r="WO14" s="142"/>
      <c r="WP14" s="142"/>
      <c r="WQ14" s="142"/>
      <c r="WR14" s="142"/>
      <c r="WS14" s="142"/>
      <c r="WT14" s="142"/>
      <c r="WU14" s="142"/>
      <c r="WV14" s="142"/>
      <c r="WW14" s="142"/>
      <c r="WX14" s="142"/>
      <c r="WY14" s="142"/>
      <c r="WZ14" s="142"/>
      <c r="XA14" s="142"/>
      <c r="XB14" s="142"/>
      <c r="XC14" s="142"/>
      <c r="XD14" s="142"/>
      <c r="XE14" s="142"/>
      <c r="XF14" s="142"/>
      <c r="XG14" s="142"/>
      <c r="XH14" s="142"/>
      <c r="XI14" s="142"/>
      <c r="XJ14" s="142"/>
      <c r="XK14" s="142"/>
      <c r="XL14" s="142"/>
      <c r="XM14" s="142"/>
      <c r="XN14" s="142"/>
      <c r="XO14" s="142"/>
      <c r="XP14" s="142"/>
      <c r="XQ14" s="142"/>
      <c r="XR14" s="142"/>
      <c r="XS14" s="142"/>
      <c r="XT14" s="142"/>
      <c r="XU14" s="142"/>
      <c r="XV14" s="142"/>
      <c r="XW14" s="142"/>
      <c r="XX14" s="142"/>
      <c r="XY14" s="142"/>
      <c r="XZ14" s="142"/>
      <c r="YA14" s="142"/>
      <c r="YB14" s="142"/>
      <c r="YC14" s="142"/>
      <c r="YD14" s="142"/>
      <c r="YE14" s="142"/>
      <c r="YF14" s="142"/>
      <c r="YG14" s="142"/>
      <c r="YH14" s="142"/>
      <c r="YI14" s="142"/>
      <c r="YJ14" s="142"/>
      <c r="YK14" s="142"/>
      <c r="YL14" s="142"/>
      <c r="YM14" s="142"/>
      <c r="YN14" s="142"/>
      <c r="YO14" s="142"/>
      <c r="YP14" s="142"/>
      <c r="YQ14" s="142"/>
      <c r="YR14" s="142"/>
      <c r="YS14" s="142"/>
      <c r="YT14" s="142"/>
      <c r="YU14" s="142"/>
      <c r="YV14" s="142"/>
      <c r="YW14" s="142"/>
      <c r="YX14" s="142"/>
      <c r="YY14" s="142"/>
      <c r="YZ14" s="142"/>
      <c r="ZA14" s="142"/>
      <c r="ZB14" s="142"/>
      <c r="ZC14" s="142"/>
      <c r="ZD14" s="142"/>
      <c r="ZE14" s="142"/>
      <c r="ZF14" s="142"/>
      <c r="ZG14" s="142"/>
      <c r="ZH14" s="142"/>
      <c r="ZI14" s="142"/>
      <c r="ZJ14" s="142"/>
      <c r="ZK14" s="142"/>
      <c r="ZL14" s="142"/>
      <c r="ZM14" s="142"/>
      <c r="ZN14" s="142"/>
      <c r="ZO14" s="142"/>
      <c r="ZP14" s="142"/>
      <c r="ZQ14" s="142"/>
      <c r="ZR14" s="142"/>
      <c r="ZS14" s="142"/>
      <c r="ZT14" s="142"/>
      <c r="ZU14" s="142"/>
      <c r="ZV14" s="142"/>
      <c r="ZW14" s="142"/>
      <c r="ZX14" s="142"/>
      <c r="ZY14" s="142"/>
      <c r="ZZ14" s="142"/>
      <c r="AAA14" s="142"/>
      <c r="AAB14" s="142"/>
      <c r="AAC14" s="142"/>
      <c r="AAD14" s="142"/>
      <c r="AAE14" s="142"/>
      <c r="AAF14" s="142"/>
      <c r="AAG14" s="142"/>
      <c r="AAH14" s="142"/>
      <c r="AAI14" s="142"/>
      <c r="AAJ14" s="142"/>
      <c r="AAK14" s="142"/>
      <c r="AAL14" s="142"/>
      <c r="AAM14" s="142"/>
      <c r="AAN14" s="142"/>
      <c r="AAO14" s="142"/>
      <c r="AAP14" s="142"/>
      <c r="AAQ14" s="142"/>
      <c r="AAR14" s="142"/>
      <c r="AAS14" s="142"/>
      <c r="AAT14" s="142"/>
      <c r="AAU14" s="142"/>
      <c r="AAV14" s="142"/>
      <c r="AAW14" s="142"/>
      <c r="AAX14" s="142"/>
      <c r="AAY14" s="142"/>
      <c r="AAZ14" s="142"/>
      <c r="ABA14" s="142"/>
      <c r="ABB14" s="142"/>
      <c r="ABC14" s="142"/>
      <c r="ABD14" s="142"/>
      <c r="ABE14" s="142"/>
      <c r="ABF14" s="142"/>
      <c r="ABG14" s="142"/>
      <c r="ABH14" s="142"/>
      <c r="ABI14" s="142"/>
      <c r="ABJ14" s="142"/>
      <c r="ABK14" s="142"/>
      <c r="ABL14" s="142"/>
      <c r="ABM14" s="142"/>
      <c r="ABN14" s="142"/>
      <c r="ABO14" s="142"/>
      <c r="ABP14" s="142"/>
      <c r="ABQ14" s="142"/>
      <c r="ABR14" s="142"/>
      <c r="ABS14" s="142"/>
      <c r="ABT14" s="142"/>
      <c r="ABU14" s="142"/>
      <c r="ABV14" s="142"/>
      <c r="ABW14" s="142"/>
      <c r="ABX14" s="142"/>
      <c r="ABY14" s="142"/>
      <c r="ABZ14" s="142"/>
      <c r="ACA14" s="142"/>
      <c r="ACB14" s="142"/>
      <c r="ACC14" s="142"/>
      <c r="ACD14" s="142"/>
      <c r="ACE14" s="142"/>
      <c r="ACF14" s="142"/>
      <c r="ACG14" s="142"/>
      <c r="ACH14" s="142"/>
      <c r="ACI14" s="142"/>
      <c r="ACJ14" s="142"/>
      <c r="ACK14" s="142"/>
      <c r="ACL14" s="142"/>
      <c r="ACM14" s="142"/>
      <c r="ACN14" s="142"/>
      <c r="ACO14" s="142"/>
      <c r="ACP14" s="142"/>
      <c r="ACQ14" s="142"/>
      <c r="ACR14" s="142"/>
      <c r="ACS14" s="142"/>
      <c r="ACT14" s="142"/>
      <c r="ACU14" s="142"/>
      <c r="ACV14" s="142"/>
      <c r="ACW14" s="142"/>
      <c r="ACX14" s="142"/>
      <c r="ACY14" s="142"/>
      <c r="ACZ14" s="142"/>
      <c r="ADA14" s="142"/>
      <c r="ADB14" s="142"/>
      <c r="ADC14" s="142"/>
      <c r="ADD14" s="142"/>
      <c r="ADE14" s="142"/>
      <c r="ADF14" s="142"/>
      <c r="ADG14" s="142"/>
      <c r="ADH14" s="142"/>
      <c r="ADI14" s="142"/>
      <c r="ADJ14" s="142"/>
      <c r="ADK14" s="142"/>
      <c r="ADL14" s="142"/>
      <c r="ADM14" s="142"/>
      <c r="ADN14" s="142"/>
      <c r="ADO14" s="142"/>
      <c r="ADP14" s="142"/>
      <c r="ADQ14" s="142"/>
      <c r="ADR14" s="142"/>
      <c r="ADS14" s="142"/>
      <c r="ADT14" s="142"/>
      <c r="ADU14" s="142"/>
      <c r="ADV14" s="142"/>
      <c r="ADW14" s="142"/>
      <c r="ADX14" s="142"/>
      <c r="ADY14" s="142"/>
      <c r="ADZ14" s="142"/>
      <c r="AEA14" s="142"/>
      <c r="AEB14" s="142"/>
      <c r="AEC14" s="142"/>
      <c r="AED14" s="142"/>
      <c r="AEE14" s="142"/>
      <c r="AEF14" s="142"/>
      <c r="AEG14" s="142"/>
      <c r="AEH14" s="142"/>
      <c r="AEI14" s="142"/>
      <c r="AEJ14" s="142"/>
      <c r="AEK14" s="142"/>
      <c r="AEL14" s="142"/>
      <c r="AEM14" s="142"/>
      <c r="AEN14" s="142"/>
      <c r="AEO14" s="142"/>
      <c r="AEP14" s="142"/>
      <c r="AEQ14" s="142"/>
      <c r="AER14" s="142"/>
      <c r="AES14" s="142"/>
      <c r="AET14" s="142"/>
      <c r="AEU14" s="142"/>
      <c r="AEV14" s="142"/>
      <c r="AEW14" s="142"/>
      <c r="AEX14" s="142"/>
      <c r="AEY14" s="142"/>
      <c r="AEZ14" s="142"/>
      <c r="AFA14" s="142"/>
      <c r="AFB14" s="142"/>
      <c r="AFC14" s="142"/>
      <c r="AFD14" s="142"/>
      <c r="AFE14" s="142"/>
      <c r="AFF14" s="142"/>
      <c r="AFG14" s="142"/>
      <c r="AFH14" s="142"/>
      <c r="AFI14" s="142"/>
      <c r="AFJ14" s="142"/>
      <c r="AFK14" s="142"/>
      <c r="AFL14" s="142"/>
      <c r="AFM14" s="142"/>
      <c r="AFN14" s="142"/>
      <c r="AFO14" s="142"/>
      <c r="AFP14" s="142"/>
      <c r="AFQ14" s="142"/>
      <c r="AFR14" s="142"/>
      <c r="AFS14" s="142"/>
      <c r="AFT14" s="142"/>
      <c r="AFU14" s="142"/>
      <c r="AFV14" s="142"/>
      <c r="AFW14" s="142"/>
      <c r="AFX14" s="142"/>
      <c r="AFY14" s="142"/>
      <c r="AFZ14" s="142"/>
      <c r="AGA14" s="142"/>
      <c r="AGB14" s="142"/>
      <c r="AGC14" s="142"/>
      <c r="AGD14" s="142"/>
      <c r="AGE14" s="142"/>
      <c r="AGF14" s="142"/>
      <c r="AGG14" s="142"/>
      <c r="AGH14" s="142"/>
      <c r="AGI14" s="142"/>
      <c r="AGJ14" s="142"/>
      <c r="AGK14" s="142"/>
      <c r="AGL14" s="142"/>
      <c r="AGM14" s="142"/>
      <c r="AGN14" s="142"/>
      <c r="AGO14" s="142"/>
      <c r="AGP14" s="142"/>
      <c r="AGQ14" s="142"/>
      <c r="AGR14" s="142"/>
      <c r="AGS14" s="142"/>
      <c r="AGT14" s="142"/>
      <c r="AGU14" s="142"/>
      <c r="AGV14" s="142"/>
      <c r="AGW14" s="142"/>
      <c r="AGX14" s="142"/>
      <c r="AGY14" s="142"/>
      <c r="AGZ14" s="142"/>
      <c r="AHA14" s="142"/>
      <c r="AHB14" s="142"/>
      <c r="AHC14" s="142"/>
      <c r="AHD14" s="142"/>
      <c r="AHE14" s="142"/>
      <c r="AHF14" s="142"/>
      <c r="AHG14" s="142"/>
      <c r="AHH14" s="142"/>
      <c r="AHI14" s="142"/>
      <c r="AHJ14" s="142"/>
      <c r="AHK14" s="142"/>
      <c r="AHL14" s="142"/>
      <c r="AHM14" s="142"/>
      <c r="AHN14" s="142"/>
      <c r="AHO14" s="142"/>
      <c r="AHP14" s="142"/>
      <c r="AHQ14" s="142"/>
      <c r="AHR14" s="142"/>
      <c r="AHS14" s="142"/>
      <c r="AHT14" s="142"/>
      <c r="AHU14" s="142"/>
      <c r="AHV14" s="142"/>
      <c r="AHW14" s="142"/>
      <c r="AHX14" s="142"/>
      <c r="AHY14" s="142"/>
      <c r="AHZ14" s="142"/>
      <c r="AIA14" s="142"/>
      <c r="AIB14" s="142"/>
      <c r="AIC14" s="142"/>
      <c r="AID14" s="142"/>
      <c r="AIE14" s="142"/>
      <c r="AIF14" s="142"/>
      <c r="AIG14" s="142"/>
      <c r="AIH14" s="142"/>
      <c r="AII14" s="142"/>
      <c r="AIJ14" s="142"/>
      <c r="AIK14" s="142"/>
      <c r="AIL14" s="142"/>
      <c r="AIM14" s="142"/>
      <c r="AIN14" s="142"/>
      <c r="AIO14" s="142"/>
      <c r="AIP14" s="142"/>
      <c r="AIQ14" s="142"/>
      <c r="AIR14" s="142"/>
      <c r="AIS14" s="142"/>
      <c r="AIT14" s="142"/>
      <c r="AIU14" s="142"/>
      <c r="AIV14" s="142"/>
      <c r="AIW14" s="142"/>
      <c r="AIX14" s="142"/>
      <c r="AIY14" s="142"/>
      <c r="AIZ14" s="142"/>
      <c r="AJA14" s="142"/>
      <c r="AJB14" s="142"/>
      <c r="AJC14" s="142"/>
      <c r="AJD14" s="142"/>
      <c r="AJE14" s="142"/>
      <c r="AJF14" s="142"/>
      <c r="AJG14" s="142"/>
      <c r="AJH14" s="142"/>
      <c r="AJI14" s="142"/>
      <c r="AJJ14" s="142"/>
      <c r="AJK14" s="142"/>
      <c r="AJL14" s="142"/>
      <c r="AJM14" s="142"/>
      <c r="AJN14" s="142"/>
      <c r="AJO14" s="142"/>
      <c r="AJP14" s="142"/>
      <c r="AJQ14" s="142"/>
      <c r="AJR14" s="142"/>
      <c r="AJS14" s="142"/>
      <c r="AJT14" s="142"/>
      <c r="AJU14" s="142"/>
      <c r="AJV14" s="142"/>
      <c r="AJW14" s="142"/>
      <c r="AJX14" s="142"/>
      <c r="AJY14" s="142"/>
      <c r="AJZ14" s="142"/>
      <c r="AKA14" s="142"/>
      <c r="AKB14" s="142"/>
      <c r="AKC14" s="142"/>
      <c r="AKD14" s="142"/>
      <c r="AKE14" s="142"/>
      <c r="AKF14" s="142"/>
      <c r="AKG14" s="142"/>
      <c r="AKH14" s="142"/>
      <c r="AKI14" s="142"/>
      <c r="AKJ14" s="142"/>
      <c r="AKK14" s="142"/>
      <c r="AKL14" s="142"/>
      <c r="AKM14" s="142"/>
      <c r="AKN14" s="142"/>
      <c r="AKO14" s="142"/>
      <c r="AKP14" s="142"/>
      <c r="AKQ14" s="142"/>
      <c r="AKR14" s="142"/>
      <c r="AKS14" s="142"/>
      <c r="AKT14" s="142"/>
      <c r="AKU14" s="142"/>
      <c r="AKV14" s="142"/>
      <c r="AKW14" s="142"/>
      <c r="AKX14" s="142"/>
      <c r="AKY14" s="142"/>
      <c r="AKZ14" s="142"/>
      <c r="ALA14" s="142"/>
      <c r="ALB14" s="142"/>
      <c r="ALC14" s="142"/>
      <c r="ALD14" s="142"/>
      <c r="ALE14" s="142"/>
      <c r="ALF14" s="142"/>
      <c r="ALG14" s="142"/>
      <c r="ALH14" s="142"/>
      <c r="ALI14" s="142"/>
      <c r="ALJ14" s="142"/>
      <c r="ALK14" s="142"/>
      <c r="ALL14" s="142"/>
      <c r="ALM14" s="142"/>
      <c r="ALN14" s="142"/>
      <c r="ALO14" s="142"/>
      <c r="ALP14" s="142"/>
      <c r="ALQ14" s="142"/>
      <c r="ALR14" s="142"/>
      <c r="ALS14" s="142"/>
      <c r="ALT14" s="142"/>
      <c r="ALU14" s="142"/>
      <c r="ALV14" s="142"/>
      <c r="ALW14" s="142"/>
      <c r="ALX14" s="142"/>
      <c r="ALY14" s="142"/>
      <c r="ALZ14" s="142"/>
      <c r="AMA14" s="142"/>
      <c r="AMB14" s="142"/>
      <c r="AMC14" s="142"/>
      <c r="AMD14" s="142"/>
      <c r="AME14" s="142"/>
      <c r="AMF14" s="142"/>
      <c r="AMG14" s="142"/>
      <c r="AMH14" s="142"/>
      <c r="AMI14" s="142"/>
      <c r="AMJ14" s="142"/>
      <c r="AMK14" s="142"/>
      <c r="AML14" s="142"/>
      <c r="AMM14" s="142"/>
      <c r="AMN14" s="142"/>
      <c r="AMO14" s="142"/>
      <c r="AMP14" s="142"/>
      <c r="AMQ14" s="142"/>
      <c r="AMR14" s="142"/>
      <c r="AMS14" s="142"/>
      <c r="AMT14" s="142"/>
      <c r="AMU14" s="142"/>
      <c r="AMV14" s="142"/>
      <c r="AMW14" s="142"/>
      <c r="AMX14" s="142"/>
      <c r="AMY14" s="142"/>
      <c r="AMZ14" s="142"/>
      <c r="ANA14" s="142"/>
      <c r="ANB14" s="142"/>
      <c r="ANC14" s="142"/>
      <c r="AND14" s="142"/>
      <c r="ANE14" s="142"/>
      <c r="ANF14" s="142"/>
      <c r="ANG14" s="142"/>
      <c r="ANH14" s="142"/>
      <c r="ANI14" s="142"/>
      <c r="ANJ14" s="142"/>
      <c r="ANK14" s="142"/>
      <c r="ANL14" s="142"/>
      <c r="ANM14" s="142"/>
      <c r="ANN14" s="142"/>
      <c r="ANO14" s="142"/>
      <c r="ANP14" s="142"/>
      <c r="ANQ14" s="142"/>
      <c r="ANR14" s="142"/>
      <c r="ANS14" s="142"/>
      <c r="ANT14" s="142"/>
      <c r="ANU14" s="142"/>
      <c r="ANV14" s="142"/>
      <c r="ANW14" s="142"/>
      <c r="ANX14" s="142"/>
      <c r="ANY14" s="142"/>
      <c r="ANZ14" s="142"/>
      <c r="AOA14" s="142"/>
      <c r="AOB14" s="142"/>
      <c r="AOC14" s="142"/>
      <c r="AOD14" s="142"/>
      <c r="AOE14" s="142"/>
      <c r="AOF14" s="142"/>
      <c r="AOG14" s="142"/>
      <c r="AOH14" s="142"/>
      <c r="AOI14" s="142"/>
      <c r="AOJ14" s="142"/>
      <c r="AOK14" s="142"/>
      <c r="AOL14" s="142"/>
      <c r="AOM14" s="142"/>
      <c r="AON14" s="142"/>
      <c r="AOO14" s="142"/>
      <c r="AOP14" s="142"/>
      <c r="AOQ14" s="142"/>
      <c r="AOR14" s="142"/>
      <c r="AOS14" s="142"/>
      <c r="AOT14" s="142"/>
      <c r="AOU14" s="142"/>
      <c r="AOV14" s="142"/>
      <c r="AOW14" s="142"/>
      <c r="AOX14" s="142"/>
      <c r="AOY14" s="142"/>
      <c r="AOZ14" s="142"/>
      <c r="APA14" s="142"/>
      <c r="APB14" s="142"/>
      <c r="APC14" s="142"/>
      <c r="APD14" s="142"/>
      <c r="APE14" s="142"/>
      <c r="APF14" s="142"/>
      <c r="APG14" s="142"/>
      <c r="APH14" s="142"/>
      <c r="API14" s="142"/>
      <c r="APJ14" s="142"/>
      <c r="APK14" s="142"/>
      <c r="APL14" s="142"/>
      <c r="APM14" s="142"/>
      <c r="APN14" s="142"/>
      <c r="APO14" s="142"/>
      <c r="APP14" s="142"/>
      <c r="APQ14" s="142"/>
      <c r="APR14" s="142"/>
      <c r="APS14" s="142"/>
      <c r="APT14" s="142"/>
      <c r="APU14" s="142"/>
      <c r="APV14" s="142"/>
      <c r="APW14" s="142"/>
      <c r="APX14" s="142"/>
      <c r="APY14" s="142"/>
      <c r="APZ14" s="142"/>
      <c r="AQA14" s="142"/>
      <c r="AQB14" s="142"/>
      <c r="AQC14" s="142"/>
      <c r="AQD14" s="142"/>
      <c r="AQE14" s="142"/>
      <c r="AQF14" s="142"/>
      <c r="AQG14" s="142"/>
      <c r="AQH14" s="142"/>
      <c r="AQI14" s="142"/>
      <c r="AQJ14" s="142"/>
      <c r="AQK14" s="142"/>
      <c r="AQL14" s="142"/>
      <c r="AQM14" s="142"/>
      <c r="AQN14" s="142"/>
      <c r="AQO14" s="142"/>
      <c r="AQP14" s="142"/>
      <c r="AQQ14" s="142"/>
      <c r="AQR14" s="142"/>
      <c r="AQS14" s="142"/>
      <c r="AQT14" s="142"/>
      <c r="AQU14" s="142"/>
      <c r="AQV14" s="142"/>
      <c r="AQW14" s="142"/>
      <c r="AQX14" s="142"/>
      <c r="AQY14" s="142"/>
      <c r="AQZ14" s="142"/>
      <c r="ARA14" s="142"/>
      <c r="ARB14" s="142"/>
      <c r="ARC14" s="142"/>
      <c r="ARD14" s="142"/>
      <c r="ARE14" s="142"/>
      <c r="ARF14" s="142"/>
      <c r="ARG14" s="142"/>
      <c r="ARH14" s="142"/>
      <c r="ARI14" s="142"/>
      <c r="ARJ14" s="142"/>
      <c r="ARK14" s="142"/>
      <c r="ARL14" s="142"/>
      <c r="ARM14" s="142"/>
      <c r="ARN14" s="142"/>
      <c r="ARO14" s="142"/>
      <c r="ARP14" s="142"/>
      <c r="ARQ14" s="142"/>
      <c r="ARR14" s="142"/>
      <c r="ARS14" s="142"/>
      <c r="ART14" s="142"/>
      <c r="ARU14" s="142"/>
      <c r="ARV14" s="142"/>
      <c r="ARW14" s="142"/>
      <c r="ARX14" s="142"/>
      <c r="ARY14" s="142"/>
      <c r="ARZ14" s="142"/>
      <c r="ASA14" s="142"/>
      <c r="ASB14" s="142"/>
      <c r="ASC14" s="142"/>
      <c r="ASD14" s="142"/>
      <c r="ASE14" s="142"/>
      <c r="ASF14" s="142"/>
      <c r="ASG14" s="142"/>
      <c r="ASH14" s="142"/>
      <c r="ASI14" s="142"/>
      <c r="ASJ14" s="142"/>
      <c r="ASK14" s="142"/>
      <c r="ASL14" s="142"/>
      <c r="ASM14" s="142"/>
      <c r="ASN14" s="142"/>
      <c r="ASO14" s="142"/>
      <c r="ASP14" s="142"/>
      <c r="ASQ14" s="142"/>
      <c r="ASR14" s="142"/>
      <c r="ASS14" s="142"/>
      <c r="AST14" s="142"/>
      <c r="ASU14" s="142"/>
      <c r="ASV14" s="142"/>
      <c r="ASW14" s="142"/>
      <c r="ASX14" s="142"/>
      <c r="ASY14" s="142"/>
      <c r="ASZ14" s="142"/>
      <c r="ATA14" s="142"/>
      <c r="ATB14" s="142"/>
      <c r="ATC14" s="142"/>
      <c r="ATD14" s="142"/>
      <c r="ATE14" s="142"/>
      <c r="ATF14" s="142"/>
      <c r="ATG14" s="142"/>
      <c r="ATH14" s="142"/>
      <c r="ATI14" s="142"/>
      <c r="ATJ14" s="142"/>
      <c r="ATK14" s="142"/>
      <c r="ATL14" s="142"/>
      <c r="ATM14" s="142"/>
      <c r="ATN14" s="142"/>
      <c r="ATO14" s="142"/>
      <c r="ATP14" s="142"/>
      <c r="ATQ14" s="142"/>
      <c r="ATR14" s="142"/>
      <c r="ATS14" s="142"/>
      <c r="ATT14" s="142"/>
      <c r="ATU14" s="142"/>
      <c r="ATV14" s="142"/>
      <c r="ATW14" s="142"/>
      <c r="ATX14" s="142"/>
      <c r="ATY14" s="142"/>
      <c r="ATZ14" s="142"/>
      <c r="AUA14" s="142"/>
      <c r="AUB14" s="142"/>
      <c r="AUC14" s="142"/>
      <c r="AUD14" s="142"/>
      <c r="AUE14" s="142"/>
      <c r="AUF14" s="142"/>
      <c r="AUG14" s="142"/>
      <c r="AUH14" s="142"/>
      <c r="AUI14" s="142"/>
      <c r="AUJ14" s="142"/>
      <c r="AUK14" s="142"/>
      <c r="AUL14" s="142"/>
      <c r="AUM14" s="142"/>
      <c r="AUN14" s="142"/>
      <c r="AUO14" s="142"/>
      <c r="AUP14" s="142"/>
      <c r="AUQ14" s="142"/>
      <c r="AUR14" s="142"/>
      <c r="AUS14" s="142"/>
      <c r="AUT14" s="142"/>
      <c r="AUU14" s="142"/>
      <c r="AUV14" s="142"/>
      <c r="AUW14" s="142"/>
      <c r="AUX14" s="142"/>
      <c r="AUY14" s="142"/>
      <c r="AUZ14" s="142"/>
      <c r="AVA14" s="142"/>
      <c r="AVB14" s="142"/>
      <c r="AVC14" s="142"/>
      <c r="AVD14" s="142"/>
      <c r="AVE14" s="142"/>
      <c r="AVF14" s="142"/>
      <c r="AVG14" s="142"/>
      <c r="AVH14" s="142"/>
      <c r="AVI14" s="142"/>
      <c r="AVJ14" s="142"/>
      <c r="AVK14" s="142"/>
      <c r="AVL14" s="142"/>
      <c r="AVM14" s="142"/>
      <c r="AVN14" s="142"/>
      <c r="AVO14" s="142"/>
      <c r="AVP14" s="142"/>
      <c r="AVQ14" s="142"/>
      <c r="AVR14" s="142"/>
      <c r="AVS14" s="142"/>
      <c r="AVT14" s="142"/>
      <c r="AVU14" s="142"/>
      <c r="AVV14" s="142"/>
      <c r="AVW14" s="142"/>
      <c r="AVX14" s="142"/>
      <c r="AVY14" s="142"/>
      <c r="AVZ14" s="142"/>
      <c r="AWA14" s="142"/>
      <c r="AWB14" s="142"/>
      <c r="AWC14" s="142"/>
      <c r="AWD14" s="142"/>
      <c r="AWE14" s="142"/>
      <c r="AWF14" s="142"/>
      <c r="AWG14" s="142"/>
      <c r="AWH14" s="142"/>
      <c r="AWI14" s="142"/>
      <c r="AWJ14" s="142"/>
      <c r="AWK14" s="142"/>
      <c r="AWL14" s="142"/>
      <c r="AWM14" s="142"/>
      <c r="AWN14" s="142"/>
      <c r="AWO14" s="142"/>
      <c r="AWP14" s="142"/>
      <c r="AWQ14" s="142"/>
      <c r="AWR14" s="142"/>
      <c r="AWS14" s="142"/>
      <c r="AWT14" s="142"/>
      <c r="AWU14" s="142"/>
      <c r="AWV14" s="142"/>
      <c r="AWW14" s="142"/>
      <c r="AWX14" s="142"/>
      <c r="AWY14" s="142"/>
      <c r="AWZ14" s="142"/>
      <c r="AXA14" s="142"/>
      <c r="AXB14" s="142"/>
      <c r="AXC14" s="142"/>
      <c r="AXD14" s="142"/>
      <c r="AXE14" s="142"/>
      <c r="AXF14" s="142"/>
      <c r="AXG14" s="142"/>
      <c r="AXH14" s="142"/>
      <c r="AXI14" s="142"/>
      <c r="AXJ14" s="142"/>
      <c r="AXK14" s="142"/>
      <c r="AXL14" s="142"/>
      <c r="AXM14" s="142"/>
      <c r="AXN14" s="142"/>
      <c r="AXO14" s="142"/>
      <c r="AXP14" s="142"/>
      <c r="AXQ14" s="142"/>
      <c r="AXR14" s="142"/>
      <c r="AXS14" s="142"/>
      <c r="AXT14" s="142"/>
      <c r="AXU14" s="142"/>
      <c r="AXV14" s="142"/>
      <c r="AXW14" s="142"/>
      <c r="AXX14" s="142"/>
      <c r="AXY14" s="142"/>
      <c r="AXZ14" s="142"/>
      <c r="AYA14" s="142"/>
      <c r="AYB14" s="142"/>
      <c r="AYC14" s="142"/>
      <c r="AYD14" s="142"/>
      <c r="AYE14" s="142"/>
      <c r="AYF14" s="142"/>
      <c r="AYG14" s="142"/>
      <c r="AYH14" s="142"/>
      <c r="AYI14" s="142"/>
      <c r="AYJ14" s="142"/>
      <c r="AYK14" s="142"/>
      <c r="AYL14" s="142"/>
      <c r="AYM14" s="142"/>
      <c r="AYN14" s="142"/>
      <c r="AYO14" s="142"/>
      <c r="AYP14" s="142"/>
      <c r="AYQ14" s="142"/>
      <c r="AYR14" s="142"/>
      <c r="AYS14" s="142"/>
      <c r="AYT14" s="142"/>
      <c r="AYU14" s="142"/>
      <c r="AYV14" s="142"/>
      <c r="AYW14" s="142"/>
      <c r="AYX14" s="142"/>
      <c r="AYY14" s="142"/>
      <c r="AYZ14" s="142"/>
      <c r="AZA14" s="142"/>
      <c r="AZB14" s="142"/>
      <c r="AZC14" s="142"/>
      <c r="AZD14" s="142"/>
      <c r="AZE14" s="142"/>
      <c r="AZF14" s="142"/>
      <c r="AZG14" s="142"/>
      <c r="AZH14" s="142"/>
      <c r="AZI14" s="142"/>
      <c r="AZJ14" s="142"/>
      <c r="AZK14" s="142"/>
      <c r="AZL14" s="142"/>
      <c r="AZM14" s="142"/>
      <c r="AZN14" s="142"/>
      <c r="AZO14" s="142"/>
      <c r="AZP14" s="142"/>
      <c r="AZQ14" s="142"/>
      <c r="AZR14" s="142"/>
      <c r="AZS14" s="142"/>
      <c r="AZT14" s="142"/>
      <c r="AZU14" s="142"/>
      <c r="AZV14" s="142"/>
      <c r="AZW14" s="142"/>
      <c r="AZX14" s="142"/>
      <c r="AZY14" s="142"/>
      <c r="AZZ14" s="142"/>
      <c r="BAA14" s="142"/>
      <c r="BAB14" s="142"/>
      <c r="BAC14" s="142"/>
      <c r="BAD14" s="142"/>
      <c r="BAE14" s="142"/>
      <c r="BAF14" s="142"/>
      <c r="BAG14" s="142"/>
      <c r="BAH14" s="142"/>
      <c r="BAI14" s="142"/>
      <c r="BAJ14" s="142"/>
      <c r="BAK14" s="142"/>
      <c r="BAL14" s="142"/>
      <c r="BAM14" s="142"/>
      <c r="BAN14" s="142"/>
      <c r="BAO14" s="142"/>
      <c r="BAP14" s="142"/>
      <c r="BAQ14" s="142"/>
      <c r="BAR14" s="142"/>
      <c r="BAS14" s="142"/>
      <c r="BAT14" s="142"/>
      <c r="BAU14" s="142"/>
      <c r="BAV14" s="142"/>
      <c r="BAW14" s="142"/>
      <c r="BAX14" s="142"/>
      <c r="BAY14" s="142"/>
      <c r="BAZ14" s="142"/>
      <c r="BBA14" s="142"/>
      <c r="BBB14" s="142"/>
      <c r="BBC14" s="142"/>
      <c r="BBD14" s="142"/>
      <c r="BBE14" s="142"/>
      <c r="BBF14" s="142"/>
      <c r="BBG14" s="142"/>
      <c r="BBH14" s="142"/>
      <c r="BBI14" s="142"/>
      <c r="BBJ14" s="142"/>
      <c r="BBK14" s="142"/>
      <c r="BBL14" s="142"/>
      <c r="BBM14" s="142"/>
      <c r="BBN14" s="142"/>
      <c r="BBO14" s="142"/>
      <c r="BBP14" s="142"/>
      <c r="BBQ14" s="142"/>
      <c r="BBR14" s="142"/>
      <c r="BBS14" s="142"/>
      <c r="BBT14" s="142"/>
      <c r="BBU14" s="142"/>
      <c r="BBV14" s="142"/>
      <c r="BBW14" s="142"/>
      <c r="BBX14" s="142"/>
      <c r="BBY14" s="142"/>
      <c r="BBZ14" s="142"/>
      <c r="BCA14" s="142"/>
      <c r="BCB14" s="142"/>
      <c r="BCC14" s="142"/>
      <c r="BCD14" s="142"/>
      <c r="BCE14" s="142"/>
      <c r="BCF14" s="142"/>
      <c r="BCG14" s="142"/>
      <c r="BCH14" s="142"/>
      <c r="BCI14" s="142"/>
      <c r="BCJ14" s="142"/>
      <c r="BCK14" s="142"/>
      <c r="BCL14" s="142"/>
      <c r="BCM14" s="142"/>
      <c r="BCN14" s="142"/>
      <c r="BCO14" s="142"/>
      <c r="BCP14" s="142"/>
      <c r="BCQ14" s="142"/>
      <c r="BCR14" s="142"/>
      <c r="BCS14" s="142"/>
      <c r="BCT14" s="142"/>
      <c r="BCU14" s="142"/>
      <c r="BCV14" s="142"/>
      <c r="BCW14" s="142"/>
      <c r="BCX14" s="142"/>
      <c r="BCY14" s="142"/>
      <c r="BCZ14" s="142"/>
      <c r="BDA14" s="142"/>
      <c r="BDB14" s="142"/>
      <c r="BDC14" s="142"/>
      <c r="BDD14" s="142"/>
      <c r="BDE14" s="142"/>
      <c r="BDF14" s="142"/>
      <c r="BDG14" s="142"/>
      <c r="BDH14" s="142"/>
      <c r="BDI14" s="142"/>
      <c r="BDJ14" s="142"/>
      <c r="BDK14" s="142"/>
      <c r="BDL14" s="142"/>
      <c r="BDM14" s="142"/>
      <c r="BDN14" s="142"/>
      <c r="BDO14" s="142"/>
      <c r="BDP14" s="142"/>
      <c r="BDQ14" s="142"/>
      <c r="BDR14" s="142"/>
      <c r="BDS14" s="142"/>
      <c r="BDT14" s="142"/>
      <c r="BDU14" s="142"/>
      <c r="BDV14" s="142"/>
      <c r="BDW14" s="142"/>
      <c r="BDX14" s="142"/>
      <c r="BDY14" s="142"/>
      <c r="BDZ14" s="142"/>
      <c r="BEA14" s="142"/>
      <c r="BEB14" s="142"/>
      <c r="BEC14" s="142"/>
      <c r="BED14" s="142"/>
      <c r="BEE14" s="142"/>
      <c r="BEF14" s="142"/>
      <c r="BEG14" s="142"/>
      <c r="BEH14" s="142"/>
      <c r="BEI14" s="142"/>
      <c r="BEJ14" s="142"/>
      <c r="BEK14" s="142"/>
      <c r="BEL14" s="142"/>
      <c r="BEM14" s="142"/>
      <c r="BEN14" s="142"/>
      <c r="BEO14" s="142"/>
      <c r="BEP14" s="142"/>
      <c r="BEQ14" s="142"/>
      <c r="BER14" s="142"/>
      <c r="BES14" s="142"/>
      <c r="BET14" s="142"/>
      <c r="BEU14" s="142"/>
      <c r="BEV14" s="142"/>
      <c r="BEW14" s="142"/>
      <c r="BEX14" s="142"/>
      <c r="BEY14" s="142"/>
      <c r="BEZ14" s="142"/>
      <c r="BFA14" s="142"/>
      <c r="BFB14" s="142"/>
      <c r="BFC14" s="142"/>
      <c r="BFD14" s="142"/>
      <c r="BFE14" s="142"/>
      <c r="BFF14" s="142"/>
      <c r="BFG14" s="142"/>
      <c r="BFH14" s="142"/>
      <c r="BFI14" s="142"/>
      <c r="BFJ14" s="142"/>
      <c r="BFK14" s="142"/>
      <c r="BFL14" s="142"/>
      <c r="BFM14" s="142"/>
      <c r="BFN14" s="142"/>
      <c r="BFO14" s="142"/>
      <c r="BFP14" s="142"/>
      <c r="BFQ14" s="142"/>
      <c r="BFR14" s="142"/>
      <c r="BFS14" s="142"/>
      <c r="BFT14" s="142"/>
      <c r="BFU14" s="142"/>
      <c r="BFV14" s="142"/>
      <c r="BFW14" s="142"/>
      <c r="BFX14" s="142"/>
      <c r="BFY14" s="142"/>
      <c r="BFZ14" s="142"/>
      <c r="BGA14" s="142"/>
      <c r="BGB14" s="142"/>
      <c r="BGC14" s="142"/>
      <c r="BGD14" s="142"/>
      <c r="BGE14" s="142"/>
      <c r="BGF14" s="142"/>
      <c r="BGG14" s="142"/>
      <c r="BGH14" s="142"/>
      <c r="BGI14" s="142"/>
      <c r="BGJ14" s="142"/>
      <c r="BGK14" s="142"/>
      <c r="BGL14" s="142"/>
      <c r="BGM14" s="142"/>
      <c r="BGN14" s="142"/>
      <c r="BGO14" s="142"/>
      <c r="BGP14" s="142"/>
      <c r="BGQ14" s="142"/>
      <c r="BGR14" s="142"/>
      <c r="BGS14" s="142"/>
      <c r="BGT14" s="142"/>
      <c r="BGU14" s="142"/>
      <c r="BGV14" s="142"/>
      <c r="BGW14" s="142"/>
      <c r="BGX14" s="142"/>
      <c r="BGY14" s="142"/>
      <c r="BGZ14" s="142"/>
      <c r="BHA14" s="142"/>
      <c r="BHB14" s="142"/>
      <c r="BHC14" s="142"/>
      <c r="BHD14" s="142"/>
      <c r="BHE14" s="142"/>
      <c r="BHF14" s="142"/>
      <c r="BHG14" s="142"/>
      <c r="BHH14" s="142"/>
      <c r="BHI14" s="142"/>
      <c r="BHJ14" s="142"/>
      <c r="BHK14" s="142"/>
      <c r="BHL14" s="142"/>
      <c r="BHM14" s="142"/>
      <c r="BHN14" s="142"/>
      <c r="BHO14" s="142"/>
      <c r="BHP14" s="142"/>
      <c r="BHQ14" s="142"/>
      <c r="BHR14" s="142"/>
      <c r="BHS14" s="142"/>
      <c r="BHT14" s="142"/>
      <c r="BHU14" s="142"/>
      <c r="BHV14" s="142"/>
      <c r="BHW14" s="142"/>
      <c r="BHX14" s="142"/>
      <c r="BHY14" s="142"/>
      <c r="BHZ14" s="142"/>
      <c r="BIA14" s="142"/>
      <c r="BIB14" s="142"/>
      <c r="BIC14" s="142"/>
      <c r="BID14" s="142"/>
      <c r="BIE14" s="142"/>
      <c r="BIF14" s="142"/>
      <c r="BIG14" s="142"/>
      <c r="BIH14" s="142"/>
      <c r="BII14" s="142"/>
      <c r="BIJ14" s="142"/>
      <c r="BIK14" s="142"/>
      <c r="BIL14" s="142"/>
      <c r="BIM14" s="142"/>
      <c r="BIN14" s="142"/>
      <c r="BIO14" s="142"/>
      <c r="BIP14" s="142"/>
      <c r="BIQ14" s="142"/>
      <c r="BIR14" s="142"/>
      <c r="BIS14" s="142"/>
      <c r="BIT14" s="142"/>
      <c r="BIU14" s="142"/>
      <c r="BIV14" s="142"/>
      <c r="BIW14" s="142"/>
      <c r="BIX14" s="142"/>
      <c r="BIY14" s="142"/>
      <c r="BIZ14" s="142"/>
      <c r="BJA14" s="142"/>
      <c r="BJB14" s="142"/>
      <c r="BJC14" s="142"/>
      <c r="BJD14" s="142"/>
      <c r="BJE14" s="142"/>
      <c r="BJF14" s="142"/>
      <c r="BJG14" s="142"/>
      <c r="BJH14" s="142"/>
      <c r="BJI14" s="142"/>
      <c r="BJJ14" s="142"/>
      <c r="BJK14" s="142"/>
      <c r="BJL14" s="142"/>
      <c r="BJM14" s="142"/>
      <c r="BJN14" s="142"/>
      <c r="BJO14" s="142"/>
      <c r="BJP14" s="142"/>
      <c r="BJQ14" s="142"/>
      <c r="BJR14" s="142"/>
      <c r="BJS14" s="142"/>
      <c r="BJT14" s="142"/>
      <c r="BJU14" s="142"/>
      <c r="BJV14" s="142"/>
      <c r="BJW14" s="142"/>
      <c r="BJX14" s="142"/>
      <c r="BJY14" s="142"/>
      <c r="BJZ14" s="142"/>
      <c r="BKA14" s="142"/>
      <c r="BKB14" s="142"/>
      <c r="BKC14" s="142"/>
      <c r="BKD14" s="142"/>
      <c r="BKE14" s="142"/>
      <c r="BKF14" s="142"/>
      <c r="BKG14" s="142"/>
      <c r="BKH14" s="142"/>
      <c r="BKI14" s="142"/>
      <c r="BKJ14" s="142"/>
      <c r="BKK14" s="142"/>
      <c r="BKL14" s="142"/>
      <c r="BKM14" s="142"/>
      <c r="BKN14" s="142"/>
      <c r="BKO14" s="142"/>
      <c r="BKP14" s="142"/>
      <c r="BKQ14" s="142"/>
      <c r="BKR14" s="142"/>
      <c r="BKS14" s="142"/>
      <c r="BKT14" s="142"/>
      <c r="BKU14" s="142"/>
      <c r="BKV14" s="142"/>
      <c r="BKW14" s="142"/>
      <c r="BKX14" s="142"/>
      <c r="BKY14" s="142"/>
      <c r="BKZ14" s="142"/>
      <c r="BLA14" s="142"/>
      <c r="BLB14" s="142"/>
      <c r="BLC14" s="142"/>
      <c r="BLD14" s="142"/>
      <c r="BLE14" s="142"/>
      <c r="BLF14" s="142"/>
      <c r="BLG14" s="142"/>
      <c r="BLH14" s="142"/>
      <c r="BLI14" s="142"/>
      <c r="BLJ14" s="142"/>
      <c r="BLK14" s="142"/>
      <c r="BLL14" s="142"/>
      <c r="BLM14" s="142"/>
      <c r="BLN14" s="142"/>
      <c r="BLO14" s="142"/>
      <c r="BLP14" s="142"/>
      <c r="BLQ14" s="142"/>
      <c r="BLR14" s="142"/>
      <c r="BLS14" s="142"/>
      <c r="BLT14" s="142"/>
      <c r="BLU14" s="142"/>
      <c r="BLV14" s="142"/>
      <c r="BLW14" s="142"/>
      <c r="BLX14" s="142"/>
      <c r="BLY14" s="142"/>
      <c r="BLZ14" s="142"/>
      <c r="BMA14" s="142"/>
      <c r="BMB14" s="142"/>
      <c r="BMC14" s="142"/>
      <c r="BMD14" s="142"/>
      <c r="BME14" s="142"/>
      <c r="BMF14" s="142"/>
      <c r="BMG14" s="142"/>
      <c r="BMH14" s="142"/>
      <c r="BMI14" s="142"/>
      <c r="BMJ14" s="142"/>
      <c r="BMK14" s="142"/>
      <c r="BML14" s="142"/>
      <c r="BMM14" s="142"/>
      <c r="BMN14" s="142"/>
      <c r="BMO14" s="142"/>
      <c r="BMP14" s="142"/>
      <c r="BMQ14" s="142"/>
      <c r="BMR14" s="142"/>
      <c r="BMS14" s="142"/>
      <c r="BMT14" s="142"/>
      <c r="BMU14" s="142"/>
      <c r="BMV14" s="142"/>
      <c r="BMW14" s="142"/>
      <c r="BMX14" s="142"/>
      <c r="BMY14" s="142"/>
      <c r="BMZ14" s="142"/>
      <c r="BNA14" s="142"/>
      <c r="BNB14" s="142"/>
      <c r="BNC14" s="142"/>
      <c r="BND14" s="142"/>
      <c r="BNE14" s="142"/>
      <c r="BNF14" s="142"/>
      <c r="BNG14" s="142"/>
      <c r="BNH14" s="142"/>
      <c r="BNI14" s="142"/>
      <c r="BNJ14" s="142"/>
      <c r="BNK14" s="142"/>
      <c r="BNL14" s="142"/>
      <c r="BNM14" s="142"/>
      <c r="BNN14" s="142"/>
      <c r="BNO14" s="142"/>
      <c r="BNP14" s="142"/>
      <c r="BNQ14" s="142"/>
      <c r="BNR14" s="142"/>
      <c r="BNS14" s="142"/>
      <c r="BNT14" s="142"/>
      <c r="BNU14" s="142"/>
      <c r="BNV14" s="142"/>
      <c r="BNW14" s="142"/>
      <c r="BNX14" s="142"/>
      <c r="BNY14" s="142"/>
      <c r="BNZ14" s="142"/>
      <c r="BOA14" s="142"/>
      <c r="BOB14" s="142"/>
      <c r="BOC14" s="142"/>
      <c r="BOD14" s="142"/>
      <c r="BOE14" s="142"/>
      <c r="BOF14" s="142"/>
      <c r="BOG14" s="142"/>
      <c r="BOH14" s="142"/>
      <c r="BOI14" s="142"/>
      <c r="BOJ14" s="142"/>
      <c r="BOK14" s="142"/>
      <c r="BOL14" s="142"/>
      <c r="BOM14" s="142"/>
      <c r="BON14" s="142"/>
      <c r="BOO14" s="142"/>
      <c r="BOP14" s="142"/>
      <c r="BOQ14" s="142"/>
      <c r="BOR14" s="142"/>
      <c r="BOS14" s="142"/>
      <c r="BOT14" s="142"/>
      <c r="BOU14" s="142"/>
      <c r="BOV14" s="142"/>
      <c r="BOW14" s="142"/>
      <c r="BOX14" s="142"/>
      <c r="BOY14" s="142"/>
      <c r="BOZ14" s="142"/>
      <c r="BPA14" s="142"/>
      <c r="BPB14" s="142"/>
      <c r="BPC14" s="142"/>
      <c r="BPD14" s="142"/>
      <c r="BPE14" s="142"/>
      <c r="BPF14" s="142"/>
      <c r="BPG14" s="142"/>
      <c r="BPH14" s="142"/>
      <c r="BPI14" s="142"/>
      <c r="BPJ14" s="142"/>
      <c r="BPK14" s="142"/>
      <c r="BPL14" s="142"/>
      <c r="BPM14" s="142"/>
      <c r="BPN14" s="142"/>
      <c r="BPO14" s="142"/>
      <c r="BPP14" s="142"/>
      <c r="BPQ14" s="142"/>
      <c r="BPR14" s="142"/>
      <c r="BPS14" s="142"/>
      <c r="BPT14" s="142"/>
      <c r="BPU14" s="142"/>
      <c r="BPV14" s="142"/>
      <c r="BPW14" s="142"/>
      <c r="BPX14" s="142"/>
      <c r="BPY14" s="142"/>
      <c r="BPZ14" s="142"/>
      <c r="BQA14" s="142"/>
      <c r="BQB14" s="142"/>
      <c r="BQC14" s="142"/>
      <c r="BQD14" s="142"/>
      <c r="BQE14" s="142"/>
      <c r="BQF14" s="142"/>
      <c r="BQG14" s="142"/>
      <c r="BQH14" s="142"/>
      <c r="BQI14" s="142"/>
      <c r="BQJ14" s="142"/>
      <c r="BQK14" s="142"/>
      <c r="BQL14" s="142"/>
      <c r="BQM14" s="142"/>
      <c r="BQN14" s="142"/>
      <c r="BQO14" s="142"/>
      <c r="BQP14" s="142"/>
      <c r="BQQ14" s="142"/>
      <c r="BQR14" s="142"/>
      <c r="BQS14" s="142"/>
      <c r="BQT14" s="142"/>
      <c r="BQU14" s="142"/>
      <c r="BQV14" s="142"/>
      <c r="BQW14" s="142"/>
      <c r="BQX14" s="142"/>
      <c r="BQY14" s="142"/>
      <c r="BQZ14" s="142"/>
      <c r="BRA14" s="142"/>
      <c r="BRB14" s="142"/>
      <c r="BRC14" s="142"/>
      <c r="BRD14" s="142"/>
      <c r="BRE14" s="142"/>
      <c r="BRF14" s="142"/>
      <c r="BRG14" s="142"/>
      <c r="BRH14" s="142"/>
      <c r="BRI14" s="142"/>
      <c r="BRJ14" s="142"/>
      <c r="BRK14" s="142"/>
      <c r="BRL14" s="142"/>
      <c r="BRM14" s="142"/>
      <c r="BRN14" s="142"/>
      <c r="BRO14" s="142"/>
      <c r="BRP14" s="142"/>
      <c r="BRQ14" s="142"/>
      <c r="BRR14" s="142"/>
      <c r="BRS14" s="142"/>
      <c r="BRT14" s="142"/>
      <c r="BRU14" s="142"/>
      <c r="BRV14" s="142"/>
      <c r="BRW14" s="142"/>
      <c r="BRX14" s="142"/>
      <c r="BRY14" s="142"/>
      <c r="BRZ14" s="142"/>
      <c r="BSA14" s="142"/>
      <c r="BSB14" s="142"/>
      <c r="BSC14" s="142"/>
      <c r="BSD14" s="142"/>
      <c r="BSE14" s="142"/>
      <c r="BSF14" s="142"/>
      <c r="BSG14" s="142"/>
      <c r="BSH14" s="142"/>
      <c r="BSI14" s="142"/>
      <c r="BSJ14" s="142"/>
      <c r="BSK14" s="142"/>
      <c r="BSL14" s="142"/>
      <c r="BSM14" s="142"/>
      <c r="BSN14" s="142"/>
      <c r="BSO14" s="142"/>
      <c r="BSP14" s="142"/>
      <c r="BSQ14" s="142"/>
      <c r="BSR14" s="142"/>
      <c r="BSS14" s="142"/>
      <c r="BST14" s="142"/>
      <c r="BSU14" s="142"/>
      <c r="BSV14" s="142"/>
      <c r="BSW14" s="142"/>
      <c r="BSX14" s="142"/>
      <c r="BSY14" s="142"/>
      <c r="BSZ14" s="142"/>
      <c r="BTA14" s="142"/>
      <c r="BTB14" s="142"/>
      <c r="BTC14" s="142"/>
      <c r="BTD14" s="142"/>
      <c r="BTE14" s="142"/>
      <c r="BTF14" s="142"/>
      <c r="BTG14" s="142"/>
      <c r="BTH14" s="142"/>
      <c r="BTI14" s="142"/>
      <c r="BTJ14" s="142"/>
      <c r="BTK14" s="142"/>
      <c r="BTL14" s="142"/>
      <c r="BTM14" s="142"/>
      <c r="BTN14" s="142"/>
      <c r="BTO14" s="142"/>
      <c r="BTP14" s="142"/>
      <c r="BTQ14" s="142"/>
      <c r="BTR14" s="142"/>
      <c r="BTS14" s="142"/>
      <c r="BTT14" s="142"/>
      <c r="BTU14" s="142"/>
      <c r="BTV14" s="142"/>
      <c r="BTW14" s="142"/>
      <c r="BTX14" s="142"/>
      <c r="BTY14" s="142"/>
      <c r="BTZ14" s="142"/>
      <c r="BUA14" s="142"/>
      <c r="BUB14" s="142"/>
      <c r="BUC14" s="142"/>
      <c r="BUD14" s="142"/>
      <c r="BUE14" s="142"/>
      <c r="BUF14" s="142"/>
      <c r="BUG14" s="142"/>
      <c r="BUH14" s="142"/>
      <c r="BUI14" s="142"/>
      <c r="BUJ14" s="142"/>
      <c r="BUK14" s="142"/>
      <c r="BUL14" s="142"/>
      <c r="BUM14" s="142"/>
      <c r="BUN14" s="142"/>
      <c r="BUO14" s="142"/>
      <c r="BUP14" s="142"/>
      <c r="BUQ14" s="142"/>
      <c r="BUR14" s="142"/>
      <c r="BUS14" s="142"/>
      <c r="BUT14" s="142"/>
      <c r="BUU14" s="142"/>
      <c r="BUV14" s="142"/>
      <c r="BUW14" s="142"/>
      <c r="BUX14" s="142"/>
      <c r="BUY14" s="142"/>
      <c r="BUZ14" s="142"/>
      <c r="BVA14" s="142"/>
      <c r="BVB14" s="142"/>
      <c r="BVC14" s="142"/>
      <c r="BVD14" s="142"/>
      <c r="BVE14" s="142"/>
      <c r="BVF14" s="142"/>
      <c r="BVG14" s="142"/>
      <c r="BVH14" s="142"/>
      <c r="BVI14" s="142"/>
      <c r="BVJ14" s="142"/>
      <c r="BVK14" s="142"/>
      <c r="BVL14" s="142"/>
      <c r="BVM14" s="142"/>
      <c r="BVN14" s="142"/>
      <c r="BVO14" s="142"/>
      <c r="BVP14" s="142"/>
      <c r="BVQ14" s="142"/>
      <c r="BVR14" s="142"/>
      <c r="BVS14" s="142"/>
      <c r="BVT14" s="142"/>
      <c r="BVU14" s="142"/>
      <c r="BVV14" s="142"/>
      <c r="BVW14" s="142"/>
      <c r="BVX14" s="142"/>
      <c r="BVY14" s="142"/>
      <c r="BVZ14" s="142"/>
      <c r="BWA14" s="142"/>
      <c r="BWB14" s="142"/>
      <c r="BWC14" s="142"/>
      <c r="BWD14" s="142"/>
      <c r="BWE14" s="142"/>
      <c r="BWF14" s="142"/>
      <c r="BWG14" s="142"/>
      <c r="BWH14" s="142"/>
      <c r="BWI14" s="142"/>
      <c r="BWJ14" s="142"/>
      <c r="BWK14" s="142"/>
      <c r="BWL14" s="142"/>
      <c r="BWM14" s="142"/>
      <c r="BWN14" s="142"/>
      <c r="BWO14" s="142"/>
      <c r="BWP14" s="142"/>
      <c r="BWQ14" s="142"/>
      <c r="BWR14" s="142"/>
      <c r="BWS14" s="142"/>
      <c r="BWT14" s="142"/>
      <c r="BWU14" s="142"/>
      <c r="BWV14" s="142"/>
      <c r="BWW14" s="142"/>
      <c r="BWX14" s="142"/>
      <c r="BWY14" s="142"/>
      <c r="BWZ14" s="142"/>
      <c r="BXA14" s="142"/>
      <c r="BXB14" s="142"/>
      <c r="BXC14" s="142"/>
      <c r="BXD14" s="142"/>
      <c r="BXE14" s="142"/>
      <c r="BXF14" s="142"/>
      <c r="BXG14" s="142"/>
      <c r="BXH14" s="142"/>
      <c r="BXI14" s="142"/>
      <c r="BXJ14" s="142"/>
      <c r="BXK14" s="142"/>
      <c r="BXL14" s="142"/>
      <c r="BXM14" s="142"/>
      <c r="BXN14" s="142"/>
      <c r="BXO14" s="142"/>
      <c r="BXP14" s="142"/>
      <c r="BXQ14" s="142"/>
      <c r="BXR14" s="142"/>
      <c r="BXS14" s="142"/>
      <c r="BXT14" s="142"/>
      <c r="BXU14" s="142"/>
      <c r="BXV14" s="142"/>
      <c r="BXW14" s="142"/>
      <c r="BXX14" s="142"/>
      <c r="BXY14" s="142"/>
      <c r="BXZ14" s="142"/>
      <c r="BYA14" s="142"/>
      <c r="BYB14" s="142"/>
      <c r="BYC14" s="142"/>
      <c r="BYD14" s="142"/>
      <c r="BYE14" s="142"/>
      <c r="BYF14" s="142"/>
      <c r="BYG14" s="142"/>
      <c r="BYH14" s="142"/>
      <c r="BYI14" s="142"/>
      <c r="BYJ14" s="142"/>
      <c r="BYK14" s="142"/>
      <c r="BYL14" s="142"/>
      <c r="BYM14" s="142"/>
      <c r="BYN14" s="142"/>
      <c r="BYO14" s="142"/>
      <c r="BYP14" s="142"/>
      <c r="BYQ14" s="142"/>
      <c r="BYR14" s="142"/>
      <c r="BYS14" s="142"/>
      <c r="BYT14" s="142"/>
      <c r="BYU14" s="142"/>
      <c r="BYV14" s="142"/>
      <c r="BYW14" s="142"/>
      <c r="BYX14" s="142"/>
      <c r="BYY14" s="142"/>
      <c r="BYZ14" s="142"/>
      <c r="BZA14" s="142"/>
      <c r="BZB14" s="142"/>
      <c r="BZC14" s="142"/>
      <c r="BZD14" s="142"/>
      <c r="BZE14" s="142"/>
      <c r="BZF14" s="142"/>
      <c r="BZG14" s="142"/>
      <c r="BZH14" s="142"/>
      <c r="BZI14" s="142"/>
      <c r="BZJ14" s="142"/>
      <c r="BZK14" s="142"/>
      <c r="BZL14" s="142"/>
      <c r="BZM14" s="142"/>
      <c r="BZN14" s="142"/>
      <c r="BZO14" s="142"/>
      <c r="BZP14" s="142"/>
      <c r="BZQ14" s="142"/>
      <c r="BZR14" s="142"/>
      <c r="BZS14" s="142"/>
      <c r="BZT14" s="142"/>
      <c r="BZU14" s="142"/>
      <c r="BZV14" s="142"/>
      <c r="BZW14" s="142"/>
      <c r="BZX14" s="142"/>
      <c r="BZY14" s="142"/>
      <c r="BZZ14" s="142"/>
      <c r="CAA14" s="142"/>
      <c r="CAB14" s="142"/>
      <c r="CAC14" s="142"/>
      <c r="CAD14" s="142"/>
      <c r="CAE14" s="142"/>
      <c r="CAF14" s="142"/>
      <c r="CAG14" s="142"/>
      <c r="CAH14" s="142"/>
      <c r="CAI14" s="142"/>
      <c r="CAJ14" s="142"/>
      <c r="CAK14" s="142"/>
      <c r="CAL14" s="142"/>
      <c r="CAM14" s="142"/>
      <c r="CAN14" s="142"/>
      <c r="CAO14" s="142"/>
      <c r="CAP14" s="142"/>
      <c r="CAQ14" s="142"/>
      <c r="CAR14" s="142"/>
      <c r="CAS14" s="142"/>
      <c r="CAT14" s="142"/>
      <c r="CAU14" s="142"/>
      <c r="CAV14" s="142"/>
      <c r="CAW14" s="142"/>
      <c r="CAX14" s="142"/>
      <c r="CAY14" s="142"/>
      <c r="CAZ14" s="142"/>
      <c r="CBA14" s="142"/>
      <c r="CBB14" s="142"/>
      <c r="CBC14" s="142"/>
      <c r="CBD14" s="142"/>
      <c r="CBE14" s="142"/>
      <c r="CBF14" s="142"/>
      <c r="CBG14" s="142"/>
      <c r="CBH14" s="142"/>
      <c r="CBI14" s="142"/>
      <c r="CBJ14" s="142"/>
      <c r="CBK14" s="142"/>
      <c r="CBL14" s="142"/>
      <c r="CBM14" s="142"/>
      <c r="CBN14" s="142"/>
      <c r="CBO14" s="142"/>
      <c r="CBP14" s="142"/>
      <c r="CBQ14" s="142"/>
      <c r="CBR14" s="142"/>
      <c r="CBS14" s="142"/>
      <c r="CBT14" s="142"/>
      <c r="CBU14" s="142"/>
      <c r="CBV14" s="142"/>
      <c r="CBW14" s="142"/>
      <c r="CBX14" s="142"/>
      <c r="CBY14" s="142"/>
      <c r="CBZ14" s="142"/>
      <c r="CCA14" s="142"/>
      <c r="CCB14" s="142"/>
      <c r="CCC14" s="142"/>
      <c r="CCD14" s="142"/>
      <c r="CCE14" s="142"/>
      <c r="CCF14" s="142"/>
      <c r="CCG14" s="142"/>
      <c r="CCH14" s="142"/>
      <c r="CCI14" s="142"/>
      <c r="CCJ14" s="142"/>
      <c r="CCK14" s="142"/>
      <c r="CCL14" s="142"/>
      <c r="CCM14" s="142"/>
      <c r="CCN14" s="142"/>
      <c r="CCO14" s="142"/>
      <c r="CCP14" s="142"/>
      <c r="CCQ14" s="142"/>
      <c r="CCR14" s="142"/>
      <c r="CCS14" s="142"/>
      <c r="CCT14" s="142"/>
      <c r="CCU14" s="142"/>
      <c r="CCV14" s="142"/>
      <c r="CCW14" s="142"/>
      <c r="CCX14" s="142"/>
      <c r="CCY14" s="142"/>
      <c r="CCZ14" s="142"/>
      <c r="CDA14" s="142"/>
      <c r="CDB14" s="142"/>
      <c r="CDC14" s="142"/>
      <c r="CDD14" s="142"/>
      <c r="CDE14" s="142"/>
      <c r="CDF14" s="142"/>
      <c r="CDG14" s="142"/>
      <c r="CDH14" s="142"/>
      <c r="CDI14" s="142"/>
      <c r="CDJ14" s="142"/>
      <c r="CDK14" s="142"/>
      <c r="CDL14" s="142"/>
      <c r="CDM14" s="142"/>
      <c r="CDN14" s="142"/>
      <c r="CDO14" s="142"/>
      <c r="CDP14" s="142"/>
      <c r="CDQ14" s="142"/>
      <c r="CDR14" s="142"/>
      <c r="CDS14" s="142"/>
      <c r="CDT14" s="142"/>
      <c r="CDU14" s="142"/>
      <c r="CDV14" s="142"/>
      <c r="CDW14" s="142"/>
      <c r="CDX14" s="142"/>
      <c r="CDY14" s="142"/>
      <c r="CDZ14" s="142"/>
      <c r="CEA14" s="142"/>
      <c r="CEB14" s="142"/>
      <c r="CEC14" s="142"/>
      <c r="CED14" s="142"/>
      <c r="CEE14" s="142"/>
      <c r="CEF14" s="142"/>
      <c r="CEG14" s="142"/>
      <c r="CEH14" s="142"/>
      <c r="CEI14" s="142"/>
      <c r="CEJ14" s="142"/>
      <c r="CEK14" s="142"/>
      <c r="CEL14" s="142"/>
      <c r="CEM14" s="142"/>
      <c r="CEN14" s="142"/>
      <c r="CEO14" s="142"/>
      <c r="CEP14" s="142"/>
      <c r="CEQ14" s="142"/>
      <c r="CER14" s="142"/>
      <c r="CES14" s="142"/>
      <c r="CET14" s="142"/>
      <c r="CEU14" s="142"/>
      <c r="CEV14" s="142"/>
      <c r="CEW14" s="142"/>
      <c r="CEX14" s="142"/>
      <c r="CEY14" s="142"/>
      <c r="CEZ14" s="142"/>
      <c r="CFA14" s="142"/>
      <c r="CFB14" s="142"/>
      <c r="CFC14" s="142"/>
      <c r="CFD14" s="142"/>
      <c r="CFE14" s="142"/>
      <c r="CFF14" s="142"/>
      <c r="CFG14" s="142"/>
      <c r="CFH14" s="142"/>
      <c r="CFI14" s="142"/>
      <c r="CFJ14" s="142"/>
      <c r="CFK14" s="142"/>
      <c r="CFL14" s="142"/>
      <c r="CFM14" s="142"/>
      <c r="CFN14" s="142"/>
      <c r="CFO14" s="142"/>
      <c r="CFP14" s="142"/>
      <c r="CFQ14" s="142"/>
      <c r="CFR14" s="142"/>
      <c r="CFS14" s="142"/>
      <c r="CFT14" s="142"/>
      <c r="CFU14" s="142"/>
      <c r="CFV14" s="142"/>
      <c r="CFW14" s="142"/>
      <c r="CFX14" s="142"/>
      <c r="CFY14" s="142"/>
      <c r="CFZ14" s="142"/>
      <c r="CGA14" s="142"/>
      <c r="CGB14" s="142"/>
      <c r="CGC14" s="142"/>
      <c r="CGD14" s="142"/>
      <c r="CGE14" s="142"/>
      <c r="CGF14" s="142"/>
      <c r="CGG14" s="142"/>
      <c r="CGH14" s="142"/>
      <c r="CGI14" s="142"/>
      <c r="CGJ14" s="142"/>
      <c r="CGK14" s="142"/>
      <c r="CGL14" s="142"/>
      <c r="CGM14" s="142"/>
      <c r="CGN14" s="142"/>
      <c r="CGO14" s="142"/>
      <c r="CGP14" s="142"/>
      <c r="CGQ14" s="142"/>
      <c r="CGR14" s="142"/>
      <c r="CGS14" s="142"/>
      <c r="CGT14" s="142"/>
      <c r="CGU14" s="142"/>
      <c r="CGV14" s="142"/>
      <c r="CGW14" s="142"/>
      <c r="CGX14" s="142"/>
      <c r="CGY14" s="142"/>
      <c r="CGZ14" s="142"/>
      <c r="CHA14" s="142"/>
      <c r="CHB14" s="142"/>
      <c r="CHC14" s="142"/>
      <c r="CHD14" s="142"/>
      <c r="CHE14" s="142"/>
      <c r="CHF14" s="142"/>
      <c r="CHG14" s="142"/>
      <c r="CHH14" s="142"/>
      <c r="CHI14" s="142"/>
      <c r="CHJ14" s="142"/>
      <c r="CHK14" s="142"/>
      <c r="CHL14" s="142"/>
      <c r="CHM14" s="142"/>
      <c r="CHN14" s="142"/>
      <c r="CHO14" s="142"/>
      <c r="CHP14" s="142"/>
      <c r="CHQ14" s="142"/>
      <c r="CHR14" s="142"/>
      <c r="CHS14" s="142"/>
      <c r="CHT14" s="142"/>
      <c r="CHU14" s="142"/>
      <c r="CHV14" s="142"/>
      <c r="CHW14" s="142"/>
      <c r="CHX14" s="142"/>
      <c r="CHY14" s="142"/>
      <c r="CHZ14" s="142"/>
      <c r="CIA14" s="142"/>
      <c r="CIB14" s="142"/>
      <c r="CIC14" s="142"/>
      <c r="CID14" s="142"/>
      <c r="CIE14" s="142"/>
      <c r="CIF14" s="142"/>
      <c r="CIG14" s="142"/>
      <c r="CIH14" s="142"/>
      <c r="CII14" s="142"/>
      <c r="CIJ14" s="142"/>
      <c r="CIK14" s="142"/>
      <c r="CIL14" s="142"/>
      <c r="CIM14" s="142"/>
      <c r="CIN14" s="142"/>
      <c r="CIO14" s="142"/>
      <c r="CIP14" s="142"/>
      <c r="CIQ14" s="142"/>
      <c r="CIR14" s="142"/>
      <c r="CIS14" s="142"/>
      <c r="CIT14" s="142"/>
      <c r="CIU14" s="142"/>
      <c r="CIV14" s="142"/>
      <c r="CIW14" s="142"/>
      <c r="CIX14" s="142"/>
      <c r="CIY14" s="142"/>
      <c r="CIZ14" s="142"/>
      <c r="CJA14" s="142"/>
      <c r="CJB14" s="142"/>
      <c r="CJC14" s="142"/>
      <c r="CJD14" s="142"/>
      <c r="CJE14" s="142"/>
      <c r="CJF14" s="142"/>
      <c r="CJG14" s="142"/>
      <c r="CJH14" s="142"/>
      <c r="CJI14" s="142"/>
      <c r="CJJ14" s="142"/>
      <c r="CJK14" s="142"/>
      <c r="CJL14" s="142"/>
      <c r="CJM14" s="142"/>
      <c r="CJN14" s="142"/>
      <c r="CJO14" s="142"/>
      <c r="CJP14" s="142"/>
      <c r="CJQ14" s="142"/>
      <c r="CJR14" s="142"/>
      <c r="CJS14" s="142"/>
      <c r="CJT14" s="142"/>
      <c r="CJU14" s="142"/>
      <c r="CJV14" s="142"/>
      <c r="CJW14" s="142"/>
      <c r="CJX14" s="142"/>
      <c r="CJY14" s="142"/>
      <c r="CJZ14" s="142"/>
      <c r="CKA14" s="142"/>
      <c r="CKB14" s="142"/>
      <c r="CKC14" s="142"/>
      <c r="CKD14" s="142"/>
      <c r="CKE14" s="142"/>
      <c r="CKF14" s="142"/>
      <c r="CKG14" s="142"/>
      <c r="CKH14" s="142"/>
      <c r="CKI14" s="142"/>
      <c r="CKJ14" s="142"/>
      <c r="CKK14" s="142"/>
      <c r="CKL14" s="142"/>
      <c r="CKM14" s="142"/>
      <c r="CKN14" s="142"/>
      <c r="CKO14" s="142"/>
      <c r="CKP14" s="142"/>
      <c r="CKQ14" s="142"/>
      <c r="CKR14" s="142"/>
      <c r="CKS14" s="142"/>
      <c r="CKT14" s="142"/>
      <c r="CKU14" s="142"/>
      <c r="CKV14" s="142"/>
      <c r="CKW14" s="142"/>
      <c r="CKX14" s="142"/>
      <c r="CKY14" s="142"/>
      <c r="CKZ14" s="142"/>
      <c r="CLA14" s="142"/>
      <c r="CLB14" s="142"/>
      <c r="CLC14" s="142"/>
      <c r="CLD14" s="142"/>
      <c r="CLE14" s="142"/>
      <c r="CLF14" s="142"/>
      <c r="CLG14" s="142"/>
      <c r="CLH14" s="142"/>
      <c r="CLI14" s="142"/>
      <c r="CLJ14" s="142"/>
      <c r="CLK14" s="142"/>
      <c r="CLL14" s="142"/>
      <c r="CLM14" s="142"/>
      <c r="CLN14" s="142"/>
      <c r="CLO14" s="142"/>
      <c r="CLP14" s="142"/>
      <c r="CLQ14" s="142"/>
      <c r="CLR14" s="142"/>
      <c r="CLS14" s="142"/>
      <c r="CLT14" s="142"/>
      <c r="CLU14" s="142"/>
      <c r="CLV14" s="142"/>
      <c r="CLW14" s="142"/>
      <c r="CLX14" s="142"/>
      <c r="CLY14" s="142"/>
      <c r="CLZ14" s="142"/>
      <c r="CMA14" s="142"/>
      <c r="CMB14" s="142"/>
      <c r="CMC14" s="142"/>
      <c r="CMD14" s="142"/>
      <c r="CME14" s="142"/>
      <c r="CMF14" s="142"/>
      <c r="CMG14" s="142"/>
      <c r="CMH14" s="142"/>
      <c r="CMI14" s="142"/>
      <c r="CMJ14" s="142"/>
      <c r="CMK14" s="142"/>
      <c r="CML14" s="142"/>
      <c r="CMM14" s="142"/>
      <c r="CMN14" s="142"/>
      <c r="CMO14" s="142"/>
      <c r="CMP14" s="142"/>
      <c r="CMQ14" s="142"/>
      <c r="CMR14" s="142"/>
      <c r="CMS14" s="142"/>
      <c r="CMT14" s="142"/>
      <c r="CMU14" s="142"/>
      <c r="CMV14" s="142"/>
      <c r="CMW14" s="142"/>
      <c r="CMX14" s="142"/>
      <c r="CMY14" s="142"/>
      <c r="CMZ14" s="142"/>
      <c r="CNA14" s="142"/>
      <c r="CNB14" s="142"/>
      <c r="CNC14" s="142"/>
      <c r="CND14" s="142"/>
      <c r="CNE14" s="142"/>
      <c r="CNF14" s="142"/>
      <c r="CNG14" s="142"/>
      <c r="CNH14" s="142"/>
      <c r="CNI14" s="142"/>
      <c r="CNJ14" s="142"/>
      <c r="CNK14" s="142"/>
      <c r="CNL14" s="142"/>
      <c r="CNM14" s="142"/>
      <c r="CNN14" s="142"/>
      <c r="CNO14" s="142"/>
      <c r="CNP14" s="142"/>
      <c r="CNQ14" s="142"/>
      <c r="CNR14" s="142"/>
      <c r="CNS14" s="142"/>
      <c r="CNT14" s="142"/>
      <c r="CNU14" s="142"/>
      <c r="CNV14" s="142"/>
      <c r="CNW14" s="142"/>
      <c r="CNX14" s="142"/>
      <c r="CNY14" s="142"/>
      <c r="CNZ14" s="142"/>
      <c r="COA14" s="142"/>
      <c r="COB14" s="142"/>
      <c r="COC14" s="142"/>
      <c r="COD14" s="142"/>
      <c r="COE14" s="142"/>
      <c r="COF14" s="142"/>
      <c r="COG14" s="142"/>
      <c r="COH14" s="142"/>
      <c r="COI14" s="142"/>
      <c r="COJ14" s="142"/>
      <c r="COK14" s="142"/>
      <c r="COL14" s="142"/>
      <c r="COM14" s="142"/>
      <c r="CON14" s="142"/>
      <c r="COO14" s="142"/>
      <c r="COP14" s="142"/>
      <c r="COQ14" s="142"/>
      <c r="COR14" s="142"/>
      <c r="COS14" s="142"/>
      <c r="COT14" s="142"/>
      <c r="COU14" s="142"/>
      <c r="COV14" s="142"/>
      <c r="COW14" s="142"/>
      <c r="COX14" s="142"/>
      <c r="COY14" s="142"/>
      <c r="COZ14" s="142"/>
      <c r="CPA14" s="142"/>
      <c r="CPB14" s="142"/>
      <c r="CPC14" s="142"/>
      <c r="CPD14" s="142"/>
      <c r="CPE14" s="142"/>
      <c r="CPF14" s="142"/>
      <c r="CPG14" s="142"/>
      <c r="CPH14" s="142"/>
      <c r="CPI14" s="142"/>
      <c r="CPJ14" s="142"/>
      <c r="CPK14" s="142"/>
      <c r="CPL14" s="142"/>
      <c r="CPM14" s="142"/>
      <c r="CPN14" s="142"/>
      <c r="CPO14" s="142"/>
      <c r="CPP14" s="142"/>
      <c r="CPQ14" s="142"/>
      <c r="CPR14" s="142"/>
      <c r="CPS14" s="142"/>
      <c r="CPT14" s="142"/>
      <c r="CPU14" s="142"/>
      <c r="CPV14" s="142"/>
      <c r="CPW14" s="142"/>
      <c r="CPX14" s="142"/>
      <c r="CPY14" s="142"/>
      <c r="CPZ14" s="142"/>
      <c r="CQA14" s="142"/>
      <c r="CQB14" s="142"/>
      <c r="CQC14" s="142"/>
      <c r="CQD14" s="142"/>
      <c r="CQE14" s="142"/>
      <c r="CQF14" s="142"/>
      <c r="CQG14" s="142"/>
      <c r="CQH14" s="142"/>
      <c r="CQI14" s="142"/>
      <c r="CQJ14" s="142"/>
      <c r="CQK14" s="142"/>
      <c r="CQL14" s="142"/>
      <c r="CQM14" s="142"/>
      <c r="CQN14" s="142"/>
      <c r="CQO14" s="142"/>
      <c r="CQP14" s="142"/>
      <c r="CQQ14" s="142"/>
      <c r="CQR14" s="142"/>
      <c r="CQS14" s="142"/>
      <c r="CQT14" s="142"/>
      <c r="CQU14" s="142"/>
      <c r="CQV14" s="142"/>
      <c r="CQW14" s="142"/>
      <c r="CQX14" s="142"/>
      <c r="CQY14" s="142"/>
      <c r="CQZ14" s="142"/>
      <c r="CRA14" s="142"/>
      <c r="CRB14" s="142"/>
      <c r="CRC14" s="142"/>
      <c r="CRD14" s="142"/>
      <c r="CRE14" s="142"/>
      <c r="CRF14" s="142"/>
      <c r="CRG14" s="142"/>
      <c r="CRH14" s="142"/>
      <c r="CRI14" s="142"/>
      <c r="CRJ14" s="142"/>
      <c r="CRK14" s="142"/>
      <c r="CRL14" s="142"/>
      <c r="CRM14" s="142"/>
      <c r="CRN14" s="142"/>
      <c r="CRO14" s="142"/>
      <c r="CRP14" s="142"/>
      <c r="CRQ14" s="142"/>
      <c r="CRR14" s="142"/>
      <c r="CRS14" s="142"/>
      <c r="CRT14" s="142"/>
      <c r="CRU14" s="142"/>
      <c r="CRV14" s="142"/>
      <c r="CRW14" s="142"/>
      <c r="CRX14" s="142"/>
      <c r="CRY14" s="142"/>
      <c r="CRZ14" s="142"/>
      <c r="CSA14" s="142"/>
      <c r="CSB14" s="142"/>
      <c r="CSC14" s="142"/>
      <c r="CSD14" s="142"/>
      <c r="CSE14" s="142"/>
      <c r="CSF14" s="142"/>
      <c r="CSG14" s="142"/>
      <c r="CSH14" s="142"/>
      <c r="CSI14" s="142"/>
      <c r="CSJ14" s="142"/>
      <c r="CSK14" s="142"/>
      <c r="CSL14" s="142"/>
      <c r="CSM14" s="142"/>
      <c r="CSN14" s="142"/>
      <c r="CSO14" s="142"/>
      <c r="CSP14" s="142"/>
      <c r="CSQ14" s="142"/>
      <c r="CSR14" s="142"/>
      <c r="CSS14" s="142"/>
      <c r="CST14" s="142"/>
      <c r="CSU14" s="142"/>
      <c r="CSV14" s="142"/>
      <c r="CSW14" s="142"/>
      <c r="CSX14" s="142"/>
      <c r="CSY14" s="142"/>
      <c r="CSZ14" s="142"/>
      <c r="CTA14" s="142"/>
      <c r="CTB14" s="142"/>
      <c r="CTC14" s="142"/>
      <c r="CTD14" s="142"/>
      <c r="CTE14" s="142"/>
      <c r="CTF14" s="142"/>
      <c r="CTG14" s="142"/>
      <c r="CTH14" s="142"/>
      <c r="CTI14" s="142"/>
      <c r="CTJ14" s="142"/>
      <c r="CTK14" s="142"/>
      <c r="CTL14" s="142"/>
      <c r="CTM14" s="142"/>
      <c r="CTN14" s="142"/>
      <c r="CTO14" s="142"/>
      <c r="CTP14" s="142"/>
      <c r="CTQ14" s="142"/>
      <c r="CTR14" s="142"/>
      <c r="CTS14" s="142"/>
      <c r="CTT14" s="142"/>
      <c r="CTU14" s="142"/>
      <c r="CTV14" s="142"/>
      <c r="CTW14" s="142"/>
      <c r="CTX14" s="142"/>
      <c r="CTY14" s="142"/>
      <c r="CTZ14" s="142"/>
      <c r="CUA14" s="142"/>
      <c r="CUB14" s="142"/>
      <c r="CUC14" s="142"/>
      <c r="CUD14" s="142"/>
      <c r="CUE14" s="142"/>
      <c r="CUF14" s="142"/>
      <c r="CUG14" s="142"/>
      <c r="CUH14" s="142"/>
      <c r="CUI14" s="142"/>
      <c r="CUJ14" s="142"/>
      <c r="CUK14" s="142"/>
      <c r="CUL14" s="142"/>
      <c r="CUM14" s="142"/>
      <c r="CUN14" s="142"/>
      <c r="CUO14" s="142"/>
      <c r="CUP14" s="142"/>
      <c r="CUQ14" s="142"/>
      <c r="CUR14" s="142"/>
      <c r="CUS14" s="142"/>
      <c r="CUT14" s="142"/>
      <c r="CUU14" s="142"/>
      <c r="CUV14" s="142"/>
      <c r="CUW14" s="142"/>
      <c r="CUX14" s="142"/>
      <c r="CUY14" s="142"/>
      <c r="CUZ14" s="142"/>
      <c r="CVA14" s="142"/>
      <c r="CVB14" s="142"/>
      <c r="CVC14" s="142"/>
      <c r="CVD14" s="142"/>
      <c r="CVE14" s="142"/>
      <c r="CVF14" s="142"/>
      <c r="CVG14" s="142"/>
      <c r="CVH14" s="142"/>
      <c r="CVI14" s="142"/>
      <c r="CVJ14" s="142"/>
      <c r="CVK14" s="142"/>
      <c r="CVL14" s="142"/>
      <c r="CVM14" s="142"/>
      <c r="CVN14" s="142"/>
      <c r="CVO14" s="142"/>
      <c r="CVP14" s="142"/>
      <c r="CVQ14" s="142"/>
      <c r="CVR14" s="142"/>
      <c r="CVS14" s="142"/>
      <c r="CVT14" s="142"/>
      <c r="CVU14" s="142"/>
      <c r="CVV14" s="142"/>
      <c r="CVW14" s="142"/>
      <c r="CVX14" s="142"/>
      <c r="CVY14" s="142"/>
      <c r="CVZ14" s="142"/>
      <c r="CWA14" s="142"/>
      <c r="CWB14" s="142"/>
      <c r="CWC14" s="142"/>
      <c r="CWD14" s="142"/>
      <c r="CWE14" s="142"/>
      <c r="CWF14" s="142"/>
      <c r="CWG14" s="142"/>
      <c r="CWH14" s="142"/>
      <c r="CWI14" s="142"/>
      <c r="CWJ14" s="142"/>
      <c r="CWK14" s="142"/>
      <c r="CWL14" s="142"/>
      <c r="CWM14" s="142"/>
      <c r="CWN14" s="142"/>
      <c r="CWO14" s="142"/>
      <c r="CWP14" s="142"/>
      <c r="CWQ14" s="142"/>
      <c r="CWR14" s="142"/>
      <c r="CWS14" s="142"/>
      <c r="CWT14" s="142"/>
      <c r="CWU14" s="142"/>
      <c r="CWV14" s="142"/>
      <c r="CWW14" s="142"/>
      <c r="CWX14" s="142"/>
      <c r="CWY14" s="142"/>
      <c r="CWZ14" s="142"/>
      <c r="CXA14" s="142"/>
      <c r="CXB14" s="142"/>
      <c r="CXC14" s="142"/>
      <c r="CXD14" s="142"/>
      <c r="CXE14" s="142"/>
      <c r="CXF14" s="142"/>
      <c r="CXG14" s="142"/>
      <c r="CXH14" s="142"/>
      <c r="CXI14" s="142"/>
      <c r="CXJ14" s="142"/>
      <c r="CXK14" s="142"/>
      <c r="CXL14" s="142"/>
      <c r="CXM14" s="142"/>
      <c r="CXN14" s="142"/>
      <c r="CXO14" s="142"/>
      <c r="CXP14" s="142"/>
      <c r="CXQ14" s="142"/>
      <c r="CXR14" s="142"/>
      <c r="CXS14" s="142"/>
      <c r="CXT14" s="142"/>
      <c r="CXU14" s="142"/>
      <c r="CXV14" s="142"/>
      <c r="CXW14" s="142"/>
      <c r="CXX14" s="142"/>
      <c r="CXY14" s="142"/>
      <c r="CXZ14" s="142"/>
      <c r="CYA14" s="142"/>
      <c r="CYB14" s="142"/>
      <c r="CYC14" s="142"/>
      <c r="CYD14" s="142"/>
      <c r="CYE14" s="142"/>
      <c r="CYF14" s="142"/>
      <c r="CYG14" s="142"/>
      <c r="CYH14" s="142"/>
      <c r="CYI14" s="142"/>
      <c r="CYJ14" s="142"/>
      <c r="CYK14" s="142"/>
      <c r="CYL14" s="142"/>
      <c r="CYM14" s="142"/>
      <c r="CYN14" s="142"/>
      <c r="CYO14" s="142"/>
      <c r="CYP14" s="142"/>
      <c r="CYQ14" s="142"/>
      <c r="CYR14" s="142"/>
      <c r="CYS14" s="142"/>
      <c r="CYT14" s="142"/>
      <c r="CYU14" s="142"/>
      <c r="CYV14" s="142"/>
      <c r="CYW14" s="142"/>
      <c r="CYX14" s="142"/>
      <c r="CYY14" s="142"/>
      <c r="CYZ14" s="142"/>
      <c r="CZA14" s="142"/>
      <c r="CZB14" s="142"/>
      <c r="CZC14" s="142"/>
      <c r="CZD14" s="142"/>
      <c r="CZE14" s="142"/>
      <c r="CZF14" s="142"/>
      <c r="CZG14" s="142"/>
      <c r="CZH14" s="142"/>
      <c r="CZI14" s="142"/>
      <c r="CZJ14" s="142"/>
      <c r="CZK14" s="142"/>
      <c r="CZL14" s="142"/>
      <c r="CZM14" s="142"/>
      <c r="CZN14" s="142"/>
      <c r="CZO14" s="142"/>
      <c r="CZP14" s="142"/>
      <c r="CZQ14" s="142"/>
      <c r="CZR14" s="142"/>
      <c r="CZS14" s="142"/>
      <c r="CZT14" s="142"/>
      <c r="CZU14" s="142"/>
      <c r="CZV14" s="142"/>
      <c r="CZW14" s="142"/>
      <c r="CZX14" s="142"/>
      <c r="CZY14" s="142"/>
      <c r="CZZ14" s="142"/>
      <c r="DAA14" s="142"/>
      <c r="DAB14" s="142"/>
      <c r="DAC14" s="142"/>
      <c r="DAD14" s="142"/>
      <c r="DAE14" s="142"/>
      <c r="DAF14" s="142"/>
      <c r="DAG14" s="142"/>
      <c r="DAH14" s="142"/>
      <c r="DAI14" s="142"/>
      <c r="DAJ14" s="142"/>
      <c r="DAK14" s="142"/>
      <c r="DAL14" s="142"/>
      <c r="DAM14" s="142"/>
      <c r="DAN14" s="142"/>
      <c r="DAO14" s="142"/>
      <c r="DAP14" s="142"/>
      <c r="DAQ14" s="142"/>
      <c r="DAR14" s="142"/>
      <c r="DAS14" s="142"/>
      <c r="DAT14" s="142"/>
      <c r="DAU14" s="142"/>
      <c r="DAV14" s="142"/>
      <c r="DAW14" s="142"/>
      <c r="DAX14" s="142"/>
      <c r="DAY14" s="142"/>
      <c r="DAZ14" s="142"/>
      <c r="DBA14" s="142"/>
      <c r="DBB14" s="142"/>
      <c r="DBC14" s="142"/>
      <c r="DBD14" s="142"/>
      <c r="DBE14" s="142"/>
      <c r="DBF14" s="142"/>
      <c r="DBG14" s="142"/>
      <c r="DBH14" s="142"/>
      <c r="DBI14" s="142"/>
      <c r="DBJ14" s="142"/>
      <c r="DBK14" s="142"/>
      <c r="DBL14" s="142"/>
      <c r="DBM14" s="142"/>
      <c r="DBN14" s="142"/>
      <c r="DBO14" s="142"/>
      <c r="DBP14" s="142"/>
      <c r="DBQ14" s="142"/>
      <c r="DBR14" s="142"/>
      <c r="DBS14" s="142"/>
      <c r="DBT14" s="142"/>
      <c r="DBU14" s="142"/>
      <c r="DBV14" s="142"/>
      <c r="DBW14" s="142"/>
      <c r="DBX14" s="142"/>
      <c r="DBY14" s="142"/>
      <c r="DBZ14" s="142"/>
      <c r="DCA14" s="142"/>
      <c r="DCB14" s="142"/>
      <c r="DCC14" s="142"/>
      <c r="DCD14" s="142"/>
      <c r="DCE14" s="142"/>
      <c r="DCF14" s="142"/>
      <c r="DCG14" s="142"/>
      <c r="DCH14" s="142"/>
      <c r="DCI14" s="142"/>
      <c r="DCJ14" s="142"/>
      <c r="DCK14" s="142"/>
      <c r="DCL14" s="142"/>
      <c r="DCM14" s="142"/>
      <c r="DCN14" s="142"/>
      <c r="DCO14" s="142"/>
      <c r="DCP14" s="142"/>
      <c r="DCQ14" s="142"/>
      <c r="DCR14" s="142"/>
      <c r="DCS14" s="142"/>
      <c r="DCT14" s="142"/>
      <c r="DCU14" s="142"/>
      <c r="DCV14" s="142"/>
      <c r="DCW14" s="142"/>
      <c r="DCX14" s="142"/>
      <c r="DCY14" s="142"/>
      <c r="DCZ14" s="142"/>
      <c r="DDA14" s="142"/>
      <c r="DDB14" s="142"/>
      <c r="DDC14" s="142"/>
      <c r="DDD14" s="142"/>
      <c r="DDE14" s="142"/>
      <c r="DDF14" s="142"/>
      <c r="DDG14" s="142"/>
      <c r="DDH14" s="142"/>
      <c r="DDI14" s="142"/>
      <c r="DDJ14" s="142"/>
      <c r="DDK14" s="142"/>
      <c r="DDL14" s="142"/>
      <c r="DDM14" s="142"/>
      <c r="DDN14" s="142"/>
      <c r="DDO14" s="142"/>
      <c r="DDP14" s="142"/>
      <c r="DDQ14" s="142"/>
      <c r="DDR14" s="142"/>
      <c r="DDS14" s="142"/>
      <c r="DDT14" s="142"/>
      <c r="DDU14" s="142"/>
      <c r="DDV14" s="142"/>
      <c r="DDW14" s="142"/>
      <c r="DDX14" s="142"/>
      <c r="DDY14" s="142"/>
      <c r="DDZ14" s="142"/>
      <c r="DEA14" s="142"/>
      <c r="DEB14" s="142"/>
      <c r="DEC14" s="142"/>
      <c r="DED14" s="142"/>
      <c r="DEE14" s="142"/>
      <c r="DEF14" s="142"/>
      <c r="DEG14" s="142"/>
      <c r="DEH14" s="142"/>
      <c r="DEI14" s="142"/>
      <c r="DEJ14" s="142"/>
      <c r="DEK14" s="142"/>
      <c r="DEL14" s="142"/>
      <c r="DEM14" s="142"/>
      <c r="DEN14" s="142"/>
      <c r="DEO14" s="142"/>
      <c r="DEP14" s="142"/>
      <c r="DEQ14" s="142"/>
      <c r="DER14" s="142"/>
      <c r="DES14" s="142"/>
      <c r="DET14" s="142"/>
      <c r="DEU14" s="142"/>
      <c r="DEV14" s="142"/>
      <c r="DEW14" s="142"/>
      <c r="DEX14" s="142"/>
      <c r="DEY14" s="142"/>
      <c r="DEZ14" s="142"/>
      <c r="DFA14" s="142"/>
      <c r="DFB14" s="142"/>
      <c r="DFC14" s="142"/>
      <c r="DFD14" s="142"/>
      <c r="DFE14" s="142"/>
      <c r="DFF14" s="142"/>
      <c r="DFG14" s="142"/>
      <c r="DFH14" s="142"/>
      <c r="DFI14" s="142"/>
      <c r="DFJ14" s="142"/>
      <c r="DFK14" s="142"/>
      <c r="DFL14" s="142"/>
      <c r="DFM14" s="142"/>
      <c r="DFN14" s="142"/>
      <c r="DFO14" s="142"/>
      <c r="DFP14" s="142"/>
      <c r="DFQ14" s="142"/>
      <c r="DFR14" s="142"/>
      <c r="DFS14" s="142"/>
      <c r="DFT14" s="142"/>
      <c r="DFU14" s="142"/>
      <c r="DFV14" s="142"/>
      <c r="DFW14" s="142"/>
      <c r="DFX14" s="142"/>
      <c r="DFY14" s="142"/>
      <c r="DFZ14" s="142"/>
      <c r="DGA14" s="142"/>
      <c r="DGB14" s="142"/>
      <c r="DGC14" s="142"/>
      <c r="DGD14" s="142"/>
      <c r="DGE14" s="142"/>
      <c r="DGF14" s="142"/>
      <c r="DGG14" s="142"/>
      <c r="DGH14" s="142"/>
      <c r="DGI14" s="142"/>
      <c r="DGJ14" s="142"/>
      <c r="DGK14" s="142"/>
      <c r="DGL14" s="142"/>
      <c r="DGM14" s="142"/>
      <c r="DGN14" s="142"/>
      <c r="DGO14" s="142"/>
      <c r="DGP14" s="142"/>
      <c r="DGQ14" s="142"/>
      <c r="DGR14" s="142"/>
      <c r="DGS14" s="142"/>
      <c r="DGT14" s="142"/>
      <c r="DGU14" s="142"/>
      <c r="DGV14" s="142"/>
      <c r="DGW14" s="142"/>
      <c r="DGX14" s="142"/>
      <c r="DGY14" s="142"/>
      <c r="DGZ14" s="142"/>
      <c r="DHA14" s="142"/>
      <c r="DHB14" s="142"/>
      <c r="DHC14" s="142"/>
      <c r="DHD14" s="142"/>
      <c r="DHE14" s="142"/>
      <c r="DHF14" s="142"/>
      <c r="DHG14" s="142"/>
      <c r="DHH14" s="142"/>
      <c r="DHI14" s="142"/>
      <c r="DHJ14" s="142"/>
      <c r="DHK14" s="142"/>
      <c r="DHL14" s="142"/>
      <c r="DHM14" s="142"/>
      <c r="DHN14" s="142"/>
      <c r="DHO14" s="142"/>
      <c r="DHP14" s="142"/>
      <c r="DHQ14" s="142"/>
      <c r="DHR14" s="142"/>
      <c r="DHS14" s="142"/>
      <c r="DHT14" s="142"/>
      <c r="DHU14" s="142"/>
      <c r="DHV14" s="142"/>
      <c r="DHW14" s="142"/>
      <c r="DHX14" s="142"/>
      <c r="DHY14" s="142"/>
      <c r="DHZ14" s="142"/>
      <c r="DIA14" s="142"/>
      <c r="DIB14" s="142"/>
      <c r="DIC14" s="142"/>
      <c r="DID14" s="142"/>
      <c r="DIE14" s="142"/>
      <c r="DIF14" s="142"/>
      <c r="DIG14" s="142"/>
      <c r="DIH14" s="142"/>
      <c r="DII14" s="142"/>
      <c r="DIJ14" s="142"/>
      <c r="DIK14" s="142"/>
      <c r="DIL14" s="142"/>
      <c r="DIM14" s="142"/>
      <c r="DIN14" s="142"/>
      <c r="DIO14" s="142"/>
      <c r="DIP14" s="142"/>
      <c r="DIQ14" s="142"/>
      <c r="DIR14" s="142"/>
      <c r="DIS14" s="142"/>
      <c r="DIT14" s="142"/>
      <c r="DIU14" s="142"/>
      <c r="DIV14" s="142"/>
      <c r="DIW14" s="142"/>
      <c r="DIX14" s="142"/>
      <c r="DIY14" s="142"/>
      <c r="DIZ14" s="142"/>
      <c r="DJA14" s="142"/>
      <c r="DJB14" s="142"/>
      <c r="DJC14" s="142"/>
      <c r="DJD14" s="142"/>
      <c r="DJE14" s="142"/>
      <c r="DJF14" s="142"/>
      <c r="DJG14" s="142"/>
      <c r="DJH14" s="142"/>
      <c r="DJI14" s="142"/>
      <c r="DJJ14" s="142"/>
      <c r="DJK14" s="142"/>
      <c r="DJL14" s="142"/>
      <c r="DJM14" s="142"/>
      <c r="DJN14" s="142"/>
      <c r="DJO14" s="142"/>
      <c r="DJP14" s="142"/>
      <c r="DJQ14" s="142"/>
      <c r="DJR14" s="142"/>
      <c r="DJS14" s="142"/>
      <c r="DJT14" s="142"/>
      <c r="DJU14" s="142"/>
      <c r="DJV14" s="142"/>
      <c r="DJW14" s="142"/>
      <c r="DJX14" s="142"/>
      <c r="DJY14" s="142"/>
      <c r="DJZ14" s="142"/>
      <c r="DKA14" s="142"/>
      <c r="DKB14" s="142"/>
      <c r="DKC14" s="142"/>
      <c r="DKD14" s="142"/>
      <c r="DKE14" s="142"/>
      <c r="DKF14" s="142"/>
      <c r="DKG14" s="142"/>
      <c r="DKH14" s="142"/>
      <c r="DKI14" s="142"/>
      <c r="DKJ14" s="142"/>
      <c r="DKK14" s="142"/>
      <c r="DKL14" s="142"/>
      <c r="DKM14" s="142"/>
      <c r="DKN14" s="142"/>
      <c r="DKO14" s="142"/>
      <c r="DKP14" s="142"/>
      <c r="DKQ14" s="142"/>
      <c r="DKR14" s="142"/>
      <c r="DKS14" s="142"/>
      <c r="DKT14" s="142"/>
      <c r="DKU14" s="142"/>
      <c r="DKV14" s="142"/>
      <c r="DKW14" s="142"/>
      <c r="DKX14" s="142"/>
      <c r="DKY14" s="142"/>
      <c r="DKZ14" s="142"/>
      <c r="DLA14" s="142"/>
      <c r="DLB14" s="142"/>
      <c r="DLC14" s="142"/>
      <c r="DLD14" s="142"/>
      <c r="DLE14" s="142"/>
      <c r="DLF14" s="142"/>
      <c r="DLG14" s="142"/>
      <c r="DLH14" s="142"/>
      <c r="DLI14" s="142"/>
      <c r="DLJ14" s="142"/>
      <c r="DLK14" s="142"/>
      <c r="DLL14" s="142"/>
      <c r="DLM14" s="142"/>
      <c r="DLN14" s="142"/>
      <c r="DLO14" s="142"/>
      <c r="DLP14" s="142"/>
      <c r="DLQ14" s="142"/>
      <c r="DLR14" s="142"/>
      <c r="DLS14" s="142"/>
      <c r="DLT14" s="142"/>
      <c r="DLU14" s="142"/>
      <c r="DLV14" s="142"/>
      <c r="DLW14" s="142"/>
      <c r="DLX14" s="142"/>
      <c r="DLY14" s="142"/>
      <c r="DLZ14" s="142"/>
      <c r="DMA14" s="142"/>
      <c r="DMB14" s="142"/>
      <c r="DMC14" s="142"/>
      <c r="DMD14" s="142"/>
      <c r="DME14" s="142"/>
      <c r="DMF14" s="142"/>
      <c r="DMG14" s="142"/>
      <c r="DMH14" s="142"/>
      <c r="DMI14" s="142"/>
      <c r="DMJ14" s="142"/>
      <c r="DMK14" s="142"/>
      <c r="DML14" s="142"/>
      <c r="DMM14" s="142"/>
      <c r="DMN14" s="142"/>
      <c r="DMO14" s="142"/>
      <c r="DMP14" s="142"/>
      <c r="DMQ14" s="142"/>
      <c r="DMR14" s="142"/>
      <c r="DMS14" s="142"/>
      <c r="DMT14" s="142"/>
      <c r="DMU14" s="142"/>
      <c r="DMV14" s="142"/>
      <c r="DMW14" s="142"/>
      <c r="DMX14" s="142"/>
      <c r="DMY14" s="142"/>
      <c r="DMZ14" s="142"/>
      <c r="DNA14" s="142"/>
      <c r="DNB14" s="142"/>
      <c r="DNC14" s="142"/>
      <c r="DND14" s="142"/>
      <c r="DNE14" s="142"/>
      <c r="DNF14" s="142"/>
      <c r="DNG14" s="142"/>
      <c r="DNH14" s="142"/>
      <c r="DNI14" s="142"/>
      <c r="DNJ14" s="142"/>
      <c r="DNK14" s="142"/>
      <c r="DNL14" s="142"/>
      <c r="DNM14" s="142"/>
      <c r="DNN14" s="142"/>
      <c r="DNO14" s="142"/>
      <c r="DNP14" s="142"/>
      <c r="DNQ14" s="142"/>
      <c r="DNR14" s="142"/>
      <c r="DNS14" s="142"/>
      <c r="DNT14" s="142"/>
      <c r="DNU14" s="142"/>
      <c r="DNV14" s="142"/>
      <c r="DNW14" s="142"/>
      <c r="DNX14" s="142"/>
      <c r="DNY14" s="142"/>
      <c r="DNZ14" s="142"/>
      <c r="DOA14" s="142"/>
      <c r="DOB14" s="142"/>
      <c r="DOC14" s="142"/>
      <c r="DOD14" s="142"/>
      <c r="DOE14" s="142"/>
      <c r="DOF14" s="142"/>
      <c r="DOG14" s="142"/>
      <c r="DOH14" s="142"/>
      <c r="DOI14" s="142"/>
      <c r="DOJ14" s="142"/>
      <c r="DOK14" s="142"/>
      <c r="DOL14" s="142"/>
      <c r="DOM14" s="142"/>
      <c r="DON14" s="142"/>
      <c r="DOO14" s="142"/>
      <c r="DOP14" s="142"/>
      <c r="DOQ14" s="142"/>
      <c r="DOR14" s="142"/>
      <c r="DOS14" s="142"/>
      <c r="DOT14" s="142"/>
      <c r="DOU14" s="142"/>
      <c r="DOV14" s="142"/>
      <c r="DOW14" s="142"/>
      <c r="DOX14" s="142"/>
      <c r="DOY14" s="142"/>
      <c r="DOZ14" s="142"/>
      <c r="DPA14" s="142"/>
      <c r="DPB14" s="142"/>
      <c r="DPC14" s="142"/>
      <c r="DPD14" s="142"/>
      <c r="DPE14" s="142"/>
      <c r="DPF14" s="142"/>
      <c r="DPG14" s="142"/>
      <c r="DPH14" s="142"/>
      <c r="DPI14" s="142"/>
      <c r="DPJ14" s="142"/>
      <c r="DPK14" s="142"/>
      <c r="DPL14" s="142"/>
      <c r="DPM14" s="142"/>
      <c r="DPN14" s="142"/>
      <c r="DPO14" s="142"/>
      <c r="DPP14" s="142"/>
      <c r="DPQ14" s="142"/>
      <c r="DPR14" s="142"/>
      <c r="DPS14" s="142"/>
      <c r="DPT14" s="142"/>
      <c r="DPU14" s="142"/>
      <c r="DPV14" s="142"/>
      <c r="DPW14" s="142"/>
      <c r="DPX14" s="142"/>
      <c r="DPY14" s="142"/>
      <c r="DPZ14" s="142"/>
      <c r="DQA14" s="142"/>
      <c r="DQB14" s="142"/>
      <c r="DQC14" s="142"/>
      <c r="DQD14" s="142"/>
      <c r="DQE14" s="142"/>
      <c r="DQF14" s="142"/>
      <c r="DQG14" s="142"/>
      <c r="DQH14" s="142"/>
      <c r="DQI14" s="142"/>
      <c r="DQJ14" s="142"/>
      <c r="DQK14" s="142"/>
      <c r="DQL14" s="142"/>
      <c r="DQM14" s="142"/>
      <c r="DQN14" s="142"/>
      <c r="DQO14" s="142"/>
      <c r="DQP14" s="142"/>
      <c r="DQQ14" s="142"/>
      <c r="DQR14" s="142"/>
      <c r="DQS14" s="142"/>
      <c r="DQT14" s="142"/>
      <c r="DQU14" s="142"/>
      <c r="DQV14" s="142"/>
      <c r="DQW14" s="142"/>
      <c r="DQX14" s="142"/>
      <c r="DQY14" s="142"/>
      <c r="DQZ14" s="142"/>
      <c r="DRA14" s="142"/>
      <c r="DRB14" s="142"/>
      <c r="DRC14" s="142"/>
      <c r="DRD14" s="142"/>
      <c r="DRE14" s="142"/>
      <c r="DRF14" s="142"/>
      <c r="DRG14" s="142"/>
      <c r="DRH14" s="142"/>
      <c r="DRI14" s="142"/>
      <c r="DRJ14" s="142"/>
      <c r="DRK14" s="142"/>
      <c r="DRL14" s="142"/>
      <c r="DRM14" s="142"/>
      <c r="DRN14" s="142"/>
      <c r="DRO14" s="142"/>
      <c r="DRP14" s="142"/>
      <c r="DRQ14" s="142"/>
      <c r="DRR14" s="142"/>
      <c r="DRS14" s="142"/>
      <c r="DRT14" s="142"/>
      <c r="DRU14" s="142"/>
      <c r="DRV14" s="142"/>
      <c r="DRW14" s="142"/>
      <c r="DRX14" s="142"/>
      <c r="DRY14" s="142"/>
      <c r="DRZ14" s="142"/>
      <c r="DSA14" s="142"/>
      <c r="DSB14" s="142"/>
      <c r="DSC14" s="142"/>
      <c r="DSD14" s="142"/>
      <c r="DSE14" s="142"/>
      <c r="DSF14" s="142"/>
      <c r="DSG14" s="142"/>
      <c r="DSH14" s="142"/>
      <c r="DSI14" s="142"/>
      <c r="DSJ14" s="142"/>
      <c r="DSK14" s="142"/>
      <c r="DSL14" s="142"/>
      <c r="DSM14" s="142"/>
      <c r="DSN14" s="142"/>
      <c r="DSO14" s="142"/>
      <c r="DSP14" s="142"/>
      <c r="DSQ14" s="142"/>
      <c r="DSR14" s="142"/>
      <c r="DSS14" s="142"/>
      <c r="DST14" s="142"/>
      <c r="DSU14" s="142"/>
      <c r="DSV14" s="142"/>
      <c r="DSW14" s="142"/>
      <c r="DSX14" s="142"/>
      <c r="DSY14" s="142"/>
      <c r="DSZ14" s="142"/>
      <c r="DTA14" s="142"/>
      <c r="DTB14" s="142"/>
      <c r="DTC14" s="142"/>
      <c r="DTD14" s="142"/>
      <c r="DTE14" s="142"/>
      <c r="DTF14" s="142"/>
      <c r="DTG14" s="142"/>
      <c r="DTH14" s="142"/>
      <c r="DTI14" s="142"/>
      <c r="DTJ14" s="142"/>
      <c r="DTK14" s="142"/>
      <c r="DTL14" s="142"/>
      <c r="DTM14" s="142"/>
      <c r="DTN14" s="142"/>
      <c r="DTO14" s="142"/>
      <c r="DTP14" s="142"/>
      <c r="DTQ14" s="142"/>
      <c r="DTR14" s="142"/>
      <c r="DTS14" s="142"/>
      <c r="DTT14" s="142"/>
      <c r="DTU14" s="142"/>
      <c r="DTV14" s="142"/>
      <c r="DTW14" s="142"/>
      <c r="DTX14" s="142"/>
      <c r="DTY14" s="142"/>
      <c r="DTZ14" s="142"/>
      <c r="DUA14" s="142"/>
      <c r="DUB14" s="142"/>
      <c r="DUC14" s="142"/>
      <c r="DUD14" s="142"/>
      <c r="DUE14" s="142"/>
      <c r="DUF14" s="142"/>
      <c r="DUG14" s="142"/>
      <c r="DUH14" s="142"/>
      <c r="DUI14" s="142"/>
      <c r="DUJ14" s="142"/>
      <c r="DUK14" s="142"/>
      <c r="DUL14" s="142"/>
      <c r="DUM14" s="142"/>
      <c r="DUN14" s="142"/>
      <c r="DUO14" s="142"/>
      <c r="DUP14" s="142"/>
      <c r="DUQ14" s="142"/>
      <c r="DUR14" s="142"/>
      <c r="DUS14" s="142"/>
      <c r="DUT14" s="142"/>
      <c r="DUU14" s="142"/>
      <c r="DUV14" s="142"/>
      <c r="DUW14" s="142"/>
      <c r="DUX14" s="142"/>
      <c r="DUY14" s="142"/>
      <c r="DUZ14" s="142"/>
      <c r="DVA14" s="142"/>
      <c r="DVB14" s="142"/>
      <c r="DVC14" s="142"/>
      <c r="DVD14" s="142"/>
      <c r="DVE14" s="142"/>
      <c r="DVF14" s="142"/>
      <c r="DVG14" s="142"/>
      <c r="DVH14" s="142"/>
      <c r="DVI14" s="142"/>
      <c r="DVJ14" s="142"/>
      <c r="DVK14" s="142"/>
      <c r="DVL14" s="142"/>
      <c r="DVM14" s="142"/>
      <c r="DVN14" s="142"/>
      <c r="DVO14" s="142"/>
      <c r="DVP14" s="142"/>
      <c r="DVQ14" s="142"/>
      <c r="DVR14" s="142"/>
      <c r="DVS14" s="142"/>
      <c r="DVT14" s="142"/>
      <c r="DVU14" s="142"/>
      <c r="DVV14" s="142"/>
      <c r="DVW14" s="142"/>
      <c r="DVX14" s="142"/>
      <c r="DVY14" s="142"/>
      <c r="DVZ14" s="142"/>
      <c r="DWA14" s="142"/>
      <c r="DWB14" s="142"/>
      <c r="DWC14" s="142"/>
      <c r="DWD14" s="142"/>
      <c r="DWE14" s="142"/>
      <c r="DWF14" s="142"/>
      <c r="DWG14" s="142"/>
      <c r="DWH14" s="142"/>
      <c r="DWI14" s="142"/>
      <c r="DWJ14" s="142"/>
      <c r="DWK14" s="142"/>
      <c r="DWL14" s="142"/>
      <c r="DWM14" s="142"/>
      <c r="DWN14" s="142"/>
      <c r="DWO14" s="142"/>
      <c r="DWP14" s="142"/>
      <c r="DWQ14" s="142"/>
      <c r="DWR14" s="142"/>
      <c r="DWS14" s="142"/>
      <c r="DWT14" s="142"/>
      <c r="DWU14" s="142"/>
      <c r="DWV14" s="142"/>
      <c r="DWW14" s="142"/>
      <c r="DWX14" s="142"/>
      <c r="DWY14" s="142"/>
      <c r="DWZ14" s="142"/>
      <c r="DXA14" s="142"/>
      <c r="DXB14" s="142"/>
      <c r="DXC14" s="142"/>
      <c r="DXD14" s="142"/>
      <c r="DXE14" s="142"/>
      <c r="DXF14" s="142"/>
      <c r="DXG14" s="142"/>
      <c r="DXH14" s="142"/>
      <c r="DXI14" s="142"/>
      <c r="DXJ14" s="142"/>
      <c r="DXK14" s="142"/>
      <c r="DXL14" s="142"/>
      <c r="DXM14" s="142"/>
      <c r="DXN14" s="142"/>
      <c r="DXO14" s="142"/>
      <c r="DXP14" s="142"/>
      <c r="DXQ14" s="142"/>
      <c r="DXR14" s="142"/>
      <c r="DXS14" s="142"/>
      <c r="DXT14" s="142"/>
      <c r="DXU14" s="142"/>
      <c r="DXV14" s="142"/>
      <c r="DXW14" s="142"/>
      <c r="DXX14" s="142"/>
      <c r="DXY14" s="142"/>
      <c r="DXZ14" s="142"/>
      <c r="DYA14" s="142"/>
      <c r="DYB14" s="142"/>
      <c r="DYC14" s="142"/>
      <c r="DYD14" s="142"/>
      <c r="DYE14" s="142"/>
      <c r="DYF14" s="142"/>
      <c r="DYG14" s="142"/>
      <c r="DYH14" s="142"/>
      <c r="DYI14" s="142"/>
      <c r="DYJ14" s="142"/>
      <c r="DYK14" s="142"/>
      <c r="DYL14" s="142"/>
      <c r="DYM14" s="142"/>
      <c r="DYN14" s="142"/>
      <c r="DYO14" s="142"/>
      <c r="DYP14" s="142"/>
      <c r="DYQ14" s="142"/>
      <c r="DYR14" s="142"/>
      <c r="DYS14" s="142"/>
      <c r="DYT14" s="142"/>
      <c r="DYU14" s="142"/>
      <c r="DYV14" s="142"/>
      <c r="DYW14" s="142"/>
      <c r="DYX14" s="142"/>
      <c r="DYY14" s="142"/>
      <c r="DYZ14" s="142"/>
      <c r="DZA14" s="142"/>
      <c r="DZB14" s="142"/>
      <c r="DZC14" s="142"/>
      <c r="DZD14" s="142"/>
      <c r="DZE14" s="142"/>
      <c r="DZF14" s="142"/>
      <c r="DZG14" s="142"/>
      <c r="DZH14" s="142"/>
      <c r="DZI14" s="142"/>
      <c r="DZJ14" s="142"/>
      <c r="DZK14" s="142"/>
      <c r="DZL14" s="142"/>
      <c r="DZM14" s="142"/>
      <c r="DZN14" s="142"/>
      <c r="DZO14" s="142"/>
      <c r="DZP14" s="142"/>
      <c r="DZQ14" s="142"/>
      <c r="DZR14" s="142"/>
      <c r="DZS14" s="142"/>
      <c r="DZT14" s="142"/>
      <c r="DZU14" s="142"/>
      <c r="DZV14" s="142"/>
      <c r="DZW14" s="142"/>
      <c r="DZX14" s="142"/>
      <c r="DZY14" s="142"/>
      <c r="DZZ14" s="142"/>
      <c r="EAA14" s="142"/>
      <c r="EAB14" s="142"/>
      <c r="EAC14" s="142"/>
      <c r="EAD14" s="142"/>
      <c r="EAE14" s="142"/>
      <c r="EAF14" s="142"/>
      <c r="EAG14" s="142"/>
      <c r="EAH14" s="142"/>
      <c r="EAI14" s="142"/>
      <c r="EAJ14" s="142"/>
      <c r="EAK14" s="142"/>
      <c r="EAL14" s="142"/>
      <c r="EAM14" s="142"/>
      <c r="EAN14" s="142"/>
      <c r="EAO14" s="142"/>
      <c r="EAP14" s="142"/>
      <c r="EAQ14" s="142"/>
      <c r="EAR14" s="142"/>
      <c r="EAS14" s="142"/>
      <c r="EAT14" s="142"/>
      <c r="EAU14" s="142"/>
      <c r="EAV14" s="142"/>
      <c r="EAW14" s="142"/>
      <c r="EAX14" s="142"/>
      <c r="EAY14" s="142"/>
      <c r="EAZ14" s="142"/>
      <c r="EBA14" s="142"/>
      <c r="EBB14" s="142"/>
      <c r="EBC14" s="142"/>
      <c r="EBD14" s="142"/>
      <c r="EBE14" s="142"/>
      <c r="EBF14" s="142"/>
      <c r="EBG14" s="142"/>
      <c r="EBH14" s="142"/>
      <c r="EBI14" s="142"/>
      <c r="EBJ14" s="142"/>
      <c r="EBK14" s="142"/>
      <c r="EBL14" s="142"/>
      <c r="EBM14" s="142"/>
      <c r="EBN14" s="142"/>
      <c r="EBO14" s="142"/>
      <c r="EBP14" s="142"/>
      <c r="EBQ14" s="142"/>
      <c r="EBR14" s="142"/>
      <c r="EBS14" s="142"/>
      <c r="EBT14" s="142"/>
      <c r="EBU14" s="142"/>
      <c r="EBV14" s="142"/>
      <c r="EBW14" s="142"/>
      <c r="EBX14" s="142"/>
      <c r="EBY14" s="142"/>
      <c r="EBZ14" s="142"/>
      <c r="ECA14" s="142"/>
      <c r="ECB14" s="142"/>
      <c r="ECC14" s="142"/>
      <c r="ECD14" s="142"/>
      <c r="ECE14" s="142"/>
      <c r="ECF14" s="142"/>
      <c r="ECG14" s="142"/>
      <c r="ECH14" s="142"/>
      <c r="ECI14" s="142"/>
      <c r="ECJ14" s="142"/>
      <c r="ECK14" s="142"/>
      <c r="ECL14" s="142"/>
      <c r="ECM14" s="142"/>
      <c r="ECN14" s="142"/>
      <c r="ECO14" s="142"/>
      <c r="ECP14" s="142"/>
      <c r="ECQ14" s="142"/>
      <c r="ECR14" s="142"/>
      <c r="ECS14" s="142"/>
      <c r="ECT14" s="142"/>
      <c r="ECU14" s="142"/>
      <c r="ECV14" s="142"/>
      <c r="ECW14" s="142"/>
      <c r="ECX14" s="142"/>
      <c r="ECY14" s="142"/>
      <c r="ECZ14" s="142"/>
      <c r="EDA14" s="142"/>
      <c r="EDB14" s="142"/>
      <c r="EDC14" s="142"/>
      <c r="EDD14" s="142"/>
      <c r="EDE14" s="142"/>
      <c r="EDF14" s="142"/>
      <c r="EDG14" s="142"/>
      <c r="EDH14" s="142"/>
      <c r="EDI14" s="142"/>
      <c r="EDJ14" s="142"/>
      <c r="EDK14" s="142"/>
      <c r="EDL14" s="142"/>
      <c r="EDM14" s="142"/>
      <c r="EDN14" s="142"/>
      <c r="EDO14" s="142"/>
      <c r="EDP14" s="142"/>
      <c r="EDQ14" s="142"/>
      <c r="EDR14" s="142"/>
      <c r="EDS14" s="142"/>
      <c r="EDT14" s="142"/>
      <c r="EDU14" s="142"/>
      <c r="EDV14" s="142"/>
      <c r="EDW14" s="142"/>
      <c r="EDX14" s="142"/>
      <c r="EDY14" s="142"/>
      <c r="EDZ14" s="142"/>
      <c r="EEA14" s="142"/>
      <c r="EEB14" s="142"/>
      <c r="EEC14" s="142"/>
      <c r="EED14" s="142"/>
      <c r="EEE14" s="142"/>
      <c r="EEF14" s="142"/>
      <c r="EEG14" s="142"/>
      <c r="EEH14" s="142"/>
      <c r="EEI14" s="142"/>
      <c r="EEJ14" s="142"/>
      <c r="EEK14" s="142"/>
      <c r="EEL14" s="142"/>
      <c r="EEM14" s="142"/>
      <c r="EEN14" s="142"/>
      <c r="EEO14" s="142"/>
      <c r="EEP14" s="142"/>
      <c r="EEQ14" s="142"/>
      <c r="EER14" s="142"/>
      <c r="EES14" s="142"/>
      <c r="EET14" s="142"/>
      <c r="EEU14" s="142"/>
      <c r="EEV14" s="142"/>
      <c r="EEW14" s="142"/>
      <c r="EEX14" s="142"/>
      <c r="EEY14" s="142"/>
      <c r="EEZ14" s="142"/>
      <c r="EFA14" s="142"/>
      <c r="EFB14" s="142"/>
      <c r="EFC14" s="142"/>
      <c r="EFD14" s="142"/>
      <c r="EFE14" s="142"/>
      <c r="EFF14" s="142"/>
      <c r="EFG14" s="142"/>
      <c r="EFH14" s="142"/>
      <c r="EFI14" s="142"/>
      <c r="EFJ14" s="142"/>
      <c r="EFK14" s="142"/>
      <c r="EFL14" s="142"/>
      <c r="EFM14" s="142"/>
      <c r="EFN14" s="142"/>
      <c r="EFO14" s="142"/>
      <c r="EFP14" s="142"/>
      <c r="EFQ14" s="142"/>
      <c r="EFR14" s="142"/>
      <c r="EFS14" s="142"/>
      <c r="EFT14" s="142"/>
      <c r="EFU14" s="142"/>
      <c r="EFV14" s="142"/>
      <c r="EFW14" s="142"/>
      <c r="EFX14" s="142"/>
      <c r="EFY14" s="142"/>
      <c r="EFZ14" s="142"/>
      <c r="EGA14" s="142"/>
      <c r="EGB14" s="142"/>
      <c r="EGC14" s="142"/>
      <c r="EGD14" s="142"/>
      <c r="EGE14" s="142"/>
      <c r="EGF14" s="142"/>
      <c r="EGG14" s="142"/>
      <c r="EGH14" s="142"/>
      <c r="EGI14" s="142"/>
      <c r="EGJ14" s="142"/>
      <c r="EGK14" s="142"/>
      <c r="EGL14" s="142"/>
      <c r="EGM14" s="142"/>
      <c r="EGN14" s="142"/>
      <c r="EGO14" s="142"/>
      <c r="EGP14" s="142"/>
      <c r="EGQ14" s="142"/>
      <c r="EGR14" s="142"/>
      <c r="EGS14" s="142"/>
      <c r="EGT14" s="142"/>
      <c r="EGU14" s="142"/>
      <c r="EGV14" s="142"/>
      <c r="EGW14" s="142"/>
      <c r="EGX14" s="142"/>
      <c r="EGY14" s="142"/>
      <c r="EGZ14" s="142"/>
      <c r="EHA14" s="142"/>
      <c r="EHB14" s="142"/>
      <c r="EHC14" s="142"/>
      <c r="EHD14" s="142"/>
      <c r="EHE14" s="142"/>
      <c r="EHF14" s="142"/>
      <c r="EHG14" s="142"/>
      <c r="EHH14" s="142"/>
      <c r="EHI14" s="142"/>
      <c r="EHJ14" s="142"/>
      <c r="EHK14" s="142"/>
      <c r="EHL14" s="142"/>
      <c r="EHM14" s="142"/>
      <c r="EHN14" s="142"/>
      <c r="EHO14" s="142"/>
      <c r="EHP14" s="142"/>
      <c r="EHQ14" s="142"/>
      <c r="EHR14" s="142"/>
      <c r="EHS14" s="142"/>
      <c r="EHT14" s="142"/>
      <c r="EHU14" s="142"/>
      <c r="EHV14" s="142"/>
      <c r="EHW14" s="142"/>
      <c r="EHX14" s="142"/>
      <c r="EHY14" s="142"/>
      <c r="EHZ14" s="142"/>
      <c r="EIA14" s="142"/>
      <c r="EIB14" s="142"/>
      <c r="EIC14" s="142"/>
      <c r="EID14" s="142"/>
      <c r="EIE14" s="142"/>
      <c r="EIF14" s="142"/>
      <c r="EIG14" s="142"/>
      <c r="EIH14" s="142"/>
      <c r="EII14" s="142"/>
      <c r="EIJ14" s="142"/>
      <c r="EIK14" s="142"/>
      <c r="EIL14" s="142"/>
      <c r="EIM14" s="142"/>
      <c r="EIN14" s="142"/>
      <c r="EIO14" s="142"/>
      <c r="EIP14" s="142"/>
      <c r="EIQ14" s="142"/>
      <c r="EIR14" s="142"/>
      <c r="EIS14" s="142"/>
      <c r="EIT14" s="142"/>
      <c r="EIU14" s="142"/>
      <c r="EIV14" s="142"/>
      <c r="EIW14" s="142"/>
      <c r="EIX14" s="142"/>
      <c r="EIY14" s="142"/>
      <c r="EIZ14" s="142"/>
      <c r="EJA14" s="142"/>
      <c r="EJB14" s="142"/>
      <c r="EJC14" s="142"/>
      <c r="EJD14" s="142"/>
      <c r="EJE14" s="142"/>
      <c r="EJF14" s="142"/>
      <c r="EJG14" s="142"/>
      <c r="EJH14" s="142"/>
      <c r="EJI14" s="142"/>
      <c r="EJJ14" s="142"/>
      <c r="EJK14" s="142"/>
      <c r="EJL14" s="142"/>
      <c r="EJM14" s="142"/>
      <c r="EJN14" s="142"/>
      <c r="EJO14" s="142"/>
      <c r="EJP14" s="142"/>
      <c r="EJQ14" s="142"/>
      <c r="EJR14" s="142"/>
      <c r="EJS14" s="142"/>
      <c r="EJT14" s="142"/>
      <c r="EJU14" s="142"/>
      <c r="EJV14" s="142"/>
      <c r="EJW14" s="142"/>
      <c r="EJX14" s="142"/>
      <c r="EJY14" s="142"/>
      <c r="EJZ14" s="142"/>
      <c r="EKA14" s="142"/>
      <c r="EKB14" s="142"/>
      <c r="EKC14" s="142"/>
      <c r="EKD14" s="142"/>
      <c r="EKE14" s="142"/>
      <c r="EKF14" s="142"/>
      <c r="EKG14" s="142"/>
      <c r="EKH14" s="142"/>
      <c r="EKI14" s="142"/>
      <c r="EKJ14" s="142"/>
      <c r="EKK14" s="142"/>
      <c r="EKL14" s="142"/>
      <c r="EKM14" s="142"/>
      <c r="EKN14" s="142"/>
      <c r="EKO14" s="142"/>
      <c r="EKP14" s="142"/>
      <c r="EKQ14" s="142"/>
      <c r="EKR14" s="142"/>
      <c r="EKS14" s="142"/>
      <c r="EKT14" s="142"/>
      <c r="EKU14" s="142"/>
      <c r="EKV14" s="142"/>
      <c r="EKW14" s="142"/>
      <c r="EKX14" s="142"/>
      <c r="EKY14" s="142"/>
      <c r="EKZ14" s="142"/>
      <c r="ELA14" s="142"/>
      <c r="ELB14" s="142"/>
      <c r="ELC14" s="142"/>
      <c r="ELD14" s="142"/>
      <c r="ELE14" s="142"/>
      <c r="ELF14" s="142"/>
      <c r="ELG14" s="142"/>
      <c r="ELH14" s="142"/>
      <c r="ELI14" s="142"/>
      <c r="ELJ14" s="142"/>
      <c r="ELK14" s="142"/>
      <c r="ELL14" s="142"/>
      <c r="ELM14" s="142"/>
      <c r="ELN14" s="142"/>
      <c r="ELO14" s="142"/>
      <c r="ELP14" s="142"/>
      <c r="ELQ14" s="142"/>
      <c r="ELR14" s="142"/>
      <c r="ELS14" s="142"/>
      <c r="ELT14" s="142"/>
      <c r="ELU14" s="142"/>
      <c r="ELV14" s="142"/>
      <c r="ELW14" s="142"/>
      <c r="ELX14" s="142"/>
      <c r="ELY14" s="142"/>
      <c r="ELZ14" s="142"/>
      <c r="EMA14" s="142"/>
      <c r="EMB14" s="142"/>
      <c r="EMC14" s="142"/>
      <c r="EMD14" s="142"/>
      <c r="EME14" s="142"/>
      <c r="EMF14" s="142"/>
      <c r="EMG14" s="142"/>
      <c r="EMH14" s="142"/>
      <c r="EMI14" s="142"/>
      <c r="EMJ14" s="142"/>
      <c r="EMK14" s="142"/>
      <c r="EML14" s="142"/>
      <c r="EMM14" s="142"/>
      <c r="EMN14" s="142"/>
      <c r="EMO14" s="142"/>
      <c r="EMP14" s="142"/>
      <c r="EMQ14" s="142"/>
      <c r="EMR14" s="142"/>
      <c r="EMS14" s="142"/>
      <c r="EMT14" s="142"/>
      <c r="EMU14" s="142"/>
      <c r="EMV14" s="142"/>
      <c r="EMW14" s="142"/>
      <c r="EMX14" s="142"/>
      <c r="EMY14" s="142"/>
      <c r="EMZ14" s="142"/>
      <c r="ENA14" s="142"/>
      <c r="ENB14" s="142"/>
      <c r="ENC14" s="142"/>
      <c r="END14" s="142"/>
      <c r="ENE14" s="142"/>
      <c r="ENF14" s="142"/>
      <c r="ENG14" s="142"/>
      <c r="ENH14" s="142"/>
      <c r="ENI14" s="142"/>
      <c r="ENJ14" s="142"/>
      <c r="ENK14" s="142"/>
      <c r="ENL14" s="142"/>
      <c r="ENM14" s="142"/>
      <c r="ENN14" s="142"/>
      <c r="ENO14" s="142"/>
      <c r="ENP14" s="142"/>
      <c r="ENQ14" s="142"/>
      <c r="ENR14" s="142"/>
      <c r="ENS14" s="142"/>
      <c r="ENT14" s="142"/>
      <c r="ENU14" s="142"/>
      <c r="ENV14" s="142"/>
      <c r="ENW14" s="142"/>
      <c r="ENX14" s="142"/>
      <c r="ENY14" s="142"/>
      <c r="ENZ14" s="142"/>
      <c r="EOA14" s="142"/>
      <c r="EOB14" s="142"/>
      <c r="EOC14" s="142"/>
      <c r="EOD14" s="142"/>
      <c r="EOE14" s="142"/>
      <c r="EOF14" s="142"/>
      <c r="EOG14" s="142"/>
      <c r="EOH14" s="142"/>
      <c r="EOI14" s="142"/>
      <c r="EOJ14" s="142"/>
      <c r="EOK14" s="142"/>
      <c r="EOL14" s="142"/>
      <c r="EOM14" s="142"/>
      <c r="EON14" s="142"/>
      <c r="EOO14" s="142"/>
      <c r="EOP14" s="142"/>
      <c r="EOQ14" s="142"/>
      <c r="EOR14" s="142"/>
      <c r="EOS14" s="142"/>
      <c r="EOT14" s="142"/>
      <c r="EOU14" s="142"/>
      <c r="EOV14" s="142"/>
      <c r="EOW14" s="142"/>
      <c r="EOX14" s="142"/>
      <c r="EOY14" s="142"/>
      <c r="EOZ14" s="142"/>
      <c r="EPA14" s="142"/>
      <c r="EPB14" s="142"/>
      <c r="EPC14" s="142"/>
      <c r="EPD14" s="142"/>
      <c r="EPE14" s="142"/>
      <c r="EPF14" s="142"/>
      <c r="EPG14" s="142"/>
      <c r="EPH14" s="142"/>
      <c r="EPI14" s="142"/>
      <c r="EPJ14" s="142"/>
      <c r="EPK14" s="142"/>
      <c r="EPL14" s="142"/>
      <c r="EPM14" s="142"/>
      <c r="EPN14" s="142"/>
      <c r="EPO14" s="142"/>
      <c r="EPP14" s="142"/>
      <c r="EPQ14" s="142"/>
      <c r="EPR14" s="142"/>
      <c r="EPS14" s="142"/>
      <c r="EPT14" s="142"/>
      <c r="EPU14" s="142"/>
      <c r="EPV14" s="142"/>
      <c r="EPW14" s="142"/>
      <c r="EPX14" s="142"/>
      <c r="EPY14" s="142"/>
      <c r="EPZ14" s="142"/>
      <c r="EQA14" s="142"/>
      <c r="EQB14" s="142"/>
      <c r="EQC14" s="142"/>
      <c r="EQD14" s="142"/>
      <c r="EQE14" s="142"/>
      <c r="EQF14" s="142"/>
      <c r="EQG14" s="142"/>
      <c r="EQH14" s="142"/>
      <c r="EQI14" s="142"/>
      <c r="EQJ14" s="142"/>
      <c r="EQK14" s="142"/>
      <c r="EQL14" s="142"/>
      <c r="EQM14" s="142"/>
      <c r="EQN14" s="142"/>
      <c r="EQO14" s="142"/>
      <c r="EQP14" s="142"/>
      <c r="EQQ14" s="142"/>
      <c r="EQR14" s="142"/>
      <c r="EQS14" s="142"/>
      <c r="EQT14" s="142"/>
      <c r="EQU14" s="142"/>
      <c r="EQV14" s="142"/>
      <c r="EQW14" s="142"/>
      <c r="EQX14" s="142"/>
      <c r="EQY14" s="142"/>
      <c r="EQZ14" s="142"/>
      <c r="ERA14" s="142"/>
      <c r="ERB14" s="142"/>
      <c r="ERC14" s="142"/>
      <c r="ERD14" s="142"/>
      <c r="ERE14" s="142"/>
      <c r="ERF14" s="142"/>
      <c r="ERG14" s="142"/>
      <c r="ERH14" s="142"/>
      <c r="ERI14" s="142"/>
      <c r="ERJ14" s="142"/>
      <c r="ERK14" s="142"/>
      <c r="ERL14" s="142"/>
      <c r="ERM14" s="142"/>
      <c r="ERN14" s="142"/>
      <c r="ERO14" s="142"/>
      <c r="ERP14" s="142"/>
      <c r="ERQ14" s="142"/>
      <c r="ERR14" s="142"/>
      <c r="ERS14" s="142"/>
      <c r="ERT14" s="142"/>
      <c r="ERU14" s="142"/>
      <c r="ERV14" s="142"/>
      <c r="ERW14" s="142"/>
      <c r="ERX14" s="142"/>
      <c r="ERY14" s="142"/>
      <c r="ERZ14" s="142"/>
      <c r="ESA14" s="142"/>
      <c r="ESB14" s="142"/>
      <c r="ESC14" s="142"/>
      <c r="ESD14" s="142"/>
      <c r="ESE14" s="142"/>
      <c r="ESF14" s="142"/>
      <c r="ESG14" s="142"/>
      <c r="ESH14" s="142"/>
      <c r="ESI14" s="142"/>
      <c r="ESJ14" s="142"/>
      <c r="ESK14" s="142"/>
      <c r="ESL14" s="142"/>
      <c r="ESM14" s="142"/>
      <c r="ESN14" s="142"/>
      <c r="ESO14" s="142"/>
      <c r="ESP14" s="142"/>
      <c r="ESQ14" s="142"/>
      <c r="ESR14" s="142"/>
      <c r="ESS14" s="142"/>
      <c r="EST14" s="142"/>
      <c r="ESU14" s="142"/>
      <c r="ESV14" s="142"/>
      <c r="ESW14" s="142"/>
      <c r="ESX14" s="142"/>
      <c r="ESY14" s="142"/>
      <c r="ESZ14" s="142"/>
      <c r="ETA14" s="142"/>
      <c r="ETB14" s="142"/>
      <c r="ETC14" s="142"/>
      <c r="ETD14" s="142"/>
      <c r="ETE14" s="142"/>
      <c r="ETF14" s="142"/>
      <c r="ETG14" s="142"/>
      <c r="ETH14" s="142"/>
      <c r="ETI14" s="142"/>
      <c r="ETJ14" s="142"/>
      <c r="ETK14" s="142"/>
      <c r="ETL14" s="142"/>
      <c r="ETM14" s="142"/>
      <c r="ETN14" s="142"/>
      <c r="ETO14" s="142"/>
      <c r="ETP14" s="142"/>
      <c r="ETQ14" s="142"/>
      <c r="ETR14" s="142"/>
      <c r="ETS14" s="142"/>
      <c r="ETT14" s="142"/>
      <c r="ETU14" s="142"/>
      <c r="ETV14" s="142"/>
      <c r="ETW14" s="142"/>
      <c r="ETX14" s="142"/>
      <c r="ETY14" s="142"/>
      <c r="ETZ14" s="142"/>
      <c r="EUA14" s="142"/>
      <c r="EUB14" s="142"/>
      <c r="EUC14" s="142"/>
      <c r="EUD14" s="142"/>
      <c r="EUE14" s="142"/>
      <c r="EUF14" s="142"/>
      <c r="EUG14" s="142"/>
      <c r="EUH14" s="142"/>
      <c r="EUI14" s="142"/>
      <c r="EUJ14" s="142"/>
      <c r="EUK14" s="142"/>
      <c r="EUL14" s="142"/>
      <c r="EUM14" s="142"/>
      <c r="EUN14" s="142"/>
      <c r="EUO14" s="142"/>
      <c r="EUP14" s="142"/>
      <c r="EUQ14" s="142"/>
      <c r="EUR14" s="142"/>
      <c r="EUS14" s="142"/>
      <c r="EUT14" s="142"/>
      <c r="EUU14" s="142"/>
      <c r="EUV14" s="142"/>
      <c r="EUW14" s="142"/>
      <c r="EUX14" s="142"/>
      <c r="EUY14" s="142"/>
      <c r="EUZ14" s="142"/>
      <c r="EVA14" s="142"/>
      <c r="EVB14" s="142"/>
      <c r="EVC14" s="142"/>
      <c r="EVD14" s="142"/>
      <c r="EVE14" s="142"/>
      <c r="EVF14" s="142"/>
      <c r="EVG14" s="142"/>
      <c r="EVH14" s="142"/>
      <c r="EVI14" s="142"/>
      <c r="EVJ14" s="142"/>
      <c r="EVK14" s="142"/>
      <c r="EVL14" s="142"/>
      <c r="EVM14" s="142"/>
      <c r="EVN14" s="142"/>
      <c r="EVO14" s="142"/>
      <c r="EVP14" s="142"/>
      <c r="EVQ14" s="142"/>
      <c r="EVR14" s="142"/>
      <c r="EVS14" s="142"/>
      <c r="EVT14" s="142"/>
      <c r="EVU14" s="142"/>
      <c r="EVV14" s="142"/>
      <c r="EVW14" s="142"/>
      <c r="EVX14" s="142"/>
      <c r="EVY14" s="142"/>
      <c r="EVZ14" s="142"/>
      <c r="EWA14" s="142"/>
      <c r="EWB14" s="142"/>
      <c r="EWC14" s="142"/>
      <c r="EWD14" s="142"/>
      <c r="EWE14" s="142"/>
      <c r="EWF14" s="142"/>
      <c r="EWG14" s="142"/>
      <c r="EWH14" s="142"/>
      <c r="EWI14" s="142"/>
      <c r="EWJ14" s="142"/>
      <c r="EWK14" s="142"/>
      <c r="EWL14" s="142"/>
      <c r="EWM14" s="142"/>
      <c r="EWN14" s="142"/>
      <c r="EWO14" s="142"/>
      <c r="EWP14" s="142"/>
      <c r="EWQ14" s="142"/>
      <c r="EWR14" s="142"/>
      <c r="EWS14" s="142"/>
      <c r="EWT14" s="142"/>
      <c r="EWU14" s="142"/>
      <c r="EWV14" s="142"/>
      <c r="EWW14" s="142"/>
      <c r="EWX14" s="142"/>
      <c r="EWY14" s="142"/>
      <c r="EWZ14" s="142"/>
      <c r="EXA14" s="142"/>
      <c r="EXB14" s="142"/>
      <c r="EXC14" s="142"/>
      <c r="EXD14" s="142"/>
      <c r="EXE14" s="142"/>
      <c r="EXF14" s="142"/>
      <c r="EXG14" s="142"/>
      <c r="EXH14" s="142"/>
      <c r="EXI14" s="142"/>
      <c r="EXJ14" s="142"/>
      <c r="EXK14" s="142"/>
      <c r="EXL14" s="142"/>
      <c r="EXM14" s="142"/>
      <c r="EXN14" s="142"/>
      <c r="EXO14" s="142"/>
      <c r="EXP14" s="142"/>
      <c r="EXQ14" s="142"/>
      <c r="EXR14" s="142"/>
      <c r="EXS14" s="142"/>
      <c r="EXT14" s="142"/>
      <c r="EXU14" s="142"/>
      <c r="EXV14" s="142"/>
      <c r="EXW14" s="142"/>
      <c r="EXX14" s="142"/>
      <c r="EXY14" s="142"/>
      <c r="EXZ14" s="142"/>
      <c r="EYA14" s="142"/>
      <c r="EYB14" s="142"/>
      <c r="EYC14" s="142"/>
      <c r="EYD14" s="142"/>
      <c r="EYE14" s="142"/>
      <c r="EYF14" s="142"/>
      <c r="EYG14" s="142"/>
      <c r="EYH14" s="142"/>
      <c r="EYI14" s="142"/>
      <c r="EYJ14" s="142"/>
      <c r="EYK14" s="142"/>
      <c r="EYL14" s="142"/>
      <c r="EYM14" s="142"/>
      <c r="EYN14" s="142"/>
      <c r="EYO14" s="142"/>
      <c r="EYP14" s="142"/>
      <c r="EYQ14" s="142"/>
      <c r="EYR14" s="142"/>
      <c r="EYS14" s="142"/>
      <c r="EYT14" s="142"/>
      <c r="EYU14" s="142"/>
      <c r="EYV14" s="142"/>
      <c r="EYW14" s="142"/>
      <c r="EYX14" s="142"/>
      <c r="EYY14" s="142"/>
      <c r="EYZ14" s="142"/>
      <c r="EZA14" s="142"/>
      <c r="EZB14" s="142"/>
      <c r="EZC14" s="142"/>
      <c r="EZD14" s="142"/>
      <c r="EZE14" s="142"/>
      <c r="EZF14" s="142"/>
      <c r="EZG14" s="142"/>
      <c r="EZH14" s="142"/>
      <c r="EZI14" s="142"/>
      <c r="EZJ14" s="142"/>
      <c r="EZK14" s="142"/>
      <c r="EZL14" s="142"/>
      <c r="EZM14" s="142"/>
      <c r="EZN14" s="142"/>
      <c r="EZO14" s="142"/>
      <c r="EZP14" s="142"/>
      <c r="EZQ14" s="142"/>
      <c r="EZR14" s="142"/>
      <c r="EZS14" s="142"/>
      <c r="EZT14" s="142"/>
      <c r="EZU14" s="142"/>
      <c r="EZV14" s="142"/>
      <c r="EZW14" s="142"/>
      <c r="EZX14" s="142"/>
      <c r="EZY14" s="142"/>
      <c r="EZZ14" s="142"/>
      <c r="FAA14" s="142"/>
      <c r="FAB14" s="142"/>
      <c r="FAC14" s="142"/>
      <c r="FAD14" s="142"/>
      <c r="FAE14" s="142"/>
      <c r="FAF14" s="142"/>
      <c r="FAG14" s="142"/>
      <c r="FAH14" s="142"/>
      <c r="FAI14" s="142"/>
      <c r="FAJ14" s="142"/>
      <c r="FAK14" s="142"/>
      <c r="FAL14" s="142"/>
      <c r="FAM14" s="142"/>
      <c r="FAN14" s="142"/>
      <c r="FAO14" s="142"/>
      <c r="FAP14" s="142"/>
      <c r="FAQ14" s="142"/>
      <c r="FAR14" s="142"/>
      <c r="FAS14" s="142"/>
      <c r="FAT14" s="142"/>
      <c r="FAU14" s="142"/>
      <c r="FAV14" s="142"/>
      <c r="FAW14" s="142"/>
      <c r="FAX14" s="142"/>
      <c r="FAY14" s="142"/>
      <c r="FAZ14" s="142"/>
      <c r="FBA14" s="142"/>
      <c r="FBB14" s="142"/>
      <c r="FBC14" s="142"/>
      <c r="FBD14" s="142"/>
      <c r="FBE14" s="142"/>
      <c r="FBF14" s="142"/>
      <c r="FBG14" s="142"/>
      <c r="FBH14" s="142"/>
      <c r="FBI14" s="142"/>
      <c r="FBJ14" s="142"/>
      <c r="FBK14" s="142"/>
      <c r="FBL14" s="142"/>
      <c r="FBM14" s="142"/>
      <c r="FBN14" s="142"/>
      <c r="FBO14" s="142"/>
      <c r="FBP14" s="142"/>
      <c r="FBQ14" s="142"/>
      <c r="FBR14" s="142"/>
      <c r="FBS14" s="142"/>
      <c r="FBT14" s="142"/>
      <c r="FBU14" s="142"/>
      <c r="FBV14" s="142"/>
      <c r="FBW14" s="142"/>
      <c r="FBX14" s="142"/>
      <c r="FBY14" s="142"/>
      <c r="FBZ14" s="142"/>
      <c r="FCA14" s="142"/>
      <c r="FCB14" s="142"/>
      <c r="FCC14" s="142"/>
      <c r="FCD14" s="142"/>
      <c r="FCE14" s="142"/>
      <c r="FCF14" s="142"/>
      <c r="FCG14" s="142"/>
      <c r="FCH14" s="142"/>
      <c r="FCI14" s="142"/>
      <c r="FCJ14" s="142"/>
      <c r="FCK14" s="142"/>
      <c r="FCL14" s="142"/>
      <c r="FCM14" s="142"/>
      <c r="FCN14" s="142"/>
      <c r="FCO14" s="142"/>
      <c r="FCP14" s="142"/>
      <c r="FCQ14" s="142"/>
      <c r="FCR14" s="142"/>
      <c r="FCS14" s="142"/>
      <c r="FCT14" s="142"/>
      <c r="FCU14" s="142"/>
      <c r="FCV14" s="142"/>
      <c r="FCW14" s="142"/>
      <c r="FCX14" s="142"/>
      <c r="FCY14" s="142"/>
      <c r="FCZ14" s="142"/>
      <c r="FDA14" s="142"/>
      <c r="FDB14" s="142"/>
      <c r="FDC14" s="142"/>
      <c r="FDD14" s="142"/>
      <c r="FDE14" s="142"/>
      <c r="FDF14" s="142"/>
      <c r="FDG14" s="142"/>
      <c r="FDH14" s="142"/>
      <c r="FDI14" s="142"/>
      <c r="FDJ14" s="142"/>
      <c r="FDK14" s="142"/>
      <c r="FDL14" s="142"/>
      <c r="FDM14" s="142"/>
      <c r="FDN14" s="142"/>
      <c r="FDO14" s="142"/>
      <c r="FDP14" s="142"/>
      <c r="FDQ14" s="142"/>
      <c r="FDR14" s="142"/>
      <c r="FDS14" s="142"/>
      <c r="FDT14" s="142"/>
      <c r="FDU14" s="142"/>
      <c r="FDV14" s="142"/>
      <c r="FDW14" s="142"/>
      <c r="FDX14" s="142"/>
      <c r="FDY14" s="142"/>
      <c r="FDZ14" s="142"/>
      <c r="FEA14" s="142"/>
      <c r="FEB14" s="142"/>
      <c r="FEC14" s="142"/>
      <c r="FED14" s="142"/>
      <c r="FEE14" s="142"/>
      <c r="FEF14" s="142"/>
      <c r="FEG14" s="142"/>
      <c r="FEH14" s="142"/>
      <c r="FEI14" s="142"/>
      <c r="FEJ14" s="142"/>
      <c r="FEK14" s="142"/>
      <c r="FEL14" s="142"/>
      <c r="FEM14" s="142"/>
      <c r="FEN14" s="142"/>
      <c r="FEO14" s="142"/>
      <c r="FEP14" s="142"/>
      <c r="FEQ14" s="142"/>
      <c r="FER14" s="142"/>
      <c r="FES14" s="142"/>
      <c r="FET14" s="142"/>
      <c r="FEU14" s="142"/>
      <c r="FEV14" s="142"/>
      <c r="FEW14" s="142"/>
      <c r="FEX14" s="142"/>
      <c r="FEY14" s="142"/>
      <c r="FEZ14" s="142"/>
      <c r="FFA14" s="142"/>
      <c r="FFB14" s="142"/>
      <c r="FFC14" s="142"/>
      <c r="FFD14" s="142"/>
      <c r="FFE14" s="142"/>
      <c r="FFF14" s="142"/>
      <c r="FFG14" s="142"/>
      <c r="FFH14" s="142"/>
      <c r="FFI14" s="142"/>
      <c r="FFJ14" s="142"/>
      <c r="FFK14" s="142"/>
      <c r="FFL14" s="142"/>
      <c r="FFM14" s="142"/>
      <c r="FFN14" s="142"/>
      <c r="FFO14" s="142"/>
      <c r="FFP14" s="142"/>
      <c r="FFQ14" s="142"/>
      <c r="FFR14" s="142"/>
      <c r="FFS14" s="142"/>
      <c r="FFT14" s="142"/>
      <c r="FFU14" s="142"/>
      <c r="FFV14" s="142"/>
      <c r="FFW14" s="142"/>
      <c r="FFX14" s="142"/>
      <c r="FFY14" s="142"/>
      <c r="FFZ14" s="142"/>
      <c r="FGA14" s="142"/>
      <c r="FGB14" s="142"/>
      <c r="FGC14" s="142"/>
      <c r="FGD14" s="142"/>
      <c r="FGE14" s="142"/>
      <c r="FGF14" s="142"/>
      <c r="FGG14" s="142"/>
      <c r="FGH14" s="142"/>
      <c r="FGI14" s="142"/>
      <c r="FGJ14" s="142"/>
      <c r="FGK14" s="142"/>
      <c r="FGL14" s="142"/>
      <c r="FGM14" s="142"/>
      <c r="FGN14" s="142"/>
      <c r="FGO14" s="142"/>
      <c r="FGP14" s="142"/>
      <c r="FGQ14" s="142"/>
      <c r="FGR14" s="142"/>
      <c r="FGS14" s="142"/>
      <c r="FGT14" s="142"/>
      <c r="FGU14" s="142"/>
      <c r="FGV14" s="142"/>
      <c r="FGW14" s="142"/>
      <c r="FGX14" s="142"/>
      <c r="FGY14" s="142"/>
      <c r="FGZ14" s="142"/>
      <c r="FHA14" s="142"/>
      <c r="FHB14" s="142"/>
      <c r="FHC14" s="142"/>
      <c r="FHD14" s="142"/>
      <c r="FHE14" s="142"/>
      <c r="FHF14" s="142"/>
      <c r="FHG14" s="142"/>
      <c r="FHH14" s="142"/>
      <c r="FHI14" s="142"/>
      <c r="FHJ14" s="142"/>
      <c r="FHK14" s="142"/>
      <c r="FHL14" s="142"/>
      <c r="FHM14" s="142"/>
      <c r="FHN14" s="142"/>
      <c r="FHO14" s="142"/>
      <c r="FHP14" s="142"/>
      <c r="FHQ14" s="142"/>
      <c r="FHR14" s="142"/>
      <c r="FHS14" s="142"/>
      <c r="FHT14" s="142"/>
      <c r="FHU14" s="142"/>
      <c r="FHV14" s="142"/>
      <c r="FHW14" s="142"/>
      <c r="FHX14" s="142"/>
      <c r="FHY14" s="142"/>
      <c r="FHZ14" s="142"/>
      <c r="FIA14" s="142"/>
      <c r="FIB14" s="142"/>
      <c r="FIC14" s="142"/>
      <c r="FID14" s="142"/>
      <c r="FIE14" s="142"/>
      <c r="FIF14" s="142"/>
      <c r="FIG14" s="142"/>
      <c r="FIH14" s="142"/>
      <c r="FII14" s="142"/>
      <c r="FIJ14" s="142"/>
      <c r="FIK14" s="142"/>
      <c r="FIL14" s="142"/>
      <c r="FIM14" s="142"/>
      <c r="FIN14" s="142"/>
      <c r="FIO14" s="142"/>
      <c r="FIP14" s="142"/>
      <c r="FIQ14" s="142"/>
      <c r="FIR14" s="142"/>
      <c r="FIS14" s="142"/>
      <c r="FIT14" s="142"/>
      <c r="FIU14" s="142"/>
      <c r="FIV14" s="142"/>
      <c r="FIW14" s="142"/>
      <c r="FIX14" s="142"/>
      <c r="FIY14" s="142"/>
      <c r="FIZ14" s="142"/>
      <c r="FJA14" s="142"/>
      <c r="FJB14" s="142"/>
      <c r="FJC14" s="142"/>
      <c r="FJD14" s="142"/>
      <c r="FJE14" s="142"/>
      <c r="FJF14" s="142"/>
      <c r="FJG14" s="142"/>
      <c r="FJH14" s="142"/>
      <c r="FJI14" s="142"/>
      <c r="FJJ14" s="142"/>
      <c r="FJK14" s="142"/>
      <c r="FJL14" s="142"/>
      <c r="FJM14" s="142"/>
      <c r="FJN14" s="142"/>
      <c r="FJO14" s="142"/>
      <c r="FJP14" s="142"/>
      <c r="FJQ14" s="142"/>
      <c r="FJR14" s="142"/>
      <c r="FJS14" s="142"/>
      <c r="FJT14" s="142"/>
      <c r="FJU14" s="142"/>
      <c r="FJV14" s="142"/>
      <c r="FJW14" s="142"/>
      <c r="FJX14" s="142"/>
      <c r="FJY14" s="142"/>
      <c r="FJZ14" s="142"/>
      <c r="FKA14" s="142"/>
      <c r="FKB14" s="142"/>
      <c r="FKC14" s="142"/>
      <c r="FKD14" s="142"/>
      <c r="FKE14" s="142"/>
      <c r="FKF14" s="142"/>
      <c r="FKG14" s="142"/>
      <c r="FKH14" s="142"/>
      <c r="FKI14" s="142"/>
      <c r="FKJ14" s="142"/>
      <c r="FKK14" s="142"/>
      <c r="FKL14" s="142"/>
      <c r="FKM14" s="142"/>
      <c r="FKN14" s="142"/>
      <c r="FKO14" s="142"/>
      <c r="FKP14" s="142"/>
      <c r="FKQ14" s="142"/>
      <c r="FKR14" s="142"/>
      <c r="FKS14" s="142"/>
      <c r="FKT14" s="142"/>
      <c r="FKU14" s="142"/>
      <c r="FKV14" s="142"/>
      <c r="FKW14" s="142"/>
      <c r="FKX14" s="142"/>
      <c r="FKY14" s="142"/>
      <c r="FKZ14" s="142"/>
      <c r="FLA14" s="142"/>
      <c r="FLB14" s="142"/>
      <c r="FLC14" s="142"/>
      <c r="FLD14" s="142"/>
      <c r="FLE14" s="142"/>
      <c r="FLF14" s="142"/>
      <c r="FLG14" s="142"/>
      <c r="FLH14" s="142"/>
      <c r="FLI14" s="142"/>
      <c r="FLJ14" s="142"/>
      <c r="FLK14" s="142"/>
      <c r="FLL14" s="142"/>
      <c r="FLM14" s="142"/>
      <c r="FLN14" s="142"/>
      <c r="FLO14" s="142"/>
      <c r="FLP14" s="142"/>
      <c r="FLQ14" s="142"/>
      <c r="FLR14" s="142"/>
      <c r="FLS14" s="142"/>
      <c r="FLT14" s="142"/>
      <c r="FLU14" s="142"/>
      <c r="FLV14" s="142"/>
      <c r="FLW14" s="142"/>
      <c r="FLX14" s="142"/>
      <c r="FLY14" s="142"/>
      <c r="FLZ14" s="142"/>
      <c r="FMA14" s="142"/>
      <c r="FMB14" s="142"/>
      <c r="FMC14" s="142"/>
      <c r="FMD14" s="142"/>
      <c r="FME14" s="142"/>
      <c r="FMF14" s="142"/>
      <c r="FMG14" s="142"/>
      <c r="FMH14" s="142"/>
      <c r="FMI14" s="142"/>
      <c r="FMJ14" s="142"/>
      <c r="FMK14" s="142"/>
      <c r="FML14" s="142"/>
      <c r="FMM14" s="142"/>
      <c r="FMN14" s="142"/>
      <c r="FMO14" s="142"/>
      <c r="FMP14" s="142"/>
      <c r="FMQ14" s="142"/>
      <c r="FMR14" s="142"/>
      <c r="FMS14" s="142"/>
      <c r="FMT14" s="142"/>
      <c r="FMU14" s="142"/>
      <c r="FMV14" s="142"/>
      <c r="FMW14" s="142"/>
      <c r="FMX14" s="142"/>
      <c r="FMY14" s="142"/>
      <c r="FMZ14" s="142"/>
      <c r="FNA14" s="142"/>
      <c r="FNB14" s="142"/>
      <c r="FNC14" s="142"/>
      <c r="FND14" s="142"/>
      <c r="FNE14" s="142"/>
      <c r="FNF14" s="142"/>
      <c r="FNG14" s="142"/>
      <c r="FNH14" s="142"/>
      <c r="FNI14" s="142"/>
      <c r="FNJ14" s="142"/>
      <c r="FNK14" s="142"/>
      <c r="FNL14" s="142"/>
      <c r="FNM14" s="142"/>
      <c r="FNN14" s="142"/>
      <c r="FNO14" s="142"/>
      <c r="FNP14" s="142"/>
      <c r="FNQ14" s="142"/>
      <c r="FNR14" s="142"/>
      <c r="FNS14" s="142"/>
      <c r="FNT14" s="142"/>
      <c r="FNU14" s="142"/>
      <c r="FNV14" s="142"/>
      <c r="FNW14" s="142"/>
      <c r="FNX14" s="142"/>
      <c r="FNY14" s="142"/>
      <c r="FNZ14" s="142"/>
      <c r="FOA14" s="142"/>
      <c r="FOB14" s="142"/>
      <c r="FOC14" s="142"/>
      <c r="FOD14" s="142"/>
      <c r="FOE14" s="142"/>
      <c r="FOF14" s="142"/>
      <c r="FOG14" s="142"/>
      <c r="FOH14" s="142"/>
      <c r="FOI14" s="142"/>
      <c r="FOJ14" s="142"/>
      <c r="FOK14" s="142"/>
      <c r="FOL14" s="142"/>
      <c r="FOM14" s="142"/>
      <c r="FON14" s="142"/>
      <c r="FOO14" s="142"/>
      <c r="FOP14" s="142"/>
      <c r="FOQ14" s="142"/>
      <c r="FOR14" s="142"/>
      <c r="FOS14" s="142"/>
      <c r="FOT14" s="142"/>
      <c r="FOU14" s="142"/>
      <c r="FOV14" s="142"/>
      <c r="FOW14" s="142"/>
      <c r="FOX14" s="142"/>
      <c r="FOY14" s="142"/>
      <c r="FOZ14" s="142"/>
      <c r="FPA14" s="142"/>
      <c r="FPB14" s="142"/>
      <c r="FPC14" s="142"/>
      <c r="FPD14" s="142"/>
      <c r="FPE14" s="142"/>
      <c r="FPF14" s="142"/>
      <c r="FPG14" s="142"/>
      <c r="FPH14" s="142"/>
      <c r="FPI14" s="142"/>
      <c r="FPJ14" s="142"/>
      <c r="FPK14" s="142"/>
      <c r="FPL14" s="142"/>
      <c r="FPM14" s="142"/>
      <c r="FPN14" s="142"/>
      <c r="FPO14" s="142"/>
      <c r="FPP14" s="142"/>
      <c r="FPQ14" s="142"/>
      <c r="FPR14" s="142"/>
      <c r="FPS14" s="142"/>
      <c r="FPT14" s="142"/>
      <c r="FPU14" s="142"/>
      <c r="FPV14" s="142"/>
      <c r="FPW14" s="142"/>
      <c r="FPX14" s="142"/>
      <c r="FPY14" s="142"/>
      <c r="FPZ14" s="142"/>
      <c r="FQA14" s="142"/>
      <c r="FQB14" s="142"/>
      <c r="FQC14" s="142"/>
      <c r="FQD14" s="142"/>
      <c r="FQE14" s="142"/>
      <c r="FQF14" s="142"/>
      <c r="FQG14" s="142"/>
      <c r="FQH14" s="142"/>
      <c r="FQI14" s="142"/>
      <c r="FQJ14" s="142"/>
      <c r="FQK14" s="142"/>
      <c r="FQL14" s="142"/>
      <c r="FQM14" s="142"/>
      <c r="FQN14" s="142"/>
      <c r="FQO14" s="142"/>
      <c r="FQP14" s="142"/>
      <c r="FQQ14" s="142"/>
      <c r="FQR14" s="142"/>
      <c r="FQS14" s="142"/>
      <c r="FQT14" s="142"/>
      <c r="FQU14" s="142"/>
      <c r="FQV14" s="142"/>
      <c r="FQW14" s="142"/>
      <c r="FQX14" s="142"/>
      <c r="FQY14" s="142"/>
      <c r="FQZ14" s="142"/>
      <c r="FRA14" s="142"/>
      <c r="FRB14" s="142"/>
      <c r="FRC14" s="142"/>
      <c r="FRD14" s="142"/>
      <c r="FRE14" s="142"/>
      <c r="FRF14" s="142"/>
      <c r="FRG14" s="142"/>
      <c r="FRH14" s="142"/>
      <c r="FRI14" s="142"/>
      <c r="FRJ14" s="142"/>
      <c r="FRK14" s="142"/>
      <c r="FRL14" s="142"/>
      <c r="FRM14" s="142"/>
      <c r="FRN14" s="142"/>
      <c r="FRO14" s="142"/>
      <c r="FRP14" s="142"/>
      <c r="FRQ14" s="142"/>
      <c r="FRR14" s="142"/>
      <c r="FRS14" s="142"/>
      <c r="FRT14" s="142"/>
      <c r="FRU14" s="142"/>
      <c r="FRV14" s="142"/>
      <c r="FRW14" s="142"/>
      <c r="FRX14" s="142"/>
      <c r="FRY14" s="142"/>
      <c r="FRZ14" s="142"/>
      <c r="FSA14" s="142"/>
      <c r="FSB14" s="142"/>
      <c r="FSC14" s="142"/>
      <c r="FSD14" s="142"/>
      <c r="FSE14" s="142"/>
      <c r="FSF14" s="142"/>
      <c r="FSG14" s="142"/>
      <c r="FSH14" s="142"/>
      <c r="FSI14" s="142"/>
      <c r="FSJ14" s="142"/>
      <c r="FSK14" s="142"/>
      <c r="FSL14" s="142"/>
      <c r="FSM14" s="142"/>
      <c r="FSN14" s="142"/>
      <c r="FSO14" s="142"/>
      <c r="FSP14" s="142"/>
      <c r="FSQ14" s="142"/>
      <c r="FSR14" s="142"/>
      <c r="FSS14" s="142"/>
      <c r="FST14" s="142"/>
      <c r="FSU14" s="142"/>
      <c r="FSV14" s="142"/>
      <c r="FSW14" s="142"/>
      <c r="FSX14" s="142"/>
      <c r="FSY14" s="142"/>
      <c r="FSZ14" s="142"/>
      <c r="FTA14" s="142"/>
      <c r="FTB14" s="142"/>
      <c r="FTC14" s="142"/>
      <c r="FTD14" s="142"/>
      <c r="FTE14" s="142"/>
      <c r="FTF14" s="142"/>
      <c r="FTG14" s="142"/>
      <c r="FTH14" s="142"/>
      <c r="FTI14" s="142"/>
      <c r="FTJ14" s="142"/>
      <c r="FTK14" s="142"/>
      <c r="FTL14" s="142"/>
      <c r="FTM14" s="142"/>
      <c r="FTN14" s="142"/>
      <c r="FTO14" s="142"/>
      <c r="FTP14" s="142"/>
      <c r="FTQ14" s="142"/>
      <c r="FTR14" s="142"/>
      <c r="FTS14" s="142"/>
      <c r="FTT14" s="142"/>
      <c r="FTU14" s="142"/>
      <c r="FTV14" s="142"/>
      <c r="FTW14" s="142"/>
      <c r="FTX14" s="142"/>
      <c r="FTY14" s="142"/>
      <c r="FTZ14" s="142"/>
      <c r="FUA14" s="142"/>
      <c r="FUB14" s="142"/>
      <c r="FUC14" s="142"/>
      <c r="FUD14" s="142"/>
      <c r="FUE14" s="142"/>
      <c r="FUF14" s="142"/>
      <c r="FUG14" s="142"/>
      <c r="FUH14" s="142"/>
      <c r="FUI14" s="142"/>
      <c r="FUJ14" s="142"/>
      <c r="FUK14" s="142"/>
      <c r="FUL14" s="142"/>
      <c r="FUM14" s="142"/>
      <c r="FUN14" s="142"/>
      <c r="FUO14" s="142"/>
      <c r="FUP14" s="142"/>
      <c r="FUQ14" s="142"/>
      <c r="FUR14" s="142"/>
      <c r="FUS14" s="142"/>
      <c r="FUT14" s="142"/>
      <c r="FUU14" s="142"/>
      <c r="FUV14" s="142"/>
      <c r="FUW14" s="142"/>
      <c r="FUX14" s="142"/>
      <c r="FUY14" s="142"/>
      <c r="FUZ14" s="142"/>
      <c r="FVA14" s="142"/>
      <c r="FVB14" s="142"/>
      <c r="FVC14" s="142"/>
      <c r="FVD14" s="142"/>
      <c r="FVE14" s="142"/>
      <c r="FVF14" s="142"/>
      <c r="FVG14" s="142"/>
      <c r="FVH14" s="142"/>
      <c r="FVI14" s="142"/>
      <c r="FVJ14" s="142"/>
      <c r="FVK14" s="142"/>
      <c r="FVL14" s="142"/>
      <c r="FVM14" s="142"/>
      <c r="FVN14" s="142"/>
      <c r="FVO14" s="142"/>
      <c r="FVP14" s="142"/>
      <c r="FVQ14" s="142"/>
      <c r="FVR14" s="142"/>
      <c r="FVS14" s="142"/>
      <c r="FVT14" s="142"/>
      <c r="FVU14" s="142"/>
      <c r="FVV14" s="142"/>
      <c r="FVW14" s="142"/>
      <c r="FVX14" s="142"/>
      <c r="FVY14" s="142"/>
      <c r="FVZ14" s="142"/>
      <c r="FWA14" s="142"/>
      <c r="FWB14" s="142"/>
      <c r="FWC14" s="142"/>
      <c r="FWD14" s="142"/>
      <c r="FWE14" s="142"/>
      <c r="FWF14" s="142"/>
      <c r="FWG14" s="142"/>
      <c r="FWH14" s="142"/>
      <c r="FWI14" s="142"/>
      <c r="FWJ14" s="142"/>
      <c r="FWK14" s="142"/>
      <c r="FWL14" s="142"/>
      <c r="FWM14" s="142"/>
      <c r="FWN14" s="142"/>
      <c r="FWO14" s="142"/>
      <c r="FWP14" s="142"/>
      <c r="FWQ14" s="142"/>
      <c r="FWR14" s="142"/>
      <c r="FWS14" s="142"/>
      <c r="FWT14" s="142"/>
      <c r="FWU14" s="142"/>
      <c r="FWV14" s="142"/>
      <c r="FWW14" s="142"/>
      <c r="FWX14" s="142"/>
      <c r="FWY14" s="142"/>
      <c r="FWZ14" s="142"/>
      <c r="FXA14" s="142"/>
      <c r="FXB14" s="142"/>
      <c r="FXC14" s="142"/>
      <c r="FXD14" s="142"/>
      <c r="FXE14" s="142"/>
      <c r="FXF14" s="142"/>
      <c r="FXG14" s="142"/>
      <c r="FXH14" s="142"/>
      <c r="FXI14" s="142"/>
      <c r="FXJ14" s="142"/>
      <c r="FXK14" s="142"/>
      <c r="FXL14" s="142"/>
      <c r="FXM14" s="142"/>
      <c r="FXN14" s="142"/>
      <c r="FXO14" s="142"/>
      <c r="FXP14" s="142"/>
      <c r="FXQ14" s="142"/>
      <c r="FXR14" s="142"/>
      <c r="FXS14" s="142"/>
      <c r="FXT14" s="142"/>
      <c r="FXU14" s="142"/>
      <c r="FXV14" s="142"/>
      <c r="FXW14" s="142"/>
      <c r="FXX14" s="142"/>
      <c r="FXY14" s="142"/>
      <c r="FXZ14" s="142"/>
      <c r="FYA14" s="142"/>
      <c r="FYB14" s="142"/>
      <c r="FYC14" s="142"/>
      <c r="FYD14" s="142"/>
      <c r="FYE14" s="142"/>
      <c r="FYF14" s="142"/>
      <c r="FYG14" s="142"/>
      <c r="FYH14" s="142"/>
      <c r="FYI14" s="142"/>
      <c r="FYJ14" s="142"/>
      <c r="FYK14" s="142"/>
      <c r="FYL14" s="142"/>
      <c r="FYM14" s="142"/>
      <c r="FYN14" s="142"/>
      <c r="FYO14" s="142"/>
      <c r="FYP14" s="142"/>
      <c r="FYQ14" s="142"/>
      <c r="FYR14" s="142"/>
      <c r="FYS14" s="142"/>
      <c r="FYT14" s="142"/>
      <c r="FYU14" s="142"/>
      <c r="FYV14" s="142"/>
      <c r="FYW14" s="142"/>
      <c r="FYX14" s="142"/>
      <c r="FYY14" s="142"/>
      <c r="FYZ14" s="142"/>
      <c r="FZA14" s="142"/>
      <c r="FZB14" s="142"/>
      <c r="FZC14" s="142"/>
      <c r="FZD14" s="142"/>
      <c r="FZE14" s="142"/>
      <c r="FZF14" s="142"/>
      <c r="FZG14" s="142"/>
      <c r="FZH14" s="142"/>
      <c r="FZI14" s="142"/>
      <c r="FZJ14" s="142"/>
      <c r="FZK14" s="142"/>
      <c r="FZL14" s="142"/>
      <c r="FZM14" s="142"/>
      <c r="FZN14" s="142"/>
      <c r="FZO14" s="142"/>
      <c r="FZP14" s="142"/>
      <c r="FZQ14" s="142"/>
      <c r="FZR14" s="142"/>
      <c r="FZS14" s="142"/>
      <c r="FZT14" s="142"/>
      <c r="FZU14" s="142"/>
      <c r="FZV14" s="142"/>
      <c r="FZW14" s="142"/>
      <c r="FZX14" s="142"/>
      <c r="FZY14" s="142"/>
      <c r="FZZ14" s="142"/>
      <c r="GAA14" s="142"/>
      <c r="GAB14" s="142"/>
      <c r="GAC14" s="142"/>
      <c r="GAD14" s="142"/>
      <c r="GAE14" s="142"/>
      <c r="GAF14" s="142"/>
      <c r="GAG14" s="142"/>
      <c r="GAH14" s="142"/>
      <c r="GAI14" s="142"/>
      <c r="GAJ14" s="142"/>
      <c r="GAK14" s="142"/>
      <c r="GAL14" s="142"/>
      <c r="GAM14" s="142"/>
      <c r="GAN14" s="142"/>
      <c r="GAO14" s="142"/>
      <c r="GAP14" s="142"/>
      <c r="GAQ14" s="142"/>
      <c r="GAR14" s="142"/>
      <c r="GAS14" s="142"/>
      <c r="GAT14" s="142"/>
      <c r="GAU14" s="142"/>
      <c r="GAV14" s="142"/>
      <c r="GAW14" s="142"/>
      <c r="GAX14" s="142"/>
      <c r="GAY14" s="142"/>
      <c r="GAZ14" s="142"/>
      <c r="GBA14" s="142"/>
      <c r="GBB14" s="142"/>
      <c r="GBC14" s="142"/>
      <c r="GBD14" s="142"/>
      <c r="GBE14" s="142"/>
      <c r="GBF14" s="142"/>
      <c r="GBG14" s="142"/>
      <c r="GBH14" s="142"/>
      <c r="GBI14" s="142"/>
      <c r="GBJ14" s="142"/>
      <c r="GBK14" s="142"/>
      <c r="GBL14" s="142"/>
      <c r="GBM14" s="142"/>
      <c r="GBN14" s="142"/>
      <c r="GBO14" s="142"/>
      <c r="GBP14" s="142"/>
      <c r="GBQ14" s="142"/>
      <c r="GBR14" s="142"/>
      <c r="GBS14" s="142"/>
      <c r="GBT14" s="142"/>
      <c r="GBU14" s="142"/>
      <c r="GBV14" s="142"/>
      <c r="GBW14" s="142"/>
      <c r="GBX14" s="142"/>
      <c r="GBY14" s="142"/>
      <c r="GBZ14" s="142"/>
      <c r="GCA14" s="142"/>
      <c r="GCB14" s="142"/>
      <c r="GCC14" s="142"/>
      <c r="GCD14" s="142"/>
      <c r="GCE14" s="142"/>
      <c r="GCF14" s="142"/>
      <c r="GCG14" s="142"/>
      <c r="GCH14" s="142"/>
      <c r="GCI14" s="142"/>
      <c r="GCJ14" s="142"/>
      <c r="GCK14" s="142"/>
      <c r="GCL14" s="142"/>
      <c r="GCM14" s="142"/>
      <c r="GCN14" s="142"/>
      <c r="GCO14" s="142"/>
      <c r="GCP14" s="142"/>
      <c r="GCQ14" s="142"/>
      <c r="GCR14" s="142"/>
      <c r="GCS14" s="142"/>
      <c r="GCT14" s="142"/>
      <c r="GCU14" s="142"/>
      <c r="GCV14" s="142"/>
      <c r="GCW14" s="142"/>
      <c r="GCX14" s="142"/>
      <c r="GCY14" s="142"/>
      <c r="GCZ14" s="142"/>
      <c r="GDA14" s="142"/>
      <c r="GDB14" s="142"/>
      <c r="GDC14" s="142"/>
      <c r="GDD14" s="142"/>
      <c r="GDE14" s="142"/>
      <c r="GDF14" s="142"/>
      <c r="GDG14" s="142"/>
      <c r="GDH14" s="142"/>
      <c r="GDI14" s="142"/>
      <c r="GDJ14" s="142"/>
      <c r="GDK14" s="142"/>
      <c r="GDL14" s="142"/>
      <c r="GDM14" s="142"/>
      <c r="GDN14" s="142"/>
      <c r="GDO14" s="142"/>
      <c r="GDP14" s="142"/>
      <c r="GDQ14" s="142"/>
      <c r="GDR14" s="142"/>
      <c r="GDS14" s="142"/>
      <c r="GDT14" s="142"/>
      <c r="GDU14" s="142"/>
      <c r="GDV14" s="142"/>
      <c r="GDW14" s="142"/>
      <c r="GDX14" s="142"/>
      <c r="GDY14" s="142"/>
      <c r="GDZ14" s="142"/>
      <c r="GEA14" s="142"/>
      <c r="GEB14" s="142"/>
      <c r="GEC14" s="142"/>
      <c r="GED14" s="142"/>
      <c r="GEE14" s="142"/>
      <c r="GEF14" s="142"/>
      <c r="GEG14" s="142"/>
      <c r="GEH14" s="142"/>
      <c r="GEI14" s="142"/>
      <c r="GEJ14" s="142"/>
      <c r="GEK14" s="142"/>
      <c r="GEL14" s="142"/>
      <c r="GEM14" s="142"/>
      <c r="GEN14" s="142"/>
      <c r="GEO14" s="142"/>
      <c r="GEP14" s="142"/>
      <c r="GEQ14" s="142"/>
      <c r="GER14" s="142"/>
      <c r="GES14" s="142"/>
      <c r="GET14" s="142"/>
      <c r="GEU14" s="142"/>
      <c r="GEV14" s="142"/>
      <c r="GEW14" s="142"/>
      <c r="GEX14" s="142"/>
      <c r="GEY14" s="142"/>
      <c r="GEZ14" s="142"/>
      <c r="GFA14" s="142"/>
      <c r="GFB14" s="142"/>
      <c r="GFC14" s="142"/>
      <c r="GFD14" s="142"/>
      <c r="GFE14" s="142"/>
      <c r="GFF14" s="142"/>
      <c r="GFG14" s="142"/>
      <c r="GFH14" s="142"/>
      <c r="GFI14" s="142"/>
      <c r="GFJ14" s="142"/>
      <c r="GFK14" s="142"/>
      <c r="GFL14" s="142"/>
      <c r="GFM14" s="142"/>
      <c r="GFN14" s="142"/>
      <c r="GFO14" s="142"/>
      <c r="GFP14" s="142"/>
      <c r="GFQ14" s="142"/>
      <c r="GFR14" s="142"/>
      <c r="GFS14" s="142"/>
      <c r="GFT14" s="142"/>
      <c r="GFU14" s="142"/>
      <c r="GFV14" s="142"/>
      <c r="GFW14" s="142"/>
      <c r="GFX14" s="142"/>
      <c r="GFY14" s="142"/>
      <c r="GFZ14" s="142"/>
      <c r="GGA14" s="142"/>
      <c r="GGB14" s="142"/>
      <c r="GGC14" s="142"/>
      <c r="GGD14" s="142"/>
      <c r="GGE14" s="142"/>
      <c r="GGF14" s="142"/>
      <c r="GGG14" s="142"/>
      <c r="GGH14" s="142"/>
      <c r="GGI14" s="142"/>
      <c r="GGJ14" s="142"/>
      <c r="GGK14" s="142"/>
      <c r="GGL14" s="142"/>
      <c r="GGM14" s="142"/>
      <c r="GGN14" s="142"/>
      <c r="GGO14" s="142"/>
      <c r="GGP14" s="142"/>
      <c r="GGQ14" s="142"/>
      <c r="GGR14" s="142"/>
      <c r="GGS14" s="142"/>
      <c r="GGT14" s="142"/>
      <c r="GGU14" s="142"/>
      <c r="GGV14" s="142"/>
      <c r="GGW14" s="142"/>
      <c r="GGX14" s="142"/>
      <c r="GGY14" s="142"/>
      <c r="GGZ14" s="142"/>
      <c r="GHA14" s="142"/>
      <c r="GHB14" s="142"/>
      <c r="GHC14" s="142"/>
      <c r="GHD14" s="142"/>
      <c r="GHE14" s="142"/>
      <c r="GHF14" s="142"/>
      <c r="GHG14" s="142"/>
      <c r="GHH14" s="142"/>
      <c r="GHI14" s="142"/>
      <c r="GHJ14" s="142"/>
      <c r="GHK14" s="142"/>
      <c r="GHL14" s="142"/>
      <c r="GHM14" s="142"/>
      <c r="GHN14" s="142"/>
      <c r="GHO14" s="142"/>
      <c r="GHP14" s="142"/>
      <c r="GHQ14" s="142"/>
      <c r="GHR14" s="142"/>
      <c r="GHS14" s="142"/>
      <c r="GHT14" s="142"/>
      <c r="GHU14" s="142"/>
      <c r="GHV14" s="142"/>
      <c r="GHW14" s="142"/>
      <c r="GHX14" s="142"/>
      <c r="GHY14" s="142"/>
      <c r="GHZ14" s="142"/>
      <c r="GIA14" s="142"/>
      <c r="GIB14" s="142"/>
      <c r="GIC14" s="142"/>
      <c r="GID14" s="142"/>
      <c r="GIE14" s="142"/>
      <c r="GIF14" s="142"/>
      <c r="GIG14" s="142"/>
      <c r="GIH14" s="142"/>
      <c r="GII14" s="142"/>
      <c r="GIJ14" s="142"/>
      <c r="GIK14" s="142"/>
      <c r="GIL14" s="142"/>
      <c r="GIM14" s="142"/>
      <c r="GIN14" s="142"/>
      <c r="GIO14" s="142"/>
      <c r="GIP14" s="142"/>
      <c r="GIQ14" s="142"/>
      <c r="GIR14" s="142"/>
      <c r="GIS14" s="142"/>
      <c r="GIT14" s="142"/>
      <c r="GIU14" s="142"/>
      <c r="GIV14" s="142"/>
      <c r="GIW14" s="142"/>
      <c r="GIX14" s="142"/>
      <c r="GIY14" s="142"/>
      <c r="GIZ14" s="142"/>
      <c r="GJA14" s="142"/>
      <c r="GJB14" s="142"/>
      <c r="GJC14" s="142"/>
      <c r="GJD14" s="142"/>
      <c r="GJE14" s="142"/>
      <c r="GJF14" s="142"/>
      <c r="GJG14" s="142"/>
      <c r="GJH14" s="142"/>
      <c r="GJI14" s="142"/>
      <c r="GJJ14" s="142"/>
      <c r="GJK14" s="142"/>
      <c r="GJL14" s="142"/>
      <c r="GJM14" s="142"/>
      <c r="GJN14" s="142"/>
      <c r="GJO14" s="142"/>
      <c r="GJP14" s="142"/>
      <c r="GJQ14" s="142"/>
      <c r="GJR14" s="142"/>
      <c r="GJS14" s="142"/>
      <c r="GJT14" s="142"/>
      <c r="GJU14" s="142"/>
      <c r="GJV14" s="142"/>
      <c r="GJW14" s="142"/>
      <c r="GJX14" s="142"/>
      <c r="GJY14" s="142"/>
      <c r="GJZ14" s="142"/>
      <c r="GKA14" s="142"/>
      <c r="GKB14" s="142"/>
      <c r="GKC14" s="142"/>
      <c r="GKD14" s="142"/>
      <c r="GKE14" s="142"/>
      <c r="GKF14" s="142"/>
      <c r="GKG14" s="142"/>
      <c r="GKH14" s="142"/>
      <c r="GKI14" s="142"/>
      <c r="GKJ14" s="142"/>
      <c r="GKK14" s="142"/>
      <c r="GKL14" s="142"/>
      <c r="GKM14" s="142"/>
      <c r="GKN14" s="142"/>
      <c r="GKO14" s="142"/>
      <c r="GKP14" s="142"/>
      <c r="GKQ14" s="142"/>
      <c r="GKR14" s="142"/>
      <c r="GKS14" s="142"/>
      <c r="GKT14" s="142"/>
      <c r="GKU14" s="142"/>
      <c r="GKV14" s="142"/>
      <c r="GKW14" s="142"/>
      <c r="GKX14" s="142"/>
      <c r="GKY14" s="142"/>
      <c r="GKZ14" s="142"/>
      <c r="GLA14" s="142"/>
      <c r="GLB14" s="142"/>
      <c r="GLC14" s="142"/>
      <c r="GLD14" s="142"/>
      <c r="GLE14" s="142"/>
      <c r="GLF14" s="142"/>
      <c r="GLG14" s="142"/>
      <c r="GLH14" s="142"/>
      <c r="GLI14" s="142"/>
      <c r="GLJ14" s="142"/>
      <c r="GLK14" s="142"/>
      <c r="GLL14" s="142"/>
      <c r="GLM14" s="142"/>
      <c r="GLN14" s="142"/>
      <c r="GLO14" s="142"/>
      <c r="GLP14" s="142"/>
      <c r="GLQ14" s="142"/>
      <c r="GLR14" s="142"/>
      <c r="GLS14" s="142"/>
      <c r="GLT14" s="142"/>
      <c r="GLU14" s="142"/>
      <c r="GLV14" s="142"/>
      <c r="GLW14" s="142"/>
      <c r="GLX14" s="142"/>
      <c r="GLY14" s="142"/>
      <c r="GLZ14" s="142"/>
      <c r="GMA14" s="142"/>
      <c r="GMB14" s="142"/>
      <c r="GMC14" s="142"/>
      <c r="GMD14" s="142"/>
      <c r="GME14" s="142"/>
      <c r="GMF14" s="142"/>
      <c r="GMG14" s="142"/>
      <c r="GMH14" s="142"/>
      <c r="GMI14" s="142"/>
      <c r="GMJ14" s="142"/>
      <c r="GMK14" s="142"/>
      <c r="GML14" s="142"/>
      <c r="GMM14" s="142"/>
      <c r="GMN14" s="142"/>
      <c r="GMO14" s="142"/>
      <c r="GMP14" s="142"/>
      <c r="GMQ14" s="142"/>
      <c r="GMR14" s="142"/>
      <c r="GMS14" s="142"/>
      <c r="GMT14" s="142"/>
      <c r="GMU14" s="142"/>
      <c r="GMV14" s="142"/>
      <c r="GMW14" s="142"/>
      <c r="GMX14" s="142"/>
      <c r="GMY14" s="142"/>
      <c r="GMZ14" s="142"/>
      <c r="GNA14" s="142"/>
      <c r="GNB14" s="142"/>
      <c r="GNC14" s="142"/>
      <c r="GND14" s="142"/>
      <c r="GNE14" s="142"/>
      <c r="GNF14" s="142"/>
      <c r="GNG14" s="142"/>
      <c r="GNH14" s="142"/>
      <c r="GNI14" s="142"/>
      <c r="GNJ14" s="142"/>
      <c r="GNK14" s="142"/>
      <c r="GNL14" s="142"/>
      <c r="GNM14" s="142"/>
      <c r="GNN14" s="142"/>
      <c r="GNO14" s="142"/>
      <c r="GNP14" s="142"/>
      <c r="GNQ14" s="142"/>
      <c r="GNR14" s="142"/>
      <c r="GNS14" s="142"/>
      <c r="GNT14" s="142"/>
      <c r="GNU14" s="142"/>
      <c r="GNV14" s="142"/>
      <c r="GNW14" s="142"/>
      <c r="GNX14" s="142"/>
      <c r="GNY14" s="142"/>
      <c r="GNZ14" s="142"/>
      <c r="GOA14" s="142"/>
      <c r="GOB14" s="142"/>
      <c r="GOC14" s="142"/>
      <c r="GOD14" s="142"/>
      <c r="GOE14" s="142"/>
      <c r="GOF14" s="142"/>
      <c r="GOG14" s="142"/>
      <c r="GOH14" s="142"/>
      <c r="GOI14" s="142"/>
      <c r="GOJ14" s="142"/>
      <c r="GOK14" s="142"/>
      <c r="GOL14" s="142"/>
      <c r="GOM14" s="142"/>
      <c r="GON14" s="142"/>
      <c r="GOO14" s="142"/>
      <c r="GOP14" s="142"/>
      <c r="GOQ14" s="142"/>
      <c r="GOR14" s="142"/>
      <c r="GOS14" s="142"/>
      <c r="GOT14" s="142"/>
      <c r="GOU14" s="142"/>
      <c r="GOV14" s="142"/>
      <c r="GOW14" s="142"/>
      <c r="GOX14" s="142"/>
      <c r="GOY14" s="142"/>
      <c r="GOZ14" s="142"/>
      <c r="GPA14" s="142"/>
      <c r="GPB14" s="142"/>
      <c r="GPC14" s="142"/>
      <c r="GPD14" s="142"/>
      <c r="GPE14" s="142"/>
      <c r="GPF14" s="142"/>
      <c r="GPG14" s="142"/>
      <c r="GPH14" s="142"/>
      <c r="GPI14" s="142"/>
      <c r="GPJ14" s="142"/>
      <c r="GPK14" s="142"/>
      <c r="GPL14" s="142"/>
      <c r="GPM14" s="142"/>
      <c r="GPN14" s="142"/>
      <c r="GPO14" s="142"/>
      <c r="GPP14" s="142"/>
      <c r="GPQ14" s="142"/>
      <c r="GPR14" s="142"/>
      <c r="GPS14" s="142"/>
      <c r="GPT14" s="142"/>
      <c r="GPU14" s="142"/>
      <c r="GPV14" s="142"/>
      <c r="GPW14" s="142"/>
      <c r="GPX14" s="142"/>
      <c r="GPY14" s="142"/>
      <c r="GPZ14" s="142"/>
      <c r="GQA14" s="142"/>
      <c r="GQB14" s="142"/>
      <c r="GQC14" s="142"/>
      <c r="GQD14" s="142"/>
      <c r="GQE14" s="142"/>
      <c r="GQF14" s="142"/>
      <c r="GQG14" s="142"/>
      <c r="GQH14" s="142"/>
      <c r="GQI14" s="142"/>
      <c r="GQJ14" s="142"/>
      <c r="GQK14" s="142"/>
      <c r="GQL14" s="142"/>
      <c r="GQM14" s="142"/>
      <c r="GQN14" s="142"/>
      <c r="GQO14" s="142"/>
      <c r="GQP14" s="142"/>
      <c r="GQQ14" s="142"/>
      <c r="GQR14" s="142"/>
      <c r="GQS14" s="142"/>
      <c r="GQT14" s="142"/>
      <c r="GQU14" s="142"/>
      <c r="GQV14" s="142"/>
      <c r="GQW14" s="142"/>
      <c r="GQX14" s="142"/>
      <c r="GQY14" s="142"/>
      <c r="GQZ14" s="142"/>
      <c r="GRA14" s="142"/>
      <c r="GRB14" s="142"/>
      <c r="GRC14" s="142"/>
      <c r="GRD14" s="142"/>
      <c r="GRE14" s="142"/>
      <c r="GRF14" s="142"/>
      <c r="GRG14" s="142"/>
      <c r="GRH14" s="142"/>
      <c r="GRI14" s="142"/>
      <c r="GRJ14" s="142"/>
      <c r="GRK14" s="142"/>
      <c r="GRL14" s="142"/>
      <c r="GRM14" s="142"/>
      <c r="GRN14" s="142"/>
      <c r="GRO14" s="142"/>
      <c r="GRP14" s="142"/>
      <c r="GRQ14" s="142"/>
      <c r="GRR14" s="142"/>
      <c r="GRS14" s="142"/>
      <c r="GRT14" s="142"/>
      <c r="GRU14" s="142"/>
      <c r="GRV14" s="142"/>
      <c r="GRW14" s="142"/>
      <c r="GRX14" s="142"/>
      <c r="GRY14" s="142"/>
      <c r="GRZ14" s="142"/>
      <c r="GSA14" s="142"/>
      <c r="GSB14" s="142"/>
      <c r="GSC14" s="142"/>
      <c r="GSD14" s="142"/>
      <c r="GSE14" s="142"/>
      <c r="GSF14" s="142"/>
      <c r="GSG14" s="142"/>
      <c r="GSH14" s="142"/>
      <c r="GSI14" s="142"/>
      <c r="GSJ14" s="142"/>
      <c r="GSK14" s="142"/>
      <c r="GSL14" s="142"/>
      <c r="GSM14" s="142"/>
      <c r="GSN14" s="142"/>
      <c r="GSO14" s="142"/>
      <c r="GSP14" s="142"/>
      <c r="GSQ14" s="142"/>
      <c r="GSR14" s="142"/>
      <c r="GSS14" s="142"/>
      <c r="GST14" s="142"/>
      <c r="GSU14" s="142"/>
      <c r="GSV14" s="142"/>
      <c r="GSW14" s="142"/>
      <c r="GSX14" s="142"/>
      <c r="GSY14" s="142"/>
      <c r="GSZ14" s="142"/>
      <c r="GTA14" s="142"/>
      <c r="GTB14" s="142"/>
      <c r="GTC14" s="142"/>
      <c r="GTD14" s="142"/>
      <c r="GTE14" s="142"/>
      <c r="GTF14" s="142"/>
      <c r="GTG14" s="142"/>
      <c r="GTH14" s="142"/>
      <c r="GTI14" s="142"/>
      <c r="GTJ14" s="142"/>
      <c r="GTK14" s="142"/>
      <c r="GTL14" s="142"/>
      <c r="GTM14" s="142"/>
      <c r="GTN14" s="142"/>
      <c r="GTO14" s="142"/>
      <c r="GTP14" s="142"/>
      <c r="GTQ14" s="142"/>
      <c r="GTR14" s="142"/>
      <c r="GTS14" s="142"/>
      <c r="GTT14" s="142"/>
      <c r="GTU14" s="142"/>
      <c r="GTV14" s="142"/>
      <c r="GTW14" s="142"/>
      <c r="GTX14" s="142"/>
      <c r="GTY14" s="142"/>
      <c r="GTZ14" s="142"/>
      <c r="GUA14" s="142"/>
      <c r="GUB14" s="142"/>
      <c r="GUC14" s="142"/>
      <c r="GUD14" s="142"/>
      <c r="GUE14" s="142"/>
      <c r="GUF14" s="142"/>
      <c r="GUG14" s="142"/>
      <c r="GUH14" s="142"/>
      <c r="GUI14" s="142"/>
      <c r="GUJ14" s="142"/>
      <c r="GUK14" s="142"/>
      <c r="GUL14" s="142"/>
      <c r="GUM14" s="142"/>
      <c r="GUN14" s="142"/>
      <c r="GUO14" s="142"/>
      <c r="GUP14" s="142"/>
      <c r="GUQ14" s="142"/>
      <c r="GUR14" s="142"/>
      <c r="GUS14" s="142"/>
      <c r="GUT14" s="142"/>
      <c r="GUU14" s="142"/>
      <c r="GUV14" s="142"/>
      <c r="GUW14" s="142"/>
      <c r="GUX14" s="142"/>
      <c r="GUY14" s="142"/>
      <c r="GUZ14" s="142"/>
      <c r="GVA14" s="142"/>
      <c r="GVB14" s="142"/>
      <c r="GVC14" s="142"/>
      <c r="GVD14" s="142"/>
      <c r="GVE14" s="142"/>
      <c r="GVF14" s="142"/>
      <c r="GVG14" s="142"/>
      <c r="GVH14" s="142"/>
      <c r="GVI14" s="142"/>
      <c r="GVJ14" s="142"/>
      <c r="GVK14" s="142"/>
      <c r="GVL14" s="142"/>
      <c r="GVM14" s="142"/>
      <c r="GVN14" s="142"/>
      <c r="GVO14" s="142"/>
      <c r="GVP14" s="142"/>
      <c r="GVQ14" s="142"/>
      <c r="GVR14" s="142"/>
      <c r="GVS14" s="142"/>
      <c r="GVT14" s="142"/>
      <c r="GVU14" s="142"/>
      <c r="GVV14" s="142"/>
      <c r="GVW14" s="142"/>
      <c r="GVX14" s="142"/>
      <c r="GVY14" s="142"/>
      <c r="GVZ14" s="142"/>
      <c r="GWA14" s="142"/>
      <c r="GWB14" s="142"/>
      <c r="GWC14" s="142"/>
      <c r="GWD14" s="142"/>
      <c r="GWE14" s="142"/>
      <c r="GWF14" s="142"/>
      <c r="GWG14" s="142"/>
      <c r="GWH14" s="142"/>
      <c r="GWI14" s="142"/>
      <c r="GWJ14" s="142"/>
      <c r="GWK14" s="142"/>
      <c r="GWL14" s="142"/>
      <c r="GWM14" s="142"/>
      <c r="GWN14" s="142"/>
      <c r="GWO14" s="142"/>
      <c r="GWP14" s="142"/>
      <c r="GWQ14" s="142"/>
      <c r="GWR14" s="142"/>
      <c r="GWS14" s="142"/>
      <c r="GWT14" s="142"/>
      <c r="GWU14" s="142"/>
      <c r="GWV14" s="142"/>
      <c r="GWW14" s="142"/>
      <c r="GWX14" s="142"/>
      <c r="GWY14" s="142"/>
      <c r="GWZ14" s="142"/>
      <c r="GXA14" s="142"/>
      <c r="GXB14" s="142"/>
      <c r="GXC14" s="142"/>
      <c r="GXD14" s="142"/>
      <c r="GXE14" s="142"/>
      <c r="GXF14" s="142"/>
      <c r="GXG14" s="142"/>
      <c r="GXH14" s="142"/>
      <c r="GXI14" s="142"/>
      <c r="GXJ14" s="142"/>
      <c r="GXK14" s="142"/>
      <c r="GXL14" s="142"/>
      <c r="GXM14" s="142"/>
      <c r="GXN14" s="142"/>
      <c r="GXO14" s="142"/>
      <c r="GXP14" s="142"/>
      <c r="GXQ14" s="142"/>
      <c r="GXR14" s="142"/>
      <c r="GXS14" s="142"/>
      <c r="GXT14" s="142"/>
      <c r="GXU14" s="142"/>
      <c r="GXV14" s="142"/>
      <c r="GXW14" s="142"/>
      <c r="GXX14" s="142"/>
      <c r="GXY14" s="142"/>
      <c r="GXZ14" s="142"/>
      <c r="GYA14" s="142"/>
      <c r="GYB14" s="142"/>
      <c r="GYC14" s="142"/>
      <c r="GYD14" s="142"/>
      <c r="GYE14" s="142"/>
      <c r="GYF14" s="142"/>
      <c r="GYG14" s="142"/>
      <c r="GYH14" s="142"/>
      <c r="GYI14" s="142"/>
      <c r="GYJ14" s="142"/>
      <c r="GYK14" s="142"/>
      <c r="GYL14" s="142"/>
      <c r="GYM14" s="142"/>
      <c r="GYN14" s="142"/>
      <c r="GYO14" s="142"/>
      <c r="GYP14" s="142"/>
      <c r="GYQ14" s="142"/>
      <c r="GYR14" s="142"/>
      <c r="GYS14" s="142"/>
      <c r="GYT14" s="142"/>
      <c r="GYU14" s="142"/>
      <c r="GYV14" s="142"/>
      <c r="GYW14" s="142"/>
      <c r="GYX14" s="142"/>
      <c r="GYY14" s="142"/>
      <c r="GYZ14" s="142"/>
      <c r="GZA14" s="142"/>
      <c r="GZB14" s="142"/>
      <c r="GZC14" s="142"/>
      <c r="GZD14" s="142"/>
      <c r="GZE14" s="142"/>
      <c r="GZF14" s="142"/>
      <c r="GZG14" s="142"/>
      <c r="GZH14" s="142"/>
      <c r="GZI14" s="142"/>
      <c r="GZJ14" s="142"/>
      <c r="GZK14" s="142"/>
      <c r="GZL14" s="142"/>
      <c r="GZM14" s="142"/>
      <c r="GZN14" s="142"/>
      <c r="GZO14" s="142"/>
      <c r="GZP14" s="142"/>
      <c r="GZQ14" s="142"/>
      <c r="GZR14" s="142"/>
      <c r="GZS14" s="142"/>
      <c r="GZT14" s="142"/>
      <c r="GZU14" s="142"/>
      <c r="GZV14" s="142"/>
      <c r="GZW14" s="142"/>
      <c r="GZX14" s="142"/>
      <c r="GZY14" s="142"/>
      <c r="GZZ14" s="142"/>
      <c r="HAA14" s="142"/>
      <c r="HAB14" s="142"/>
      <c r="HAC14" s="142"/>
      <c r="HAD14" s="142"/>
      <c r="HAE14" s="142"/>
      <c r="HAF14" s="142"/>
      <c r="HAG14" s="142"/>
      <c r="HAH14" s="142"/>
      <c r="HAI14" s="142"/>
      <c r="HAJ14" s="142"/>
      <c r="HAK14" s="142"/>
      <c r="HAL14" s="142"/>
      <c r="HAM14" s="142"/>
      <c r="HAN14" s="142"/>
      <c r="HAO14" s="142"/>
      <c r="HAP14" s="142"/>
      <c r="HAQ14" s="142"/>
      <c r="HAR14" s="142"/>
      <c r="HAS14" s="142"/>
      <c r="HAT14" s="142"/>
      <c r="HAU14" s="142"/>
      <c r="HAV14" s="142"/>
      <c r="HAW14" s="142"/>
      <c r="HAX14" s="142"/>
      <c r="HAY14" s="142"/>
      <c r="HAZ14" s="142"/>
      <c r="HBA14" s="142"/>
      <c r="HBB14" s="142"/>
      <c r="HBC14" s="142"/>
      <c r="HBD14" s="142"/>
      <c r="HBE14" s="142"/>
      <c r="HBF14" s="142"/>
      <c r="HBG14" s="142"/>
      <c r="HBH14" s="142"/>
      <c r="HBI14" s="142"/>
      <c r="HBJ14" s="142"/>
      <c r="HBK14" s="142"/>
      <c r="HBL14" s="142"/>
      <c r="HBM14" s="142"/>
      <c r="HBN14" s="142"/>
      <c r="HBO14" s="142"/>
      <c r="HBP14" s="142"/>
      <c r="HBQ14" s="142"/>
      <c r="HBR14" s="142"/>
      <c r="HBS14" s="142"/>
      <c r="HBT14" s="142"/>
      <c r="HBU14" s="142"/>
      <c r="HBV14" s="142"/>
      <c r="HBW14" s="142"/>
      <c r="HBX14" s="142"/>
      <c r="HBY14" s="142"/>
      <c r="HBZ14" s="142"/>
      <c r="HCA14" s="142"/>
      <c r="HCB14" s="142"/>
      <c r="HCC14" s="142"/>
      <c r="HCD14" s="142"/>
      <c r="HCE14" s="142"/>
      <c r="HCF14" s="142"/>
      <c r="HCG14" s="142"/>
      <c r="HCH14" s="142"/>
      <c r="HCI14" s="142"/>
      <c r="HCJ14" s="142"/>
      <c r="HCK14" s="142"/>
      <c r="HCL14" s="142"/>
      <c r="HCM14" s="142"/>
      <c r="HCN14" s="142"/>
      <c r="HCO14" s="142"/>
      <c r="HCP14" s="142"/>
      <c r="HCQ14" s="142"/>
      <c r="HCR14" s="142"/>
      <c r="HCS14" s="142"/>
      <c r="HCT14" s="142"/>
      <c r="HCU14" s="142"/>
      <c r="HCV14" s="142"/>
      <c r="HCW14" s="142"/>
      <c r="HCX14" s="142"/>
      <c r="HCY14" s="142"/>
      <c r="HCZ14" s="142"/>
      <c r="HDA14" s="142"/>
      <c r="HDB14" s="142"/>
      <c r="HDC14" s="142"/>
      <c r="HDD14" s="142"/>
      <c r="HDE14" s="142"/>
      <c r="HDF14" s="142"/>
      <c r="HDG14" s="142"/>
      <c r="HDH14" s="142"/>
      <c r="HDI14" s="142"/>
      <c r="HDJ14" s="142"/>
      <c r="HDK14" s="142"/>
      <c r="HDL14" s="142"/>
      <c r="HDM14" s="142"/>
      <c r="HDN14" s="142"/>
      <c r="HDO14" s="142"/>
      <c r="HDP14" s="142"/>
      <c r="HDQ14" s="142"/>
      <c r="HDR14" s="142"/>
      <c r="HDS14" s="142"/>
      <c r="HDT14" s="142"/>
      <c r="HDU14" s="142"/>
      <c r="HDV14" s="142"/>
      <c r="HDW14" s="142"/>
      <c r="HDX14" s="142"/>
      <c r="HDY14" s="142"/>
      <c r="HDZ14" s="142"/>
      <c r="HEA14" s="142"/>
      <c r="HEB14" s="142"/>
      <c r="HEC14" s="142"/>
      <c r="HED14" s="142"/>
      <c r="HEE14" s="142"/>
      <c r="HEF14" s="142"/>
      <c r="HEG14" s="142"/>
      <c r="HEH14" s="142"/>
      <c r="HEI14" s="142"/>
      <c r="HEJ14" s="142"/>
      <c r="HEK14" s="142"/>
      <c r="HEL14" s="142"/>
      <c r="HEM14" s="142"/>
      <c r="HEN14" s="142"/>
      <c r="HEO14" s="142"/>
      <c r="HEP14" s="142"/>
      <c r="HEQ14" s="142"/>
      <c r="HER14" s="142"/>
      <c r="HES14" s="142"/>
      <c r="HET14" s="142"/>
      <c r="HEU14" s="142"/>
      <c r="HEV14" s="142"/>
      <c r="HEW14" s="142"/>
      <c r="HEX14" s="142"/>
      <c r="HEY14" s="142"/>
      <c r="HEZ14" s="142"/>
      <c r="HFA14" s="142"/>
      <c r="HFB14" s="142"/>
      <c r="HFC14" s="142"/>
      <c r="HFD14" s="142"/>
      <c r="HFE14" s="142"/>
      <c r="HFF14" s="142"/>
      <c r="HFG14" s="142"/>
      <c r="HFH14" s="142"/>
      <c r="HFI14" s="142"/>
      <c r="HFJ14" s="142"/>
      <c r="HFK14" s="142"/>
      <c r="HFL14" s="142"/>
      <c r="HFM14" s="142"/>
      <c r="HFN14" s="142"/>
      <c r="HFO14" s="142"/>
      <c r="HFP14" s="142"/>
      <c r="HFQ14" s="142"/>
      <c r="HFR14" s="142"/>
      <c r="HFS14" s="142"/>
      <c r="HFT14" s="142"/>
      <c r="HFU14" s="142"/>
      <c r="HFV14" s="142"/>
      <c r="HFW14" s="142"/>
      <c r="HFX14" s="142"/>
      <c r="HFY14" s="142"/>
      <c r="HFZ14" s="142"/>
      <c r="HGA14" s="142"/>
      <c r="HGB14" s="142"/>
      <c r="HGC14" s="142"/>
      <c r="HGD14" s="142"/>
      <c r="HGE14" s="142"/>
      <c r="HGF14" s="142"/>
      <c r="HGG14" s="142"/>
      <c r="HGH14" s="142"/>
      <c r="HGI14" s="142"/>
      <c r="HGJ14" s="142"/>
      <c r="HGK14" s="142"/>
      <c r="HGL14" s="142"/>
      <c r="HGM14" s="142"/>
      <c r="HGN14" s="142"/>
      <c r="HGO14" s="142"/>
      <c r="HGP14" s="142"/>
      <c r="HGQ14" s="142"/>
      <c r="HGR14" s="142"/>
      <c r="HGS14" s="142"/>
      <c r="HGT14" s="142"/>
      <c r="HGU14" s="142"/>
      <c r="HGV14" s="142"/>
      <c r="HGW14" s="142"/>
      <c r="HGX14" s="142"/>
      <c r="HGY14" s="142"/>
      <c r="HGZ14" s="142"/>
      <c r="HHA14" s="142"/>
      <c r="HHB14" s="142"/>
      <c r="HHC14" s="142"/>
      <c r="HHD14" s="142"/>
      <c r="HHE14" s="142"/>
      <c r="HHF14" s="142"/>
      <c r="HHG14" s="142"/>
      <c r="HHH14" s="142"/>
      <c r="HHI14" s="142"/>
      <c r="HHJ14" s="142"/>
      <c r="HHK14" s="142"/>
      <c r="HHL14" s="142"/>
      <c r="HHM14" s="142"/>
      <c r="HHN14" s="142"/>
      <c r="HHO14" s="142"/>
      <c r="HHP14" s="142"/>
      <c r="HHQ14" s="142"/>
      <c r="HHR14" s="142"/>
      <c r="HHS14" s="142"/>
      <c r="HHT14" s="142"/>
      <c r="HHU14" s="142"/>
      <c r="HHV14" s="142"/>
      <c r="HHW14" s="142"/>
      <c r="HHX14" s="142"/>
      <c r="HHY14" s="142"/>
      <c r="HHZ14" s="142"/>
      <c r="HIA14" s="142"/>
      <c r="HIB14" s="142"/>
      <c r="HIC14" s="142"/>
      <c r="HID14" s="142"/>
      <c r="HIE14" s="142"/>
      <c r="HIF14" s="142"/>
      <c r="HIG14" s="142"/>
      <c r="HIH14" s="142"/>
      <c r="HII14" s="142"/>
      <c r="HIJ14" s="142"/>
      <c r="HIK14" s="142"/>
      <c r="HIL14" s="142"/>
      <c r="HIM14" s="142"/>
      <c r="HIN14" s="142"/>
      <c r="HIO14" s="142"/>
      <c r="HIP14" s="142"/>
      <c r="HIQ14" s="142"/>
      <c r="HIR14" s="142"/>
      <c r="HIS14" s="142"/>
      <c r="HIT14" s="142"/>
      <c r="HIU14" s="142"/>
      <c r="HIV14" s="142"/>
      <c r="HIW14" s="142"/>
      <c r="HIX14" s="142"/>
      <c r="HIY14" s="142"/>
      <c r="HIZ14" s="142"/>
      <c r="HJA14" s="142"/>
      <c r="HJB14" s="142"/>
      <c r="HJC14" s="142"/>
      <c r="HJD14" s="142"/>
      <c r="HJE14" s="142"/>
      <c r="HJF14" s="142"/>
      <c r="HJG14" s="142"/>
      <c r="HJH14" s="142"/>
      <c r="HJI14" s="142"/>
      <c r="HJJ14" s="142"/>
      <c r="HJK14" s="142"/>
      <c r="HJL14" s="142"/>
      <c r="HJM14" s="142"/>
      <c r="HJN14" s="142"/>
      <c r="HJO14" s="142"/>
      <c r="HJP14" s="142"/>
      <c r="HJQ14" s="142"/>
      <c r="HJR14" s="142"/>
      <c r="HJS14" s="142"/>
      <c r="HJT14" s="142"/>
      <c r="HJU14" s="142"/>
      <c r="HJV14" s="142"/>
      <c r="HJW14" s="142"/>
      <c r="HJX14" s="142"/>
      <c r="HJY14" s="142"/>
      <c r="HJZ14" s="142"/>
      <c r="HKA14" s="142"/>
      <c r="HKB14" s="142"/>
      <c r="HKC14" s="142"/>
      <c r="HKD14" s="142"/>
      <c r="HKE14" s="142"/>
      <c r="HKF14" s="142"/>
      <c r="HKG14" s="142"/>
      <c r="HKH14" s="142"/>
      <c r="HKI14" s="142"/>
      <c r="HKJ14" s="142"/>
      <c r="HKK14" s="142"/>
      <c r="HKL14" s="142"/>
      <c r="HKM14" s="142"/>
      <c r="HKN14" s="142"/>
      <c r="HKO14" s="142"/>
      <c r="HKP14" s="142"/>
      <c r="HKQ14" s="142"/>
      <c r="HKR14" s="142"/>
      <c r="HKS14" s="142"/>
      <c r="HKT14" s="142"/>
      <c r="HKU14" s="142"/>
      <c r="HKV14" s="142"/>
      <c r="HKW14" s="142"/>
      <c r="HKX14" s="142"/>
      <c r="HKY14" s="142"/>
      <c r="HKZ14" s="142"/>
      <c r="HLA14" s="142"/>
      <c r="HLB14" s="142"/>
      <c r="HLC14" s="142"/>
      <c r="HLD14" s="142"/>
      <c r="HLE14" s="142"/>
      <c r="HLF14" s="142"/>
      <c r="HLG14" s="142"/>
      <c r="HLH14" s="142"/>
      <c r="HLI14" s="142"/>
      <c r="HLJ14" s="142"/>
      <c r="HLK14" s="142"/>
      <c r="HLL14" s="142"/>
      <c r="HLM14" s="142"/>
      <c r="HLN14" s="142"/>
      <c r="HLO14" s="142"/>
      <c r="HLP14" s="142"/>
      <c r="HLQ14" s="142"/>
      <c r="HLR14" s="142"/>
      <c r="HLS14" s="142"/>
      <c r="HLT14" s="142"/>
      <c r="HLU14" s="142"/>
      <c r="HLV14" s="142"/>
      <c r="HLW14" s="142"/>
      <c r="HLX14" s="142"/>
      <c r="HLY14" s="142"/>
      <c r="HLZ14" s="142"/>
      <c r="HMA14" s="142"/>
      <c r="HMB14" s="142"/>
      <c r="HMC14" s="142"/>
      <c r="HMD14" s="142"/>
      <c r="HME14" s="142"/>
      <c r="HMF14" s="142"/>
      <c r="HMG14" s="142"/>
      <c r="HMH14" s="142"/>
      <c r="HMI14" s="142"/>
      <c r="HMJ14" s="142"/>
      <c r="HMK14" s="142"/>
      <c r="HML14" s="142"/>
      <c r="HMM14" s="142"/>
      <c r="HMN14" s="142"/>
      <c r="HMO14" s="142"/>
      <c r="HMP14" s="142"/>
      <c r="HMQ14" s="142"/>
      <c r="HMR14" s="142"/>
      <c r="HMS14" s="142"/>
      <c r="HMT14" s="142"/>
      <c r="HMU14" s="142"/>
      <c r="HMV14" s="142"/>
      <c r="HMW14" s="142"/>
      <c r="HMX14" s="142"/>
      <c r="HMY14" s="142"/>
      <c r="HMZ14" s="142"/>
      <c r="HNA14" s="142"/>
      <c r="HNB14" s="142"/>
      <c r="HNC14" s="142"/>
      <c r="HND14" s="142"/>
      <c r="HNE14" s="142"/>
      <c r="HNF14" s="142"/>
      <c r="HNG14" s="142"/>
      <c r="HNH14" s="142"/>
      <c r="HNI14" s="142"/>
      <c r="HNJ14" s="142"/>
      <c r="HNK14" s="142"/>
      <c r="HNL14" s="142"/>
      <c r="HNM14" s="142"/>
      <c r="HNN14" s="142"/>
      <c r="HNO14" s="142"/>
      <c r="HNP14" s="142"/>
      <c r="HNQ14" s="142"/>
      <c r="HNR14" s="142"/>
      <c r="HNS14" s="142"/>
      <c r="HNT14" s="142"/>
      <c r="HNU14" s="142"/>
      <c r="HNV14" s="142"/>
      <c r="HNW14" s="142"/>
      <c r="HNX14" s="142"/>
      <c r="HNY14" s="142"/>
      <c r="HNZ14" s="142"/>
      <c r="HOA14" s="142"/>
      <c r="HOB14" s="142"/>
      <c r="HOC14" s="142"/>
      <c r="HOD14" s="142"/>
      <c r="HOE14" s="142"/>
      <c r="HOF14" s="142"/>
      <c r="HOG14" s="142"/>
      <c r="HOH14" s="142"/>
      <c r="HOI14" s="142"/>
      <c r="HOJ14" s="142"/>
      <c r="HOK14" s="142"/>
      <c r="HOL14" s="142"/>
      <c r="HOM14" s="142"/>
      <c r="HON14" s="142"/>
      <c r="HOO14" s="142"/>
      <c r="HOP14" s="142"/>
      <c r="HOQ14" s="142"/>
      <c r="HOR14" s="142"/>
      <c r="HOS14" s="142"/>
      <c r="HOT14" s="142"/>
      <c r="HOU14" s="142"/>
      <c r="HOV14" s="142"/>
      <c r="HOW14" s="142"/>
      <c r="HOX14" s="142"/>
      <c r="HOY14" s="142"/>
      <c r="HOZ14" s="142"/>
      <c r="HPA14" s="142"/>
      <c r="HPB14" s="142"/>
      <c r="HPC14" s="142"/>
      <c r="HPD14" s="142"/>
      <c r="HPE14" s="142"/>
      <c r="HPF14" s="142"/>
      <c r="HPG14" s="142"/>
      <c r="HPH14" s="142"/>
      <c r="HPI14" s="142"/>
      <c r="HPJ14" s="142"/>
      <c r="HPK14" s="142"/>
      <c r="HPL14" s="142"/>
      <c r="HPM14" s="142"/>
      <c r="HPN14" s="142"/>
      <c r="HPO14" s="142"/>
      <c r="HPP14" s="142"/>
      <c r="HPQ14" s="142"/>
      <c r="HPR14" s="142"/>
      <c r="HPS14" s="142"/>
      <c r="HPT14" s="142"/>
      <c r="HPU14" s="142"/>
      <c r="HPV14" s="142"/>
      <c r="HPW14" s="142"/>
      <c r="HPX14" s="142"/>
      <c r="HPY14" s="142"/>
      <c r="HPZ14" s="142"/>
      <c r="HQA14" s="142"/>
      <c r="HQB14" s="142"/>
      <c r="HQC14" s="142"/>
      <c r="HQD14" s="142"/>
      <c r="HQE14" s="142"/>
      <c r="HQF14" s="142"/>
      <c r="HQG14" s="142"/>
      <c r="HQH14" s="142"/>
      <c r="HQI14" s="142"/>
      <c r="HQJ14" s="142"/>
      <c r="HQK14" s="142"/>
      <c r="HQL14" s="142"/>
      <c r="HQM14" s="142"/>
      <c r="HQN14" s="142"/>
      <c r="HQO14" s="142"/>
      <c r="HQP14" s="142"/>
      <c r="HQQ14" s="142"/>
      <c r="HQR14" s="142"/>
      <c r="HQS14" s="142"/>
      <c r="HQT14" s="142"/>
      <c r="HQU14" s="142"/>
      <c r="HQV14" s="142"/>
      <c r="HQW14" s="142"/>
      <c r="HQX14" s="142"/>
      <c r="HQY14" s="142"/>
      <c r="HQZ14" s="142"/>
      <c r="HRA14" s="142"/>
      <c r="HRB14" s="142"/>
      <c r="HRC14" s="142"/>
      <c r="HRD14" s="142"/>
      <c r="HRE14" s="142"/>
      <c r="HRF14" s="142"/>
      <c r="HRG14" s="142"/>
      <c r="HRH14" s="142"/>
      <c r="HRI14" s="142"/>
      <c r="HRJ14" s="142"/>
      <c r="HRK14" s="142"/>
      <c r="HRL14" s="142"/>
      <c r="HRM14" s="142"/>
      <c r="HRN14" s="142"/>
      <c r="HRO14" s="142"/>
      <c r="HRP14" s="142"/>
      <c r="HRQ14" s="142"/>
      <c r="HRR14" s="142"/>
      <c r="HRS14" s="142"/>
      <c r="HRT14" s="142"/>
      <c r="HRU14" s="142"/>
      <c r="HRV14" s="142"/>
      <c r="HRW14" s="142"/>
      <c r="HRX14" s="142"/>
      <c r="HRY14" s="142"/>
      <c r="HRZ14" s="142"/>
      <c r="HSA14" s="142"/>
      <c r="HSB14" s="142"/>
      <c r="HSC14" s="142"/>
      <c r="HSD14" s="142"/>
      <c r="HSE14" s="142"/>
      <c r="HSF14" s="142"/>
      <c r="HSG14" s="142"/>
      <c r="HSH14" s="142"/>
      <c r="HSI14" s="142"/>
      <c r="HSJ14" s="142"/>
      <c r="HSK14" s="142"/>
      <c r="HSL14" s="142"/>
      <c r="HSM14" s="142"/>
      <c r="HSN14" s="142"/>
      <c r="HSO14" s="142"/>
      <c r="HSP14" s="142"/>
      <c r="HSQ14" s="142"/>
      <c r="HSR14" s="142"/>
      <c r="HSS14" s="142"/>
      <c r="HST14" s="142"/>
      <c r="HSU14" s="142"/>
      <c r="HSV14" s="142"/>
      <c r="HSW14" s="142"/>
      <c r="HSX14" s="142"/>
      <c r="HSY14" s="142"/>
      <c r="HSZ14" s="142"/>
      <c r="HTA14" s="142"/>
      <c r="HTB14" s="142"/>
      <c r="HTC14" s="142"/>
      <c r="HTD14" s="142"/>
      <c r="HTE14" s="142"/>
      <c r="HTF14" s="142"/>
      <c r="HTG14" s="142"/>
      <c r="HTH14" s="142"/>
      <c r="HTI14" s="142"/>
      <c r="HTJ14" s="142"/>
      <c r="HTK14" s="142"/>
      <c r="HTL14" s="142"/>
      <c r="HTM14" s="142"/>
      <c r="HTN14" s="142"/>
      <c r="HTO14" s="142"/>
      <c r="HTP14" s="142"/>
      <c r="HTQ14" s="142"/>
      <c r="HTR14" s="142"/>
      <c r="HTS14" s="142"/>
      <c r="HTT14" s="142"/>
      <c r="HTU14" s="142"/>
      <c r="HTV14" s="142"/>
      <c r="HTW14" s="142"/>
      <c r="HTX14" s="142"/>
      <c r="HTY14" s="142"/>
      <c r="HTZ14" s="142"/>
      <c r="HUA14" s="142"/>
      <c r="HUB14" s="142"/>
      <c r="HUC14" s="142"/>
      <c r="HUD14" s="142"/>
      <c r="HUE14" s="142"/>
      <c r="HUF14" s="142"/>
      <c r="HUG14" s="142"/>
      <c r="HUH14" s="142"/>
      <c r="HUI14" s="142"/>
      <c r="HUJ14" s="142"/>
      <c r="HUK14" s="142"/>
      <c r="HUL14" s="142"/>
      <c r="HUM14" s="142"/>
      <c r="HUN14" s="142"/>
      <c r="HUO14" s="142"/>
      <c r="HUP14" s="142"/>
      <c r="HUQ14" s="142"/>
      <c r="HUR14" s="142"/>
      <c r="HUS14" s="142"/>
      <c r="HUT14" s="142"/>
      <c r="HUU14" s="142"/>
      <c r="HUV14" s="142"/>
      <c r="HUW14" s="142"/>
      <c r="HUX14" s="142"/>
      <c r="HUY14" s="142"/>
      <c r="HUZ14" s="142"/>
      <c r="HVA14" s="142"/>
      <c r="HVB14" s="142"/>
      <c r="HVC14" s="142"/>
      <c r="HVD14" s="142"/>
      <c r="HVE14" s="142"/>
      <c r="HVF14" s="142"/>
      <c r="HVG14" s="142"/>
      <c r="HVH14" s="142"/>
      <c r="HVI14" s="142"/>
      <c r="HVJ14" s="142"/>
      <c r="HVK14" s="142"/>
      <c r="HVL14" s="142"/>
      <c r="HVM14" s="142"/>
      <c r="HVN14" s="142"/>
      <c r="HVO14" s="142"/>
      <c r="HVP14" s="142"/>
      <c r="HVQ14" s="142"/>
      <c r="HVR14" s="142"/>
      <c r="HVS14" s="142"/>
      <c r="HVT14" s="142"/>
      <c r="HVU14" s="142"/>
      <c r="HVV14" s="142"/>
      <c r="HVW14" s="142"/>
      <c r="HVX14" s="142"/>
      <c r="HVY14" s="142"/>
      <c r="HVZ14" s="142"/>
      <c r="HWA14" s="142"/>
      <c r="HWB14" s="142"/>
      <c r="HWC14" s="142"/>
      <c r="HWD14" s="142"/>
      <c r="HWE14" s="142"/>
      <c r="HWF14" s="142"/>
      <c r="HWG14" s="142"/>
      <c r="HWH14" s="142"/>
      <c r="HWI14" s="142"/>
      <c r="HWJ14" s="142"/>
      <c r="HWK14" s="142"/>
      <c r="HWL14" s="142"/>
      <c r="HWM14" s="142"/>
      <c r="HWN14" s="142"/>
      <c r="HWO14" s="142"/>
      <c r="HWP14" s="142"/>
      <c r="HWQ14" s="142"/>
      <c r="HWR14" s="142"/>
      <c r="HWS14" s="142"/>
      <c r="HWT14" s="142"/>
      <c r="HWU14" s="142"/>
      <c r="HWV14" s="142"/>
      <c r="HWW14" s="142"/>
      <c r="HWX14" s="142"/>
      <c r="HWY14" s="142"/>
      <c r="HWZ14" s="142"/>
      <c r="HXA14" s="142"/>
      <c r="HXB14" s="142"/>
      <c r="HXC14" s="142"/>
      <c r="HXD14" s="142"/>
      <c r="HXE14" s="142"/>
      <c r="HXF14" s="142"/>
      <c r="HXG14" s="142"/>
      <c r="HXH14" s="142"/>
      <c r="HXI14" s="142"/>
      <c r="HXJ14" s="142"/>
      <c r="HXK14" s="142"/>
      <c r="HXL14" s="142"/>
      <c r="HXM14" s="142"/>
      <c r="HXN14" s="142"/>
      <c r="HXO14" s="142"/>
      <c r="HXP14" s="142"/>
      <c r="HXQ14" s="142"/>
      <c r="HXR14" s="142"/>
      <c r="HXS14" s="142"/>
      <c r="HXT14" s="142"/>
      <c r="HXU14" s="142"/>
      <c r="HXV14" s="142"/>
      <c r="HXW14" s="142"/>
      <c r="HXX14" s="142"/>
      <c r="HXY14" s="142"/>
      <c r="HXZ14" s="142"/>
      <c r="HYA14" s="142"/>
      <c r="HYB14" s="142"/>
      <c r="HYC14" s="142"/>
      <c r="HYD14" s="142"/>
      <c r="HYE14" s="142"/>
      <c r="HYF14" s="142"/>
      <c r="HYG14" s="142"/>
      <c r="HYH14" s="142"/>
      <c r="HYI14" s="142"/>
      <c r="HYJ14" s="142"/>
      <c r="HYK14" s="142"/>
      <c r="HYL14" s="142"/>
      <c r="HYM14" s="142"/>
      <c r="HYN14" s="142"/>
      <c r="HYO14" s="142"/>
      <c r="HYP14" s="142"/>
      <c r="HYQ14" s="142"/>
      <c r="HYR14" s="142"/>
      <c r="HYS14" s="142"/>
      <c r="HYT14" s="142"/>
      <c r="HYU14" s="142"/>
      <c r="HYV14" s="142"/>
      <c r="HYW14" s="142"/>
      <c r="HYX14" s="142"/>
      <c r="HYY14" s="142"/>
      <c r="HYZ14" s="142"/>
      <c r="HZA14" s="142"/>
      <c r="HZB14" s="142"/>
      <c r="HZC14" s="142"/>
      <c r="HZD14" s="142"/>
      <c r="HZE14" s="142"/>
      <c r="HZF14" s="142"/>
      <c r="HZG14" s="142"/>
      <c r="HZH14" s="142"/>
      <c r="HZI14" s="142"/>
      <c r="HZJ14" s="142"/>
      <c r="HZK14" s="142"/>
      <c r="HZL14" s="142"/>
      <c r="HZM14" s="142"/>
      <c r="HZN14" s="142"/>
      <c r="HZO14" s="142"/>
      <c r="HZP14" s="142"/>
      <c r="HZQ14" s="142"/>
      <c r="HZR14" s="142"/>
      <c r="HZS14" s="142"/>
      <c r="HZT14" s="142"/>
      <c r="HZU14" s="142"/>
      <c r="HZV14" s="142"/>
      <c r="HZW14" s="142"/>
      <c r="HZX14" s="142"/>
      <c r="HZY14" s="142"/>
      <c r="HZZ14" s="142"/>
      <c r="IAA14" s="142"/>
      <c r="IAB14" s="142"/>
      <c r="IAC14" s="142"/>
      <c r="IAD14" s="142"/>
      <c r="IAE14" s="142"/>
      <c r="IAF14" s="142"/>
      <c r="IAG14" s="142"/>
      <c r="IAH14" s="142"/>
      <c r="IAI14" s="142"/>
      <c r="IAJ14" s="142"/>
      <c r="IAK14" s="142"/>
      <c r="IAL14" s="142"/>
      <c r="IAM14" s="142"/>
      <c r="IAN14" s="142"/>
      <c r="IAO14" s="142"/>
      <c r="IAP14" s="142"/>
      <c r="IAQ14" s="142"/>
      <c r="IAR14" s="142"/>
      <c r="IAS14" s="142"/>
      <c r="IAT14" s="142"/>
      <c r="IAU14" s="142"/>
      <c r="IAV14" s="142"/>
      <c r="IAW14" s="142"/>
      <c r="IAX14" s="142"/>
      <c r="IAY14" s="142"/>
      <c r="IAZ14" s="142"/>
      <c r="IBA14" s="142"/>
      <c r="IBB14" s="142"/>
      <c r="IBC14" s="142"/>
      <c r="IBD14" s="142"/>
      <c r="IBE14" s="142"/>
      <c r="IBF14" s="142"/>
      <c r="IBG14" s="142"/>
      <c r="IBH14" s="142"/>
      <c r="IBI14" s="142"/>
      <c r="IBJ14" s="142"/>
      <c r="IBK14" s="142"/>
      <c r="IBL14" s="142"/>
      <c r="IBM14" s="142"/>
      <c r="IBN14" s="142"/>
      <c r="IBO14" s="142"/>
      <c r="IBP14" s="142"/>
      <c r="IBQ14" s="142"/>
      <c r="IBR14" s="142"/>
      <c r="IBS14" s="142"/>
      <c r="IBT14" s="142"/>
      <c r="IBU14" s="142"/>
      <c r="IBV14" s="142"/>
      <c r="IBW14" s="142"/>
      <c r="IBX14" s="142"/>
      <c r="IBY14" s="142"/>
      <c r="IBZ14" s="142"/>
      <c r="ICA14" s="142"/>
      <c r="ICB14" s="142"/>
      <c r="ICC14" s="142"/>
      <c r="ICD14" s="142"/>
      <c r="ICE14" s="142"/>
      <c r="ICF14" s="142"/>
      <c r="ICG14" s="142"/>
      <c r="ICH14" s="142"/>
      <c r="ICI14" s="142"/>
      <c r="ICJ14" s="142"/>
      <c r="ICK14" s="142"/>
      <c r="ICL14" s="142"/>
      <c r="ICM14" s="142"/>
      <c r="ICN14" s="142"/>
      <c r="ICO14" s="142"/>
      <c r="ICP14" s="142"/>
      <c r="ICQ14" s="142"/>
      <c r="ICR14" s="142"/>
      <c r="ICS14" s="142"/>
      <c r="ICT14" s="142"/>
      <c r="ICU14" s="142"/>
      <c r="ICV14" s="142"/>
      <c r="ICW14" s="142"/>
      <c r="ICX14" s="142"/>
      <c r="ICY14" s="142"/>
      <c r="ICZ14" s="142"/>
      <c r="IDA14" s="142"/>
      <c r="IDB14" s="142"/>
      <c r="IDC14" s="142"/>
      <c r="IDD14" s="142"/>
      <c r="IDE14" s="142"/>
      <c r="IDF14" s="142"/>
      <c r="IDG14" s="142"/>
      <c r="IDH14" s="142"/>
      <c r="IDI14" s="142"/>
      <c r="IDJ14" s="142"/>
      <c r="IDK14" s="142"/>
      <c r="IDL14" s="142"/>
      <c r="IDM14" s="142"/>
      <c r="IDN14" s="142"/>
      <c r="IDO14" s="142"/>
      <c r="IDP14" s="142"/>
      <c r="IDQ14" s="142"/>
      <c r="IDR14" s="142"/>
      <c r="IDS14" s="142"/>
      <c r="IDT14" s="142"/>
      <c r="IDU14" s="142"/>
      <c r="IDV14" s="142"/>
      <c r="IDW14" s="142"/>
      <c r="IDX14" s="142"/>
      <c r="IDY14" s="142"/>
      <c r="IDZ14" s="142"/>
      <c r="IEA14" s="142"/>
      <c r="IEB14" s="142"/>
      <c r="IEC14" s="142"/>
      <c r="IED14" s="142"/>
      <c r="IEE14" s="142"/>
      <c r="IEF14" s="142"/>
      <c r="IEG14" s="142"/>
      <c r="IEH14" s="142"/>
      <c r="IEI14" s="142"/>
      <c r="IEJ14" s="142"/>
      <c r="IEK14" s="142"/>
      <c r="IEL14" s="142"/>
      <c r="IEM14" s="142"/>
      <c r="IEN14" s="142"/>
      <c r="IEO14" s="142"/>
      <c r="IEP14" s="142"/>
      <c r="IEQ14" s="142"/>
      <c r="IER14" s="142"/>
      <c r="IES14" s="142"/>
      <c r="IET14" s="142"/>
      <c r="IEU14" s="142"/>
      <c r="IEV14" s="142"/>
      <c r="IEW14" s="142"/>
      <c r="IEX14" s="142"/>
      <c r="IEY14" s="142"/>
      <c r="IEZ14" s="142"/>
      <c r="IFA14" s="142"/>
      <c r="IFB14" s="142"/>
      <c r="IFC14" s="142"/>
      <c r="IFD14" s="142"/>
      <c r="IFE14" s="142"/>
      <c r="IFF14" s="142"/>
      <c r="IFG14" s="142"/>
      <c r="IFH14" s="142"/>
      <c r="IFI14" s="142"/>
      <c r="IFJ14" s="142"/>
      <c r="IFK14" s="142"/>
      <c r="IFL14" s="142"/>
      <c r="IFM14" s="142"/>
      <c r="IFN14" s="142"/>
      <c r="IFO14" s="142"/>
      <c r="IFP14" s="142"/>
      <c r="IFQ14" s="142"/>
      <c r="IFR14" s="142"/>
      <c r="IFS14" s="142"/>
      <c r="IFT14" s="142"/>
      <c r="IFU14" s="142"/>
      <c r="IFV14" s="142"/>
      <c r="IFW14" s="142"/>
      <c r="IFX14" s="142"/>
      <c r="IFY14" s="142"/>
      <c r="IFZ14" s="142"/>
      <c r="IGA14" s="142"/>
      <c r="IGB14" s="142"/>
      <c r="IGC14" s="142"/>
      <c r="IGD14" s="142"/>
      <c r="IGE14" s="142"/>
      <c r="IGF14" s="142"/>
      <c r="IGG14" s="142"/>
      <c r="IGH14" s="142"/>
      <c r="IGI14" s="142"/>
      <c r="IGJ14" s="142"/>
      <c r="IGK14" s="142"/>
      <c r="IGL14" s="142"/>
      <c r="IGM14" s="142"/>
      <c r="IGN14" s="142"/>
      <c r="IGO14" s="142"/>
      <c r="IGP14" s="142"/>
      <c r="IGQ14" s="142"/>
      <c r="IGR14" s="142"/>
      <c r="IGS14" s="142"/>
      <c r="IGT14" s="142"/>
      <c r="IGU14" s="142"/>
      <c r="IGV14" s="142"/>
      <c r="IGW14" s="142"/>
      <c r="IGX14" s="142"/>
      <c r="IGY14" s="142"/>
      <c r="IGZ14" s="142"/>
      <c r="IHA14" s="142"/>
      <c r="IHB14" s="142"/>
      <c r="IHC14" s="142"/>
      <c r="IHD14" s="142"/>
      <c r="IHE14" s="142"/>
      <c r="IHF14" s="142"/>
      <c r="IHG14" s="142"/>
      <c r="IHH14" s="142"/>
      <c r="IHI14" s="142"/>
      <c r="IHJ14" s="142"/>
      <c r="IHK14" s="142"/>
      <c r="IHL14" s="142"/>
      <c r="IHM14" s="142"/>
      <c r="IHN14" s="142"/>
      <c r="IHO14" s="142"/>
      <c r="IHP14" s="142"/>
      <c r="IHQ14" s="142"/>
      <c r="IHR14" s="142"/>
      <c r="IHS14" s="142"/>
      <c r="IHT14" s="142"/>
      <c r="IHU14" s="142"/>
      <c r="IHV14" s="142"/>
      <c r="IHW14" s="142"/>
      <c r="IHX14" s="142"/>
      <c r="IHY14" s="142"/>
      <c r="IHZ14" s="142"/>
      <c r="IIA14" s="142"/>
      <c r="IIB14" s="142"/>
      <c r="IIC14" s="142"/>
      <c r="IID14" s="142"/>
      <c r="IIE14" s="142"/>
      <c r="IIF14" s="142"/>
      <c r="IIG14" s="142"/>
      <c r="IIH14" s="142"/>
      <c r="III14" s="142"/>
      <c r="IIJ14" s="142"/>
      <c r="IIK14" s="142"/>
      <c r="IIL14" s="142"/>
      <c r="IIM14" s="142"/>
      <c r="IIN14" s="142"/>
      <c r="IIO14" s="142"/>
      <c r="IIP14" s="142"/>
      <c r="IIQ14" s="142"/>
      <c r="IIR14" s="142"/>
      <c r="IIS14" s="142"/>
      <c r="IIT14" s="142"/>
      <c r="IIU14" s="142"/>
      <c r="IIV14" s="142"/>
      <c r="IIW14" s="142"/>
      <c r="IIX14" s="142"/>
      <c r="IIY14" s="142"/>
      <c r="IIZ14" s="142"/>
      <c r="IJA14" s="142"/>
      <c r="IJB14" s="142"/>
      <c r="IJC14" s="142"/>
      <c r="IJD14" s="142"/>
      <c r="IJE14" s="142"/>
      <c r="IJF14" s="142"/>
      <c r="IJG14" s="142"/>
      <c r="IJH14" s="142"/>
      <c r="IJI14" s="142"/>
      <c r="IJJ14" s="142"/>
      <c r="IJK14" s="142"/>
      <c r="IJL14" s="142"/>
      <c r="IJM14" s="142"/>
      <c r="IJN14" s="142"/>
      <c r="IJO14" s="142"/>
      <c r="IJP14" s="142"/>
      <c r="IJQ14" s="142"/>
      <c r="IJR14" s="142"/>
      <c r="IJS14" s="142"/>
      <c r="IJT14" s="142"/>
      <c r="IJU14" s="142"/>
      <c r="IJV14" s="142"/>
      <c r="IJW14" s="142"/>
      <c r="IJX14" s="142"/>
      <c r="IJY14" s="142"/>
      <c r="IJZ14" s="142"/>
      <c r="IKA14" s="142"/>
      <c r="IKB14" s="142"/>
      <c r="IKC14" s="142"/>
      <c r="IKD14" s="142"/>
      <c r="IKE14" s="142"/>
      <c r="IKF14" s="142"/>
      <c r="IKG14" s="142"/>
      <c r="IKH14" s="142"/>
      <c r="IKI14" s="142"/>
      <c r="IKJ14" s="142"/>
      <c r="IKK14" s="142"/>
      <c r="IKL14" s="142"/>
      <c r="IKM14" s="142"/>
      <c r="IKN14" s="142"/>
      <c r="IKO14" s="142"/>
      <c r="IKP14" s="142"/>
      <c r="IKQ14" s="142"/>
      <c r="IKR14" s="142"/>
      <c r="IKS14" s="142"/>
      <c r="IKT14" s="142"/>
      <c r="IKU14" s="142"/>
      <c r="IKV14" s="142"/>
      <c r="IKW14" s="142"/>
      <c r="IKX14" s="142"/>
      <c r="IKY14" s="142"/>
      <c r="IKZ14" s="142"/>
      <c r="ILA14" s="142"/>
      <c r="ILB14" s="142"/>
      <c r="ILC14" s="142"/>
      <c r="ILD14" s="142"/>
      <c r="ILE14" s="142"/>
      <c r="ILF14" s="142"/>
      <c r="ILG14" s="142"/>
      <c r="ILH14" s="142"/>
      <c r="ILI14" s="142"/>
      <c r="ILJ14" s="142"/>
      <c r="ILK14" s="142"/>
      <c r="ILL14" s="142"/>
      <c r="ILM14" s="142"/>
      <c r="ILN14" s="142"/>
      <c r="ILO14" s="142"/>
      <c r="ILP14" s="142"/>
      <c r="ILQ14" s="142"/>
      <c r="ILR14" s="142"/>
      <c r="ILS14" s="142"/>
      <c r="ILT14" s="142"/>
      <c r="ILU14" s="142"/>
      <c r="ILV14" s="142"/>
      <c r="ILW14" s="142"/>
      <c r="ILX14" s="142"/>
      <c r="ILY14" s="142"/>
      <c r="ILZ14" s="142"/>
      <c r="IMA14" s="142"/>
      <c r="IMB14" s="142"/>
      <c r="IMC14" s="142"/>
      <c r="IMD14" s="142"/>
      <c r="IME14" s="142"/>
      <c r="IMF14" s="142"/>
      <c r="IMG14" s="142"/>
      <c r="IMH14" s="142"/>
      <c r="IMI14" s="142"/>
      <c r="IMJ14" s="142"/>
      <c r="IMK14" s="142"/>
      <c r="IML14" s="142"/>
      <c r="IMM14" s="142"/>
      <c r="IMN14" s="142"/>
      <c r="IMO14" s="142"/>
      <c r="IMP14" s="142"/>
      <c r="IMQ14" s="142"/>
      <c r="IMR14" s="142"/>
      <c r="IMS14" s="142"/>
      <c r="IMT14" s="142"/>
      <c r="IMU14" s="142"/>
      <c r="IMV14" s="142"/>
      <c r="IMW14" s="142"/>
      <c r="IMX14" s="142"/>
      <c r="IMY14" s="142"/>
      <c r="IMZ14" s="142"/>
      <c r="INA14" s="142"/>
      <c r="INB14" s="142"/>
      <c r="INC14" s="142"/>
      <c r="IND14" s="142"/>
      <c r="INE14" s="142"/>
      <c r="INF14" s="142"/>
      <c r="ING14" s="142"/>
      <c r="INH14" s="142"/>
      <c r="INI14" s="142"/>
      <c r="INJ14" s="142"/>
      <c r="INK14" s="142"/>
      <c r="INL14" s="142"/>
      <c r="INM14" s="142"/>
      <c r="INN14" s="142"/>
      <c r="INO14" s="142"/>
      <c r="INP14" s="142"/>
      <c r="INQ14" s="142"/>
      <c r="INR14" s="142"/>
      <c r="INS14" s="142"/>
      <c r="INT14" s="142"/>
      <c r="INU14" s="142"/>
      <c r="INV14" s="142"/>
      <c r="INW14" s="142"/>
      <c r="INX14" s="142"/>
      <c r="INY14" s="142"/>
      <c r="INZ14" s="142"/>
      <c r="IOA14" s="142"/>
      <c r="IOB14" s="142"/>
      <c r="IOC14" s="142"/>
      <c r="IOD14" s="142"/>
      <c r="IOE14" s="142"/>
      <c r="IOF14" s="142"/>
      <c r="IOG14" s="142"/>
      <c r="IOH14" s="142"/>
      <c r="IOI14" s="142"/>
      <c r="IOJ14" s="142"/>
      <c r="IOK14" s="142"/>
      <c r="IOL14" s="142"/>
      <c r="IOM14" s="142"/>
      <c r="ION14" s="142"/>
      <c r="IOO14" s="142"/>
      <c r="IOP14" s="142"/>
      <c r="IOQ14" s="142"/>
      <c r="IOR14" s="142"/>
      <c r="IOS14" s="142"/>
      <c r="IOT14" s="142"/>
      <c r="IOU14" s="142"/>
      <c r="IOV14" s="142"/>
      <c r="IOW14" s="142"/>
      <c r="IOX14" s="142"/>
      <c r="IOY14" s="142"/>
      <c r="IOZ14" s="142"/>
      <c r="IPA14" s="142"/>
      <c r="IPB14" s="142"/>
      <c r="IPC14" s="142"/>
      <c r="IPD14" s="142"/>
      <c r="IPE14" s="142"/>
      <c r="IPF14" s="142"/>
      <c r="IPG14" s="142"/>
      <c r="IPH14" s="142"/>
      <c r="IPI14" s="142"/>
      <c r="IPJ14" s="142"/>
      <c r="IPK14" s="142"/>
      <c r="IPL14" s="142"/>
      <c r="IPM14" s="142"/>
      <c r="IPN14" s="142"/>
      <c r="IPO14" s="142"/>
      <c r="IPP14" s="142"/>
      <c r="IPQ14" s="142"/>
      <c r="IPR14" s="142"/>
      <c r="IPS14" s="142"/>
      <c r="IPT14" s="142"/>
      <c r="IPU14" s="142"/>
      <c r="IPV14" s="142"/>
      <c r="IPW14" s="142"/>
      <c r="IPX14" s="142"/>
      <c r="IPY14" s="142"/>
      <c r="IPZ14" s="142"/>
      <c r="IQA14" s="142"/>
      <c r="IQB14" s="142"/>
      <c r="IQC14" s="142"/>
      <c r="IQD14" s="142"/>
      <c r="IQE14" s="142"/>
      <c r="IQF14" s="142"/>
      <c r="IQG14" s="142"/>
      <c r="IQH14" s="142"/>
      <c r="IQI14" s="142"/>
      <c r="IQJ14" s="142"/>
      <c r="IQK14" s="142"/>
      <c r="IQL14" s="142"/>
      <c r="IQM14" s="142"/>
      <c r="IQN14" s="142"/>
      <c r="IQO14" s="142"/>
      <c r="IQP14" s="142"/>
      <c r="IQQ14" s="142"/>
      <c r="IQR14" s="142"/>
      <c r="IQS14" s="142"/>
      <c r="IQT14" s="142"/>
      <c r="IQU14" s="142"/>
      <c r="IQV14" s="142"/>
      <c r="IQW14" s="142"/>
      <c r="IQX14" s="142"/>
      <c r="IQY14" s="142"/>
      <c r="IQZ14" s="142"/>
      <c r="IRA14" s="142"/>
      <c r="IRB14" s="142"/>
      <c r="IRC14" s="142"/>
      <c r="IRD14" s="142"/>
      <c r="IRE14" s="142"/>
      <c r="IRF14" s="142"/>
      <c r="IRG14" s="142"/>
      <c r="IRH14" s="142"/>
      <c r="IRI14" s="142"/>
      <c r="IRJ14" s="142"/>
      <c r="IRK14" s="142"/>
      <c r="IRL14" s="142"/>
      <c r="IRM14" s="142"/>
      <c r="IRN14" s="142"/>
      <c r="IRO14" s="142"/>
      <c r="IRP14" s="142"/>
      <c r="IRQ14" s="142"/>
      <c r="IRR14" s="142"/>
      <c r="IRS14" s="142"/>
      <c r="IRT14" s="142"/>
      <c r="IRU14" s="142"/>
      <c r="IRV14" s="142"/>
      <c r="IRW14" s="142"/>
      <c r="IRX14" s="142"/>
      <c r="IRY14" s="142"/>
      <c r="IRZ14" s="142"/>
      <c r="ISA14" s="142"/>
      <c r="ISB14" s="142"/>
      <c r="ISC14" s="142"/>
      <c r="ISD14" s="142"/>
      <c r="ISE14" s="142"/>
      <c r="ISF14" s="142"/>
      <c r="ISG14" s="142"/>
      <c r="ISH14" s="142"/>
      <c r="ISI14" s="142"/>
      <c r="ISJ14" s="142"/>
      <c r="ISK14" s="142"/>
      <c r="ISL14" s="142"/>
      <c r="ISM14" s="142"/>
      <c r="ISN14" s="142"/>
      <c r="ISO14" s="142"/>
      <c r="ISP14" s="142"/>
      <c r="ISQ14" s="142"/>
      <c r="ISR14" s="142"/>
      <c r="ISS14" s="142"/>
      <c r="IST14" s="142"/>
      <c r="ISU14" s="142"/>
      <c r="ISV14" s="142"/>
      <c r="ISW14" s="142"/>
      <c r="ISX14" s="142"/>
      <c r="ISY14" s="142"/>
      <c r="ISZ14" s="142"/>
      <c r="ITA14" s="142"/>
      <c r="ITB14" s="142"/>
      <c r="ITC14" s="142"/>
      <c r="ITD14" s="142"/>
      <c r="ITE14" s="142"/>
      <c r="ITF14" s="142"/>
      <c r="ITG14" s="142"/>
      <c r="ITH14" s="142"/>
      <c r="ITI14" s="142"/>
      <c r="ITJ14" s="142"/>
      <c r="ITK14" s="142"/>
      <c r="ITL14" s="142"/>
      <c r="ITM14" s="142"/>
      <c r="ITN14" s="142"/>
      <c r="ITO14" s="142"/>
      <c r="ITP14" s="142"/>
      <c r="ITQ14" s="142"/>
      <c r="ITR14" s="142"/>
      <c r="ITS14" s="142"/>
      <c r="ITT14" s="142"/>
      <c r="ITU14" s="142"/>
      <c r="ITV14" s="142"/>
      <c r="ITW14" s="142"/>
      <c r="ITX14" s="142"/>
      <c r="ITY14" s="142"/>
      <c r="ITZ14" s="142"/>
      <c r="IUA14" s="142"/>
      <c r="IUB14" s="142"/>
      <c r="IUC14" s="142"/>
      <c r="IUD14" s="142"/>
      <c r="IUE14" s="142"/>
      <c r="IUF14" s="142"/>
      <c r="IUG14" s="142"/>
      <c r="IUH14" s="142"/>
      <c r="IUI14" s="142"/>
      <c r="IUJ14" s="142"/>
      <c r="IUK14" s="142"/>
      <c r="IUL14" s="142"/>
      <c r="IUM14" s="142"/>
      <c r="IUN14" s="142"/>
      <c r="IUO14" s="142"/>
      <c r="IUP14" s="142"/>
      <c r="IUQ14" s="142"/>
      <c r="IUR14" s="142"/>
      <c r="IUS14" s="142"/>
      <c r="IUT14" s="142"/>
      <c r="IUU14" s="142"/>
      <c r="IUV14" s="142"/>
      <c r="IUW14" s="142"/>
      <c r="IUX14" s="142"/>
      <c r="IUY14" s="142"/>
      <c r="IUZ14" s="142"/>
      <c r="IVA14" s="142"/>
      <c r="IVB14" s="142"/>
      <c r="IVC14" s="142"/>
      <c r="IVD14" s="142"/>
      <c r="IVE14" s="142"/>
      <c r="IVF14" s="142"/>
      <c r="IVG14" s="142"/>
      <c r="IVH14" s="142"/>
      <c r="IVI14" s="142"/>
      <c r="IVJ14" s="142"/>
      <c r="IVK14" s="142"/>
      <c r="IVL14" s="142"/>
      <c r="IVM14" s="142"/>
      <c r="IVN14" s="142"/>
      <c r="IVO14" s="142"/>
      <c r="IVP14" s="142"/>
      <c r="IVQ14" s="142"/>
      <c r="IVR14" s="142"/>
      <c r="IVS14" s="142"/>
      <c r="IVT14" s="142"/>
      <c r="IVU14" s="142"/>
      <c r="IVV14" s="142"/>
      <c r="IVW14" s="142"/>
      <c r="IVX14" s="142"/>
      <c r="IVY14" s="142"/>
      <c r="IVZ14" s="142"/>
      <c r="IWA14" s="142"/>
      <c r="IWB14" s="142"/>
      <c r="IWC14" s="142"/>
      <c r="IWD14" s="142"/>
      <c r="IWE14" s="142"/>
      <c r="IWF14" s="142"/>
      <c r="IWG14" s="142"/>
      <c r="IWH14" s="142"/>
      <c r="IWI14" s="142"/>
      <c r="IWJ14" s="142"/>
      <c r="IWK14" s="142"/>
      <c r="IWL14" s="142"/>
      <c r="IWM14" s="142"/>
      <c r="IWN14" s="142"/>
      <c r="IWO14" s="142"/>
      <c r="IWP14" s="142"/>
      <c r="IWQ14" s="142"/>
      <c r="IWR14" s="142"/>
      <c r="IWS14" s="142"/>
      <c r="IWT14" s="142"/>
      <c r="IWU14" s="142"/>
      <c r="IWV14" s="142"/>
      <c r="IWW14" s="142"/>
      <c r="IWX14" s="142"/>
      <c r="IWY14" s="142"/>
      <c r="IWZ14" s="142"/>
      <c r="IXA14" s="142"/>
      <c r="IXB14" s="142"/>
      <c r="IXC14" s="142"/>
      <c r="IXD14" s="142"/>
      <c r="IXE14" s="142"/>
      <c r="IXF14" s="142"/>
      <c r="IXG14" s="142"/>
      <c r="IXH14" s="142"/>
      <c r="IXI14" s="142"/>
      <c r="IXJ14" s="142"/>
      <c r="IXK14" s="142"/>
      <c r="IXL14" s="142"/>
      <c r="IXM14" s="142"/>
      <c r="IXN14" s="142"/>
      <c r="IXO14" s="142"/>
      <c r="IXP14" s="142"/>
      <c r="IXQ14" s="142"/>
      <c r="IXR14" s="142"/>
      <c r="IXS14" s="142"/>
      <c r="IXT14" s="142"/>
      <c r="IXU14" s="142"/>
      <c r="IXV14" s="142"/>
      <c r="IXW14" s="142"/>
      <c r="IXX14" s="142"/>
      <c r="IXY14" s="142"/>
      <c r="IXZ14" s="142"/>
      <c r="IYA14" s="142"/>
      <c r="IYB14" s="142"/>
      <c r="IYC14" s="142"/>
      <c r="IYD14" s="142"/>
      <c r="IYE14" s="142"/>
      <c r="IYF14" s="142"/>
      <c r="IYG14" s="142"/>
      <c r="IYH14" s="142"/>
      <c r="IYI14" s="142"/>
      <c r="IYJ14" s="142"/>
      <c r="IYK14" s="142"/>
      <c r="IYL14" s="142"/>
      <c r="IYM14" s="142"/>
      <c r="IYN14" s="142"/>
      <c r="IYO14" s="142"/>
      <c r="IYP14" s="142"/>
      <c r="IYQ14" s="142"/>
      <c r="IYR14" s="142"/>
      <c r="IYS14" s="142"/>
      <c r="IYT14" s="142"/>
      <c r="IYU14" s="142"/>
      <c r="IYV14" s="142"/>
      <c r="IYW14" s="142"/>
      <c r="IYX14" s="142"/>
      <c r="IYY14" s="142"/>
      <c r="IYZ14" s="142"/>
      <c r="IZA14" s="142"/>
      <c r="IZB14" s="142"/>
      <c r="IZC14" s="142"/>
      <c r="IZD14" s="142"/>
      <c r="IZE14" s="142"/>
      <c r="IZF14" s="142"/>
      <c r="IZG14" s="142"/>
      <c r="IZH14" s="142"/>
      <c r="IZI14" s="142"/>
      <c r="IZJ14" s="142"/>
      <c r="IZK14" s="142"/>
      <c r="IZL14" s="142"/>
      <c r="IZM14" s="142"/>
      <c r="IZN14" s="142"/>
      <c r="IZO14" s="142"/>
      <c r="IZP14" s="142"/>
      <c r="IZQ14" s="142"/>
      <c r="IZR14" s="142"/>
      <c r="IZS14" s="142"/>
      <c r="IZT14" s="142"/>
      <c r="IZU14" s="142"/>
      <c r="IZV14" s="142"/>
      <c r="IZW14" s="142"/>
      <c r="IZX14" s="142"/>
      <c r="IZY14" s="142"/>
      <c r="IZZ14" s="142"/>
      <c r="JAA14" s="142"/>
      <c r="JAB14" s="142"/>
      <c r="JAC14" s="142"/>
      <c r="JAD14" s="142"/>
      <c r="JAE14" s="142"/>
      <c r="JAF14" s="142"/>
      <c r="JAG14" s="142"/>
      <c r="JAH14" s="142"/>
      <c r="JAI14" s="142"/>
      <c r="JAJ14" s="142"/>
      <c r="JAK14" s="142"/>
      <c r="JAL14" s="142"/>
      <c r="JAM14" s="142"/>
      <c r="JAN14" s="142"/>
      <c r="JAO14" s="142"/>
      <c r="JAP14" s="142"/>
      <c r="JAQ14" s="142"/>
      <c r="JAR14" s="142"/>
      <c r="JAS14" s="142"/>
      <c r="JAT14" s="142"/>
      <c r="JAU14" s="142"/>
      <c r="JAV14" s="142"/>
      <c r="JAW14" s="142"/>
      <c r="JAX14" s="142"/>
      <c r="JAY14" s="142"/>
      <c r="JAZ14" s="142"/>
      <c r="JBA14" s="142"/>
      <c r="JBB14" s="142"/>
      <c r="JBC14" s="142"/>
      <c r="JBD14" s="142"/>
      <c r="JBE14" s="142"/>
      <c r="JBF14" s="142"/>
      <c r="JBG14" s="142"/>
      <c r="JBH14" s="142"/>
      <c r="JBI14" s="142"/>
      <c r="JBJ14" s="142"/>
      <c r="JBK14" s="142"/>
      <c r="JBL14" s="142"/>
      <c r="JBM14" s="142"/>
      <c r="JBN14" s="142"/>
      <c r="JBO14" s="142"/>
      <c r="JBP14" s="142"/>
      <c r="JBQ14" s="142"/>
      <c r="JBR14" s="142"/>
      <c r="JBS14" s="142"/>
      <c r="JBT14" s="142"/>
      <c r="JBU14" s="142"/>
      <c r="JBV14" s="142"/>
      <c r="JBW14" s="142"/>
      <c r="JBX14" s="142"/>
      <c r="JBY14" s="142"/>
      <c r="JBZ14" s="142"/>
      <c r="JCA14" s="142"/>
      <c r="JCB14" s="142"/>
      <c r="JCC14" s="142"/>
      <c r="JCD14" s="142"/>
      <c r="JCE14" s="142"/>
      <c r="JCF14" s="142"/>
      <c r="JCG14" s="142"/>
      <c r="JCH14" s="142"/>
      <c r="JCI14" s="142"/>
      <c r="JCJ14" s="142"/>
      <c r="JCK14" s="142"/>
      <c r="JCL14" s="142"/>
      <c r="JCM14" s="142"/>
      <c r="JCN14" s="142"/>
      <c r="JCO14" s="142"/>
      <c r="JCP14" s="142"/>
      <c r="JCQ14" s="142"/>
      <c r="JCR14" s="142"/>
      <c r="JCS14" s="142"/>
      <c r="JCT14" s="142"/>
      <c r="JCU14" s="142"/>
      <c r="JCV14" s="142"/>
      <c r="JCW14" s="142"/>
      <c r="JCX14" s="142"/>
      <c r="JCY14" s="142"/>
      <c r="JCZ14" s="142"/>
      <c r="JDA14" s="142"/>
      <c r="JDB14" s="142"/>
      <c r="JDC14" s="142"/>
      <c r="JDD14" s="142"/>
      <c r="JDE14" s="142"/>
      <c r="JDF14" s="142"/>
      <c r="JDG14" s="142"/>
      <c r="JDH14" s="142"/>
      <c r="JDI14" s="142"/>
      <c r="JDJ14" s="142"/>
      <c r="JDK14" s="142"/>
      <c r="JDL14" s="142"/>
      <c r="JDM14" s="142"/>
      <c r="JDN14" s="142"/>
      <c r="JDO14" s="142"/>
      <c r="JDP14" s="142"/>
      <c r="JDQ14" s="142"/>
      <c r="JDR14" s="142"/>
      <c r="JDS14" s="142"/>
      <c r="JDT14" s="142"/>
      <c r="JDU14" s="142"/>
      <c r="JDV14" s="142"/>
      <c r="JDW14" s="142"/>
      <c r="JDX14" s="142"/>
      <c r="JDY14" s="142"/>
      <c r="JDZ14" s="142"/>
      <c r="JEA14" s="142"/>
      <c r="JEB14" s="142"/>
      <c r="JEC14" s="142"/>
      <c r="JED14" s="142"/>
      <c r="JEE14" s="142"/>
      <c r="JEF14" s="142"/>
      <c r="JEG14" s="142"/>
      <c r="JEH14" s="142"/>
      <c r="JEI14" s="142"/>
      <c r="JEJ14" s="142"/>
      <c r="JEK14" s="142"/>
      <c r="JEL14" s="142"/>
      <c r="JEM14" s="142"/>
      <c r="JEN14" s="142"/>
      <c r="JEO14" s="142"/>
      <c r="JEP14" s="142"/>
      <c r="JEQ14" s="142"/>
      <c r="JER14" s="142"/>
      <c r="JES14" s="142"/>
      <c r="JET14" s="142"/>
      <c r="JEU14" s="142"/>
      <c r="JEV14" s="142"/>
      <c r="JEW14" s="142"/>
      <c r="JEX14" s="142"/>
      <c r="JEY14" s="142"/>
      <c r="JEZ14" s="142"/>
      <c r="JFA14" s="142"/>
      <c r="JFB14" s="142"/>
      <c r="JFC14" s="142"/>
      <c r="JFD14" s="142"/>
      <c r="JFE14" s="142"/>
      <c r="JFF14" s="142"/>
      <c r="JFG14" s="142"/>
      <c r="JFH14" s="142"/>
      <c r="JFI14" s="142"/>
      <c r="JFJ14" s="142"/>
      <c r="JFK14" s="142"/>
      <c r="JFL14" s="142"/>
      <c r="JFM14" s="142"/>
      <c r="JFN14" s="142"/>
      <c r="JFO14" s="142"/>
      <c r="JFP14" s="142"/>
      <c r="JFQ14" s="142"/>
      <c r="JFR14" s="142"/>
      <c r="JFS14" s="142"/>
      <c r="JFT14" s="142"/>
      <c r="JFU14" s="142"/>
      <c r="JFV14" s="142"/>
      <c r="JFW14" s="142"/>
      <c r="JFX14" s="142"/>
      <c r="JFY14" s="142"/>
      <c r="JFZ14" s="142"/>
      <c r="JGA14" s="142"/>
      <c r="JGB14" s="142"/>
      <c r="JGC14" s="142"/>
      <c r="JGD14" s="142"/>
      <c r="JGE14" s="142"/>
      <c r="JGF14" s="142"/>
      <c r="JGG14" s="142"/>
      <c r="JGH14" s="142"/>
      <c r="JGI14" s="142"/>
      <c r="JGJ14" s="142"/>
      <c r="JGK14" s="142"/>
      <c r="JGL14" s="142"/>
      <c r="JGM14" s="142"/>
      <c r="JGN14" s="142"/>
      <c r="JGO14" s="142"/>
      <c r="JGP14" s="142"/>
      <c r="JGQ14" s="142"/>
      <c r="JGR14" s="142"/>
      <c r="JGS14" s="142"/>
      <c r="JGT14" s="142"/>
      <c r="JGU14" s="142"/>
      <c r="JGV14" s="142"/>
      <c r="JGW14" s="142"/>
      <c r="JGX14" s="142"/>
      <c r="JGY14" s="142"/>
      <c r="JGZ14" s="142"/>
      <c r="JHA14" s="142"/>
      <c r="JHB14" s="142"/>
      <c r="JHC14" s="142"/>
      <c r="JHD14" s="142"/>
      <c r="JHE14" s="142"/>
      <c r="JHF14" s="142"/>
      <c r="JHG14" s="142"/>
      <c r="JHH14" s="142"/>
      <c r="JHI14" s="142"/>
      <c r="JHJ14" s="142"/>
      <c r="JHK14" s="142"/>
      <c r="JHL14" s="142"/>
      <c r="JHM14" s="142"/>
      <c r="JHN14" s="142"/>
      <c r="JHO14" s="142"/>
      <c r="JHP14" s="142"/>
      <c r="JHQ14" s="142"/>
      <c r="JHR14" s="142"/>
      <c r="JHS14" s="142"/>
      <c r="JHT14" s="142"/>
      <c r="JHU14" s="142"/>
      <c r="JHV14" s="142"/>
      <c r="JHW14" s="142"/>
      <c r="JHX14" s="142"/>
      <c r="JHY14" s="142"/>
      <c r="JHZ14" s="142"/>
      <c r="JIA14" s="142"/>
      <c r="JIB14" s="142"/>
      <c r="JIC14" s="142"/>
      <c r="JID14" s="142"/>
      <c r="JIE14" s="142"/>
      <c r="JIF14" s="142"/>
      <c r="JIG14" s="142"/>
      <c r="JIH14" s="142"/>
      <c r="JII14" s="142"/>
      <c r="JIJ14" s="142"/>
      <c r="JIK14" s="142"/>
      <c r="JIL14" s="142"/>
      <c r="JIM14" s="142"/>
      <c r="JIN14" s="142"/>
      <c r="JIO14" s="142"/>
      <c r="JIP14" s="142"/>
      <c r="JIQ14" s="142"/>
      <c r="JIR14" s="142"/>
      <c r="JIS14" s="142"/>
      <c r="JIT14" s="142"/>
      <c r="JIU14" s="142"/>
      <c r="JIV14" s="142"/>
      <c r="JIW14" s="142"/>
      <c r="JIX14" s="142"/>
      <c r="JIY14" s="142"/>
      <c r="JIZ14" s="142"/>
      <c r="JJA14" s="142"/>
      <c r="JJB14" s="142"/>
      <c r="JJC14" s="142"/>
      <c r="JJD14" s="142"/>
      <c r="JJE14" s="142"/>
      <c r="JJF14" s="142"/>
      <c r="JJG14" s="142"/>
      <c r="JJH14" s="142"/>
      <c r="JJI14" s="142"/>
      <c r="JJJ14" s="142"/>
      <c r="JJK14" s="142"/>
      <c r="JJL14" s="142"/>
      <c r="JJM14" s="142"/>
      <c r="JJN14" s="142"/>
      <c r="JJO14" s="142"/>
      <c r="JJP14" s="142"/>
      <c r="JJQ14" s="142"/>
      <c r="JJR14" s="142"/>
      <c r="JJS14" s="142"/>
      <c r="JJT14" s="142"/>
      <c r="JJU14" s="142"/>
      <c r="JJV14" s="142"/>
      <c r="JJW14" s="142"/>
      <c r="JJX14" s="142"/>
      <c r="JJY14" s="142"/>
      <c r="JJZ14" s="142"/>
      <c r="JKA14" s="142"/>
      <c r="JKB14" s="142"/>
      <c r="JKC14" s="142"/>
      <c r="JKD14" s="142"/>
      <c r="JKE14" s="142"/>
      <c r="JKF14" s="142"/>
      <c r="JKG14" s="142"/>
      <c r="JKH14" s="142"/>
      <c r="JKI14" s="142"/>
      <c r="JKJ14" s="142"/>
      <c r="JKK14" s="142"/>
      <c r="JKL14" s="142"/>
      <c r="JKM14" s="142"/>
      <c r="JKN14" s="142"/>
      <c r="JKO14" s="142"/>
      <c r="JKP14" s="142"/>
      <c r="JKQ14" s="142"/>
      <c r="JKR14" s="142"/>
      <c r="JKS14" s="142"/>
      <c r="JKT14" s="142"/>
      <c r="JKU14" s="142"/>
      <c r="JKV14" s="142"/>
      <c r="JKW14" s="142"/>
      <c r="JKX14" s="142"/>
      <c r="JKY14" s="142"/>
      <c r="JKZ14" s="142"/>
      <c r="JLA14" s="142"/>
      <c r="JLB14" s="142"/>
      <c r="JLC14" s="142"/>
      <c r="JLD14" s="142"/>
      <c r="JLE14" s="142"/>
      <c r="JLF14" s="142"/>
      <c r="JLG14" s="142"/>
      <c r="JLH14" s="142"/>
      <c r="JLI14" s="142"/>
      <c r="JLJ14" s="142"/>
      <c r="JLK14" s="142"/>
      <c r="JLL14" s="142"/>
      <c r="JLM14" s="142"/>
      <c r="JLN14" s="142"/>
      <c r="JLO14" s="142"/>
      <c r="JLP14" s="142"/>
      <c r="JLQ14" s="142"/>
      <c r="JLR14" s="142"/>
      <c r="JLS14" s="142"/>
      <c r="JLT14" s="142"/>
      <c r="JLU14" s="142"/>
      <c r="JLV14" s="142"/>
      <c r="JLW14" s="142"/>
      <c r="JLX14" s="142"/>
      <c r="JLY14" s="142"/>
      <c r="JLZ14" s="142"/>
      <c r="JMA14" s="142"/>
      <c r="JMB14" s="142"/>
      <c r="JMC14" s="142"/>
      <c r="JMD14" s="142"/>
      <c r="JME14" s="142"/>
      <c r="JMF14" s="142"/>
      <c r="JMG14" s="142"/>
      <c r="JMH14" s="142"/>
      <c r="JMI14" s="142"/>
      <c r="JMJ14" s="142"/>
      <c r="JMK14" s="142"/>
      <c r="JML14" s="142"/>
      <c r="JMM14" s="142"/>
      <c r="JMN14" s="142"/>
      <c r="JMO14" s="142"/>
      <c r="JMP14" s="142"/>
      <c r="JMQ14" s="142"/>
      <c r="JMR14" s="142"/>
      <c r="JMS14" s="142"/>
      <c r="JMT14" s="142"/>
      <c r="JMU14" s="142"/>
      <c r="JMV14" s="142"/>
      <c r="JMW14" s="142"/>
      <c r="JMX14" s="142"/>
      <c r="JMY14" s="142"/>
      <c r="JMZ14" s="142"/>
      <c r="JNA14" s="142"/>
      <c r="JNB14" s="142"/>
      <c r="JNC14" s="142"/>
      <c r="JND14" s="142"/>
      <c r="JNE14" s="142"/>
      <c r="JNF14" s="142"/>
      <c r="JNG14" s="142"/>
      <c r="JNH14" s="142"/>
      <c r="JNI14" s="142"/>
      <c r="JNJ14" s="142"/>
      <c r="JNK14" s="142"/>
      <c r="JNL14" s="142"/>
      <c r="JNM14" s="142"/>
      <c r="JNN14" s="142"/>
      <c r="JNO14" s="142"/>
      <c r="JNP14" s="142"/>
      <c r="JNQ14" s="142"/>
      <c r="JNR14" s="142"/>
      <c r="JNS14" s="142"/>
      <c r="JNT14" s="142"/>
      <c r="JNU14" s="142"/>
      <c r="JNV14" s="142"/>
      <c r="JNW14" s="142"/>
      <c r="JNX14" s="142"/>
      <c r="JNY14" s="142"/>
      <c r="JNZ14" s="142"/>
      <c r="JOA14" s="142"/>
      <c r="JOB14" s="142"/>
      <c r="JOC14" s="142"/>
      <c r="JOD14" s="142"/>
      <c r="JOE14" s="142"/>
      <c r="JOF14" s="142"/>
      <c r="JOG14" s="142"/>
      <c r="JOH14" s="142"/>
      <c r="JOI14" s="142"/>
      <c r="JOJ14" s="142"/>
      <c r="JOK14" s="142"/>
      <c r="JOL14" s="142"/>
      <c r="JOM14" s="142"/>
      <c r="JON14" s="142"/>
      <c r="JOO14" s="142"/>
      <c r="JOP14" s="142"/>
      <c r="JOQ14" s="142"/>
      <c r="JOR14" s="142"/>
      <c r="JOS14" s="142"/>
      <c r="JOT14" s="142"/>
      <c r="JOU14" s="142"/>
      <c r="JOV14" s="142"/>
      <c r="JOW14" s="142"/>
      <c r="JOX14" s="142"/>
      <c r="JOY14" s="142"/>
      <c r="JOZ14" s="142"/>
      <c r="JPA14" s="142"/>
      <c r="JPB14" s="142"/>
      <c r="JPC14" s="142"/>
      <c r="JPD14" s="142"/>
      <c r="JPE14" s="142"/>
      <c r="JPF14" s="142"/>
      <c r="JPG14" s="142"/>
      <c r="JPH14" s="142"/>
      <c r="JPI14" s="142"/>
      <c r="JPJ14" s="142"/>
      <c r="JPK14" s="142"/>
      <c r="JPL14" s="142"/>
      <c r="JPM14" s="142"/>
      <c r="JPN14" s="142"/>
      <c r="JPO14" s="142"/>
      <c r="JPP14" s="142"/>
      <c r="JPQ14" s="142"/>
      <c r="JPR14" s="142"/>
      <c r="JPS14" s="142"/>
      <c r="JPT14" s="142"/>
      <c r="JPU14" s="142"/>
      <c r="JPV14" s="142"/>
      <c r="JPW14" s="142"/>
      <c r="JPX14" s="142"/>
      <c r="JPY14" s="142"/>
      <c r="JPZ14" s="142"/>
      <c r="JQA14" s="142"/>
      <c r="JQB14" s="142"/>
      <c r="JQC14" s="142"/>
      <c r="JQD14" s="142"/>
      <c r="JQE14" s="142"/>
      <c r="JQF14" s="142"/>
      <c r="JQG14" s="142"/>
      <c r="JQH14" s="142"/>
      <c r="JQI14" s="142"/>
      <c r="JQJ14" s="142"/>
      <c r="JQK14" s="142"/>
      <c r="JQL14" s="142"/>
      <c r="JQM14" s="142"/>
      <c r="JQN14" s="142"/>
      <c r="JQO14" s="142"/>
      <c r="JQP14" s="142"/>
      <c r="JQQ14" s="142"/>
      <c r="JQR14" s="142"/>
      <c r="JQS14" s="142"/>
      <c r="JQT14" s="142"/>
      <c r="JQU14" s="142"/>
      <c r="JQV14" s="142"/>
      <c r="JQW14" s="142"/>
      <c r="JQX14" s="142"/>
      <c r="JQY14" s="142"/>
      <c r="JQZ14" s="142"/>
      <c r="JRA14" s="142"/>
      <c r="JRB14" s="142"/>
      <c r="JRC14" s="142"/>
      <c r="JRD14" s="142"/>
      <c r="JRE14" s="142"/>
      <c r="JRF14" s="142"/>
      <c r="JRG14" s="142"/>
      <c r="JRH14" s="142"/>
      <c r="JRI14" s="142"/>
      <c r="JRJ14" s="142"/>
      <c r="JRK14" s="142"/>
      <c r="JRL14" s="142"/>
      <c r="JRM14" s="142"/>
      <c r="JRN14" s="142"/>
      <c r="JRO14" s="142"/>
      <c r="JRP14" s="142"/>
      <c r="JRQ14" s="142"/>
      <c r="JRR14" s="142"/>
      <c r="JRS14" s="142"/>
      <c r="JRT14" s="142"/>
      <c r="JRU14" s="142"/>
      <c r="JRV14" s="142"/>
      <c r="JRW14" s="142"/>
      <c r="JRX14" s="142"/>
      <c r="JRY14" s="142"/>
      <c r="JRZ14" s="142"/>
      <c r="JSA14" s="142"/>
      <c r="JSB14" s="142"/>
      <c r="JSC14" s="142"/>
      <c r="JSD14" s="142"/>
      <c r="JSE14" s="142"/>
      <c r="JSF14" s="142"/>
      <c r="JSG14" s="142"/>
      <c r="JSH14" s="142"/>
      <c r="JSI14" s="142"/>
      <c r="JSJ14" s="142"/>
      <c r="JSK14" s="142"/>
      <c r="JSL14" s="142"/>
      <c r="JSM14" s="142"/>
      <c r="JSN14" s="142"/>
      <c r="JSO14" s="142"/>
      <c r="JSP14" s="142"/>
      <c r="JSQ14" s="142"/>
      <c r="JSR14" s="142"/>
      <c r="JSS14" s="142"/>
      <c r="JST14" s="142"/>
      <c r="JSU14" s="142"/>
      <c r="JSV14" s="142"/>
      <c r="JSW14" s="142"/>
      <c r="JSX14" s="142"/>
      <c r="JSY14" s="142"/>
      <c r="JSZ14" s="142"/>
      <c r="JTA14" s="142"/>
      <c r="JTB14" s="142"/>
      <c r="JTC14" s="142"/>
      <c r="JTD14" s="142"/>
      <c r="JTE14" s="142"/>
      <c r="JTF14" s="142"/>
      <c r="JTG14" s="142"/>
      <c r="JTH14" s="142"/>
      <c r="JTI14" s="142"/>
      <c r="JTJ14" s="142"/>
      <c r="JTK14" s="142"/>
      <c r="JTL14" s="142"/>
      <c r="JTM14" s="142"/>
      <c r="JTN14" s="142"/>
      <c r="JTO14" s="142"/>
      <c r="JTP14" s="142"/>
      <c r="JTQ14" s="142"/>
      <c r="JTR14" s="142"/>
      <c r="JTS14" s="142"/>
      <c r="JTT14" s="142"/>
      <c r="JTU14" s="142"/>
      <c r="JTV14" s="142"/>
      <c r="JTW14" s="142"/>
      <c r="JTX14" s="142"/>
      <c r="JTY14" s="142"/>
      <c r="JTZ14" s="142"/>
      <c r="JUA14" s="142"/>
      <c r="JUB14" s="142"/>
      <c r="JUC14" s="142"/>
      <c r="JUD14" s="142"/>
      <c r="JUE14" s="142"/>
      <c r="JUF14" s="142"/>
      <c r="JUG14" s="142"/>
      <c r="JUH14" s="142"/>
      <c r="JUI14" s="142"/>
      <c r="JUJ14" s="142"/>
      <c r="JUK14" s="142"/>
      <c r="JUL14" s="142"/>
      <c r="JUM14" s="142"/>
      <c r="JUN14" s="142"/>
      <c r="JUO14" s="142"/>
      <c r="JUP14" s="142"/>
      <c r="JUQ14" s="142"/>
      <c r="JUR14" s="142"/>
      <c r="JUS14" s="142"/>
      <c r="JUT14" s="142"/>
      <c r="JUU14" s="142"/>
      <c r="JUV14" s="142"/>
      <c r="JUW14" s="142"/>
      <c r="JUX14" s="142"/>
      <c r="JUY14" s="142"/>
      <c r="JUZ14" s="142"/>
      <c r="JVA14" s="142"/>
      <c r="JVB14" s="142"/>
      <c r="JVC14" s="142"/>
      <c r="JVD14" s="142"/>
      <c r="JVE14" s="142"/>
      <c r="JVF14" s="142"/>
      <c r="JVG14" s="142"/>
      <c r="JVH14" s="142"/>
      <c r="JVI14" s="142"/>
      <c r="JVJ14" s="142"/>
      <c r="JVK14" s="142"/>
      <c r="JVL14" s="142"/>
      <c r="JVM14" s="142"/>
      <c r="JVN14" s="142"/>
      <c r="JVO14" s="142"/>
      <c r="JVP14" s="142"/>
      <c r="JVQ14" s="142"/>
      <c r="JVR14" s="142"/>
      <c r="JVS14" s="142"/>
      <c r="JVT14" s="142"/>
      <c r="JVU14" s="142"/>
      <c r="JVV14" s="142"/>
      <c r="JVW14" s="142"/>
      <c r="JVX14" s="142"/>
      <c r="JVY14" s="142"/>
      <c r="JVZ14" s="142"/>
      <c r="JWA14" s="142"/>
      <c r="JWB14" s="142"/>
      <c r="JWC14" s="142"/>
      <c r="JWD14" s="142"/>
      <c r="JWE14" s="142"/>
      <c r="JWF14" s="142"/>
      <c r="JWG14" s="142"/>
      <c r="JWH14" s="142"/>
      <c r="JWI14" s="142"/>
      <c r="JWJ14" s="142"/>
      <c r="JWK14" s="142"/>
      <c r="JWL14" s="142"/>
      <c r="JWM14" s="142"/>
      <c r="JWN14" s="142"/>
      <c r="JWO14" s="142"/>
      <c r="JWP14" s="142"/>
      <c r="JWQ14" s="142"/>
      <c r="JWR14" s="142"/>
      <c r="JWS14" s="142"/>
      <c r="JWT14" s="142"/>
      <c r="JWU14" s="142"/>
      <c r="JWV14" s="142"/>
      <c r="JWW14" s="142"/>
      <c r="JWX14" s="142"/>
      <c r="JWY14" s="142"/>
      <c r="JWZ14" s="142"/>
      <c r="JXA14" s="142"/>
      <c r="JXB14" s="142"/>
      <c r="JXC14" s="142"/>
      <c r="JXD14" s="142"/>
      <c r="JXE14" s="142"/>
      <c r="JXF14" s="142"/>
      <c r="JXG14" s="142"/>
      <c r="JXH14" s="142"/>
      <c r="JXI14" s="142"/>
      <c r="JXJ14" s="142"/>
      <c r="JXK14" s="142"/>
      <c r="JXL14" s="142"/>
      <c r="JXM14" s="142"/>
      <c r="JXN14" s="142"/>
      <c r="JXO14" s="142"/>
      <c r="JXP14" s="142"/>
      <c r="JXQ14" s="142"/>
      <c r="JXR14" s="142"/>
      <c r="JXS14" s="142"/>
      <c r="JXT14" s="142"/>
      <c r="JXU14" s="142"/>
      <c r="JXV14" s="142"/>
      <c r="JXW14" s="142"/>
      <c r="JXX14" s="142"/>
      <c r="JXY14" s="142"/>
      <c r="JXZ14" s="142"/>
      <c r="JYA14" s="142"/>
      <c r="JYB14" s="142"/>
      <c r="JYC14" s="142"/>
      <c r="JYD14" s="142"/>
      <c r="JYE14" s="142"/>
      <c r="JYF14" s="142"/>
      <c r="JYG14" s="142"/>
      <c r="JYH14" s="142"/>
      <c r="JYI14" s="142"/>
      <c r="JYJ14" s="142"/>
      <c r="JYK14" s="142"/>
      <c r="JYL14" s="142"/>
      <c r="JYM14" s="142"/>
      <c r="JYN14" s="142"/>
      <c r="JYO14" s="142"/>
      <c r="JYP14" s="142"/>
      <c r="JYQ14" s="142"/>
      <c r="JYR14" s="142"/>
      <c r="JYS14" s="142"/>
      <c r="JYT14" s="142"/>
      <c r="JYU14" s="142"/>
      <c r="JYV14" s="142"/>
      <c r="JYW14" s="142"/>
      <c r="JYX14" s="142"/>
      <c r="JYY14" s="142"/>
      <c r="JYZ14" s="142"/>
      <c r="JZA14" s="142"/>
      <c r="JZB14" s="142"/>
      <c r="JZC14" s="142"/>
      <c r="JZD14" s="142"/>
      <c r="JZE14" s="142"/>
      <c r="JZF14" s="142"/>
      <c r="JZG14" s="142"/>
      <c r="JZH14" s="142"/>
      <c r="JZI14" s="142"/>
      <c r="JZJ14" s="142"/>
      <c r="JZK14" s="142"/>
      <c r="JZL14" s="142"/>
      <c r="JZM14" s="142"/>
      <c r="JZN14" s="142"/>
      <c r="JZO14" s="142"/>
      <c r="JZP14" s="142"/>
      <c r="JZQ14" s="142"/>
      <c r="JZR14" s="142"/>
      <c r="JZS14" s="142"/>
      <c r="JZT14" s="142"/>
      <c r="JZU14" s="142"/>
      <c r="JZV14" s="142"/>
      <c r="JZW14" s="142"/>
      <c r="JZX14" s="142"/>
      <c r="JZY14" s="142"/>
      <c r="JZZ14" s="142"/>
      <c r="KAA14" s="142"/>
      <c r="KAB14" s="142"/>
      <c r="KAC14" s="142"/>
      <c r="KAD14" s="142"/>
      <c r="KAE14" s="142"/>
      <c r="KAF14" s="142"/>
      <c r="KAG14" s="142"/>
      <c r="KAH14" s="142"/>
      <c r="KAI14" s="142"/>
      <c r="KAJ14" s="142"/>
      <c r="KAK14" s="142"/>
      <c r="KAL14" s="142"/>
      <c r="KAM14" s="142"/>
      <c r="KAN14" s="142"/>
      <c r="KAO14" s="142"/>
      <c r="KAP14" s="142"/>
      <c r="KAQ14" s="142"/>
      <c r="KAR14" s="142"/>
      <c r="KAS14" s="142"/>
      <c r="KAT14" s="142"/>
      <c r="KAU14" s="142"/>
      <c r="KAV14" s="142"/>
      <c r="KAW14" s="142"/>
      <c r="KAX14" s="142"/>
      <c r="KAY14" s="142"/>
      <c r="KAZ14" s="142"/>
      <c r="KBA14" s="142"/>
      <c r="KBB14" s="142"/>
      <c r="KBC14" s="142"/>
      <c r="KBD14" s="142"/>
      <c r="KBE14" s="142"/>
      <c r="KBF14" s="142"/>
      <c r="KBG14" s="142"/>
      <c r="KBH14" s="142"/>
      <c r="KBI14" s="142"/>
      <c r="KBJ14" s="142"/>
      <c r="KBK14" s="142"/>
      <c r="KBL14" s="142"/>
      <c r="KBM14" s="142"/>
      <c r="KBN14" s="142"/>
      <c r="KBO14" s="142"/>
      <c r="KBP14" s="142"/>
      <c r="KBQ14" s="142"/>
      <c r="KBR14" s="142"/>
      <c r="KBS14" s="142"/>
      <c r="KBT14" s="142"/>
      <c r="KBU14" s="142"/>
      <c r="KBV14" s="142"/>
      <c r="KBW14" s="142"/>
      <c r="KBX14" s="142"/>
      <c r="KBY14" s="142"/>
      <c r="KBZ14" s="142"/>
      <c r="KCA14" s="142"/>
      <c r="KCB14" s="142"/>
      <c r="KCC14" s="142"/>
      <c r="KCD14" s="142"/>
      <c r="KCE14" s="142"/>
      <c r="KCF14" s="142"/>
      <c r="KCG14" s="142"/>
      <c r="KCH14" s="142"/>
      <c r="KCI14" s="142"/>
      <c r="KCJ14" s="142"/>
      <c r="KCK14" s="142"/>
      <c r="KCL14" s="142"/>
      <c r="KCM14" s="142"/>
      <c r="KCN14" s="142"/>
      <c r="KCO14" s="142"/>
      <c r="KCP14" s="142"/>
      <c r="KCQ14" s="142"/>
      <c r="KCR14" s="142"/>
      <c r="KCS14" s="142"/>
      <c r="KCT14" s="142"/>
      <c r="KCU14" s="142"/>
      <c r="KCV14" s="142"/>
      <c r="KCW14" s="142"/>
      <c r="KCX14" s="142"/>
      <c r="KCY14" s="142"/>
      <c r="KCZ14" s="142"/>
      <c r="KDA14" s="142"/>
      <c r="KDB14" s="142"/>
      <c r="KDC14" s="142"/>
      <c r="KDD14" s="142"/>
      <c r="KDE14" s="142"/>
      <c r="KDF14" s="142"/>
      <c r="KDG14" s="142"/>
      <c r="KDH14" s="142"/>
      <c r="KDI14" s="142"/>
      <c r="KDJ14" s="142"/>
      <c r="KDK14" s="142"/>
      <c r="KDL14" s="142"/>
      <c r="KDM14" s="142"/>
      <c r="KDN14" s="142"/>
      <c r="KDO14" s="142"/>
      <c r="KDP14" s="142"/>
      <c r="KDQ14" s="142"/>
      <c r="KDR14" s="142"/>
      <c r="KDS14" s="142"/>
      <c r="KDT14" s="142"/>
      <c r="KDU14" s="142"/>
      <c r="KDV14" s="142"/>
      <c r="KDW14" s="142"/>
      <c r="KDX14" s="142"/>
      <c r="KDY14" s="142"/>
      <c r="KDZ14" s="142"/>
      <c r="KEA14" s="142"/>
      <c r="KEB14" s="142"/>
      <c r="KEC14" s="142"/>
      <c r="KED14" s="142"/>
      <c r="KEE14" s="142"/>
      <c r="KEF14" s="142"/>
      <c r="KEG14" s="142"/>
      <c r="KEH14" s="142"/>
      <c r="KEI14" s="142"/>
      <c r="KEJ14" s="142"/>
      <c r="KEK14" s="142"/>
      <c r="KEL14" s="142"/>
      <c r="KEM14" s="142"/>
      <c r="KEN14" s="142"/>
      <c r="KEO14" s="142"/>
      <c r="KEP14" s="142"/>
      <c r="KEQ14" s="142"/>
      <c r="KER14" s="142"/>
      <c r="KES14" s="142"/>
      <c r="KET14" s="142"/>
      <c r="KEU14" s="142"/>
      <c r="KEV14" s="142"/>
      <c r="KEW14" s="142"/>
      <c r="KEX14" s="142"/>
      <c r="KEY14" s="142"/>
      <c r="KEZ14" s="142"/>
      <c r="KFA14" s="142"/>
      <c r="KFB14" s="142"/>
      <c r="KFC14" s="142"/>
      <c r="KFD14" s="142"/>
      <c r="KFE14" s="142"/>
      <c r="KFF14" s="142"/>
      <c r="KFG14" s="142"/>
      <c r="KFH14" s="142"/>
      <c r="KFI14" s="142"/>
      <c r="KFJ14" s="142"/>
      <c r="KFK14" s="142"/>
      <c r="KFL14" s="142"/>
      <c r="KFM14" s="142"/>
      <c r="KFN14" s="142"/>
      <c r="KFO14" s="142"/>
      <c r="KFP14" s="142"/>
      <c r="KFQ14" s="142"/>
      <c r="KFR14" s="142"/>
      <c r="KFS14" s="142"/>
      <c r="KFT14" s="142"/>
      <c r="KFU14" s="142"/>
      <c r="KFV14" s="142"/>
      <c r="KFW14" s="142"/>
      <c r="KFX14" s="142"/>
      <c r="KFY14" s="142"/>
      <c r="KFZ14" s="142"/>
      <c r="KGA14" s="142"/>
      <c r="KGB14" s="142"/>
      <c r="KGC14" s="142"/>
      <c r="KGD14" s="142"/>
      <c r="KGE14" s="142"/>
      <c r="KGF14" s="142"/>
      <c r="KGG14" s="142"/>
      <c r="KGH14" s="142"/>
      <c r="KGI14" s="142"/>
      <c r="KGJ14" s="142"/>
      <c r="KGK14" s="142"/>
      <c r="KGL14" s="142"/>
      <c r="KGM14" s="142"/>
      <c r="KGN14" s="142"/>
      <c r="KGO14" s="142"/>
      <c r="KGP14" s="142"/>
      <c r="KGQ14" s="142"/>
      <c r="KGR14" s="142"/>
      <c r="KGS14" s="142"/>
      <c r="KGT14" s="142"/>
      <c r="KGU14" s="142"/>
      <c r="KGV14" s="142"/>
      <c r="KGW14" s="142"/>
      <c r="KGX14" s="142"/>
      <c r="KGY14" s="142"/>
      <c r="KGZ14" s="142"/>
      <c r="KHA14" s="142"/>
      <c r="KHB14" s="142"/>
      <c r="KHC14" s="142"/>
      <c r="KHD14" s="142"/>
      <c r="KHE14" s="142"/>
      <c r="KHF14" s="142"/>
      <c r="KHG14" s="142"/>
      <c r="KHH14" s="142"/>
      <c r="KHI14" s="142"/>
      <c r="KHJ14" s="142"/>
      <c r="KHK14" s="142"/>
      <c r="KHL14" s="142"/>
      <c r="KHM14" s="142"/>
      <c r="KHN14" s="142"/>
      <c r="KHO14" s="142"/>
      <c r="KHP14" s="142"/>
      <c r="KHQ14" s="142"/>
      <c r="KHR14" s="142"/>
      <c r="KHS14" s="142"/>
      <c r="KHT14" s="142"/>
      <c r="KHU14" s="142"/>
      <c r="KHV14" s="142"/>
      <c r="KHW14" s="142"/>
      <c r="KHX14" s="142"/>
      <c r="KHY14" s="142"/>
      <c r="KHZ14" s="142"/>
      <c r="KIA14" s="142"/>
      <c r="KIB14" s="142"/>
      <c r="KIC14" s="142"/>
      <c r="KID14" s="142"/>
      <c r="KIE14" s="142"/>
      <c r="KIF14" s="142"/>
      <c r="KIG14" s="142"/>
      <c r="KIH14" s="142"/>
      <c r="KII14" s="142"/>
      <c r="KIJ14" s="142"/>
      <c r="KIK14" s="142"/>
      <c r="KIL14" s="142"/>
      <c r="KIM14" s="142"/>
      <c r="KIN14" s="142"/>
      <c r="KIO14" s="142"/>
      <c r="KIP14" s="142"/>
      <c r="KIQ14" s="142"/>
      <c r="KIR14" s="142"/>
      <c r="KIS14" s="142"/>
      <c r="KIT14" s="142"/>
      <c r="KIU14" s="142"/>
      <c r="KIV14" s="142"/>
      <c r="KIW14" s="142"/>
      <c r="KIX14" s="142"/>
      <c r="KIY14" s="142"/>
      <c r="KIZ14" s="142"/>
      <c r="KJA14" s="142"/>
      <c r="KJB14" s="142"/>
      <c r="KJC14" s="142"/>
      <c r="KJD14" s="142"/>
      <c r="KJE14" s="142"/>
      <c r="KJF14" s="142"/>
      <c r="KJG14" s="142"/>
      <c r="KJH14" s="142"/>
      <c r="KJI14" s="142"/>
      <c r="KJJ14" s="142"/>
      <c r="KJK14" s="142"/>
      <c r="KJL14" s="142"/>
      <c r="KJM14" s="142"/>
      <c r="KJN14" s="142"/>
      <c r="KJO14" s="142"/>
      <c r="KJP14" s="142"/>
      <c r="KJQ14" s="142"/>
      <c r="KJR14" s="142"/>
      <c r="KJS14" s="142"/>
      <c r="KJT14" s="142"/>
      <c r="KJU14" s="142"/>
      <c r="KJV14" s="142"/>
      <c r="KJW14" s="142"/>
      <c r="KJX14" s="142"/>
      <c r="KJY14" s="142"/>
      <c r="KJZ14" s="142"/>
      <c r="KKA14" s="142"/>
      <c r="KKB14" s="142"/>
      <c r="KKC14" s="142"/>
      <c r="KKD14" s="142"/>
      <c r="KKE14" s="142"/>
      <c r="KKF14" s="142"/>
      <c r="KKG14" s="142"/>
      <c r="KKH14" s="142"/>
      <c r="KKI14" s="142"/>
      <c r="KKJ14" s="142"/>
      <c r="KKK14" s="142"/>
      <c r="KKL14" s="142"/>
      <c r="KKM14" s="142"/>
      <c r="KKN14" s="142"/>
      <c r="KKO14" s="142"/>
      <c r="KKP14" s="142"/>
      <c r="KKQ14" s="142"/>
      <c r="KKR14" s="142"/>
      <c r="KKS14" s="142"/>
      <c r="KKT14" s="142"/>
      <c r="KKU14" s="142"/>
      <c r="KKV14" s="142"/>
      <c r="KKW14" s="142"/>
      <c r="KKX14" s="142"/>
      <c r="KKY14" s="142"/>
      <c r="KKZ14" s="142"/>
      <c r="KLA14" s="142"/>
      <c r="KLB14" s="142"/>
      <c r="KLC14" s="142"/>
      <c r="KLD14" s="142"/>
      <c r="KLE14" s="142"/>
      <c r="KLF14" s="142"/>
      <c r="KLG14" s="142"/>
      <c r="KLH14" s="142"/>
      <c r="KLI14" s="142"/>
      <c r="KLJ14" s="142"/>
      <c r="KLK14" s="142"/>
      <c r="KLL14" s="142"/>
      <c r="KLM14" s="142"/>
      <c r="KLN14" s="142"/>
      <c r="KLO14" s="142"/>
      <c r="KLP14" s="142"/>
      <c r="KLQ14" s="142"/>
      <c r="KLR14" s="142"/>
      <c r="KLS14" s="142"/>
      <c r="KLT14" s="142"/>
      <c r="KLU14" s="142"/>
      <c r="KLV14" s="142"/>
      <c r="KLW14" s="142"/>
      <c r="KLX14" s="142"/>
      <c r="KLY14" s="142"/>
      <c r="KLZ14" s="142"/>
      <c r="KMA14" s="142"/>
      <c r="KMB14" s="142"/>
      <c r="KMC14" s="142"/>
      <c r="KMD14" s="142"/>
      <c r="KME14" s="142"/>
      <c r="KMF14" s="142"/>
      <c r="KMG14" s="142"/>
      <c r="KMH14" s="142"/>
      <c r="KMI14" s="142"/>
      <c r="KMJ14" s="142"/>
      <c r="KMK14" s="142"/>
      <c r="KML14" s="142"/>
      <c r="KMM14" s="142"/>
      <c r="KMN14" s="142"/>
      <c r="KMO14" s="142"/>
      <c r="KMP14" s="142"/>
      <c r="KMQ14" s="142"/>
      <c r="KMR14" s="142"/>
      <c r="KMS14" s="142"/>
      <c r="KMT14" s="142"/>
      <c r="KMU14" s="142"/>
      <c r="KMV14" s="142"/>
      <c r="KMW14" s="142"/>
      <c r="KMX14" s="142"/>
      <c r="KMY14" s="142"/>
      <c r="KMZ14" s="142"/>
      <c r="KNA14" s="142"/>
      <c r="KNB14" s="142"/>
      <c r="KNC14" s="142"/>
      <c r="KND14" s="142"/>
      <c r="KNE14" s="142"/>
      <c r="KNF14" s="142"/>
      <c r="KNG14" s="142"/>
      <c r="KNH14" s="142"/>
      <c r="KNI14" s="142"/>
      <c r="KNJ14" s="142"/>
      <c r="KNK14" s="142"/>
      <c r="KNL14" s="142"/>
      <c r="KNM14" s="142"/>
      <c r="KNN14" s="142"/>
      <c r="KNO14" s="142"/>
      <c r="KNP14" s="142"/>
      <c r="KNQ14" s="142"/>
      <c r="KNR14" s="142"/>
      <c r="KNS14" s="142"/>
      <c r="KNT14" s="142"/>
      <c r="KNU14" s="142"/>
      <c r="KNV14" s="142"/>
      <c r="KNW14" s="142"/>
      <c r="KNX14" s="142"/>
      <c r="KNY14" s="142"/>
      <c r="KNZ14" s="142"/>
      <c r="KOA14" s="142"/>
      <c r="KOB14" s="142"/>
      <c r="KOC14" s="142"/>
      <c r="KOD14" s="142"/>
      <c r="KOE14" s="142"/>
      <c r="KOF14" s="142"/>
      <c r="KOG14" s="142"/>
      <c r="KOH14" s="142"/>
      <c r="KOI14" s="142"/>
      <c r="KOJ14" s="142"/>
      <c r="KOK14" s="142"/>
      <c r="KOL14" s="142"/>
      <c r="KOM14" s="142"/>
      <c r="KON14" s="142"/>
      <c r="KOO14" s="142"/>
      <c r="KOP14" s="142"/>
      <c r="KOQ14" s="142"/>
      <c r="KOR14" s="142"/>
      <c r="KOS14" s="142"/>
      <c r="KOT14" s="142"/>
      <c r="KOU14" s="142"/>
      <c r="KOV14" s="142"/>
      <c r="KOW14" s="142"/>
      <c r="KOX14" s="142"/>
      <c r="KOY14" s="142"/>
      <c r="KOZ14" s="142"/>
      <c r="KPA14" s="142"/>
      <c r="KPB14" s="142"/>
      <c r="KPC14" s="142"/>
      <c r="KPD14" s="142"/>
      <c r="KPE14" s="142"/>
      <c r="KPF14" s="142"/>
      <c r="KPG14" s="142"/>
      <c r="KPH14" s="142"/>
      <c r="KPI14" s="142"/>
      <c r="KPJ14" s="142"/>
      <c r="KPK14" s="142"/>
      <c r="KPL14" s="142"/>
      <c r="KPM14" s="142"/>
      <c r="KPN14" s="142"/>
      <c r="KPO14" s="142"/>
      <c r="KPP14" s="142"/>
      <c r="KPQ14" s="142"/>
      <c r="KPR14" s="142"/>
      <c r="KPS14" s="142"/>
      <c r="KPT14" s="142"/>
      <c r="KPU14" s="142"/>
      <c r="KPV14" s="142"/>
      <c r="KPW14" s="142"/>
      <c r="KPX14" s="142"/>
      <c r="KPY14" s="142"/>
      <c r="KPZ14" s="142"/>
      <c r="KQA14" s="142"/>
      <c r="KQB14" s="142"/>
      <c r="KQC14" s="142"/>
      <c r="KQD14" s="142"/>
      <c r="KQE14" s="142"/>
      <c r="KQF14" s="142"/>
      <c r="KQG14" s="142"/>
      <c r="KQH14" s="142"/>
      <c r="KQI14" s="142"/>
      <c r="KQJ14" s="142"/>
      <c r="KQK14" s="142"/>
      <c r="KQL14" s="142"/>
      <c r="KQM14" s="142"/>
      <c r="KQN14" s="142"/>
      <c r="KQO14" s="142"/>
      <c r="KQP14" s="142"/>
      <c r="KQQ14" s="142"/>
      <c r="KQR14" s="142"/>
      <c r="KQS14" s="142"/>
      <c r="KQT14" s="142"/>
      <c r="KQU14" s="142"/>
      <c r="KQV14" s="142"/>
      <c r="KQW14" s="142"/>
      <c r="KQX14" s="142"/>
      <c r="KQY14" s="142"/>
      <c r="KQZ14" s="142"/>
      <c r="KRA14" s="142"/>
      <c r="KRB14" s="142"/>
      <c r="KRC14" s="142"/>
      <c r="KRD14" s="142"/>
      <c r="KRE14" s="142"/>
      <c r="KRF14" s="142"/>
      <c r="KRG14" s="142"/>
      <c r="KRH14" s="142"/>
      <c r="KRI14" s="142"/>
      <c r="KRJ14" s="142"/>
      <c r="KRK14" s="142"/>
      <c r="KRL14" s="142"/>
      <c r="KRM14" s="142"/>
      <c r="KRN14" s="142"/>
      <c r="KRO14" s="142"/>
      <c r="KRP14" s="142"/>
      <c r="KRQ14" s="142"/>
      <c r="KRR14" s="142"/>
      <c r="KRS14" s="142"/>
      <c r="KRT14" s="142"/>
      <c r="KRU14" s="142"/>
      <c r="KRV14" s="142"/>
      <c r="KRW14" s="142"/>
      <c r="KRX14" s="142"/>
      <c r="KRY14" s="142"/>
      <c r="KRZ14" s="142"/>
      <c r="KSA14" s="142"/>
      <c r="KSB14" s="142"/>
      <c r="KSC14" s="142"/>
      <c r="KSD14" s="142"/>
      <c r="KSE14" s="142"/>
      <c r="KSF14" s="142"/>
      <c r="KSG14" s="142"/>
      <c r="KSH14" s="142"/>
      <c r="KSI14" s="142"/>
      <c r="KSJ14" s="142"/>
      <c r="KSK14" s="142"/>
      <c r="KSL14" s="142"/>
      <c r="KSM14" s="142"/>
      <c r="KSN14" s="142"/>
      <c r="KSO14" s="142"/>
      <c r="KSP14" s="142"/>
      <c r="KSQ14" s="142"/>
      <c r="KSR14" s="142"/>
      <c r="KSS14" s="142"/>
      <c r="KST14" s="142"/>
      <c r="KSU14" s="142"/>
      <c r="KSV14" s="142"/>
      <c r="KSW14" s="142"/>
      <c r="KSX14" s="142"/>
      <c r="KSY14" s="142"/>
      <c r="KSZ14" s="142"/>
      <c r="KTA14" s="142"/>
      <c r="KTB14" s="142"/>
      <c r="KTC14" s="142"/>
      <c r="KTD14" s="142"/>
      <c r="KTE14" s="142"/>
      <c r="KTF14" s="142"/>
      <c r="KTG14" s="142"/>
      <c r="KTH14" s="142"/>
      <c r="KTI14" s="142"/>
      <c r="KTJ14" s="142"/>
      <c r="KTK14" s="142"/>
      <c r="KTL14" s="142"/>
      <c r="KTM14" s="142"/>
      <c r="KTN14" s="142"/>
      <c r="KTO14" s="142"/>
      <c r="KTP14" s="142"/>
      <c r="KTQ14" s="142"/>
      <c r="KTR14" s="142"/>
      <c r="KTS14" s="142"/>
      <c r="KTT14" s="142"/>
      <c r="KTU14" s="142"/>
      <c r="KTV14" s="142"/>
      <c r="KTW14" s="142"/>
      <c r="KTX14" s="142"/>
      <c r="KTY14" s="142"/>
      <c r="KTZ14" s="142"/>
      <c r="KUA14" s="142"/>
      <c r="KUB14" s="142"/>
      <c r="KUC14" s="142"/>
      <c r="KUD14" s="142"/>
      <c r="KUE14" s="142"/>
      <c r="KUF14" s="142"/>
      <c r="KUG14" s="142"/>
      <c r="KUH14" s="142"/>
      <c r="KUI14" s="142"/>
      <c r="KUJ14" s="142"/>
      <c r="KUK14" s="142"/>
      <c r="KUL14" s="142"/>
      <c r="KUM14" s="142"/>
      <c r="KUN14" s="142"/>
      <c r="KUO14" s="142"/>
      <c r="KUP14" s="142"/>
      <c r="KUQ14" s="142"/>
      <c r="KUR14" s="142"/>
      <c r="KUS14" s="142"/>
      <c r="KUT14" s="142"/>
      <c r="KUU14" s="142"/>
      <c r="KUV14" s="142"/>
      <c r="KUW14" s="142"/>
      <c r="KUX14" s="142"/>
      <c r="KUY14" s="142"/>
      <c r="KUZ14" s="142"/>
      <c r="KVA14" s="142"/>
      <c r="KVB14" s="142"/>
      <c r="KVC14" s="142"/>
      <c r="KVD14" s="142"/>
      <c r="KVE14" s="142"/>
      <c r="KVF14" s="142"/>
      <c r="KVG14" s="142"/>
      <c r="KVH14" s="142"/>
      <c r="KVI14" s="142"/>
      <c r="KVJ14" s="142"/>
      <c r="KVK14" s="142"/>
      <c r="KVL14" s="142"/>
      <c r="KVM14" s="142"/>
      <c r="KVN14" s="142"/>
      <c r="KVO14" s="142"/>
      <c r="KVP14" s="142"/>
      <c r="KVQ14" s="142"/>
      <c r="KVR14" s="142"/>
      <c r="KVS14" s="142"/>
      <c r="KVT14" s="142"/>
      <c r="KVU14" s="142"/>
      <c r="KVV14" s="142"/>
      <c r="KVW14" s="142"/>
      <c r="KVX14" s="142"/>
      <c r="KVY14" s="142"/>
      <c r="KVZ14" s="142"/>
      <c r="KWA14" s="142"/>
      <c r="KWB14" s="142"/>
      <c r="KWC14" s="142"/>
      <c r="KWD14" s="142"/>
      <c r="KWE14" s="142"/>
      <c r="KWF14" s="142"/>
      <c r="KWG14" s="142"/>
      <c r="KWH14" s="142"/>
      <c r="KWI14" s="142"/>
      <c r="KWJ14" s="142"/>
      <c r="KWK14" s="142"/>
      <c r="KWL14" s="142"/>
      <c r="KWM14" s="142"/>
      <c r="KWN14" s="142"/>
      <c r="KWO14" s="142"/>
      <c r="KWP14" s="142"/>
      <c r="KWQ14" s="142"/>
      <c r="KWR14" s="142"/>
      <c r="KWS14" s="142"/>
      <c r="KWT14" s="142"/>
      <c r="KWU14" s="142"/>
      <c r="KWV14" s="142"/>
      <c r="KWW14" s="142"/>
      <c r="KWX14" s="142"/>
      <c r="KWY14" s="142"/>
      <c r="KWZ14" s="142"/>
      <c r="KXA14" s="142"/>
      <c r="KXB14" s="142"/>
      <c r="KXC14" s="142"/>
      <c r="KXD14" s="142"/>
      <c r="KXE14" s="142"/>
      <c r="KXF14" s="142"/>
      <c r="KXG14" s="142"/>
      <c r="KXH14" s="142"/>
      <c r="KXI14" s="142"/>
      <c r="KXJ14" s="142"/>
      <c r="KXK14" s="142"/>
      <c r="KXL14" s="142"/>
      <c r="KXM14" s="142"/>
      <c r="KXN14" s="142"/>
      <c r="KXO14" s="142"/>
      <c r="KXP14" s="142"/>
      <c r="KXQ14" s="142"/>
      <c r="KXR14" s="142"/>
      <c r="KXS14" s="142"/>
      <c r="KXT14" s="142"/>
      <c r="KXU14" s="142"/>
      <c r="KXV14" s="142"/>
      <c r="KXW14" s="142"/>
      <c r="KXX14" s="142"/>
      <c r="KXY14" s="142"/>
      <c r="KXZ14" s="142"/>
      <c r="KYA14" s="142"/>
      <c r="KYB14" s="142"/>
      <c r="KYC14" s="142"/>
      <c r="KYD14" s="142"/>
      <c r="KYE14" s="142"/>
      <c r="KYF14" s="142"/>
      <c r="KYG14" s="142"/>
      <c r="KYH14" s="142"/>
      <c r="KYI14" s="142"/>
      <c r="KYJ14" s="142"/>
      <c r="KYK14" s="142"/>
      <c r="KYL14" s="142"/>
      <c r="KYM14" s="142"/>
      <c r="KYN14" s="142"/>
      <c r="KYO14" s="142"/>
      <c r="KYP14" s="142"/>
      <c r="KYQ14" s="142"/>
      <c r="KYR14" s="142"/>
      <c r="KYS14" s="142"/>
      <c r="KYT14" s="142"/>
      <c r="KYU14" s="142"/>
      <c r="KYV14" s="142"/>
      <c r="KYW14" s="142"/>
      <c r="KYX14" s="142"/>
      <c r="KYY14" s="142"/>
      <c r="KYZ14" s="142"/>
      <c r="KZA14" s="142"/>
      <c r="KZB14" s="142"/>
      <c r="KZC14" s="142"/>
      <c r="KZD14" s="142"/>
      <c r="KZE14" s="142"/>
      <c r="KZF14" s="142"/>
      <c r="KZG14" s="142"/>
      <c r="KZH14" s="142"/>
      <c r="KZI14" s="142"/>
      <c r="KZJ14" s="142"/>
      <c r="KZK14" s="142"/>
      <c r="KZL14" s="142"/>
      <c r="KZM14" s="142"/>
      <c r="KZN14" s="142"/>
      <c r="KZO14" s="142"/>
      <c r="KZP14" s="142"/>
      <c r="KZQ14" s="142"/>
      <c r="KZR14" s="142"/>
      <c r="KZS14" s="142"/>
      <c r="KZT14" s="142"/>
      <c r="KZU14" s="142"/>
      <c r="KZV14" s="142"/>
      <c r="KZW14" s="142"/>
      <c r="KZX14" s="142"/>
      <c r="KZY14" s="142"/>
      <c r="KZZ14" s="142"/>
      <c r="LAA14" s="142"/>
      <c r="LAB14" s="142"/>
      <c r="LAC14" s="142"/>
      <c r="LAD14" s="142"/>
      <c r="LAE14" s="142"/>
      <c r="LAF14" s="142"/>
      <c r="LAG14" s="142"/>
      <c r="LAH14" s="142"/>
      <c r="LAI14" s="142"/>
      <c r="LAJ14" s="142"/>
      <c r="LAK14" s="142"/>
      <c r="LAL14" s="142"/>
      <c r="LAM14" s="142"/>
      <c r="LAN14" s="142"/>
      <c r="LAO14" s="142"/>
      <c r="LAP14" s="142"/>
      <c r="LAQ14" s="142"/>
      <c r="LAR14" s="142"/>
      <c r="LAS14" s="142"/>
      <c r="LAT14" s="142"/>
      <c r="LAU14" s="142"/>
      <c r="LAV14" s="142"/>
      <c r="LAW14" s="142"/>
      <c r="LAX14" s="142"/>
      <c r="LAY14" s="142"/>
      <c r="LAZ14" s="142"/>
      <c r="LBA14" s="142"/>
      <c r="LBB14" s="142"/>
      <c r="LBC14" s="142"/>
      <c r="LBD14" s="142"/>
      <c r="LBE14" s="142"/>
      <c r="LBF14" s="142"/>
      <c r="LBG14" s="142"/>
      <c r="LBH14" s="142"/>
      <c r="LBI14" s="142"/>
      <c r="LBJ14" s="142"/>
      <c r="LBK14" s="142"/>
      <c r="LBL14" s="142"/>
      <c r="LBM14" s="142"/>
      <c r="LBN14" s="142"/>
      <c r="LBO14" s="142"/>
      <c r="LBP14" s="142"/>
      <c r="LBQ14" s="142"/>
      <c r="LBR14" s="142"/>
      <c r="LBS14" s="142"/>
      <c r="LBT14" s="142"/>
      <c r="LBU14" s="142"/>
      <c r="LBV14" s="142"/>
      <c r="LBW14" s="142"/>
      <c r="LBX14" s="142"/>
      <c r="LBY14" s="142"/>
      <c r="LBZ14" s="142"/>
      <c r="LCA14" s="142"/>
      <c r="LCB14" s="142"/>
      <c r="LCC14" s="142"/>
      <c r="LCD14" s="142"/>
      <c r="LCE14" s="142"/>
      <c r="LCF14" s="142"/>
      <c r="LCG14" s="142"/>
      <c r="LCH14" s="142"/>
      <c r="LCI14" s="142"/>
      <c r="LCJ14" s="142"/>
      <c r="LCK14" s="142"/>
      <c r="LCL14" s="142"/>
      <c r="LCM14" s="142"/>
      <c r="LCN14" s="142"/>
      <c r="LCO14" s="142"/>
      <c r="LCP14" s="142"/>
      <c r="LCQ14" s="142"/>
      <c r="LCR14" s="142"/>
      <c r="LCS14" s="142"/>
      <c r="LCT14" s="142"/>
      <c r="LCU14" s="142"/>
      <c r="LCV14" s="142"/>
      <c r="LCW14" s="142"/>
      <c r="LCX14" s="142"/>
      <c r="LCY14" s="142"/>
      <c r="LCZ14" s="142"/>
      <c r="LDA14" s="142"/>
      <c r="LDB14" s="142"/>
      <c r="LDC14" s="142"/>
      <c r="LDD14" s="142"/>
      <c r="LDE14" s="142"/>
      <c r="LDF14" s="142"/>
      <c r="LDG14" s="142"/>
      <c r="LDH14" s="142"/>
      <c r="LDI14" s="142"/>
      <c r="LDJ14" s="142"/>
      <c r="LDK14" s="142"/>
      <c r="LDL14" s="142"/>
      <c r="LDM14" s="142"/>
      <c r="LDN14" s="142"/>
      <c r="LDO14" s="142"/>
      <c r="LDP14" s="142"/>
      <c r="LDQ14" s="142"/>
      <c r="LDR14" s="142"/>
      <c r="LDS14" s="142"/>
      <c r="LDT14" s="142"/>
      <c r="LDU14" s="142"/>
      <c r="LDV14" s="142"/>
      <c r="LDW14" s="142"/>
      <c r="LDX14" s="142"/>
      <c r="LDY14" s="142"/>
      <c r="LDZ14" s="142"/>
      <c r="LEA14" s="142"/>
      <c r="LEB14" s="142"/>
      <c r="LEC14" s="142"/>
      <c r="LED14" s="142"/>
      <c r="LEE14" s="142"/>
      <c r="LEF14" s="142"/>
      <c r="LEG14" s="142"/>
      <c r="LEH14" s="142"/>
      <c r="LEI14" s="142"/>
      <c r="LEJ14" s="142"/>
      <c r="LEK14" s="142"/>
      <c r="LEL14" s="142"/>
      <c r="LEM14" s="142"/>
      <c r="LEN14" s="142"/>
      <c r="LEO14" s="142"/>
      <c r="LEP14" s="142"/>
      <c r="LEQ14" s="142"/>
      <c r="LER14" s="142"/>
      <c r="LES14" s="142"/>
      <c r="LET14" s="142"/>
      <c r="LEU14" s="142"/>
      <c r="LEV14" s="142"/>
      <c r="LEW14" s="142"/>
      <c r="LEX14" s="142"/>
      <c r="LEY14" s="142"/>
      <c r="LEZ14" s="142"/>
      <c r="LFA14" s="142"/>
      <c r="LFB14" s="142"/>
      <c r="LFC14" s="142"/>
      <c r="LFD14" s="142"/>
      <c r="LFE14" s="142"/>
      <c r="LFF14" s="142"/>
      <c r="LFG14" s="142"/>
      <c r="LFH14" s="142"/>
      <c r="LFI14" s="142"/>
      <c r="LFJ14" s="142"/>
      <c r="LFK14" s="142"/>
      <c r="LFL14" s="142"/>
      <c r="LFM14" s="142"/>
      <c r="LFN14" s="142"/>
      <c r="LFO14" s="142"/>
      <c r="LFP14" s="142"/>
      <c r="LFQ14" s="142"/>
      <c r="LFR14" s="142"/>
      <c r="LFS14" s="142"/>
      <c r="LFT14" s="142"/>
      <c r="LFU14" s="142"/>
      <c r="LFV14" s="142"/>
      <c r="LFW14" s="142"/>
      <c r="LFX14" s="142"/>
      <c r="LFY14" s="142"/>
      <c r="LFZ14" s="142"/>
      <c r="LGA14" s="142"/>
      <c r="LGB14" s="142"/>
      <c r="LGC14" s="142"/>
      <c r="LGD14" s="142"/>
      <c r="LGE14" s="142"/>
      <c r="LGF14" s="142"/>
      <c r="LGG14" s="142"/>
      <c r="LGH14" s="142"/>
      <c r="LGI14" s="142"/>
      <c r="LGJ14" s="142"/>
      <c r="LGK14" s="142"/>
      <c r="LGL14" s="142"/>
      <c r="LGM14" s="142"/>
      <c r="LGN14" s="142"/>
      <c r="LGO14" s="142"/>
      <c r="LGP14" s="142"/>
      <c r="LGQ14" s="142"/>
      <c r="LGR14" s="142"/>
      <c r="LGS14" s="142"/>
      <c r="LGT14" s="142"/>
      <c r="LGU14" s="142"/>
      <c r="LGV14" s="142"/>
      <c r="LGW14" s="142"/>
      <c r="LGX14" s="142"/>
      <c r="LGY14" s="142"/>
      <c r="LGZ14" s="142"/>
      <c r="LHA14" s="142"/>
      <c r="LHB14" s="142"/>
      <c r="LHC14" s="142"/>
      <c r="LHD14" s="142"/>
      <c r="LHE14" s="142"/>
      <c r="LHF14" s="142"/>
      <c r="LHG14" s="142"/>
      <c r="LHH14" s="142"/>
      <c r="LHI14" s="142"/>
      <c r="LHJ14" s="142"/>
      <c r="LHK14" s="142"/>
      <c r="LHL14" s="142"/>
      <c r="LHM14" s="142"/>
      <c r="LHN14" s="142"/>
      <c r="LHO14" s="142"/>
      <c r="LHP14" s="142"/>
      <c r="LHQ14" s="142"/>
      <c r="LHR14" s="142"/>
      <c r="LHS14" s="142"/>
      <c r="LHT14" s="142"/>
      <c r="LHU14" s="142"/>
      <c r="LHV14" s="142"/>
      <c r="LHW14" s="142"/>
      <c r="LHX14" s="142"/>
      <c r="LHY14" s="142"/>
      <c r="LHZ14" s="142"/>
      <c r="LIA14" s="142"/>
      <c r="LIB14" s="142"/>
      <c r="LIC14" s="142"/>
      <c r="LID14" s="142"/>
      <c r="LIE14" s="142"/>
      <c r="LIF14" s="142"/>
      <c r="LIG14" s="142"/>
      <c r="LIH14" s="142"/>
      <c r="LII14" s="142"/>
      <c r="LIJ14" s="142"/>
      <c r="LIK14" s="142"/>
      <c r="LIL14" s="142"/>
      <c r="LIM14" s="142"/>
      <c r="LIN14" s="142"/>
      <c r="LIO14" s="142"/>
      <c r="LIP14" s="142"/>
      <c r="LIQ14" s="142"/>
      <c r="LIR14" s="142"/>
      <c r="LIS14" s="142"/>
      <c r="LIT14" s="142"/>
      <c r="LIU14" s="142"/>
      <c r="LIV14" s="142"/>
      <c r="LIW14" s="142"/>
      <c r="LIX14" s="142"/>
      <c r="LIY14" s="142"/>
      <c r="LIZ14" s="142"/>
      <c r="LJA14" s="142"/>
      <c r="LJB14" s="142"/>
      <c r="LJC14" s="142"/>
      <c r="LJD14" s="142"/>
      <c r="LJE14" s="142"/>
      <c r="LJF14" s="142"/>
      <c r="LJG14" s="142"/>
      <c r="LJH14" s="142"/>
      <c r="LJI14" s="142"/>
      <c r="LJJ14" s="142"/>
      <c r="LJK14" s="142"/>
      <c r="LJL14" s="142"/>
      <c r="LJM14" s="142"/>
      <c r="LJN14" s="142"/>
      <c r="LJO14" s="142"/>
      <c r="LJP14" s="142"/>
      <c r="LJQ14" s="142"/>
      <c r="LJR14" s="142"/>
      <c r="LJS14" s="142"/>
      <c r="LJT14" s="142"/>
      <c r="LJU14" s="142"/>
      <c r="LJV14" s="142"/>
      <c r="LJW14" s="142"/>
      <c r="LJX14" s="142"/>
      <c r="LJY14" s="142"/>
      <c r="LJZ14" s="142"/>
      <c r="LKA14" s="142"/>
      <c r="LKB14" s="142"/>
      <c r="LKC14" s="142"/>
      <c r="LKD14" s="142"/>
      <c r="LKE14" s="142"/>
      <c r="LKF14" s="142"/>
      <c r="LKG14" s="142"/>
      <c r="LKH14" s="142"/>
      <c r="LKI14" s="142"/>
      <c r="LKJ14" s="142"/>
      <c r="LKK14" s="142"/>
      <c r="LKL14" s="142"/>
      <c r="LKM14" s="142"/>
      <c r="LKN14" s="142"/>
      <c r="LKO14" s="142"/>
      <c r="LKP14" s="142"/>
      <c r="LKQ14" s="142"/>
      <c r="LKR14" s="142"/>
      <c r="LKS14" s="142"/>
      <c r="LKT14" s="142"/>
      <c r="LKU14" s="142"/>
      <c r="LKV14" s="142"/>
      <c r="LKW14" s="142"/>
      <c r="LKX14" s="142"/>
      <c r="LKY14" s="142"/>
      <c r="LKZ14" s="142"/>
      <c r="LLA14" s="142"/>
      <c r="LLB14" s="142"/>
      <c r="LLC14" s="142"/>
      <c r="LLD14" s="142"/>
      <c r="LLE14" s="142"/>
      <c r="LLF14" s="142"/>
      <c r="LLG14" s="142"/>
      <c r="LLH14" s="142"/>
      <c r="LLI14" s="142"/>
      <c r="LLJ14" s="142"/>
      <c r="LLK14" s="142"/>
      <c r="LLL14" s="142"/>
      <c r="LLM14" s="142"/>
      <c r="LLN14" s="142"/>
      <c r="LLO14" s="142"/>
      <c r="LLP14" s="142"/>
      <c r="LLQ14" s="142"/>
      <c r="LLR14" s="142"/>
      <c r="LLS14" s="142"/>
      <c r="LLT14" s="142"/>
      <c r="LLU14" s="142"/>
      <c r="LLV14" s="142"/>
      <c r="LLW14" s="142"/>
      <c r="LLX14" s="142"/>
      <c r="LLY14" s="142"/>
      <c r="LLZ14" s="142"/>
      <c r="LMA14" s="142"/>
      <c r="LMB14" s="142"/>
      <c r="LMC14" s="142"/>
      <c r="LMD14" s="142"/>
      <c r="LME14" s="142"/>
      <c r="LMF14" s="142"/>
      <c r="LMG14" s="142"/>
      <c r="LMH14" s="142"/>
      <c r="LMI14" s="142"/>
      <c r="LMJ14" s="142"/>
      <c r="LMK14" s="142"/>
      <c r="LML14" s="142"/>
      <c r="LMM14" s="142"/>
      <c r="LMN14" s="142"/>
      <c r="LMO14" s="142"/>
      <c r="LMP14" s="142"/>
      <c r="LMQ14" s="142"/>
      <c r="LMR14" s="142"/>
      <c r="LMS14" s="142"/>
      <c r="LMT14" s="142"/>
      <c r="LMU14" s="142"/>
      <c r="LMV14" s="142"/>
      <c r="LMW14" s="142"/>
      <c r="LMX14" s="142"/>
      <c r="LMY14" s="142"/>
      <c r="LMZ14" s="142"/>
      <c r="LNA14" s="142"/>
      <c r="LNB14" s="142"/>
      <c r="LNC14" s="142"/>
      <c r="LND14" s="142"/>
      <c r="LNE14" s="142"/>
      <c r="LNF14" s="142"/>
      <c r="LNG14" s="142"/>
      <c r="LNH14" s="142"/>
      <c r="LNI14" s="142"/>
      <c r="LNJ14" s="142"/>
      <c r="LNK14" s="142"/>
      <c r="LNL14" s="142"/>
      <c r="LNM14" s="142"/>
      <c r="LNN14" s="142"/>
      <c r="LNO14" s="142"/>
      <c r="LNP14" s="142"/>
      <c r="LNQ14" s="142"/>
      <c r="LNR14" s="142"/>
      <c r="LNS14" s="142"/>
      <c r="LNT14" s="142"/>
      <c r="LNU14" s="142"/>
      <c r="LNV14" s="142"/>
      <c r="LNW14" s="142"/>
      <c r="LNX14" s="142"/>
      <c r="LNY14" s="142"/>
      <c r="LNZ14" s="142"/>
      <c r="LOA14" s="142"/>
      <c r="LOB14" s="142"/>
      <c r="LOC14" s="142"/>
      <c r="LOD14" s="142"/>
      <c r="LOE14" s="142"/>
      <c r="LOF14" s="142"/>
      <c r="LOG14" s="142"/>
      <c r="LOH14" s="142"/>
      <c r="LOI14" s="142"/>
      <c r="LOJ14" s="142"/>
      <c r="LOK14" s="142"/>
      <c r="LOL14" s="142"/>
      <c r="LOM14" s="142"/>
      <c r="LON14" s="142"/>
      <c r="LOO14" s="142"/>
      <c r="LOP14" s="142"/>
      <c r="LOQ14" s="142"/>
      <c r="LOR14" s="142"/>
      <c r="LOS14" s="142"/>
      <c r="LOT14" s="142"/>
      <c r="LOU14" s="142"/>
      <c r="LOV14" s="142"/>
      <c r="LOW14" s="142"/>
      <c r="LOX14" s="142"/>
      <c r="LOY14" s="142"/>
      <c r="LOZ14" s="142"/>
      <c r="LPA14" s="142"/>
      <c r="LPB14" s="142"/>
      <c r="LPC14" s="142"/>
      <c r="LPD14" s="142"/>
      <c r="LPE14" s="142"/>
      <c r="LPF14" s="142"/>
      <c r="LPG14" s="142"/>
      <c r="LPH14" s="142"/>
      <c r="LPI14" s="142"/>
      <c r="LPJ14" s="142"/>
      <c r="LPK14" s="142"/>
      <c r="LPL14" s="142"/>
      <c r="LPM14" s="142"/>
      <c r="LPN14" s="142"/>
      <c r="LPO14" s="142"/>
      <c r="LPP14" s="142"/>
      <c r="LPQ14" s="142"/>
      <c r="LPR14" s="142"/>
      <c r="LPS14" s="142"/>
      <c r="LPT14" s="142"/>
      <c r="LPU14" s="142"/>
      <c r="LPV14" s="142"/>
      <c r="LPW14" s="142"/>
      <c r="LPX14" s="142"/>
      <c r="LPY14" s="142"/>
      <c r="LPZ14" s="142"/>
      <c r="LQA14" s="142"/>
      <c r="LQB14" s="142"/>
      <c r="LQC14" s="142"/>
      <c r="LQD14" s="142"/>
      <c r="LQE14" s="142"/>
      <c r="LQF14" s="142"/>
      <c r="LQG14" s="142"/>
      <c r="LQH14" s="142"/>
      <c r="LQI14" s="142"/>
      <c r="LQJ14" s="142"/>
      <c r="LQK14" s="142"/>
      <c r="LQL14" s="142"/>
      <c r="LQM14" s="142"/>
      <c r="LQN14" s="142"/>
      <c r="LQO14" s="142"/>
      <c r="LQP14" s="142"/>
      <c r="LQQ14" s="142"/>
      <c r="LQR14" s="142"/>
      <c r="LQS14" s="142"/>
      <c r="LQT14" s="142"/>
      <c r="LQU14" s="142"/>
      <c r="LQV14" s="142"/>
      <c r="LQW14" s="142"/>
      <c r="LQX14" s="142"/>
      <c r="LQY14" s="142"/>
      <c r="LQZ14" s="142"/>
      <c r="LRA14" s="142"/>
      <c r="LRB14" s="142"/>
      <c r="LRC14" s="142"/>
      <c r="LRD14" s="142"/>
      <c r="LRE14" s="142"/>
      <c r="LRF14" s="142"/>
      <c r="LRG14" s="142"/>
      <c r="LRH14" s="142"/>
      <c r="LRI14" s="142"/>
      <c r="LRJ14" s="142"/>
      <c r="LRK14" s="142"/>
      <c r="LRL14" s="142"/>
      <c r="LRM14" s="142"/>
      <c r="LRN14" s="142"/>
      <c r="LRO14" s="142"/>
      <c r="LRP14" s="142"/>
      <c r="LRQ14" s="142"/>
      <c r="LRR14" s="142"/>
      <c r="LRS14" s="142"/>
      <c r="LRT14" s="142"/>
      <c r="LRU14" s="142"/>
      <c r="LRV14" s="142"/>
      <c r="LRW14" s="142"/>
      <c r="LRX14" s="142"/>
      <c r="LRY14" s="142"/>
      <c r="LRZ14" s="142"/>
      <c r="LSA14" s="142"/>
      <c r="LSB14" s="142"/>
      <c r="LSC14" s="142"/>
      <c r="LSD14" s="142"/>
      <c r="LSE14" s="142"/>
      <c r="LSF14" s="142"/>
      <c r="LSG14" s="142"/>
      <c r="LSH14" s="142"/>
      <c r="LSI14" s="142"/>
      <c r="LSJ14" s="142"/>
      <c r="LSK14" s="142"/>
      <c r="LSL14" s="142"/>
      <c r="LSM14" s="142"/>
      <c r="LSN14" s="142"/>
      <c r="LSO14" s="142"/>
      <c r="LSP14" s="142"/>
      <c r="LSQ14" s="142"/>
      <c r="LSR14" s="142"/>
      <c r="LSS14" s="142"/>
      <c r="LST14" s="142"/>
      <c r="LSU14" s="142"/>
      <c r="LSV14" s="142"/>
      <c r="LSW14" s="142"/>
      <c r="LSX14" s="142"/>
      <c r="LSY14" s="142"/>
      <c r="LSZ14" s="142"/>
      <c r="LTA14" s="142"/>
      <c r="LTB14" s="142"/>
      <c r="LTC14" s="142"/>
      <c r="LTD14" s="142"/>
      <c r="LTE14" s="142"/>
      <c r="LTF14" s="142"/>
      <c r="LTG14" s="142"/>
      <c r="LTH14" s="142"/>
      <c r="LTI14" s="142"/>
      <c r="LTJ14" s="142"/>
      <c r="LTK14" s="142"/>
      <c r="LTL14" s="142"/>
      <c r="LTM14" s="142"/>
      <c r="LTN14" s="142"/>
      <c r="LTO14" s="142"/>
      <c r="LTP14" s="142"/>
      <c r="LTQ14" s="142"/>
      <c r="LTR14" s="142"/>
      <c r="LTS14" s="142"/>
      <c r="LTT14" s="142"/>
      <c r="LTU14" s="142"/>
      <c r="LTV14" s="142"/>
      <c r="LTW14" s="142"/>
      <c r="LTX14" s="142"/>
      <c r="LTY14" s="142"/>
      <c r="LTZ14" s="142"/>
      <c r="LUA14" s="142"/>
      <c r="LUB14" s="142"/>
      <c r="LUC14" s="142"/>
      <c r="LUD14" s="142"/>
      <c r="LUE14" s="142"/>
      <c r="LUF14" s="142"/>
      <c r="LUG14" s="142"/>
      <c r="LUH14" s="142"/>
      <c r="LUI14" s="142"/>
      <c r="LUJ14" s="142"/>
      <c r="LUK14" s="142"/>
      <c r="LUL14" s="142"/>
      <c r="LUM14" s="142"/>
      <c r="LUN14" s="142"/>
      <c r="LUO14" s="142"/>
      <c r="LUP14" s="142"/>
      <c r="LUQ14" s="142"/>
      <c r="LUR14" s="142"/>
      <c r="LUS14" s="142"/>
      <c r="LUT14" s="142"/>
      <c r="LUU14" s="142"/>
      <c r="LUV14" s="142"/>
      <c r="LUW14" s="142"/>
      <c r="LUX14" s="142"/>
      <c r="LUY14" s="142"/>
      <c r="LUZ14" s="142"/>
      <c r="LVA14" s="142"/>
      <c r="LVB14" s="142"/>
      <c r="LVC14" s="142"/>
      <c r="LVD14" s="142"/>
      <c r="LVE14" s="142"/>
      <c r="LVF14" s="142"/>
      <c r="LVG14" s="142"/>
      <c r="LVH14" s="142"/>
      <c r="LVI14" s="142"/>
      <c r="LVJ14" s="142"/>
      <c r="LVK14" s="142"/>
      <c r="LVL14" s="142"/>
      <c r="LVM14" s="142"/>
      <c r="LVN14" s="142"/>
      <c r="LVO14" s="142"/>
      <c r="LVP14" s="142"/>
      <c r="LVQ14" s="142"/>
      <c r="LVR14" s="142"/>
      <c r="LVS14" s="142"/>
      <c r="LVT14" s="142"/>
      <c r="LVU14" s="142"/>
      <c r="LVV14" s="142"/>
      <c r="LVW14" s="142"/>
      <c r="LVX14" s="142"/>
      <c r="LVY14" s="142"/>
      <c r="LVZ14" s="142"/>
      <c r="LWA14" s="142"/>
      <c r="LWB14" s="142"/>
      <c r="LWC14" s="142"/>
      <c r="LWD14" s="142"/>
      <c r="LWE14" s="142"/>
      <c r="LWF14" s="142"/>
      <c r="LWG14" s="142"/>
      <c r="LWH14" s="142"/>
      <c r="LWI14" s="142"/>
      <c r="LWJ14" s="142"/>
      <c r="LWK14" s="142"/>
      <c r="LWL14" s="142"/>
      <c r="LWM14" s="142"/>
      <c r="LWN14" s="142"/>
      <c r="LWO14" s="142"/>
      <c r="LWP14" s="142"/>
      <c r="LWQ14" s="142"/>
      <c r="LWR14" s="142"/>
      <c r="LWS14" s="142"/>
      <c r="LWT14" s="142"/>
      <c r="LWU14" s="142"/>
      <c r="LWV14" s="142"/>
      <c r="LWW14" s="142"/>
      <c r="LWX14" s="142"/>
      <c r="LWY14" s="142"/>
      <c r="LWZ14" s="142"/>
      <c r="LXA14" s="142"/>
      <c r="LXB14" s="142"/>
      <c r="LXC14" s="142"/>
      <c r="LXD14" s="142"/>
      <c r="LXE14" s="142"/>
      <c r="LXF14" s="142"/>
      <c r="LXG14" s="142"/>
      <c r="LXH14" s="142"/>
      <c r="LXI14" s="142"/>
      <c r="LXJ14" s="142"/>
      <c r="LXK14" s="142"/>
      <c r="LXL14" s="142"/>
      <c r="LXM14" s="142"/>
      <c r="LXN14" s="142"/>
      <c r="LXO14" s="142"/>
      <c r="LXP14" s="142"/>
      <c r="LXQ14" s="142"/>
      <c r="LXR14" s="142"/>
      <c r="LXS14" s="142"/>
      <c r="LXT14" s="142"/>
      <c r="LXU14" s="142"/>
      <c r="LXV14" s="142"/>
      <c r="LXW14" s="142"/>
      <c r="LXX14" s="142"/>
      <c r="LXY14" s="142"/>
      <c r="LXZ14" s="142"/>
      <c r="LYA14" s="142"/>
      <c r="LYB14" s="142"/>
      <c r="LYC14" s="142"/>
      <c r="LYD14" s="142"/>
      <c r="LYE14" s="142"/>
      <c r="LYF14" s="142"/>
      <c r="LYG14" s="142"/>
      <c r="LYH14" s="142"/>
      <c r="LYI14" s="142"/>
      <c r="LYJ14" s="142"/>
      <c r="LYK14" s="142"/>
      <c r="LYL14" s="142"/>
      <c r="LYM14" s="142"/>
      <c r="LYN14" s="142"/>
      <c r="LYO14" s="142"/>
      <c r="LYP14" s="142"/>
      <c r="LYQ14" s="142"/>
      <c r="LYR14" s="142"/>
      <c r="LYS14" s="142"/>
      <c r="LYT14" s="142"/>
      <c r="LYU14" s="142"/>
      <c r="LYV14" s="142"/>
      <c r="LYW14" s="142"/>
      <c r="LYX14" s="142"/>
      <c r="LYY14" s="142"/>
      <c r="LYZ14" s="142"/>
      <c r="LZA14" s="142"/>
      <c r="LZB14" s="142"/>
      <c r="LZC14" s="142"/>
      <c r="LZD14" s="142"/>
      <c r="LZE14" s="142"/>
      <c r="LZF14" s="142"/>
      <c r="LZG14" s="142"/>
      <c r="LZH14" s="142"/>
      <c r="LZI14" s="142"/>
      <c r="LZJ14" s="142"/>
      <c r="LZK14" s="142"/>
      <c r="LZL14" s="142"/>
      <c r="LZM14" s="142"/>
      <c r="LZN14" s="142"/>
      <c r="LZO14" s="142"/>
      <c r="LZP14" s="142"/>
      <c r="LZQ14" s="142"/>
      <c r="LZR14" s="142"/>
      <c r="LZS14" s="142"/>
      <c r="LZT14" s="142"/>
      <c r="LZU14" s="142"/>
      <c r="LZV14" s="142"/>
      <c r="LZW14" s="142"/>
      <c r="LZX14" s="142"/>
      <c r="LZY14" s="142"/>
      <c r="LZZ14" s="142"/>
      <c r="MAA14" s="142"/>
      <c r="MAB14" s="142"/>
      <c r="MAC14" s="142"/>
      <c r="MAD14" s="142"/>
      <c r="MAE14" s="142"/>
      <c r="MAF14" s="142"/>
      <c r="MAG14" s="142"/>
      <c r="MAH14" s="142"/>
      <c r="MAI14" s="142"/>
      <c r="MAJ14" s="142"/>
      <c r="MAK14" s="142"/>
      <c r="MAL14" s="142"/>
      <c r="MAM14" s="142"/>
      <c r="MAN14" s="142"/>
      <c r="MAO14" s="142"/>
      <c r="MAP14" s="142"/>
      <c r="MAQ14" s="142"/>
      <c r="MAR14" s="142"/>
      <c r="MAS14" s="142"/>
      <c r="MAT14" s="142"/>
      <c r="MAU14" s="142"/>
      <c r="MAV14" s="142"/>
      <c r="MAW14" s="142"/>
      <c r="MAX14" s="142"/>
      <c r="MAY14" s="142"/>
      <c r="MAZ14" s="142"/>
      <c r="MBA14" s="142"/>
      <c r="MBB14" s="142"/>
      <c r="MBC14" s="142"/>
      <c r="MBD14" s="142"/>
      <c r="MBE14" s="142"/>
      <c r="MBF14" s="142"/>
      <c r="MBG14" s="142"/>
      <c r="MBH14" s="142"/>
      <c r="MBI14" s="142"/>
      <c r="MBJ14" s="142"/>
      <c r="MBK14" s="142"/>
      <c r="MBL14" s="142"/>
      <c r="MBM14" s="142"/>
      <c r="MBN14" s="142"/>
      <c r="MBO14" s="142"/>
      <c r="MBP14" s="142"/>
      <c r="MBQ14" s="142"/>
      <c r="MBR14" s="142"/>
      <c r="MBS14" s="142"/>
      <c r="MBT14" s="142"/>
      <c r="MBU14" s="142"/>
      <c r="MBV14" s="142"/>
      <c r="MBW14" s="142"/>
      <c r="MBX14" s="142"/>
      <c r="MBY14" s="142"/>
      <c r="MBZ14" s="142"/>
      <c r="MCA14" s="142"/>
      <c r="MCB14" s="142"/>
      <c r="MCC14" s="142"/>
      <c r="MCD14" s="142"/>
      <c r="MCE14" s="142"/>
      <c r="MCF14" s="142"/>
      <c r="MCG14" s="142"/>
      <c r="MCH14" s="142"/>
      <c r="MCI14" s="142"/>
      <c r="MCJ14" s="142"/>
      <c r="MCK14" s="142"/>
      <c r="MCL14" s="142"/>
      <c r="MCM14" s="142"/>
      <c r="MCN14" s="142"/>
      <c r="MCO14" s="142"/>
      <c r="MCP14" s="142"/>
      <c r="MCQ14" s="142"/>
      <c r="MCR14" s="142"/>
      <c r="MCS14" s="142"/>
      <c r="MCT14" s="142"/>
      <c r="MCU14" s="142"/>
      <c r="MCV14" s="142"/>
      <c r="MCW14" s="142"/>
      <c r="MCX14" s="142"/>
      <c r="MCY14" s="142"/>
      <c r="MCZ14" s="142"/>
      <c r="MDA14" s="142"/>
      <c r="MDB14" s="142"/>
      <c r="MDC14" s="142"/>
      <c r="MDD14" s="142"/>
      <c r="MDE14" s="142"/>
      <c r="MDF14" s="142"/>
      <c r="MDG14" s="142"/>
      <c r="MDH14" s="142"/>
      <c r="MDI14" s="142"/>
      <c r="MDJ14" s="142"/>
      <c r="MDK14" s="142"/>
      <c r="MDL14" s="142"/>
      <c r="MDM14" s="142"/>
      <c r="MDN14" s="142"/>
      <c r="MDO14" s="142"/>
      <c r="MDP14" s="142"/>
      <c r="MDQ14" s="142"/>
      <c r="MDR14" s="142"/>
      <c r="MDS14" s="142"/>
      <c r="MDT14" s="142"/>
      <c r="MDU14" s="142"/>
      <c r="MDV14" s="142"/>
      <c r="MDW14" s="142"/>
      <c r="MDX14" s="142"/>
      <c r="MDY14" s="142"/>
      <c r="MDZ14" s="142"/>
      <c r="MEA14" s="142"/>
      <c r="MEB14" s="142"/>
      <c r="MEC14" s="142"/>
      <c r="MED14" s="142"/>
      <c r="MEE14" s="142"/>
      <c r="MEF14" s="142"/>
      <c r="MEG14" s="142"/>
      <c r="MEH14" s="142"/>
      <c r="MEI14" s="142"/>
      <c r="MEJ14" s="142"/>
      <c r="MEK14" s="142"/>
      <c r="MEL14" s="142"/>
      <c r="MEM14" s="142"/>
      <c r="MEN14" s="142"/>
      <c r="MEO14" s="142"/>
      <c r="MEP14" s="142"/>
      <c r="MEQ14" s="142"/>
      <c r="MER14" s="142"/>
      <c r="MES14" s="142"/>
      <c r="MET14" s="142"/>
      <c r="MEU14" s="142"/>
      <c r="MEV14" s="142"/>
      <c r="MEW14" s="142"/>
      <c r="MEX14" s="142"/>
      <c r="MEY14" s="142"/>
      <c r="MEZ14" s="142"/>
      <c r="MFA14" s="142"/>
      <c r="MFB14" s="142"/>
      <c r="MFC14" s="142"/>
      <c r="MFD14" s="142"/>
      <c r="MFE14" s="142"/>
      <c r="MFF14" s="142"/>
      <c r="MFG14" s="142"/>
      <c r="MFH14" s="142"/>
      <c r="MFI14" s="142"/>
      <c r="MFJ14" s="142"/>
      <c r="MFK14" s="142"/>
      <c r="MFL14" s="142"/>
      <c r="MFM14" s="142"/>
      <c r="MFN14" s="142"/>
      <c r="MFO14" s="142"/>
      <c r="MFP14" s="142"/>
      <c r="MFQ14" s="142"/>
      <c r="MFR14" s="142"/>
      <c r="MFS14" s="142"/>
      <c r="MFT14" s="142"/>
      <c r="MFU14" s="142"/>
      <c r="MFV14" s="142"/>
      <c r="MFW14" s="142"/>
      <c r="MFX14" s="142"/>
      <c r="MFY14" s="142"/>
      <c r="MFZ14" s="142"/>
      <c r="MGA14" s="142"/>
      <c r="MGB14" s="142"/>
      <c r="MGC14" s="142"/>
      <c r="MGD14" s="142"/>
      <c r="MGE14" s="142"/>
      <c r="MGF14" s="142"/>
      <c r="MGG14" s="142"/>
      <c r="MGH14" s="142"/>
      <c r="MGI14" s="142"/>
      <c r="MGJ14" s="142"/>
      <c r="MGK14" s="142"/>
      <c r="MGL14" s="142"/>
      <c r="MGM14" s="142"/>
      <c r="MGN14" s="142"/>
      <c r="MGO14" s="142"/>
      <c r="MGP14" s="142"/>
      <c r="MGQ14" s="142"/>
      <c r="MGR14" s="142"/>
      <c r="MGS14" s="142"/>
      <c r="MGT14" s="142"/>
      <c r="MGU14" s="142"/>
      <c r="MGV14" s="142"/>
      <c r="MGW14" s="142"/>
      <c r="MGX14" s="142"/>
      <c r="MGY14" s="142"/>
      <c r="MGZ14" s="142"/>
      <c r="MHA14" s="142"/>
      <c r="MHB14" s="142"/>
      <c r="MHC14" s="142"/>
      <c r="MHD14" s="142"/>
      <c r="MHE14" s="142"/>
      <c r="MHF14" s="142"/>
      <c r="MHG14" s="142"/>
      <c r="MHH14" s="142"/>
      <c r="MHI14" s="142"/>
      <c r="MHJ14" s="142"/>
      <c r="MHK14" s="142"/>
      <c r="MHL14" s="142"/>
      <c r="MHM14" s="142"/>
      <c r="MHN14" s="142"/>
      <c r="MHO14" s="142"/>
      <c r="MHP14" s="142"/>
      <c r="MHQ14" s="142"/>
      <c r="MHR14" s="142"/>
      <c r="MHS14" s="142"/>
      <c r="MHT14" s="142"/>
      <c r="MHU14" s="142"/>
      <c r="MHV14" s="142"/>
      <c r="MHW14" s="142"/>
      <c r="MHX14" s="142"/>
      <c r="MHY14" s="142"/>
      <c r="MHZ14" s="142"/>
      <c r="MIA14" s="142"/>
      <c r="MIB14" s="142"/>
      <c r="MIC14" s="142"/>
      <c r="MID14" s="142"/>
      <c r="MIE14" s="142"/>
      <c r="MIF14" s="142"/>
      <c r="MIG14" s="142"/>
      <c r="MIH14" s="142"/>
      <c r="MII14" s="142"/>
      <c r="MIJ14" s="142"/>
      <c r="MIK14" s="142"/>
      <c r="MIL14" s="142"/>
      <c r="MIM14" s="142"/>
      <c r="MIN14" s="142"/>
      <c r="MIO14" s="142"/>
      <c r="MIP14" s="142"/>
      <c r="MIQ14" s="142"/>
      <c r="MIR14" s="142"/>
      <c r="MIS14" s="142"/>
      <c r="MIT14" s="142"/>
      <c r="MIU14" s="142"/>
      <c r="MIV14" s="142"/>
      <c r="MIW14" s="142"/>
      <c r="MIX14" s="142"/>
      <c r="MIY14" s="142"/>
      <c r="MIZ14" s="142"/>
      <c r="MJA14" s="142"/>
      <c r="MJB14" s="142"/>
      <c r="MJC14" s="142"/>
      <c r="MJD14" s="142"/>
      <c r="MJE14" s="142"/>
      <c r="MJF14" s="142"/>
      <c r="MJG14" s="142"/>
      <c r="MJH14" s="142"/>
      <c r="MJI14" s="142"/>
      <c r="MJJ14" s="142"/>
      <c r="MJK14" s="142"/>
      <c r="MJL14" s="142"/>
      <c r="MJM14" s="142"/>
      <c r="MJN14" s="142"/>
      <c r="MJO14" s="142"/>
      <c r="MJP14" s="142"/>
      <c r="MJQ14" s="142"/>
      <c r="MJR14" s="142"/>
      <c r="MJS14" s="142"/>
      <c r="MJT14" s="142"/>
      <c r="MJU14" s="142"/>
      <c r="MJV14" s="142"/>
      <c r="MJW14" s="142"/>
      <c r="MJX14" s="142"/>
      <c r="MJY14" s="142"/>
      <c r="MJZ14" s="142"/>
      <c r="MKA14" s="142"/>
      <c r="MKB14" s="142"/>
      <c r="MKC14" s="142"/>
      <c r="MKD14" s="142"/>
      <c r="MKE14" s="142"/>
      <c r="MKF14" s="142"/>
      <c r="MKG14" s="142"/>
      <c r="MKH14" s="142"/>
      <c r="MKI14" s="142"/>
      <c r="MKJ14" s="142"/>
      <c r="MKK14" s="142"/>
      <c r="MKL14" s="142"/>
      <c r="MKM14" s="142"/>
      <c r="MKN14" s="142"/>
      <c r="MKO14" s="142"/>
      <c r="MKP14" s="142"/>
      <c r="MKQ14" s="142"/>
      <c r="MKR14" s="142"/>
      <c r="MKS14" s="142"/>
      <c r="MKT14" s="142"/>
      <c r="MKU14" s="142"/>
      <c r="MKV14" s="142"/>
      <c r="MKW14" s="142"/>
      <c r="MKX14" s="142"/>
      <c r="MKY14" s="142"/>
      <c r="MKZ14" s="142"/>
      <c r="MLA14" s="142"/>
      <c r="MLB14" s="142"/>
      <c r="MLC14" s="142"/>
      <c r="MLD14" s="142"/>
      <c r="MLE14" s="142"/>
      <c r="MLF14" s="142"/>
      <c r="MLG14" s="142"/>
      <c r="MLH14" s="142"/>
      <c r="MLI14" s="142"/>
      <c r="MLJ14" s="142"/>
      <c r="MLK14" s="142"/>
      <c r="MLL14" s="142"/>
      <c r="MLM14" s="142"/>
      <c r="MLN14" s="142"/>
      <c r="MLO14" s="142"/>
      <c r="MLP14" s="142"/>
      <c r="MLQ14" s="142"/>
      <c r="MLR14" s="142"/>
      <c r="MLS14" s="142"/>
      <c r="MLT14" s="142"/>
      <c r="MLU14" s="142"/>
      <c r="MLV14" s="142"/>
      <c r="MLW14" s="142"/>
      <c r="MLX14" s="142"/>
      <c r="MLY14" s="142"/>
      <c r="MLZ14" s="142"/>
      <c r="MMA14" s="142"/>
      <c r="MMB14" s="142"/>
      <c r="MMC14" s="142"/>
      <c r="MMD14" s="142"/>
      <c r="MME14" s="142"/>
      <c r="MMF14" s="142"/>
      <c r="MMG14" s="142"/>
      <c r="MMH14" s="142"/>
      <c r="MMI14" s="142"/>
      <c r="MMJ14" s="142"/>
      <c r="MMK14" s="142"/>
      <c r="MML14" s="142"/>
      <c r="MMM14" s="142"/>
      <c r="MMN14" s="142"/>
      <c r="MMO14" s="142"/>
      <c r="MMP14" s="142"/>
      <c r="MMQ14" s="142"/>
      <c r="MMR14" s="142"/>
      <c r="MMS14" s="142"/>
      <c r="MMT14" s="142"/>
      <c r="MMU14" s="142"/>
      <c r="MMV14" s="142"/>
      <c r="MMW14" s="142"/>
      <c r="MMX14" s="142"/>
      <c r="MMY14" s="142"/>
      <c r="MMZ14" s="142"/>
      <c r="MNA14" s="142"/>
      <c r="MNB14" s="142"/>
      <c r="MNC14" s="142"/>
      <c r="MND14" s="142"/>
      <c r="MNE14" s="142"/>
      <c r="MNF14" s="142"/>
      <c r="MNG14" s="142"/>
      <c r="MNH14" s="142"/>
      <c r="MNI14" s="142"/>
      <c r="MNJ14" s="142"/>
      <c r="MNK14" s="142"/>
      <c r="MNL14" s="142"/>
      <c r="MNM14" s="142"/>
      <c r="MNN14" s="142"/>
      <c r="MNO14" s="142"/>
      <c r="MNP14" s="142"/>
      <c r="MNQ14" s="142"/>
      <c r="MNR14" s="142"/>
      <c r="MNS14" s="142"/>
      <c r="MNT14" s="142"/>
      <c r="MNU14" s="142"/>
      <c r="MNV14" s="142"/>
      <c r="MNW14" s="142"/>
      <c r="MNX14" s="142"/>
      <c r="MNY14" s="142"/>
      <c r="MNZ14" s="142"/>
      <c r="MOA14" s="142"/>
      <c r="MOB14" s="142"/>
      <c r="MOC14" s="142"/>
      <c r="MOD14" s="142"/>
      <c r="MOE14" s="142"/>
      <c r="MOF14" s="142"/>
      <c r="MOG14" s="142"/>
      <c r="MOH14" s="142"/>
      <c r="MOI14" s="142"/>
      <c r="MOJ14" s="142"/>
      <c r="MOK14" s="142"/>
      <c r="MOL14" s="142"/>
      <c r="MOM14" s="142"/>
      <c r="MON14" s="142"/>
      <c r="MOO14" s="142"/>
      <c r="MOP14" s="142"/>
      <c r="MOQ14" s="142"/>
      <c r="MOR14" s="142"/>
      <c r="MOS14" s="142"/>
      <c r="MOT14" s="142"/>
      <c r="MOU14" s="142"/>
      <c r="MOV14" s="142"/>
      <c r="MOW14" s="142"/>
      <c r="MOX14" s="142"/>
      <c r="MOY14" s="142"/>
      <c r="MOZ14" s="142"/>
      <c r="MPA14" s="142"/>
      <c r="MPB14" s="142"/>
      <c r="MPC14" s="142"/>
      <c r="MPD14" s="142"/>
      <c r="MPE14" s="142"/>
      <c r="MPF14" s="142"/>
      <c r="MPG14" s="142"/>
      <c r="MPH14" s="142"/>
      <c r="MPI14" s="142"/>
      <c r="MPJ14" s="142"/>
      <c r="MPK14" s="142"/>
      <c r="MPL14" s="142"/>
      <c r="MPM14" s="142"/>
      <c r="MPN14" s="142"/>
      <c r="MPO14" s="142"/>
      <c r="MPP14" s="142"/>
      <c r="MPQ14" s="142"/>
      <c r="MPR14" s="142"/>
      <c r="MPS14" s="142"/>
      <c r="MPT14" s="142"/>
      <c r="MPU14" s="142"/>
      <c r="MPV14" s="142"/>
      <c r="MPW14" s="142"/>
      <c r="MPX14" s="142"/>
      <c r="MPY14" s="142"/>
      <c r="MPZ14" s="142"/>
      <c r="MQA14" s="142"/>
      <c r="MQB14" s="142"/>
      <c r="MQC14" s="142"/>
      <c r="MQD14" s="142"/>
      <c r="MQE14" s="142"/>
      <c r="MQF14" s="142"/>
      <c r="MQG14" s="142"/>
      <c r="MQH14" s="142"/>
      <c r="MQI14" s="142"/>
      <c r="MQJ14" s="142"/>
      <c r="MQK14" s="142"/>
      <c r="MQL14" s="142"/>
      <c r="MQM14" s="142"/>
      <c r="MQN14" s="142"/>
      <c r="MQO14" s="142"/>
      <c r="MQP14" s="142"/>
      <c r="MQQ14" s="142"/>
      <c r="MQR14" s="142"/>
      <c r="MQS14" s="142"/>
      <c r="MQT14" s="142"/>
      <c r="MQU14" s="142"/>
      <c r="MQV14" s="142"/>
      <c r="MQW14" s="142"/>
      <c r="MQX14" s="142"/>
      <c r="MQY14" s="142"/>
      <c r="MQZ14" s="142"/>
      <c r="MRA14" s="142"/>
      <c r="MRB14" s="142"/>
      <c r="MRC14" s="142"/>
      <c r="MRD14" s="142"/>
      <c r="MRE14" s="142"/>
      <c r="MRF14" s="142"/>
      <c r="MRG14" s="142"/>
      <c r="MRH14" s="142"/>
      <c r="MRI14" s="142"/>
      <c r="MRJ14" s="142"/>
      <c r="MRK14" s="142"/>
      <c r="MRL14" s="142"/>
      <c r="MRM14" s="142"/>
      <c r="MRN14" s="142"/>
      <c r="MRO14" s="142"/>
      <c r="MRP14" s="142"/>
      <c r="MRQ14" s="142"/>
      <c r="MRR14" s="142"/>
      <c r="MRS14" s="142"/>
      <c r="MRT14" s="142"/>
      <c r="MRU14" s="142"/>
      <c r="MRV14" s="142"/>
      <c r="MRW14" s="142"/>
      <c r="MRX14" s="142"/>
      <c r="MRY14" s="142"/>
      <c r="MRZ14" s="142"/>
      <c r="MSA14" s="142"/>
      <c r="MSB14" s="142"/>
      <c r="MSC14" s="142"/>
      <c r="MSD14" s="142"/>
      <c r="MSE14" s="142"/>
      <c r="MSF14" s="142"/>
      <c r="MSG14" s="142"/>
      <c r="MSH14" s="142"/>
      <c r="MSI14" s="142"/>
      <c r="MSJ14" s="142"/>
      <c r="MSK14" s="142"/>
      <c r="MSL14" s="142"/>
      <c r="MSM14" s="142"/>
      <c r="MSN14" s="142"/>
      <c r="MSO14" s="142"/>
      <c r="MSP14" s="142"/>
      <c r="MSQ14" s="142"/>
      <c r="MSR14" s="142"/>
      <c r="MSS14" s="142"/>
      <c r="MST14" s="142"/>
      <c r="MSU14" s="142"/>
      <c r="MSV14" s="142"/>
      <c r="MSW14" s="142"/>
      <c r="MSX14" s="142"/>
      <c r="MSY14" s="142"/>
      <c r="MSZ14" s="142"/>
      <c r="MTA14" s="142"/>
      <c r="MTB14" s="142"/>
      <c r="MTC14" s="142"/>
      <c r="MTD14" s="142"/>
      <c r="MTE14" s="142"/>
      <c r="MTF14" s="142"/>
      <c r="MTG14" s="142"/>
      <c r="MTH14" s="142"/>
      <c r="MTI14" s="142"/>
      <c r="MTJ14" s="142"/>
      <c r="MTK14" s="142"/>
      <c r="MTL14" s="142"/>
      <c r="MTM14" s="142"/>
      <c r="MTN14" s="142"/>
      <c r="MTO14" s="142"/>
      <c r="MTP14" s="142"/>
      <c r="MTQ14" s="142"/>
      <c r="MTR14" s="142"/>
      <c r="MTS14" s="142"/>
      <c r="MTT14" s="142"/>
      <c r="MTU14" s="142"/>
      <c r="MTV14" s="142"/>
      <c r="MTW14" s="142"/>
      <c r="MTX14" s="142"/>
      <c r="MTY14" s="142"/>
      <c r="MTZ14" s="142"/>
      <c r="MUA14" s="142"/>
      <c r="MUB14" s="142"/>
      <c r="MUC14" s="142"/>
      <c r="MUD14" s="142"/>
      <c r="MUE14" s="142"/>
      <c r="MUF14" s="142"/>
      <c r="MUG14" s="142"/>
      <c r="MUH14" s="142"/>
      <c r="MUI14" s="142"/>
      <c r="MUJ14" s="142"/>
      <c r="MUK14" s="142"/>
      <c r="MUL14" s="142"/>
      <c r="MUM14" s="142"/>
      <c r="MUN14" s="142"/>
      <c r="MUO14" s="142"/>
      <c r="MUP14" s="142"/>
      <c r="MUQ14" s="142"/>
      <c r="MUR14" s="142"/>
      <c r="MUS14" s="142"/>
      <c r="MUT14" s="142"/>
      <c r="MUU14" s="142"/>
      <c r="MUV14" s="142"/>
      <c r="MUW14" s="142"/>
      <c r="MUX14" s="142"/>
      <c r="MUY14" s="142"/>
      <c r="MUZ14" s="142"/>
      <c r="MVA14" s="142"/>
      <c r="MVB14" s="142"/>
      <c r="MVC14" s="142"/>
      <c r="MVD14" s="142"/>
      <c r="MVE14" s="142"/>
      <c r="MVF14" s="142"/>
      <c r="MVG14" s="142"/>
      <c r="MVH14" s="142"/>
      <c r="MVI14" s="142"/>
      <c r="MVJ14" s="142"/>
      <c r="MVK14" s="142"/>
      <c r="MVL14" s="142"/>
      <c r="MVM14" s="142"/>
      <c r="MVN14" s="142"/>
      <c r="MVO14" s="142"/>
      <c r="MVP14" s="142"/>
      <c r="MVQ14" s="142"/>
      <c r="MVR14" s="142"/>
      <c r="MVS14" s="142"/>
      <c r="MVT14" s="142"/>
      <c r="MVU14" s="142"/>
      <c r="MVV14" s="142"/>
      <c r="MVW14" s="142"/>
      <c r="MVX14" s="142"/>
      <c r="MVY14" s="142"/>
      <c r="MVZ14" s="142"/>
      <c r="MWA14" s="142"/>
      <c r="MWB14" s="142"/>
      <c r="MWC14" s="142"/>
      <c r="MWD14" s="142"/>
      <c r="MWE14" s="142"/>
      <c r="MWF14" s="142"/>
      <c r="MWG14" s="142"/>
      <c r="MWH14" s="142"/>
      <c r="MWI14" s="142"/>
      <c r="MWJ14" s="142"/>
      <c r="MWK14" s="142"/>
      <c r="MWL14" s="142"/>
      <c r="MWM14" s="142"/>
      <c r="MWN14" s="142"/>
      <c r="MWO14" s="142"/>
      <c r="MWP14" s="142"/>
      <c r="MWQ14" s="142"/>
      <c r="MWR14" s="142"/>
      <c r="MWS14" s="142"/>
      <c r="MWT14" s="142"/>
      <c r="MWU14" s="142"/>
      <c r="MWV14" s="142"/>
      <c r="MWW14" s="142"/>
      <c r="MWX14" s="142"/>
      <c r="MWY14" s="142"/>
      <c r="MWZ14" s="142"/>
      <c r="MXA14" s="142"/>
      <c r="MXB14" s="142"/>
      <c r="MXC14" s="142"/>
      <c r="MXD14" s="142"/>
      <c r="MXE14" s="142"/>
      <c r="MXF14" s="142"/>
      <c r="MXG14" s="142"/>
      <c r="MXH14" s="142"/>
      <c r="MXI14" s="142"/>
      <c r="MXJ14" s="142"/>
      <c r="MXK14" s="142"/>
      <c r="MXL14" s="142"/>
      <c r="MXM14" s="142"/>
      <c r="MXN14" s="142"/>
      <c r="MXO14" s="142"/>
      <c r="MXP14" s="142"/>
      <c r="MXQ14" s="142"/>
      <c r="MXR14" s="142"/>
      <c r="MXS14" s="142"/>
      <c r="MXT14" s="142"/>
      <c r="MXU14" s="142"/>
      <c r="MXV14" s="142"/>
      <c r="MXW14" s="142"/>
      <c r="MXX14" s="142"/>
      <c r="MXY14" s="142"/>
      <c r="MXZ14" s="142"/>
      <c r="MYA14" s="142"/>
      <c r="MYB14" s="142"/>
      <c r="MYC14" s="142"/>
      <c r="MYD14" s="142"/>
      <c r="MYE14" s="142"/>
      <c r="MYF14" s="142"/>
      <c r="MYG14" s="142"/>
      <c r="MYH14" s="142"/>
      <c r="MYI14" s="142"/>
      <c r="MYJ14" s="142"/>
      <c r="MYK14" s="142"/>
      <c r="MYL14" s="142"/>
      <c r="MYM14" s="142"/>
      <c r="MYN14" s="142"/>
      <c r="MYO14" s="142"/>
      <c r="MYP14" s="142"/>
      <c r="MYQ14" s="142"/>
      <c r="MYR14" s="142"/>
      <c r="MYS14" s="142"/>
      <c r="MYT14" s="142"/>
      <c r="MYU14" s="142"/>
      <c r="MYV14" s="142"/>
      <c r="MYW14" s="142"/>
      <c r="MYX14" s="142"/>
      <c r="MYY14" s="142"/>
      <c r="MYZ14" s="142"/>
      <c r="MZA14" s="142"/>
      <c r="MZB14" s="142"/>
      <c r="MZC14" s="142"/>
      <c r="MZD14" s="142"/>
      <c r="MZE14" s="142"/>
      <c r="MZF14" s="142"/>
      <c r="MZG14" s="142"/>
      <c r="MZH14" s="142"/>
      <c r="MZI14" s="142"/>
      <c r="MZJ14" s="142"/>
      <c r="MZK14" s="142"/>
      <c r="MZL14" s="142"/>
      <c r="MZM14" s="142"/>
      <c r="MZN14" s="142"/>
      <c r="MZO14" s="142"/>
      <c r="MZP14" s="142"/>
      <c r="MZQ14" s="142"/>
      <c r="MZR14" s="142"/>
      <c r="MZS14" s="142"/>
      <c r="MZT14" s="142"/>
      <c r="MZU14" s="142"/>
      <c r="MZV14" s="142"/>
      <c r="MZW14" s="142"/>
      <c r="MZX14" s="142"/>
      <c r="MZY14" s="142"/>
      <c r="MZZ14" s="142"/>
      <c r="NAA14" s="142"/>
      <c r="NAB14" s="142"/>
      <c r="NAC14" s="142"/>
      <c r="NAD14" s="142"/>
      <c r="NAE14" s="142"/>
      <c r="NAF14" s="142"/>
      <c r="NAG14" s="142"/>
      <c r="NAH14" s="142"/>
      <c r="NAI14" s="142"/>
      <c r="NAJ14" s="142"/>
      <c r="NAK14" s="142"/>
      <c r="NAL14" s="142"/>
      <c r="NAM14" s="142"/>
      <c r="NAN14" s="142"/>
      <c r="NAO14" s="142"/>
      <c r="NAP14" s="142"/>
      <c r="NAQ14" s="142"/>
      <c r="NAR14" s="142"/>
      <c r="NAS14" s="142"/>
      <c r="NAT14" s="142"/>
      <c r="NAU14" s="142"/>
      <c r="NAV14" s="142"/>
      <c r="NAW14" s="142"/>
      <c r="NAX14" s="142"/>
      <c r="NAY14" s="142"/>
      <c r="NAZ14" s="142"/>
      <c r="NBA14" s="142"/>
      <c r="NBB14" s="142"/>
      <c r="NBC14" s="142"/>
      <c r="NBD14" s="142"/>
      <c r="NBE14" s="142"/>
      <c r="NBF14" s="142"/>
      <c r="NBG14" s="142"/>
      <c r="NBH14" s="142"/>
      <c r="NBI14" s="142"/>
      <c r="NBJ14" s="142"/>
      <c r="NBK14" s="142"/>
      <c r="NBL14" s="142"/>
      <c r="NBM14" s="142"/>
      <c r="NBN14" s="142"/>
      <c r="NBO14" s="142"/>
      <c r="NBP14" s="142"/>
      <c r="NBQ14" s="142"/>
      <c r="NBR14" s="142"/>
      <c r="NBS14" s="142"/>
      <c r="NBT14" s="142"/>
      <c r="NBU14" s="142"/>
      <c r="NBV14" s="142"/>
      <c r="NBW14" s="142"/>
      <c r="NBX14" s="142"/>
      <c r="NBY14" s="142"/>
      <c r="NBZ14" s="142"/>
      <c r="NCA14" s="142"/>
      <c r="NCB14" s="142"/>
      <c r="NCC14" s="142"/>
      <c r="NCD14" s="142"/>
      <c r="NCE14" s="142"/>
      <c r="NCF14" s="142"/>
      <c r="NCG14" s="142"/>
      <c r="NCH14" s="142"/>
      <c r="NCI14" s="142"/>
      <c r="NCJ14" s="142"/>
      <c r="NCK14" s="142"/>
      <c r="NCL14" s="142"/>
      <c r="NCM14" s="142"/>
      <c r="NCN14" s="142"/>
      <c r="NCO14" s="142"/>
      <c r="NCP14" s="142"/>
      <c r="NCQ14" s="142"/>
      <c r="NCR14" s="142"/>
      <c r="NCS14" s="142"/>
      <c r="NCT14" s="142"/>
      <c r="NCU14" s="142"/>
      <c r="NCV14" s="142"/>
      <c r="NCW14" s="142"/>
      <c r="NCX14" s="142"/>
      <c r="NCY14" s="142"/>
      <c r="NCZ14" s="142"/>
      <c r="NDA14" s="142"/>
      <c r="NDB14" s="142"/>
      <c r="NDC14" s="142"/>
      <c r="NDD14" s="142"/>
      <c r="NDE14" s="142"/>
      <c r="NDF14" s="142"/>
      <c r="NDG14" s="142"/>
      <c r="NDH14" s="142"/>
      <c r="NDI14" s="142"/>
      <c r="NDJ14" s="142"/>
      <c r="NDK14" s="142"/>
      <c r="NDL14" s="142"/>
      <c r="NDM14" s="142"/>
      <c r="NDN14" s="142"/>
      <c r="NDO14" s="142"/>
      <c r="NDP14" s="142"/>
      <c r="NDQ14" s="142"/>
      <c r="NDR14" s="142"/>
      <c r="NDS14" s="142"/>
      <c r="NDT14" s="142"/>
      <c r="NDU14" s="142"/>
      <c r="NDV14" s="142"/>
      <c r="NDW14" s="142"/>
      <c r="NDX14" s="142"/>
      <c r="NDY14" s="142"/>
      <c r="NDZ14" s="142"/>
      <c r="NEA14" s="142"/>
      <c r="NEB14" s="142"/>
      <c r="NEC14" s="142"/>
      <c r="NED14" s="142"/>
      <c r="NEE14" s="142"/>
      <c r="NEF14" s="142"/>
      <c r="NEG14" s="142"/>
      <c r="NEH14" s="142"/>
      <c r="NEI14" s="142"/>
      <c r="NEJ14" s="142"/>
      <c r="NEK14" s="142"/>
      <c r="NEL14" s="142"/>
      <c r="NEM14" s="142"/>
      <c r="NEN14" s="142"/>
      <c r="NEO14" s="142"/>
      <c r="NEP14" s="142"/>
      <c r="NEQ14" s="142"/>
      <c r="NER14" s="142"/>
      <c r="NES14" s="142"/>
      <c r="NET14" s="142"/>
      <c r="NEU14" s="142"/>
      <c r="NEV14" s="142"/>
      <c r="NEW14" s="142"/>
      <c r="NEX14" s="142"/>
      <c r="NEY14" s="142"/>
      <c r="NEZ14" s="142"/>
      <c r="NFA14" s="142"/>
      <c r="NFB14" s="142"/>
      <c r="NFC14" s="142"/>
      <c r="NFD14" s="142"/>
      <c r="NFE14" s="142"/>
      <c r="NFF14" s="142"/>
      <c r="NFG14" s="142"/>
      <c r="NFH14" s="142"/>
      <c r="NFI14" s="142"/>
      <c r="NFJ14" s="142"/>
      <c r="NFK14" s="142"/>
      <c r="NFL14" s="142"/>
      <c r="NFM14" s="142"/>
      <c r="NFN14" s="142"/>
      <c r="NFO14" s="142"/>
      <c r="NFP14" s="142"/>
      <c r="NFQ14" s="142"/>
      <c r="NFR14" s="142"/>
      <c r="NFS14" s="142"/>
      <c r="NFT14" s="142"/>
      <c r="NFU14" s="142"/>
      <c r="NFV14" s="142"/>
      <c r="NFW14" s="142"/>
      <c r="NFX14" s="142"/>
      <c r="NFY14" s="142"/>
      <c r="NFZ14" s="142"/>
      <c r="NGA14" s="142"/>
      <c r="NGB14" s="142"/>
      <c r="NGC14" s="142"/>
      <c r="NGD14" s="142"/>
      <c r="NGE14" s="142"/>
      <c r="NGF14" s="142"/>
      <c r="NGG14" s="142"/>
      <c r="NGH14" s="142"/>
      <c r="NGI14" s="142"/>
      <c r="NGJ14" s="142"/>
      <c r="NGK14" s="142"/>
      <c r="NGL14" s="142"/>
      <c r="NGM14" s="142"/>
      <c r="NGN14" s="142"/>
      <c r="NGO14" s="142"/>
      <c r="NGP14" s="142"/>
      <c r="NGQ14" s="142"/>
      <c r="NGR14" s="142"/>
      <c r="NGS14" s="142"/>
      <c r="NGT14" s="142"/>
      <c r="NGU14" s="142"/>
      <c r="NGV14" s="142"/>
      <c r="NGW14" s="142"/>
      <c r="NGX14" s="142"/>
      <c r="NGY14" s="142"/>
      <c r="NGZ14" s="142"/>
      <c r="NHA14" s="142"/>
      <c r="NHB14" s="142"/>
      <c r="NHC14" s="142"/>
      <c r="NHD14" s="142"/>
      <c r="NHE14" s="142"/>
      <c r="NHF14" s="142"/>
      <c r="NHG14" s="142"/>
      <c r="NHH14" s="142"/>
      <c r="NHI14" s="142"/>
      <c r="NHJ14" s="142"/>
      <c r="NHK14" s="142"/>
      <c r="NHL14" s="142"/>
      <c r="NHM14" s="142"/>
      <c r="NHN14" s="142"/>
      <c r="NHO14" s="142"/>
      <c r="NHP14" s="142"/>
      <c r="NHQ14" s="142"/>
      <c r="NHR14" s="142"/>
      <c r="NHS14" s="142"/>
      <c r="NHT14" s="142"/>
      <c r="NHU14" s="142"/>
      <c r="NHV14" s="142"/>
      <c r="NHW14" s="142"/>
      <c r="NHX14" s="142"/>
      <c r="NHY14" s="142"/>
      <c r="NHZ14" s="142"/>
      <c r="NIA14" s="142"/>
      <c r="NIB14" s="142"/>
      <c r="NIC14" s="142"/>
      <c r="NID14" s="142"/>
      <c r="NIE14" s="142"/>
      <c r="NIF14" s="142"/>
      <c r="NIG14" s="142"/>
      <c r="NIH14" s="142"/>
      <c r="NII14" s="142"/>
      <c r="NIJ14" s="142"/>
      <c r="NIK14" s="142"/>
      <c r="NIL14" s="142"/>
      <c r="NIM14" s="142"/>
      <c r="NIN14" s="142"/>
      <c r="NIO14" s="142"/>
      <c r="NIP14" s="142"/>
      <c r="NIQ14" s="142"/>
      <c r="NIR14" s="142"/>
      <c r="NIS14" s="142"/>
      <c r="NIT14" s="142"/>
      <c r="NIU14" s="142"/>
      <c r="NIV14" s="142"/>
      <c r="NIW14" s="142"/>
      <c r="NIX14" s="142"/>
      <c r="NIY14" s="142"/>
      <c r="NIZ14" s="142"/>
      <c r="NJA14" s="142"/>
      <c r="NJB14" s="142"/>
      <c r="NJC14" s="142"/>
      <c r="NJD14" s="142"/>
      <c r="NJE14" s="142"/>
      <c r="NJF14" s="142"/>
      <c r="NJG14" s="142"/>
      <c r="NJH14" s="142"/>
      <c r="NJI14" s="142"/>
      <c r="NJJ14" s="142"/>
      <c r="NJK14" s="142"/>
      <c r="NJL14" s="142"/>
      <c r="NJM14" s="142"/>
      <c r="NJN14" s="142"/>
      <c r="NJO14" s="142"/>
      <c r="NJP14" s="142"/>
      <c r="NJQ14" s="142"/>
      <c r="NJR14" s="142"/>
      <c r="NJS14" s="142"/>
      <c r="NJT14" s="142"/>
      <c r="NJU14" s="142"/>
      <c r="NJV14" s="142"/>
      <c r="NJW14" s="142"/>
      <c r="NJX14" s="142"/>
      <c r="NJY14" s="142"/>
      <c r="NJZ14" s="142"/>
      <c r="NKA14" s="142"/>
      <c r="NKB14" s="142"/>
      <c r="NKC14" s="142"/>
      <c r="NKD14" s="142"/>
      <c r="NKE14" s="142"/>
      <c r="NKF14" s="142"/>
      <c r="NKG14" s="142"/>
      <c r="NKH14" s="142"/>
      <c r="NKI14" s="142"/>
      <c r="NKJ14" s="142"/>
      <c r="NKK14" s="142"/>
      <c r="NKL14" s="142"/>
      <c r="NKM14" s="142"/>
      <c r="NKN14" s="142"/>
      <c r="NKO14" s="142"/>
      <c r="NKP14" s="142"/>
      <c r="NKQ14" s="142"/>
      <c r="NKR14" s="142"/>
      <c r="NKS14" s="142"/>
      <c r="NKT14" s="142"/>
      <c r="NKU14" s="142"/>
      <c r="NKV14" s="142"/>
      <c r="NKW14" s="142"/>
      <c r="NKX14" s="142"/>
      <c r="NKY14" s="142"/>
      <c r="NKZ14" s="142"/>
      <c r="NLA14" s="142"/>
      <c r="NLB14" s="142"/>
      <c r="NLC14" s="142"/>
      <c r="NLD14" s="142"/>
      <c r="NLE14" s="142"/>
      <c r="NLF14" s="142"/>
      <c r="NLG14" s="142"/>
      <c r="NLH14" s="142"/>
      <c r="NLI14" s="142"/>
      <c r="NLJ14" s="142"/>
      <c r="NLK14" s="142"/>
      <c r="NLL14" s="142"/>
      <c r="NLM14" s="142"/>
      <c r="NLN14" s="142"/>
      <c r="NLO14" s="142"/>
      <c r="NLP14" s="142"/>
      <c r="NLQ14" s="142"/>
      <c r="NLR14" s="142"/>
      <c r="NLS14" s="142"/>
      <c r="NLT14" s="142"/>
      <c r="NLU14" s="142"/>
      <c r="NLV14" s="142"/>
      <c r="NLW14" s="142"/>
      <c r="NLX14" s="142"/>
      <c r="NLY14" s="142"/>
      <c r="NLZ14" s="142"/>
      <c r="NMA14" s="142"/>
      <c r="NMB14" s="142"/>
      <c r="NMC14" s="142"/>
      <c r="NMD14" s="142"/>
      <c r="NME14" s="142"/>
      <c r="NMF14" s="142"/>
      <c r="NMG14" s="142"/>
      <c r="NMH14" s="142"/>
      <c r="NMI14" s="142"/>
      <c r="NMJ14" s="142"/>
      <c r="NMK14" s="142"/>
      <c r="NML14" s="142"/>
      <c r="NMM14" s="142"/>
      <c r="NMN14" s="142"/>
      <c r="NMO14" s="142"/>
      <c r="NMP14" s="142"/>
      <c r="NMQ14" s="142"/>
      <c r="NMR14" s="142"/>
      <c r="NMS14" s="142"/>
      <c r="NMT14" s="142"/>
      <c r="NMU14" s="142"/>
      <c r="NMV14" s="142"/>
      <c r="NMW14" s="142"/>
      <c r="NMX14" s="142"/>
      <c r="NMY14" s="142"/>
      <c r="NMZ14" s="142"/>
      <c r="NNA14" s="142"/>
      <c r="NNB14" s="142"/>
      <c r="NNC14" s="142"/>
      <c r="NND14" s="142"/>
      <c r="NNE14" s="142"/>
      <c r="NNF14" s="142"/>
      <c r="NNG14" s="142"/>
      <c r="NNH14" s="142"/>
      <c r="NNI14" s="142"/>
      <c r="NNJ14" s="142"/>
      <c r="NNK14" s="142"/>
      <c r="NNL14" s="142"/>
      <c r="NNM14" s="142"/>
      <c r="NNN14" s="142"/>
      <c r="NNO14" s="142"/>
      <c r="NNP14" s="142"/>
      <c r="NNQ14" s="142"/>
      <c r="NNR14" s="142"/>
      <c r="NNS14" s="142"/>
      <c r="NNT14" s="142"/>
      <c r="NNU14" s="142"/>
      <c r="NNV14" s="142"/>
      <c r="NNW14" s="142"/>
      <c r="NNX14" s="142"/>
      <c r="NNY14" s="142"/>
      <c r="NNZ14" s="142"/>
      <c r="NOA14" s="142"/>
      <c r="NOB14" s="142"/>
      <c r="NOC14" s="142"/>
      <c r="NOD14" s="142"/>
      <c r="NOE14" s="142"/>
      <c r="NOF14" s="142"/>
      <c r="NOG14" s="142"/>
      <c r="NOH14" s="142"/>
      <c r="NOI14" s="142"/>
      <c r="NOJ14" s="142"/>
      <c r="NOK14" s="142"/>
      <c r="NOL14" s="142"/>
      <c r="NOM14" s="142"/>
      <c r="NON14" s="142"/>
      <c r="NOO14" s="142"/>
      <c r="NOP14" s="142"/>
      <c r="NOQ14" s="142"/>
      <c r="NOR14" s="142"/>
      <c r="NOS14" s="142"/>
      <c r="NOT14" s="142"/>
      <c r="NOU14" s="142"/>
      <c r="NOV14" s="142"/>
      <c r="NOW14" s="142"/>
      <c r="NOX14" s="142"/>
      <c r="NOY14" s="142"/>
      <c r="NOZ14" s="142"/>
      <c r="NPA14" s="142"/>
      <c r="NPB14" s="142"/>
      <c r="NPC14" s="142"/>
      <c r="NPD14" s="142"/>
      <c r="NPE14" s="142"/>
      <c r="NPF14" s="142"/>
      <c r="NPG14" s="142"/>
      <c r="NPH14" s="142"/>
      <c r="NPI14" s="142"/>
      <c r="NPJ14" s="142"/>
      <c r="NPK14" s="142"/>
      <c r="NPL14" s="142"/>
      <c r="NPM14" s="142"/>
      <c r="NPN14" s="142"/>
      <c r="NPO14" s="142"/>
      <c r="NPP14" s="142"/>
      <c r="NPQ14" s="142"/>
      <c r="NPR14" s="142"/>
      <c r="NPS14" s="142"/>
      <c r="NPT14" s="142"/>
      <c r="NPU14" s="142"/>
      <c r="NPV14" s="142"/>
      <c r="NPW14" s="142"/>
      <c r="NPX14" s="142"/>
      <c r="NPY14" s="142"/>
      <c r="NPZ14" s="142"/>
      <c r="NQA14" s="142"/>
      <c r="NQB14" s="142"/>
      <c r="NQC14" s="142"/>
      <c r="NQD14" s="142"/>
      <c r="NQE14" s="142"/>
      <c r="NQF14" s="142"/>
      <c r="NQG14" s="142"/>
      <c r="NQH14" s="142"/>
      <c r="NQI14" s="142"/>
      <c r="NQJ14" s="142"/>
      <c r="NQK14" s="142"/>
      <c r="NQL14" s="142"/>
      <c r="NQM14" s="142"/>
      <c r="NQN14" s="142"/>
      <c r="NQO14" s="142"/>
      <c r="NQP14" s="142"/>
      <c r="NQQ14" s="142"/>
      <c r="NQR14" s="142"/>
      <c r="NQS14" s="142"/>
      <c r="NQT14" s="142"/>
      <c r="NQU14" s="142"/>
      <c r="NQV14" s="142"/>
      <c r="NQW14" s="142"/>
      <c r="NQX14" s="142"/>
      <c r="NQY14" s="142"/>
      <c r="NQZ14" s="142"/>
      <c r="NRA14" s="142"/>
      <c r="NRB14" s="142"/>
      <c r="NRC14" s="142"/>
      <c r="NRD14" s="142"/>
      <c r="NRE14" s="142"/>
      <c r="NRF14" s="142"/>
      <c r="NRG14" s="142"/>
      <c r="NRH14" s="142"/>
      <c r="NRI14" s="142"/>
      <c r="NRJ14" s="142"/>
      <c r="NRK14" s="142"/>
      <c r="NRL14" s="142"/>
      <c r="NRM14" s="142"/>
      <c r="NRN14" s="142"/>
      <c r="NRO14" s="142"/>
      <c r="NRP14" s="142"/>
      <c r="NRQ14" s="142"/>
      <c r="NRR14" s="142"/>
      <c r="NRS14" s="142"/>
      <c r="NRT14" s="142"/>
      <c r="NRU14" s="142"/>
      <c r="NRV14" s="142"/>
      <c r="NRW14" s="142"/>
      <c r="NRX14" s="142"/>
      <c r="NRY14" s="142"/>
      <c r="NRZ14" s="142"/>
      <c r="NSA14" s="142"/>
      <c r="NSB14" s="142"/>
      <c r="NSC14" s="142"/>
      <c r="NSD14" s="142"/>
      <c r="NSE14" s="142"/>
      <c r="NSF14" s="142"/>
      <c r="NSG14" s="142"/>
      <c r="NSH14" s="142"/>
      <c r="NSI14" s="142"/>
      <c r="NSJ14" s="142"/>
      <c r="NSK14" s="142"/>
      <c r="NSL14" s="142"/>
      <c r="NSM14" s="142"/>
      <c r="NSN14" s="142"/>
      <c r="NSO14" s="142"/>
      <c r="NSP14" s="142"/>
      <c r="NSQ14" s="142"/>
      <c r="NSR14" s="142"/>
      <c r="NSS14" s="142"/>
      <c r="NST14" s="142"/>
      <c r="NSU14" s="142"/>
      <c r="NSV14" s="142"/>
      <c r="NSW14" s="142"/>
      <c r="NSX14" s="142"/>
      <c r="NSY14" s="142"/>
      <c r="NSZ14" s="142"/>
      <c r="NTA14" s="142"/>
      <c r="NTB14" s="142"/>
      <c r="NTC14" s="142"/>
      <c r="NTD14" s="142"/>
      <c r="NTE14" s="142"/>
      <c r="NTF14" s="142"/>
      <c r="NTG14" s="142"/>
      <c r="NTH14" s="142"/>
      <c r="NTI14" s="142"/>
      <c r="NTJ14" s="142"/>
      <c r="NTK14" s="142"/>
      <c r="NTL14" s="142"/>
      <c r="NTM14" s="142"/>
      <c r="NTN14" s="142"/>
      <c r="NTO14" s="142"/>
      <c r="NTP14" s="142"/>
      <c r="NTQ14" s="142"/>
      <c r="NTR14" s="142"/>
      <c r="NTS14" s="142"/>
      <c r="NTT14" s="142"/>
      <c r="NTU14" s="142"/>
      <c r="NTV14" s="142"/>
      <c r="NTW14" s="142"/>
      <c r="NTX14" s="142"/>
      <c r="NTY14" s="142"/>
      <c r="NTZ14" s="142"/>
      <c r="NUA14" s="142"/>
      <c r="NUB14" s="142"/>
      <c r="NUC14" s="142"/>
      <c r="NUD14" s="142"/>
      <c r="NUE14" s="142"/>
      <c r="NUF14" s="142"/>
      <c r="NUG14" s="142"/>
      <c r="NUH14" s="142"/>
      <c r="NUI14" s="142"/>
      <c r="NUJ14" s="142"/>
      <c r="NUK14" s="142"/>
      <c r="NUL14" s="142"/>
      <c r="NUM14" s="142"/>
      <c r="NUN14" s="142"/>
      <c r="NUO14" s="142"/>
      <c r="NUP14" s="142"/>
      <c r="NUQ14" s="142"/>
      <c r="NUR14" s="142"/>
      <c r="NUS14" s="142"/>
      <c r="NUT14" s="142"/>
      <c r="NUU14" s="142"/>
      <c r="NUV14" s="142"/>
      <c r="NUW14" s="142"/>
      <c r="NUX14" s="142"/>
      <c r="NUY14" s="142"/>
      <c r="NUZ14" s="142"/>
      <c r="NVA14" s="142"/>
      <c r="NVB14" s="142"/>
      <c r="NVC14" s="142"/>
      <c r="NVD14" s="142"/>
      <c r="NVE14" s="142"/>
      <c r="NVF14" s="142"/>
      <c r="NVG14" s="142"/>
      <c r="NVH14" s="142"/>
      <c r="NVI14" s="142"/>
      <c r="NVJ14" s="142"/>
      <c r="NVK14" s="142"/>
      <c r="NVL14" s="142"/>
      <c r="NVM14" s="142"/>
      <c r="NVN14" s="142"/>
      <c r="NVO14" s="142"/>
      <c r="NVP14" s="142"/>
      <c r="NVQ14" s="142"/>
      <c r="NVR14" s="142"/>
      <c r="NVS14" s="142"/>
      <c r="NVT14" s="142"/>
      <c r="NVU14" s="142"/>
      <c r="NVV14" s="142"/>
      <c r="NVW14" s="142"/>
      <c r="NVX14" s="142"/>
      <c r="NVY14" s="142"/>
      <c r="NVZ14" s="142"/>
      <c r="NWA14" s="142"/>
      <c r="NWB14" s="142"/>
      <c r="NWC14" s="142"/>
      <c r="NWD14" s="142"/>
      <c r="NWE14" s="142"/>
      <c r="NWF14" s="142"/>
      <c r="NWG14" s="142"/>
      <c r="NWH14" s="142"/>
      <c r="NWI14" s="142"/>
      <c r="NWJ14" s="142"/>
      <c r="NWK14" s="142"/>
      <c r="NWL14" s="142"/>
      <c r="NWM14" s="142"/>
      <c r="NWN14" s="142"/>
      <c r="NWO14" s="142"/>
      <c r="NWP14" s="142"/>
      <c r="NWQ14" s="142"/>
      <c r="NWR14" s="142"/>
      <c r="NWS14" s="142"/>
      <c r="NWT14" s="142"/>
      <c r="NWU14" s="142"/>
      <c r="NWV14" s="142"/>
      <c r="NWW14" s="142"/>
      <c r="NWX14" s="142"/>
      <c r="NWY14" s="142"/>
      <c r="NWZ14" s="142"/>
      <c r="NXA14" s="142"/>
      <c r="NXB14" s="142"/>
      <c r="NXC14" s="142"/>
      <c r="NXD14" s="142"/>
      <c r="NXE14" s="142"/>
      <c r="NXF14" s="142"/>
      <c r="NXG14" s="142"/>
      <c r="NXH14" s="142"/>
      <c r="NXI14" s="142"/>
      <c r="NXJ14" s="142"/>
      <c r="NXK14" s="142"/>
      <c r="NXL14" s="142"/>
      <c r="NXM14" s="142"/>
      <c r="NXN14" s="142"/>
      <c r="NXO14" s="142"/>
      <c r="NXP14" s="142"/>
      <c r="NXQ14" s="142"/>
      <c r="NXR14" s="142"/>
      <c r="NXS14" s="142"/>
      <c r="NXT14" s="142"/>
      <c r="NXU14" s="142"/>
      <c r="NXV14" s="142"/>
      <c r="NXW14" s="142"/>
      <c r="NXX14" s="142"/>
      <c r="NXY14" s="142"/>
      <c r="NXZ14" s="142"/>
      <c r="NYA14" s="142"/>
      <c r="NYB14" s="142"/>
      <c r="NYC14" s="142"/>
      <c r="NYD14" s="142"/>
      <c r="NYE14" s="142"/>
      <c r="NYF14" s="142"/>
      <c r="NYG14" s="142"/>
      <c r="NYH14" s="142"/>
      <c r="NYI14" s="142"/>
      <c r="NYJ14" s="142"/>
      <c r="NYK14" s="142"/>
      <c r="NYL14" s="142"/>
      <c r="NYM14" s="142"/>
      <c r="NYN14" s="142"/>
      <c r="NYO14" s="142"/>
      <c r="NYP14" s="142"/>
      <c r="NYQ14" s="142"/>
      <c r="NYR14" s="142"/>
      <c r="NYS14" s="142"/>
      <c r="NYT14" s="142"/>
      <c r="NYU14" s="142"/>
      <c r="NYV14" s="142"/>
      <c r="NYW14" s="142"/>
      <c r="NYX14" s="142"/>
      <c r="NYY14" s="142"/>
      <c r="NYZ14" s="142"/>
      <c r="NZA14" s="142"/>
      <c r="NZB14" s="142"/>
      <c r="NZC14" s="142"/>
      <c r="NZD14" s="142"/>
      <c r="NZE14" s="142"/>
      <c r="NZF14" s="142"/>
      <c r="NZG14" s="142"/>
      <c r="NZH14" s="142"/>
      <c r="NZI14" s="142"/>
      <c r="NZJ14" s="142"/>
      <c r="NZK14" s="142"/>
      <c r="NZL14" s="142"/>
      <c r="NZM14" s="142"/>
      <c r="NZN14" s="142"/>
      <c r="NZO14" s="142"/>
      <c r="NZP14" s="142"/>
      <c r="NZQ14" s="142"/>
      <c r="NZR14" s="142"/>
      <c r="NZS14" s="142"/>
      <c r="NZT14" s="142"/>
      <c r="NZU14" s="142"/>
      <c r="NZV14" s="142"/>
      <c r="NZW14" s="142"/>
      <c r="NZX14" s="142"/>
      <c r="NZY14" s="142"/>
      <c r="NZZ14" s="142"/>
      <c r="OAA14" s="142"/>
      <c r="OAB14" s="142"/>
      <c r="OAC14" s="142"/>
      <c r="OAD14" s="142"/>
      <c r="OAE14" s="142"/>
      <c r="OAF14" s="142"/>
      <c r="OAG14" s="142"/>
      <c r="OAH14" s="142"/>
      <c r="OAI14" s="142"/>
      <c r="OAJ14" s="142"/>
      <c r="OAK14" s="142"/>
      <c r="OAL14" s="142"/>
      <c r="OAM14" s="142"/>
      <c r="OAN14" s="142"/>
      <c r="OAO14" s="142"/>
      <c r="OAP14" s="142"/>
      <c r="OAQ14" s="142"/>
      <c r="OAR14" s="142"/>
      <c r="OAS14" s="142"/>
      <c r="OAT14" s="142"/>
      <c r="OAU14" s="142"/>
      <c r="OAV14" s="142"/>
      <c r="OAW14" s="142"/>
      <c r="OAX14" s="142"/>
      <c r="OAY14" s="142"/>
      <c r="OAZ14" s="142"/>
      <c r="OBA14" s="142"/>
      <c r="OBB14" s="142"/>
      <c r="OBC14" s="142"/>
      <c r="OBD14" s="142"/>
      <c r="OBE14" s="142"/>
      <c r="OBF14" s="142"/>
      <c r="OBG14" s="142"/>
      <c r="OBH14" s="142"/>
      <c r="OBI14" s="142"/>
      <c r="OBJ14" s="142"/>
      <c r="OBK14" s="142"/>
      <c r="OBL14" s="142"/>
      <c r="OBM14" s="142"/>
      <c r="OBN14" s="142"/>
      <c r="OBO14" s="142"/>
      <c r="OBP14" s="142"/>
      <c r="OBQ14" s="142"/>
      <c r="OBR14" s="142"/>
      <c r="OBS14" s="142"/>
      <c r="OBT14" s="142"/>
      <c r="OBU14" s="142"/>
      <c r="OBV14" s="142"/>
      <c r="OBW14" s="142"/>
      <c r="OBX14" s="142"/>
      <c r="OBY14" s="142"/>
      <c r="OBZ14" s="142"/>
      <c r="OCA14" s="142"/>
      <c r="OCB14" s="142"/>
      <c r="OCC14" s="142"/>
      <c r="OCD14" s="142"/>
      <c r="OCE14" s="142"/>
      <c r="OCF14" s="142"/>
      <c r="OCG14" s="142"/>
      <c r="OCH14" s="142"/>
      <c r="OCI14" s="142"/>
      <c r="OCJ14" s="142"/>
      <c r="OCK14" s="142"/>
      <c r="OCL14" s="142"/>
      <c r="OCM14" s="142"/>
      <c r="OCN14" s="142"/>
      <c r="OCO14" s="142"/>
      <c r="OCP14" s="142"/>
      <c r="OCQ14" s="142"/>
      <c r="OCR14" s="142"/>
      <c r="OCS14" s="142"/>
      <c r="OCT14" s="142"/>
      <c r="OCU14" s="142"/>
      <c r="OCV14" s="142"/>
      <c r="OCW14" s="142"/>
      <c r="OCX14" s="142"/>
      <c r="OCY14" s="142"/>
      <c r="OCZ14" s="142"/>
      <c r="ODA14" s="142"/>
      <c r="ODB14" s="142"/>
      <c r="ODC14" s="142"/>
      <c r="ODD14" s="142"/>
      <c r="ODE14" s="142"/>
      <c r="ODF14" s="142"/>
      <c r="ODG14" s="142"/>
      <c r="ODH14" s="142"/>
      <c r="ODI14" s="142"/>
      <c r="ODJ14" s="142"/>
      <c r="ODK14" s="142"/>
      <c r="ODL14" s="142"/>
      <c r="ODM14" s="142"/>
      <c r="ODN14" s="142"/>
      <c r="ODO14" s="142"/>
      <c r="ODP14" s="142"/>
      <c r="ODQ14" s="142"/>
      <c r="ODR14" s="142"/>
      <c r="ODS14" s="142"/>
      <c r="ODT14" s="142"/>
      <c r="ODU14" s="142"/>
      <c r="ODV14" s="142"/>
      <c r="ODW14" s="142"/>
      <c r="ODX14" s="142"/>
      <c r="ODY14" s="142"/>
      <c r="ODZ14" s="142"/>
      <c r="OEA14" s="142"/>
      <c r="OEB14" s="142"/>
      <c r="OEC14" s="142"/>
      <c r="OED14" s="142"/>
      <c r="OEE14" s="142"/>
      <c r="OEF14" s="142"/>
      <c r="OEG14" s="142"/>
      <c r="OEH14" s="142"/>
      <c r="OEI14" s="142"/>
      <c r="OEJ14" s="142"/>
      <c r="OEK14" s="142"/>
      <c r="OEL14" s="142"/>
      <c r="OEM14" s="142"/>
      <c r="OEN14" s="142"/>
      <c r="OEO14" s="142"/>
      <c r="OEP14" s="142"/>
      <c r="OEQ14" s="142"/>
      <c r="OER14" s="142"/>
      <c r="OES14" s="142"/>
      <c r="OET14" s="142"/>
      <c r="OEU14" s="142"/>
      <c r="OEV14" s="142"/>
      <c r="OEW14" s="142"/>
      <c r="OEX14" s="142"/>
      <c r="OEY14" s="142"/>
      <c r="OEZ14" s="142"/>
      <c r="OFA14" s="142"/>
      <c r="OFB14" s="142"/>
      <c r="OFC14" s="142"/>
      <c r="OFD14" s="142"/>
      <c r="OFE14" s="142"/>
      <c r="OFF14" s="142"/>
      <c r="OFG14" s="142"/>
      <c r="OFH14" s="142"/>
      <c r="OFI14" s="142"/>
      <c r="OFJ14" s="142"/>
      <c r="OFK14" s="142"/>
      <c r="OFL14" s="142"/>
      <c r="OFM14" s="142"/>
      <c r="OFN14" s="142"/>
      <c r="OFO14" s="142"/>
      <c r="OFP14" s="142"/>
      <c r="OFQ14" s="142"/>
      <c r="OFR14" s="142"/>
      <c r="OFS14" s="142"/>
      <c r="OFT14" s="142"/>
      <c r="OFU14" s="142"/>
      <c r="OFV14" s="142"/>
      <c r="OFW14" s="142"/>
      <c r="OFX14" s="142"/>
      <c r="OFY14" s="142"/>
      <c r="OFZ14" s="142"/>
      <c r="OGA14" s="142"/>
      <c r="OGB14" s="142"/>
      <c r="OGC14" s="142"/>
      <c r="OGD14" s="142"/>
      <c r="OGE14" s="142"/>
      <c r="OGF14" s="142"/>
      <c r="OGG14" s="142"/>
      <c r="OGH14" s="142"/>
      <c r="OGI14" s="142"/>
      <c r="OGJ14" s="142"/>
      <c r="OGK14" s="142"/>
      <c r="OGL14" s="142"/>
      <c r="OGM14" s="142"/>
      <c r="OGN14" s="142"/>
      <c r="OGO14" s="142"/>
      <c r="OGP14" s="142"/>
      <c r="OGQ14" s="142"/>
      <c r="OGR14" s="142"/>
      <c r="OGS14" s="142"/>
      <c r="OGT14" s="142"/>
      <c r="OGU14" s="142"/>
      <c r="OGV14" s="142"/>
      <c r="OGW14" s="142"/>
      <c r="OGX14" s="142"/>
      <c r="OGY14" s="142"/>
      <c r="OGZ14" s="142"/>
      <c r="OHA14" s="142"/>
      <c r="OHB14" s="142"/>
      <c r="OHC14" s="142"/>
      <c r="OHD14" s="142"/>
      <c r="OHE14" s="142"/>
      <c r="OHF14" s="142"/>
      <c r="OHG14" s="142"/>
      <c r="OHH14" s="142"/>
      <c r="OHI14" s="142"/>
      <c r="OHJ14" s="142"/>
      <c r="OHK14" s="142"/>
      <c r="OHL14" s="142"/>
      <c r="OHM14" s="142"/>
      <c r="OHN14" s="142"/>
      <c r="OHO14" s="142"/>
      <c r="OHP14" s="142"/>
      <c r="OHQ14" s="142"/>
      <c r="OHR14" s="142"/>
      <c r="OHS14" s="142"/>
      <c r="OHT14" s="142"/>
      <c r="OHU14" s="142"/>
      <c r="OHV14" s="142"/>
      <c r="OHW14" s="142"/>
      <c r="OHX14" s="142"/>
      <c r="OHY14" s="142"/>
      <c r="OHZ14" s="142"/>
      <c r="OIA14" s="142"/>
      <c r="OIB14" s="142"/>
      <c r="OIC14" s="142"/>
      <c r="OID14" s="142"/>
      <c r="OIE14" s="142"/>
      <c r="OIF14" s="142"/>
      <c r="OIG14" s="142"/>
      <c r="OIH14" s="142"/>
      <c r="OII14" s="142"/>
      <c r="OIJ14" s="142"/>
      <c r="OIK14" s="142"/>
      <c r="OIL14" s="142"/>
      <c r="OIM14" s="142"/>
      <c r="OIN14" s="142"/>
      <c r="OIO14" s="142"/>
      <c r="OIP14" s="142"/>
      <c r="OIQ14" s="142"/>
      <c r="OIR14" s="142"/>
      <c r="OIS14" s="142"/>
      <c r="OIT14" s="142"/>
      <c r="OIU14" s="142"/>
      <c r="OIV14" s="142"/>
      <c r="OIW14" s="142"/>
      <c r="OIX14" s="142"/>
      <c r="OIY14" s="142"/>
      <c r="OIZ14" s="142"/>
      <c r="OJA14" s="142"/>
      <c r="OJB14" s="142"/>
      <c r="OJC14" s="142"/>
      <c r="OJD14" s="142"/>
      <c r="OJE14" s="142"/>
      <c r="OJF14" s="142"/>
      <c r="OJG14" s="142"/>
      <c r="OJH14" s="142"/>
      <c r="OJI14" s="142"/>
      <c r="OJJ14" s="142"/>
      <c r="OJK14" s="142"/>
      <c r="OJL14" s="142"/>
      <c r="OJM14" s="142"/>
      <c r="OJN14" s="142"/>
      <c r="OJO14" s="142"/>
      <c r="OJP14" s="142"/>
      <c r="OJQ14" s="142"/>
      <c r="OJR14" s="142"/>
      <c r="OJS14" s="142"/>
      <c r="OJT14" s="142"/>
      <c r="OJU14" s="142"/>
      <c r="OJV14" s="142"/>
      <c r="OJW14" s="142"/>
      <c r="OJX14" s="142"/>
      <c r="OJY14" s="142"/>
      <c r="OJZ14" s="142"/>
      <c r="OKA14" s="142"/>
      <c r="OKB14" s="142"/>
      <c r="OKC14" s="142"/>
      <c r="OKD14" s="142"/>
      <c r="OKE14" s="142"/>
      <c r="OKF14" s="142"/>
      <c r="OKG14" s="142"/>
      <c r="OKH14" s="142"/>
      <c r="OKI14" s="142"/>
      <c r="OKJ14" s="142"/>
      <c r="OKK14" s="142"/>
      <c r="OKL14" s="142"/>
      <c r="OKM14" s="142"/>
      <c r="OKN14" s="142"/>
      <c r="OKO14" s="142"/>
      <c r="OKP14" s="142"/>
      <c r="OKQ14" s="142"/>
      <c r="OKR14" s="142"/>
      <c r="OKS14" s="142"/>
      <c r="OKT14" s="142"/>
      <c r="OKU14" s="142"/>
      <c r="OKV14" s="142"/>
      <c r="OKW14" s="142"/>
      <c r="OKX14" s="142"/>
      <c r="OKY14" s="142"/>
      <c r="OKZ14" s="142"/>
      <c r="OLA14" s="142"/>
      <c r="OLB14" s="142"/>
      <c r="OLC14" s="142"/>
      <c r="OLD14" s="142"/>
      <c r="OLE14" s="142"/>
      <c r="OLF14" s="142"/>
      <c r="OLG14" s="142"/>
      <c r="OLH14" s="142"/>
      <c r="OLI14" s="142"/>
      <c r="OLJ14" s="142"/>
      <c r="OLK14" s="142"/>
      <c r="OLL14" s="142"/>
      <c r="OLM14" s="142"/>
      <c r="OLN14" s="142"/>
      <c r="OLO14" s="142"/>
      <c r="OLP14" s="142"/>
      <c r="OLQ14" s="142"/>
      <c r="OLR14" s="142"/>
      <c r="OLS14" s="142"/>
      <c r="OLT14" s="142"/>
      <c r="OLU14" s="142"/>
      <c r="OLV14" s="142"/>
      <c r="OLW14" s="142"/>
      <c r="OLX14" s="142"/>
      <c r="OLY14" s="142"/>
      <c r="OLZ14" s="142"/>
      <c r="OMA14" s="142"/>
      <c r="OMB14" s="142"/>
      <c r="OMC14" s="142"/>
      <c r="OMD14" s="142"/>
      <c r="OME14" s="142"/>
      <c r="OMF14" s="142"/>
      <c r="OMG14" s="142"/>
      <c r="OMH14" s="142"/>
      <c r="OMI14" s="142"/>
      <c r="OMJ14" s="142"/>
      <c r="OMK14" s="142"/>
      <c r="OML14" s="142"/>
      <c r="OMM14" s="142"/>
      <c r="OMN14" s="142"/>
      <c r="OMO14" s="142"/>
      <c r="OMP14" s="142"/>
      <c r="OMQ14" s="142"/>
      <c r="OMR14" s="142"/>
      <c r="OMS14" s="142"/>
      <c r="OMT14" s="142"/>
      <c r="OMU14" s="142"/>
      <c r="OMV14" s="142"/>
      <c r="OMW14" s="142"/>
      <c r="OMX14" s="142"/>
      <c r="OMY14" s="142"/>
      <c r="OMZ14" s="142"/>
      <c r="ONA14" s="142"/>
      <c r="ONB14" s="142"/>
      <c r="ONC14" s="142"/>
      <c r="OND14" s="142"/>
      <c r="ONE14" s="142"/>
      <c r="ONF14" s="142"/>
      <c r="ONG14" s="142"/>
      <c r="ONH14" s="142"/>
      <c r="ONI14" s="142"/>
      <c r="ONJ14" s="142"/>
      <c r="ONK14" s="142"/>
      <c r="ONL14" s="142"/>
      <c r="ONM14" s="142"/>
      <c r="ONN14" s="142"/>
      <c r="ONO14" s="142"/>
      <c r="ONP14" s="142"/>
      <c r="ONQ14" s="142"/>
      <c r="ONR14" s="142"/>
      <c r="ONS14" s="142"/>
      <c r="ONT14" s="142"/>
      <c r="ONU14" s="142"/>
      <c r="ONV14" s="142"/>
      <c r="ONW14" s="142"/>
      <c r="ONX14" s="142"/>
      <c r="ONY14" s="142"/>
      <c r="ONZ14" s="142"/>
      <c r="OOA14" s="142"/>
      <c r="OOB14" s="142"/>
      <c r="OOC14" s="142"/>
      <c r="OOD14" s="142"/>
      <c r="OOE14" s="142"/>
      <c r="OOF14" s="142"/>
      <c r="OOG14" s="142"/>
      <c r="OOH14" s="142"/>
      <c r="OOI14" s="142"/>
      <c r="OOJ14" s="142"/>
      <c r="OOK14" s="142"/>
      <c r="OOL14" s="142"/>
      <c r="OOM14" s="142"/>
      <c r="OON14" s="142"/>
      <c r="OOO14" s="142"/>
      <c r="OOP14" s="142"/>
      <c r="OOQ14" s="142"/>
      <c r="OOR14" s="142"/>
      <c r="OOS14" s="142"/>
      <c r="OOT14" s="142"/>
      <c r="OOU14" s="142"/>
      <c r="OOV14" s="142"/>
      <c r="OOW14" s="142"/>
      <c r="OOX14" s="142"/>
      <c r="OOY14" s="142"/>
      <c r="OOZ14" s="142"/>
      <c r="OPA14" s="142"/>
      <c r="OPB14" s="142"/>
      <c r="OPC14" s="142"/>
      <c r="OPD14" s="142"/>
      <c r="OPE14" s="142"/>
      <c r="OPF14" s="142"/>
      <c r="OPG14" s="142"/>
      <c r="OPH14" s="142"/>
      <c r="OPI14" s="142"/>
      <c r="OPJ14" s="142"/>
      <c r="OPK14" s="142"/>
      <c r="OPL14" s="142"/>
      <c r="OPM14" s="142"/>
      <c r="OPN14" s="142"/>
      <c r="OPO14" s="142"/>
      <c r="OPP14" s="142"/>
      <c r="OPQ14" s="142"/>
      <c r="OPR14" s="142"/>
      <c r="OPS14" s="142"/>
      <c r="OPT14" s="142"/>
      <c r="OPU14" s="142"/>
      <c r="OPV14" s="142"/>
      <c r="OPW14" s="142"/>
      <c r="OPX14" s="142"/>
      <c r="OPY14" s="142"/>
      <c r="OPZ14" s="142"/>
      <c r="OQA14" s="142"/>
      <c r="OQB14" s="142"/>
      <c r="OQC14" s="142"/>
      <c r="OQD14" s="142"/>
      <c r="OQE14" s="142"/>
      <c r="OQF14" s="142"/>
      <c r="OQG14" s="142"/>
      <c r="OQH14" s="142"/>
      <c r="OQI14" s="142"/>
      <c r="OQJ14" s="142"/>
      <c r="OQK14" s="142"/>
      <c r="OQL14" s="142"/>
      <c r="OQM14" s="142"/>
      <c r="OQN14" s="142"/>
      <c r="OQO14" s="142"/>
      <c r="OQP14" s="142"/>
      <c r="OQQ14" s="142"/>
      <c r="OQR14" s="142"/>
      <c r="OQS14" s="142"/>
      <c r="OQT14" s="142"/>
      <c r="OQU14" s="142"/>
      <c r="OQV14" s="142"/>
      <c r="OQW14" s="142"/>
      <c r="OQX14" s="142"/>
      <c r="OQY14" s="142"/>
      <c r="OQZ14" s="142"/>
      <c r="ORA14" s="142"/>
      <c r="ORB14" s="142"/>
      <c r="ORC14" s="142"/>
      <c r="ORD14" s="142"/>
      <c r="ORE14" s="142"/>
      <c r="ORF14" s="142"/>
      <c r="ORG14" s="142"/>
      <c r="ORH14" s="142"/>
      <c r="ORI14" s="142"/>
      <c r="ORJ14" s="142"/>
      <c r="ORK14" s="142"/>
      <c r="ORL14" s="142"/>
      <c r="ORM14" s="142"/>
      <c r="ORN14" s="142"/>
      <c r="ORO14" s="142"/>
      <c r="ORP14" s="142"/>
      <c r="ORQ14" s="142"/>
      <c r="ORR14" s="142"/>
      <c r="ORS14" s="142"/>
      <c r="ORT14" s="142"/>
      <c r="ORU14" s="142"/>
      <c r="ORV14" s="142"/>
      <c r="ORW14" s="142"/>
      <c r="ORX14" s="142"/>
      <c r="ORY14" s="142"/>
      <c r="ORZ14" s="142"/>
      <c r="OSA14" s="142"/>
      <c r="OSB14" s="142"/>
      <c r="OSC14" s="142"/>
      <c r="OSD14" s="142"/>
      <c r="OSE14" s="142"/>
      <c r="OSF14" s="142"/>
      <c r="OSG14" s="142"/>
      <c r="OSH14" s="142"/>
      <c r="OSI14" s="142"/>
      <c r="OSJ14" s="142"/>
      <c r="OSK14" s="142"/>
      <c r="OSL14" s="142"/>
      <c r="OSM14" s="142"/>
      <c r="OSN14" s="142"/>
      <c r="OSO14" s="142"/>
      <c r="OSP14" s="142"/>
      <c r="OSQ14" s="142"/>
      <c r="OSR14" s="142"/>
      <c r="OSS14" s="142"/>
      <c r="OST14" s="142"/>
      <c r="OSU14" s="142"/>
      <c r="OSV14" s="142"/>
      <c r="OSW14" s="142"/>
      <c r="OSX14" s="142"/>
      <c r="OSY14" s="142"/>
      <c r="OSZ14" s="142"/>
      <c r="OTA14" s="142"/>
      <c r="OTB14" s="142"/>
      <c r="OTC14" s="142"/>
      <c r="OTD14" s="142"/>
      <c r="OTE14" s="142"/>
      <c r="OTF14" s="142"/>
      <c r="OTG14" s="142"/>
      <c r="OTH14" s="142"/>
      <c r="OTI14" s="142"/>
      <c r="OTJ14" s="142"/>
      <c r="OTK14" s="142"/>
      <c r="OTL14" s="142"/>
      <c r="OTM14" s="142"/>
      <c r="OTN14" s="142"/>
      <c r="OTO14" s="142"/>
      <c r="OTP14" s="142"/>
      <c r="OTQ14" s="142"/>
      <c r="OTR14" s="142"/>
      <c r="OTS14" s="142"/>
      <c r="OTT14" s="142"/>
      <c r="OTU14" s="142"/>
      <c r="OTV14" s="142"/>
      <c r="OTW14" s="142"/>
      <c r="OTX14" s="142"/>
      <c r="OTY14" s="142"/>
      <c r="OTZ14" s="142"/>
      <c r="OUA14" s="142"/>
      <c r="OUB14" s="142"/>
      <c r="OUC14" s="142"/>
      <c r="OUD14" s="142"/>
      <c r="OUE14" s="142"/>
      <c r="OUF14" s="142"/>
      <c r="OUG14" s="142"/>
      <c r="OUH14" s="142"/>
      <c r="OUI14" s="142"/>
      <c r="OUJ14" s="142"/>
      <c r="OUK14" s="142"/>
      <c r="OUL14" s="142"/>
      <c r="OUM14" s="142"/>
      <c r="OUN14" s="142"/>
      <c r="OUO14" s="142"/>
      <c r="OUP14" s="142"/>
      <c r="OUQ14" s="142"/>
      <c r="OUR14" s="142"/>
      <c r="OUS14" s="142"/>
      <c r="OUT14" s="142"/>
      <c r="OUU14" s="142"/>
      <c r="OUV14" s="142"/>
      <c r="OUW14" s="142"/>
      <c r="OUX14" s="142"/>
      <c r="OUY14" s="142"/>
      <c r="OUZ14" s="142"/>
      <c r="OVA14" s="142"/>
      <c r="OVB14" s="142"/>
      <c r="OVC14" s="142"/>
      <c r="OVD14" s="142"/>
      <c r="OVE14" s="142"/>
      <c r="OVF14" s="142"/>
      <c r="OVG14" s="142"/>
      <c r="OVH14" s="142"/>
      <c r="OVI14" s="142"/>
      <c r="OVJ14" s="142"/>
      <c r="OVK14" s="142"/>
      <c r="OVL14" s="142"/>
      <c r="OVM14" s="142"/>
      <c r="OVN14" s="142"/>
      <c r="OVO14" s="142"/>
      <c r="OVP14" s="142"/>
      <c r="OVQ14" s="142"/>
      <c r="OVR14" s="142"/>
      <c r="OVS14" s="142"/>
      <c r="OVT14" s="142"/>
      <c r="OVU14" s="142"/>
      <c r="OVV14" s="142"/>
      <c r="OVW14" s="142"/>
      <c r="OVX14" s="142"/>
      <c r="OVY14" s="142"/>
      <c r="OVZ14" s="142"/>
      <c r="OWA14" s="142"/>
      <c r="OWB14" s="142"/>
      <c r="OWC14" s="142"/>
      <c r="OWD14" s="142"/>
      <c r="OWE14" s="142"/>
      <c r="OWF14" s="142"/>
      <c r="OWG14" s="142"/>
      <c r="OWH14" s="142"/>
      <c r="OWI14" s="142"/>
      <c r="OWJ14" s="142"/>
      <c r="OWK14" s="142"/>
      <c r="OWL14" s="142"/>
      <c r="OWM14" s="142"/>
      <c r="OWN14" s="142"/>
      <c r="OWO14" s="142"/>
      <c r="OWP14" s="142"/>
      <c r="OWQ14" s="142"/>
      <c r="OWR14" s="142"/>
      <c r="OWS14" s="142"/>
      <c r="OWT14" s="142"/>
      <c r="OWU14" s="142"/>
      <c r="OWV14" s="142"/>
      <c r="OWW14" s="142"/>
      <c r="OWX14" s="142"/>
      <c r="OWY14" s="142"/>
      <c r="OWZ14" s="142"/>
      <c r="OXA14" s="142"/>
      <c r="OXB14" s="142"/>
      <c r="OXC14" s="142"/>
      <c r="OXD14" s="142"/>
      <c r="OXE14" s="142"/>
      <c r="OXF14" s="142"/>
      <c r="OXG14" s="142"/>
      <c r="OXH14" s="142"/>
      <c r="OXI14" s="142"/>
      <c r="OXJ14" s="142"/>
      <c r="OXK14" s="142"/>
      <c r="OXL14" s="142"/>
      <c r="OXM14" s="142"/>
      <c r="OXN14" s="142"/>
      <c r="OXO14" s="142"/>
      <c r="OXP14" s="142"/>
      <c r="OXQ14" s="142"/>
      <c r="OXR14" s="142"/>
      <c r="OXS14" s="142"/>
      <c r="OXT14" s="142"/>
      <c r="OXU14" s="142"/>
      <c r="OXV14" s="142"/>
      <c r="OXW14" s="142"/>
      <c r="OXX14" s="142"/>
      <c r="OXY14" s="142"/>
      <c r="OXZ14" s="142"/>
      <c r="OYA14" s="142"/>
      <c r="OYB14" s="142"/>
      <c r="OYC14" s="142"/>
      <c r="OYD14" s="142"/>
      <c r="OYE14" s="142"/>
      <c r="OYF14" s="142"/>
      <c r="OYG14" s="142"/>
      <c r="OYH14" s="142"/>
      <c r="OYI14" s="142"/>
      <c r="OYJ14" s="142"/>
      <c r="OYK14" s="142"/>
      <c r="OYL14" s="142"/>
      <c r="OYM14" s="142"/>
      <c r="OYN14" s="142"/>
      <c r="OYO14" s="142"/>
      <c r="OYP14" s="142"/>
      <c r="OYQ14" s="142"/>
      <c r="OYR14" s="142"/>
      <c r="OYS14" s="142"/>
      <c r="OYT14" s="142"/>
      <c r="OYU14" s="142"/>
      <c r="OYV14" s="142"/>
      <c r="OYW14" s="142"/>
      <c r="OYX14" s="142"/>
      <c r="OYY14" s="142"/>
      <c r="OYZ14" s="142"/>
      <c r="OZA14" s="142"/>
      <c r="OZB14" s="142"/>
      <c r="OZC14" s="142"/>
      <c r="OZD14" s="142"/>
      <c r="OZE14" s="142"/>
      <c r="OZF14" s="142"/>
      <c r="OZG14" s="142"/>
      <c r="OZH14" s="142"/>
      <c r="OZI14" s="142"/>
      <c r="OZJ14" s="142"/>
      <c r="OZK14" s="142"/>
      <c r="OZL14" s="142"/>
      <c r="OZM14" s="142"/>
      <c r="OZN14" s="142"/>
      <c r="OZO14" s="142"/>
      <c r="OZP14" s="142"/>
      <c r="OZQ14" s="142"/>
      <c r="OZR14" s="142"/>
      <c r="OZS14" s="142"/>
      <c r="OZT14" s="142"/>
      <c r="OZU14" s="142"/>
      <c r="OZV14" s="142"/>
      <c r="OZW14" s="142"/>
      <c r="OZX14" s="142"/>
      <c r="OZY14" s="142"/>
      <c r="OZZ14" s="142"/>
      <c r="PAA14" s="142"/>
      <c r="PAB14" s="142"/>
      <c r="PAC14" s="142"/>
      <c r="PAD14" s="142"/>
      <c r="PAE14" s="142"/>
      <c r="PAF14" s="142"/>
      <c r="PAG14" s="142"/>
      <c r="PAH14" s="142"/>
      <c r="PAI14" s="142"/>
      <c r="PAJ14" s="142"/>
      <c r="PAK14" s="142"/>
      <c r="PAL14" s="142"/>
      <c r="PAM14" s="142"/>
      <c r="PAN14" s="142"/>
      <c r="PAO14" s="142"/>
      <c r="PAP14" s="142"/>
      <c r="PAQ14" s="142"/>
      <c r="PAR14" s="142"/>
      <c r="PAS14" s="142"/>
      <c r="PAT14" s="142"/>
      <c r="PAU14" s="142"/>
      <c r="PAV14" s="142"/>
      <c r="PAW14" s="142"/>
      <c r="PAX14" s="142"/>
      <c r="PAY14" s="142"/>
      <c r="PAZ14" s="142"/>
      <c r="PBA14" s="142"/>
      <c r="PBB14" s="142"/>
      <c r="PBC14" s="142"/>
      <c r="PBD14" s="142"/>
      <c r="PBE14" s="142"/>
      <c r="PBF14" s="142"/>
      <c r="PBG14" s="142"/>
      <c r="PBH14" s="142"/>
      <c r="PBI14" s="142"/>
      <c r="PBJ14" s="142"/>
      <c r="PBK14" s="142"/>
      <c r="PBL14" s="142"/>
      <c r="PBM14" s="142"/>
      <c r="PBN14" s="142"/>
      <c r="PBO14" s="142"/>
      <c r="PBP14" s="142"/>
      <c r="PBQ14" s="142"/>
      <c r="PBR14" s="142"/>
      <c r="PBS14" s="142"/>
      <c r="PBT14" s="142"/>
      <c r="PBU14" s="142"/>
      <c r="PBV14" s="142"/>
      <c r="PBW14" s="142"/>
      <c r="PBX14" s="142"/>
      <c r="PBY14" s="142"/>
      <c r="PBZ14" s="142"/>
      <c r="PCA14" s="142"/>
      <c r="PCB14" s="142"/>
      <c r="PCC14" s="142"/>
      <c r="PCD14" s="142"/>
      <c r="PCE14" s="142"/>
      <c r="PCF14" s="142"/>
      <c r="PCG14" s="142"/>
      <c r="PCH14" s="142"/>
      <c r="PCI14" s="142"/>
      <c r="PCJ14" s="142"/>
      <c r="PCK14" s="142"/>
      <c r="PCL14" s="142"/>
      <c r="PCM14" s="142"/>
      <c r="PCN14" s="142"/>
      <c r="PCO14" s="142"/>
      <c r="PCP14" s="142"/>
      <c r="PCQ14" s="142"/>
      <c r="PCR14" s="142"/>
      <c r="PCS14" s="142"/>
      <c r="PCT14" s="142"/>
      <c r="PCU14" s="142"/>
      <c r="PCV14" s="142"/>
      <c r="PCW14" s="142"/>
      <c r="PCX14" s="142"/>
      <c r="PCY14" s="142"/>
      <c r="PCZ14" s="142"/>
      <c r="PDA14" s="142"/>
      <c r="PDB14" s="142"/>
      <c r="PDC14" s="142"/>
      <c r="PDD14" s="142"/>
      <c r="PDE14" s="142"/>
      <c r="PDF14" s="142"/>
      <c r="PDG14" s="142"/>
      <c r="PDH14" s="142"/>
      <c r="PDI14" s="142"/>
      <c r="PDJ14" s="142"/>
      <c r="PDK14" s="142"/>
      <c r="PDL14" s="142"/>
      <c r="PDM14" s="142"/>
      <c r="PDN14" s="142"/>
      <c r="PDO14" s="142"/>
      <c r="PDP14" s="142"/>
      <c r="PDQ14" s="142"/>
      <c r="PDR14" s="142"/>
      <c r="PDS14" s="142"/>
      <c r="PDT14" s="142"/>
      <c r="PDU14" s="142"/>
      <c r="PDV14" s="142"/>
      <c r="PDW14" s="142"/>
      <c r="PDX14" s="142"/>
      <c r="PDY14" s="142"/>
      <c r="PDZ14" s="142"/>
      <c r="PEA14" s="142"/>
      <c r="PEB14" s="142"/>
      <c r="PEC14" s="142"/>
      <c r="PED14" s="142"/>
      <c r="PEE14" s="142"/>
      <c r="PEF14" s="142"/>
      <c r="PEG14" s="142"/>
      <c r="PEH14" s="142"/>
      <c r="PEI14" s="142"/>
      <c r="PEJ14" s="142"/>
      <c r="PEK14" s="142"/>
      <c r="PEL14" s="142"/>
      <c r="PEM14" s="142"/>
      <c r="PEN14" s="142"/>
      <c r="PEO14" s="142"/>
      <c r="PEP14" s="142"/>
      <c r="PEQ14" s="142"/>
      <c r="PER14" s="142"/>
      <c r="PES14" s="142"/>
      <c r="PET14" s="142"/>
      <c r="PEU14" s="142"/>
      <c r="PEV14" s="142"/>
      <c r="PEW14" s="142"/>
      <c r="PEX14" s="142"/>
      <c r="PEY14" s="142"/>
      <c r="PEZ14" s="142"/>
      <c r="PFA14" s="142"/>
      <c r="PFB14" s="142"/>
      <c r="PFC14" s="142"/>
      <c r="PFD14" s="142"/>
      <c r="PFE14" s="142"/>
      <c r="PFF14" s="142"/>
      <c r="PFG14" s="142"/>
      <c r="PFH14" s="142"/>
      <c r="PFI14" s="142"/>
      <c r="PFJ14" s="142"/>
      <c r="PFK14" s="142"/>
      <c r="PFL14" s="142"/>
      <c r="PFM14" s="142"/>
      <c r="PFN14" s="142"/>
      <c r="PFO14" s="142"/>
      <c r="PFP14" s="142"/>
      <c r="PFQ14" s="142"/>
      <c r="PFR14" s="142"/>
      <c r="PFS14" s="142"/>
      <c r="PFT14" s="142"/>
      <c r="PFU14" s="142"/>
      <c r="PFV14" s="142"/>
      <c r="PFW14" s="142"/>
      <c r="PFX14" s="142"/>
      <c r="PFY14" s="142"/>
      <c r="PFZ14" s="142"/>
      <c r="PGA14" s="142"/>
      <c r="PGB14" s="142"/>
      <c r="PGC14" s="142"/>
      <c r="PGD14" s="142"/>
      <c r="PGE14" s="142"/>
      <c r="PGF14" s="142"/>
      <c r="PGG14" s="142"/>
      <c r="PGH14" s="142"/>
      <c r="PGI14" s="142"/>
      <c r="PGJ14" s="142"/>
      <c r="PGK14" s="142"/>
      <c r="PGL14" s="142"/>
      <c r="PGM14" s="142"/>
      <c r="PGN14" s="142"/>
      <c r="PGO14" s="142"/>
      <c r="PGP14" s="142"/>
      <c r="PGQ14" s="142"/>
      <c r="PGR14" s="142"/>
      <c r="PGS14" s="142"/>
      <c r="PGT14" s="142"/>
      <c r="PGU14" s="142"/>
      <c r="PGV14" s="142"/>
      <c r="PGW14" s="142"/>
      <c r="PGX14" s="142"/>
      <c r="PGY14" s="142"/>
      <c r="PGZ14" s="142"/>
      <c r="PHA14" s="142"/>
      <c r="PHB14" s="142"/>
      <c r="PHC14" s="142"/>
      <c r="PHD14" s="142"/>
      <c r="PHE14" s="142"/>
      <c r="PHF14" s="142"/>
      <c r="PHG14" s="142"/>
      <c r="PHH14" s="142"/>
      <c r="PHI14" s="142"/>
      <c r="PHJ14" s="142"/>
      <c r="PHK14" s="142"/>
      <c r="PHL14" s="142"/>
      <c r="PHM14" s="142"/>
      <c r="PHN14" s="142"/>
      <c r="PHO14" s="142"/>
      <c r="PHP14" s="142"/>
      <c r="PHQ14" s="142"/>
      <c r="PHR14" s="142"/>
      <c r="PHS14" s="142"/>
      <c r="PHT14" s="142"/>
      <c r="PHU14" s="142"/>
      <c r="PHV14" s="142"/>
      <c r="PHW14" s="142"/>
      <c r="PHX14" s="142"/>
      <c r="PHY14" s="142"/>
      <c r="PHZ14" s="142"/>
      <c r="PIA14" s="142"/>
      <c r="PIB14" s="142"/>
      <c r="PIC14" s="142"/>
      <c r="PID14" s="142"/>
      <c r="PIE14" s="142"/>
      <c r="PIF14" s="142"/>
      <c r="PIG14" s="142"/>
      <c r="PIH14" s="142"/>
      <c r="PII14" s="142"/>
      <c r="PIJ14" s="142"/>
      <c r="PIK14" s="142"/>
      <c r="PIL14" s="142"/>
      <c r="PIM14" s="142"/>
      <c r="PIN14" s="142"/>
      <c r="PIO14" s="142"/>
      <c r="PIP14" s="142"/>
      <c r="PIQ14" s="142"/>
      <c r="PIR14" s="142"/>
      <c r="PIS14" s="142"/>
      <c r="PIT14" s="142"/>
      <c r="PIU14" s="142"/>
      <c r="PIV14" s="142"/>
      <c r="PIW14" s="142"/>
      <c r="PIX14" s="142"/>
      <c r="PIY14" s="142"/>
      <c r="PIZ14" s="142"/>
      <c r="PJA14" s="142"/>
      <c r="PJB14" s="142"/>
      <c r="PJC14" s="142"/>
      <c r="PJD14" s="142"/>
      <c r="PJE14" s="142"/>
      <c r="PJF14" s="142"/>
      <c r="PJG14" s="142"/>
      <c r="PJH14" s="142"/>
      <c r="PJI14" s="142"/>
      <c r="PJJ14" s="142"/>
      <c r="PJK14" s="142"/>
      <c r="PJL14" s="142"/>
      <c r="PJM14" s="142"/>
      <c r="PJN14" s="142"/>
      <c r="PJO14" s="142"/>
      <c r="PJP14" s="142"/>
      <c r="PJQ14" s="142"/>
      <c r="PJR14" s="142"/>
      <c r="PJS14" s="142"/>
      <c r="PJT14" s="142"/>
      <c r="PJU14" s="142"/>
      <c r="PJV14" s="142"/>
      <c r="PJW14" s="142"/>
      <c r="PJX14" s="142"/>
      <c r="PJY14" s="142"/>
      <c r="PJZ14" s="142"/>
      <c r="PKA14" s="142"/>
      <c r="PKB14" s="142"/>
      <c r="PKC14" s="142"/>
      <c r="PKD14" s="142"/>
      <c r="PKE14" s="142"/>
      <c r="PKF14" s="142"/>
      <c r="PKG14" s="142"/>
      <c r="PKH14" s="142"/>
      <c r="PKI14" s="142"/>
      <c r="PKJ14" s="142"/>
      <c r="PKK14" s="142"/>
      <c r="PKL14" s="142"/>
      <c r="PKM14" s="142"/>
      <c r="PKN14" s="142"/>
      <c r="PKO14" s="142"/>
      <c r="PKP14" s="142"/>
      <c r="PKQ14" s="142"/>
      <c r="PKR14" s="142"/>
      <c r="PKS14" s="142"/>
      <c r="PKT14" s="142"/>
      <c r="PKU14" s="142"/>
      <c r="PKV14" s="142"/>
      <c r="PKW14" s="142"/>
      <c r="PKX14" s="142"/>
      <c r="PKY14" s="142"/>
      <c r="PKZ14" s="142"/>
      <c r="PLA14" s="142"/>
      <c r="PLB14" s="142"/>
      <c r="PLC14" s="142"/>
      <c r="PLD14" s="142"/>
      <c r="PLE14" s="142"/>
      <c r="PLF14" s="142"/>
      <c r="PLG14" s="142"/>
      <c r="PLH14" s="142"/>
      <c r="PLI14" s="142"/>
      <c r="PLJ14" s="142"/>
      <c r="PLK14" s="142"/>
      <c r="PLL14" s="142"/>
      <c r="PLM14" s="142"/>
      <c r="PLN14" s="142"/>
      <c r="PLO14" s="142"/>
      <c r="PLP14" s="142"/>
      <c r="PLQ14" s="142"/>
      <c r="PLR14" s="142"/>
      <c r="PLS14" s="142"/>
      <c r="PLT14" s="142"/>
      <c r="PLU14" s="142"/>
      <c r="PLV14" s="142"/>
      <c r="PLW14" s="142"/>
      <c r="PLX14" s="142"/>
      <c r="PLY14" s="142"/>
      <c r="PLZ14" s="142"/>
      <c r="PMA14" s="142"/>
      <c r="PMB14" s="142"/>
      <c r="PMC14" s="142"/>
      <c r="PMD14" s="142"/>
      <c r="PME14" s="142"/>
      <c r="PMF14" s="142"/>
      <c r="PMG14" s="142"/>
      <c r="PMH14" s="142"/>
      <c r="PMI14" s="142"/>
      <c r="PMJ14" s="142"/>
      <c r="PMK14" s="142"/>
      <c r="PML14" s="142"/>
      <c r="PMM14" s="142"/>
      <c r="PMN14" s="142"/>
      <c r="PMO14" s="142"/>
      <c r="PMP14" s="142"/>
      <c r="PMQ14" s="142"/>
      <c r="PMR14" s="142"/>
      <c r="PMS14" s="142"/>
      <c r="PMT14" s="142"/>
      <c r="PMU14" s="142"/>
      <c r="PMV14" s="142"/>
      <c r="PMW14" s="142"/>
      <c r="PMX14" s="142"/>
      <c r="PMY14" s="142"/>
      <c r="PMZ14" s="142"/>
      <c r="PNA14" s="142"/>
      <c r="PNB14" s="142"/>
      <c r="PNC14" s="142"/>
      <c r="PND14" s="142"/>
      <c r="PNE14" s="142"/>
      <c r="PNF14" s="142"/>
      <c r="PNG14" s="142"/>
      <c r="PNH14" s="142"/>
      <c r="PNI14" s="142"/>
      <c r="PNJ14" s="142"/>
      <c r="PNK14" s="142"/>
      <c r="PNL14" s="142"/>
      <c r="PNM14" s="142"/>
      <c r="PNN14" s="142"/>
      <c r="PNO14" s="142"/>
      <c r="PNP14" s="142"/>
      <c r="PNQ14" s="142"/>
      <c r="PNR14" s="142"/>
      <c r="PNS14" s="142"/>
      <c r="PNT14" s="142"/>
      <c r="PNU14" s="142"/>
      <c r="PNV14" s="142"/>
      <c r="PNW14" s="142"/>
      <c r="PNX14" s="142"/>
      <c r="PNY14" s="142"/>
      <c r="PNZ14" s="142"/>
      <c r="POA14" s="142"/>
      <c r="POB14" s="142"/>
      <c r="POC14" s="142"/>
      <c r="POD14" s="142"/>
      <c r="POE14" s="142"/>
      <c r="POF14" s="142"/>
      <c r="POG14" s="142"/>
      <c r="POH14" s="142"/>
      <c r="POI14" s="142"/>
      <c r="POJ14" s="142"/>
      <c r="POK14" s="142"/>
      <c r="POL14" s="142"/>
      <c r="POM14" s="142"/>
      <c r="PON14" s="142"/>
      <c r="POO14" s="142"/>
      <c r="POP14" s="142"/>
      <c r="POQ14" s="142"/>
      <c r="POR14" s="142"/>
      <c r="POS14" s="142"/>
      <c r="POT14" s="142"/>
      <c r="POU14" s="142"/>
      <c r="POV14" s="142"/>
      <c r="POW14" s="142"/>
      <c r="POX14" s="142"/>
      <c r="POY14" s="142"/>
      <c r="POZ14" s="142"/>
      <c r="PPA14" s="142"/>
      <c r="PPB14" s="142"/>
      <c r="PPC14" s="142"/>
      <c r="PPD14" s="142"/>
      <c r="PPE14" s="142"/>
      <c r="PPF14" s="142"/>
      <c r="PPG14" s="142"/>
      <c r="PPH14" s="142"/>
      <c r="PPI14" s="142"/>
      <c r="PPJ14" s="142"/>
      <c r="PPK14" s="142"/>
      <c r="PPL14" s="142"/>
      <c r="PPM14" s="142"/>
      <c r="PPN14" s="142"/>
      <c r="PPO14" s="142"/>
      <c r="PPP14" s="142"/>
      <c r="PPQ14" s="142"/>
      <c r="PPR14" s="142"/>
      <c r="PPS14" s="142"/>
      <c r="PPT14" s="142"/>
      <c r="PPU14" s="142"/>
      <c r="PPV14" s="142"/>
      <c r="PPW14" s="142"/>
      <c r="PPX14" s="142"/>
      <c r="PPY14" s="142"/>
      <c r="PPZ14" s="142"/>
      <c r="PQA14" s="142"/>
      <c r="PQB14" s="142"/>
      <c r="PQC14" s="142"/>
      <c r="PQD14" s="142"/>
      <c r="PQE14" s="142"/>
      <c r="PQF14" s="142"/>
      <c r="PQG14" s="142"/>
      <c r="PQH14" s="142"/>
      <c r="PQI14" s="142"/>
      <c r="PQJ14" s="142"/>
      <c r="PQK14" s="142"/>
      <c r="PQL14" s="142"/>
      <c r="PQM14" s="142"/>
      <c r="PQN14" s="142"/>
      <c r="PQO14" s="142"/>
      <c r="PQP14" s="142"/>
      <c r="PQQ14" s="142"/>
      <c r="PQR14" s="142"/>
      <c r="PQS14" s="142"/>
      <c r="PQT14" s="142"/>
      <c r="PQU14" s="142"/>
      <c r="PQV14" s="142"/>
      <c r="PQW14" s="142"/>
      <c r="PQX14" s="142"/>
      <c r="PQY14" s="142"/>
      <c r="PQZ14" s="142"/>
      <c r="PRA14" s="142"/>
      <c r="PRB14" s="142"/>
      <c r="PRC14" s="142"/>
      <c r="PRD14" s="142"/>
      <c r="PRE14" s="142"/>
      <c r="PRF14" s="142"/>
      <c r="PRG14" s="142"/>
      <c r="PRH14" s="142"/>
      <c r="PRI14" s="142"/>
      <c r="PRJ14" s="142"/>
      <c r="PRK14" s="142"/>
      <c r="PRL14" s="142"/>
      <c r="PRM14" s="142"/>
      <c r="PRN14" s="142"/>
      <c r="PRO14" s="142"/>
      <c r="PRP14" s="142"/>
      <c r="PRQ14" s="142"/>
      <c r="PRR14" s="142"/>
      <c r="PRS14" s="142"/>
      <c r="PRT14" s="142"/>
      <c r="PRU14" s="142"/>
      <c r="PRV14" s="142"/>
      <c r="PRW14" s="142"/>
      <c r="PRX14" s="142"/>
      <c r="PRY14" s="142"/>
      <c r="PRZ14" s="142"/>
      <c r="PSA14" s="142"/>
      <c r="PSB14" s="142"/>
      <c r="PSC14" s="142"/>
      <c r="PSD14" s="142"/>
      <c r="PSE14" s="142"/>
      <c r="PSF14" s="142"/>
      <c r="PSG14" s="142"/>
      <c r="PSH14" s="142"/>
      <c r="PSI14" s="142"/>
      <c r="PSJ14" s="142"/>
      <c r="PSK14" s="142"/>
      <c r="PSL14" s="142"/>
      <c r="PSM14" s="142"/>
      <c r="PSN14" s="142"/>
      <c r="PSO14" s="142"/>
      <c r="PSP14" s="142"/>
      <c r="PSQ14" s="142"/>
      <c r="PSR14" s="142"/>
      <c r="PSS14" s="142"/>
      <c r="PST14" s="142"/>
      <c r="PSU14" s="142"/>
      <c r="PSV14" s="142"/>
      <c r="PSW14" s="142"/>
      <c r="PSX14" s="142"/>
      <c r="PSY14" s="142"/>
      <c r="PSZ14" s="142"/>
      <c r="PTA14" s="142"/>
      <c r="PTB14" s="142"/>
      <c r="PTC14" s="142"/>
      <c r="PTD14" s="142"/>
      <c r="PTE14" s="142"/>
      <c r="PTF14" s="142"/>
      <c r="PTG14" s="142"/>
      <c r="PTH14" s="142"/>
      <c r="PTI14" s="142"/>
      <c r="PTJ14" s="142"/>
      <c r="PTK14" s="142"/>
      <c r="PTL14" s="142"/>
      <c r="PTM14" s="142"/>
      <c r="PTN14" s="142"/>
      <c r="PTO14" s="142"/>
      <c r="PTP14" s="142"/>
      <c r="PTQ14" s="142"/>
      <c r="PTR14" s="142"/>
      <c r="PTS14" s="142"/>
      <c r="PTT14" s="142"/>
      <c r="PTU14" s="142"/>
      <c r="PTV14" s="142"/>
      <c r="PTW14" s="142"/>
      <c r="PTX14" s="142"/>
      <c r="PTY14" s="142"/>
      <c r="PTZ14" s="142"/>
      <c r="PUA14" s="142"/>
      <c r="PUB14" s="142"/>
      <c r="PUC14" s="142"/>
      <c r="PUD14" s="142"/>
      <c r="PUE14" s="142"/>
      <c r="PUF14" s="142"/>
      <c r="PUG14" s="142"/>
      <c r="PUH14" s="142"/>
      <c r="PUI14" s="142"/>
      <c r="PUJ14" s="142"/>
      <c r="PUK14" s="142"/>
      <c r="PUL14" s="142"/>
      <c r="PUM14" s="142"/>
      <c r="PUN14" s="142"/>
      <c r="PUO14" s="142"/>
      <c r="PUP14" s="142"/>
      <c r="PUQ14" s="142"/>
      <c r="PUR14" s="142"/>
      <c r="PUS14" s="142"/>
      <c r="PUT14" s="142"/>
      <c r="PUU14" s="142"/>
      <c r="PUV14" s="142"/>
      <c r="PUW14" s="142"/>
      <c r="PUX14" s="142"/>
      <c r="PUY14" s="142"/>
      <c r="PUZ14" s="142"/>
      <c r="PVA14" s="142"/>
      <c r="PVB14" s="142"/>
      <c r="PVC14" s="142"/>
      <c r="PVD14" s="142"/>
      <c r="PVE14" s="142"/>
      <c r="PVF14" s="142"/>
      <c r="PVG14" s="142"/>
      <c r="PVH14" s="142"/>
      <c r="PVI14" s="142"/>
      <c r="PVJ14" s="142"/>
      <c r="PVK14" s="142"/>
      <c r="PVL14" s="142"/>
      <c r="PVM14" s="142"/>
      <c r="PVN14" s="142"/>
      <c r="PVO14" s="142"/>
      <c r="PVP14" s="142"/>
      <c r="PVQ14" s="142"/>
      <c r="PVR14" s="142"/>
      <c r="PVS14" s="142"/>
      <c r="PVT14" s="142"/>
      <c r="PVU14" s="142"/>
      <c r="PVV14" s="142"/>
      <c r="PVW14" s="142"/>
      <c r="PVX14" s="142"/>
      <c r="PVY14" s="142"/>
      <c r="PVZ14" s="142"/>
      <c r="PWA14" s="142"/>
      <c r="PWB14" s="142"/>
      <c r="PWC14" s="142"/>
      <c r="PWD14" s="142"/>
      <c r="PWE14" s="142"/>
      <c r="PWF14" s="142"/>
      <c r="PWG14" s="142"/>
      <c r="PWH14" s="142"/>
      <c r="PWI14" s="142"/>
      <c r="PWJ14" s="142"/>
      <c r="PWK14" s="142"/>
      <c r="PWL14" s="142"/>
      <c r="PWM14" s="142"/>
      <c r="PWN14" s="142"/>
      <c r="PWO14" s="142"/>
      <c r="PWP14" s="142"/>
      <c r="PWQ14" s="142"/>
      <c r="PWR14" s="142"/>
      <c r="PWS14" s="142"/>
      <c r="PWT14" s="142"/>
      <c r="PWU14" s="142"/>
      <c r="PWV14" s="142"/>
      <c r="PWW14" s="142"/>
      <c r="PWX14" s="142"/>
      <c r="PWY14" s="142"/>
      <c r="PWZ14" s="142"/>
      <c r="PXA14" s="142"/>
      <c r="PXB14" s="142"/>
      <c r="PXC14" s="142"/>
      <c r="PXD14" s="142"/>
      <c r="PXE14" s="142"/>
      <c r="PXF14" s="142"/>
      <c r="PXG14" s="142"/>
      <c r="PXH14" s="142"/>
      <c r="PXI14" s="142"/>
      <c r="PXJ14" s="142"/>
      <c r="PXK14" s="142"/>
      <c r="PXL14" s="142"/>
      <c r="PXM14" s="142"/>
      <c r="PXN14" s="142"/>
      <c r="PXO14" s="142"/>
      <c r="PXP14" s="142"/>
      <c r="PXQ14" s="142"/>
      <c r="PXR14" s="142"/>
      <c r="PXS14" s="142"/>
      <c r="PXT14" s="142"/>
      <c r="PXU14" s="142"/>
      <c r="PXV14" s="142"/>
      <c r="PXW14" s="142"/>
      <c r="PXX14" s="142"/>
      <c r="PXY14" s="142"/>
      <c r="PXZ14" s="142"/>
      <c r="PYA14" s="142"/>
      <c r="PYB14" s="142"/>
      <c r="PYC14" s="142"/>
      <c r="PYD14" s="142"/>
      <c r="PYE14" s="142"/>
      <c r="PYF14" s="142"/>
      <c r="PYG14" s="142"/>
      <c r="PYH14" s="142"/>
      <c r="PYI14" s="142"/>
      <c r="PYJ14" s="142"/>
      <c r="PYK14" s="142"/>
      <c r="PYL14" s="142"/>
      <c r="PYM14" s="142"/>
      <c r="PYN14" s="142"/>
      <c r="PYO14" s="142"/>
      <c r="PYP14" s="142"/>
      <c r="PYQ14" s="142"/>
      <c r="PYR14" s="142"/>
      <c r="PYS14" s="142"/>
      <c r="PYT14" s="142"/>
      <c r="PYU14" s="142"/>
      <c r="PYV14" s="142"/>
      <c r="PYW14" s="142"/>
      <c r="PYX14" s="142"/>
      <c r="PYY14" s="142"/>
      <c r="PYZ14" s="142"/>
      <c r="PZA14" s="142"/>
      <c r="PZB14" s="142"/>
      <c r="PZC14" s="142"/>
      <c r="PZD14" s="142"/>
      <c r="PZE14" s="142"/>
      <c r="PZF14" s="142"/>
      <c r="PZG14" s="142"/>
      <c r="PZH14" s="142"/>
      <c r="PZI14" s="142"/>
      <c r="PZJ14" s="142"/>
      <c r="PZK14" s="142"/>
      <c r="PZL14" s="142"/>
      <c r="PZM14" s="142"/>
      <c r="PZN14" s="142"/>
      <c r="PZO14" s="142"/>
      <c r="PZP14" s="142"/>
      <c r="PZQ14" s="142"/>
      <c r="PZR14" s="142"/>
      <c r="PZS14" s="142"/>
      <c r="PZT14" s="142"/>
      <c r="PZU14" s="142"/>
      <c r="PZV14" s="142"/>
      <c r="PZW14" s="142"/>
      <c r="PZX14" s="142"/>
      <c r="PZY14" s="142"/>
      <c r="PZZ14" s="142"/>
      <c r="QAA14" s="142"/>
      <c r="QAB14" s="142"/>
      <c r="QAC14" s="142"/>
      <c r="QAD14" s="142"/>
      <c r="QAE14" s="142"/>
      <c r="QAF14" s="142"/>
      <c r="QAG14" s="142"/>
      <c r="QAH14" s="142"/>
      <c r="QAI14" s="142"/>
      <c r="QAJ14" s="142"/>
      <c r="QAK14" s="142"/>
      <c r="QAL14" s="142"/>
      <c r="QAM14" s="142"/>
      <c r="QAN14" s="142"/>
      <c r="QAO14" s="142"/>
      <c r="QAP14" s="142"/>
      <c r="QAQ14" s="142"/>
      <c r="QAR14" s="142"/>
      <c r="QAS14" s="142"/>
      <c r="QAT14" s="142"/>
      <c r="QAU14" s="142"/>
      <c r="QAV14" s="142"/>
      <c r="QAW14" s="142"/>
      <c r="QAX14" s="142"/>
      <c r="QAY14" s="142"/>
      <c r="QAZ14" s="142"/>
      <c r="QBA14" s="142"/>
      <c r="QBB14" s="142"/>
      <c r="QBC14" s="142"/>
      <c r="QBD14" s="142"/>
      <c r="QBE14" s="142"/>
      <c r="QBF14" s="142"/>
      <c r="QBG14" s="142"/>
      <c r="QBH14" s="142"/>
      <c r="QBI14" s="142"/>
      <c r="QBJ14" s="142"/>
      <c r="QBK14" s="142"/>
      <c r="QBL14" s="142"/>
      <c r="QBM14" s="142"/>
      <c r="QBN14" s="142"/>
      <c r="QBO14" s="142"/>
      <c r="QBP14" s="142"/>
      <c r="QBQ14" s="142"/>
      <c r="QBR14" s="142"/>
      <c r="QBS14" s="142"/>
      <c r="QBT14" s="142"/>
      <c r="QBU14" s="142"/>
      <c r="QBV14" s="142"/>
      <c r="QBW14" s="142"/>
      <c r="QBX14" s="142"/>
      <c r="QBY14" s="142"/>
      <c r="QBZ14" s="142"/>
      <c r="QCA14" s="142"/>
      <c r="QCB14" s="142"/>
      <c r="QCC14" s="142"/>
      <c r="QCD14" s="142"/>
      <c r="QCE14" s="142"/>
      <c r="QCF14" s="142"/>
      <c r="QCG14" s="142"/>
      <c r="QCH14" s="142"/>
      <c r="QCI14" s="142"/>
      <c r="QCJ14" s="142"/>
      <c r="QCK14" s="142"/>
      <c r="QCL14" s="142"/>
      <c r="QCM14" s="142"/>
      <c r="QCN14" s="142"/>
      <c r="QCO14" s="142"/>
      <c r="QCP14" s="142"/>
      <c r="QCQ14" s="142"/>
      <c r="QCR14" s="142"/>
      <c r="QCS14" s="142"/>
      <c r="QCT14" s="142"/>
      <c r="QCU14" s="142"/>
      <c r="QCV14" s="142"/>
      <c r="QCW14" s="142"/>
      <c r="QCX14" s="142"/>
      <c r="QCY14" s="142"/>
      <c r="QCZ14" s="142"/>
      <c r="QDA14" s="142"/>
      <c r="QDB14" s="142"/>
      <c r="QDC14" s="142"/>
      <c r="QDD14" s="142"/>
      <c r="QDE14" s="142"/>
      <c r="QDF14" s="142"/>
      <c r="QDG14" s="142"/>
      <c r="QDH14" s="142"/>
      <c r="QDI14" s="142"/>
      <c r="QDJ14" s="142"/>
      <c r="QDK14" s="142"/>
      <c r="QDL14" s="142"/>
      <c r="QDM14" s="142"/>
      <c r="QDN14" s="142"/>
      <c r="QDO14" s="142"/>
      <c r="QDP14" s="142"/>
      <c r="QDQ14" s="142"/>
      <c r="QDR14" s="142"/>
      <c r="QDS14" s="142"/>
      <c r="QDT14" s="142"/>
      <c r="QDU14" s="142"/>
      <c r="QDV14" s="142"/>
      <c r="QDW14" s="142"/>
      <c r="QDX14" s="142"/>
      <c r="QDY14" s="142"/>
      <c r="QDZ14" s="142"/>
      <c r="QEA14" s="142"/>
      <c r="QEB14" s="142"/>
      <c r="QEC14" s="142"/>
      <c r="QED14" s="142"/>
      <c r="QEE14" s="142"/>
      <c r="QEF14" s="142"/>
      <c r="QEG14" s="142"/>
      <c r="QEH14" s="142"/>
      <c r="QEI14" s="142"/>
      <c r="QEJ14" s="142"/>
      <c r="QEK14" s="142"/>
      <c r="QEL14" s="142"/>
      <c r="QEM14" s="142"/>
      <c r="QEN14" s="142"/>
      <c r="QEO14" s="142"/>
      <c r="QEP14" s="142"/>
      <c r="QEQ14" s="142"/>
      <c r="QER14" s="142"/>
      <c r="QES14" s="142"/>
      <c r="QET14" s="142"/>
      <c r="QEU14" s="142"/>
      <c r="QEV14" s="142"/>
      <c r="QEW14" s="142"/>
      <c r="QEX14" s="142"/>
      <c r="QEY14" s="142"/>
      <c r="QEZ14" s="142"/>
      <c r="QFA14" s="142"/>
      <c r="QFB14" s="142"/>
      <c r="QFC14" s="142"/>
      <c r="QFD14" s="142"/>
      <c r="QFE14" s="142"/>
      <c r="QFF14" s="142"/>
      <c r="QFG14" s="142"/>
      <c r="QFH14" s="142"/>
      <c r="QFI14" s="142"/>
      <c r="QFJ14" s="142"/>
      <c r="QFK14" s="142"/>
      <c r="QFL14" s="142"/>
      <c r="QFM14" s="142"/>
      <c r="QFN14" s="142"/>
      <c r="QFO14" s="142"/>
      <c r="QFP14" s="142"/>
      <c r="QFQ14" s="142"/>
      <c r="QFR14" s="142"/>
      <c r="QFS14" s="142"/>
      <c r="QFT14" s="142"/>
      <c r="QFU14" s="142"/>
      <c r="QFV14" s="142"/>
      <c r="QFW14" s="142"/>
      <c r="QFX14" s="142"/>
      <c r="QFY14" s="142"/>
      <c r="QFZ14" s="142"/>
      <c r="QGA14" s="142"/>
      <c r="QGB14" s="142"/>
      <c r="QGC14" s="142"/>
      <c r="QGD14" s="142"/>
      <c r="QGE14" s="142"/>
      <c r="QGF14" s="142"/>
      <c r="QGG14" s="142"/>
      <c r="QGH14" s="142"/>
      <c r="QGI14" s="142"/>
      <c r="QGJ14" s="142"/>
      <c r="QGK14" s="142"/>
      <c r="QGL14" s="142"/>
      <c r="QGM14" s="142"/>
      <c r="QGN14" s="142"/>
      <c r="QGO14" s="142"/>
      <c r="QGP14" s="142"/>
      <c r="QGQ14" s="142"/>
      <c r="QGR14" s="142"/>
      <c r="QGS14" s="142"/>
      <c r="QGT14" s="142"/>
      <c r="QGU14" s="142"/>
      <c r="QGV14" s="142"/>
      <c r="QGW14" s="142"/>
      <c r="QGX14" s="142"/>
      <c r="QGY14" s="142"/>
      <c r="QGZ14" s="142"/>
      <c r="QHA14" s="142"/>
      <c r="QHB14" s="142"/>
      <c r="QHC14" s="142"/>
      <c r="QHD14" s="142"/>
      <c r="QHE14" s="142"/>
      <c r="QHF14" s="142"/>
      <c r="QHG14" s="142"/>
      <c r="QHH14" s="142"/>
      <c r="QHI14" s="142"/>
      <c r="QHJ14" s="142"/>
      <c r="QHK14" s="142"/>
      <c r="QHL14" s="142"/>
      <c r="QHM14" s="142"/>
      <c r="QHN14" s="142"/>
      <c r="QHO14" s="142"/>
      <c r="QHP14" s="142"/>
      <c r="QHQ14" s="142"/>
      <c r="QHR14" s="142"/>
      <c r="QHS14" s="142"/>
      <c r="QHT14" s="142"/>
      <c r="QHU14" s="142"/>
      <c r="QHV14" s="142"/>
      <c r="QHW14" s="142"/>
      <c r="QHX14" s="142"/>
      <c r="QHY14" s="142"/>
      <c r="QHZ14" s="142"/>
      <c r="QIA14" s="142"/>
      <c r="QIB14" s="142"/>
      <c r="QIC14" s="142"/>
      <c r="QID14" s="142"/>
      <c r="QIE14" s="142"/>
      <c r="QIF14" s="142"/>
      <c r="QIG14" s="142"/>
      <c r="QIH14" s="142"/>
      <c r="QII14" s="142"/>
      <c r="QIJ14" s="142"/>
      <c r="QIK14" s="142"/>
      <c r="QIL14" s="142"/>
      <c r="QIM14" s="142"/>
      <c r="QIN14" s="142"/>
      <c r="QIO14" s="142"/>
      <c r="QIP14" s="142"/>
      <c r="QIQ14" s="142"/>
      <c r="QIR14" s="142"/>
      <c r="QIS14" s="142"/>
      <c r="QIT14" s="142"/>
      <c r="QIU14" s="142"/>
      <c r="QIV14" s="142"/>
      <c r="QIW14" s="142"/>
      <c r="QIX14" s="142"/>
      <c r="QIY14" s="142"/>
      <c r="QIZ14" s="142"/>
      <c r="QJA14" s="142"/>
      <c r="QJB14" s="142"/>
      <c r="QJC14" s="142"/>
      <c r="QJD14" s="142"/>
      <c r="QJE14" s="142"/>
      <c r="QJF14" s="142"/>
      <c r="QJG14" s="142"/>
      <c r="QJH14" s="142"/>
      <c r="QJI14" s="142"/>
      <c r="QJJ14" s="142"/>
      <c r="QJK14" s="142"/>
      <c r="QJL14" s="142"/>
      <c r="QJM14" s="142"/>
      <c r="QJN14" s="142"/>
      <c r="QJO14" s="142"/>
      <c r="QJP14" s="142"/>
      <c r="QJQ14" s="142"/>
      <c r="QJR14" s="142"/>
      <c r="QJS14" s="142"/>
      <c r="QJT14" s="142"/>
      <c r="QJU14" s="142"/>
      <c r="QJV14" s="142"/>
      <c r="QJW14" s="142"/>
      <c r="QJX14" s="142"/>
      <c r="QJY14" s="142"/>
      <c r="QJZ14" s="142"/>
      <c r="QKA14" s="142"/>
      <c r="QKB14" s="142"/>
      <c r="QKC14" s="142"/>
      <c r="QKD14" s="142"/>
      <c r="QKE14" s="142"/>
      <c r="QKF14" s="142"/>
      <c r="QKG14" s="142"/>
      <c r="QKH14" s="142"/>
      <c r="QKI14" s="142"/>
      <c r="QKJ14" s="142"/>
      <c r="QKK14" s="142"/>
      <c r="QKL14" s="142"/>
      <c r="QKM14" s="142"/>
      <c r="QKN14" s="142"/>
      <c r="QKO14" s="142"/>
      <c r="QKP14" s="142"/>
      <c r="QKQ14" s="142"/>
      <c r="QKR14" s="142"/>
      <c r="QKS14" s="142"/>
      <c r="QKT14" s="142"/>
      <c r="QKU14" s="142"/>
      <c r="QKV14" s="142"/>
      <c r="QKW14" s="142"/>
      <c r="QKX14" s="142"/>
      <c r="QKY14" s="142"/>
      <c r="QKZ14" s="142"/>
      <c r="QLA14" s="142"/>
      <c r="QLB14" s="142"/>
      <c r="QLC14" s="142"/>
      <c r="QLD14" s="142"/>
      <c r="QLE14" s="142"/>
      <c r="QLF14" s="142"/>
      <c r="QLG14" s="142"/>
      <c r="QLH14" s="142"/>
      <c r="QLI14" s="142"/>
      <c r="QLJ14" s="142"/>
      <c r="QLK14" s="142"/>
      <c r="QLL14" s="142"/>
      <c r="QLM14" s="142"/>
      <c r="QLN14" s="142"/>
      <c r="QLO14" s="142"/>
      <c r="QLP14" s="142"/>
      <c r="QLQ14" s="142"/>
      <c r="QLR14" s="142"/>
      <c r="QLS14" s="142"/>
      <c r="QLT14" s="142"/>
      <c r="QLU14" s="142"/>
      <c r="QLV14" s="142"/>
      <c r="QLW14" s="142"/>
      <c r="QLX14" s="142"/>
      <c r="QLY14" s="142"/>
      <c r="QLZ14" s="142"/>
      <c r="QMA14" s="142"/>
      <c r="QMB14" s="142"/>
      <c r="QMC14" s="142"/>
      <c r="QMD14" s="142"/>
      <c r="QME14" s="142"/>
      <c r="QMF14" s="142"/>
      <c r="QMG14" s="142"/>
      <c r="QMH14" s="142"/>
      <c r="QMI14" s="142"/>
      <c r="QMJ14" s="142"/>
      <c r="QMK14" s="142"/>
      <c r="QML14" s="142"/>
      <c r="QMM14" s="142"/>
      <c r="QMN14" s="142"/>
      <c r="QMO14" s="142"/>
      <c r="QMP14" s="142"/>
      <c r="QMQ14" s="142"/>
      <c r="QMR14" s="142"/>
      <c r="QMS14" s="142"/>
      <c r="QMT14" s="142"/>
      <c r="QMU14" s="142"/>
      <c r="QMV14" s="142"/>
      <c r="QMW14" s="142"/>
      <c r="QMX14" s="142"/>
      <c r="QMY14" s="142"/>
      <c r="QMZ14" s="142"/>
      <c r="QNA14" s="142"/>
      <c r="QNB14" s="142"/>
      <c r="QNC14" s="142"/>
      <c r="QND14" s="142"/>
      <c r="QNE14" s="142"/>
      <c r="QNF14" s="142"/>
      <c r="QNG14" s="142"/>
      <c r="QNH14" s="142"/>
      <c r="QNI14" s="142"/>
      <c r="QNJ14" s="142"/>
      <c r="QNK14" s="142"/>
      <c r="QNL14" s="142"/>
      <c r="QNM14" s="142"/>
      <c r="QNN14" s="142"/>
      <c r="QNO14" s="142"/>
      <c r="QNP14" s="142"/>
      <c r="QNQ14" s="142"/>
      <c r="QNR14" s="142"/>
      <c r="QNS14" s="142"/>
      <c r="QNT14" s="142"/>
      <c r="QNU14" s="142"/>
      <c r="QNV14" s="142"/>
      <c r="QNW14" s="142"/>
      <c r="QNX14" s="142"/>
      <c r="QNY14" s="142"/>
      <c r="QNZ14" s="142"/>
      <c r="QOA14" s="142"/>
      <c r="QOB14" s="142"/>
      <c r="QOC14" s="142"/>
      <c r="QOD14" s="142"/>
      <c r="QOE14" s="142"/>
      <c r="QOF14" s="142"/>
      <c r="QOG14" s="142"/>
      <c r="QOH14" s="142"/>
      <c r="QOI14" s="142"/>
      <c r="QOJ14" s="142"/>
      <c r="QOK14" s="142"/>
      <c r="QOL14" s="142"/>
      <c r="QOM14" s="142"/>
      <c r="QON14" s="142"/>
      <c r="QOO14" s="142"/>
      <c r="QOP14" s="142"/>
      <c r="QOQ14" s="142"/>
      <c r="QOR14" s="142"/>
      <c r="QOS14" s="142"/>
      <c r="QOT14" s="142"/>
      <c r="QOU14" s="142"/>
      <c r="QOV14" s="142"/>
      <c r="QOW14" s="142"/>
      <c r="QOX14" s="142"/>
      <c r="QOY14" s="142"/>
      <c r="QOZ14" s="142"/>
      <c r="QPA14" s="142"/>
      <c r="QPB14" s="142"/>
      <c r="QPC14" s="142"/>
      <c r="QPD14" s="142"/>
      <c r="QPE14" s="142"/>
      <c r="QPF14" s="142"/>
      <c r="QPG14" s="142"/>
      <c r="QPH14" s="142"/>
      <c r="QPI14" s="142"/>
      <c r="QPJ14" s="142"/>
      <c r="QPK14" s="142"/>
      <c r="QPL14" s="142"/>
      <c r="QPM14" s="142"/>
      <c r="QPN14" s="142"/>
      <c r="QPO14" s="142"/>
      <c r="QPP14" s="142"/>
      <c r="QPQ14" s="142"/>
      <c r="QPR14" s="142"/>
      <c r="QPS14" s="142"/>
      <c r="QPT14" s="142"/>
      <c r="QPU14" s="142"/>
      <c r="QPV14" s="142"/>
      <c r="QPW14" s="142"/>
      <c r="QPX14" s="142"/>
      <c r="QPY14" s="142"/>
      <c r="QPZ14" s="142"/>
      <c r="QQA14" s="142"/>
      <c r="QQB14" s="142"/>
      <c r="QQC14" s="142"/>
      <c r="QQD14" s="142"/>
      <c r="QQE14" s="142"/>
      <c r="QQF14" s="142"/>
      <c r="QQG14" s="142"/>
      <c r="QQH14" s="142"/>
      <c r="QQI14" s="142"/>
      <c r="QQJ14" s="142"/>
      <c r="QQK14" s="142"/>
      <c r="QQL14" s="142"/>
      <c r="QQM14" s="142"/>
      <c r="QQN14" s="142"/>
      <c r="QQO14" s="142"/>
      <c r="QQP14" s="142"/>
      <c r="QQQ14" s="142"/>
      <c r="QQR14" s="142"/>
      <c r="QQS14" s="142"/>
      <c r="QQT14" s="142"/>
      <c r="QQU14" s="142"/>
      <c r="QQV14" s="142"/>
      <c r="QQW14" s="142"/>
      <c r="QQX14" s="142"/>
      <c r="QQY14" s="142"/>
      <c r="QQZ14" s="142"/>
      <c r="QRA14" s="142"/>
      <c r="QRB14" s="142"/>
      <c r="QRC14" s="142"/>
      <c r="QRD14" s="142"/>
      <c r="QRE14" s="142"/>
      <c r="QRF14" s="142"/>
      <c r="QRG14" s="142"/>
      <c r="QRH14" s="142"/>
      <c r="QRI14" s="142"/>
      <c r="QRJ14" s="142"/>
      <c r="QRK14" s="142"/>
      <c r="QRL14" s="142"/>
      <c r="QRM14" s="142"/>
      <c r="QRN14" s="142"/>
      <c r="QRO14" s="142"/>
      <c r="QRP14" s="142"/>
      <c r="QRQ14" s="142"/>
      <c r="QRR14" s="142"/>
      <c r="QRS14" s="142"/>
      <c r="QRT14" s="142"/>
      <c r="QRU14" s="142"/>
      <c r="QRV14" s="142"/>
      <c r="QRW14" s="142"/>
      <c r="QRX14" s="142"/>
      <c r="QRY14" s="142"/>
      <c r="QRZ14" s="142"/>
      <c r="QSA14" s="142"/>
      <c r="QSB14" s="142"/>
      <c r="QSC14" s="142"/>
      <c r="QSD14" s="142"/>
      <c r="QSE14" s="142"/>
      <c r="QSF14" s="142"/>
      <c r="QSG14" s="142"/>
      <c r="QSH14" s="142"/>
      <c r="QSI14" s="142"/>
      <c r="QSJ14" s="142"/>
      <c r="QSK14" s="142"/>
      <c r="QSL14" s="142"/>
      <c r="QSM14" s="142"/>
      <c r="QSN14" s="142"/>
      <c r="QSO14" s="142"/>
      <c r="QSP14" s="142"/>
      <c r="QSQ14" s="142"/>
      <c r="QSR14" s="142"/>
      <c r="QSS14" s="142"/>
      <c r="QST14" s="142"/>
      <c r="QSU14" s="142"/>
      <c r="QSV14" s="142"/>
      <c r="QSW14" s="142"/>
      <c r="QSX14" s="142"/>
      <c r="QSY14" s="142"/>
      <c r="QSZ14" s="142"/>
      <c r="QTA14" s="142"/>
      <c r="QTB14" s="142"/>
      <c r="QTC14" s="142"/>
      <c r="QTD14" s="142"/>
      <c r="QTE14" s="142"/>
      <c r="QTF14" s="142"/>
      <c r="QTG14" s="142"/>
      <c r="QTH14" s="142"/>
      <c r="QTI14" s="142"/>
      <c r="QTJ14" s="142"/>
      <c r="QTK14" s="142"/>
      <c r="QTL14" s="142"/>
      <c r="QTM14" s="142"/>
      <c r="QTN14" s="142"/>
      <c r="QTO14" s="142"/>
      <c r="QTP14" s="142"/>
      <c r="QTQ14" s="142"/>
      <c r="QTR14" s="142"/>
      <c r="QTS14" s="142"/>
      <c r="QTT14" s="142"/>
      <c r="QTU14" s="142"/>
      <c r="QTV14" s="142"/>
      <c r="QTW14" s="142"/>
      <c r="QTX14" s="142"/>
      <c r="QTY14" s="142"/>
      <c r="QTZ14" s="142"/>
      <c r="QUA14" s="142"/>
      <c r="QUB14" s="142"/>
      <c r="QUC14" s="142"/>
      <c r="QUD14" s="142"/>
      <c r="QUE14" s="142"/>
      <c r="QUF14" s="142"/>
      <c r="QUG14" s="142"/>
      <c r="QUH14" s="142"/>
      <c r="QUI14" s="142"/>
      <c r="QUJ14" s="142"/>
      <c r="QUK14" s="142"/>
      <c r="QUL14" s="142"/>
      <c r="QUM14" s="142"/>
      <c r="QUN14" s="142"/>
      <c r="QUO14" s="142"/>
      <c r="QUP14" s="142"/>
      <c r="QUQ14" s="142"/>
      <c r="QUR14" s="142"/>
      <c r="QUS14" s="142"/>
      <c r="QUT14" s="142"/>
      <c r="QUU14" s="142"/>
      <c r="QUV14" s="142"/>
      <c r="QUW14" s="142"/>
      <c r="QUX14" s="142"/>
      <c r="QUY14" s="142"/>
      <c r="QUZ14" s="142"/>
      <c r="QVA14" s="142"/>
      <c r="QVB14" s="142"/>
      <c r="QVC14" s="142"/>
      <c r="QVD14" s="142"/>
      <c r="QVE14" s="142"/>
      <c r="QVF14" s="142"/>
      <c r="QVG14" s="142"/>
      <c r="QVH14" s="142"/>
      <c r="QVI14" s="142"/>
      <c r="QVJ14" s="142"/>
      <c r="QVK14" s="142"/>
      <c r="QVL14" s="142"/>
      <c r="QVM14" s="142"/>
      <c r="QVN14" s="142"/>
      <c r="QVO14" s="142"/>
      <c r="QVP14" s="142"/>
      <c r="QVQ14" s="142"/>
      <c r="QVR14" s="142"/>
      <c r="QVS14" s="142"/>
      <c r="QVT14" s="142"/>
      <c r="QVU14" s="142"/>
      <c r="QVV14" s="142"/>
      <c r="QVW14" s="142"/>
      <c r="QVX14" s="142"/>
      <c r="QVY14" s="142"/>
      <c r="QVZ14" s="142"/>
      <c r="QWA14" s="142"/>
      <c r="QWB14" s="142"/>
      <c r="QWC14" s="142"/>
      <c r="QWD14" s="142"/>
      <c r="QWE14" s="142"/>
      <c r="QWF14" s="142"/>
      <c r="QWG14" s="142"/>
      <c r="QWH14" s="142"/>
      <c r="QWI14" s="142"/>
      <c r="QWJ14" s="142"/>
      <c r="QWK14" s="142"/>
      <c r="QWL14" s="142"/>
      <c r="QWM14" s="142"/>
      <c r="QWN14" s="142"/>
      <c r="QWO14" s="142"/>
      <c r="QWP14" s="142"/>
      <c r="QWQ14" s="142"/>
      <c r="QWR14" s="142"/>
      <c r="QWS14" s="142"/>
      <c r="QWT14" s="142"/>
      <c r="QWU14" s="142"/>
      <c r="QWV14" s="142"/>
      <c r="QWW14" s="142"/>
      <c r="QWX14" s="142"/>
      <c r="QWY14" s="142"/>
      <c r="QWZ14" s="142"/>
      <c r="QXA14" s="142"/>
      <c r="QXB14" s="142"/>
      <c r="QXC14" s="142"/>
      <c r="QXD14" s="142"/>
      <c r="QXE14" s="142"/>
      <c r="QXF14" s="142"/>
      <c r="QXG14" s="142"/>
      <c r="QXH14" s="142"/>
      <c r="QXI14" s="142"/>
      <c r="QXJ14" s="142"/>
      <c r="QXK14" s="142"/>
      <c r="QXL14" s="142"/>
      <c r="QXM14" s="142"/>
      <c r="QXN14" s="142"/>
      <c r="QXO14" s="142"/>
      <c r="QXP14" s="142"/>
      <c r="QXQ14" s="142"/>
      <c r="QXR14" s="142"/>
      <c r="QXS14" s="142"/>
      <c r="QXT14" s="142"/>
      <c r="QXU14" s="142"/>
      <c r="QXV14" s="142"/>
      <c r="QXW14" s="142"/>
      <c r="QXX14" s="142"/>
      <c r="QXY14" s="142"/>
      <c r="QXZ14" s="142"/>
      <c r="QYA14" s="142"/>
      <c r="QYB14" s="142"/>
      <c r="QYC14" s="142"/>
      <c r="QYD14" s="142"/>
      <c r="QYE14" s="142"/>
      <c r="QYF14" s="142"/>
      <c r="QYG14" s="142"/>
      <c r="QYH14" s="142"/>
      <c r="QYI14" s="142"/>
      <c r="QYJ14" s="142"/>
      <c r="QYK14" s="142"/>
      <c r="QYL14" s="142"/>
      <c r="QYM14" s="142"/>
      <c r="QYN14" s="142"/>
      <c r="QYO14" s="142"/>
      <c r="QYP14" s="142"/>
      <c r="QYQ14" s="142"/>
      <c r="QYR14" s="142"/>
      <c r="QYS14" s="142"/>
      <c r="QYT14" s="142"/>
      <c r="QYU14" s="142"/>
      <c r="QYV14" s="142"/>
      <c r="QYW14" s="142"/>
      <c r="QYX14" s="142"/>
      <c r="QYY14" s="142"/>
      <c r="QYZ14" s="142"/>
      <c r="QZA14" s="142"/>
      <c r="QZB14" s="142"/>
      <c r="QZC14" s="142"/>
      <c r="QZD14" s="142"/>
      <c r="QZE14" s="142"/>
      <c r="QZF14" s="142"/>
      <c r="QZG14" s="142"/>
      <c r="QZH14" s="142"/>
      <c r="QZI14" s="142"/>
      <c r="QZJ14" s="142"/>
      <c r="QZK14" s="142"/>
      <c r="QZL14" s="142"/>
      <c r="QZM14" s="142"/>
      <c r="QZN14" s="142"/>
      <c r="QZO14" s="142"/>
      <c r="QZP14" s="142"/>
      <c r="QZQ14" s="142"/>
      <c r="QZR14" s="142"/>
      <c r="QZS14" s="142"/>
      <c r="QZT14" s="142"/>
      <c r="QZU14" s="142"/>
      <c r="QZV14" s="142"/>
      <c r="QZW14" s="142"/>
      <c r="QZX14" s="142"/>
      <c r="QZY14" s="142"/>
      <c r="QZZ14" s="142"/>
      <c r="RAA14" s="142"/>
      <c r="RAB14" s="142"/>
      <c r="RAC14" s="142"/>
      <c r="RAD14" s="142"/>
      <c r="RAE14" s="142"/>
      <c r="RAF14" s="142"/>
      <c r="RAG14" s="142"/>
      <c r="RAH14" s="142"/>
      <c r="RAI14" s="142"/>
      <c r="RAJ14" s="142"/>
      <c r="RAK14" s="142"/>
      <c r="RAL14" s="142"/>
      <c r="RAM14" s="142"/>
      <c r="RAN14" s="142"/>
      <c r="RAO14" s="142"/>
      <c r="RAP14" s="142"/>
      <c r="RAQ14" s="142"/>
      <c r="RAR14" s="142"/>
      <c r="RAS14" s="142"/>
      <c r="RAT14" s="142"/>
      <c r="RAU14" s="142"/>
      <c r="RAV14" s="142"/>
      <c r="RAW14" s="142"/>
      <c r="RAX14" s="142"/>
      <c r="RAY14" s="142"/>
      <c r="RAZ14" s="142"/>
      <c r="RBA14" s="142"/>
      <c r="RBB14" s="142"/>
      <c r="RBC14" s="142"/>
      <c r="RBD14" s="142"/>
      <c r="RBE14" s="142"/>
      <c r="RBF14" s="142"/>
      <c r="RBG14" s="142"/>
      <c r="RBH14" s="142"/>
      <c r="RBI14" s="142"/>
      <c r="RBJ14" s="142"/>
      <c r="RBK14" s="142"/>
      <c r="RBL14" s="142"/>
      <c r="RBM14" s="142"/>
      <c r="RBN14" s="142"/>
      <c r="RBO14" s="142"/>
      <c r="RBP14" s="142"/>
      <c r="RBQ14" s="142"/>
      <c r="RBR14" s="142"/>
      <c r="RBS14" s="142"/>
      <c r="RBT14" s="142"/>
      <c r="RBU14" s="142"/>
      <c r="RBV14" s="142"/>
      <c r="RBW14" s="142"/>
      <c r="RBX14" s="142"/>
      <c r="RBY14" s="142"/>
      <c r="RBZ14" s="142"/>
      <c r="RCA14" s="142"/>
      <c r="RCB14" s="142"/>
      <c r="RCC14" s="142"/>
      <c r="RCD14" s="142"/>
      <c r="RCE14" s="142"/>
      <c r="RCF14" s="142"/>
      <c r="RCG14" s="142"/>
      <c r="RCH14" s="142"/>
      <c r="RCI14" s="142"/>
      <c r="RCJ14" s="142"/>
      <c r="RCK14" s="142"/>
      <c r="RCL14" s="142"/>
      <c r="RCM14" s="142"/>
      <c r="RCN14" s="142"/>
      <c r="RCO14" s="142"/>
      <c r="RCP14" s="142"/>
      <c r="RCQ14" s="142"/>
      <c r="RCR14" s="142"/>
      <c r="RCS14" s="142"/>
      <c r="RCT14" s="142"/>
      <c r="RCU14" s="142"/>
      <c r="RCV14" s="142"/>
      <c r="RCW14" s="142"/>
      <c r="RCX14" s="142"/>
      <c r="RCY14" s="142"/>
      <c r="RCZ14" s="142"/>
      <c r="RDA14" s="142"/>
      <c r="RDB14" s="142"/>
      <c r="RDC14" s="142"/>
      <c r="RDD14" s="142"/>
      <c r="RDE14" s="142"/>
      <c r="RDF14" s="142"/>
      <c r="RDG14" s="142"/>
      <c r="RDH14" s="142"/>
      <c r="RDI14" s="142"/>
      <c r="RDJ14" s="142"/>
      <c r="RDK14" s="142"/>
      <c r="RDL14" s="142"/>
      <c r="RDM14" s="142"/>
      <c r="RDN14" s="142"/>
      <c r="RDO14" s="142"/>
      <c r="RDP14" s="142"/>
      <c r="RDQ14" s="142"/>
      <c r="RDR14" s="142"/>
      <c r="RDS14" s="142"/>
      <c r="RDT14" s="142"/>
      <c r="RDU14" s="142"/>
      <c r="RDV14" s="142"/>
      <c r="RDW14" s="142"/>
      <c r="RDX14" s="142"/>
      <c r="RDY14" s="142"/>
      <c r="RDZ14" s="142"/>
      <c r="REA14" s="142"/>
      <c r="REB14" s="142"/>
      <c r="REC14" s="142"/>
      <c r="RED14" s="142"/>
      <c r="REE14" s="142"/>
      <c r="REF14" s="142"/>
      <c r="REG14" s="142"/>
      <c r="REH14" s="142"/>
      <c r="REI14" s="142"/>
      <c r="REJ14" s="142"/>
      <c r="REK14" s="142"/>
      <c r="REL14" s="142"/>
      <c r="REM14" s="142"/>
      <c r="REN14" s="142"/>
      <c r="REO14" s="142"/>
      <c r="REP14" s="142"/>
      <c r="REQ14" s="142"/>
      <c r="RER14" s="142"/>
      <c r="RES14" s="142"/>
      <c r="RET14" s="142"/>
      <c r="REU14" s="142"/>
      <c r="REV14" s="142"/>
      <c r="REW14" s="142"/>
      <c r="REX14" s="142"/>
      <c r="REY14" s="142"/>
      <c r="REZ14" s="142"/>
      <c r="RFA14" s="142"/>
      <c r="RFB14" s="142"/>
      <c r="RFC14" s="142"/>
      <c r="RFD14" s="142"/>
      <c r="RFE14" s="142"/>
      <c r="RFF14" s="142"/>
      <c r="RFG14" s="142"/>
      <c r="RFH14" s="142"/>
      <c r="RFI14" s="142"/>
      <c r="RFJ14" s="142"/>
      <c r="RFK14" s="142"/>
      <c r="RFL14" s="142"/>
      <c r="RFM14" s="142"/>
      <c r="RFN14" s="142"/>
      <c r="RFO14" s="142"/>
      <c r="RFP14" s="142"/>
      <c r="RFQ14" s="142"/>
      <c r="RFR14" s="142"/>
      <c r="RFS14" s="142"/>
      <c r="RFT14" s="142"/>
      <c r="RFU14" s="142"/>
      <c r="RFV14" s="142"/>
      <c r="RFW14" s="142"/>
      <c r="RFX14" s="142"/>
      <c r="RFY14" s="142"/>
      <c r="RFZ14" s="142"/>
      <c r="RGA14" s="142"/>
      <c r="RGB14" s="142"/>
      <c r="RGC14" s="142"/>
      <c r="RGD14" s="142"/>
      <c r="RGE14" s="142"/>
      <c r="RGF14" s="142"/>
      <c r="RGG14" s="142"/>
      <c r="RGH14" s="142"/>
      <c r="RGI14" s="142"/>
      <c r="RGJ14" s="142"/>
      <c r="RGK14" s="142"/>
      <c r="RGL14" s="142"/>
      <c r="RGM14" s="142"/>
      <c r="RGN14" s="142"/>
      <c r="RGO14" s="142"/>
      <c r="RGP14" s="142"/>
      <c r="RGQ14" s="142"/>
      <c r="RGR14" s="142"/>
      <c r="RGS14" s="142"/>
      <c r="RGT14" s="142"/>
      <c r="RGU14" s="142"/>
      <c r="RGV14" s="142"/>
      <c r="RGW14" s="142"/>
      <c r="RGX14" s="142"/>
      <c r="RGY14" s="142"/>
      <c r="RGZ14" s="142"/>
      <c r="RHA14" s="142"/>
      <c r="RHB14" s="142"/>
      <c r="RHC14" s="142"/>
      <c r="RHD14" s="142"/>
      <c r="RHE14" s="142"/>
      <c r="RHF14" s="142"/>
      <c r="RHG14" s="142"/>
      <c r="RHH14" s="142"/>
      <c r="RHI14" s="142"/>
      <c r="RHJ14" s="142"/>
      <c r="RHK14" s="142"/>
      <c r="RHL14" s="142"/>
      <c r="RHM14" s="142"/>
      <c r="RHN14" s="142"/>
      <c r="RHO14" s="142"/>
      <c r="RHP14" s="142"/>
      <c r="RHQ14" s="142"/>
      <c r="RHR14" s="142"/>
      <c r="RHS14" s="142"/>
      <c r="RHT14" s="142"/>
      <c r="RHU14" s="142"/>
      <c r="RHV14" s="142"/>
      <c r="RHW14" s="142"/>
      <c r="RHX14" s="142"/>
      <c r="RHY14" s="142"/>
      <c r="RHZ14" s="142"/>
      <c r="RIA14" s="142"/>
      <c r="RIB14" s="142"/>
      <c r="RIC14" s="142"/>
      <c r="RID14" s="142"/>
      <c r="RIE14" s="142"/>
      <c r="RIF14" s="142"/>
      <c r="RIG14" s="142"/>
      <c r="RIH14" s="142"/>
      <c r="RII14" s="142"/>
      <c r="RIJ14" s="142"/>
      <c r="RIK14" s="142"/>
      <c r="RIL14" s="142"/>
      <c r="RIM14" s="142"/>
      <c r="RIN14" s="142"/>
      <c r="RIO14" s="142"/>
      <c r="RIP14" s="142"/>
      <c r="RIQ14" s="142"/>
      <c r="RIR14" s="142"/>
      <c r="RIS14" s="142"/>
      <c r="RIT14" s="142"/>
      <c r="RIU14" s="142"/>
      <c r="RIV14" s="142"/>
      <c r="RIW14" s="142"/>
      <c r="RIX14" s="142"/>
      <c r="RIY14" s="142"/>
      <c r="RIZ14" s="142"/>
      <c r="RJA14" s="142"/>
      <c r="RJB14" s="142"/>
      <c r="RJC14" s="142"/>
      <c r="RJD14" s="142"/>
      <c r="RJE14" s="142"/>
      <c r="RJF14" s="142"/>
      <c r="RJG14" s="142"/>
      <c r="RJH14" s="142"/>
      <c r="RJI14" s="142"/>
      <c r="RJJ14" s="142"/>
      <c r="RJK14" s="142"/>
      <c r="RJL14" s="142"/>
      <c r="RJM14" s="142"/>
      <c r="RJN14" s="142"/>
      <c r="RJO14" s="142"/>
      <c r="RJP14" s="142"/>
      <c r="RJQ14" s="142"/>
      <c r="RJR14" s="142"/>
      <c r="RJS14" s="142"/>
      <c r="RJT14" s="142"/>
      <c r="RJU14" s="142"/>
      <c r="RJV14" s="142"/>
      <c r="RJW14" s="142"/>
      <c r="RJX14" s="142"/>
      <c r="RJY14" s="142"/>
      <c r="RJZ14" s="142"/>
      <c r="RKA14" s="142"/>
      <c r="RKB14" s="142"/>
      <c r="RKC14" s="142"/>
      <c r="RKD14" s="142"/>
      <c r="RKE14" s="142"/>
      <c r="RKF14" s="142"/>
      <c r="RKG14" s="142"/>
      <c r="RKH14" s="142"/>
      <c r="RKI14" s="142"/>
      <c r="RKJ14" s="142"/>
      <c r="RKK14" s="142"/>
      <c r="RKL14" s="142"/>
      <c r="RKM14" s="142"/>
      <c r="RKN14" s="142"/>
      <c r="RKO14" s="142"/>
      <c r="RKP14" s="142"/>
      <c r="RKQ14" s="142"/>
      <c r="RKR14" s="142"/>
      <c r="RKS14" s="142"/>
      <c r="RKT14" s="142"/>
      <c r="RKU14" s="142"/>
      <c r="RKV14" s="142"/>
      <c r="RKW14" s="142"/>
      <c r="RKX14" s="142"/>
      <c r="RKY14" s="142"/>
      <c r="RKZ14" s="142"/>
      <c r="RLA14" s="142"/>
      <c r="RLB14" s="142"/>
      <c r="RLC14" s="142"/>
      <c r="RLD14" s="142"/>
      <c r="RLE14" s="142"/>
      <c r="RLF14" s="142"/>
      <c r="RLG14" s="142"/>
      <c r="RLH14" s="142"/>
      <c r="RLI14" s="142"/>
      <c r="RLJ14" s="142"/>
      <c r="RLK14" s="142"/>
      <c r="RLL14" s="142"/>
      <c r="RLM14" s="142"/>
      <c r="RLN14" s="142"/>
      <c r="RLO14" s="142"/>
      <c r="RLP14" s="142"/>
      <c r="RLQ14" s="142"/>
      <c r="RLR14" s="142"/>
      <c r="RLS14" s="142"/>
      <c r="RLT14" s="142"/>
      <c r="RLU14" s="142"/>
      <c r="RLV14" s="142"/>
      <c r="RLW14" s="142"/>
      <c r="RLX14" s="142"/>
      <c r="RLY14" s="142"/>
      <c r="RLZ14" s="142"/>
      <c r="RMA14" s="142"/>
      <c r="RMB14" s="142"/>
      <c r="RMC14" s="142"/>
      <c r="RMD14" s="142"/>
      <c r="RME14" s="142"/>
      <c r="RMF14" s="142"/>
      <c r="RMG14" s="142"/>
      <c r="RMH14" s="142"/>
      <c r="RMI14" s="142"/>
      <c r="RMJ14" s="142"/>
      <c r="RMK14" s="142"/>
      <c r="RML14" s="142"/>
      <c r="RMM14" s="142"/>
      <c r="RMN14" s="142"/>
      <c r="RMO14" s="142"/>
      <c r="RMP14" s="142"/>
      <c r="RMQ14" s="142"/>
      <c r="RMR14" s="142"/>
      <c r="RMS14" s="142"/>
      <c r="RMT14" s="142"/>
      <c r="RMU14" s="142"/>
      <c r="RMV14" s="142"/>
      <c r="RMW14" s="142"/>
      <c r="RMX14" s="142"/>
      <c r="RMY14" s="142"/>
      <c r="RMZ14" s="142"/>
      <c r="RNA14" s="142"/>
      <c r="RNB14" s="142"/>
      <c r="RNC14" s="142"/>
      <c r="RND14" s="142"/>
      <c r="RNE14" s="142"/>
      <c r="RNF14" s="142"/>
      <c r="RNG14" s="142"/>
      <c r="RNH14" s="142"/>
      <c r="RNI14" s="142"/>
      <c r="RNJ14" s="142"/>
      <c r="RNK14" s="142"/>
      <c r="RNL14" s="142"/>
      <c r="RNM14" s="142"/>
      <c r="RNN14" s="142"/>
      <c r="RNO14" s="142"/>
      <c r="RNP14" s="142"/>
      <c r="RNQ14" s="142"/>
      <c r="RNR14" s="142"/>
      <c r="RNS14" s="142"/>
      <c r="RNT14" s="142"/>
      <c r="RNU14" s="142"/>
      <c r="RNV14" s="142"/>
      <c r="RNW14" s="142"/>
      <c r="RNX14" s="142"/>
      <c r="RNY14" s="142"/>
      <c r="RNZ14" s="142"/>
      <c r="ROA14" s="142"/>
      <c r="ROB14" s="142"/>
      <c r="ROC14" s="142"/>
      <c r="ROD14" s="142"/>
      <c r="ROE14" s="142"/>
      <c r="ROF14" s="142"/>
      <c r="ROG14" s="142"/>
      <c r="ROH14" s="142"/>
      <c r="ROI14" s="142"/>
      <c r="ROJ14" s="142"/>
      <c r="ROK14" s="142"/>
      <c r="ROL14" s="142"/>
      <c r="ROM14" s="142"/>
      <c r="RON14" s="142"/>
      <c r="ROO14" s="142"/>
      <c r="ROP14" s="142"/>
      <c r="ROQ14" s="142"/>
      <c r="ROR14" s="142"/>
      <c r="ROS14" s="142"/>
      <c r="ROT14" s="142"/>
      <c r="ROU14" s="142"/>
      <c r="ROV14" s="142"/>
      <c r="ROW14" s="142"/>
      <c r="ROX14" s="142"/>
      <c r="ROY14" s="142"/>
      <c r="ROZ14" s="142"/>
      <c r="RPA14" s="142"/>
      <c r="RPB14" s="142"/>
      <c r="RPC14" s="142"/>
      <c r="RPD14" s="142"/>
      <c r="RPE14" s="142"/>
      <c r="RPF14" s="142"/>
      <c r="RPG14" s="142"/>
      <c r="RPH14" s="142"/>
      <c r="RPI14" s="142"/>
      <c r="RPJ14" s="142"/>
      <c r="RPK14" s="142"/>
      <c r="RPL14" s="142"/>
      <c r="RPM14" s="142"/>
      <c r="RPN14" s="142"/>
      <c r="RPO14" s="142"/>
      <c r="RPP14" s="142"/>
      <c r="RPQ14" s="142"/>
      <c r="RPR14" s="142"/>
      <c r="RPS14" s="142"/>
      <c r="RPT14" s="142"/>
      <c r="RPU14" s="142"/>
      <c r="RPV14" s="142"/>
      <c r="RPW14" s="142"/>
      <c r="RPX14" s="142"/>
      <c r="RPY14" s="142"/>
      <c r="RPZ14" s="142"/>
      <c r="RQA14" s="142"/>
      <c r="RQB14" s="142"/>
      <c r="RQC14" s="142"/>
      <c r="RQD14" s="142"/>
      <c r="RQE14" s="142"/>
      <c r="RQF14" s="142"/>
      <c r="RQG14" s="142"/>
      <c r="RQH14" s="142"/>
      <c r="RQI14" s="142"/>
      <c r="RQJ14" s="142"/>
      <c r="RQK14" s="142"/>
      <c r="RQL14" s="142"/>
      <c r="RQM14" s="142"/>
      <c r="RQN14" s="142"/>
      <c r="RQO14" s="142"/>
      <c r="RQP14" s="142"/>
      <c r="RQQ14" s="142"/>
      <c r="RQR14" s="142"/>
      <c r="RQS14" s="142"/>
      <c r="RQT14" s="142"/>
      <c r="RQU14" s="142"/>
      <c r="RQV14" s="142"/>
      <c r="RQW14" s="142"/>
      <c r="RQX14" s="142"/>
      <c r="RQY14" s="142"/>
      <c r="RQZ14" s="142"/>
      <c r="RRA14" s="142"/>
      <c r="RRB14" s="142"/>
      <c r="RRC14" s="142"/>
      <c r="RRD14" s="142"/>
      <c r="RRE14" s="142"/>
      <c r="RRF14" s="142"/>
      <c r="RRG14" s="142"/>
      <c r="RRH14" s="142"/>
      <c r="RRI14" s="142"/>
      <c r="RRJ14" s="142"/>
      <c r="RRK14" s="142"/>
      <c r="RRL14" s="142"/>
      <c r="RRM14" s="142"/>
      <c r="RRN14" s="142"/>
      <c r="RRO14" s="142"/>
      <c r="RRP14" s="142"/>
      <c r="RRQ14" s="142"/>
      <c r="RRR14" s="142"/>
      <c r="RRS14" s="142"/>
      <c r="RRT14" s="142"/>
      <c r="RRU14" s="142"/>
      <c r="RRV14" s="142"/>
      <c r="RRW14" s="142"/>
      <c r="RRX14" s="142"/>
      <c r="RRY14" s="142"/>
      <c r="RRZ14" s="142"/>
      <c r="RSA14" s="142"/>
      <c r="RSB14" s="142"/>
      <c r="RSC14" s="142"/>
      <c r="RSD14" s="142"/>
      <c r="RSE14" s="142"/>
      <c r="RSF14" s="142"/>
      <c r="RSG14" s="142"/>
      <c r="RSH14" s="142"/>
      <c r="RSI14" s="142"/>
      <c r="RSJ14" s="142"/>
      <c r="RSK14" s="142"/>
      <c r="RSL14" s="142"/>
      <c r="RSM14" s="142"/>
      <c r="RSN14" s="142"/>
      <c r="RSO14" s="142"/>
      <c r="RSP14" s="142"/>
      <c r="RSQ14" s="142"/>
      <c r="RSR14" s="142"/>
      <c r="RSS14" s="142"/>
      <c r="RST14" s="142"/>
      <c r="RSU14" s="142"/>
      <c r="RSV14" s="142"/>
      <c r="RSW14" s="142"/>
      <c r="RSX14" s="142"/>
      <c r="RSY14" s="142"/>
      <c r="RSZ14" s="142"/>
      <c r="RTA14" s="142"/>
      <c r="RTB14" s="142"/>
      <c r="RTC14" s="142"/>
      <c r="RTD14" s="142"/>
      <c r="RTE14" s="142"/>
      <c r="RTF14" s="142"/>
      <c r="RTG14" s="142"/>
      <c r="RTH14" s="142"/>
      <c r="RTI14" s="142"/>
      <c r="RTJ14" s="142"/>
      <c r="RTK14" s="142"/>
      <c r="RTL14" s="142"/>
      <c r="RTM14" s="142"/>
      <c r="RTN14" s="142"/>
      <c r="RTO14" s="142"/>
      <c r="RTP14" s="142"/>
      <c r="RTQ14" s="142"/>
      <c r="RTR14" s="142"/>
      <c r="RTS14" s="142"/>
      <c r="RTT14" s="142"/>
      <c r="RTU14" s="142"/>
      <c r="RTV14" s="142"/>
      <c r="RTW14" s="142"/>
      <c r="RTX14" s="142"/>
      <c r="RTY14" s="142"/>
      <c r="RTZ14" s="142"/>
      <c r="RUA14" s="142"/>
      <c r="RUB14" s="142"/>
      <c r="RUC14" s="142"/>
      <c r="RUD14" s="142"/>
      <c r="RUE14" s="142"/>
      <c r="RUF14" s="142"/>
      <c r="RUG14" s="142"/>
      <c r="RUH14" s="142"/>
      <c r="RUI14" s="142"/>
      <c r="RUJ14" s="142"/>
      <c r="RUK14" s="142"/>
      <c r="RUL14" s="142"/>
      <c r="RUM14" s="142"/>
      <c r="RUN14" s="142"/>
      <c r="RUO14" s="142"/>
      <c r="RUP14" s="142"/>
      <c r="RUQ14" s="142"/>
      <c r="RUR14" s="142"/>
      <c r="RUS14" s="142"/>
      <c r="RUT14" s="142"/>
      <c r="RUU14" s="142"/>
      <c r="RUV14" s="142"/>
      <c r="RUW14" s="142"/>
      <c r="RUX14" s="142"/>
      <c r="RUY14" s="142"/>
      <c r="RUZ14" s="142"/>
      <c r="RVA14" s="142"/>
      <c r="RVB14" s="142"/>
      <c r="RVC14" s="142"/>
      <c r="RVD14" s="142"/>
      <c r="RVE14" s="142"/>
      <c r="RVF14" s="142"/>
      <c r="RVG14" s="142"/>
      <c r="RVH14" s="142"/>
      <c r="RVI14" s="142"/>
      <c r="RVJ14" s="142"/>
      <c r="RVK14" s="142"/>
      <c r="RVL14" s="142"/>
      <c r="RVM14" s="142"/>
      <c r="RVN14" s="142"/>
      <c r="RVO14" s="142"/>
      <c r="RVP14" s="142"/>
      <c r="RVQ14" s="142"/>
      <c r="RVR14" s="142"/>
      <c r="RVS14" s="142"/>
      <c r="RVT14" s="142"/>
      <c r="RVU14" s="142"/>
      <c r="RVV14" s="142"/>
      <c r="RVW14" s="142"/>
      <c r="RVX14" s="142"/>
      <c r="RVY14" s="142"/>
      <c r="RVZ14" s="142"/>
      <c r="RWA14" s="142"/>
      <c r="RWB14" s="142"/>
      <c r="RWC14" s="142"/>
      <c r="RWD14" s="142"/>
      <c r="RWE14" s="142"/>
      <c r="RWF14" s="142"/>
      <c r="RWG14" s="142"/>
      <c r="RWH14" s="142"/>
      <c r="RWI14" s="142"/>
      <c r="RWJ14" s="142"/>
      <c r="RWK14" s="142"/>
      <c r="RWL14" s="142"/>
      <c r="RWM14" s="142"/>
      <c r="RWN14" s="142"/>
      <c r="RWO14" s="142"/>
      <c r="RWP14" s="142"/>
      <c r="RWQ14" s="142"/>
      <c r="RWR14" s="142"/>
      <c r="RWS14" s="142"/>
      <c r="RWT14" s="142"/>
      <c r="RWU14" s="142"/>
      <c r="RWV14" s="142"/>
      <c r="RWW14" s="142"/>
      <c r="RWX14" s="142"/>
      <c r="RWY14" s="142"/>
      <c r="RWZ14" s="142"/>
      <c r="RXA14" s="142"/>
      <c r="RXB14" s="142"/>
      <c r="RXC14" s="142"/>
      <c r="RXD14" s="142"/>
      <c r="RXE14" s="142"/>
      <c r="RXF14" s="142"/>
      <c r="RXG14" s="142"/>
      <c r="RXH14" s="142"/>
      <c r="RXI14" s="142"/>
      <c r="RXJ14" s="142"/>
      <c r="RXK14" s="142"/>
      <c r="RXL14" s="142"/>
      <c r="RXM14" s="142"/>
      <c r="RXN14" s="142"/>
      <c r="RXO14" s="142"/>
      <c r="RXP14" s="142"/>
      <c r="RXQ14" s="142"/>
      <c r="RXR14" s="142"/>
      <c r="RXS14" s="142"/>
      <c r="RXT14" s="142"/>
      <c r="RXU14" s="142"/>
      <c r="RXV14" s="142"/>
      <c r="RXW14" s="142"/>
      <c r="RXX14" s="142"/>
      <c r="RXY14" s="142"/>
      <c r="RXZ14" s="142"/>
      <c r="RYA14" s="142"/>
      <c r="RYB14" s="142"/>
      <c r="RYC14" s="142"/>
      <c r="RYD14" s="142"/>
      <c r="RYE14" s="142"/>
      <c r="RYF14" s="142"/>
      <c r="RYG14" s="142"/>
      <c r="RYH14" s="142"/>
      <c r="RYI14" s="142"/>
      <c r="RYJ14" s="142"/>
      <c r="RYK14" s="142"/>
      <c r="RYL14" s="142"/>
      <c r="RYM14" s="142"/>
      <c r="RYN14" s="142"/>
      <c r="RYO14" s="142"/>
      <c r="RYP14" s="142"/>
      <c r="RYQ14" s="142"/>
      <c r="RYR14" s="142"/>
      <c r="RYS14" s="142"/>
      <c r="RYT14" s="142"/>
      <c r="RYU14" s="142"/>
      <c r="RYV14" s="142"/>
      <c r="RYW14" s="142"/>
      <c r="RYX14" s="142"/>
      <c r="RYY14" s="142"/>
      <c r="RYZ14" s="142"/>
      <c r="RZA14" s="142"/>
      <c r="RZB14" s="142"/>
      <c r="RZC14" s="142"/>
      <c r="RZD14" s="142"/>
      <c r="RZE14" s="142"/>
      <c r="RZF14" s="142"/>
      <c r="RZG14" s="142"/>
      <c r="RZH14" s="142"/>
      <c r="RZI14" s="142"/>
      <c r="RZJ14" s="142"/>
      <c r="RZK14" s="142"/>
      <c r="RZL14" s="142"/>
      <c r="RZM14" s="142"/>
      <c r="RZN14" s="142"/>
      <c r="RZO14" s="142"/>
      <c r="RZP14" s="142"/>
      <c r="RZQ14" s="142"/>
      <c r="RZR14" s="142"/>
      <c r="RZS14" s="142"/>
      <c r="RZT14" s="142"/>
      <c r="RZU14" s="142"/>
      <c r="RZV14" s="142"/>
      <c r="RZW14" s="142"/>
      <c r="RZX14" s="142"/>
      <c r="RZY14" s="142"/>
      <c r="RZZ14" s="142"/>
      <c r="SAA14" s="142"/>
      <c r="SAB14" s="142"/>
      <c r="SAC14" s="142"/>
      <c r="SAD14" s="142"/>
      <c r="SAE14" s="142"/>
      <c r="SAF14" s="142"/>
      <c r="SAG14" s="142"/>
      <c r="SAH14" s="142"/>
      <c r="SAI14" s="142"/>
      <c r="SAJ14" s="142"/>
      <c r="SAK14" s="142"/>
      <c r="SAL14" s="142"/>
      <c r="SAM14" s="142"/>
      <c r="SAN14" s="142"/>
      <c r="SAO14" s="142"/>
      <c r="SAP14" s="142"/>
      <c r="SAQ14" s="142"/>
      <c r="SAR14" s="142"/>
      <c r="SAS14" s="142"/>
      <c r="SAT14" s="142"/>
      <c r="SAU14" s="142"/>
      <c r="SAV14" s="142"/>
      <c r="SAW14" s="142"/>
      <c r="SAX14" s="142"/>
      <c r="SAY14" s="142"/>
      <c r="SAZ14" s="142"/>
      <c r="SBA14" s="142"/>
      <c r="SBB14" s="142"/>
      <c r="SBC14" s="142"/>
      <c r="SBD14" s="142"/>
      <c r="SBE14" s="142"/>
      <c r="SBF14" s="142"/>
      <c r="SBG14" s="142"/>
      <c r="SBH14" s="142"/>
      <c r="SBI14" s="142"/>
      <c r="SBJ14" s="142"/>
      <c r="SBK14" s="142"/>
      <c r="SBL14" s="142"/>
      <c r="SBM14" s="142"/>
      <c r="SBN14" s="142"/>
      <c r="SBO14" s="142"/>
      <c r="SBP14" s="142"/>
      <c r="SBQ14" s="142"/>
      <c r="SBR14" s="142"/>
      <c r="SBS14" s="142"/>
      <c r="SBT14" s="142"/>
      <c r="SBU14" s="142"/>
      <c r="SBV14" s="142"/>
      <c r="SBW14" s="142"/>
      <c r="SBX14" s="142"/>
      <c r="SBY14" s="142"/>
      <c r="SBZ14" s="142"/>
      <c r="SCA14" s="142"/>
      <c r="SCB14" s="142"/>
      <c r="SCC14" s="142"/>
      <c r="SCD14" s="142"/>
      <c r="SCE14" s="142"/>
      <c r="SCF14" s="142"/>
      <c r="SCG14" s="142"/>
      <c r="SCH14" s="142"/>
      <c r="SCI14" s="142"/>
      <c r="SCJ14" s="142"/>
      <c r="SCK14" s="142"/>
      <c r="SCL14" s="142"/>
      <c r="SCM14" s="142"/>
      <c r="SCN14" s="142"/>
      <c r="SCO14" s="142"/>
      <c r="SCP14" s="142"/>
      <c r="SCQ14" s="142"/>
      <c r="SCR14" s="142"/>
      <c r="SCS14" s="142"/>
      <c r="SCT14" s="142"/>
      <c r="SCU14" s="142"/>
      <c r="SCV14" s="142"/>
      <c r="SCW14" s="142"/>
      <c r="SCX14" s="142"/>
      <c r="SCY14" s="142"/>
      <c r="SCZ14" s="142"/>
      <c r="SDA14" s="142"/>
      <c r="SDB14" s="142"/>
      <c r="SDC14" s="142"/>
      <c r="SDD14" s="142"/>
      <c r="SDE14" s="142"/>
      <c r="SDF14" s="142"/>
      <c r="SDG14" s="142"/>
      <c r="SDH14" s="142"/>
      <c r="SDI14" s="142"/>
      <c r="SDJ14" s="142"/>
      <c r="SDK14" s="142"/>
      <c r="SDL14" s="142"/>
      <c r="SDM14" s="142"/>
      <c r="SDN14" s="142"/>
      <c r="SDO14" s="142"/>
      <c r="SDP14" s="142"/>
      <c r="SDQ14" s="142"/>
      <c r="SDR14" s="142"/>
      <c r="SDS14" s="142"/>
      <c r="SDT14" s="142"/>
      <c r="SDU14" s="142"/>
      <c r="SDV14" s="142"/>
      <c r="SDW14" s="142"/>
      <c r="SDX14" s="142"/>
      <c r="SDY14" s="142"/>
      <c r="SDZ14" s="142"/>
      <c r="SEA14" s="142"/>
      <c r="SEB14" s="142"/>
      <c r="SEC14" s="142"/>
      <c r="SED14" s="142"/>
      <c r="SEE14" s="142"/>
      <c r="SEF14" s="142"/>
      <c r="SEG14" s="142"/>
      <c r="SEH14" s="142"/>
      <c r="SEI14" s="142"/>
      <c r="SEJ14" s="142"/>
      <c r="SEK14" s="142"/>
      <c r="SEL14" s="142"/>
      <c r="SEM14" s="142"/>
      <c r="SEN14" s="142"/>
      <c r="SEO14" s="142"/>
      <c r="SEP14" s="142"/>
      <c r="SEQ14" s="142"/>
      <c r="SER14" s="142"/>
      <c r="SES14" s="142"/>
      <c r="SET14" s="142"/>
      <c r="SEU14" s="142"/>
      <c r="SEV14" s="142"/>
      <c r="SEW14" s="142"/>
      <c r="SEX14" s="142"/>
      <c r="SEY14" s="142"/>
      <c r="SEZ14" s="142"/>
      <c r="SFA14" s="142"/>
      <c r="SFB14" s="142"/>
      <c r="SFC14" s="142"/>
      <c r="SFD14" s="142"/>
      <c r="SFE14" s="142"/>
      <c r="SFF14" s="142"/>
      <c r="SFG14" s="142"/>
      <c r="SFH14" s="142"/>
      <c r="SFI14" s="142"/>
      <c r="SFJ14" s="142"/>
      <c r="SFK14" s="142"/>
      <c r="SFL14" s="142"/>
      <c r="SFM14" s="142"/>
      <c r="SFN14" s="142"/>
      <c r="SFO14" s="142"/>
      <c r="SFP14" s="142"/>
      <c r="SFQ14" s="142"/>
      <c r="SFR14" s="142"/>
      <c r="SFS14" s="142"/>
      <c r="SFT14" s="142"/>
      <c r="SFU14" s="142"/>
      <c r="SFV14" s="142"/>
      <c r="SFW14" s="142"/>
      <c r="SFX14" s="142"/>
      <c r="SFY14" s="142"/>
      <c r="SFZ14" s="142"/>
      <c r="SGA14" s="142"/>
      <c r="SGB14" s="142"/>
      <c r="SGC14" s="142"/>
      <c r="SGD14" s="142"/>
      <c r="SGE14" s="142"/>
      <c r="SGF14" s="142"/>
      <c r="SGG14" s="142"/>
      <c r="SGH14" s="142"/>
      <c r="SGI14" s="142"/>
      <c r="SGJ14" s="142"/>
      <c r="SGK14" s="142"/>
      <c r="SGL14" s="142"/>
      <c r="SGM14" s="142"/>
      <c r="SGN14" s="142"/>
      <c r="SGO14" s="142"/>
      <c r="SGP14" s="142"/>
      <c r="SGQ14" s="142"/>
      <c r="SGR14" s="142"/>
      <c r="SGS14" s="142"/>
      <c r="SGT14" s="142"/>
      <c r="SGU14" s="142"/>
      <c r="SGV14" s="142"/>
      <c r="SGW14" s="142"/>
      <c r="SGX14" s="142"/>
      <c r="SGY14" s="142"/>
      <c r="SGZ14" s="142"/>
      <c r="SHA14" s="142"/>
      <c r="SHB14" s="142"/>
      <c r="SHC14" s="142"/>
      <c r="SHD14" s="142"/>
      <c r="SHE14" s="142"/>
      <c r="SHF14" s="142"/>
      <c r="SHG14" s="142"/>
      <c r="SHH14" s="142"/>
      <c r="SHI14" s="142"/>
      <c r="SHJ14" s="142"/>
      <c r="SHK14" s="142"/>
      <c r="SHL14" s="142"/>
      <c r="SHM14" s="142"/>
      <c r="SHN14" s="142"/>
      <c r="SHO14" s="142"/>
      <c r="SHP14" s="142"/>
      <c r="SHQ14" s="142"/>
      <c r="SHR14" s="142"/>
      <c r="SHS14" s="142"/>
      <c r="SHT14" s="142"/>
      <c r="SHU14" s="142"/>
      <c r="SHV14" s="142"/>
      <c r="SHW14" s="142"/>
      <c r="SHX14" s="142"/>
      <c r="SHY14" s="142"/>
      <c r="SHZ14" s="142"/>
      <c r="SIA14" s="142"/>
      <c r="SIB14" s="142"/>
      <c r="SIC14" s="142"/>
      <c r="SID14" s="142"/>
      <c r="SIE14" s="142"/>
      <c r="SIF14" s="142"/>
      <c r="SIG14" s="142"/>
      <c r="SIH14" s="142"/>
      <c r="SII14" s="142"/>
      <c r="SIJ14" s="142"/>
      <c r="SIK14" s="142"/>
      <c r="SIL14" s="142"/>
      <c r="SIM14" s="142"/>
      <c r="SIN14" s="142"/>
      <c r="SIO14" s="142"/>
      <c r="SIP14" s="142"/>
      <c r="SIQ14" s="142"/>
      <c r="SIR14" s="142"/>
      <c r="SIS14" s="142"/>
      <c r="SIT14" s="142"/>
      <c r="SIU14" s="142"/>
      <c r="SIV14" s="142"/>
      <c r="SIW14" s="142"/>
      <c r="SIX14" s="142"/>
      <c r="SIY14" s="142"/>
      <c r="SIZ14" s="142"/>
      <c r="SJA14" s="142"/>
      <c r="SJB14" s="142"/>
      <c r="SJC14" s="142"/>
      <c r="SJD14" s="142"/>
      <c r="SJE14" s="142"/>
      <c r="SJF14" s="142"/>
      <c r="SJG14" s="142"/>
      <c r="SJH14" s="142"/>
      <c r="SJI14" s="142"/>
      <c r="SJJ14" s="142"/>
      <c r="SJK14" s="142"/>
      <c r="SJL14" s="142"/>
      <c r="SJM14" s="142"/>
      <c r="SJN14" s="142"/>
      <c r="SJO14" s="142"/>
      <c r="SJP14" s="142"/>
      <c r="SJQ14" s="142"/>
      <c r="SJR14" s="142"/>
      <c r="SJS14" s="142"/>
      <c r="SJT14" s="142"/>
      <c r="SJU14" s="142"/>
      <c r="SJV14" s="142"/>
      <c r="SJW14" s="142"/>
      <c r="SJX14" s="142"/>
      <c r="SJY14" s="142"/>
      <c r="SJZ14" s="142"/>
      <c r="SKA14" s="142"/>
      <c r="SKB14" s="142"/>
      <c r="SKC14" s="142"/>
      <c r="SKD14" s="142"/>
      <c r="SKE14" s="142"/>
      <c r="SKF14" s="142"/>
      <c r="SKG14" s="142"/>
      <c r="SKH14" s="142"/>
      <c r="SKI14" s="142"/>
      <c r="SKJ14" s="142"/>
      <c r="SKK14" s="142"/>
      <c r="SKL14" s="142"/>
      <c r="SKM14" s="142"/>
      <c r="SKN14" s="142"/>
      <c r="SKO14" s="142"/>
      <c r="SKP14" s="142"/>
      <c r="SKQ14" s="142"/>
      <c r="SKR14" s="142"/>
      <c r="SKS14" s="142"/>
      <c r="SKT14" s="142"/>
      <c r="SKU14" s="142"/>
      <c r="SKV14" s="142"/>
      <c r="SKW14" s="142"/>
      <c r="SKX14" s="142"/>
      <c r="SKY14" s="142"/>
      <c r="SKZ14" s="142"/>
      <c r="SLA14" s="142"/>
      <c r="SLB14" s="142"/>
      <c r="SLC14" s="142"/>
      <c r="SLD14" s="142"/>
      <c r="SLE14" s="142"/>
      <c r="SLF14" s="142"/>
      <c r="SLG14" s="142"/>
      <c r="SLH14" s="142"/>
      <c r="SLI14" s="142"/>
      <c r="SLJ14" s="142"/>
      <c r="SLK14" s="142"/>
      <c r="SLL14" s="142"/>
      <c r="SLM14" s="142"/>
      <c r="SLN14" s="142"/>
      <c r="SLO14" s="142"/>
      <c r="SLP14" s="142"/>
      <c r="SLQ14" s="142"/>
      <c r="SLR14" s="142"/>
      <c r="SLS14" s="142"/>
      <c r="SLT14" s="142"/>
      <c r="SLU14" s="142"/>
      <c r="SLV14" s="142"/>
      <c r="SLW14" s="142"/>
      <c r="SLX14" s="142"/>
      <c r="SLY14" s="142"/>
      <c r="SLZ14" s="142"/>
      <c r="SMA14" s="142"/>
      <c r="SMB14" s="142"/>
      <c r="SMC14" s="142"/>
      <c r="SMD14" s="142"/>
      <c r="SME14" s="142"/>
      <c r="SMF14" s="142"/>
      <c r="SMG14" s="142"/>
      <c r="SMH14" s="142"/>
      <c r="SMI14" s="142"/>
      <c r="SMJ14" s="142"/>
      <c r="SMK14" s="142"/>
      <c r="SML14" s="142"/>
      <c r="SMM14" s="142"/>
      <c r="SMN14" s="142"/>
      <c r="SMO14" s="142"/>
      <c r="SMP14" s="142"/>
      <c r="SMQ14" s="142"/>
      <c r="SMR14" s="142"/>
      <c r="SMS14" s="142"/>
      <c r="SMT14" s="142"/>
      <c r="SMU14" s="142"/>
      <c r="SMV14" s="142"/>
      <c r="SMW14" s="142"/>
      <c r="SMX14" s="142"/>
      <c r="SMY14" s="142"/>
      <c r="SMZ14" s="142"/>
      <c r="SNA14" s="142"/>
      <c r="SNB14" s="142"/>
      <c r="SNC14" s="142"/>
      <c r="SND14" s="142"/>
      <c r="SNE14" s="142"/>
      <c r="SNF14" s="142"/>
      <c r="SNG14" s="142"/>
      <c r="SNH14" s="142"/>
      <c r="SNI14" s="142"/>
      <c r="SNJ14" s="142"/>
      <c r="SNK14" s="142"/>
      <c r="SNL14" s="142"/>
      <c r="SNM14" s="142"/>
      <c r="SNN14" s="142"/>
      <c r="SNO14" s="142"/>
      <c r="SNP14" s="142"/>
      <c r="SNQ14" s="142"/>
      <c r="SNR14" s="142"/>
      <c r="SNS14" s="142"/>
      <c r="SNT14" s="142"/>
      <c r="SNU14" s="142"/>
      <c r="SNV14" s="142"/>
      <c r="SNW14" s="142"/>
      <c r="SNX14" s="142"/>
      <c r="SNY14" s="142"/>
      <c r="SNZ14" s="142"/>
      <c r="SOA14" s="142"/>
      <c r="SOB14" s="142"/>
      <c r="SOC14" s="142"/>
      <c r="SOD14" s="142"/>
      <c r="SOE14" s="142"/>
      <c r="SOF14" s="142"/>
      <c r="SOG14" s="142"/>
      <c r="SOH14" s="142"/>
      <c r="SOI14" s="142"/>
      <c r="SOJ14" s="142"/>
      <c r="SOK14" s="142"/>
      <c r="SOL14" s="142"/>
      <c r="SOM14" s="142"/>
      <c r="SON14" s="142"/>
      <c r="SOO14" s="142"/>
      <c r="SOP14" s="142"/>
      <c r="SOQ14" s="142"/>
      <c r="SOR14" s="142"/>
      <c r="SOS14" s="142"/>
      <c r="SOT14" s="142"/>
      <c r="SOU14" s="142"/>
      <c r="SOV14" s="142"/>
      <c r="SOW14" s="142"/>
      <c r="SOX14" s="142"/>
      <c r="SOY14" s="142"/>
      <c r="SOZ14" s="142"/>
      <c r="SPA14" s="142"/>
      <c r="SPB14" s="142"/>
      <c r="SPC14" s="142"/>
      <c r="SPD14" s="142"/>
      <c r="SPE14" s="142"/>
      <c r="SPF14" s="142"/>
      <c r="SPG14" s="142"/>
      <c r="SPH14" s="142"/>
      <c r="SPI14" s="142"/>
      <c r="SPJ14" s="142"/>
      <c r="SPK14" s="142"/>
      <c r="SPL14" s="142"/>
      <c r="SPM14" s="142"/>
      <c r="SPN14" s="142"/>
      <c r="SPO14" s="142"/>
      <c r="SPP14" s="142"/>
      <c r="SPQ14" s="142"/>
      <c r="SPR14" s="142"/>
      <c r="SPS14" s="142"/>
      <c r="SPT14" s="142"/>
      <c r="SPU14" s="142"/>
      <c r="SPV14" s="142"/>
      <c r="SPW14" s="142"/>
      <c r="SPX14" s="142"/>
      <c r="SPY14" s="142"/>
      <c r="SPZ14" s="142"/>
      <c r="SQA14" s="142"/>
      <c r="SQB14" s="142"/>
      <c r="SQC14" s="142"/>
      <c r="SQD14" s="142"/>
      <c r="SQE14" s="142"/>
      <c r="SQF14" s="142"/>
      <c r="SQG14" s="142"/>
      <c r="SQH14" s="142"/>
      <c r="SQI14" s="142"/>
      <c r="SQJ14" s="142"/>
      <c r="SQK14" s="142"/>
      <c r="SQL14" s="142"/>
      <c r="SQM14" s="142"/>
      <c r="SQN14" s="142"/>
      <c r="SQO14" s="142"/>
      <c r="SQP14" s="142"/>
      <c r="SQQ14" s="142"/>
      <c r="SQR14" s="142"/>
      <c r="SQS14" s="142"/>
      <c r="SQT14" s="142"/>
      <c r="SQU14" s="142"/>
      <c r="SQV14" s="142"/>
      <c r="SQW14" s="142"/>
      <c r="SQX14" s="142"/>
      <c r="SQY14" s="142"/>
      <c r="SQZ14" s="142"/>
      <c r="SRA14" s="142"/>
      <c r="SRB14" s="142"/>
      <c r="SRC14" s="142"/>
      <c r="SRD14" s="142"/>
      <c r="SRE14" s="142"/>
      <c r="SRF14" s="142"/>
      <c r="SRG14" s="142"/>
      <c r="SRH14" s="142"/>
      <c r="SRI14" s="142"/>
      <c r="SRJ14" s="142"/>
      <c r="SRK14" s="142"/>
      <c r="SRL14" s="142"/>
      <c r="SRM14" s="142"/>
      <c r="SRN14" s="142"/>
      <c r="SRO14" s="142"/>
      <c r="SRP14" s="142"/>
      <c r="SRQ14" s="142"/>
      <c r="SRR14" s="142"/>
      <c r="SRS14" s="142"/>
      <c r="SRT14" s="142"/>
      <c r="SRU14" s="142"/>
      <c r="SRV14" s="142"/>
      <c r="SRW14" s="142"/>
      <c r="SRX14" s="142"/>
      <c r="SRY14" s="142"/>
      <c r="SRZ14" s="142"/>
      <c r="SSA14" s="142"/>
      <c r="SSB14" s="142"/>
      <c r="SSC14" s="142"/>
      <c r="SSD14" s="142"/>
      <c r="SSE14" s="142"/>
      <c r="SSF14" s="142"/>
      <c r="SSG14" s="142"/>
      <c r="SSH14" s="142"/>
      <c r="SSI14" s="142"/>
      <c r="SSJ14" s="142"/>
      <c r="SSK14" s="142"/>
      <c r="SSL14" s="142"/>
      <c r="SSM14" s="142"/>
      <c r="SSN14" s="142"/>
      <c r="SSO14" s="142"/>
      <c r="SSP14" s="142"/>
      <c r="SSQ14" s="142"/>
      <c r="SSR14" s="142"/>
      <c r="SSS14" s="142"/>
      <c r="SST14" s="142"/>
      <c r="SSU14" s="142"/>
      <c r="SSV14" s="142"/>
      <c r="SSW14" s="142"/>
      <c r="SSX14" s="142"/>
      <c r="SSY14" s="142"/>
      <c r="SSZ14" s="142"/>
      <c r="STA14" s="142"/>
      <c r="STB14" s="142"/>
      <c r="STC14" s="142"/>
      <c r="STD14" s="142"/>
      <c r="STE14" s="142"/>
      <c r="STF14" s="142"/>
      <c r="STG14" s="142"/>
      <c r="STH14" s="142"/>
      <c r="STI14" s="142"/>
      <c r="STJ14" s="142"/>
      <c r="STK14" s="142"/>
      <c r="STL14" s="142"/>
      <c r="STM14" s="142"/>
      <c r="STN14" s="142"/>
      <c r="STO14" s="142"/>
      <c r="STP14" s="142"/>
      <c r="STQ14" s="142"/>
      <c r="STR14" s="142"/>
      <c r="STS14" s="142"/>
      <c r="STT14" s="142"/>
      <c r="STU14" s="142"/>
      <c r="STV14" s="142"/>
      <c r="STW14" s="142"/>
      <c r="STX14" s="142"/>
      <c r="STY14" s="142"/>
      <c r="STZ14" s="142"/>
      <c r="SUA14" s="142"/>
      <c r="SUB14" s="142"/>
      <c r="SUC14" s="142"/>
      <c r="SUD14" s="142"/>
      <c r="SUE14" s="142"/>
      <c r="SUF14" s="142"/>
      <c r="SUG14" s="142"/>
      <c r="SUH14" s="142"/>
      <c r="SUI14" s="142"/>
      <c r="SUJ14" s="142"/>
      <c r="SUK14" s="142"/>
      <c r="SUL14" s="142"/>
      <c r="SUM14" s="142"/>
      <c r="SUN14" s="142"/>
      <c r="SUO14" s="142"/>
      <c r="SUP14" s="142"/>
      <c r="SUQ14" s="142"/>
      <c r="SUR14" s="142"/>
      <c r="SUS14" s="142"/>
      <c r="SUT14" s="142"/>
      <c r="SUU14" s="142"/>
      <c r="SUV14" s="142"/>
      <c r="SUW14" s="142"/>
      <c r="SUX14" s="142"/>
      <c r="SUY14" s="142"/>
      <c r="SUZ14" s="142"/>
      <c r="SVA14" s="142"/>
      <c r="SVB14" s="142"/>
      <c r="SVC14" s="142"/>
      <c r="SVD14" s="142"/>
      <c r="SVE14" s="142"/>
      <c r="SVF14" s="142"/>
      <c r="SVG14" s="142"/>
      <c r="SVH14" s="142"/>
      <c r="SVI14" s="142"/>
      <c r="SVJ14" s="142"/>
      <c r="SVK14" s="142"/>
      <c r="SVL14" s="142"/>
      <c r="SVM14" s="142"/>
      <c r="SVN14" s="142"/>
      <c r="SVO14" s="142"/>
      <c r="SVP14" s="142"/>
      <c r="SVQ14" s="142"/>
      <c r="SVR14" s="142"/>
      <c r="SVS14" s="142"/>
      <c r="SVT14" s="142"/>
      <c r="SVU14" s="142"/>
      <c r="SVV14" s="142"/>
      <c r="SVW14" s="142"/>
      <c r="SVX14" s="142"/>
      <c r="SVY14" s="142"/>
      <c r="SVZ14" s="142"/>
      <c r="SWA14" s="142"/>
      <c r="SWB14" s="142"/>
      <c r="SWC14" s="142"/>
      <c r="SWD14" s="142"/>
      <c r="SWE14" s="142"/>
      <c r="SWF14" s="142"/>
      <c r="SWG14" s="142"/>
      <c r="SWH14" s="142"/>
      <c r="SWI14" s="142"/>
      <c r="SWJ14" s="142"/>
      <c r="SWK14" s="142"/>
      <c r="SWL14" s="142"/>
      <c r="SWM14" s="142"/>
      <c r="SWN14" s="142"/>
      <c r="SWO14" s="142"/>
      <c r="SWP14" s="142"/>
      <c r="SWQ14" s="142"/>
      <c r="SWR14" s="142"/>
      <c r="SWS14" s="142"/>
      <c r="SWT14" s="142"/>
      <c r="SWU14" s="142"/>
      <c r="SWV14" s="142"/>
      <c r="SWW14" s="142"/>
      <c r="SWX14" s="142"/>
      <c r="SWY14" s="142"/>
      <c r="SWZ14" s="142"/>
      <c r="SXA14" s="142"/>
      <c r="SXB14" s="142"/>
      <c r="SXC14" s="142"/>
      <c r="SXD14" s="142"/>
      <c r="SXE14" s="142"/>
      <c r="SXF14" s="142"/>
      <c r="SXG14" s="142"/>
      <c r="SXH14" s="142"/>
      <c r="SXI14" s="142"/>
      <c r="SXJ14" s="142"/>
      <c r="SXK14" s="142"/>
      <c r="SXL14" s="142"/>
      <c r="SXM14" s="142"/>
      <c r="SXN14" s="142"/>
      <c r="SXO14" s="142"/>
      <c r="SXP14" s="142"/>
      <c r="SXQ14" s="142"/>
      <c r="SXR14" s="142"/>
      <c r="SXS14" s="142"/>
      <c r="SXT14" s="142"/>
      <c r="SXU14" s="142"/>
      <c r="SXV14" s="142"/>
      <c r="SXW14" s="142"/>
      <c r="SXX14" s="142"/>
      <c r="SXY14" s="142"/>
      <c r="SXZ14" s="142"/>
      <c r="SYA14" s="142"/>
      <c r="SYB14" s="142"/>
      <c r="SYC14" s="142"/>
      <c r="SYD14" s="142"/>
      <c r="SYE14" s="142"/>
      <c r="SYF14" s="142"/>
      <c r="SYG14" s="142"/>
      <c r="SYH14" s="142"/>
      <c r="SYI14" s="142"/>
      <c r="SYJ14" s="142"/>
      <c r="SYK14" s="142"/>
      <c r="SYL14" s="142"/>
      <c r="SYM14" s="142"/>
      <c r="SYN14" s="142"/>
      <c r="SYO14" s="142"/>
      <c r="SYP14" s="142"/>
      <c r="SYQ14" s="142"/>
      <c r="SYR14" s="142"/>
      <c r="SYS14" s="142"/>
      <c r="SYT14" s="142"/>
      <c r="SYU14" s="142"/>
      <c r="SYV14" s="142"/>
      <c r="SYW14" s="142"/>
      <c r="SYX14" s="142"/>
      <c r="SYY14" s="142"/>
      <c r="SYZ14" s="142"/>
      <c r="SZA14" s="142"/>
      <c r="SZB14" s="142"/>
      <c r="SZC14" s="142"/>
      <c r="SZD14" s="142"/>
      <c r="SZE14" s="142"/>
      <c r="SZF14" s="142"/>
      <c r="SZG14" s="142"/>
      <c r="SZH14" s="142"/>
      <c r="SZI14" s="142"/>
      <c r="SZJ14" s="142"/>
      <c r="SZK14" s="142"/>
      <c r="SZL14" s="142"/>
      <c r="SZM14" s="142"/>
      <c r="SZN14" s="142"/>
      <c r="SZO14" s="142"/>
      <c r="SZP14" s="142"/>
      <c r="SZQ14" s="142"/>
      <c r="SZR14" s="142"/>
      <c r="SZS14" s="142"/>
      <c r="SZT14" s="142"/>
      <c r="SZU14" s="142"/>
      <c r="SZV14" s="142"/>
      <c r="SZW14" s="142"/>
      <c r="SZX14" s="142"/>
      <c r="SZY14" s="142"/>
      <c r="SZZ14" s="142"/>
      <c r="TAA14" s="142"/>
      <c r="TAB14" s="142"/>
      <c r="TAC14" s="142"/>
      <c r="TAD14" s="142"/>
      <c r="TAE14" s="142"/>
      <c r="TAF14" s="142"/>
      <c r="TAG14" s="142"/>
      <c r="TAH14" s="142"/>
      <c r="TAI14" s="142"/>
      <c r="TAJ14" s="142"/>
      <c r="TAK14" s="142"/>
      <c r="TAL14" s="142"/>
      <c r="TAM14" s="142"/>
      <c r="TAN14" s="142"/>
      <c r="TAO14" s="142"/>
      <c r="TAP14" s="142"/>
      <c r="TAQ14" s="142"/>
      <c r="TAR14" s="142"/>
      <c r="TAS14" s="142"/>
      <c r="TAT14" s="142"/>
      <c r="TAU14" s="142"/>
      <c r="TAV14" s="142"/>
      <c r="TAW14" s="142"/>
      <c r="TAX14" s="142"/>
      <c r="TAY14" s="142"/>
      <c r="TAZ14" s="142"/>
      <c r="TBA14" s="142"/>
      <c r="TBB14" s="142"/>
      <c r="TBC14" s="142"/>
      <c r="TBD14" s="142"/>
      <c r="TBE14" s="142"/>
      <c r="TBF14" s="142"/>
      <c r="TBG14" s="142"/>
      <c r="TBH14" s="142"/>
      <c r="TBI14" s="142"/>
      <c r="TBJ14" s="142"/>
      <c r="TBK14" s="142"/>
      <c r="TBL14" s="142"/>
      <c r="TBM14" s="142"/>
      <c r="TBN14" s="142"/>
      <c r="TBO14" s="142"/>
      <c r="TBP14" s="142"/>
      <c r="TBQ14" s="142"/>
      <c r="TBR14" s="142"/>
      <c r="TBS14" s="142"/>
      <c r="TBT14" s="142"/>
      <c r="TBU14" s="142"/>
      <c r="TBV14" s="142"/>
      <c r="TBW14" s="142"/>
      <c r="TBX14" s="142"/>
      <c r="TBY14" s="142"/>
      <c r="TBZ14" s="142"/>
      <c r="TCA14" s="142"/>
      <c r="TCB14" s="142"/>
      <c r="TCC14" s="142"/>
      <c r="TCD14" s="142"/>
      <c r="TCE14" s="142"/>
      <c r="TCF14" s="142"/>
      <c r="TCG14" s="142"/>
      <c r="TCH14" s="142"/>
      <c r="TCI14" s="142"/>
      <c r="TCJ14" s="142"/>
      <c r="TCK14" s="142"/>
      <c r="TCL14" s="142"/>
      <c r="TCM14" s="142"/>
      <c r="TCN14" s="142"/>
      <c r="TCO14" s="142"/>
      <c r="TCP14" s="142"/>
      <c r="TCQ14" s="142"/>
      <c r="TCR14" s="142"/>
      <c r="TCS14" s="142"/>
      <c r="TCT14" s="142"/>
      <c r="TCU14" s="142"/>
      <c r="TCV14" s="142"/>
      <c r="TCW14" s="142"/>
      <c r="TCX14" s="142"/>
      <c r="TCY14" s="142"/>
      <c r="TCZ14" s="142"/>
      <c r="TDA14" s="142"/>
      <c r="TDB14" s="142"/>
      <c r="TDC14" s="142"/>
      <c r="TDD14" s="142"/>
      <c r="TDE14" s="142"/>
      <c r="TDF14" s="142"/>
      <c r="TDG14" s="142"/>
      <c r="TDH14" s="142"/>
      <c r="TDI14" s="142"/>
      <c r="TDJ14" s="142"/>
      <c r="TDK14" s="142"/>
      <c r="TDL14" s="142"/>
      <c r="TDM14" s="142"/>
      <c r="TDN14" s="142"/>
      <c r="TDO14" s="142"/>
      <c r="TDP14" s="142"/>
      <c r="TDQ14" s="142"/>
      <c r="TDR14" s="142"/>
      <c r="TDS14" s="142"/>
      <c r="TDT14" s="142"/>
      <c r="TDU14" s="142"/>
      <c r="TDV14" s="142"/>
      <c r="TDW14" s="142"/>
      <c r="TDX14" s="142"/>
      <c r="TDY14" s="142"/>
      <c r="TDZ14" s="142"/>
      <c r="TEA14" s="142"/>
      <c r="TEB14" s="142"/>
      <c r="TEC14" s="142"/>
      <c r="TED14" s="142"/>
      <c r="TEE14" s="142"/>
      <c r="TEF14" s="142"/>
      <c r="TEG14" s="142"/>
      <c r="TEH14" s="142"/>
      <c r="TEI14" s="142"/>
      <c r="TEJ14" s="142"/>
      <c r="TEK14" s="142"/>
      <c r="TEL14" s="142"/>
      <c r="TEM14" s="142"/>
      <c r="TEN14" s="142"/>
      <c r="TEO14" s="142"/>
      <c r="TEP14" s="142"/>
      <c r="TEQ14" s="142"/>
      <c r="TER14" s="142"/>
      <c r="TES14" s="142"/>
      <c r="TET14" s="142"/>
      <c r="TEU14" s="142"/>
      <c r="TEV14" s="142"/>
      <c r="TEW14" s="142"/>
      <c r="TEX14" s="142"/>
      <c r="TEY14" s="142"/>
      <c r="TEZ14" s="142"/>
      <c r="TFA14" s="142"/>
      <c r="TFB14" s="142"/>
      <c r="TFC14" s="142"/>
      <c r="TFD14" s="142"/>
      <c r="TFE14" s="142"/>
      <c r="TFF14" s="142"/>
      <c r="TFG14" s="142"/>
      <c r="TFH14" s="142"/>
      <c r="TFI14" s="142"/>
      <c r="TFJ14" s="142"/>
      <c r="TFK14" s="142"/>
      <c r="TFL14" s="142"/>
      <c r="TFM14" s="142"/>
      <c r="TFN14" s="142"/>
      <c r="TFO14" s="142"/>
      <c r="TFP14" s="142"/>
      <c r="TFQ14" s="142"/>
      <c r="TFR14" s="142"/>
      <c r="TFS14" s="142"/>
      <c r="TFT14" s="142"/>
      <c r="TFU14" s="142"/>
      <c r="TFV14" s="142"/>
      <c r="TFW14" s="142"/>
      <c r="TFX14" s="142"/>
      <c r="TFY14" s="142"/>
      <c r="TFZ14" s="142"/>
      <c r="TGA14" s="142"/>
      <c r="TGB14" s="142"/>
      <c r="TGC14" s="142"/>
      <c r="TGD14" s="142"/>
      <c r="TGE14" s="142"/>
      <c r="TGF14" s="142"/>
      <c r="TGG14" s="142"/>
      <c r="TGH14" s="142"/>
      <c r="TGI14" s="142"/>
      <c r="TGJ14" s="142"/>
      <c r="TGK14" s="142"/>
      <c r="TGL14" s="142"/>
      <c r="TGM14" s="142"/>
      <c r="TGN14" s="142"/>
      <c r="TGO14" s="142"/>
      <c r="TGP14" s="142"/>
      <c r="TGQ14" s="142"/>
      <c r="TGR14" s="142"/>
      <c r="TGS14" s="142"/>
      <c r="TGT14" s="142"/>
      <c r="TGU14" s="142"/>
      <c r="TGV14" s="142"/>
      <c r="TGW14" s="142"/>
      <c r="TGX14" s="142"/>
      <c r="TGY14" s="142"/>
      <c r="TGZ14" s="142"/>
      <c r="THA14" s="142"/>
      <c r="THB14" s="142"/>
      <c r="THC14" s="142"/>
      <c r="THD14" s="142"/>
      <c r="THE14" s="142"/>
      <c r="THF14" s="142"/>
      <c r="THG14" s="142"/>
      <c r="THH14" s="142"/>
      <c r="THI14" s="142"/>
      <c r="THJ14" s="142"/>
      <c r="THK14" s="142"/>
      <c r="THL14" s="142"/>
      <c r="THM14" s="142"/>
      <c r="THN14" s="142"/>
      <c r="THO14" s="142"/>
      <c r="THP14" s="142"/>
      <c r="THQ14" s="142"/>
      <c r="THR14" s="142"/>
      <c r="THS14" s="142"/>
      <c r="THT14" s="142"/>
      <c r="THU14" s="142"/>
      <c r="THV14" s="142"/>
      <c r="THW14" s="142"/>
      <c r="THX14" s="142"/>
      <c r="THY14" s="142"/>
      <c r="THZ14" s="142"/>
      <c r="TIA14" s="142"/>
      <c r="TIB14" s="142"/>
      <c r="TIC14" s="142"/>
      <c r="TID14" s="142"/>
      <c r="TIE14" s="142"/>
      <c r="TIF14" s="142"/>
      <c r="TIG14" s="142"/>
      <c r="TIH14" s="142"/>
      <c r="TII14" s="142"/>
      <c r="TIJ14" s="142"/>
      <c r="TIK14" s="142"/>
      <c r="TIL14" s="142"/>
      <c r="TIM14" s="142"/>
      <c r="TIN14" s="142"/>
      <c r="TIO14" s="142"/>
      <c r="TIP14" s="142"/>
      <c r="TIQ14" s="142"/>
      <c r="TIR14" s="142"/>
      <c r="TIS14" s="142"/>
      <c r="TIT14" s="142"/>
      <c r="TIU14" s="142"/>
      <c r="TIV14" s="142"/>
      <c r="TIW14" s="142"/>
      <c r="TIX14" s="142"/>
      <c r="TIY14" s="142"/>
      <c r="TIZ14" s="142"/>
      <c r="TJA14" s="142"/>
      <c r="TJB14" s="142"/>
      <c r="TJC14" s="142"/>
      <c r="TJD14" s="142"/>
      <c r="TJE14" s="142"/>
      <c r="TJF14" s="142"/>
      <c r="TJG14" s="142"/>
      <c r="TJH14" s="142"/>
      <c r="TJI14" s="142"/>
      <c r="TJJ14" s="142"/>
      <c r="TJK14" s="142"/>
      <c r="TJL14" s="142"/>
      <c r="TJM14" s="142"/>
      <c r="TJN14" s="142"/>
      <c r="TJO14" s="142"/>
      <c r="TJP14" s="142"/>
      <c r="TJQ14" s="142"/>
      <c r="TJR14" s="142"/>
      <c r="TJS14" s="142"/>
      <c r="TJT14" s="142"/>
      <c r="TJU14" s="142"/>
      <c r="TJV14" s="142"/>
      <c r="TJW14" s="142"/>
      <c r="TJX14" s="142"/>
      <c r="TJY14" s="142"/>
      <c r="TJZ14" s="142"/>
      <c r="TKA14" s="142"/>
      <c r="TKB14" s="142"/>
      <c r="TKC14" s="142"/>
      <c r="TKD14" s="142"/>
      <c r="TKE14" s="142"/>
      <c r="TKF14" s="142"/>
      <c r="TKG14" s="142"/>
      <c r="TKH14" s="142"/>
      <c r="TKI14" s="142"/>
      <c r="TKJ14" s="142"/>
      <c r="TKK14" s="142"/>
      <c r="TKL14" s="142"/>
      <c r="TKM14" s="142"/>
      <c r="TKN14" s="142"/>
      <c r="TKO14" s="142"/>
      <c r="TKP14" s="142"/>
      <c r="TKQ14" s="142"/>
      <c r="TKR14" s="142"/>
      <c r="TKS14" s="142"/>
      <c r="TKT14" s="142"/>
      <c r="TKU14" s="142"/>
      <c r="TKV14" s="142"/>
      <c r="TKW14" s="142"/>
      <c r="TKX14" s="142"/>
      <c r="TKY14" s="142"/>
      <c r="TKZ14" s="142"/>
      <c r="TLA14" s="142"/>
      <c r="TLB14" s="142"/>
      <c r="TLC14" s="142"/>
      <c r="TLD14" s="142"/>
      <c r="TLE14" s="142"/>
      <c r="TLF14" s="142"/>
      <c r="TLG14" s="142"/>
      <c r="TLH14" s="142"/>
      <c r="TLI14" s="142"/>
      <c r="TLJ14" s="142"/>
      <c r="TLK14" s="142"/>
      <c r="TLL14" s="142"/>
      <c r="TLM14" s="142"/>
      <c r="TLN14" s="142"/>
      <c r="TLO14" s="142"/>
      <c r="TLP14" s="142"/>
      <c r="TLQ14" s="142"/>
      <c r="TLR14" s="142"/>
      <c r="TLS14" s="142"/>
      <c r="TLT14" s="142"/>
      <c r="TLU14" s="142"/>
      <c r="TLV14" s="142"/>
      <c r="TLW14" s="142"/>
      <c r="TLX14" s="142"/>
      <c r="TLY14" s="142"/>
      <c r="TLZ14" s="142"/>
      <c r="TMA14" s="142"/>
      <c r="TMB14" s="142"/>
      <c r="TMC14" s="142"/>
      <c r="TMD14" s="142"/>
      <c r="TME14" s="142"/>
      <c r="TMF14" s="142"/>
      <c r="TMG14" s="142"/>
      <c r="TMH14" s="142"/>
      <c r="TMI14" s="142"/>
      <c r="TMJ14" s="142"/>
      <c r="TMK14" s="142"/>
      <c r="TML14" s="142"/>
      <c r="TMM14" s="142"/>
      <c r="TMN14" s="142"/>
      <c r="TMO14" s="142"/>
      <c r="TMP14" s="142"/>
      <c r="TMQ14" s="142"/>
      <c r="TMR14" s="142"/>
      <c r="TMS14" s="142"/>
      <c r="TMT14" s="142"/>
      <c r="TMU14" s="142"/>
      <c r="TMV14" s="142"/>
      <c r="TMW14" s="142"/>
      <c r="TMX14" s="142"/>
      <c r="TMY14" s="142"/>
      <c r="TMZ14" s="142"/>
      <c r="TNA14" s="142"/>
      <c r="TNB14" s="142"/>
      <c r="TNC14" s="142"/>
      <c r="TND14" s="142"/>
      <c r="TNE14" s="142"/>
      <c r="TNF14" s="142"/>
      <c r="TNG14" s="142"/>
      <c r="TNH14" s="142"/>
      <c r="TNI14" s="142"/>
      <c r="TNJ14" s="142"/>
      <c r="TNK14" s="142"/>
      <c r="TNL14" s="142"/>
      <c r="TNM14" s="142"/>
      <c r="TNN14" s="142"/>
      <c r="TNO14" s="142"/>
      <c r="TNP14" s="142"/>
      <c r="TNQ14" s="142"/>
      <c r="TNR14" s="142"/>
      <c r="TNS14" s="142"/>
      <c r="TNT14" s="142"/>
      <c r="TNU14" s="142"/>
      <c r="TNV14" s="142"/>
      <c r="TNW14" s="142"/>
      <c r="TNX14" s="142"/>
      <c r="TNY14" s="142"/>
      <c r="TNZ14" s="142"/>
      <c r="TOA14" s="142"/>
      <c r="TOB14" s="142"/>
      <c r="TOC14" s="142"/>
      <c r="TOD14" s="142"/>
      <c r="TOE14" s="142"/>
      <c r="TOF14" s="142"/>
      <c r="TOG14" s="142"/>
      <c r="TOH14" s="142"/>
      <c r="TOI14" s="142"/>
      <c r="TOJ14" s="142"/>
      <c r="TOK14" s="142"/>
      <c r="TOL14" s="142"/>
      <c r="TOM14" s="142"/>
      <c r="TON14" s="142"/>
      <c r="TOO14" s="142"/>
      <c r="TOP14" s="142"/>
      <c r="TOQ14" s="142"/>
      <c r="TOR14" s="142"/>
      <c r="TOS14" s="142"/>
      <c r="TOT14" s="142"/>
      <c r="TOU14" s="142"/>
      <c r="TOV14" s="142"/>
      <c r="TOW14" s="142"/>
      <c r="TOX14" s="142"/>
      <c r="TOY14" s="142"/>
      <c r="TOZ14" s="142"/>
      <c r="TPA14" s="142"/>
      <c r="TPB14" s="142"/>
      <c r="TPC14" s="142"/>
      <c r="TPD14" s="142"/>
      <c r="TPE14" s="142"/>
      <c r="TPF14" s="142"/>
      <c r="TPG14" s="142"/>
      <c r="TPH14" s="142"/>
      <c r="TPI14" s="142"/>
      <c r="TPJ14" s="142"/>
      <c r="TPK14" s="142"/>
      <c r="TPL14" s="142"/>
      <c r="TPM14" s="142"/>
      <c r="TPN14" s="142"/>
      <c r="TPO14" s="142"/>
      <c r="TPP14" s="142"/>
      <c r="TPQ14" s="142"/>
      <c r="TPR14" s="142"/>
      <c r="TPS14" s="142"/>
      <c r="TPT14" s="142"/>
      <c r="TPU14" s="142"/>
      <c r="TPV14" s="142"/>
      <c r="TPW14" s="142"/>
      <c r="TPX14" s="142"/>
      <c r="TPY14" s="142"/>
      <c r="TPZ14" s="142"/>
      <c r="TQA14" s="142"/>
      <c r="TQB14" s="142"/>
      <c r="TQC14" s="142"/>
      <c r="TQD14" s="142"/>
      <c r="TQE14" s="142"/>
      <c r="TQF14" s="142"/>
      <c r="TQG14" s="142"/>
      <c r="TQH14" s="142"/>
      <c r="TQI14" s="142"/>
      <c r="TQJ14" s="142"/>
      <c r="TQK14" s="142"/>
      <c r="TQL14" s="142"/>
      <c r="TQM14" s="142"/>
      <c r="TQN14" s="142"/>
      <c r="TQO14" s="142"/>
      <c r="TQP14" s="142"/>
      <c r="TQQ14" s="142"/>
      <c r="TQR14" s="142"/>
      <c r="TQS14" s="142"/>
      <c r="TQT14" s="142"/>
      <c r="TQU14" s="142"/>
      <c r="TQV14" s="142"/>
      <c r="TQW14" s="142"/>
      <c r="TQX14" s="142"/>
      <c r="TQY14" s="142"/>
      <c r="TQZ14" s="142"/>
      <c r="TRA14" s="142"/>
      <c r="TRB14" s="142"/>
      <c r="TRC14" s="142"/>
      <c r="TRD14" s="142"/>
      <c r="TRE14" s="142"/>
      <c r="TRF14" s="142"/>
      <c r="TRG14" s="142"/>
      <c r="TRH14" s="142"/>
      <c r="TRI14" s="142"/>
      <c r="TRJ14" s="142"/>
      <c r="TRK14" s="142"/>
      <c r="TRL14" s="142"/>
      <c r="TRM14" s="142"/>
      <c r="TRN14" s="142"/>
      <c r="TRO14" s="142"/>
      <c r="TRP14" s="142"/>
      <c r="TRQ14" s="142"/>
      <c r="TRR14" s="142"/>
      <c r="TRS14" s="142"/>
      <c r="TRT14" s="142"/>
      <c r="TRU14" s="142"/>
      <c r="TRV14" s="142"/>
      <c r="TRW14" s="142"/>
      <c r="TRX14" s="142"/>
      <c r="TRY14" s="142"/>
      <c r="TRZ14" s="142"/>
      <c r="TSA14" s="142"/>
      <c r="TSB14" s="142"/>
      <c r="TSC14" s="142"/>
      <c r="TSD14" s="142"/>
      <c r="TSE14" s="142"/>
      <c r="TSF14" s="142"/>
      <c r="TSG14" s="142"/>
      <c r="TSH14" s="142"/>
      <c r="TSI14" s="142"/>
      <c r="TSJ14" s="142"/>
      <c r="TSK14" s="142"/>
      <c r="TSL14" s="142"/>
      <c r="TSM14" s="142"/>
      <c r="TSN14" s="142"/>
      <c r="TSO14" s="142"/>
      <c r="TSP14" s="142"/>
      <c r="TSQ14" s="142"/>
      <c r="TSR14" s="142"/>
      <c r="TSS14" s="142"/>
      <c r="TST14" s="142"/>
      <c r="TSU14" s="142"/>
      <c r="TSV14" s="142"/>
      <c r="TSW14" s="142"/>
      <c r="TSX14" s="142"/>
      <c r="TSY14" s="142"/>
      <c r="TSZ14" s="142"/>
      <c r="TTA14" s="142"/>
      <c r="TTB14" s="142"/>
      <c r="TTC14" s="142"/>
      <c r="TTD14" s="142"/>
      <c r="TTE14" s="142"/>
      <c r="TTF14" s="142"/>
      <c r="TTG14" s="142"/>
      <c r="TTH14" s="142"/>
      <c r="TTI14" s="142"/>
      <c r="TTJ14" s="142"/>
      <c r="TTK14" s="142"/>
      <c r="TTL14" s="142"/>
      <c r="TTM14" s="142"/>
      <c r="TTN14" s="142"/>
      <c r="TTO14" s="142"/>
      <c r="TTP14" s="142"/>
      <c r="TTQ14" s="142"/>
      <c r="TTR14" s="142"/>
      <c r="TTS14" s="142"/>
      <c r="TTT14" s="142"/>
      <c r="TTU14" s="142"/>
      <c r="TTV14" s="142"/>
      <c r="TTW14" s="142"/>
      <c r="TTX14" s="142"/>
      <c r="TTY14" s="142"/>
      <c r="TTZ14" s="142"/>
      <c r="TUA14" s="142"/>
      <c r="TUB14" s="142"/>
      <c r="TUC14" s="142"/>
      <c r="TUD14" s="142"/>
      <c r="TUE14" s="142"/>
      <c r="TUF14" s="142"/>
      <c r="TUG14" s="142"/>
      <c r="TUH14" s="142"/>
      <c r="TUI14" s="142"/>
      <c r="TUJ14" s="142"/>
      <c r="TUK14" s="142"/>
      <c r="TUL14" s="142"/>
      <c r="TUM14" s="142"/>
      <c r="TUN14" s="142"/>
      <c r="TUO14" s="142"/>
      <c r="TUP14" s="142"/>
      <c r="TUQ14" s="142"/>
      <c r="TUR14" s="142"/>
      <c r="TUS14" s="142"/>
      <c r="TUT14" s="142"/>
      <c r="TUU14" s="142"/>
      <c r="TUV14" s="142"/>
      <c r="TUW14" s="142"/>
      <c r="TUX14" s="142"/>
      <c r="TUY14" s="142"/>
      <c r="TUZ14" s="142"/>
      <c r="TVA14" s="142"/>
      <c r="TVB14" s="142"/>
      <c r="TVC14" s="142"/>
      <c r="TVD14" s="142"/>
      <c r="TVE14" s="142"/>
      <c r="TVF14" s="142"/>
      <c r="TVG14" s="142"/>
      <c r="TVH14" s="142"/>
      <c r="TVI14" s="142"/>
      <c r="TVJ14" s="142"/>
      <c r="TVK14" s="142"/>
      <c r="TVL14" s="142"/>
      <c r="TVM14" s="142"/>
      <c r="TVN14" s="142"/>
      <c r="TVO14" s="142"/>
      <c r="TVP14" s="142"/>
      <c r="TVQ14" s="142"/>
      <c r="TVR14" s="142"/>
      <c r="TVS14" s="142"/>
      <c r="TVT14" s="142"/>
      <c r="TVU14" s="142"/>
      <c r="TVV14" s="142"/>
      <c r="TVW14" s="142"/>
      <c r="TVX14" s="142"/>
      <c r="TVY14" s="142"/>
      <c r="TVZ14" s="142"/>
      <c r="TWA14" s="142"/>
      <c r="TWB14" s="142"/>
      <c r="TWC14" s="142"/>
      <c r="TWD14" s="142"/>
      <c r="TWE14" s="142"/>
      <c r="TWF14" s="142"/>
      <c r="TWG14" s="142"/>
      <c r="TWH14" s="142"/>
      <c r="TWI14" s="142"/>
      <c r="TWJ14" s="142"/>
      <c r="TWK14" s="142"/>
      <c r="TWL14" s="142"/>
      <c r="TWM14" s="142"/>
      <c r="TWN14" s="142"/>
      <c r="TWO14" s="142"/>
      <c r="TWP14" s="142"/>
      <c r="TWQ14" s="142"/>
      <c r="TWR14" s="142"/>
      <c r="TWS14" s="142"/>
      <c r="TWT14" s="142"/>
      <c r="TWU14" s="142"/>
      <c r="TWV14" s="142"/>
      <c r="TWW14" s="142"/>
      <c r="TWX14" s="142"/>
      <c r="TWY14" s="142"/>
      <c r="TWZ14" s="142"/>
      <c r="TXA14" s="142"/>
      <c r="TXB14" s="142"/>
      <c r="TXC14" s="142"/>
      <c r="TXD14" s="142"/>
      <c r="TXE14" s="142"/>
      <c r="TXF14" s="142"/>
      <c r="TXG14" s="142"/>
      <c r="TXH14" s="142"/>
      <c r="TXI14" s="142"/>
      <c r="TXJ14" s="142"/>
      <c r="TXK14" s="142"/>
      <c r="TXL14" s="142"/>
      <c r="TXM14" s="142"/>
      <c r="TXN14" s="142"/>
      <c r="TXO14" s="142"/>
      <c r="TXP14" s="142"/>
      <c r="TXQ14" s="142"/>
      <c r="TXR14" s="142"/>
      <c r="TXS14" s="142"/>
      <c r="TXT14" s="142"/>
      <c r="TXU14" s="142"/>
      <c r="TXV14" s="142"/>
      <c r="TXW14" s="142"/>
      <c r="TXX14" s="142"/>
      <c r="TXY14" s="142"/>
      <c r="TXZ14" s="142"/>
      <c r="TYA14" s="142"/>
      <c r="TYB14" s="142"/>
      <c r="TYC14" s="142"/>
      <c r="TYD14" s="142"/>
      <c r="TYE14" s="142"/>
      <c r="TYF14" s="142"/>
      <c r="TYG14" s="142"/>
      <c r="TYH14" s="142"/>
      <c r="TYI14" s="142"/>
      <c r="TYJ14" s="142"/>
      <c r="TYK14" s="142"/>
      <c r="TYL14" s="142"/>
      <c r="TYM14" s="142"/>
      <c r="TYN14" s="142"/>
      <c r="TYO14" s="142"/>
      <c r="TYP14" s="142"/>
      <c r="TYQ14" s="142"/>
      <c r="TYR14" s="142"/>
      <c r="TYS14" s="142"/>
      <c r="TYT14" s="142"/>
      <c r="TYU14" s="142"/>
      <c r="TYV14" s="142"/>
      <c r="TYW14" s="142"/>
      <c r="TYX14" s="142"/>
      <c r="TYY14" s="142"/>
      <c r="TYZ14" s="142"/>
      <c r="TZA14" s="142"/>
      <c r="TZB14" s="142"/>
      <c r="TZC14" s="142"/>
      <c r="TZD14" s="142"/>
      <c r="TZE14" s="142"/>
      <c r="TZF14" s="142"/>
      <c r="TZG14" s="142"/>
      <c r="TZH14" s="142"/>
      <c r="TZI14" s="142"/>
      <c r="TZJ14" s="142"/>
      <c r="TZK14" s="142"/>
      <c r="TZL14" s="142"/>
      <c r="TZM14" s="142"/>
      <c r="TZN14" s="142"/>
      <c r="TZO14" s="142"/>
      <c r="TZP14" s="142"/>
      <c r="TZQ14" s="142"/>
      <c r="TZR14" s="142"/>
      <c r="TZS14" s="142"/>
      <c r="TZT14" s="142"/>
      <c r="TZU14" s="142"/>
      <c r="TZV14" s="142"/>
      <c r="TZW14" s="142"/>
      <c r="TZX14" s="142"/>
      <c r="TZY14" s="142"/>
      <c r="TZZ14" s="142"/>
      <c r="UAA14" s="142"/>
      <c r="UAB14" s="142"/>
      <c r="UAC14" s="142"/>
      <c r="UAD14" s="142"/>
      <c r="UAE14" s="142"/>
      <c r="UAF14" s="142"/>
      <c r="UAG14" s="142"/>
      <c r="UAH14" s="142"/>
      <c r="UAI14" s="142"/>
      <c r="UAJ14" s="142"/>
      <c r="UAK14" s="142"/>
      <c r="UAL14" s="142"/>
      <c r="UAM14" s="142"/>
      <c r="UAN14" s="142"/>
      <c r="UAO14" s="142"/>
      <c r="UAP14" s="142"/>
      <c r="UAQ14" s="142"/>
      <c r="UAR14" s="142"/>
      <c r="UAS14" s="142"/>
      <c r="UAT14" s="142"/>
      <c r="UAU14" s="142"/>
      <c r="UAV14" s="142"/>
      <c r="UAW14" s="142"/>
      <c r="UAX14" s="142"/>
      <c r="UAY14" s="142"/>
      <c r="UAZ14" s="142"/>
      <c r="UBA14" s="142"/>
      <c r="UBB14" s="142"/>
      <c r="UBC14" s="142"/>
      <c r="UBD14" s="142"/>
      <c r="UBE14" s="142"/>
      <c r="UBF14" s="142"/>
      <c r="UBG14" s="142"/>
      <c r="UBH14" s="142"/>
      <c r="UBI14" s="142"/>
      <c r="UBJ14" s="142"/>
      <c r="UBK14" s="142"/>
      <c r="UBL14" s="142"/>
      <c r="UBM14" s="142"/>
      <c r="UBN14" s="142"/>
      <c r="UBO14" s="142"/>
      <c r="UBP14" s="142"/>
      <c r="UBQ14" s="142"/>
      <c r="UBR14" s="142"/>
      <c r="UBS14" s="142"/>
      <c r="UBT14" s="142"/>
      <c r="UBU14" s="142"/>
      <c r="UBV14" s="142"/>
      <c r="UBW14" s="142"/>
      <c r="UBX14" s="142"/>
      <c r="UBY14" s="142"/>
      <c r="UBZ14" s="142"/>
      <c r="UCA14" s="142"/>
      <c r="UCB14" s="142"/>
      <c r="UCC14" s="142"/>
      <c r="UCD14" s="142"/>
      <c r="UCE14" s="142"/>
      <c r="UCF14" s="142"/>
      <c r="UCG14" s="142"/>
      <c r="UCH14" s="142"/>
      <c r="UCI14" s="142"/>
      <c r="UCJ14" s="142"/>
      <c r="UCK14" s="142"/>
      <c r="UCL14" s="142"/>
      <c r="UCM14" s="142"/>
      <c r="UCN14" s="142"/>
      <c r="UCO14" s="142"/>
      <c r="UCP14" s="142"/>
      <c r="UCQ14" s="142"/>
      <c r="UCR14" s="142"/>
      <c r="UCS14" s="142"/>
      <c r="UCT14" s="142"/>
      <c r="UCU14" s="142"/>
      <c r="UCV14" s="142"/>
      <c r="UCW14" s="142"/>
      <c r="UCX14" s="142"/>
      <c r="UCY14" s="142"/>
      <c r="UCZ14" s="142"/>
      <c r="UDA14" s="142"/>
      <c r="UDB14" s="142"/>
      <c r="UDC14" s="142"/>
      <c r="UDD14" s="142"/>
      <c r="UDE14" s="142"/>
      <c r="UDF14" s="142"/>
      <c r="UDG14" s="142"/>
      <c r="UDH14" s="142"/>
      <c r="UDI14" s="142"/>
      <c r="UDJ14" s="142"/>
      <c r="UDK14" s="142"/>
      <c r="UDL14" s="142"/>
      <c r="UDM14" s="142"/>
      <c r="UDN14" s="142"/>
      <c r="UDO14" s="142"/>
      <c r="UDP14" s="142"/>
      <c r="UDQ14" s="142"/>
      <c r="UDR14" s="142"/>
      <c r="UDS14" s="142"/>
      <c r="UDT14" s="142"/>
      <c r="UDU14" s="142"/>
      <c r="UDV14" s="142"/>
      <c r="UDW14" s="142"/>
      <c r="UDX14" s="142"/>
      <c r="UDY14" s="142"/>
      <c r="UDZ14" s="142"/>
      <c r="UEA14" s="142"/>
      <c r="UEB14" s="142"/>
      <c r="UEC14" s="142"/>
      <c r="UED14" s="142"/>
      <c r="UEE14" s="142"/>
      <c r="UEF14" s="142"/>
      <c r="UEG14" s="142"/>
      <c r="UEH14" s="142"/>
      <c r="UEI14" s="142"/>
      <c r="UEJ14" s="142"/>
      <c r="UEK14" s="142"/>
      <c r="UEL14" s="142"/>
      <c r="UEM14" s="142"/>
      <c r="UEN14" s="142"/>
      <c r="UEO14" s="142"/>
      <c r="UEP14" s="142"/>
      <c r="UEQ14" s="142"/>
      <c r="UER14" s="142"/>
      <c r="UES14" s="142"/>
      <c r="UET14" s="142"/>
      <c r="UEU14" s="142"/>
      <c r="UEV14" s="142"/>
      <c r="UEW14" s="142"/>
      <c r="UEX14" s="142"/>
      <c r="UEY14" s="142"/>
      <c r="UEZ14" s="142"/>
      <c r="UFA14" s="142"/>
      <c r="UFB14" s="142"/>
      <c r="UFC14" s="142"/>
      <c r="UFD14" s="142"/>
      <c r="UFE14" s="142"/>
      <c r="UFF14" s="142"/>
      <c r="UFG14" s="142"/>
      <c r="UFH14" s="142"/>
      <c r="UFI14" s="142"/>
      <c r="UFJ14" s="142"/>
      <c r="UFK14" s="142"/>
      <c r="UFL14" s="142"/>
      <c r="UFM14" s="142"/>
      <c r="UFN14" s="142"/>
      <c r="UFO14" s="142"/>
      <c r="UFP14" s="142"/>
      <c r="UFQ14" s="142"/>
      <c r="UFR14" s="142"/>
      <c r="UFS14" s="142"/>
      <c r="UFT14" s="142"/>
      <c r="UFU14" s="142"/>
      <c r="UFV14" s="142"/>
      <c r="UFW14" s="142"/>
      <c r="UFX14" s="142"/>
      <c r="UFY14" s="142"/>
      <c r="UFZ14" s="142"/>
      <c r="UGA14" s="142"/>
      <c r="UGB14" s="142"/>
      <c r="UGC14" s="142"/>
      <c r="UGD14" s="142"/>
      <c r="UGE14" s="142"/>
      <c r="UGF14" s="142"/>
      <c r="UGG14" s="142"/>
      <c r="UGH14" s="142"/>
      <c r="UGI14" s="142"/>
      <c r="UGJ14" s="142"/>
      <c r="UGK14" s="142"/>
      <c r="UGL14" s="142"/>
      <c r="UGM14" s="142"/>
      <c r="UGN14" s="142"/>
      <c r="UGO14" s="142"/>
      <c r="UGP14" s="142"/>
      <c r="UGQ14" s="142"/>
      <c r="UGR14" s="142"/>
      <c r="UGS14" s="142"/>
      <c r="UGT14" s="142"/>
      <c r="UGU14" s="142"/>
      <c r="UGV14" s="142"/>
      <c r="UGW14" s="142"/>
      <c r="UGX14" s="142"/>
      <c r="UGY14" s="142"/>
      <c r="UGZ14" s="142"/>
      <c r="UHA14" s="142"/>
      <c r="UHB14" s="142"/>
      <c r="UHC14" s="142"/>
      <c r="UHD14" s="142"/>
      <c r="UHE14" s="142"/>
      <c r="UHF14" s="142"/>
      <c r="UHG14" s="142"/>
      <c r="UHH14" s="142"/>
      <c r="UHI14" s="142"/>
      <c r="UHJ14" s="142"/>
      <c r="UHK14" s="142"/>
      <c r="UHL14" s="142"/>
      <c r="UHM14" s="142"/>
      <c r="UHN14" s="142"/>
      <c r="UHO14" s="142"/>
      <c r="UHP14" s="142"/>
      <c r="UHQ14" s="142"/>
      <c r="UHR14" s="142"/>
      <c r="UHS14" s="142"/>
      <c r="UHT14" s="142"/>
      <c r="UHU14" s="142"/>
      <c r="UHV14" s="142"/>
      <c r="UHW14" s="142"/>
      <c r="UHX14" s="142"/>
      <c r="UHY14" s="142"/>
      <c r="UHZ14" s="142"/>
      <c r="UIA14" s="142"/>
      <c r="UIB14" s="142"/>
      <c r="UIC14" s="142"/>
      <c r="UID14" s="142"/>
      <c r="UIE14" s="142"/>
      <c r="UIF14" s="142"/>
      <c r="UIG14" s="142"/>
      <c r="UIH14" s="142"/>
      <c r="UII14" s="142"/>
      <c r="UIJ14" s="142"/>
      <c r="UIK14" s="142"/>
      <c r="UIL14" s="142"/>
      <c r="UIM14" s="142"/>
      <c r="UIN14" s="142"/>
      <c r="UIO14" s="142"/>
      <c r="UIP14" s="142"/>
      <c r="UIQ14" s="142"/>
      <c r="UIR14" s="142"/>
      <c r="UIS14" s="142"/>
      <c r="UIT14" s="142"/>
      <c r="UIU14" s="142"/>
      <c r="UIV14" s="142"/>
      <c r="UIW14" s="142"/>
      <c r="UIX14" s="142"/>
      <c r="UIY14" s="142"/>
      <c r="UIZ14" s="142"/>
      <c r="UJA14" s="142"/>
      <c r="UJB14" s="142"/>
      <c r="UJC14" s="142"/>
      <c r="UJD14" s="142"/>
      <c r="UJE14" s="142"/>
      <c r="UJF14" s="142"/>
      <c r="UJG14" s="142"/>
      <c r="UJH14" s="142"/>
      <c r="UJI14" s="142"/>
      <c r="UJJ14" s="142"/>
      <c r="UJK14" s="142"/>
      <c r="UJL14" s="142"/>
      <c r="UJM14" s="142"/>
      <c r="UJN14" s="142"/>
      <c r="UJO14" s="142"/>
      <c r="UJP14" s="142"/>
      <c r="UJQ14" s="142"/>
      <c r="UJR14" s="142"/>
      <c r="UJS14" s="142"/>
      <c r="UJT14" s="142"/>
      <c r="UJU14" s="142"/>
      <c r="UJV14" s="142"/>
      <c r="UJW14" s="142"/>
      <c r="UJX14" s="142"/>
      <c r="UJY14" s="142"/>
      <c r="UJZ14" s="142"/>
      <c r="UKA14" s="142"/>
      <c r="UKB14" s="142"/>
      <c r="UKC14" s="142"/>
      <c r="UKD14" s="142"/>
      <c r="UKE14" s="142"/>
      <c r="UKF14" s="142"/>
      <c r="UKG14" s="142"/>
      <c r="UKH14" s="142"/>
      <c r="UKI14" s="142"/>
      <c r="UKJ14" s="142"/>
      <c r="UKK14" s="142"/>
      <c r="UKL14" s="142"/>
      <c r="UKM14" s="142"/>
      <c r="UKN14" s="142"/>
      <c r="UKO14" s="142"/>
      <c r="UKP14" s="142"/>
      <c r="UKQ14" s="142"/>
      <c r="UKR14" s="142"/>
      <c r="UKS14" s="142"/>
      <c r="UKT14" s="142"/>
      <c r="UKU14" s="142"/>
      <c r="UKV14" s="142"/>
      <c r="UKW14" s="142"/>
      <c r="UKX14" s="142"/>
      <c r="UKY14" s="142"/>
      <c r="UKZ14" s="142"/>
      <c r="ULA14" s="142"/>
      <c r="ULB14" s="142"/>
      <c r="ULC14" s="142"/>
      <c r="ULD14" s="142"/>
      <c r="ULE14" s="142"/>
      <c r="ULF14" s="142"/>
      <c r="ULG14" s="142"/>
      <c r="ULH14" s="142"/>
      <c r="ULI14" s="142"/>
      <c r="ULJ14" s="142"/>
      <c r="ULK14" s="142"/>
      <c r="ULL14" s="142"/>
      <c r="ULM14" s="142"/>
      <c r="ULN14" s="142"/>
      <c r="ULO14" s="142"/>
      <c r="ULP14" s="142"/>
      <c r="ULQ14" s="142"/>
      <c r="ULR14" s="142"/>
      <c r="ULS14" s="142"/>
      <c r="ULT14" s="142"/>
      <c r="ULU14" s="142"/>
      <c r="ULV14" s="142"/>
      <c r="ULW14" s="142"/>
      <c r="ULX14" s="142"/>
      <c r="ULY14" s="142"/>
      <c r="ULZ14" s="142"/>
      <c r="UMA14" s="142"/>
      <c r="UMB14" s="142"/>
      <c r="UMC14" s="142"/>
      <c r="UMD14" s="142"/>
      <c r="UME14" s="142"/>
      <c r="UMF14" s="142"/>
      <c r="UMG14" s="142"/>
      <c r="UMH14" s="142"/>
      <c r="UMI14" s="142"/>
      <c r="UMJ14" s="142"/>
      <c r="UMK14" s="142"/>
      <c r="UML14" s="142"/>
      <c r="UMM14" s="142"/>
      <c r="UMN14" s="142"/>
      <c r="UMO14" s="142"/>
      <c r="UMP14" s="142"/>
      <c r="UMQ14" s="142"/>
      <c r="UMR14" s="142"/>
      <c r="UMS14" s="142"/>
      <c r="UMT14" s="142"/>
      <c r="UMU14" s="142"/>
      <c r="UMV14" s="142"/>
      <c r="UMW14" s="142"/>
      <c r="UMX14" s="142"/>
      <c r="UMY14" s="142"/>
      <c r="UMZ14" s="142"/>
      <c r="UNA14" s="142"/>
      <c r="UNB14" s="142"/>
      <c r="UNC14" s="142"/>
      <c r="UND14" s="142"/>
      <c r="UNE14" s="142"/>
      <c r="UNF14" s="142"/>
      <c r="UNG14" s="142"/>
      <c r="UNH14" s="142"/>
      <c r="UNI14" s="142"/>
      <c r="UNJ14" s="142"/>
      <c r="UNK14" s="142"/>
      <c r="UNL14" s="142"/>
      <c r="UNM14" s="142"/>
      <c r="UNN14" s="142"/>
      <c r="UNO14" s="142"/>
      <c r="UNP14" s="142"/>
      <c r="UNQ14" s="142"/>
      <c r="UNR14" s="142"/>
      <c r="UNS14" s="142"/>
      <c r="UNT14" s="142"/>
      <c r="UNU14" s="142"/>
      <c r="UNV14" s="142"/>
      <c r="UNW14" s="142"/>
      <c r="UNX14" s="142"/>
      <c r="UNY14" s="142"/>
      <c r="UNZ14" s="142"/>
      <c r="UOA14" s="142"/>
      <c r="UOB14" s="142"/>
      <c r="UOC14" s="142"/>
      <c r="UOD14" s="142"/>
      <c r="UOE14" s="142"/>
      <c r="UOF14" s="142"/>
      <c r="UOG14" s="142"/>
      <c r="UOH14" s="142"/>
      <c r="UOI14" s="142"/>
      <c r="UOJ14" s="142"/>
      <c r="UOK14" s="142"/>
      <c r="UOL14" s="142"/>
      <c r="UOM14" s="142"/>
      <c r="UON14" s="142"/>
      <c r="UOO14" s="142"/>
      <c r="UOP14" s="142"/>
      <c r="UOQ14" s="142"/>
      <c r="UOR14" s="142"/>
      <c r="UOS14" s="142"/>
      <c r="UOT14" s="142"/>
      <c r="UOU14" s="142"/>
      <c r="UOV14" s="142"/>
      <c r="UOW14" s="142"/>
      <c r="UOX14" s="142"/>
      <c r="UOY14" s="142"/>
      <c r="UOZ14" s="142"/>
      <c r="UPA14" s="142"/>
      <c r="UPB14" s="142"/>
      <c r="UPC14" s="142"/>
      <c r="UPD14" s="142"/>
      <c r="UPE14" s="142"/>
      <c r="UPF14" s="142"/>
      <c r="UPG14" s="142"/>
      <c r="UPH14" s="142"/>
      <c r="UPI14" s="142"/>
      <c r="UPJ14" s="142"/>
      <c r="UPK14" s="142"/>
      <c r="UPL14" s="142"/>
      <c r="UPM14" s="142"/>
      <c r="UPN14" s="142"/>
      <c r="UPO14" s="142"/>
      <c r="UPP14" s="142"/>
      <c r="UPQ14" s="142"/>
      <c r="UPR14" s="142"/>
      <c r="UPS14" s="142"/>
      <c r="UPT14" s="142"/>
      <c r="UPU14" s="142"/>
      <c r="UPV14" s="142"/>
      <c r="UPW14" s="142"/>
      <c r="UPX14" s="142"/>
      <c r="UPY14" s="142"/>
      <c r="UPZ14" s="142"/>
      <c r="UQA14" s="142"/>
      <c r="UQB14" s="142"/>
      <c r="UQC14" s="142"/>
      <c r="UQD14" s="142"/>
      <c r="UQE14" s="142"/>
      <c r="UQF14" s="142"/>
      <c r="UQG14" s="142"/>
      <c r="UQH14" s="142"/>
      <c r="UQI14" s="142"/>
      <c r="UQJ14" s="142"/>
      <c r="UQK14" s="142"/>
      <c r="UQL14" s="142"/>
      <c r="UQM14" s="142"/>
      <c r="UQN14" s="142"/>
      <c r="UQO14" s="142"/>
      <c r="UQP14" s="142"/>
      <c r="UQQ14" s="142"/>
      <c r="UQR14" s="142"/>
      <c r="UQS14" s="142"/>
      <c r="UQT14" s="142"/>
      <c r="UQU14" s="142"/>
      <c r="UQV14" s="142"/>
      <c r="UQW14" s="142"/>
      <c r="UQX14" s="142"/>
      <c r="UQY14" s="142"/>
      <c r="UQZ14" s="142"/>
      <c r="URA14" s="142"/>
      <c r="URB14" s="142"/>
      <c r="URC14" s="142"/>
      <c r="URD14" s="142"/>
      <c r="URE14" s="142"/>
      <c r="URF14" s="142"/>
      <c r="URG14" s="142"/>
      <c r="URH14" s="142"/>
      <c r="URI14" s="142"/>
      <c r="URJ14" s="142"/>
      <c r="URK14" s="142"/>
      <c r="URL14" s="142"/>
      <c r="URM14" s="142"/>
      <c r="URN14" s="142"/>
      <c r="URO14" s="142"/>
      <c r="URP14" s="142"/>
      <c r="URQ14" s="142"/>
      <c r="URR14" s="142"/>
      <c r="URS14" s="142"/>
      <c r="URT14" s="142"/>
      <c r="URU14" s="142"/>
      <c r="URV14" s="142"/>
      <c r="URW14" s="142"/>
      <c r="URX14" s="142"/>
      <c r="URY14" s="142"/>
      <c r="URZ14" s="142"/>
      <c r="USA14" s="142"/>
      <c r="USB14" s="142"/>
      <c r="USC14" s="142"/>
      <c r="USD14" s="142"/>
      <c r="USE14" s="142"/>
      <c r="USF14" s="142"/>
      <c r="USG14" s="142"/>
      <c r="USH14" s="142"/>
      <c r="USI14" s="142"/>
      <c r="USJ14" s="142"/>
      <c r="USK14" s="142"/>
      <c r="USL14" s="142"/>
      <c r="USM14" s="142"/>
      <c r="USN14" s="142"/>
      <c r="USO14" s="142"/>
      <c r="USP14" s="142"/>
      <c r="USQ14" s="142"/>
      <c r="USR14" s="142"/>
      <c r="USS14" s="142"/>
      <c r="UST14" s="142"/>
      <c r="USU14" s="142"/>
      <c r="USV14" s="142"/>
      <c r="USW14" s="142"/>
      <c r="USX14" s="142"/>
      <c r="USY14" s="142"/>
      <c r="USZ14" s="142"/>
      <c r="UTA14" s="142"/>
      <c r="UTB14" s="142"/>
      <c r="UTC14" s="142"/>
      <c r="UTD14" s="142"/>
      <c r="UTE14" s="142"/>
      <c r="UTF14" s="142"/>
      <c r="UTG14" s="142"/>
      <c r="UTH14" s="142"/>
      <c r="UTI14" s="142"/>
      <c r="UTJ14" s="142"/>
      <c r="UTK14" s="142"/>
      <c r="UTL14" s="142"/>
      <c r="UTM14" s="142"/>
      <c r="UTN14" s="142"/>
      <c r="UTO14" s="142"/>
      <c r="UTP14" s="142"/>
      <c r="UTQ14" s="142"/>
      <c r="UTR14" s="142"/>
      <c r="UTS14" s="142"/>
      <c r="UTT14" s="142"/>
      <c r="UTU14" s="142"/>
      <c r="UTV14" s="142"/>
      <c r="UTW14" s="142"/>
      <c r="UTX14" s="142"/>
      <c r="UTY14" s="142"/>
      <c r="UTZ14" s="142"/>
      <c r="UUA14" s="142"/>
      <c r="UUB14" s="142"/>
      <c r="UUC14" s="142"/>
      <c r="UUD14" s="142"/>
      <c r="UUE14" s="142"/>
      <c r="UUF14" s="142"/>
      <c r="UUG14" s="142"/>
      <c r="UUH14" s="142"/>
      <c r="UUI14" s="142"/>
      <c r="UUJ14" s="142"/>
      <c r="UUK14" s="142"/>
      <c r="UUL14" s="142"/>
      <c r="UUM14" s="142"/>
      <c r="UUN14" s="142"/>
      <c r="UUO14" s="142"/>
      <c r="UUP14" s="142"/>
      <c r="UUQ14" s="142"/>
      <c r="UUR14" s="142"/>
      <c r="UUS14" s="142"/>
      <c r="UUT14" s="142"/>
      <c r="UUU14" s="142"/>
      <c r="UUV14" s="142"/>
      <c r="UUW14" s="142"/>
      <c r="UUX14" s="142"/>
      <c r="UUY14" s="142"/>
      <c r="UUZ14" s="142"/>
      <c r="UVA14" s="142"/>
      <c r="UVB14" s="142"/>
      <c r="UVC14" s="142"/>
      <c r="UVD14" s="142"/>
      <c r="UVE14" s="142"/>
      <c r="UVF14" s="142"/>
      <c r="UVG14" s="142"/>
      <c r="UVH14" s="142"/>
      <c r="UVI14" s="142"/>
      <c r="UVJ14" s="142"/>
      <c r="UVK14" s="142"/>
      <c r="UVL14" s="142"/>
      <c r="UVM14" s="142"/>
      <c r="UVN14" s="142"/>
      <c r="UVO14" s="142"/>
      <c r="UVP14" s="142"/>
      <c r="UVQ14" s="142"/>
      <c r="UVR14" s="142"/>
      <c r="UVS14" s="142"/>
      <c r="UVT14" s="142"/>
      <c r="UVU14" s="142"/>
      <c r="UVV14" s="142"/>
      <c r="UVW14" s="142"/>
      <c r="UVX14" s="142"/>
      <c r="UVY14" s="142"/>
      <c r="UVZ14" s="142"/>
      <c r="UWA14" s="142"/>
      <c r="UWB14" s="142"/>
      <c r="UWC14" s="142"/>
      <c r="UWD14" s="142"/>
      <c r="UWE14" s="142"/>
      <c r="UWF14" s="142"/>
      <c r="UWG14" s="142"/>
      <c r="UWH14" s="142"/>
      <c r="UWI14" s="142"/>
      <c r="UWJ14" s="142"/>
      <c r="UWK14" s="142"/>
      <c r="UWL14" s="142"/>
      <c r="UWM14" s="142"/>
      <c r="UWN14" s="142"/>
      <c r="UWO14" s="142"/>
      <c r="UWP14" s="142"/>
      <c r="UWQ14" s="142"/>
      <c r="UWR14" s="142"/>
      <c r="UWS14" s="142"/>
      <c r="UWT14" s="142"/>
      <c r="UWU14" s="142"/>
      <c r="UWV14" s="142"/>
      <c r="UWW14" s="142"/>
      <c r="UWX14" s="142"/>
      <c r="UWY14" s="142"/>
      <c r="UWZ14" s="142"/>
      <c r="UXA14" s="142"/>
      <c r="UXB14" s="142"/>
      <c r="UXC14" s="142"/>
      <c r="UXD14" s="142"/>
      <c r="UXE14" s="142"/>
      <c r="UXF14" s="142"/>
      <c r="UXG14" s="142"/>
      <c r="UXH14" s="142"/>
      <c r="UXI14" s="142"/>
      <c r="UXJ14" s="142"/>
      <c r="UXK14" s="142"/>
      <c r="UXL14" s="142"/>
      <c r="UXM14" s="142"/>
      <c r="UXN14" s="142"/>
      <c r="UXO14" s="142"/>
      <c r="UXP14" s="142"/>
      <c r="UXQ14" s="142"/>
      <c r="UXR14" s="142"/>
      <c r="UXS14" s="142"/>
      <c r="UXT14" s="142"/>
      <c r="UXU14" s="142"/>
      <c r="UXV14" s="142"/>
      <c r="UXW14" s="142"/>
      <c r="UXX14" s="142"/>
      <c r="UXY14" s="142"/>
      <c r="UXZ14" s="142"/>
      <c r="UYA14" s="142"/>
      <c r="UYB14" s="142"/>
      <c r="UYC14" s="142"/>
      <c r="UYD14" s="142"/>
      <c r="UYE14" s="142"/>
      <c r="UYF14" s="142"/>
      <c r="UYG14" s="142"/>
      <c r="UYH14" s="142"/>
      <c r="UYI14" s="142"/>
      <c r="UYJ14" s="142"/>
      <c r="UYK14" s="142"/>
      <c r="UYL14" s="142"/>
      <c r="UYM14" s="142"/>
      <c r="UYN14" s="142"/>
      <c r="UYO14" s="142"/>
      <c r="UYP14" s="142"/>
      <c r="UYQ14" s="142"/>
      <c r="UYR14" s="142"/>
      <c r="UYS14" s="142"/>
      <c r="UYT14" s="142"/>
      <c r="UYU14" s="142"/>
      <c r="UYV14" s="142"/>
      <c r="UYW14" s="142"/>
      <c r="UYX14" s="142"/>
      <c r="UYY14" s="142"/>
      <c r="UYZ14" s="142"/>
      <c r="UZA14" s="142"/>
      <c r="UZB14" s="142"/>
      <c r="UZC14" s="142"/>
      <c r="UZD14" s="142"/>
      <c r="UZE14" s="142"/>
      <c r="UZF14" s="142"/>
      <c r="UZG14" s="142"/>
      <c r="UZH14" s="142"/>
      <c r="UZI14" s="142"/>
      <c r="UZJ14" s="142"/>
      <c r="UZK14" s="142"/>
      <c r="UZL14" s="142"/>
      <c r="UZM14" s="142"/>
      <c r="UZN14" s="142"/>
      <c r="UZO14" s="142"/>
      <c r="UZP14" s="142"/>
      <c r="UZQ14" s="142"/>
      <c r="UZR14" s="142"/>
      <c r="UZS14" s="142"/>
      <c r="UZT14" s="142"/>
      <c r="UZU14" s="142"/>
      <c r="UZV14" s="142"/>
      <c r="UZW14" s="142"/>
      <c r="UZX14" s="142"/>
      <c r="UZY14" s="142"/>
      <c r="UZZ14" s="142"/>
      <c r="VAA14" s="142"/>
      <c r="VAB14" s="142"/>
      <c r="VAC14" s="142"/>
      <c r="VAD14" s="142"/>
      <c r="VAE14" s="142"/>
      <c r="VAF14" s="142"/>
      <c r="VAG14" s="142"/>
      <c r="VAH14" s="142"/>
      <c r="VAI14" s="142"/>
      <c r="VAJ14" s="142"/>
      <c r="VAK14" s="142"/>
      <c r="VAL14" s="142"/>
      <c r="VAM14" s="142"/>
      <c r="VAN14" s="142"/>
      <c r="VAO14" s="142"/>
      <c r="VAP14" s="142"/>
      <c r="VAQ14" s="142"/>
      <c r="VAR14" s="142"/>
      <c r="VAS14" s="142"/>
      <c r="VAT14" s="142"/>
      <c r="VAU14" s="142"/>
      <c r="VAV14" s="142"/>
      <c r="VAW14" s="142"/>
      <c r="VAX14" s="142"/>
      <c r="VAY14" s="142"/>
      <c r="VAZ14" s="142"/>
      <c r="VBA14" s="142"/>
      <c r="VBB14" s="142"/>
      <c r="VBC14" s="142"/>
      <c r="VBD14" s="142"/>
      <c r="VBE14" s="142"/>
      <c r="VBF14" s="142"/>
      <c r="VBG14" s="142"/>
      <c r="VBH14" s="142"/>
      <c r="VBI14" s="142"/>
      <c r="VBJ14" s="142"/>
      <c r="VBK14" s="142"/>
      <c r="VBL14" s="142"/>
      <c r="VBM14" s="142"/>
      <c r="VBN14" s="142"/>
      <c r="VBO14" s="142"/>
      <c r="VBP14" s="142"/>
      <c r="VBQ14" s="142"/>
      <c r="VBR14" s="142"/>
      <c r="VBS14" s="142"/>
      <c r="VBT14" s="142"/>
      <c r="VBU14" s="142"/>
      <c r="VBV14" s="142"/>
      <c r="VBW14" s="142"/>
      <c r="VBX14" s="142"/>
      <c r="VBY14" s="142"/>
      <c r="VBZ14" s="142"/>
      <c r="VCA14" s="142"/>
      <c r="VCB14" s="142"/>
      <c r="VCC14" s="142"/>
      <c r="VCD14" s="142"/>
      <c r="VCE14" s="142"/>
      <c r="VCF14" s="142"/>
      <c r="VCG14" s="142"/>
      <c r="VCH14" s="142"/>
      <c r="VCI14" s="142"/>
      <c r="VCJ14" s="142"/>
      <c r="VCK14" s="142"/>
      <c r="VCL14" s="142"/>
      <c r="VCM14" s="142"/>
      <c r="VCN14" s="142"/>
      <c r="VCO14" s="142"/>
      <c r="VCP14" s="142"/>
      <c r="VCQ14" s="142"/>
      <c r="VCR14" s="142"/>
      <c r="VCS14" s="142"/>
      <c r="VCT14" s="142"/>
      <c r="VCU14" s="142"/>
      <c r="VCV14" s="142"/>
      <c r="VCW14" s="142"/>
      <c r="VCX14" s="142"/>
      <c r="VCY14" s="142"/>
      <c r="VCZ14" s="142"/>
      <c r="VDA14" s="142"/>
      <c r="VDB14" s="142"/>
      <c r="VDC14" s="142"/>
      <c r="VDD14" s="142"/>
      <c r="VDE14" s="142"/>
      <c r="VDF14" s="142"/>
      <c r="VDG14" s="142"/>
      <c r="VDH14" s="142"/>
      <c r="VDI14" s="142"/>
      <c r="VDJ14" s="142"/>
      <c r="VDK14" s="142"/>
      <c r="VDL14" s="142"/>
      <c r="VDM14" s="142"/>
      <c r="VDN14" s="142"/>
      <c r="VDO14" s="142"/>
      <c r="VDP14" s="142"/>
      <c r="VDQ14" s="142"/>
      <c r="VDR14" s="142"/>
      <c r="VDS14" s="142"/>
      <c r="VDT14" s="142"/>
      <c r="VDU14" s="142"/>
      <c r="VDV14" s="142"/>
      <c r="VDW14" s="142"/>
      <c r="VDX14" s="142"/>
      <c r="VDY14" s="142"/>
      <c r="VDZ14" s="142"/>
      <c r="VEA14" s="142"/>
      <c r="VEB14" s="142"/>
      <c r="VEC14" s="142"/>
      <c r="VED14" s="142"/>
      <c r="VEE14" s="142"/>
      <c r="VEF14" s="142"/>
      <c r="VEG14" s="142"/>
      <c r="VEH14" s="142"/>
      <c r="VEI14" s="142"/>
      <c r="VEJ14" s="142"/>
      <c r="VEK14" s="142"/>
      <c r="VEL14" s="142"/>
      <c r="VEM14" s="142"/>
      <c r="VEN14" s="142"/>
      <c r="VEO14" s="142"/>
      <c r="VEP14" s="142"/>
      <c r="VEQ14" s="142"/>
      <c r="VER14" s="142"/>
      <c r="VES14" s="142"/>
      <c r="VET14" s="142"/>
      <c r="VEU14" s="142"/>
      <c r="VEV14" s="142"/>
      <c r="VEW14" s="142"/>
      <c r="VEX14" s="142"/>
      <c r="VEY14" s="142"/>
      <c r="VEZ14" s="142"/>
      <c r="VFA14" s="142"/>
      <c r="VFB14" s="142"/>
      <c r="VFC14" s="142"/>
      <c r="VFD14" s="142"/>
      <c r="VFE14" s="142"/>
      <c r="VFF14" s="142"/>
      <c r="VFG14" s="142"/>
      <c r="VFH14" s="142"/>
      <c r="VFI14" s="142"/>
      <c r="VFJ14" s="142"/>
      <c r="VFK14" s="142"/>
      <c r="VFL14" s="142"/>
      <c r="VFM14" s="142"/>
      <c r="VFN14" s="142"/>
      <c r="VFO14" s="142"/>
      <c r="VFP14" s="142"/>
      <c r="VFQ14" s="142"/>
      <c r="VFR14" s="142"/>
      <c r="VFS14" s="142"/>
      <c r="VFT14" s="142"/>
      <c r="VFU14" s="142"/>
      <c r="VFV14" s="142"/>
      <c r="VFW14" s="142"/>
      <c r="VFX14" s="142"/>
      <c r="VFY14" s="142"/>
      <c r="VFZ14" s="142"/>
      <c r="VGA14" s="142"/>
      <c r="VGB14" s="142"/>
      <c r="VGC14" s="142"/>
      <c r="VGD14" s="142"/>
      <c r="VGE14" s="142"/>
      <c r="VGF14" s="142"/>
      <c r="VGG14" s="142"/>
      <c r="VGH14" s="142"/>
      <c r="VGI14" s="142"/>
      <c r="VGJ14" s="142"/>
      <c r="VGK14" s="142"/>
      <c r="VGL14" s="142"/>
      <c r="VGM14" s="142"/>
      <c r="VGN14" s="142"/>
      <c r="VGO14" s="142"/>
      <c r="VGP14" s="142"/>
      <c r="VGQ14" s="142"/>
      <c r="VGR14" s="142"/>
      <c r="VGS14" s="142"/>
      <c r="VGT14" s="142"/>
      <c r="VGU14" s="142"/>
      <c r="VGV14" s="142"/>
      <c r="VGW14" s="142"/>
      <c r="VGX14" s="142"/>
      <c r="VGY14" s="142"/>
      <c r="VGZ14" s="142"/>
      <c r="VHA14" s="142"/>
      <c r="VHB14" s="142"/>
      <c r="VHC14" s="142"/>
      <c r="VHD14" s="142"/>
      <c r="VHE14" s="142"/>
      <c r="VHF14" s="142"/>
      <c r="VHG14" s="142"/>
      <c r="VHH14" s="142"/>
      <c r="VHI14" s="142"/>
      <c r="VHJ14" s="142"/>
      <c r="VHK14" s="142"/>
      <c r="VHL14" s="142"/>
      <c r="VHM14" s="142"/>
      <c r="VHN14" s="142"/>
      <c r="VHO14" s="142"/>
      <c r="VHP14" s="142"/>
      <c r="VHQ14" s="142"/>
      <c r="VHR14" s="142"/>
      <c r="VHS14" s="142"/>
      <c r="VHT14" s="142"/>
      <c r="VHU14" s="142"/>
      <c r="VHV14" s="142"/>
      <c r="VHW14" s="142"/>
      <c r="VHX14" s="142"/>
      <c r="VHY14" s="142"/>
      <c r="VHZ14" s="142"/>
      <c r="VIA14" s="142"/>
      <c r="VIB14" s="142"/>
      <c r="VIC14" s="142"/>
      <c r="VID14" s="142"/>
      <c r="VIE14" s="142"/>
      <c r="VIF14" s="142"/>
      <c r="VIG14" s="142"/>
      <c r="VIH14" s="142"/>
      <c r="VII14" s="142"/>
      <c r="VIJ14" s="142"/>
      <c r="VIK14" s="142"/>
      <c r="VIL14" s="142"/>
      <c r="VIM14" s="142"/>
      <c r="VIN14" s="142"/>
      <c r="VIO14" s="142"/>
      <c r="VIP14" s="142"/>
      <c r="VIQ14" s="142"/>
      <c r="VIR14" s="142"/>
      <c r="VIS14" s="142"/>
      <c r="VIT14" s="142"/>
      <c r="VIU14" s="142"/>
      <c r="VIV14" s="142"/>
      <c r="VIW14" s="142"/>
      <c r="VIX14" s="142"/>
      <c r="VIY14" s="142"/>
      <c r="VIZ14" s="142"/>
      <c r="VJA14" s="142"/>
      <c r="VJB14" s="142"/>
      <c r="VJC14" s="142"/>
      <c r="VJD14" s="142"/>
      <c r="VJE14" s="142"/>
      <c r="VJF14" s="142"/>
      <c r="VJG14" s="142"/>
      <c r="VJH14" s="142"/>
      <c r="VJI14" s="142"/>
      <c r="VJJ14" s="142"/>
      <c r="VJK14" s="142"/>
      <c r="VJL14" s="142"/>
      <c r="VJM14" s="142"/>
      <c r="VJN14" s="142"/>
      <c r="VJO14" s="142"/>
      <c r="VJP14" s="142"/>
      <c r="VJQ14" s="142"/>
      <c r="VJR14" s="142"/>
      <c r="VJS14" s="142"/>
      <c r="VJT14" s="142"/>
      <c r="VJU14" s="142"/>
      <c r="VJV14" s="142"/>
      <c r="VJW14" s="142"/>
      <c r="VJX14" s="142"/>
      <c r="VJY14" s="142"/>
      <c r="VJZ14" s="142"/>
      <c r="VKA14" s="142"/>
      <c r="VKB14" s="142"/>
      <c r="VKC14" s="142"/>
      <c r="VKD14" s="142"/>
      <c r="VKE14" s="142"/>
      <c r="VKF14" s="142"/>
      <c r="VKG14" s="142"/>
      <c r="VKH14" s="142"/>
      <c r="VKI14" s="142"/>
      <c r="VKJ14" s="142"/>
      <c r="VKK14" s="142"/>
      <c r="VKL14" s="142"/>
      <c r="VKM14" s="142"/>
      <c r="VKN14" s="142"/>
      <c r="VKO14" s="142"/>
      <c r="VKP14" s="142"/>
      <c r="VKQ14" s="142"/>
      <c r="VKR14" s="142"/>
      <c r="VKS14" s="142"/>
      <c r="VKT14" s="142"/>
      <c r="VKU14" s="142"/>
      <c r="VKV14" s="142"/>
      <c r="VKW14" s="142"/>
      <c r="VKX14" s="142"/>
      <c r="VKY14" s="142"/>
      <c r="VKZ14" s="142"/>
      <c r="VLA14" s="142"/>
      <c r="VLB14" s="142"/>
      <c r="VLC14" s="142"/>
      <c r="VLD14" s="142"/>
      <c r="VLE14" s="142"/>
      <c r="VLF14" s="142"/>
      <c r="VLG14" s="142"/>
      <c r="VLH14" s="142"/>
      <c r="VLI14" s="142"/>
      <c r="VLJ14" s="142"/>
      <c r="VLK14" s="142"/>
      <c r="VLL14" s="142"/>
      <c r="VLM14" s="142"/>
      <c r="VLN14" s="142"/>
      <c r="VLO14" s="142"/>
      <c r="VLP14" s="142"/>
      <c r="VLQ14" s="142"/>
      <c r="VLR14" s="142"/>
      <c r="VLS14" s="142"/>
      <c r="VLT14" s="142"/>
      <c r="VLU14" s="142"/>
      <c r="VLV14" s="142"/>
      <c r="VLW14" s="142"/>
      <c r="VLX14" s="142"/>
      <c r="VLY14" s="142"/>
      <c r="VLZ14" s="142"/>
      <c r="VMA14" s="142"/>
      <c r="VMB14" s="142"/>
      <c r="VMC14" s="142"/>
      <c r="VMD14" s="142"/>
      <c r="VME14" s="142"/>
      <c r="VMF14" s="142"/>
      <c r="VMG14" s="142"/>
      <c r="VMH14" s="142"/>
      <c r="VMI14" s="142"/>
      <c r="VMJ14" s="142"/>
      <c r="VMK14" s="142"/>
      <c r="VML14" s="142"/>
      <c r="VMM14" s="142"/>
      <c r="VMN14" s="142"/>
      <c r="VMO14" s="142"/>
      <c r="VMP14" s="142"/>
      <c r="VMQ14" s="142"/>
      <c r="VMR14" s="142"/>
      <c r="VMS14" s="142"/>
      <c r="VMT14" s="142"/>
      <c r="VMU14" s="142"/>
      <c r="VMV14" s="142"/>
      <c r="VMW14" s="142"/>
      <c r="VMX14" s="142"/>
      <c r="VMY14" s="142"/>
      <c r="VMZ14" s="142"/>
      <c r="VNA14" s="142"/>
      <c r="VNB14" s="142"/>
      <c r="VNC14" s="142"/>
      <c r="VND14" s="142"/>
      <c r="VNE14" s="142"/>
      <c r="VNF14" s="142"/>
      <c r="VNG14" s="142"/>
      <c r="VNH14" s="142"/>
      <c r="VNI14" s="142"/>
      <c r="VNJ14" s="142"/>
      <c r="VNK14" s="142"/>
      <c r="VNL14" s="142"/>
      <c r="VNM14" s="142"/>
      <c r="VNN14" s="142"/>
      <c r="VNO14" s="142"/>
      <c r="VNP14" s="142"/>
      <c r="VNQ14" s="142"/>
      <c r="VNR14" s="142"/>
      <c r="VNS14" s="142"/>
      <c r="VNT14" s="142"/>
      <c r="VNU14" s="142"/>
      <c r="VNV14" s="142"/>
      <c r="VNW14" s="142"/>
      <c r="VNX14" s="142"/>
      <c r="VNY14" s="142"/>
      <c r="VNZ14" s="142"/>
      <c r="VOA14" s="142"/>
      <c r="VOB14" s="142"/>
      <c r="VOC14" s="142"/>
      <c r="VOD14" s="142"/>
      <c r="VOE14" s="142"/>
      <c r="VOF14" s="142"/>
      <c r="VOG14" s="142"/>
      <c r="VOH14" s="142"/>
      <c r="VOI14" s="142"/>
      <c r="VOJ14" s="142"/>
      <c r="VOK14" s="142"/>
      <c r="VOL14" s="142"/>
      <c r="VOM14" s="142"/>
      <c r="VON14" s="142"/>
      <c r="VOO14" s="142"/>
      <c r="VOP14" s="142"/>
      <c r="VOQ14" s="142"/>
      <c r="VOR14" s="142"/>
      <c r="VOS14" s="142"/>
      <c r="VOT14" s="142"/>
      <c r="VOU14" s="142"/>
      <c r="VOV14" s="142"/>
      <c r="VOW14" s="142"/>
      <c r="VOX14" s="142"/>
      <c r="VOY14" s="142"/>
      <c r="VOZ14" s="142"/>
      <c r="VPA14" s="142"/>
      <c r="VPB14" s="142"/>
      <c r="VPC14" s="142"/>
      <c r="VPD14" s="142"/>
      <c r="VPE14" s="142"/>
      <c r="VPF14" s="142"/>
      <c r="VPG14" s="142"/>
      <c r="VPH14" s="142"/>
      <c r="VPI14" s="142"/>
      <c r="VPJ14" s="142"/>
      <c r="VPK14" s="142"/>
      <c r="VPL14" s="142"/>
      <c r="VPM14" s="142"/>
      <c r="VPN14" s="142"/>
      <c r="VPO14" s="142"/>
      <c r="VPP14" s="142"/>
      <c r="VPQ14" s="142"/>
      <c r="VPR14" s="142"/>
      <c r="VPS14" s="142"/>
      <c r="VPT14" s="142"/>
      <c r="VPU14" s="142"/>
      <c r="VPV14" s="142"/>
      <c r="VPW14" s="142"/>
      <c r="VPX14" s="142"/>
      <c r="VPY14" s="142"/>
      <c r="VPZ14" s="142"/>
      <c r="VQA14" s="142"/>
      <c r="VQB14" s="142"/>
      <c r="VQC14" s="142"/>
      <c r="VQD14" s="142"/>
      <c r="VQE14" s="142"/>
      <c r="VQF14" s="142"/>
      <c r="VQG14" s="142"/>
      <c r="VQH14" s="142"/>
      <c r="VQI14" s="142"/>
      <c r="VQJ14" s="142"/>
      <c r="VQK14" s="142"/>
      <c r="VQL14" s="142"/>
      <c r="VQM14" s="142"/>
      <c r="VQN14" s="142"/>
      <c r="VQO14" s="142"/>
      <c r="VQP14" s="142"/>
      <c r="VQQ14" s="142"/>
      <c r="VQR14" s="142"/>
      <c r="VQS14" s="142"/>
      <c r="VQT14" s="142"/>
      <c r="VQU14" s="142"/>
      <c r="VQV14" s="142"/>
      <c r="VQW14" s="142"/>
      <c r="VQX14" s="142"/>
      <c r="VQY14" s="142"/>
      <c r="VQZ14" s="142"/>
      <c r="VRA14" s="142"/>
      <c r="VRB14" s="142"/>
      <c r="VRC14" s="142"/>
      <c r="VRD14" s="142"/>
      <c r="VRE14" s="142"/>
      <c r="VRF14" s="142"/>
      <c r="VRG14" s="142"/>
      <c r="VRH14" s="142"/>
      <c r="VRI14" s="142"/>
      <c r="VRJ14" s="142"/>
      <c r="VRK14" s="142"/>
      <c r="VRL14" s="142"/>
      <c r="VRM14" s="142"/>
      <c r="VRN14" s="142"/>
      <c r="VRO14" s="142"/>
      <c r="VRP14" s="142"/>
      <c r="VRQ14" s="142"/>
      <c r="VRR14" s="142"/>
      <c r="VRS14" s="142"/>
      <c r="VRT14" s="142"/>
      <c r="VRU14" s="142"/>
      <c r="VRV14" s="142"/>
      <c r="VRW14" s="142"/>
      <c r="VRX14" s="142"/>
      <c r="VRY14" s="142"/>
      <c r="VRZ14" s="142"/>
      <c r="VSA14" s="142"/>
      <c r="VSB14" s="142"/>
      <c r="VSC14" s="142"/>
      <c r="VSD14" s="142"/>
      <c r="VSE14" s="142"/>
      <c r="VSF14" s="142"/>
      <c r="VSG14" s="142"/>
      <c r="VSH14" s="142"/>
      <c r="VSI14" s="142"/>
      <c r="VSJ14" s="142"/>
      <c r="VSK14" s="142"/>
      <c r="VSL14" s="142"/>
      <c r="VSM14" s="142"/>
      <c r="VSN14" s="142"/>
      <c r="VSO14" s="142"/>
      <c r="VSP14" s="142"/>
      <c r="VSQ14" s="142"/>
      <c r="VSR14" s="142"/>
      <c r="VSS14" s="142"/>
      <c r="VST14" s="142"/>
      <c r="VSU14" s="142"/>
      <c r="VSV14" s="142"/>
      <c r="VSW14" s="142"/>
      <c r="VSX14" s="142"/>
      <c r="VSY14" s="142"/>
      <c r="VSZ14" s="142"/>
      <c r="VTA14" s="142"/>
      <c r="VTB14" s="142"/>
      <c r="VTC14" s="142"/>
      <c r="VTD14" s="142"/>
      <c r="VTE14" s="142"/>
      <c r="VTF14" s="142"/>
      <c r="VTG14" s="142"/>
      <c r="VTH14" s="142"/>
      <c r="VTI14" s="142"/>
      <c r="VTJ14" s="142"/>
      <c r="VTK14" s="142"/>
      <c r="VTL14" s="142"/>
      <c r="VTM14" s="142"/>
      <c r="VTN14" s="142"/>
      <c r="VTO14" s="142"/>
      <c r="VTP14" s="142"/>
      <c r="VTQ14" s="142"/>
      <c r="VTR14" s="142"/>
      <c r="VTS14" s="142"/>
      <c r="VTT14" s="142"/>
      <c r="VTU14" s="142"/>
      <c r="VTV14" s="142"/>
      <c r="VTW14" s="142"/>
      <c r="VTX14" s="142"/>
      <c r="VTY14" s="142"/>
      <c r="VTZ14" s="142"/>
      <c r="VUA14" s="142"/>
      <c r="VUB14" s="142"/>
      <c r="VUC14" s="142"/>
      <c r="VUD14" s="142"/>
      <c r="VUE14" s="142"/>
      <c r="VUF14" s="142"/>
      <c r="VUG14" s="142"/>
      <c r="VUH14" s="142"/>
      <c r="VUI14" s="142"/>
      <c r="VUJ14" s="142"/>
      <c r="VUK14" s="142"/>
      <c r="VUL14" s="142"/>
      <c r="VUM14" s="142"/>
      <c r="VUN14" s="142"/>
      <c r="VUO14" s="142"/>
      <c r="VUP14" s="142"/>
      <c r="VUQ14" s="142"/>
      <c r="VUR14" s="142"/>
      <c r="VUS14" s="142"/>
      <c r="VUT14" s="142"/>
      <c r="VUU14" s="142"/>
      <c r="VUV14" s="142"/>
      <c r="VUW14" s="142"/>
      <c r="VUX14" s="142"/>
      <c r="VUY14" s="142"/>
      <c r="VUZ14" s="142"/>
      <c r="VVA14" s="142"/>
      <c r="VVB14" s="142"/>
      <c r="VVC14" s="142"/>
      <c r="VVD14" s="142"/>
      <c r="VVE14" s="142"/>
      <c r="VVF14" s="142"/>
      <c r="VVG14" s="142"/>
      <c r="VVH14" s="142"/>
      <c r="VVI14" s="142"/>
      <c r="VVJ14" s="142"/>
      <c r="VVK14" s="142"/>
      <c r="VVL14" s="142"/>
      <c r="VVM14" s="142"/>
      <c r="VVN14" s="142"/>
      <c r="VVO14" s="142"/>
      <c r="VVP14" s="142"/>
      <c r="VVQ14" s="142"/>
      <c r="VVR14" s="142"/>
      <c r="VVS14" s="142"/>
      <c r="VVT14" s="142"/>
      <c r="VVU14" s="142"/>
      <c r="VVV14" s="142"/>
      <c r="VVW14" s="142"/>
      <c r="VVX14" s="142"/>
      <c r="VVY14" s="142"/>
      <c r="VVZ14" s="142"/>
      <c r="VWA14" s="142"/>
      <c r="VWB14" s="142"/>
      <c r="VWC14" s="142"/>
      <c r="VWD14" s="142"/>
      <c r="VWE14" s="142"/>
      <c r="VWF14" s="142"/>
      <c r="VWG14" s="142"/>
      <c r="VWH14" s="142"/>
      <c r="VWI14" s="142"/>
      <c r="VWJ14" s="142"/>
      <c r="VWK14" s="142"/>
      <c r="VWL14" s="142"/>
      <c r="VWM14" s="142"/>
      <c r="VWN14" s="142"/>
      <c r="VWO14" s="142"/>
      <c r="VWP14" s="142"/>
      <c r="VWQ14" s="142"/>
      <c r="VWR14" s="142"/>
      <c r="VWS14" s="142"/>
      <c r="VWT14" s="142"/>
      <c r="VWU14" s="142"/>
      <c r="VWV14" s="142"/>
      <c r="VWW14" s="142"/>
      <c r="VWX14" s="142"/>
      <c r="VWY14" s="142"/>
      <c r="VWZ14" s="142"/>
      <c r="VXA14" s="142"/>
      <c r="VXB14" s="142"/>
      <c r="VXC14" s="142"/>
      <c r="VXD14" s="142"/>
      <c r="VXE14" s="142"/>
      <c r="VXF14" s="142"/>
      <c r="VXG14" s="142"/>
      <c r="VXH14" s="142"/>
      <c r="VXI14" s="142"/>
      <c r="VXJ14" s="142"/>
      <c r="VXK14" s="142"/>
      <c r="VXL14" s="142"/>
      <c r="VXM14" s="142"/>
      <c r="VXN14" s="142"/>
      <c r="VXO14" s="142"/>
      <c r="VXP14" s="142"/>
      <c r="VXQ14" s="142"/>
      <c r="VXR14" s="142"/>
      <c r="VXS14" s="142"/>
      <c r="VXT14" s="142"/>
      <c r="VXU14" s="142"/>
      <c r="VXV14" s="142"/>
      <c r="VXW14" s="142"/>
      <c r="VXX14" s="142"/>
      <c r="VXY14" s="142"/>
      <c r="VXZ14" s="142"/>
      <c r="VYA14" s="142"/>
      <c r="VYB14" s="142"/>
      <c r="VYC14" s="142"/>
      <c r="VYD14" s="142"/>
      <c r="VYE14" s="142"/>
      <c r="VYF14" s="142"/>
      <c r="VYG14" s="142"/>
      <c r="VYH14" s="142"/>
      <c r="VYI14" s="142"/>
      <c r="VYJ14" s="142"/>
      <c r="VYK14" s="142"/>
      <c r="VYL14" s="142"/>
      <c r="VYM14" s="142"/>
      <c r="VYN14" s="142"/>
      <c r="VYO14" s="142"/>
      <c r="VYP14" s="142"/>
      <c r="VYQ14" s="142"/>
      <c r="VYR14" s="142"/>
      <c r="VYS14" s="142"/>
      <c r="VYT14" s="142"/>
      <c r="VYU14" s="142"/>
      <c r="VYV14" s="142"/>
      <c r="VYW14" s="142"/>
      <c r="VYX14" s="142"/>
      <c r="VYY14" s="142"/>
      <c r="VYZ14" s="142"/>
      <c r="VZA14" s="142"/>
      <c r="VZB14" s="142"/>
      <c r="VZC14" s="142"/>
      <c r="VZD14" s="142"/>
      <c r="VZE14" s="142"/>
      <c r="VZF14" s="142"/>
      <c r="VZG14" s="142"/>
      <c r="VZH14" s="142"/>
      <c r="VZI14" s="142"/>
      <c r="VZJ14" s="142"/>
      <c r="VZK14" s="142"/>
      <c r="VZL14" s="142"/>
      <c r="VZM14" s="142"/>
      <c r="VZN14" s="142"/>
      <c r="VZO14" s="142"/>
      <c r="VZP14" s="142"/>
      <c r="VZQ14" s="142"/>
      <c r="VZR14" s="142"/>
      <c r="VZS14" s="142"/>
      <c r="VZT14" s="142"/>
      <c r="VZU14" s="142"/>
      <c r="VZV14" s="142"/>
      <c r="VZW14" s="142"/>
      <c r="VZX14" s="142"/>
      <c r="VZY14" s="142"/>
      <c r="VZZ14" s="142"/>
      <c r="WAA14" s="142"/>
      <c r="WAB14" s="142"/>
      <c r="WAC14" s="142"/>
      <c r="WAD14" s="142"/>
      <c r="WAE14" s="142"/>
      <c r="WAF14" s="142"/>
      <c r="WAG14" s="142"/>
      <c r="WAH14" s="142"/>
      <c r="WAI14" s="142"/>
      <c r="WAJ14" s="142"/>
      <c r="WAK14" s="142"/>
      <c r="WAL14" s="142"/>
      <c r="WAM14" s="142"/>
      <c r="WAN14" s="142"/>
      <c r="WAO14" s="142"/>
      <c r="WAP14" s="142"/>
      <c r="WAQ14" s="142"/>
      <c r="WAR14" s="142"/>
      <c r="WAS14" s="142"/>
      <c r="WAT14" s="142"/>
      <c r="WAU14" s="142"/>
      <c r="WAV14" s="142"/>
      <c r="WAW14" s="142"/>
      <c r="WAX14" s="142"/>
      <c r="WAY14" s="142"/>
      <c r="WAZ14" s="142"/>
      <c r="WBA14" s="142"/>
      <c r="WBB14" s="142"/>
      <c r="WBC14" s="142"/>
      <c r="WBD14" s="142"/>
      <c r="WBE14" s="142"/>
      <c r="WBF14" s="142"/>
      <c r="WBG14" s="142"/>
      <c r="WBH14" s="142"/>
      <c r="WBI14" s="142"/>
      <c r="WBJ14" s="142"/>
      <c r="WBK14" s="142"/>
      <c r="WBL14" s="142"/>
      <c r="WBM14" s="142"/>
      <c r="WBN14" s="142"/>
      <c r="WBO14" s="142"/>
      <c r="WBP14" s="142"/>
      <c r="WBQ14" s="142"/>
      <c r="WBR14" s="142"/>
      <c r="WBS14" s="142"/>
      <c r="WBT14" s="142"/>
      <c r="WBU14" s="142"/>
      <c r="WBV14" s="142"/>
      <c r="WBW14" s="142"/>
      <c r="WBX14" s="142"/>
      <c r="WBY14" s="142"/>
      <c r="WBZ14" s="142"/>
      <c r="WCA14" s="142"/>
      <c r="WCB14" s="142"/>
      <c r="WCC14" s="142"/>
      <c r="WCD14" s="142"/>
      <c r="WCE14" s="142"/>
      <c r="WCF14" s="142"/>
      <c r="WCG14" s="142"/>
      <c r="WCH14" s="142"/>
      <c r="WCI14" s="142"/>
      <c r="WCJ14" s="142"/>
      <c r="WCK14" s="142"/>
      <c r="WCL14" s="142"/>
      <c r="WCM14" s="142"/>
      <c r="WCN14" s="142"/>
      <c r="WCO14" s="142"/>
      <c r="WCP14" s="142"/>
      <c r="WCQ14" s="142"/>
      <c r="WCR14" s="142"/>
      <c r="WCS14" s="142"/>
      <c r="WCT14" s="142"/>
      <c r="WCU14" s="142"/>
      <c r="WCV14" s="142"/>
      <c r="WCW14" s="142"/>
      <c r="WCX14" s="142"/>
      <c r="WCY14" s="142"/>
      <c r="WCZ14" s="142"/>
      <c r="WDA14" s="142"/>
      <c r="WDB14" s="142"/>
      <c r="WDC14" s="142"/>
      <c r="WDD14" s="142"/>
      <c r="WDE14" s="142"/>
      <c r="WDF14" s="142"/>
      <c r="WDG14" s="142"/>
      <c r="WDH14" s="142"/>
      <c r="WDI14" s="142"/>
      <c r="WDJ14" s="142"/>
      <c r="WDK14" s="142"/>
      <c r="WDL14" s="142"/>
      <c r="WDM14" s="142"/>
      <c r="WDN14" s="142"/>
      <c r="WDO14" s="142"/>
      <c r="WDP14" s="142"/>
      <c r="WDQ14" s="142"/>
      <c r="WDR14" s="142"/>
      <c r="WDS14" s="142"/>
      <c r="WDT14" s="142"/>
      <c r="WDU14" s="142"/>
      <c r="WDV14" s="142"/>
      <c r="WDW14" s="142"/>
      <c r="WDX14" s="142"/>
      <c r="WDY14" s="142"/>
      <c r="WDZ14" s="142"/>
      <c r="WEA14" s="142"/>
      <c r="WEB14" s="142"/>
      <c r="WEC14" s="142"/>
      <c r="WED14" s="142"/>
      <c r="WEE14" s="142"/>
      <c r="WEF14" s="142"/>
      <c r="WEG14" s="142"/>
      <c r="WEH14" s="142"/>
      <c r="WEI14" s="142"/>
      <c r="WEJ14" s="142"/>
      <c r="WEK14" s="142"/>
      <c r="WEL14" s="142"/>
      <c r="WEM14" s="142"/>
      <c r="WEN14" s="142"/>
      <c r="WEO14" s="142"/>
      <c r="WEP14" s="142"/>
      <c r="WEQ14" s="142"/>
      <c r="WER14" s="142"/>
      <c r="WES14" s="142"/>
      <c r="WET14" s="142"/>
      <c r="WEU14" s="142"/>
      <c r="WEV14" s="142"/>
      <c r="WEW14" s="142"/>
      <c r="WEX14" s="142"/>
      <c r="WEY14" s="142"/>
      <c r="WEZ14" s="142"/>
      <c r="WFA14" s="142"/>
      <c r="WFB14" s="142"/>
      <c r="WFC14" s="142"/>
      <c r="WFD14" s="142"/>
      <c r="WFE14" s="142"/>
      <c r="WFF14" s="142"/>
      <c r="WFG14" s="142"/>
      <c r="WFH14" s="142"/>
      <c r="WFI14" s="142"/>
      <c r="WFJ14" s="142"/>
      <c r="WFK14" s="142"/>
      <c r="WFL14" s="142"/>
      <c r="WFM14" s="142"/>
      <c r="WFN14" s="142"/>
      <c r="WFO14" s="142"/>
      <c r="WFP14" s="142"/>
      <c r="WFQ14" s="142"/>
      <c r="WFR14" s="142"/>
      <c r="WFS14" s="142"/>
      <c r="WFT14" s="142"/>
      <c r="WFU14" s="142"/>
      <c r="WFV14" s="142"/>
      <c r="WFW14" s="142"/>
      <c r="WFX14" s="142"/>
      <c r="WFY14" s="142"/>
      <c r="WFZ14" s="142"/>
      <c r="WGA14" s="142"/>
      <c r="WGB14" s="142"/>
      <c r="WGC14" s="142"/>
      <c r="WGD14" s="142"/>
      <c r="WGE14" s="142"/>
      <c r="WGF14" s="142"/>
      <c r="WGG14" s="142"/>
      <c r="WGH14" s="142"/>
      <c r="WGI14" s="142"/>
      <c r="WGJ14" s="142"/>
      <c r="WGK14" s="142"/>
      <c r="WGL14" s="142"/>
      <c r="WGM14" s="142"/>
      <c r="WGN14" s="142"/>
      <c r="WGO14" s="142"/>
      <c r="WGP14" s="142"/>
      <c r="WGQ14" s="142"/>
      <c r="WGR14" s="142"/>
      <c r="WGS14" s="142"/>
      <c r="WGT14" s="142"/>
      <c r="WGU14" s="142"/>
      <c r="WGV14" s="142"/>
      <c r="WGW14" s="142"/>
      <c r="WGX14" s="142"/>
      <c r="WGY14" s="142"/>
      <c r="WGZ14" s="142"/>
      <c r="WHA14" s="142"/>
      <c r="WHB14" s="142"/>
      <c r="WHC14" s="142"/>
      <c r="WHD14" s="142"/>
      <c r="WHE14" s="142"/>
      <c r="WHF14" s="142"/>
      <c r="WHG14" s="142"/>
      <c r="WHH14" s="142"/>
      <c r="WHI14" s="142"/>
      <c r="WHJ14" s="142"/>
      <c r="WHK14" s="142"/>
      <c r="WHL14" s="142"/>
      <c r="WHM14" s="142"/>
      <c r="WHN14" s="142"/>
      <c r="WHO14" s="142"/>
      <c r="WHP14" s="142"/>
      <c r="WHQ14" s="142"/>
      <c r="WHR14" s="142"/>
      <c r="WHS14" s="142"/>
      <c r="WHT14" s="142"/>
      <c r="WHU14" s="142"/>
      <c r="WHV14" s="142"/>
      <c r="WHW14" s="142"/>
      <c r="WHX14" s="142"/>
      <c r="WHY14" s="142"/>
      <c r="WHZ14" s="142"/>
      <c r="WIA14" s="142"/>
      <c r="WIB14" s="142"/>
      <c r="WIC14" s="142"/>
      <c r="WID14" s="142"/>
      <c r="WIE14" s="142"/>
      <c r="WIF14" s="142"/>
      <c r="WIG14" s="142"/>
      <c r="WIH14" s="142"/>
      <c r="WII14" s="142"/>
      <c r="WIJ14" s="142"/>
      <c r="WIK14" s="142"/>
      <c r="WIL14" s="142"/>
      <c r="WIM14" s="142"/>
      <c r="WIN14" s="142"/>
      <c r="WIO14" s="142"/>
      <c r="WIP14" s="142"/>
      <c r="WIQ14" s="142"/>
      <c r="WIR14" s="142"/>
      <c r="WIS14" s="142"/>
      <c r="WIT14" s="142"/>
      <c r="WIU14" s="142"/>
      <c r="WIV14" s="142"/>
      <c r="WIW14" s="142"/>
      <c r="WIX14" s="142"/>
      <c r="WIY14" s="142"/>
      <c r="WIZ14" s="142"/>
      <c r="WJA14" s="142"/>
      <c r="WJB14" s="142"/>
      <c r="WJC14" s="142"/>
      <c r="WJD14" s="142"/>
      <c r="WJE14" s="142"/>
      <c r="WJF14" s="142"/>
      <c r="WJG14" s="142"/>
      <c r="WJH14" s="142"/>
      <c r="WJI14" s="142"/>
      <c r="WJJ14" s="142"/>
      <c r="WJK14" s="142"/>
      <c r="WJL14" s="142"/>
      <c r="WJM14" s="142"/>
      <c r="WJN14" s="142"/>
      <c r="WJO14" s="142"/>
      <c r="WJP14" s="142"/>
      <c r="WJQ14" s="142"/>
      <c r="WJR14" s="142"/>
      <c r="WJS14" s="142"/>
      <c r="WJT14" s="142"/>
      <c r="WJU14" s="142"/>
      <c r="WJV14" s="142"/>
      <c r="WJW14" s="142"/>
      <c r="WJX14" s="142"/>
      <c r="WJY14" s="142"/>
      <c r="WJZ14" s="142"/>
      <c r="WKA14" s="142"/>
      <c r="WKB14" s="142"/>
      <c r="WKC14" s="142"/>
      <c r="WKD14" s="142"/>
      <c r="WKE14" s="142"/>
      <c r="WKF14" s="142"/>
      <c r="WKG14" s="142"/>
      <c r="WKH14" s="142"/>
      <c r="WKI14" s="142"/>
      <c r="WKJ14" s="142"/>
      <c r="WKK14" s="142"/>
      <c r="WKL14" s="142"/>
      <c r="WKM14" s="142"/>
      <c r="WKN14" s="142"/>
      <c r="WKO14" s="142"/>
      <c r="WKP14" s="142"/>
      <c r="WKQ14" s="142"/>
      <c r="WKR14" s="142"/>
      <c r="WKS14" s="142"/>
      <c r="WKT14" s="142"/>
      <c r="WKU14" s="142"/>
      <c r="WKV14" s="142"/>
      <c r="WKW14" s="142"/>
      <c r="WKX14" s="142"/>
      <c r="WKY14" s="142"/>
      <c r="WKZ14" s="142"/>
      <c r="WLA14" s="142"/>
      <c r="WLB14" s="142"/>
      <c r="WLC14" s="142"/>
      <c r="WLD14" s="142"/>
      <c r="WLE14" s="142"/>
      <c r="WLF14" s="142"/>
      <c r="WLG14" s="142"/>
      <c r="WLH14" s="142"/>
      <c r="WLI14" s="142"/>
      <c r="WLJ14" s="142"/>
      <c r="WLK14" s="142"/>
      <c r="WLL14" s="142"/>
      <c r="WLM14" s="142"/>
      <c r="WLN14" s="142"/>
      <c r="WLO14" s="142"/>
      <c r="WLP14" s="142"/>
      <c r="WLQ14" s="142"/>
      <c r="WLR14" s="142"/>
      <c r="WLS14" s="142"/>
      <c r="WLT14" s="142"/>
      <c r="WLU14" s="142"/>
      <c r="WLV14" s="142"/>
      <c r="WLW14" s="142"/>
      <c r="WLX14" s="142"/>
      <c r="WLY14" s="142"/>
      <c r="WLZ14" s="142"/>
      <c r="WMA14" s="142"/>
      <c r="WMB14" s="142"/>
      <c r="WMC14" s="142"/>
      <c r="WMD14" s="142"/>
      <c r="WME14" s="142"/>
      <c r="WMF14" s="142"/>
      <c r="WMG14" s="142"/>
      <c r="WMH14" s="142"/>
      <c r="WMI14" s="142"/>
      <c r="WMJ14" s="142"/>
      <c r="WMK14" s="142"/>
      <c r="WML14" s="142"/>
      <c r="WMM14" s="142"/>
      <c r="WMN14" s="142"/>
      <c r="WMO14" s="142"/>
      <c r="WMP14" s="142"/>
      <c r="WMQ14" s="142"/>
      <c r="WMR14" s="142"/>
      <c r="WMS14" s="142"/>
      <c r="WMT14" s="142"/>
      <c r="WMU14" s="142"/>
      <c r="WMV14" s="142"/>
      <c r="WMW14" s="142"/>
      <c r="WMX14" s="142"/>
      <c r="WMY14" s="142"/>
      <c r="WMZ14" s="142"/>
      <c r="WNA14" s="142"/>
      <c r="WNB14" s="142"/>
      <c r="WNC14" s="142"/>
      <c r="WND14" s="142"/>
      <c r="WNE14" s="142"/>
      <c r="WNF14" s="142"/>
      <c r="WNG14" s="142"/>
      <c r="WNH14" s="142"/>
      <c r="WNI14" s="142"/>
      <c r="WNJ14" s="142"/>
      <c r="WNK14" s="142"/>
      <c r="WNL14" s="142"/>
      <c r="WNM14" s="142"/>
      <c r="WNN14" s="142"/>
      <c r="WNO14" s="142"/>
      <c r="WNP14" s="142"/>
      <c r="WNQ14" s="142"/>
      <c r="WNR14" s="142"/>
      <c r="WNS14" s="142"/>
      <c r="WNT14" s="142"/>
      <c r="WNU14" s="142"/>
      <c r="WNV14" s="142"/>
      <c r="WNW14" s="142"/>
      <c r="WNX14" s="142"/>
      <c r="WNY14" s="142"/>
      <c r="WNZ14" s="142"/>
      <c r="WOA14" s="142"/>
      <c r="WOB14" s="142"/>
      <c r="WOC14" s="142"/>
      <c r="WOD14" s="142"/>
      <c r="WOE14" s="142"/>
      <c r="WOF14" s="142"/>
      <c r="WOG14" s="142"/>
      <c r="WOH14" s="142"/>
      <c r="WOI14" s="142"/>
      <c r="WOJ14" s="142"/>
      <c r="WOK14" s="142"/>
      <c r="WOL14" s="142"/>
      <c r="WOM14" s="142"/>
      <c r="WON14" s="142"/>
      <c r="WOO14" s="142"/>
      <c r="WOP14" s="142"/>
      <c r="WOQ14" s="142"/>
      <c r="WOR14" s="142"/>
      <c r="WOS14" s="142"/>
      <c r="WOT14" s="142"/>
      <c r="WOU14" s="142"/>
      <c r="WOV14" s="142"/>
      <c r="WOW14" s="142"/>
      <c r="WOX14" s="142"/>
      <c r="WOY14" s="142"/>
      <c r="WOZ14" s="142"/>
      <c r="WPA14" s="142"/>
      <c r="WPB14" s="142"/>
      <c r="WPC14" s="142"/>
      <c r="WPD14" s="142"/>
      <c r="WPE14" s="142"/>
      <c r="WPF14" s="142"/>
      <c r="WPG14" s="142"/>
      <c r="WPH14" s="142"/>
      <c r="WPI14" s="142"/>
      <c r="WPJ14" s="142"/>
      <c r="WPK14" s="142"/>
      <c r="WPL14" s="142"/>
      <c r="WPM14" s="142"/>
      <c r="WPN14" s="142"/>
      <c r="WPO14" s="142"/>
      <c r="WPP14" s="142"/>
      <c r="WPQ14" s="142"/>
      <c r="WPR14" s="142"/>
      <c r="WPS14" s="142"/>
      <c r="WPT14" s="142"/>
      <c r="WPU14" s="142"/>
      <c r="WPV14" s="142"/>
      <c r="WPW14" s="142"/>
      <c r="WPX14" s="142"/>
      <c r="WPY14" s="142"/>
      <c r="WPZ14" s="142"/>
      <c r="WQA14" s="142"/>
      <c r="WQB14" s="142"/>
      <c r="WQC14" s="142"/>
      <c r="WQD14" s="142"/>
      <c r="WQE14" s="142"/>
      <c r="WQF14" s="142"/>
      <c r="WQG14" s="142"/>
      <c r="WQH14" s="142"/>
      <c r="WQI14" s="142"/>
      <c r="WQJ14" s="142"/>
      <c r="WQK14" s="142"/>
      <c r="WQL14" s="142"/>
      <c r="WQM14" s="142"/>
      <c r="WQN14" s="142"/>
      <c r="WQO14" s="142"/>
      <c r="WQP14" s="142"/>
      <c r="WQQ14" s="142"/>
      <c r="WQR14" s="142"/>
      <c r="WQS14" s="142"/>
      <c r="WQT14" s="142"/>
      <c r="WQU14" s="142"/>
      <c r="WQV14" s="142"/>
      <c r="WQW14" s="142"/>
      <c r="WQX14" s="142"/>
      <c r="WQY14" s="142"/>
      <c r="WQZ14" s="142"/>
      <c r="WRA14" s="142"/>
      <c r="WRB14" s="142"/>
      <c r="WRC14" s="142"/>
      <c r="WRD14" s="142"/>
      <c r="WRE14" s="142"/>
      <c r="WRF14" s="142"/>
      <c r="WRG14" s="142"/>
      <c r="WRH14" s="142"/>
      <c r="WRI14" s="142"/>
      <c r="WRJ14" s="142"/>
      <c r="WRK14" s="142"/>
      <c r="WRL14" s="142"/>
      <c r="WRM14" s="142"/>
      <c r="WRN14" s="142"/>
      <c r="WRO14" s="142"/>
      <c r="WRP14" s="142"/>
      <c r="WRQ14" s="142"/>
      <c r="WRR14" s="142"/>
      <c r="WRS14" s="142"/>
      <c r="WRT14" s="142"/>
      <c r="WRU14" s="142"/>
      <c r="WRV14" s="142"/>
      <c r="WRW14" s="142"/>
      <c r="WRX14" s="142"/>
      <c r="WRY14" s="142"/>
      <c r="WRZ14" s="142"/>
      <c r="WSA14" s="142"/>
      <c r="WSB14" s="142"/>
      <c r="WSC14" s="142"/>
      <c r="WSD14" s="142"/>
      <c r="WSE14" s="142"/>
      <c r="WSF14" s="142"/>
      <c r="WSG14" s="142"/>
      <c r="WSH14" s="142"/>
      <c r="WSI14" s="142"/>
      <c r="WSJ14" s="142"/>
      <c r="WSK14" s="142"/>
      <c r="WSL14" s="142"/>
      <c r="WSM14" s="142"/>
      <c r="WSN14" s="142"/>
      <c r="WSO14" s="142"/>
      <c r="WSP14" s="142"/>
      <c r="WSQ14" s="142"/>
      <c r="WSR14" s="142"/>
      <c r="WSS14" s="142"/>
      <c r="WST14" s="142"/>
      <c r="WSU14" s="142"/>
      <c r="WSV14" s="142"/>
      <c r="WSW14" s="142"/>
      <c r="WSX14" s="142"/>
      <c r="WSY14" s="142"/>
      <c r="WSZ14" s="142"/>
      <c r="WTA14" s="142"/>
      <c r="WTB14" s="142"/>
      <c r="WTC14" s="142"/>
      <c r="WTD14" s="142"/>
      <c r="WTE14" s="142"/>
      <c r="WTF14" s="142"/>
      <c r="WTG14" s="142"/>
      <c r="WTH14" s="142"/>
      <c r="WTI14" s="142"/>
      <c r="WTJ14" s="142"/>
      <c r="WTK14" s="142"/>
      <c r="WTL14" s="142"/>
      <c r="WTM14" s="142"/>
      <c r="WTN14" s="142"/>
      <c r="WTO14" s="142"/>
      <c r="WTP14" s="142"/>
      <c r="WTQ14" s="142"/>
      <c r="WTR14" s="142"/>
      <c r="WTS14" s="142"/>
      <c r="WTT14" s="142"/>
      <c r="WTU14" s="142"/>
      <c r="WTV14" s="142"/>
      <c r="WTW14" s="142"/>
      <c r="WTX14" s="142"/>
      <c r="WTY14" s="142"/>
      <c r="WTZ14" s="142"/>
      <c r="WUA14" s="142"/>
      <c r="WUB14" s="142"/>
      <c r="WUC14" s="142"/>
      <c r="WUD14" s="142"/>
      <c r="WUE14" s="142"/>
      <c r="WUF14" s="142"/>
      <c r="WUG14" s="142"/>
      <c r="WUH14" s="142"/>
      <c r="WUI14" s="142"/>
      <c r="WUJ14" s="142"/>
      <c r="WUK14" s="142"/>
      <c r="WUL14" s="142"/>
      <c r="WUM14" s="142"/>
      <c r="WUN14" s="142"/>
      <c r="WUO14" s="142"/>
      <c r="WUP14" s="142"/>
      <c r="WUQ14" s="142"/>
      <c r="WUR14" s="142"/>
      <c r="WUS14" s="142"/>
      <c r="WUT14" s="142"/>
      <c r="WUU14" s="142"/>
      <c r="WUV14" s="142"/>
      <c r="WUW14" s="142"/>
      <c r="WUX14" s="142"/>
      <c r="WUY14" s="142"/>
      <c r="WUZ14" s="142"/>
      <c r="WVA14" s="142"/>
      <c r="WVB14" s="142"/>
      <c r="WVC14" s="142"/>
      <c r="WVD14" s="142"/>
      <c r="WVE14" s="142"/>
      <c r="WVF14" s="142"/>
      <c r="WVG14" s="142"/>
      <c r="WVH14" s="142"/>
      <c r="WVI14" s="142"/>
      <c r="WVJ14" s="142"/>
      <c r="WVK14" s="142"/>
      <c r="WVL14" s="142"/>
      <c r="WVM14" s="142"/>
      <c r="WVN14" s="142"/>
      <c r="WVO14" s="142"/>
      <c r="WVP14" s="142"/>
      <c r="WVQ14" s="142"/>
      <c r="WVR14" s="142"/>
      <c r="WVS14" s="142"/>
      <c r="WVT14" s="142"/>
      <c r="WVU14" s="142"/>
      <c r="WVV14" s="142"/>
      <c r="WVW14" s="142"/>
      <c r="WVX14" s="142"/>
      <c r="WVY14" s="142"/>
      <c r="WVZ14" s="142"/>
      <c r="WWA14" s="142"/>
      <c r="WWB14" s="142"/>
      <c r="WWC14" s="142"/>
      <c r="WWD14" s="142"/>
      <c r="WWE14" s="142"/>
      <c r="WWF14" s="142"/>
      <c r="WWG14" s="142"/>
      <c r="WWH14" s="142"/>
      <c r="WWI14" s="142"/>
      <c r="WWJ14" s="142"/>
      <c r="WWK14" s="142"/>
      <c r="WWL14" s="142"/>
      <c r="WWM14" s="142"/>
      <c r="WWN14" s="142"/>
      <c r="WWO14" s="142"/>
      <c r="WWP14" s="142"/>
      <c r="WWQ14" s="142"/>
      <c r="WWR14" s="142"/>
      <c r="WWS14" s="142"/>
      <c r="WWT14" s="142"/>
      <c r="WWU14" s="142"/>
      <c r="WWV14" s="142"/>
      <c r="WWW14" s="142"/>
      <c r="WWX14" s="142"/>
      <c r="WWY14" s="142"/>
      <c r="WWZ14" s="142"/>
      <c r="WXA14" s="142"/>
      <c r="WXB14" s="142"/>
      <c r="WXC14" s="142"/>
      <c r="WXD14" s="142"/>
      <c r="WXE14" s="142"/>
      <c r="WXF14" s="142"/>
      <c r="WXG14" s="142"/>
      <c r="WXH14" s="142"/>
      <c r="WXI14" s="142"/>
      <c r="WXJ14" s="142"/>
      <c r="WXK14" s="142"/>
      <c r="WXL14" s="142"/>
      <c r="WXM14" s="142"/>
      <c r="WXN14" s="142"/>
      <c r="WXO14" s="142"/>
      <c r="WXP14" s="142"/>
      <c r="WXQ14" s="142"/>
      <c r="WXR14" s="142"/>
      <c r="WXS14" s="142"/>
      <c r="WXT14" s="142"/>
      <c r="WXU14" s="142"/>
      <c r="WXV14" s="142"/>
      <c r="WXW14" s="142"/>
      <c r="WXX14" s="142"/>
      <c r="WXY14" s="142"/>
      <c r="WXZ14" s="142"/>
      <c r="WYA14" s="142"/>
      <c r="WYB14" s="142"/>
      <c r="WYC14" s="142"/>
      <c r="WYD14" s="142"/>
      <c r="WYE14" s="142"/>
      <c r="WYF14" s="142"/>
      <c r="WYG14" s="142"/>
      <c r="WYH14" s="142"/>
      <c r="WYI14" s="142"/>
      <c r="WYJ14" s="142"/>
      <c r="WYK14" s="142"/>
      <c r="WYL14" s="142"/>
      <c r="WYM14" s="142"/>
      <c r="WYN14" s="142"/>
      <c r="WYO14" s="142"/>
      <c r="WYP14" s="142"/>
      <c r="WYQ14" s="142"/>
      <c r="WYR14" s="142"/>
      <c r="WYS14" s="142"/>
      <c r="WYT14" s="142"/>
      <c r="WYU14" s="142"/>
      <c r="WYV14" s="142"/>
      <c r="WYW14" s="142"/>
      <c r="WYX14" s="142"/>
      <c r="WYY14" s="142"/>
      <c r="WYZ14" s="142"/>
      <c r="WZA14" s="142"/>
      <c r="WZB14" s="142"/>
      <c r="WZC14" s="142"/>
      <c r="WZD14" s="142"/>
      <c r="WZE14" s="142"/>
      <c r="WZF14" s="142"/>
      <c r="WZG14" s="142"/>
      <c r="WZH14" s="142"/>
      <c r="WZI14" s="142"/>
      <c r="WZJ14" s="142"/>
      <c r="WZK14" s="142"/>
      <c r="WZL14" s="142"/>
      <c r="WZM14" s="142"/>
      <c r="WZN14" s="142"/>
      <c r="WZO14" s="142"/>
      <c r="WZP14" s="142"/>
      <c r="WZQ14" s="142"/>
      <c r="WZR14" s="142"/>
      <c r="WZS14" s="142"/>
      <c r="WZT14" s="142"/>
      <c r="WZU14" s="142"/>
      <c r="WZV14" s="142"/>
      <c r="WZW14" s="142"/>
      <c r="WZX14" s="142"/>
      <c r="WZY14" s="142"/>
      <c r="WZZ14" s="142"/>
      <c r="XAA14" s="142"/>
      <c r="XAB14" s="142"/>
      <c r="XAC14" s="142"/>
      <c r="XAD14" s="142"/>
      <c r="XAE14" s="142"/>
      <c r="XAF14" s="142"/>
      <c r="XAG14" s="142"/>
      <c r="XAH14" s="142"/>
      <c r="XAI14" s="142"/>
      <c r="XAJ14" s="142"/>
      <c r="XAK14" s="142"/>
      <c r="XAL14" s="142"/>
      <c r="XAM14" s="142"/>
      <c r="XAN14" s="142"/>
      <c r="XAO14" s="142"/>
      <c r="XAP14" s="142"/>
      <c r="XAQ14" s="142"/>
      <c r="XAR14" s="142"/>
      <c r="XAS14" s="142"/>
      <c r="XAT14" s="142"/>
      <c r="XAU14" s="142"/>
      <c r="XAV14" s="142"/>
      <c r="XAW14" s="142"/>
      <c r="XAX14" s="142"/>
      <c r="XAY14" s="142"/>
      <c r="XAZ14" s="142"/>
      <c r="XBA14" s="142"/>
      <c r="XBB14" s="142"/>
      <c r="XBC14" s="142"/>
      <c r="XBD14" s="142"/>
      <c r="XBE14" s="142"/>
      <c r="XBF14" s="142"/>
      <c r="XBG14" s="142"/>
      <c r="XBH14" s="142"/>
      <c r="XBI14" s="142"/>
      <c r="XBJ14" s="142"/>
      <c r="XBK14" s="142"/>
      <c r="XBL14" s="142"/>
      <c r="XBM14" s="142"/>
      <c r="XBN14" s="142"/>
      <c r="XBO14" s="142"/>
      <c r="XBP14" s="142"/>
      <c r="XBQ14" s="142"/>
      <c r="XBR14" s="142"/>
      <c r="XBS14" s="142"/>
      <c r="XBT14" s="142"/>
      <c r="XBU14" s="142"/>
    </row>
    <row r="15" spans="1:16297" ht="31.5" customHeight="1" x14ac:dyDescent="0.25">
      <c r="A15" s="128">
        <v>7</v>
      </c>
      <c r="B15" s="455" t="s">
        <v>195</v>
      </c>
      <c r="C15" s="453">
        <v>196.6</v>
      </c>
      <c r="D15" s="460"/>
      <c r="E15" s="457">
        <v>354</v>
      </c>
      <c r="F15" s="452">
        <f t="shared" si="2"/>
        <v>1.8</v>
      </c>
      <c r="G15" s="248"/>
      <c r="H15" s="247"/>
      <c r="I15" s="247"/>
      <c r="J15" s="247"/>
      <c r="K15" s="247"/>
      <c r="L15" s="247"/>
      <c r="M15" s="247"/>
      <c r="N15" s="247"/>
      <c r="O15" s="247"/>
      <c r="P15" s="247"/>
      <c r="Q15" s="250">
        <f t="shared" si="0"/>
        <v>10</v>
      </c>
      <c r="R15" s="251">
        <f t="shared" si="3"/>
        <v>35</v>
      </c>
      <c r="S15" s="139">
        <f t="shared" si="4"/>
        <v>35.4</v>
      </c>
      <c r="T15" s="202">
        <f t="shared" si="5"/>
        <v>35</v>
      </c>
      <c r="U15" s="139">
        <f t="shared" si="6"/>
        <v>35.4</v>
      </c>
      <c r="V15" s="198">
        <f t="shared" si="7"/>
        <v>10</v>
      </c>
      <c r="W15" s="132"/>
    </row>
    <row r="16" spans="1:16297" s="140" customFormat="1" x14ac:dyDescent="0.25">
      <c r="A16" s="128">
        <v>8</v>
      </c>
      <c r="B16" s="454" t="s">
        <v>73</v>
      </c>
      <c r="C16" s="453"/>
      <c r="D16" s="460"/>
      <c r="E16" s="457"/>
      <c r="F16" s="452"/>
      <c r="G16" s="248"/>
      <c r="H16" s="247"/>
      <c r="I16" s="247"/>
      <c r="J16" s="247"/>
      <c r="K16" s="247"/>
      <c r="L16" s="247"/>
      <c r="M16" s="247"/>
      <c r="N16" s="247"/>
      <c r="O16" s="247"/>
      <c r="P16" s="247"/>
      <c r="Q16" s="250">
        <f t="shared" si="0"/>
        <v>0</v>
      </c>
      <c r="R16" s="251">
        <f t="shared" si="3"/>
        <v>0</v>
      </c>
      <c r="S16" s="139">
        <f t="shared" si="4"/>
        <v>0</v>
      </c>
      <c r="T16" s="202">
        <f t="shared" si="5"/>
        <v>0</v>
      </c>
      <c r="U16" s="139">
        <f t="shared" si="6"/>
        <v>0</v>
      </c>
      <c r="V16" s="198">
        <f t="shared" si="7"/>
        <v>0</v>
      </c>
      <c r="W16" s="132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</row>
    <row r="17" spans="1:23" ht="30" x14ac:dyDescent="0.25">
      <c r="A17" s="128">
        <v>9</v>
      </c>
      <c r="B17" s="455" t="s">
        <v>193</v>
      </c>
      <c r="C17" s="453">
        <v>77</v>
      </c>
      <c r="D17" s="460"/>
      <c r="E17" s="457">
        <v>193</v>
      </c>
      <c r="F17" s="452">
        <f t="shared" si="2"/>
        <v>2.5099999999999998</v>
      </c>
      <c r="G17" s="248"/>
      <c r="H17" s="247"/>
      <c r="I17" s="247"/>
      <c r="J17" s="247"/>
      <c r="K17" s="247"/>
      <c r="L17" s="247"/>
      <c r="M17" s="247"/>
      <c r="N17" s="247"/>
      <c r="O17" s="247"/>
      <c r="P17" s="247"/>
      <c r="Q17" s="250">
        <f t="shared" si="0"/>
        <v>10</v>
      </c>
      <c r="R17" s="251">
        <f t="shared" si="3"/>
        <v>19</v>
      </c>
      <c r="S17" s="139">
        <f t="shared" si="4"/>
        <v>19.3</v>
      </c>
      <c r="T17" s="202">
        <f t="shared" si="5"/>
        <v>19</v>
      </c>
      <c r="U17" s="139">
        <f t="shared" si="6"/>
        <v>19.3</v>
      </c>
      <c r="V17" s="198">
        <f t="shared" si="7"/>
        <v>10</v>
      </c>
      <c r="W17" s="132"/>
    </row>
    <row r="18" spans="1:23" x14ac:dyDescent="0.25">
      <c r="A18" s="128">
        <v>10</v>
      </c>
      <c r="B18" s="455" t="s">
        <v>2</v>
      </c>
      <c r="C18" s="453">
        <v>100</v>
      </c>
      <c r="D18" s="460"/>
      <c r="E18" s="457">
        <v>250</v>
      </c>
      <c r="F18" s="452">
        <f t="shared" si="2"/>
        <v>2.5</v>
      </c>
      <c r="G18" s="248"/>
      <c r="H18" s="247"/>
      <c r="I18" s="247"/>
      <c r="J18" s="247"/>
      <c r="K18" s="247"/>
      <c r="L18" s="247"/>
      <c r="M18" s="247"/>
      <c r="N18" s="247"/>
      <c r="O18" s="247"/>
      <c r="P18" s="247"/>
      <c r="Q18" s="250">
        <f t="shared" si="0"/>
        <v>10</v>
      </c>
      <c r="R18" s="251">
        <f t="shared" si="3"/>
        <v>25</v>
      </c>
      <c r="S18" s="139">
        <f t="shared" si="4"/>
        <v>25</v>
      </c>
      <c r="T18" s="202">
        <f t="shared" si="5"/>
        <v>25</v>
      </c>
      <c r="U18" s="139">
        <f t="shared" si="6"/>
        <v>25</v>
      </c>
      <c r="V18" s="198">
        <f t="shared" si="7"/>
        <v>10</v>
      </c>
      <c r="W18" s="132"/>
    </row>
    <row r="19" spans="1:23" x14ac:dyDescent="0.25">
      <c r="A19" s="128">
        <v>11</v>
      </c>
      <c r="B19" s="454" t="s">
        <v>842</v>
      </c>
      <c r="C19" s="453"/>
      <c r="D19" s="460"/>
      <c r="E19" s="457"/>
      <c r="F19" s="452"/>
      <c r="G19" s="248"/>
      <c r="H19" s="247"/>
      <c r="I19" s="247"/>
      <c r="J19" s="247"/>
      <c r="K19" s="247"/>
      <c r="L19" s="247"/>
      <c r="M19" s="247"/>
      <c r="N19" s="247"/>
      <c r="O19" s="247"/>
      <c r="P19" s="247"/>
      <c r="Q19" s="250">
        <f t="shared" si="0"/>
        <v>0</v>
      </c>
      <c r="R19" s="251">
        <f t="shared" si="3"/>
        <v>0</v>
      </c>
      <c r="S19" s="139">
        <f t="shared" si="4"/>
        <v>0</v>
      </c>
      <c r="T19" s="202">
        <f t="shared" si="5"/>
        <v>0</v>
      </c>
      <c r="U19" s="139">
        <f t="shared" si="6"/>
        <v>0</v>
      </c>
      <c r="V19" s="198">
        <f t="shared" si="7"/>
        <v>0</v>
      </c>
      <c r="W19" s="132"/>
    </row>
    <row r="20" spans="1:23" ht="30" x14ac:dyDescent="0.25">
      <c r="A20" s="128">
        <v>12</v>
      </c>
      <c r="B20" s="455" t="s">
        <v>791</v>
      </c>
      <c r="C20" s="459"/>
      <c r="D20" s="459"/>
      <c r="E20" s="457"/>
      <c r="F20" s="452"/>
      <c r="G20" s="248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51"/>
      <c r="S20" s="139">
        <f t="shared" si="4"/>
        <v>0</v>
      </c>
      <c r="T20" s="202">
        <f t="shared" si="5"/>
        <v>0</v>
      </c>
      <c r="U20" s="139">
        <f t="shared" si="6"/>
        <v>0</v>
      </c>
      <c r="V20" s="198">
        <f t="shared" si="7"/>
        <v>0</v>
      </c>
      <c r="W20" s="132"/>
    </row>
    <row r="21" spans="1:23" ht="30" x14ac:dyDescent="0.25">
      <c r="A21" s="128">
        <v>13</v>
      </c>
      <c r="B21" s="455" t="s">
        <v>843</v>
      </c>
      <c r="C21" s="453">
        <v>0</v>
      </c>
      <c r="D21" s="453"/>
      <c r="E21" s="457">
        <v>0</v>
      </c>
      <c r="F21" s="452"/>
      <c r="G21" s="248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51"/>
      <c r="S21" s="139">
        <f t="shared" si="4"/>
        <v>0</v>
      </c>
      <c r="T21" s="202">
        <f t="shared" si="5"/>
        <v>0</v>
      </c>
      <c r="U21" s="139">
        <f t="shared" si="6"/>
        <v>0</v>
      </c>
      <c r="V21" s="198">
        <f t="shared" si="7"/>
        <v>0</v>
      </c>
      <c r="W21" s="132"/>
    </row>
    <row r="22" spans="1:23" ht="45" x14ac:dyDescent="0.25">
      <c r="A22" s="128">
        <v>14</v>
      </c>
      <c r="B22" s="455" t="s">
        <v>844</v>
      </c>
      <c r="C22" s="453">
        <v>5</v>
      </c>
      <c r="D22" s="460"/>
      <c r="E22" s="457">
        <v>30</v>
      </c>
      <c r="F22" s="452">
        <f t="shared" si="2"/>
        <v>6</v>
      </c>
      <c r="G22" s="248"/>
      <c r="H22" s="247"/>
      <c r="I22" s="247"/>
      <c r="J22" s="247"/>
      <c r="K22" s="247"/>
      <c r="L22" s="247"/>
      <c r="M22" s="247"/>
      <c r="N22" s="247"/>
      <c r="O22" s="247"/>
      <c r="P22" s="247"/>
      <c r="Q22" s="250">
        <f>IF(E22&lt;VLOOKUP(F22,$L$307:$P$317,2),0,VLOOKUP(F22,$L$307:$P$317,3))</f>
        <v>10</v>
      </c>
      <c r="R22" s="251">
        <f t="shared" si="3"/>
        <v>3</v>
      </c>
      <c r="S22" s="139">
        <f t="shared" si="4"/>
        <v>3</v>
      </c>
      <c r="T22" s="202">
        <f t="shared" si="5"/>
        <v>3</v>
      </c>
      <c r="U22" s="139">
        <f t="shared" si="6"/>
        <v>3</v>
      </c>
      <c r="V22" s="198">
        <f t="shared" si="7"/>
        <v>10</v>
      </c>
      <c r="W22" s="132"/>
    </row>
    <row r="23" spans="1:23" ht="45" x14ac:dyDescent="0.25">
      <c r="A23" s="128">
        <v>15</v>
      </c>
      <c r="B23" s="455" t="s">
        <v>846</v>
      </c>
      <c r="C23" s="453">
        <v>18.11</v>
      </c>
      <c r="D23" s="460"/>
      <c r="E23" s="457">
        <v>72</v>
      </c>
      <c r="F23" s="452">
        <f t="shared" si="2"/>
        <v>3.98</v>
      </c>
      <c r="G23" s="248"/>
      <c r="H23" s="247"/>
      <c r="I23" s="247"/>
      <c r="J23" s="247"/>
      <c r="K23" s="247"/>
      <c r="L23" s="247"/>
      <c r="M23" s="247"/>
      <c r="N23" s="247"/>
      <c r="O23" s="247"/>
      <c r="P23" s="247"/>
      <c r="Q23" s="250">
        <f>IF(E23&lt;VLOOKUP(F23,$L$307:$P$317,2),0,VLOOKUP(F23,$L$307:$P$317,3))</f>
        <v>10</v>
      </c>
      <c r="R23" s="251">
        <f t="shared" si="3"/>
        <v>7</v>
      </c>
      <c r="S23" s="139">
        <f t="shared" si="4"/>
        <v>7.2</v>
      </c>
      <c r="T23" s="202">
        <f t="shared" si="5"/>
        <v>7</v>
      </c>
      <c r="U23" s="139">
        <f t="shared" si="6"/>
        <v>7.2</v>
      </c>
      <c r="V23" s="198">
        <f t="shared" si="7"/>
        <v>10</v>
      </c>
      <c r="W23" s="132"/>
    </row>
    <row r="24" spans="1:23" ht="30" x14ac:dyDescent="0.25">
      <c r="A24" s="128">
        <v>16</v>
      </c>
      <c r="B24" s="455" t="s">
        <v>198</v>
      </c>
      <c r="C24" s="459"/>
      <c r="D24" s="459"/>
      <c r="E24" s="457"/>
      <c r="F24" s="452"/>
      <c r="G24" s="248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51"/>
      <c r="S24" s="139">
        <f t="shared" si="4"/>
        <v>0</v>
      </c>
      <c r="T24" s="202">
        <f t="shared" si="5"/>
        <v>0</v>
      </c>
      <c r="U24" s="139">
        <f t="shared" si="6"/>
        <v>0</v>
      </c>
      <c r="V24" s="198">
        <f t="shared" si="7"/>
        <v>0</v>
      </c>
      <c r="W24" s="132"/>
    </row>
    <row r="25" spans="1:23" ht="30" x14ac:dyDescent="0.25">
      <c r="A25" s="128">
        <v>17</v>
      </c>
      <c r="B25" s="455" t="s">
        <v>847</v>
      </c>
      <c r="C25" s="453">
        <v>20.6</v>
      </c>
      <c r="D25" s="460"/>
      <c r="E25" s="457">
        <v>78</v>
      </c>
      <c r="F25" s="452">
        <f t="shared" si="2"/>
        <v>3.79</v>
      </c>
      <c r="G25" s="248"/>
      <c r="H25" s="247"/>
      <c r="I25" s="247"/>
      <c r="J25" s="247"/>
      <c r="K25" s="247"/>
      <c r="L25" s="247"/>
      <c r="M25" s="247"/>
      <c r="N25" s="247"/>
      <c r="O25" s="247"/>
      <c r="P25" s="247"/>
      <c r="Q25" s="250">
        <f>IF(E25&lt;VLOOKUP(F25,$L$307:$P$317,2),0,VLOOKUP(F25,$L$307:$P$317,3))</f>
        <v>10</v>
      </c>
      <c r="R25" s="251">
        <f t="shared" si="3"/>
        <v>7</v>
      </c>
      <c r="S25" s="139">
        <f t="shared" si="4"/>
        <v>7.8</v>
      </c>
      <c r="T25" s="202">
        <f t="shared" si="5"/>
        <v>7</v>
      </c>
      <c r="U25" s="139">
        <f t="shared" si="6"/>
        <v>7.8</v>
      </c>
      <c r="V25" s="198">
        <f t="shared" si="7"/>
        <v>10</v>
      </c>
      <c r="W25" s="132"/>
    </row>
    <row r="26" spans="1:23" x14ac:dyDescent="0.25">
      <c r="A26" s="128">
        <v>18</v>
      </c>
      <c r="B26" s="455" t="s">
        <v>2</v>
      </c>
      <c r="C26" s="460">
        <v>57.11</v>
      </c>
      <c r="D26" s="460"/>
      <c r="E26" s="457">
        <v>120</v>
      </c>
      <c r="F26" s="452">
        <f t="shared" si="2"/>
        <v>2.1</v>
      </c>
      <c r="G26" s="248"/>
      <c r="H26" s="247"/>
      <c r="I26" s="247"/>
      <c r="J26" s="247"/>
      <c r="K26" s="247"/>
      <c r="L26" s="247"/>
      <c r="M26" s="247"/>
      <c r="N26" s="247"/>
      <c r="O26" s="247"/>
      <c r="P26" s="247"/>
      <c r="Q26" s="250">
        <f>IF(E26&lt;VLOOKUP(F26,$L$307:$P$317,2),0,VLOOKUP(F26,$L$307:$P$317,3))</f>
        <v>10</v>
      </c>
      <c r="R26" s="251">
        <f t="shared" si="3"/>
        <v>12</v>
      </c>
      <c r="S26" s="139">
        <f t="shared" si="4"/>
        <v>12</v>
      </c>
      <c r="T26" s="202">
        <f t="shared" si="5"/>
        <v>12</v>
      </c>
      <c r="U26" s="139">
        <f t="shared" si="6"/>
        <v>12</v>
      </c>
      <c r="V26" s="198">
        <f t="shared" si="7"/>
        <v>10</v>
      </c>
      <c r="W26" s="132"/>
    </row>
    <row r="27" spans="1:23" ht="30" x14ac:dyDescent="0.25">
      <c r="A27" s="128">
        <v>19</v>
      </c>
      <c r="B27" s="455" t="s">
        <v>118</v>
      </c>
      <c r="C27" s="453">
        <v>15</v>
      </c>
      <c r="D27" s="460"/>
      <c r="E27" s="457">
        <v>100</v>
      </c>
      <c r="F27" s="452">
        <f t="shared" si="2"/>
        <v>6.67</v>
      </c>
      <c r="G27" s="248"/>
      <c r="H27" s="247"/>
      <c r="I27" s="247"/>
      <c r="J27" s="247"/>
      <c r="K27" s="247"/>
      <c r="L27" s="247"/>
      <c r="M27" s="247"/>
      <c r="N27" s="247"/>
      <c r="O27" s="247"/>
      <c r="P27" s="247"/>
      <c r="Q27" s="250">
        <f>IF(E27&lt;VLOOKUP(F27,$L$307:$P$317,2),0,VLOOKUP(F27,$L$307:$P$317,3))</f>
        <v>10</v>
      </c>
      <c r="R27" s="251">
        <f t="shared" si="3"/>
        <v>10</v>
      </c>
      <c r="S27" s="139">
        <f t="shared" si="4"/>
        <v>10</v>
      </c>
      <c r="T27" s="202">
        <f t="shared" si="5"/>
        <v>10</v>
      </c>
      <c r="U27" s="139">
        <f t="shared" si="6"/>
        <v>10</v>
      </c>
      <c r="V27" s="198">
        <f t="shared" si="7"/>
        <v>10</v>
      </c>
      <c r="W27" s="132"/>
    </row>
    <row r="28" spans="1:23" ht="30" x14ac:dyDescent="0.25">
      <c r="A28" s="128">
        <v>20</v>
      </c>
      <c r="B28" s="455" t="s">
        <v>115</v>
      </c>
      <c r="C28" s="453">
        <v>43.32</v>
      </c>
      <c r="D28" s="460"/>
      <c r="E28" s="457">
        <v>80</v>
      </c>
      <c r="F28" s="452">
        <f t="shared" si="2"/>
        <v>1.85</v>
      </c>
      <c r="G28" s="248"/>
      <c r="H28" s="247"/>
      <c r="I28" s="247"/>
      <c r="J28" s="247"/>
      <c r="K28" s="247"/>
      <c r="L28" s="247"/>
      <c r="M28" s="247"/>
      <c r="N28" s="247"/>
      <c r="O28" s="247"/>
      <c r="P28" s="247"/>
      <c r="Q28" s="250">
        <f>IF(E28&lt;VLOOKUP(F28,$L$307:$P$317,2),0,VLOOKUP(F28,$L$307:$P$317,3))</f>
        <v>10</v>
      </c>
      <c r="R28" s="251">
        <f t="shared" si="3"/>
        <v>8</v>
      </c>
      <c r="S28" s="139">
        <f t="shared" si="4"/>
        <v>8</v>
      </c>
      <c r="T28" s="202">
        <f t="shared" si="5"/>
        <v>8</v>
      </c>
      <c r="U28" s="139">
        <f t="shared" si="6"/>
        <v>8</v>
      </c>
      <c r="V28" s="198">
        <f t="shared" si="7"/>
        <v>10</v>
      </c>
      <c r="W28" s="132"/>
    </row>
    <row r="29" spans="1:23" ht="30" x14ac:dyDescent="0.25">
      <c r="A29" s="128">
        <v>21</v>
      </c>
      <c r="B29" s="455" t="s">
        <v>117</v>
      </c>
      <c r="C29" s="453">
        <v>0</v>
      </c>
      <c r="D29" s="453"/>
      <c r="E29" s="457">
        <v>0</v>
      </c>
      <c r="F29" s="452"/>
      <c r="G29" s="248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51"/>
      <c r="S29" s="139">
        <f t="shared" si="4"/>
        <v>0</v>
      </c>
      <c r="T29" s="202">
        <f t="shared" si="5"/>
        <v>0</v>
      </c>
      <c r="U29" s="139">
        <f t="shared" si="6"/>
        <v>0</v>
      </c>
      <c r="V29" s="198">
        <f t="shared" si="7"/>
        <v>0</v>
      </c>
      <c r="W29" s="132"/>
    </row>
    <row r="30" spans="1:23" ht="30" x14ac:dyDescent="0.25">
      <c r="A30" s="128">
        <v>22</v>
      </c>
      <c r="B30" s="455" t="s">
        <v>199</v>
      </c>
      <c r="C30" s="453">
        <v>0</v>
      </c>
      <c r="D30" s="453"/>
      <c r="E30" s="457">
        <v>0</v>
      </c>
      <c r="F30" s="452"/>
      <c r="G30" s="248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51"/>
      <c r="S30" s="139">
        <f t="shared" si="4"/>
        <v>0</v>
      </c>
      <c r="T30" s="202">
        <f t="shared" si="5"/>
        <v>0</v>
      </c>
      <c r="U30" s="139">
        <f t="shared" si="6"/>
        <v>0</v>
      </c>
      <c r="V30" s="198">
        <f t="shared" si="7"/>
        <v>0</v>
      </c>
      <c r="W30" s="132"/>
    </row>
    <row r="31" spans="1:23" ht="30" x14ac:dyDescent="0.25">
      <c r="A31" s="128">
        <v>23</v>
      </c>
      <c r="B31" s="455" t="s">
        <v>848</v>
      </c>
      <c r="C31" s="459"/>
      <c r="D31" s="459"/>
      <c r="E31" s="457"/>
      <c r="F31" s="452"/>
      <c r="G31" s="248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51"/>
      <c r="S31" s="139">
        <f t="shared" si="4"/>
        <v>0</v>
      </c>
      <c r="T31" s="202">
        <f t="shared" si="5"/>
        <v>0</v>
      </c>
      <c r="U31" s="139">
        <f t="shared" si="6"/>
        <v>0</v>
      </c>
      <c r="V31" s="198">
        <f t="shared" si="7"/>
        <v>0</v>
      </c>
      <c r="W31" s="132"/>
    </row>
    <row r="32" spans="1:23" ht="30" x14ac:dyDescent="0.25">
      <c r="A32" s="128">
        <v>24</v>
      </c>
      <c r="B32" s="455" t="s">
        <v>196</v>
      </c>
      <c r="C32" s="453">
        <v>6.66</v>
      </c>
      <c r="D32" s="460"/>
      <c r="E32" s="457">
        <v>40</v>
      </c>
      <c r="F32" s="452">
        <f t="shared" si="2"/>
        <v>6.01</v>
      </c>
      <c r="G32" s="248"/>
      <c r="H32" s="247"/>
      <c r="I32" s="247"/>
      <c r="J32" s="247"/>
      <c r="K32" s="247"/>
      <c r="L32" s="247"/>
      <c r="M32" s="247"/>
      <c r="N32" s="247"/>
      <c r="O32" s="247"/>
      <c r="P32" s="247"/>
      <c r="Q32" s="250">
        <f t="shared" ref="Q32:Q37" si="8">IF(E32&lt;VLOOKUP(F32,$L$307:$P$317,2),0,VLOOKUP(F32,$L$307:$P$317,3))</f>
        <v>10</v>
      </c>
      <c r="R32" s="251">
        <f t="shared" si="3"/>
        <v>4</v>
      </c>
      <c r="S32" s="139">
        <f t="shared" si="4"/>
        <v>4</v>
      </c>
      <c r="T32" s="202">
        <f t="shared" si="5"/>
        <v>4</v>
      </c>
      <c r="U32" s="139">
        <f t="shared" si="6"/>
        <v>4</v>
      </c>
      <c r="V32" s="198">
        <f t="shared" si="7"/>
        <v>10</v>
      </c>
      <c r="W32" s="132"/>
    </row>
    <row r="33" spans="1:23" ht="30" x14ac:dyDescent="0.25">
      <c r="A33" s="128">
        <v>25</v>
      </c>
      <c r="B33" s="455" t="s">
        <v>116</v>
      </c>
      <c r="C33" s="453">
        <v>62.9</v>
      </c>
      <c r="D33" s="460"/>
      <c r="E33" s="457">
        <v>147</v>
      </c>
      <c r="F33" s="452">
        <f t="shared" si="2"/>
        <v>2.34</v>
      </c>
      <c r="G33" s="248"/>
      <c r="H33" s="247"/>
      <c r="I33" s="247"/>
      <c r="J33" s="247"/>
      <c r="K33" s="247"/>
      <c r="L33" s="247"/>
      <c r="M33" s="247"/>
      <c r="N33" s="247"/>
      <c r="O33" s="247"/>
      <c r="P33" s="247"/>
      <c r="Q33" s="250">
        <f t="shared" si="8"/>
        <v>10</v>
      </c>
      <c r="R33" s="251">
        <f t="shared" si="3"/>
        <v>14</v>
      </c>
      <c r="S33" s="139">
        <f t="shared" si="4"/>
        <v>14.7</v>
      </c>
      <c r="T33" s="202">
        <f t="shared" si="5"/>
        <v>14</v>
      </c>
      <c r="U33" s="139">
        <f t="shared" si="6"/>
        <v>14.7</v>
      </c>
      <c r="V33" s="198">
        <f t="shared" si="7"/>
        <v>10</v>
      </c>
      <c r="W33" s="132"/>
    </row>
    <row r="34" spans="1:23" ht="30" x14ac:dyDescent="0.25">
      <c r="A34" s="128">
        <v>26</v>
      </c>
      <c r="B34" s="455" t="s">
        <v>126</v>
      </c>
      <c r="C34" s="453">
        <v>7.5</v>
      </c>
      <c r="D34" s="460"/>
      <c r="E34" s="457">
        <v>45</v>
      </c>
      <c r="F34" s="452">
        <f t="shared" si="2"/>
        <v>6</v>
      </c>
      <c r="G34" s="248"/>
      <c r="H34" s="247"/>
      <c r="I34" s="247"/>
      <c r="J34" s="247"/>
      <c r="K34" s="247"/>
      <c r="L34" s="247"/>
      <c r="M34" s="247"/>
      <c r="N34" s="247"/>
      <c r="O34" s="247"/>
      <c r="P34" s="247"/>
      <c r="Q34" s="250">
        <f t="shared" si="8"/>
        <v>10</v>
      </c>
      <c r="R34" s="251">
        <f t="shared" si="3"/>
        <v>4</v>
      </c>
      <c r="S34" s="139">
        <f t="shared" si="4"/>
        <v>4.5</v>
      </c>
      <c r="T34" s="202">
        <f t="shared" si="5"/>
        <v>4</v>
      </c>
      <c r="U34" s="139">
        <f t="shared" si="6"/>
        <v>4.5</v>
      </c>
      <c r="V34" s="198">
        <f t="shared" si="7"/>
        <v>10</v>
      </c>
      <c r="W34" s="132"/>
    </row>
    <row r="35" spans="1:23" ht="30" x14ac:dyDescent="0.25">
      <c r="A35" s="128">
        <v>27</v>
      </c>
      <c r="B35" s="455" t="s">
        <v>88</v>
      </c>
      <c r="C35" s="453">
        <v>22</v>
      </c>
      <c r="D35" s="460"/>
      <c r="E35" s="457">
        <v>100</v>
      </c>
      <c r="F35" s="452">
        <f t="shared" si="2"/>
        <v>4.55</v>
      </c>
      <c r="G35" s="248"/>
      <c r="H35" s="247"/>
      <c r="I35" s="247"/>
      <c r="J35" s="247"/>
      <c r="K35" s="247"/>
      <c r="L35" s="247"/>
      <c r="M35" s="247"/>
      <c r="N35" s="247"/>
      <c r="O35" s="247"/>
      <c r="P35" s="247"/>
      <c r="Q35" s="250">
        <f t="shared" si="8"/>
        <v>10</v>
      </c>
      <c r="R35" s="251">
        <f t="shared" si="3"/>
        <v>10</v>
      </c>
      <c r="S35" s="139">
        <f t="shared" si="4"/>
        <v>10</v>
      </c>
      <c r="T35" s="202">
        <f t="shared" si="5"/>
        <v>10</v>
      </c>
      <c r="U35" s="139">
        <f t="shared" si="6"/>
        <v>10</v>
      </c>
      <c r="V35" s="198">
        <f t="shared" si="7"/>
        <v>10</v>
      </c>
      <c r="W35" s="132"/>
    </row>
    <row r="36" spans="1:23" ht="30" x14ac:dyDescent="0.25">
      <c r="A36" s="128">
        <v>28</v>
      </c>
      <c r="B36" s="455" t="s">
        <v>1519</v>
      </c>
      <c r="C36" s="453">
        <v>21.16</v>
      </c>
      <c r="D36" s="460"/>
      <c r="E36" s="457">
        <v>50</v>
      </c>
      <c r="F36" s="452">
        <f t="shared" si="2"/>
        <v>2.36</v>
      </c>
      <c r="G36" s="248"/>
      <c r="H36" s="247"/>
      <c r="I36" s="247"/>
      <c r="J36" s="247"/>
      <c r="K36" s="247"/>
      <c r="L36" s="247"/>
      <c r="M36" s="247"/>
      <c r="N36" s="247"/>
      <c r="O36" s="247"/>
      <c r="P36" s="247"/>
      <c r="Q36" s="250">
        <f t="shared" si="8"/>
        <v>10</v>
      </c>
      <c r="R36" s="251">
        <f t="shared" si="3"/>
        <v>5</v>
      </c>
      <c r="S36" s="139">
        <f t="shared" si="4"/>
        <v>5</v>
      </c>
      <c r="T36" s="202">
        <f t="shared" si="5"/>
        <v>5</v>
      </c>
      <c r="U36" s="139">
        <f t="shared" si="6"/>
        <v>5</v>
      </c>
      <c r="V36" s="198">
        <f t="shared" si="7"/>
        <v>10</v>
      </c>
      <c r="W36" s="132"/>
    </row>
    <row r="37" spans="1:23" ht="30" x14ac:dyDescent="0.25">
      <c r="A37" s="128">
        <v>29</v>
      </c>
      <c r="B37" s="455" t="s">
        <v>849</v>
      </c>
      <c r="C37" s="453">
        <v>24.45</v>
      </c>
      <c r="D37" s="460"/>
      <c r="E37" s="457">
        <v>73</v>
      </c>
      <c r="F37" s="452">
        <f t="shared" si="2"/>
        <v>2.99</v>
      </c>
      <c r="G37" s="248"/>
      <c r="H37" s="247"/>
      <c r="I37" s="247"/>
      <c r="J37" s="247"/>
      <c r="K37" s="247"/>
      <c r="L37" s="247"/>
      <c r="M37" s="247"/>
      <c r="N37" s="247"/>
      <c r="O37" s="247"/>
      <c r="P37" s="247"/>
      <c r="Q37" s="250">
        <f t="shared" si="8"/>
        <v>10</v>
      </c>
      <c r="R37" s="251">
        <f t="shared" si="3"/>
        <v>7</v>
      </c>
      <c r="S37" s="139">
        <f t="shared" si="4"/>
        <v>7.3</v>
      </c>
      <c r="T37" s="202">
        <f t="shared" si="5"/>
        <v>7</v>
      </c>
      <c r="U37" s="139">
        <f t="shared" si="6"/>
        <v>7.3</v>
      </c>
      <c r="V37" s="198">
        <f t="shared" si="7"/>
        <v>10</v>
      </c>
      <c r="W37" s="132"/>
    </row>
    <row r="38" spans="1:23" ht="30" x14ac:dyDescent="0.25">
      <c r="A38" s="128">
        <v>30</v>
      </c>
      <c r="B38" s="455" t="s">
        <v>133</v>
      </c>
      <c r="C38" s="459"/>
      <c r="D38" s="459"/>
      <c r="E38" s="457"/>
      <c r="F38" s="452"/>
      <c r="G38" s="248"/>
      <c r="H38" s="247"/>
      <c r="I38" s="247"/>
      <c r="J38" s="247"/>
      <c r="K38" s="247"/>
      <c r="L38" s="247"/>
      <c r="M38" s="247"/>
      <c r="N38" s="247"/>
      <c r="O38" s="247"/>
      <c r="P38" s="247"/>
      <c r="Q38" s="250"/>
      <c r="R38" s="251"/>
      <c r="S38" s="139">
        <f t="shared" si="4"/>
        <v>0</v>
      </c>
      <c r="T38" s="202">
        <f t="shared" si="5"/>
        <v>0</v>
      </c>
      <c r="U38" s="139">
        <f t="shared" si="6"/>
        <v>0</v>
      </c>
      <c r="V38" s="198">
        <f t="shared" si="7"/>
        <v>0</v>
      </c>
      <c r="W38" s="132"/>
    </row>
    <row r="39" spans="1:23" ht="30" x14ac:dyDescent="0.25">
      <c r="A39" s="128">
        <v>31</v>
      </c>
      <c r="B39" s="455" t="s">
        <v>1520</v>
      </c>
      <c r="C39" s="453">
        <v>16.3</v>
      </c>
      <c r="D39" s="460"/>
      <c r="E39" s="457">
        <v>136</v>
      </c>
      <c r="F39" s="452">
        <f t="shared" si="2"/>
        <v>8.34</v>
      </c>
      <c r="G39" s="248"/>
      <c r="H39" s="247"/>
      <c r="I39" s="247"/>
      <c r="J39" s="247"/>
      <c r="K39" s="247"/>
      <c r="L39" s="247"/>
      <c r="M39" s="247"/>
      <c r="N39" s="247"/>
      <c r="O39" s="247"/>
      <c r="P39" s="247"/>
      <c r="Q39" s="250">
        <f>IF(E39&lt;VLOOKUP(F39,$L$307:$P$317,2),0,VLOOKUP(F39,$L$307:$P$317,3))</f>
        <v>10</v>
      </c>
      <c r="R39" s="251">
        <f t="shared" si="3"/>
        <v>13</v>
      </c>
      <c r="S39" s="139">
        <f t="shared" si="4"/>
        <v>13.6</v>
      </c>
      <c r="T39" s="202">
        <f t="shared" si="5"/>
        <v>13</v>
      </c>
      <c r="U39" s="139">
        <f t="shared" si="6"/>
        <v>13.6</v>
      </c>
      <c r="V39" s="198">
        <f t="shared" si="7"/>
        <v>10</v>
      </c>
      <c r="W39" s="132"/>
    </row>
    <row r="40" spans="1:23" x14ac:dyDescent="0.25">
      <c r="A40" s="128">
        <v>32</v>
      </c>
      <c r="B40" s="454" t="s">
        <v>1521</v>
      </c>
      <c r="C40" s="453"/>
      <c r="D40" s="460"/>
      <c r="E40" s="457"/>
      <c r="F40" s="452"/>
      <c r="G40" s="248"/>
      <c r="H40" s="247"/>
      <c r="I40" s="247"/>
      <c r="J40" s="247"/>
      <c r="K40" s="247"/>
      <c r="L40" s="247"/>
      <c r="M40" s="247"/>
      <c r="N40" s="247"/>
      <c r="O40" s="247"/>
      <c r="P40" s="247"/>
      <c r="Q40" s="250">
        <f>IF(E40&lt;VLOOKUP(F40,$L$307:$P$317,2),0,VLOOKUP(F40,$L$307:$P$317,3))</f>
        <v>0</v>
      </c>
      <c r="R40" s="251">
        <f t="shared" si="3"/>
        <v>0</v>
      </c>
      <c r="S40" s="139">
        <f t="shared" si="4"/>
        <v>0</v>
      </c>
      <c r="T40" s="202">
        <f t="shared" si="5"/>
        <v>0</v>
      </c>
      <c r="U40" s="139">
        <f t="shared" si="6"/>
        <v>0</v>
      </c>
      <c r="V40" s="198">
        <f t="shared" si="7"/>
        <v>0</v>
      </c>
      <c r="W40" s="132"/>
    </row>
    <row r="41" spans="1:23" ht="30" x14ac:dyDescent="0.25">
      <c r="A41" s="128">
        <v>33</v>
      </c>
      <c r="B41" s="455" t="s">
        <v>845</v>
      </c>
      <c r="C41" s="453">
        <v>36.130000000000003</v>
      </c>
      <c r="D41" s="460"/>
      <c r="E41" s="457">
        <v>145</v>
      </c>
      <c r="F41" s="452">
        <f t="shared" si="2"/>
        <v>4.01</v>
      </c>
      <c r="G41" s="248"/>
      <c r="H41" s="247"/>
      <c r="I41" s="247"/>
      <c r="J41" s="247"/>
      <c r="K41" s="247"/>
      <c r="L41" s="247"/>
      <c r="M41" s="247"/>
      <c r="N41" s="247"/>
      <c r="O41" s="247"/>
      <c r="P41" s="247"/>
      <c r="Q41" s="250">
        <f>IF(E41&lt;VLOOKUP(F41,$L$307:$P$317,2),0,VLOOKUP(F41,$L$307:$P$317,3))</f>
        <v>10</v>
      </c>
      <c r="R41" s="251">
        <f t="shared" si="3"/>
        <v>14</v>
      </c>
      <c r="S41" s="139">
        <f t="shared" si="4"/>
        <v>14.5</v>
      </c>
      <c r="T41" s="202">
        <f t="shared" si="5"/>
        <v>14</v>
      </c>
      <c r="U41" s="139">
        <f t="shared" si="6"/>
        <v>14.5</v>
      </c>
      <c r="V41" s="198">
        <f t="shared" si="7"/>
        <v>10</v>
      </c>
      <c r="W41" s="132"/>
    </row>
    <row r="42" spans="1:23" x14ac:dyDescent="0.25">
      <c r="A42" s="128">
        <v>34</v>
      </c>
      <c r="B42" s="454" t="s">
        <v>6</v>
      </c>
      <c r="C42" s="453"/>
      <c r="D42" s="460"/>
      <c r="E42" s="457"/>
      <c r="F42" s="452"/>
      <c r="G42" s="248"/>
      <c r="H42" s="247"/>
      <c r="I42" s="247"/>
      <c r="J42" s="247"/>
      <c r="K42" s="247"/>
      <c r="L42" s="247"/>
      <c r="M42" s="247"/>
      <c r="N42" s="247"/>
      <c r="O42" s="247"/>
      <c r="P42" s="247"/>
      <c r="Q42" s="250">
        <f>IF(E42&lt;VLOOKUP(F42,$L$307:$P$317,2),0,VLOOKUP(F42,$L$307:$P$317,3))</f>
        <v>0</v>
      </c>
      <c r="R42" s="251">
        <f t="shared" si="3"/>
        <v>0</v>
      </c>
      <c r="S42" s="139">
        <f t="shared" si="4"/>
        <v>0</v>
      </c>
      <c r="T42" s="202">
        <f t="shared" si="5"/>
        <v>0</v>
      </c>
      <c r="U42" s="139">
        <f t="shared" si="6"/>
        <v>0</v>
      </c>
      <c r="V42" s="198">
        <f t="shared" si="7"/>
        <v>0</v>
      </c>
      <c r="W42" s="132"/>
    </row>
    <row r="43" spans="1:23" ht="45" x14ac:dyDescent="0.25">
      <c r="A43" s="128">
        <v>35</v>
      </c>
      <c r="B43" s="455" t="s">
        <v>134</v>
      </c>
      <c r="C43" s="453">
        <v>0</v>
      </c>
      <c r="D43" s="453"/>
      <c r="E43" s="457">
        <v>0</v>
      </c>
      <c r="F43" s="452"/>
      <c r="G43" s="248"/>
      <c r="H43" s="247"/>
      <c r="I43" s="247"/>
      <c r="J43" s="247"/>
      <c r="K43" s="247"/>
      <c r="L43" s="247"/>
      <c r="M43" s="247"/>
      <c r="N43" s="247"/>
      <c r="O43" s="247"/>
      <c r="P43" s="247"/>
      <c r="Q43" s="250"/>
      <c r="R43" s="251"/>
      <c r="S43" s="139">
        <f t="shared" si="4"/>
        <v>0</v>
      </c>
      <c r="T43" s="202">
        <f t="shared" si="5"/>
        <v>0</v>
      </c>
      <c r="U43" s="139">
        <f t="shared" si="6"/>
        <v>0</v>
      </c>
      <c r="V43" s="198">
        <f t="shared" si="7"/>
        <v>0</v>
      </c>
      <c r="W43" s="132"/>
    </row>
    <row r="44" spans="1:23" x14ac:dyDescent="0.25">
      <c r="A44" s="128">
        <v>36</v>
      </c>
      <c r="B44" s="455" t="s">
        <v>2</v>
      </c>
      <c r="C44" s="453">
        <v>0</v>
      </c>
      <c r="D44" s="453"/>
      <c r="E44" s="457">
        <v>0</v>
      </c>
      <c r="F44" s="452"/>
      <c r="G44" s="248"/>
      <c r="H44" s="247"/>
      <c r="I44" s="247"/>
      <c r="J44" s="247"/>
      <c r="K44" s="247"/>
      <c r="L44" s="247"/>
      <c r="M44" s="247"/>
      <c r="N44" s="247"/>
      <c r="O44" s="247"/>
      <c r="P44" s="247"/>
      <c r="Q44" s="250"/>
      <c r="R44" s="251"/>
      <c r="S44" s="139">
        <f t="shared" si="4"/>
        <v>0</v>
      </c>
      <c r="T44" s="202">
        <f t="shared" si="5"/>
        <v>0</v>
      </c>
      <c r="U44" s="139">
        <f t="shared" si="6"/>
        <v>0</v>
      </c>
      <c r="V44" s="198">
        <f t="shared" si="7"/>
        <v>0</v>
      </c>
      <c r="W44" s="132"/>
    </row>
    <row r="45" spans="1:23" ht="30" x14ac:dyDescent="0.25">
      <c r="A45" s="128">
        <v>37</v>
      </c>
      <c r="B45" s="455" t="s">
        <v>1522</v>
      </c>
      <c r="C45" s="453">
        <v>0</v>
      </c>
      <c r="D45" s="453"/>
      <c r="E45" s="457">
        <v>0</v>
      </c>
      <c r="F45" s="452"/>
      <c r="G45" s="248"/>
      <c r="H45" s="247"/>
      <c r="I45" s="247"/>
      <c r="J45" s="247"/>
      <c r="K45" s="247"/>
      <c r="L45" s="247"/>
      <c r="M45" s="247"/>
      <c r="N45" s="247"/>
      <c r="O45" s="247"/>
      <c r="P45" s="247"/>
      <c r="Q45" s="250"/>
      <c r="R45" s="251"/>
      <c r="S45" s="139">
        <f t="shared" si="4"/>
        <v>0</v>
      </c>
      <c r="T45" s="202">
        <f t="shared" si="5"/>
        <v>0</v>
      </c>
      <c r="U45" s="139">
        <f t="shared" si="6"/>
        <v>0</v>
      </c>
      <c r="V45" s="198">
        <f t="shared" si="7"/>
        <v>0</v>
      </c>
      <c r="W45" s="132"/>
    </row>
    <row r="46" spans="1:23" ht="45" x14ac:dyDescent="0.25">
      <c r="A46" s="128">
        <v>38</v>
      </c>
      <c r="B46" s="455" t="s">
        <v>86</v>
      </c>
      <c r="C46" s="453">
        <v>0</v>
      </c>
      <c r="D46" s="453"/>
      <c r="E46" s="457">
        <v>0</v>
      </c>
      <c r="F46" s="452"/>
      <c r="G46" s="248"/>
      <c r="H46" s="247"/>
      <c r="I46" s="247"/>
      <c r="J46" s="247"/>
      <c r="K46" s="247"/>
      <c r="L46" s="247"/>
      <c r="M46" s="247"/>
      <c r="N46" s="247"/>
      <c r="O46" s="247"/>
      <c r="P46" s="247"/>
      <c r="Q46" s="250"/>
      <c r="R46" s="251"/>
      <c r="S46" s="139">
        <f t="shared" si="4"/>
        <v>0</v>
      </c>
      <c r="T46" s="202">
        <f t="shared" si="5"/>
        <v>0</v>
      </c>
      <c r="U46" s="139">
        <f t="shared" si="6"/>
        <v>0</v>
      </c>
      <c r="V46" s="198">
        <f t="shared" si="7"/>
        <v>0</v>
      </c>
      <c r="W46" s="132"/>
    </row>
    <row r="47" spans="1:23" x14ac:dyDescent="0.25">
      <c r="A47" s="128">
        <v>39</v>
      </c>
      <c r="B47" s="454" t="s">
        <v>547</v>
      </c>
      <c r="C47" s="453"/>
      <c r="D47" s="460"/>
      <c r="E47" s="457"/>
      <c r="F47" s="452"/>
      <c r="G47" s="248"/>
      <c r="H47" s="247"/>
      <c r="I47" s="247"/>
      <c r="J47" s="247"/>
      <c r="K47" s="247"/>
      <c r="L47" s="247"/>
      <c r="M47" s="247"/>
      <c r="N47" s="247"/>
      <c r="O47" s="247"/>
      <c r="P47" s="247"/>
      <c r="Q47" s="250">
        <f t="shared" ref="Q47:Q53" si="9">IF(E47&lt;VLOOKUP(F47,$L$307:$P$317,2),0,VLOOKUP(F47,$L$307:$P$317,3))</f>
        <v>0</v>
      </c>
      <c r="R47" s="251">
        <f t="shared" si="3"/>
        <v>0</v>
      </c>
      <c r="S47" s="139">
        <f t="shared" si="4"/>
        <v>0</v>
      </c>
      <c r="T47" s="202">
        <f t="shared" si="5"/>
        <v>0</v>
      </c>
      <c r="U47" s="139">
        <f t="shared" si="6"/>
        <v>0</v>
      </c>
      <c r="V47" s="198">
        <f t="shared" si="7"/>
        <v>0</v>
      </c>
      <c r="W47" s="132"/>
    </row>
    <row r="48" spans="1:23" ht="30" x14ac:dyDescent="0.25">
      <c r="A48" s="128">
        <v>40</v>
      </c>
      <c r="B48" s="455" t="s">
        <v>48</v>
      </c>
      <c r="C48" s="453">
        <v>17.88</v>
      </c>
      <c r="D48" s="460"/>
      <c r="E48" s="457">
        <v>140</v>
      </c>
      <c r="F48" s="452">
        <f t="shared" si="2"/>
        <v>7.83</v>
      </c>
      <c r="G48" s="248"/>
      <c r="H48" s="247"/>
      <c r="I48" s="247"/>
      <c r="J48" s="247"/>
      <c r="K48" s="247"/>
      <c r="L48" s="247"/>
      <c r="M48" s="247"/>
      <c r="N48" s="247"/>
      <c r="O48" s="247"/>
      <c r="P48" s="247"/>
      <c r="Q48" s="250">
        <f t="shared" si="9"/>
        <v>10</v>
      </c>
      <c r="R48" s="251">
        <f t="shared" si="3"/>
        <v>14</v>
      </c>
      <c r="S48" s="139">
        <f t="shared" si="4"/>
        <v>14</v>
      </c>
      <c r="T48" s="202">
        <f t="shared" si="5"/>
        <v>14</v>
      </c>
      <c r="U48" s="139">
        <f t="shared" si="6"/>
        <v>14</v>
      </c>
      <c r="V48" s="198">
        <f t="shared" si="7"/>
        <v>10</v>
      </c>
      <c r="W48" s="132"/>
    </row>
    <row r="49" spans="1:23" x14ac:dyDescent="0.25">
      <c r="A49" s="128">
        <v>41</v>
      </c>
      <c r="B49" s="454" t="s">
        <v>1523</v>
      </c>
      <c r="C49" s="453"/>
      <c r="D49" s="460"/>
      <c r="E49" s="457"/>
      <c r="F49" s="452"/>
      <c r="G49" s="248"/>
      <c r="H49" s="247"/>
      <c r="I49" s="247"/>
      <c r="J49" s="247"/>
      <c r="K49" s="247"/>
      <c r="L49" s="247"/>
      <c r="M49" s="247"/>
      <c r="N49" s="247"/>
      <c r="O49" s="247"/>
      <c r="P49" s="247"/>
      <c r="Q49" s="250">
        <f t="shared" si="9"/>
        <v>0</v>
      </c>
      <c r="R49" s="251">
        <f t="shared" si="3"/>
        <v>0</v>
      </c>
      <c r="S49" s="139">
        <f t="shared" si="4"/>
        <v>0</v>
      </c>
      <c r="T49" s="202">
        <f t="shared" si="5"/>
        <v>0</v>
      </c>
      <c r="U49" s="139">
        <f t="shared" si="6"/>
        <v>0</v>
      </c>
      <c r="V49" s="198">
        <f t="shared" si="7"/>
        <v>0</v>
      </c>
      <c r="W49" s="132"/>
    </row>
    <row r="50" spans="1:23" ht="45" x14ac:dyDescent="0.25">
      <c r="A50" s="128">
        <v>42</v>
      </c>
      <c r="B50" s="455" t="s">
        <v>288</v>
      </c>
      <c r="C50" s="453">
        <v>149.69999999999999</v>
      </c>
      <c r="D50" s="460"/>
      <c r="E50" s="457">
        <f>593+377</f>
        <v>970</v>
      </c>
      <c r="F50" s="452">
        <f t="shared" si="2"/>
        <v>6.48</v>
      </c>
      <c r="G50" s="248"/>
      <c r="H50" s="247"/>
      <c r="I50" s="247"/>
      <c r="J50" s="247"/>
      <c r="K50" s="247"/>
      <c r="L50" s="247"/>
      <c r="M50" s="247"/>
      <c r="N50" s="247"/>
      <c r="O50" s="247"/>
      <c r="P50" s="247"/>
      <c r="Q50" s="250">
        <f t="shared" si="9"/>
        <v>10</v>
      </c>
      <c r="R50" s="251">
        <f t="shared" si="3"/>
        <v>97</v>
      </c>
      <c r="S50" s="139">
        <f t="shared" si="4"/>
        <v>97</v>
      </c>
      <c r="T50" s="202">
        <f t="shared" si="5"/>
        <v>97</v>
      </c>
      <c r="U50" s="139">
        <f t="shared" si="6"/>
        <v>97</v>
      </c>
      <c r="V50" s="198">
        <f t="shared" si="7"/>
        <v>10</v>
      </c>
      <c r="W50" s="132"/>
    </row>
    <row r="51" spans="1:23" x14ac:dyDescent="0.25">
      <c r="A51" s="128">
        <v>43</v>
      </c>
      <c r="B51" s="454" t="s">
        <v>49</v>
      </c>
      <c r="C51" s="453"/>
      <c r="D51" s="460"/>
      <c r="E51" s="457"/>
      <c r="F51" s="452"/>
      <c r="G51" s="248"/>
      <c r="H51" s="247"/>
      <c r="I51" s="247"/>
      <c r="J51" s="247"/>
      <c r="K51" s="247"/>
      <c r="L51" s="247"/>
      <c r="M51" s="247"/>
      <c r="N51" s="247"/>
      <c r="O51" s="247"/>
      <c r="P51" s="247"/>
      <c r="Q51" s="250">
        <f t="shared" si="9"/>
        <v>0</v>
      </c>
      <c r="R51" s="251">
        <f t="shared" si="3"/>
        <v>0</v>
      </c>
      <c r="S51" s="139">
        <f t="shared" si="4"/>
        <v>0</v>
      </c>
      <c r="T51" s="202">
        <f t="shared" si="5"/>
        <v>0</v>
      </c>
      <c r="U51" s="139">
        <f t="shared" si="6"/>
        <v>0</v>
      </c>
      <c r="V51" s="198">
        <f t="shared" si="7"/>
        <v>0</v>
      </c>
      <c r="W51" s="132"/>
    </row>
    <row r="52" spans="1:23" ht="30" x14ac:dyDescent="0.25">
      <c r="A52" s="128">
        <v>44</v>
      </c>
      <c r="B52" s="455" t="s">
        <v>50</v>
      </c>
      <c r="C52" s="453">
        <v>184.4</v>
      </c>
      <c r="D52" s="460"/>
      <c r="E52" s="457">
        <v>1000</v>
      </c>
      <c r="F52" s="452">
        <f t="shared" si="2"/>
        <v>5.42</v>
      </c>
      <c r="G52" s="248"/>
      <c r="H52" s="247"/>
      <c r="I52" s="247"/>
      <c r="J52" s="247"/>
      <c r="K52" s="247"/>
      <c r="L52" s="247"/>
      <c r="M52" s="247"/>
      <c r="N52" s="247"/>
      <c r="O52" s="247"/>
      <c r="P52" s="247"/>
      <c r="Q52" s="250">
        <f t="shared" si="9"/>
        <v>10</v>
      </c>
      <c r="R52" s="251">
        <f t="shared" si="3"/>
        <v>100</v>
      </c>
      <c r="S52" s="139">
        <f t="shared" si="4"/>
        <v>100</v>
      </c>
      <c r="T52" s="202">
        <f t="shared" si="5"/>
        <v>100</v>
      </c>
      <c r="U52" s="139">
        <f t="shared" si="6"/>
        <v>100</v>
      </c>
      <c r="V52" s="198">
        <f t="shared" si="7"/>
        <v>10</v>
      </c>
      <c r="W52" s="132"/>
    </row>
    <row r="53" spans="1:23" x14ac:dyDescent="0.25">
      <c r="A53" s="128">
        <v>45</v>
      </c>
      <c r="B53" s="455" t="s">
        <v>2</v>
      </c>
      <c r="C53" s="453">
        <v>120</v>
      </c>
      <c r="D53" s="460"/>
      <c r="E53" s="457">
        <v>415</v>
      </c>
      <c r="F53" s="452">
        <f t="shared" si="2"/>
        <v>3.46</v>
      </c>
      <c r="G53" s="248"/>
      <c r="H53" s="247"/>
      <c r="I53" s="247"/>
      <c r="J53" s="247"/>
      <c r="K53" s="247"/>
      <c r="L53" s="247"/>
      <c r="M53" s="247"/>
      <c r="N53" s="247"/>
      <c r="O53" s="247"/>
      <c r="P53" s="247"/>
      <c r="Q53" s="250">
        <f t="shared" si="9"/>
        <v>10</v>
      </c>
      <c r="R53" s="251">
        <f t="shared" si="3"/>
        <v>41</v>
      </c>
      <c r="S53" s="139">
        <f t="shared" si="4"/>
        <v>41.5</v>
      </c>
      <c r="T53" s="202">
        <f t="shared" si="5"/>
        <v>41</v>
      </c>
      <c r="U53" s="139">
        <f t="shared" si="6"/>
        <v>41.5</v>
      </c>
      <c r="V53" s="198">
        <f t="shared" si="7"/>
        <v>10</v>
      </c>
      <c r="W53" s="132"/>
    </row>
    <row r="54" spans="1:23" ht="30" x14ac:dyDescent="0.25">
      <c r="A54" s="128">
        <v>46</v>
      </c>
      <c r="B54" s="455" t="s">
        <v>851</v>
      </c>
      <c r="C54" s="453">
        <v>0</v>
      </c>
      <c r="D54" s="453"/>
      <c r="E54" s="457">
        <v>0</v>
      </c>
      <c r="F54" s="452"/>
      <c r="G54" s="248"/>
      <c r="H54" s="247"/>
      <c r="I54" s="247"/>
      <c r="J54" s="247"/>
      <c r="K54" s="247"/>
      <c r="L54" s="247"/>
      <c r="M54" s="247"/>
      <c r="N54" s="247"/>
      <c r="O54" s="247"/>
      <c r="P54" s="247"/>
      <c r="Q54" s="250"/>
      <c r="R54" s="251"/>
      <c r="S54" s="139">
        <f t="shared" si="4"/>
        <v>0</v>
      </c>
      <c r="T54" s="202">
        <f t="shared" si="5"/>
        <v>0</v>
      </c>
      <c r="U54" s="139">
        <f t="shared" si="6"/>
        <v>0</v>
      </c>
      <c r="V54" s="198">
        <f t="shared" si="7"/>
        <v>0</v>
      </c>
      <c r="W54" s="132"/>
    </row>
    <row r="55" spans="1:23" ht="30" x14ac:dyDescent="0.25">
      <c r="A55" s="128">
        <v>47</v>
      </c>
      <c r="B55" s="455" t="s">
        <v>91</v>
      </c>
      <c r="C55" s="453">
        <v>19</v>
      </c>
      <c r="D55" s="460"/>
      <c r="E55" s="457">
        <v>34</v>
      </c>
      <c r="F55" s="452">
        <f t="shared" si="2"/>
        <v>1.79</v>
      </c>
      <c r="G55" s="248"/>
      <c r="H55" s="247"/>
      <c r="I55" s="247"/>
      <c r="J55" s="247"/>
      <c r="K55" s="247"/>
      <c r="L55" s="247"/>
      <c r="M55" s="247"/>
      <c r="N55" s="247"/>
      <c r="O55" s="247"/>
      <c r="P55" s="247"/>
      <c r="Q55" s="250">
        <f>IF(E55&lt;VLOOKUP(F55,$L$307:$P$317,2),0,VLOOKUP(F55,$L$307:$P$317,3))</f>
        <v>10</v>
      </c>
      <c r="R55" s="251">
        <f t="shared" si="3"/>
        <v>3</v>
      </c>
      <c r="S55" s="139">
        <f t="shared" si="4"/>
        <v>3.4</v>
      </c>
      <c r="T55" s="202">
        <f t="shared" si="5"/>
        <v>3</v>
      </c>
      <c r="U55" s="139">
        <f t="shared" si="6"/>
        <v>3.4</v>
      </c>
      <c r="V55" s="198">
        <f t="shared" si="7"/>
        <v>10</v>
      </c>
      <c r="W55" s="132"/>
    </row>
    <row r="56" spans="1:23" ht="30" x14ac:dyDescent="0.25">
      <c r="A56" s="128">
        <v>48</v>
      </c>
      <c r="B56" s="455" t="s">
        <v>1524</v>
      </c>
      <c r="C56" s="453">
        <v>0</v>
      </c>
      <c r="D56" s="453"/>
      <c r="E56" s="457">
        <v>0</v>
      </c>
      <c r="F56" s="452"/>
      <c r="G56" s="248"/>
      <c r="H56" s="247"/>
      <c r="I56" s="247"/>
      <c r="J56" s="247"/>
      <c r="K56" s="247"/>
      <c r="L56" s="247"/>
      <c r="M56" s="247"/>
      <c r="N56" s="247"/>
      <c r="O56" s="247"/>
      <c r="P56" s="247"/>
      <c r="Q56" s="250"/>
      <c r="R56" s="251"/>
      <c r="S56" s="139">
        <f t="shared" si="4"/>
        <v>0</v>
      </c>
      <c r="T56" s="202">
        <f t="shared" si="5"/>
        <v>0</v>
      </c>
      <c r="U56" s="139">
        <f t="shared" si="6"/>
        <v>0</v>
      </c>
      <c r="V56" s="198">
        <f t="shared" si="7"/>
        <v>0</v>
      </c>
      <c r="W56" s="132"/>
    </row>
    <row r="57" spans="1:23" ht="30" x14ac:dyDescent="0.25">
      <c r="A57" s="128">
        <v>49</v>
      </c>
      <c r="B57" s="455" t="s">
        <v>852</v>
      </c>
      <c r="C57" s="453">
        <v>20</v>
      </c>
      <c r="D57" s="460"/>
      <c r="E57" s="457">
        <v>88</v>
      </c>
      <c r="F57" s="452">
        <f t="shared" si="2"/>
        <v>4.4000000000000004</v>
      </c>
      <c r="G57" s="248"/>
      <c r="H57" s="247"/>
      <c r="I57" s="247"/>
      <c r="J57" s="247"/>
      <c r="K57" s="247"/>
      <c r="L57" s="247"/>
      <c r="M57" s="247"/>
      <c r="N57" s="247"/>
      <c r="O57" s="247"/>
      <c r="P57" s="247"/>
      <c r="Q57" s="250">
        <f>IF(E57&lt;VLOOKUP(F57,$L$307:$P$317,2),0,VLOOKUP(F57,$L$307:$P$317,3))</f>
        <v>10</v>
      </c>
      <c r="R57" s="251">
        <f t="shared" si="3"/>
        <v>8</v>
      </c>
      <c r="S57" s="139">
        <f t="shared" si="4"/>
        <v>8.8000000000000007</v>
      </c>
      <c r="T57" s="202">
        <f t="shared" si="5"/>
        <v>8</v>
      </c>
      <c r="U57" s="139">
        <f t="shared" si="6"/>
        <v>8.8000000000000007</v>
      </c>
      <c r="V57" s="198">
        <f t="shared" si="7"/>
        <v>10</v>
      </c>
      <c r="W57" s="132"/>
    </row>
    <row r="58" spans="1:23" ht="30" x14ac:dyDescent="0.25">
      <c r="A58" s="128">
        <v>50</v>
      </c>
      <c r="B58" s="455" t="s">
        <v>242</v>
      </c>
      <c r="C58" s="453">
        <v>45.41</v>
      </c>
      <c r="D58" s="460"/>
      <c r="E58" s="457">
        <v>97</v>
      </c>
      <c r="F58" s="452">
        <f t="shared" si="2"/>
        <v>2.14</v>
      </c>
      <c r="G58" s="248"/>
      <c r="H58" s="247"/>
      <c r="I58" s="247"/>
      <c r="J58" s="247"/>
      <c r="K58" s="247"/>
      <c r="L58" s="247"/>
      <c r="M58" s="247"/>
      <c r="N58" s="247"/>
      <c r="O58" s="247"/>
      <c r="P58" s="247"/>
      <c r="Q58" s="250">
        <f>IF(E58&lt;VLOOKUP(F58,$L$307:$P$317,2),0,VLOOKUP(F58,$L$307:$P$317,3))</f>
        <v>10</v>
      </c>
      <c r="R58" s="251">
        <f t="shared" si="3"/>
        <v>9</v>
      </c>
      <c r="S58" s="139">
        <f t="shared" si="4"/>
        <v>9.6999999999999993</v>
      </c>
      <c r="T58" s="202">
        <f t="shared" si="5"/>
        <v>9</v>
      </c>
      <c r="U58" s="139">
        <f t="shared" si="6"/>
        <v>9.6999999999999993</v>
      </c>
      <c r="V58" s="198">
        <f t="shared" si="7"/>
        <v>10</v>
      </c>
      <c r="W58" s="132"/>
    </row>
    <row r="59" spans="1:23" x14ac:dyDescent="0.25">
      <c r="A59" s="128">
        <v>51</v>
      </c>
      <c r="B59" s="454" t="s">
        <v>1525</v>
      </c>
      <c r="C59" s="453"/>
      <c r="D59" s="460"/>
      <c r="E59" s="457"/>
      <c r="F59" s="452"/>
      <c r="G59" s="248"/>
      <c r="H59" s="247"/>
      <c r="I59" s="247"/>
      <c r="J59" s="247"/>
      <c r="K59" s="247"/>
      <c r="L59" s="247"/>
      <c r="M59" s="247"/>
      <c r="N59" s="247"/>
      <c r="O59" s="247"/>
      <c r="P59" s="247"/>
      <c r="Q59" s="250">
        <f>IF(E59&lt;VLOOKUP(F59,$L$307:$P$317,2),0,VLOOKUP(F59,$L$307:$P$317,3))</f>
        <v>0</v>
      </c>
      <c r="R59" s="251">
        <f t="shared" si="3"/>
        <v>0</v>
      </c>
      <c r="S59" s="139">
        <f t="shared" si="4"/>
        <v>0</v>
      </c>
      <c r="T59" s="202">
        <f t="shared" si="5"/>
        <v>0</v>
      </c>
      <c r="U59" s="139">
        <f t="shared" si="6"/>
        <v>0</v>
      </c>
      <c r="V59" s="198">
        <f t="shared" si="7"/>
        <v>0</v>
      </c>
      <c r="W59" s="132"/>
    </row>
    <row r="60" spans="1:23" ht="30" x14ac:dyDescent="0.25">
      <c r="A60" s="128">
        <v>52</v>
      </c>
      <c r="B60" s="455" t="s">
        <v>793</v>
      </c>
      <c r="C60" s="453">
        <v>0</v>
      </c>
      <c r="D60" s="453"/>
      <c r="E60" s="457">
        <v>0</v>
      </c>
      <c r="F60" s="452"/>
      <c r="G60" s="248"/>
      <c r="H60" s="247"/>
      <c r="I60" s="247"/>
      <c r="J60" s="247"/>
      <c r="K60" s="247"/>
      <c r="L60" s="247"/>
      <c r="M60" s="247"/>
      <c r="N60" s="247"/>
      <c r="O60" s="247"/>
      <c r="P60" s="247"/>
      <c r="Q60" s="250"/>
      <c r="R60" s="251"/>
      <c r="S60" s="139">
        <f t="shared" si="4"/>
        <v>0</v>
      </c>
      <c r="T60" s="202">
        <f t="shared" si="5"/>
        <v>0</v>
      </c>
      <c r="U60" s="139">
        <f t="shared" si="6"/>
        <v>0</v>
      </c>
      <c r="V60" s="198">
        <f t="shared" si="7"/>
        <v>0</v>
      </c>
      <c r="W60" s="132"/>
    </row>
    <row r="61" spans="1:23" ht="30" x14ac:dyDescent="0.25">
      <c r="A61" s="128">
        <v>53</v>
      </c>
      <c r="B61" s="455" t="s">
        <v>794</v>
      </c>
      <c r="C61" s="453">
        <v>0</v>
      </c>
      <c r="D61" s="453"/>
      <c r="E61" s="457">
        <v>0</v>
      </c>
      <c r="F61" s="452"/>
      <c r="G61" s="248"/>
      <c r="H61" s="247"/>
      <c r="I61" s="247"/>
      <c r="J61" s="247"/>
      <c r="K61" s="247"/>
      <c r="L61" s="247"/>
      <c r="M61" s="247"/>
      <c r="N61" s="247"/>
      <c r="O61" s="247"/>
      <c r="P61" s="247"/>
      <c r="Q61" s="250"/>
      <c r="R61" s="251"/>
      <c r="S61" s="139">
        <f t="shared" si="4"/>
        <v>0</v>
      </c>
      <c r="T61" s="202">
        <f t="shared" si="5"/>
        <v>0</v>
      </c>
      <c r="U61" s="139">
        <f t="shared" si="6"/>
        <v>0</v>
      </c>
      <c r="V61" s="198">
        <f t="shared" si="7"/>
        <v>0</v>
      </c>
      <c r="W61" s="132"/>
    </row>
    <row r="62" spans="1:23" x14ac:dyDescent="0.25">
      <c r="A62" s="128">
        <v>54</v>
      </c>
      <c r="B62" s="454" t="s">
        <v>74</v>
      </c>
      <c r="C62" s="453"/>
      <c r="D62" s="460"/>
      <c r="E62" s="457"/>
      <c r="F62" s="452"/>
      <c r="G62" s="248"/>
      <c r="H62" s="247"/>
      <c r="I62" s="247"/>
      <c r="J62" s="247"/>
      <c r="K62" s="247"/>
      <c r="L62" s="247"/>
      <c r="M62" s="247"/>
      <c r="N62" s="247"/>
      <c r="O62" s="247"/>
      <c r="P62" s="247"/>
      <c r="Q62" s="250">
        <f t="shared" ref="Q62:Q75" si="10">IF(E62&lt;VLOOKUP(F62,$L$307:$P$317,2),0,VLOOKUP(F62,$L$307:$P$317,3))</f>
        <v>0</v>
      </c>
      <c r="R62" s="251">
        <f t="shared" si="3"/>
        <v>0</v>
      </c>
      <c r="S62" s="139">
        <f t="shared" si="4"/>
        <v>0</v>
      </c>
      <c r="T62" s="202">
        <f t="shared" si="5"/>
        <v>0</v>
      </c>
      <c r="U62" s="139">
        <f t="shared" si="6"/>
        <v>0</v>
      </c>
      <c r="V62" s="198">
        <f t="shared" si="7"/>
        <v>0</v>
      </c>
      <c r="W62" s="132"/>
    </row>
    <row r="63" spans="1:23" x14ac:dyDescent="0.25">
      <c r="A63" s="128">
        <v>55</v>
      </c>
      <c r="B63" s="455" t="s">
        <v>2</v>
      </c>
      <c r="C63" s="453">
        <v>134.63999999999999</v>
      </c>
      <c r="D63" s="460"/>
      <c r="E63" s="457">
        <v>281</v>
      </c>
      <c r="F63" s="452">
        <f t="shared" si="2"/>
        <v>2.09</v>
      </c>
      <c r="G63" s="248"/>
      <c r="H63" s="247"/>
      <c r="I63" s="247"/>
      <c r="J63" s="247"/>
      <c r="K63" s="247"/>
      <c r="L63" s="247"/>
      <c r="M63" s="247"/>
      <c r="N63" s="247"/>
      <c r="O63" s="247"/>
      <c r="P63" s="247"/>
      <c r="Q63" s="250">
        <f t="shared" si="10"/>
        <v>10</v>
      </c>
      <c r="R63" s="251">
        <f t="shared" si="3"/>
        <v>28</v>
      </c>
      <c r="S63" s="139">
        <f t="shared" si="4"/>
        <v>28.1</v>
      </c>
      <c r="T63" s="202">
        <f t="shared" si="5"/>
        <v>28</v>
      </c>
      <c r="U63" s="139">
        <f t="shared" si="6"/>
        <v>28.1</v>
      </c>
      <c r="V63" s="198">
        <f t="shared" si="7"/>
        <v>10</v>
      </c>
      <c r="W63" s="132"/>
    </row>
    <row r="64" spans="1:23" x14ac:dyDescent="0.25">
      <c r="A64" s="128">
        <v>56</v>
      </c>
      <c r="B64" s="454" t="s">
        <v>1636</v>
      </c>
      <c r="C64" s="453"/>
      <c r="D64" s="460"/>
      <c r="E64" s="457"/>
      <c r="F64" s="452"/>
      <c r="G64" s="248"/>
      <c r="H64" s="247"/>
      <c r="I64" s="247"/>
      <c r="J64" s="247"/>
      <c r="K64" s="247"/>
      <c r="L64" s="247"/>
      <c r="M64" s="247"/>
      <c r="N64" s="247"/>
      <c r="O64" s="247"/>
      <c r="P64" s="247"/>
      <c r="Q64" s="250">
        <f t="shared" si="10"/>
        <v>0</v>
      </c>
      <c r="R64" s="251">
        <f t="shared" si="3"/>
        <v>0</v>
      </c>
      <c r="S64" s="139">
        <f t="shared" si="4"/>
        <v>0</v>
      </c>
      <c r="T64" s="202">
        <f t="shared" si="5"/>
        <v>0</v>
      </c>
      <c r="U64" s="139">
        <f t="shared" si="6"/>
        <v>0</v>
      </c>
      <c r="V64" s="198">
        <f t="shared" si="7"/>
        <v>0</v>
      </c>
      <c r="W64" s="132"/>
    </row>
    <row r="65" spans="1:23" x14ac:dyDescent="0.25">
      <c r="A65" s="128">
        <v>57</v>
      </c>
      <c r="B65" s="454" t="s">
        <v>854</v>
      </c>
      <c r="C65" s="453"/>
      <c r="D65" s="460"/>
      <c r="E65" s="457"/>
      <c r="F65" s="452"/>
      <c r="G65" s="248"/>
      <c r="H65" s="247"/>
      <c r="I65" s="247"/>
      <c r="J65" s="247"/>
      <c r="K65" s="247"/>
      <c r="L65" s="247"/>
      <c r="M65" s="247"/>
      <c r="N65" s="247"/>
      <c r="O65" s="247"/>
      <c r="P65" s="247"/>
      <c r="Q65" s="250">
        <f t="shared" si="10"/>
        <v>0</v>
      </c>
      <c r="R65" s="251">
        <f t="shared" si="3"/>
        <v>0</v>
      </c>
      <c r="S65" s="139">
        <f t="shared" si="4"/>
        <v>0</v>
      </c>
      <c r="T65" s="202">
        <f t="shared" si="5"/>
        <v>0</v>
      </c>
      <c r="U65" s="139">
        <f t="shared" si="6"/>
        <v>0</v>
      </c>
      <c r="V65" s="198">
        <f t="shared" si="7"/>
        <v>0</v>
      </c>
      <c r="W65" s="132"/>
    </row>
    <row r="66" spans="1:23" ht="30" x14ac:dyDescent="0.25">
      <c r="A66" s="128">
        <v>58</v>
      </c>
      <c r="B66" s="455" t="s">
        <v>853</v>
      </c>
      <c r="C66" s="453">
        <v>0</v>
      </c>
      <c r="D66" s="460"/>
      <c r="E66" s="457">
        <v>0</v>
      </c>
      <c r="F66" s="452"/>
      <c r="G66" s="248"/>
      <c r="H66" s="247"/>
      <c r="I66" s="247"/>
      <c r="J66" s="247"/>
      <c r="K66" s="247"/>
      <c r="L66" s="247"/>
      <c r="M66" s="247"/>
      <c r="N66" s="247"/>
      <c r="O66" s="247"/>
      <c r="P66" s="247"/>
      <c r="Q66" s="250">
        <f t="shared" si="10"/>
        <v>0</v>
      </c>
      <c r="R66" s="251">
        <f t="shared" si="3"/>
        <v>0</v>
      </c>
      <c r="S66" s="139">
        <f t="shared" si="4"/>
        <v>0</v>
      </c>
      <c r="T66" s="202">
        <f t="shared" si="5"/>
        <v>0</v>
      </c>
      <c r="U66" s="139">
        <f t="shared" si="6"/>
        <v>0</v>
      </c>
      <c r="V66" s="198">
        <f t="shared" si="7"/>
        <v>0</v>
      </c>
      <c r="W66" s="132"/>
    </row>
    <row r="67" spans="1:23" ht="45" x14ac:dyDescent="0.25">
      <c r="A67" s="128">
        <v>59</v>
      </c>
      <c r="B67" s="455" t="s">
        <v>170</v>
      </c>
      <c r="C67" s="453">
        <v>0</v>
      </c>
      <c r="D67" s="460"/>
      <c r="E67" s="457"/>
      <c r="F67" s="452"/>
      <c r="G67" s="248"/>
      <c r="H67" s="247"/>
      <c r="I67" s="247"/>
      <c r="J67" s="247"/>
      <c r="K67" s="247"/>
      <c r="L67" s="247"/>
      <c r="M67" s="247"/>
      <c r="N67" s="247"/>
      <c r="O67" s="247"/>
      <c r="P67" s="247"/>
      <c r="Q67" s="250">
        <f t="shared" si="10"/>
        <v>0</v>
      </c>
      <c r="R67" s="251">
        <f t="shared" si="3"/>
        <v>0</v>
      </c>
      <c r="S67" s="139">
        <f t="shared" si="4"/>
        <v>0</v>
      </c>
      <c r="T67" s="202">
        <f t="shared" si="5"/>
        <v>0</v>
      </c>
      <c r="U67" s="139">
        <f t="shared" si="6"/>
        <v>0</v>
      </c>
      <c r="V67" s="198">
        <f t="shared" si="7"/>
        <v>0</v>
      </c>
      <c r="W67" s="132"/>
    </row>
    <row r="68" spans="1:23" x14ac:dyDescent="0.25">
      <c r="A68" s="128">
        <v>60</v>
      </c>
      <c r="B68" s="455" t="s">
        <v>2</v>
      </c>
      <c r="C68" s="453">
        <v>0</v>
      </c>
      <c r="D68" s="460"/>
      <c r="E68" s="457">
        <v>0</v>
      </c>
      <c r="F68" s="452"/>
      <c r="G68" s="248"/>
      <c r="H68" s="247"/>
      <c r="I68" s="247"/>
      <c r="J68" s="247"/>
      <c r="K68" s="247"/>
      <c r="L68" s="247"/>
      <c r="M68" s="247"/>
      <c r="N68" s="247"/>
      <c r="O68" s="247"/>
      <c r="P68" s="247"/>
      <c r="Q68" s="250">
        <f t="shared" si="10"/>
        <v>0</v>
      </c>
      <c r="R68" s="251">
        <f t="shared" si="3"/>
        <v>0</v>
      </c>
      <c r="S68" s="139">
        <f t="shared" si="4"/>
        <v>0</v>
      </c>
      <c r="T68" s="202">
        <f t="shared" si="5"/>
        <v>0</v>
      </c>
      <c r="U68" s="139">
        <f t="shared" si="6"/>
        <v>0</v>
      </c>
      <c r="V68" s="198">
        <f t="shared" si="7"/>
        <v>0</v>
      </c>
      <c r="W68" s="132"/>
    </row>
    <row r="69" spans="1:23" ht="30" x14ac:dyDescent="0.25">
      <c r="A69" s="128">
        <v>61</v>
      </c>
      <c r="B69" s="455" t="s">
        <v>895</v>
      </c>
      <c r="C69" s="453">
        <v>0</v>
      </c>
      <c r="D69" s="460"/>
      <c r="E69" s="457">
        <v>0</v>
      </c>
      <c r="F69" s="452"/>
      <c r="G69" s="248"/>
      <c r="H69" s="247"/>
      <c r="I69" s="247"/>
      <c r="J69" s="247"/>
      <c r="K69" s="247"/>
      <c r="L69" s="247"/>
      <c r="M69" s="247"/>
      <c r="N69" s="247"/>
      <c r="O69" s="247"/>
      <c r="P69" s="247"/>
      <c r="Q69" s="250">
        <f t="shared" si="10"/>
        <v>0</v>
      </c>
      <c r="R69" s="251">
        <f t="shared" si="3"/>
        <v>0</v>
      </c>
      <c r="S69" s="139">
        <f t="shared" si="4"/>
        <v>0</v>
      </c>
      <c r="T69" s="202">
        <f t="shared" si="5"/>
        <v>0</v>
      </c>
      <c r="U69" s="139">
        <f t="shared" si="6"/>
        <v>0</v>
      </c>
      <c r="V69" s="198">
        <f t="shared" si="7"/>
        <v>0</v>
      </c>
      <c r="W69" s="132"/>
    </row>
    <row r="70" spans="1:23" ht="45" x14ac:dyDescent="0.25">
      <c r="A70" s="128">
        <v>62</v>
      </c>
      <c r="B70" s="455" t="s">
        <v>203</v>
      </c>
      <c r="C70" s="453">
        <v>0</v>
      </c>
      <c r="D70" s="460"/>
      <c r="E70" s="457">
        <v>0</v>
      </c>
      <c r="F70" s="452"/>
      <c r="G70" s="248"/>
      <c r="H70" s="247"/>
      <c r="I70" s="247"/>
      <c r="J70" s="247"/>
      <c r="K70" s="247"/>
      <c r="L70" s="247"/>
      <c r="M70" s="247"/>
      <c r="N70" s="247"/>
      <c r="O70" s="247"/>
      <c r="P70" s="247"/>
      <c r="Q70" s="250">
        <f t="shared" si="10"/>
        <v>0</v>
      </c>
      <c r="R70" s="251">
        <f t="shared" si="3"/>
        <v>0</v>
      </c>
      <c r="S70" s="139">
        <f t="shared" si="4"/>
        <v>0</v>
      </c>
      <c r="T70" s="202">
        <f t="shared" si="5"/>
        <v>0</v>
      </c>
      <c r="U70" s="139">
        <f t="shared" si="6"/>
        <v>0</v>
      </c>
      <c r="V70" s="198">
        <f t="shared" si="7"/>
        <v>0</v>
      </c>
      <c r="W70" s="132"/>
    </row>
    <row r="71" spans="1:23" ht="30" x14ac:dyDescent="0.25">
      <c r="A71" s="128">
        <v>63</v>
      </c>
      <c r="B71" s="455" t="s">
        <v>92</v>
      </c>
      <c r="C71" s="453">
        <v>1569.5350000000001</v>
      </c>
      <c r="D71" s="460"/>
      <c r="E71" s="457">
        <v>282</v>
      </c>
      <c r="F71" s="452">
        <f t="shared" ref="F71:F112" si="11">E71/C71</f>
        <v>0.18</v>
      </c>
      <c r="G71" s="248"/>
      <c r="H71" s="247"/>
      <c r="I71" s="247"/>
      <c r="J71" s="247"/>
      <c r="K71" s="247"/>
      <c r="L71" s="247"/>
      <c r="M71" s="247"/>
      <c r="N71" s="247"/>
      <c r="O71" s="247"/>
      <c r="P71" s="247"/>
      <c r="Q71" s="250">
        <f t="shared" si="10"/>
        <v>10</v>
      </c>
      <c r="R71" s="251">
        <f t="shared" si="3"/>
        <v>28</v>
      </c>
      <c r="S71" s="139">
        <f t="shared" si="4"/>
        <v>28.2</v>
      </c>
      <c r="T71" s="202">
        <f t="shared" si="5"/>
        <v>28</v>
      </c>
      <c r="U71" s="139">
        <f t="shared" si="6"/>
        <v>28.2</v>
      </c>
      <c r="V71" s="198">
        <f t="shared" si="7"/>
        <v>10</v>
      </c>
      <c r="W71" s="132"/>
    </row>
    <row r="72" spans="1:23" ht="30" x14ac:dyDescent="0.25">
      <c r="A72" s="128">
        <v>64</v>
      </c>
      <c r="B72" s="455" t="s">
        <v>855</v>
      </c>
      <c r="C72" s="453">
        <v>0</v>
      </c>
      <c r="D72" s="460"/>
      <c r="E72" s="457">
        <v>0</v>
      </c>
      <c r="F72" s="452"/>
      <c r="G72" s="248"/>
      <c r="H72" s="247"/>
      <c r="I72" s="247"/>
      <c r="J72" s="247"/>
      <c r="K72" s="247"/>
      <c r="L72" s="247"/>
      <c r="M72" s="247"/>
      <c r="N72" s="247"/>
      <c r="O72" s="247"/>
      <c r="P72" s="247"/>
      <c r="Q72" s="250">
        <f t="shared" si="10"/>
        <v>0</v>
      </c>
      <c r="R72" s="251">
        <f t="shared" si="3"/>
        <v>0</v>
      </c>
      <c r="S72" s="139">
        <f t="shared" si="4"/>
        <v>0</v>
      </c>
      <c r="T72" s="202">
        <f t="shared" si="5"/>
        <v>0</v>
      </c>
      <c r="U72" s="139">
        <f t="shared" si="6"/>
        <v>0</v>
      </c>
      <c r="V72" s="198">
        <f t="shared" si="7"/>
        <v>0</v>
      </c>
      <c r="W72" s="132"/>
    </row>
    <row r="73" spans="1:23" x14ac:dyDescent="0.25">
      <c r="A73" s="128">
        <v>65</v>
      </c>
      <c r="B73" s="454" t="s">
        <v>1526</v>
      </c>
      <c r="C73" s="453"/>
      <c r="D73" s="460"/>
      <c r="E73" s="457"/>
      <c r="F73" s="452"/>
      <c r="G73" s="248"/>
      <c r="H73" s="247"/>
      <c r="I73" s="247"/>
      <c r="J73" s="247"/>
      <c r="K73" s="247"/>
      <c r="L73" s="247"/>
      <c r="M73" s="247"/>
      <c r="N73" s="247"/>
      <c r="O73" s="247"/>
      <c r="P73" s="247"/>
      <c r="Q73" s="250">
        <f t="shared" si="10"/>
        <v>0</v>
      </c>
      <c r="R73" s="251">
        <f t="shared" si="3"/>
        <v>0</v>
      </c>
      <c r="S73" s="139">
        <f t="shared" si="4"/>
        <v>0</v>
      </c>
      <c r="T73" s="202">
        <f t="shared" si="5"/>
        <v>0</v>
      </c>
      <c r="U73" s="139">
        <f t="shared" si="6"/>
        <v>0</v>
      </c>
      <c r="V73" s="198">
        <f t="shared" si="7"/>
        <v>0</v>
      </c>
      <c r="W73" s="132"/>
    </row>
    <row r="74" spans="1:23" ht="30" x14ac:dyDescent="0.25">
      <c r="A74" s="128">
        <v>66</v>
      </c>
      <c r="B74" s="455" t="s">
        <v>888</v>
      </c>
      <c r="C74" s="453">
        <v>0</v>
      </c>
      <c r="D74" s="460"/>
      <c r="E74" s="457">
        <v>0</v>
      </c>
      <c r="F74" s="452"/>
      <c r="G74" s="248"/>
      <c r="H74" s="247"/>
      <c r="I74" s="247"/>
      <c r="J74" s="247"/>
      <c r="K74" s="247"/>
      <c r="L74" s="247"/>
      <c r="M74" s="247"/>
      <c r="N74" s="247"/>
      <c r="O74" s="247"/>
      <c r="P74" s="247"/>
      <c r="Q74" s="250">
        <f t="shared" si="10"/>
        <v>0</v>
      </c>
      <c r="R74" s="251">
        <f t="shared" si="3"/>
        <v>0</v>
      </c>
      <c r="S74" s="139">
        <f t="shared" si="4"/>
        <v>0</v>
      </c>
      <c r="T74" s="202">
        <f t="shared" si="5"/>
        <v>0</v>
      </c>
      <c r="U74" s="139">
        <f t="shared" si="6"/>
        <v>0</v>
      </c>
      <c r="V74" s="198">
        <f t="shared" si="7"/>
        <v>0</v>
      </c>
      <c r="W74" s="132"/>
    </row>
    <row r="75" spans="1:23" x14ac:dyDescent="0.25">
      <c r="A75" s="128">
        <v>67</v>
      </c>
      <c r="B75" s="454" t="s">
        <v>51</v>
      </c>
      <c r="C75" s="453"/>
      <c r="D75" s="460"/>
      <c r="E75" s="457"/>
      <c r="F75" s="452"/>
      <c r="G75" s="248"/>
      <c r="H75" s="247"/>
      <c r="I75" s="247"/>
      <c r="J75" s="247"/>
      <c r="K75" s="247"/>
      <c r="L75" s="247"/>
      <c r="M75" s="247"/>
      <c r="N75" s="247"/>
      <c r="O75" s="247"/>
      <c r="P75" s="247"/>
      <c r="Q75" s="250">
        <f t="shared" si="10"/>
        <v>0</v>
      </c>
      <c r="R75" s="251">
        <f t="shared" ref="R75:R138" si="12">ROUNDDOWN(S75,0)</f>
        <v>0</v>
      </c>
      <c r="S75" s="139">
        <f t="shared" ref="S75:S138" si="13">E75*Q75/100</f>
        <v>0</v>
      </c>
      <c r="T75" s="202">
        <f t="shared" ref="T75:T138" si="14">ROUNDDOWN(U75,0)</f>
        <v>0</v>
      </c>
      <c r="U75" s="139">
        <f t="shared" ref="U75:U138" si="15">E75*V75/100</f>
        <v>0</v>
      </c>
      <c r="V75" s="198">
        <f t="shared" ref="V75:V138" si="16">Q75</f>
        <v>0</v>
      </c>
      <c r="W75" s="132"/>
    </row>
    <row r="76" spans="1:23" ht="30" x14ac:dyDescent="0.25">
      <c r="A76" s="128">
        <v>68</v>
      </c>
      <c r="B76" s="455" t="s">
        <v>52</v>
      </c>
      <c r="C76" s="453">
        <v>0</v>
      </c>
      <c r="D76" s="453"/>
      <c r="E76" s="457">
        <v>0</v>
      </c>
      <c r="F76" s="452"/>
      <c r="G76" s="248"/>
      <c r="H76" s="247"/>
      <c r="I76" s="247"/>
      <c r="J76" s="247"/>
      <c r="K76" s="247"/>
      <c r="L76" s="247"/>
      <c r="M76" s="247"/>
      <c r="N76" s="247"/>
      <c r="O76" s="247"/>
      <c r="P76" s="247"/>
      <c r="Q76" s="250"/>
      <c r="R76" s="251"/>
      <c r="S76" s="139">
        <f t="shared" si="13"/>
        <v>0</v>
      </c>
      <c r="T76" s="202">
        <f t="shared" si="14"/>
        <v>0</v>
      </c>
      <c r="U76" s="139">
        <f t="shared" si="15"/>
        <v>0</v>
      </c>
      <c r="V76" s="198">
        <f t="shared" si="16"/>
        <v>0</v>
      </c>
      <c r="W76" s="132"/>
    </row>
    <row r="77" spans="1:23" x14ac:dyDescent="0.25">
      <c r="A77" s="128">
        <v>69</v>
      </c>
      <c r="B77" s="455" t="s">
        <v>2</v>
      </c>
      <c r="C77" s="460">
        <v>34.4</v>
      </c>
      <c r="D77" s="460"/>
      <c r="E77" s="457">
        <v>45</v>
      </c>
      <c r="F77" s="452">
        <f t="shared" si="11"/>
        <v>1.31</v>
      </c>
      <c r="G77" s="248"/>
      <c r="H77" s="247"/>
      <c r="I77" s="247"/>
      <c r="J77" s="247"/>
      <c r="K77" s="247"/>
      <c r="L77" s="247"/>
      <c r="M77" s="247"/>
      <c r="N77" s="247"/>
      <c r="O77" s="247"/>
      <c r="P77" s="247"/>
      <c r="Q77" s="250">
        <f>IF(E77&lt;VLOOKUP(F77,$L$307:$P$317,2),0,VLOOKUP(F77,$L$307:$P$317,3))</f>
        <v>10</v>
      </c>
      <c r="R77" s="251">
        <f t="shared" si="12"/>
        <v>4</v>
      </c>
      <c r="S77" s="139">
        <f t="shared" si="13"/>
        <v>4.5</v>
      </c>
      <c r="T77" s="202">
        <f t="shared" si="14"/>
        <v>4</v>
      </c>
      <c r="U77" s="139">
        <f t="shared" si="15"/>
        <v>4.5</v>
      </c>
      <c r="V77" s="198">
        <f t="shared" si="16"/>
        <v>10</v>
      </c>
      <c r="W77" s="132"/>
    </row>
    <row r="78" spans="1:23" ht="30" x14ac:dyDescent="0.25">
      <c r="A78" s="128">
        <v>70</v>
      </c>
      <c r="B78" s="455" t="s">
        <v>209</v>
      </c>
      <c r="C78" s="453">
        <v>0</v>
      </c>
      <c r="D78" s="453"/>
      <c r="E78" s="457">
        <v>0</v>
      </c>
      <c r="F78" s="452"/>
      <c r="G78" s="248"/>
      <c r="H78" s="247"/>
      <c r="I78" s="247"/>
      <c r="J78" s="247"/>
      <c r="K78" s="247"/>
      <c r="L78" s="247"/>
      <c r="M78" s="247"/>
      <c r="N78" s="247"/>
      <c r="O78" s="247"/>
      <c r="P78" s="247"/>
      <c r="Q78" s="250"/>
      <c r="R78" s="251"/>
      <c r="S78" s="139">
        <f t="shared" si="13"/>
        <v>0</v>
      </c>
      <c r="T78" s="202">
        <f t="shared" si="14"/>
        <v>0</v>
      </c>
      <c r="U78" s="139">
        <f t="shared" si="15"/>
        <v>0</v>
      </c>
      <c r="V78" s="198">
        <f t="shared" si="16"/>
        <v>0</v>
      </c>
      <c r="W78" s="132"/>
    </row>
    <row r="79" spans="1:23" ht="30" x14ac:dyDescent="0.25">
      <c r="A79" s="128">
        <v>71</v>
      </c>
      <c r="B79" s="455" t="s">
        <v>93</v>
      </c>
      <c r="C79" s="453">
        <v>15.8</v>
      </c>
      <c r="D79" s="460"/>
      <c r="E79" s="457">
        <v>30</v>
      </c>
      <c r="F79" s="452">
        <f t="shared" si="11"/>
        <v>1.9</v>
      </c>
      <c r="G79" s="248"/>
      <c r="H79" s="247"/>
      <c r="I79" s="247"/>
      <c r="J79" s="247"/>
      <c r="K79" s="247"/>
      <c r="L79" s="247"/>
      <c r="M79" s="247"/>
      <c r="N79" s="247"/>
      <c r="O79" s="247"/>
      <c r="P79" s="247"/>
      <c r="Q79" s="250">
        <f>IF(E79&lt;VLOOKUP(F79,$L$307:$P$317,2),0,VLOOKUP(F79,$L$307:$P$317,3))</f>
        <v>10</v>
      </c>
      <c r="R79" s="251">
        <f t="shared" si="12"/>
        <v>3</v>
      </c>
      <c r="S79" s="139">
        <f t="shared" si="13"/>
        <v>3</v>
      </c>
      <c r="T79" s="202">
        <f t="shared" si="14"/>
        <v>3</v>
      </c>
      <c r="U79" s="139">
        <f t="shared" si="15"/>
        <v>3</v>
      </c>
      <c r="V79" s="198">
        <f t="shared" si="16"/>
        <v>10</v>
      </c>
      <c r="W79" s="132"/>
    </row>
    <row r="80" spans="1:23" ht="30" x14ac:dyDescent="0.25">
      <c r="A80" s="128">
        <v>72</v>
      </c>
      <c r="B80" s="455" t="s">
        <v>856</v>
      </c>
      <c r="C80" s="453">
        <v>0</v>
      </c>
      <c r="D80" s="453"/>
      <c r="E80" s="457">
        <v>0</v>
      </c>
      <c r="F80" s="452"/>
      <c r="G80" s="248"/>
      <c r="H80" s="247"/>
      <c r="I80" s="247"/>
      <c r="J80" s="247"/>
      <c r="K80" s="247"/>
      <c r="L80" s="247"/>
      <c r="M80" s="247"/>
      <c r="N80" s="247"/>
      <c r="O80" s="247"/>
      <c r="P80" s="247"/>
      <c r="Q80" s="250"/>
      <c r="R80" s="251"/>
      <c r="S80" s="139">
        <f t="shared" si="13"/>
        <v>0</v>
      </c>
      <c r="T80" s="202">
        <f t="shared" si="14"/>
        <v>0</v>
      </c>
      <c r="U80" s="139">
        <f t="shared" si="15"/>
        <v>0</v>
      </c>
      <c r="V80" s="198">
        <f t="shared" si="16"/>
        <v>0</v>
      </c>
      <c r="W80" s="132"/>
    </row>
    <row r="81" spans="1:23" ht="30" x14ac:dyDescent="0.25">
      <c r="A81" s="128">
        <v>73</v>
      </c>
      <c r="B81" s="455" t="s">
        <v>857</v>
      </c>
      <c r="C81" s="453">
        <v>5</v>
      </c>
      <c r="D81" s="460"/>
      <c r="E81" s="457">
        <v>40</v>
      </c>
      <c r="F81" s="452">
        <f t="shared" si="11"/>
        <v>8</v>
      </c>
      <c r="G81" s="248"/>
      <c r="H81" s="247"/>
      <c r="I81" s="247"/>
      <c r="J81" s="247"/>
      <c r="K81" s="247"/>
      <c r="L81" s="247"/>
      <c r="M81" s="247"/>
      <c r="N81" s="247"/>
      <c r="O81" s="247"/>
      <c r="P81" s="247"/>
      <c r="Q81" s="250">
        <f t="shared" ref="Q81:Q96" si="17">IF(E81&lt;VLOOKUP(F81,$L$307:$P$317,2),0,VLOOKUP(F81,$L$307:$P$317,3))</f>
        <v>10</v>
      </c>
      <c r="R81" s="251">
        <f t="shared" si="12"/>
        <v>4</v>
      </c>
      <c r="S81" s="139">
        <f t="shared" si="13"/>
        <v>4</v>
      </c>
      <c r="T81" s="202">
        <f t="shared" si="14"/>
        <v>4</v>
      </c>
      <c r="U81" s="139">
        <f t="shared" si="15"/>
        <v>4</v>
      </c>
      <c r="V81" s="198">
        <f t="shared" si="16"/>
        <v>10</v>
      </c>
      <c r="W81" s="132"/>
    </row>
    <row r="82" spans="1:23" ht="45" x14ac:dyDescent="0.25">
      <c r="A82" s="128">
        <v>74</v>
      </c>
      <c r="B82" s="455" t="s">
        <v>86</v>
      </c>
      <c r="C82" s="453">
        <v>60</v>
      </c>
      <c r="D82" s="460"/>
      <c r="E82" s="457">
        <v>264</v>
      </c>
      <c r="F82" s="452">
        <f t="shared" si="11"/>
        <v>4.4000000000000004</v>
      </c>
      <c r="G82" s="248"/>
      <c r="H82" s="247"/>
      <c r="I82" s="247"/>
      <c r="J82" s="247"/>
      <c r="K82" s="247"/>
      <c r="L82" s="247"/>
      <c r="M82" s="247"/>
      <c r="N82" s="247"/>
      <c r="O82" s="247"/>
      <c r="P82" s="247"/>
      <c r="Q82" s="250">
        <f t="shared" si="17"/>
        <v>10</v>
      </c>
      <c r="R82" s="251">
        <f t="shared" si="12"/>
        <v>26</v>
      </c>
      <c r="S82" s="139">
        <f t="shared" si="13"/>
        <v>26.4</v>
      </c>
      <c r="T82" s="202">
        <f t="shared" si="14"/>
        <v>26</v>
      </c>
      <c r="U82" s="139">
        <f t="shared" si="15"/>
        <v>26.4</v>
      </c>
      <c r="V82" s="198">
        <f t="shared" si="16"/>
        <v>10</v>
      </c>
      <c r="W82" s="132"/>
    </row>
    <row r="83" spans="1:23" x14ac:dyDescent="0.25">
      <c r="A83" s="128">
        <v>75</v>
      </c>
      <c r="B83" s="454" t="s">
        <v>1637</v>
      </c>
      <c r="C83" s="453"/>
      <c r="D83" s="460"/>
      <c r="E83" s="457"/>
      <c r="F83" s="452"/>
      <c r="G83" s="248"/>
      <c r="H83" s="247"/>
      <c r="I83" s="247"/>
      <c r="J83" s="247"/>
      <c r="K83" s="247"/>
      <c r="L83" s="247"/>
      <c r="M83" s="247"/>
      <c r="N83" s="247"/>
      <c r="O83" s="247"/>
      <c r="P83" s="247"/>
      <c r="Q83" s="250">
        <f t="shared" si="17"/>
        <v>0</v>
      </c>
      <c r="R83" s="251">
        <f t="shared" si="12"/>
        <v>0</v>
      </c>
      <c r="S83" s="139">
        <f t="shared" si="13"/>
        <v>0</v>
      </c>
      <c r="T83" s="202">
        <f t="shared" si="14"/>
        <v>0</v>
      </c>
      <c r="U83" s="139">
        <f t="shared" si="15"/>
        <v>0</v>
      </c>
      <c r="V83" s="198">
        <f t="shared" si="16"/>
        <v>0</v>
      </c>
      <c r="W83" s="132"/>
    </row>
    <row r="84" spans="1:23" x14ac:dyDescent="0.25">
      <c r="A84" s="128">
        <v>76</v>
      </c>
      <c r="B84" s="454" t="s">
        <v>53</v>
      </c>
      <c r="C84" s="453"/>
      <c r="D84" s="460"/>
      <c r="E84" s="457"/>
      <c r="F84" s="452"/>
      <c r="G84" s="248"/>
      <c r="H84" s="247"/>
      <c r="I84" s="247"/>
      <c r="J84" s="247"/>
      <c r="K84" s="247"/>
      <c r="L84" s="247"/>
      <c r="M84" s="247"/>
      <c r="N84" s="247"/>
      <c r="O84" s="247"/>
      <c r="P84" s="247"/>
      <c r="Q84" s="250">
        <f t="shared" si="17"/>
        <v>0</v>
      </c>
      <c r="R84" s="251">
        <f t="shared" si="12"/>
        <v>0</v>
      </c>
      <c r="S84" s="139">
        <f t="shared" si="13"/>
        <v>0</v>
      </c>
      <c r="T84" s="202">
        <f t="shared" si="14"/>
        <v>0</v>
      </c>
      <c r="U84" s="139">
        <f t="shared" si="15"/>
        <v>0</v>
      </c>
      <c r="V84" s="198">
        <f t="shared" si="16"/>
        <v>0</v>
      </c>
      <c r="W84" s="132"/>
    </row>
    <row r="85" spans="1:23" ht="30" x14ac:dyDescent="0.25">
      <c r="A85" s="128">
        <v>77</v>
      </c>
      <c r="B85" s="455" t="s">
        <v>54</v>
      </c>
      <c r="C85" s="453">
        <v>120</v>
      </c>
      <c r="D85" s="460"/>
      <c r="E85" s="457">
        <v>600</v>
      </c>
      <c r="F85" s="452">
        <f t="shared" si="11"/>
        <v>5</v>
      </c>
      <c r="G85" s="248"/>
      <c r="H85" s="247"/>
      <c r="I85" s="247"/>
      <c r="J85" s="247"/>
      <c r="K85" s="247"/>
      <c r="L85" s="247"/>
      <c r="M85" s="247"/>
      <c r="N85" s="247"/>
      <c r="O85" s="247"/>
      <c r="P85" s="247"/>
      <c r="Q85" s="250">
        <f t="shared" si="17"/>
        <v>10</v>
      </c>
      <c r="R85" s="251">
        <f t="shared" si="12"/>
        <v>60</v>
      </c>
      <c r="S85" s="139">
        <f t="shared" si="13"/>
        <v>60</v>
      </c>
      <c r="T85" s="202">
        <f t="shared" si="14"/>
        <v>60</v>
      </c>
      <c r="U85" s="139">
        <f t="shared" si="15"/>
        <v>60</v>
      </c>
      <c r="V85" s="198">
        <f t="shared" si="16"/>
        <v>10</v>
      </c>
      <c r="W85" s="132"/>
    </row>
    <row r="86" spans="1:23" x14ac:dyDescent="0.25">
      <c r="A86" s="128">
        <v>78</v>
      </c>
      <c r="B86" s="455" t="s">
        <v>2</v>
      </c>
      <c r="C86" s="453">
        <v>30</v>
      </c>
      <c r="D86" s="460"/>
      <c r="E86" s="457">
        <v>150</v>
      </c>
      <c r="F86" s="452">
        <f t="shared" si="11"/>
        <v>5</v>
      </c>
      <c r="G86" s="248"/>
      <c r="H86" s="247"/>
      <c r="I86" s="247"/>
      <c r="J86" s="247"/>
      <c r="K86" s="247"/>
      <c r="L86" s="247"/>
      <c r="M86" s="247"/>
      <c r="N86" s="247"/>
      <c r="O86" s="247"/>
      <c r="P86" s="247"/>
      <c r="Q86" s="250">
        <f t="shared" si="17"/>
        <v>10</v>
      </c>
      <c r="R86" s="251">
        <f t="shared" si="12"/>
        <v>15</v>
      </c>
      <c r="S86" s="139">
        <f t="shared" si="13"/>
        <v>15</v>
      </c>
      <c r="T86" s="202">
        <f t="shared" si="14"/>
        <v>15</v>
      </c>
      <c r="U86" s="139">
        <f t="shared" si="15"/>
        <v>15</v>
      </c>
      <c r="V86" s="198">
        <f t="shared" si="16"/>
        <v>10</v>
      </c>
      <c r="W86" s="132"/>
    </row>
    <row r="87" spans="1:23" x14ac:dyDescent="0.25">
      <c r="A87" s="128">
        <v>79</v>
      </c>
      <c r="B87" s="454" t="s">
        <v>9</v>
      </c>
      <c r="C87" s="453"/>
      <c r="D87" s="460"/>
      <c r="E87" s="457"/>
      <c r="F87" s="452"/>
      <c r="G87" s="248"/>
      <c r="H87" s="247"/>
      <c r="I87" s="247"/>
      <c r="J87" s="247"/>
      <c r="K87" s="247"/>
      <c r="L87" s="247"/>
      <c r="M87" s="247"/>
      <c r="N87" s="247"/>
      <c r="O87" s="247"/>
      <c r="P87" s="247"/>
      <c r="Q87" s="250">
        <f t="shared" si="17"/>
        <v>0</v>
      </c>
      <c r="R87" s="251">
        <f t="shared" si="12"/>
        <v>0</v>
      </c>
      <c r="S87" s="139">
        <f t="shared" si="13"/>
        <v>0</v>
      </c>
      <c r="T87" s="202">
        <f t="shared" si="14"/>
        <v>0</v>
      </c>
      <c r="U87" s="139">
        <f t="shared" si="15"/>
        <v>0</v>
      </c>
      <c r="V87" s="198">
        <f t="shared" si="16"/>
        <v>0</v>
      </c>
      <c r="W87" s="132"/>
    </row>
    <row r="88" spans="1:23" ht="30" x14ac:dyDescent="0.25">
      <c r="A88" s="128">
        <v>80</v>
      </c>
      <c r="B88" s="455" t="s">
        <v>10</v>
      </c>
      <c r="C88" s="453">
        <v>108</v>
      </c>
      <c r="D88" s="460"/>
      <c r="E88" s="457">
        <v>220</v>
      </c>
      <c r="F88" s="452">
        <f t="shared" si="11"/>
        <v>2.04</v>
      </c>
      <c r="G88" s="248"/>
      <c r="H88" s="247"/>
      <c r="I88" s="247"/>
      <c r="J88" s="247"/>
      <c r="K88" s="247"/>
      <c r="L88" s="247"/>
      <c r="M88" s="247"/>
      <c r="N88" s="247"/>
      <c r="O88" s="247"/>
      <c r="P88" s="247"/>
      <c r="Q88" s="250">
        <f t="shared" si="17"/>
        <v>10</v>
      </c>
      <c r="R88" s="251">
        <f t="shared" si="12"/>
        <v>22</v>
      </c>
      <c r="S88" s="139">
        <f t="shared" si="13"/>
        <v>22</v>
      </c>
      <c r="T88" s="202">
        <f t="shared" si="14"/>
        <v>22</v>
      </c>
      <c r="U88" s="139">
        <f t="shared" si="15"/>
        <v>22</v>
      </c>
      <c r="V88" s="198">
        <f t="shared" si="16"/>
        <v>10</v>
      </c>
      <c r="W88" s="132"/>
    </row>
    <row r="89" spans="1:23" x14ac:dyDescent="0.25">
      <c r="A89" s="128">
        <v>81</v>
      </c>
      <c r="B89" s="455" t="s">
        <v>2</v>
      </c>
      <c r="C89" s="453">
        <v>40</v>
      </c>
      <c r="D89" s="460"/>
      <c r="E89" s="457">
        <v>120</v>
      </c>
      <c r="F89" s="452">
        <f t="shared" si="11"/>
        <v>3</v>
      </c>
      <c r="G89" s="248"/>
      <c r="H89" s="247"/>
      <c r="I89" s="247"/>
      <c r="J89" s="247"/>
      <c r="K89" s="247"/>
      <c r="L89" s="247"/>
      <c r="M89" s="247"/>
      <c r="N89" s="247"/>
      <c r="O89" s="247"/>
      <c r="P89" s="247"/>
      <c r="Q89" s="250">
        <f t="shared" si="17"/>
        <v>10</v>
      </c>
      <c r="R89" s="251">
        <f t="shared" si="12"/>
        <v>12</v>
      </c>
      <c r="S89" s="139">
        <f t="shared" si="13"/>
        <v>12</v>
      </c>
      <c r="T89" s="202">
        <f t="shared" si="14"/>
        <v>12</v>
      </c>
      <c r="U89" s="139">
        <f t="shared" si="15"/>
        <v>12</v>
      </c>
      <c r="V89" s="198">
        <f t="shared" si="16"/>
        <v>10</v>
      </c>
      <c r="W89" s="132"/>
    </row>
    <row r="90" spans="1:23" x14ac:dyDescent="0.25">
      <c r="A90" s="128">
        <v>82</v>
      </c>
      <c r="B90" s="454" t="s">
        <v>55</v>
      </c>
      <c r="C90" s="453"/>
      <c r="D90" s="460"/>
      <c r="E90" s="457"/>
      <c r="F90" s="452"/>
      <c r="G90" s="248"/>
      <c r="H90" s="247"/>
      <c r="I90" s="247"/>
      <c r="J90" s="247"/>
      <c r="K90" s="247"/>
      <c r="L90" s="247"/>
      <c r="M90" s="247"/>
      <c r="N90" s="247"/>
      <c r="O90" s="247"/>
      <c r="P90" s="247"/>
      <c r="Q90" s="250">
        <f t="shared" si="17"/>
        <v>0</v>
      </c>
      <c r="R90" s="251">
        <f t="shared" si="12"/>
        <v>0</v>
      </c>
      <c r="S90" s="139">
        <f t="shared" si="13"/>
        <v>0</v>
      </c>
      <c r="T90" s="202">
        <f t="shared" si="14"/>
        <v>0</v>
      </c>
      <c r="U90" s="139">
        <f t="shared" si="15"/>
        <v>0</v>
      </c>
      <c r="V90" s="198">
        <f t="shared" si="16"/>
        <v>0</v>
      </c>
      <c r="W90" s="132"/>
    </row>
    <row r="91" spans="1:23" ht="45" x14ac:dyDescent="0.25">
      <c r="A91" s="128">
        <v>83</v>
      </c>
      <c r="B91" s="455" t="s">
        <v>679</v>
      </c>
      <c r="C91" s="453">
        <v>110</v>
      </c>
      <c r="D91" s="460"/>
      <c r="E91" s="457">
        <v>748</v>
      </c>
      <c r="F91" s="452">
        <f t="shared" si="11"/>
        <v>6.8</v>
      </c>
      <c r="G91" s="248"/>
      <c r="H91" s="247"/>
      <c r="I91" s="247"/>
      <c r="J91" s="247"/>
      <c r="K91" s="247"/>
      <c r="L91" s="247"/>
      <c r="M91" s="247"/>
      <c r="N91" s="247"/>
      <c r="O91" s="247"/>
      <c r="P91" s="247"/>
      <c r="Q91" s="250">
        <f t="shared" si="17"/>
        <v>10</v>
      </c>
      <c r="R91" s="251">
        <f t="shared" si="12"/>
        <v>74</v>
      </c>
      <c r="S91" s="139">
        <f t="shared" si="13"/>
        <v>74.8</v>
      </c>
      <c r="T91" s="202">
        <f t="shared" si="14"/>
        <v>74</v>
      </c>
      <c r="U91" s="139">
        <f t="shared" si="15"/>
        <v>74.8</v>
      </c>
      <c r="V91" s="198">
        <f t="shared" si="16"/>
        <v>10</v>
      </c>
      <c r="W91" s="132"/>
    </row>
    <row r="92" spans="1:23" ht="30" x14ac:dyDescent="0.25">
      <c r="A92" s="128">
        <v>84</v>
      </c>
      <c r="B92" s="455" t="s">
        <v>1524</v>
      </c>
      <c r="C92" s="453">
        <v>62.96</v>
      </c>
      <c r="D92" s="460"/>
      <c r="E92" s="457">
        <v>250</v>
      </c>
      <c r="F92" s="452">
        <f t="shared" si="11"/>
        <v>3.97</v>
      </c>
      <c r="G92" s="248"/>
      <c r="H92" s="247"/>
      <c r="I92" s="247"/>
      <c r="J92" s="247"/>
      <c r="K92" s="247"/>
      <c r="L92" s="247"/>
      <c r="M92" s="247"/>
      <c r="N92" s="247"/>
      <c r="O92" s="247"/>
      <c r="P92" s="247"/>
      <c r="Q92" s="250">
        <f t="shared" si="17"/>
        <v>10</v>
      </c>
      <c r="R92" s="251">
        <f t="shared" si="12"/>
        <v>25</v>
      </c>
      <c r="S92" s="139">
        <f t="shared" si="13"/>
        <v>25</v>
      </c>
      <c r="T92" s="202">
        <f t="shared" si="14"/>
        <v>25</v>
      </c>
      <c r="U92" s="139">
        <f t="shared" si="15"/>
        <v>25</v>
      </c>
      <c r="V92" s="198">
        <f t="shared" si="16"/>
        <v>10</v>
      </c>
      <c r="W92" s="132"/>
    </row>
    <row r="93" spans="1:23" x14ac:dyDescent="0.25">
      <c r="A93" s="128">
        <v>85</v>
      </c>
      <c r="B93" s="454" t="s">
        <v>1527</v>
      </c>
      <c r="C93" s="453"/>
      <c r="D93" s="460"/>
      <c r="E93" s="457"/>
      <c r="F93" s="452"/>
      <c r="G93" s="248"/>
      <c r="H93" s="247"/>
      <c r="I93" s="247"/>
      <c r="J93" s="247"/>
      <c r="K93" s="247"/>
      <c r="L93" s="247"/>
      <c r="M93" s="247"/>
      <c r="N93" s="247"/>
      <c r="O93" s="247"/>
      <c r="P93" s="247"/>
      <c r="Q93" s="250">
        <f t="shared" si="17"/>
        <v>0</v>
      </c>
      <c r="R93" s="251">
        <f t="shared" si="12"/>
        <v>0</v>
      </c>
      <c r="S93" s="139">
        <f t="shared" si="13"/>
        <v>0</v>
      </c>
      <c r="T93" s="202">
        <f t="shared" si="14"/>
        <v>0</v>
      </c>
      <c r="U93" s="139">
        <f t="shared" si="15"/>
        <v>0</v>
      </c>
      <c r="V93" s="198">
        <f t="shared" si="16"/>
        <v>0</v>
      </c>
      <c r="W93" s="132"/>
    </row>
    <row r="94" spans="1:23" x14ac:dyDescent="0.25">
      <c r="A94" s="128">
        <v>86</v>
      </c>
      <c r="B94" s="455" t="s">
        <v>2</v>
      </c>
      <c r="C94" s="453">
        <v>116.87</v>
      </c>
      <c r="D94" s="460"/>
      <c r="E94" s="457">
        <v>412</v>
      </c>
      <c r="F94" s="452">
        <f t="shared" si="11"/>
        <v>3.53</v>
      </c>
      <c r="G94" s="248"/>
      <c r="H94" s="247"/>
      <c r="I94" s="247"/>
      <c r="J94" s="247"/>
      <c r="K94" s="247"/>
      <c r="L94" s="247"/>
      <c r="M94" s="247"/>
      <c r="N94" s="247"/>
      <c r="O94" s="247"/>
      <c r="P94" s="247"/>
      <c r="Q94" s="250">
        <f t="shared" si="17"/>
        <v>10</v>
      </c>
      <c r="R94" s="251">
        <f t="shared" si="12"/>
        <v>41</v>
      </c>
      <c r="S94" s="139">
        <f t="shared" si="13"/>
        <v>41.2</v>
      </c>
      <c r="T94" s="202">
        <f t="shared" si="14"/>
        <v>41</v>
      </c>
      <c r="U94" s="139">
        <f t="shared" si="15"/>
        <v>41.2</v>
      </c>
      <c r="V94" s="198">
        <f t="shared" si="16"/>
        <v>10</v>
      </c>
      <c r="W94" s="132"/>
    </row>
    <row r="95" spans="1:23" ht="30" x14ac:dyDescent="0.25">
      <c r="A95" s="128">
        <v>87</v>
      </c>
      <c r="B95" s="455" t="s">
        <v>1528</v>
      </c>
      <c r="C95" s="453"/>
      <c r="D95" s="460"/>
      <c r="E95" s="457"/>
      <c r="F95" s="452"/>
      <c r="G95" s="248"/>
      <c r="H95" s="247"/>
      <c r="I95" s="247"/>
      <c r="J95" s="247"/>
      <c r="K95" s="247"/>
      <c r="L95" s="247"/>
      <c r="M95" s="247"/>
      <c r="N95" s="247"/>
      <c r="O95" s="247"/>
      <c r="P95" s="247"/>
      <c r="Q95" s="250">
        <f t="shared" si="17"/>
        <v>0</v>
      </c>
      <c r="R95" s="251">
        <f t="shared" si="12"/>
        <v>0</v>
      </c>
      <c r="S95" s="139">
        <f t="shared" si="13"/>
        <v>0</v>
      </c>
      <c r="T95" s="202">
        <f t="shared" si="14"/>
        <v>0</v>
      </c>
      <c r="U95" s="139">
        <f t="shared" si="15"/>
        <v>0</v>
      </c>
      <c r="V95" s="198">
        <f t="shared" si="16"/>
        <v>0</v>
      </c>
      <c r="W95" s="132"/>
    </row>
    <row r="96" spans="1:23" ht="29.25" x14ac:dyDescent="0.25">
      <c r="A96" s="128">
        <v>88</v>
      </c>
      <c r="B96" s="454" t="s">
        <v>1529</v>
      </c>
      <c r="C96" s="453"/>
      <c r="D96" s="460"/>
      <c r="E96" s="457"/>
      <c r="F96" s="452"/>
      <c r="G96" s="248"/>
      <c r="H96" s="247"/>
      <c r="I96" s="247"/>
      <c r="J96" s="247"/>
      <c r="K96" s="247"/>
      <c r="L96" s="247"/>
      <c r="M96" s="247"/>
      <c r="N96" s="247"/>
      <c r="O96" s="247"/>
      <c r="P96" s="247"/>
      <c r="Q96" s="250">
        <f t="shared" si="17"/>
        <v>0</v>
      </c>
      <c r="R96" s="251">
        <f t="shared" si="12"/>
        <v>0</v>
      </c>
      <c r="S96" s="139">
        <f t="shared" si="13"/>
        <v>0</v>
      </c>
      <c r="T96" s="202">
        <f t="shared" si="14"/>
        <v>0</v>
      </c>
      <c r="U96" s="139">
        <f t="shared" si="15"/>
        <v>0</v>
      </c>
      <c r="V96" s="198">
        <f t="shared" si="16"/>
        <v>0</v>
      </c>
      <c r="W96" s="132"/>
    </row>
    <row r="97" spans="1:23" ht="45" x14ac:dyDescent="0.25">
      <c r="A97" s="128">
        <v>89</v>
      </c>
      <c r="B97" s="455" t="s">
        <v>86</v>
      </c>
      <c r="C97" s="453">
        <v>0</v>
      </c>
      <c r="D97" s="453"/>
      <c r="E97" s="457">
        <v>0</v>
      </c>
      <c r="F97" s="452"/>
      <c r="G97" s="248"/>
      <c r="H97" s="247"/>
      <c r="I97" s="247"/>
      <c r="J97" s="247"/>
      <c r="K97" s="247"/>
      <c r="L97" s="247"/>
      <c r="M97" s="247"/>
      <c r="N97" s="247"/>
      <c r="O97" s="247"/>
      <c r="P97" s="247"/>
      <c r="Q97" s="250"/>
      <c r="R97" s="251"/>
      <c r="S97" s="139">
        <f t="shared" si="13"/>
        <v>0</v>
      </c>
      <c r="T97" s="202">
        <f t="shared" si="14"/>
        <v>0</v>
      </c>
      <c r="U97" s="139">
        <f t="shared" si="15"/>
        <v>0</v>
      </c>
      <c r="V97" s="198">
        <f t="shared" si="16"/>
        <v>0</v>
      </c>
      <c r="W97" s="132"/>
    </row>
    <row r="98" spans="1:23" x14ac:dyDescent="0.25">
      <c r="A98" s="128">
        <v>90</v>
      </c>
      <c r="B98" s="454" t="s">
        <v>1638</v>
      </c>
      <c r="C98" s="453"/>
      <c r="D98" s="460"/>
      <c r="E98" s="457"/>
      <c r="F98" s="452"/>
      <c r="G98" s="248"/>
      <c r="H98" s="247"/>
      <c r="I98" s="247"/>
      <c r="J98" s="247"/>
      <c r="K98" s="247"/>
      <c r="L98" s="247"/>
      <c r="M98" s="247"/>
      <c r="N98" s="247"/>
      <c r="O98" s="247"/>
      <c r="P98" s="247"/>
      <c r="Q98" s="250">
        <f t="shared" ref="Q98:Q129" si="18">IF(E98&lt;VLOOKUP(F98,$L$307:$P$317,2),0,VLOOKUP(F98,$L$307:$P$317,3))</f>
        <v>0</v>
      </c>
      <c r="R98" s="251">
        <f t="shared" si="12"/>
        <v>0</v>
      </c>
      <c r="S98" s="139">
        <f t="shared" si="13"/>
        <v>0</v>
      </c>
      <c r="T98" s="202">
        <f t="shared" si="14"/>
        <v>0</v>
      </c>
      <c r="U98" s="139">
        <f t="shared" si="15"/>
        <v>0</v>
      </c>
      <c r="V98" s="198">
        <f t="shared" si="16"/>
        <v>0</v>
      </c>
      <c r="W98" s="132"/>
    </row>
    <row r="99" spans="1:23" x14ac:dyDescent="0.25">
      <c r="A99" s="128">
        <v>91</v>
      </c>
      <c r="B99" s="454" t="s">
        <v>1530</v>
      </c>
      <c r="C99" s="453"/>
      <c r="D99" s="460"/>
      <c r="E99" s="457"/>
      <c r="F99" s="452"/>
      <c r="G99" s="248"/>
      <c r="H99" s="247"/>
      <c r="I99" s="247"/>
      <c r="J99" s="247"/>
      <c r="K99" s="247"/>
      <c r="L99" s="247"/>
      <c r="M99" s="247"/>
      <c r="N99" s="247"/>
      <c r="O99" s="247"/>
      <c r="P99" s="247"/>
      <c r="Q99" s="250">
        <f t="shared" si="18"/>
        <v>0</v>
      </c>
      <c r="R99" s="251">
        <f t="shared" si="12"/>
        <v>0</v>
      </c>
      <c r="S99" s="139">
        <f t="shared" si="13"/>
        <v>0</v>
      </c>
      <c r="T99" s="202">
        <f t="shared" si="14"/>
        <v>0</v>
      </c>
      <c r="U99" s="139">
        <f t="shared" si="15"/>
        <v>0</v>
      </c>
      <c r="V99" s="198">
        <f t="shared" si="16"/>
        <v>0</v>
      </c>
      <c r="W99" s="132"/>
    </row>
    <row r="100" spans="1:23" ht="60" x14ac:dyDescent="0.25">
      <c r="A100" s="128">
        <v>92</v>
      </c>
      <c r="B100" s="455" t="s">
        <v>859</v>
      </c>
      <c r="C100" s="453">
        <v>40</v>
      </c>
      <c r="D100" s="460"/>
      <c r="E100" s="457">
        <v>48</v>
      </c>
      <c r="F100" s="452">
        <f t="shared" si="11"/>
        <v>1.2</v>
      </c>
      <c r="G100" s="248"/>
      <c r="H100" s="247"/>
      <c r="I100" s="247"/>
      <c r="J100" s="247"/>
      <c r="K100" s="247"/>
      <c r="L100" s="247"/>
      <c r="M100" s="247"/>
      <c r="N100" s="247"/>
      <c r="O100" s="247"/>
      <c r="P100" s="247"/>
      <c r="Q100" s="250">
        <f t="shared" si="18"/>
        <v>10</v>
      </c>
      <c r="R100" s="251">
        <f t="shared" si="12"/>
        <v>4</v>
      </c>
      <c r="S100" s="139">
        <f t="shared" si="13"/>
        <v>4.8</v>
      </c>
      <c r="T100" s="202">
        <f t="shared" si="14"/>
        <v>4</v>
      </c>
      <c r="U100" s="139">
        <f t="shared" si="15"/>
        <v>4.8</v>
      </c>
      <c r="V100" s="198">
        <f t="shared" si="16"/>
        <v>10</v>
      </c>
      <c r="W100" s="132"/>
    </row>
    <row r="101" spans="1:23" x14ac:dyDescent="0.25">
      <c r="A101" s="128">
        <v>93</v>
      </c>
      <c r="B101" s="454" t="s">
        <v>861</v>
      </c>
      <c r="C101" s="453"/>
      <c r="D101" s="460"/>
      <c r="E101" s="457"/>
      <c r="F101" s="452"/>
      <c r="G101" s="248"/>
      <c r="H101" s="247"/>
      <c r="I101" s="247"/>
      <c r="J101" s="247"/>
      <c r="K101" s="247"/>
      <c r="L101" s="247"/>
      <c r="M101" s="247"/>
      <c r="N101" s="247"/>
      <c r="O101" s="247"/>
      <c r="P101" s="247"/>
      <c r="Q101" s="250">
        <f t="shared" si="18"/>
        <v>0</v>
      </c>
      <c r="R101" s="251">
        <f t="shared" si="12"/>
        <v>0</v>
      </c>
      <c r="S101" s="139">
        <f t="shared" si="13"/>
        <v>0</v>
      </c>
      <c r="T101" s="202">
        <f t="shared" si="14"/>
        <v>0</v>
      </c>
      <c r="U101" s="139">
        <f t="shared" si="15"/>
        <v>0</v>
      </c>
      <c r="V101" s="198">
        <f t="shared" si="16"/>
        <v>0</v>
      </c>
      <c r="W101" s="132"/>
    </row>
    <row r="102" spans="1:23" ht="30" x14ac:dyDescent="0.25">
      <c r="A102" s="128">
        <v>94</v>
      </c>
      <c r="B102" s="455" t="s">
        <v>860</v>
      </c>
      <c r="C102" s="453">
        <v>40</v>
      </c>
      <c r="D102" s="460"/>
      <c r="E102" s="457">
        <v>120</v>
      </c>
      <c r="F102" s="452">
        <f t="shared" si="11"/>
        <v>3</v>
      </c>
      <c r="G102" s="248"/>
      <c r="H102" s="247"/>
      <c r="I102" s="247"/>
      <c r="J102" s="247"/>
      <c r="K102" s="247"/>
      <c r="L102" s="247"/>
      <c r="M102" s="247"/>
      <c r="N102" s="247"/>
      <c r="O102" s="247"/>
      <c r="P102" s="247"/>
      <c r="Q102" s="250">
        <f t="shared" si="18"/>
        <v>10</v>
      </c>
      <c r="R102" s="251">
        <f t="shared" si="12"/>
        <v>12</v>
      </c>
      <c r="S102" s="139">
        <f t="shared" si="13"/>
        <v>12</v>
      </c>
      <c r="T102" s="202">
        <f t="shared" si="14"/>
        <v>12</v>
      </c>
      <c r="U102" s="139">
        <f t="shared" si="15"/>
        <v>12</v>
      </c>
      <c r="V102" s="198">
        <f t="shared" si="16"/>
        <v>10</v>
      </c>
      <c r="W102" s="132"/>
    </row>
    <row r="103" spans="1:23" ht="30" x14ac:dyDescent="0.25">
      <c r="A103" s="128">
        <v>95</v>
      </c>
      <c r="B103" s="455" t="s">
        <v>60</v>
      </c>
      <c r="C103" s="453">
        <v>0</v>
      </c>
      <c r="D103" s="460"/>
      <c r="E103" s="457">
        <v>0</v>
      </c>
      <c r="F103" s="452"/>
      <c r="G103" s="248"/>
      <c r="H103" s="247"/>
      <c r="I103" s="247"/>
      <c r="J103" s="247"/>
      <c r="K103" s="247"/>
      <c r="L103" s="247"/>
      <c r="M103" s="247"/>
      <c r="N103" s="247"/>
      <c r="O103" s="247"/>
      <c r="P103" s="247"/>
      <c r="Q103" s="250">
        <f t="shared" si="18"/>
        <v>0</v>
      </c>
      <c r="R103" s="251">
        <f t="shared" si="12"/>
        <v>0</v>
      </c>
      <c r="S103" s="139">
        <f t="shared" si="13"/>
        <v>0</v>
      </c>
      <c r="T103" s="202">
        <f t="shared" si="14"/>
        <v>0</v>
      </c>
      <c r="U103" s="139">
        <f t="shared" si="15"/>
        <v>0</v>
      </c>
      <c r="V103" s="198">
        <f t="shared" si="16"/>
        <v>0</v>
      </c>
      <c r="W103" s="132"/>
    </row>
    <row r="104" spans="1:23" ht="30" x14ac:dyDescent="0.25">
      <c r="A104" s="128">
        <v>96</v>
      </c>
      <c r="B104" s="455" t="s">
        <v>59</v>
      </c>
      <c r="C104" s="453">
        <v>155</v>
      </c>
      <c r="D104" s="460"/>
      <c r="E104" s="457">
        <v>517</v>
      </c>
      <c r="F104" s="452">
        <f t="shared" si="11"/>
        <v>3.34</v>
      </c>
      <c r="G104" s="248"/>
      <c r="H104" s="247"/>
      <c r="I104" s="247"/>
      <c r="J104" s="247"/>
      <c r="K104" s="247"/>
      <c r="L104" s="247"/>
      <c r="M104" s="247"/>
      <c r="N104" s="247"/>
      <c r="O104" s="247"/>
      <c r="P104" s="247"/>
      <c r="Q104" s="250">
        <f t="shared" si="18"/>
        <v>10</v>
      </c>
      <c r="R104" s="251">
        <f t="shared" si="12"/>
        <v>51</v>
      </c>
      <c r="S104" s="139">
        <f t="shared" si="13"/>
        <v>51.7</v>
      </c>
      <c r="T104" s="202">
        <f t="shared" si="14"/>
        <v>51</v>
      </c>
      <c r="U104" s="139">
        <f t="shared" si="15"/>
        <v>51.7</v>
      </c>
      <c r="V104" s="198">
        <f t="shared" si="16"/>
        <v>10</v>
      </c>
      <c r="W104" s="132"/>
    </row>
    <row r="105" spans="1:23" x14ac:dyDescent="0.25">
      <c r="A105" s="128">
        <v>97</v>
      </c>
      <c r="B105" s="455" t="s">
        <v>2</v>
      </c>
      <c r="C105" s="453">
        <v>0</v>
      </c>
      <c r="D105" s="460"/>
      <c r="E105" s="457">
        <v>0</v>
      </c>
      <c r="F105" s="452"/>
      <c r="G105" s="248"/>
      <c r="H105" s="247"/>
      <c r="I105" s="247"/>
      <c r="J105" s="247"/>
      <c r="K105" s="247"/>
      <c r="L105" s="247"/>
      <c r="M105" s="247"/>
      <c r="N105" s="247"/>
      <c r="O105" s="247"/>
      <c r="P105" s="247"/>
      <c r="Q105" s="250">
        <f t="shared" si="18"/>
        <v>0</v>
      </c>
      <c r="R105" s="251">
        <f t="shared" si="12"/>
        <v>0</v>
      </c>
      <c r="S105" s="139">
        <f t="shared" si="13"/>
        <v>0</v>
      </c>
      <c r="T105" s="202">
        <f t="shared" si="14"/>
        <v>0</v>
      </c>
      <c r="U105" s="139">
        <f t="shared" si="15"/>
        <v>0</v>
      </c>
      <c r="V105" s="198">
        <f t="shared" si="16"/>
        <v>0</v>
      </c>
      <c r="W105" s="132"/>
    </row>
    <row r="106" spans="1:23" ht="30" x14ac:dyDescent="0.25">
      <c r="A106" s="128">
        <v>98</v>
      </c>
      <c r="B106" s="455" t="s">
        <v>863</v>
      </c>
      <c r="C106" s="453">
        <v>0</v>
      </c>
      <c r="D106" s="460"/>
      <c r="E106" s="457">
        <v>0</v>
      </c>
      <c r="F106" s="452"/>
      <c r="G106" s="248"/>
      <c r="H106" s="247"/>
      <c r="I106" s="247"/>
      <c r="J106" s="247"/>
      <c r="K106" s="247"/>
      <c r="L106" s="247"/>
      <c r="M106" s="247"/>
      <c r="N106" s="247"/>
      <c r="O106" s="247"/>
      <c r="P106" s="247"/>
      <c r="Q106" s="250">
        <f t="shared" si="18"/>
        <v>0</v>
      </c>
      <c r="R106" s="251">
        <f t="shared" si="12"/>
        <v>0</v>
      </c>
      <c r="S106" s="139">
        <f t="shared" si="13"/>
        <v>0</v>
      </c>
      <c r="T106" s="202">
        <f t="shared" si="14"/>
        <v>0</v>
      </c>
      <c r="U106" s="139">
        <f t="shared" si="15"/>
        <v>0</v>
      </c>
      <c r="V106" s="198">
        <f t="shared" si="16"/>
        <v>0</v>
      </c>
      <c r="W106" s="132"/>
    </row>
    <row r="107" spans="1:23" ht="30" x14ac:dyDescent="0.25">
      <c r="A107" s="128">
        <v>99</v>
      </c>
      <c r="B107" s="455" t="s">
        <v>864</v>
      </c>
      <c r="C107" s="453">
        <v>0</v>
      </c>
      <c r="D107" s="460"/>
      <c r="E107" s="457">
        <v>0</v>
      </c>
      <c r="F107" s="452"/>
      <c r="G107" s="248"/>
      <c r="H107" s="247"/>
      <c r="I107" s="247"/>
      <c r="J107" s="247"/>
      <c r="K107" s="247"/>
      <c r="L107" s="247"/>
      <c r="M107" s="247"/>
      <c r="N107" s="247"/>
      <c r="O107" s="247"/>
      <c r="P107" s="247"/>
      <c r="Q107" s="250">
        <f t="shared" si="18"/>
        <v>0</v>
      </c>
      <c r="R107" s="251">
        <f t="shared" si="12"/>
        <v>0</v>
      </c>
      <c r="S107" s="139">
        <f t="shared" si="13"/>
        <v>0</v>
      </c>
      <c r="T107" s="202">
        <f t="shared" si="14"/>
        <v>0</v>
      </c>
      <c r="U107" s="139">
        <f t="shared" si="15"/>
        <v>0</v>
      </c>
      <c r="V107" s="198">
        <f t="shared" si="16"/>
        <v>0</v>
      </c>
      <c r="W107" s="132"/>
    </row>
    <row r="108" spans="1:23" ht="30" x14ac:dyDescent="0.25">
      <c r="A108" s="128">
        <v>100</v>
      </c>
      <c r="B108" s="455" t="s">
        <v>865</v>
      </c>
      <c r="C108" s="453">
        <v>0</v>
      </c>
      <c r="D108" s="460"/>
      <c r="E108" s="457">
        <v>0</v>
      </c>
      <c r="F108" s="452"/>
      <c r="G108" s="248"/>
      <c r="H108" s="247"/>
      <c r="I108" s="247"/>
      <c r="J108" s="247"/>
      <c r="K108" s="247"/>
      <c r="L108" s="247"/>
      <c r="M108" s="247"/>
      <c r="N108" s="247"/>
      <c r="O108" s="247"/>
      <c r="P108" s="247"/>
      <c r="Q108" s="250">
        <f t="shared" si="18"/>
        <v>0</v>
      </c>
      <c r="R108" s="251">
        <f t="shared" si="12"/>
        <v>0</v>
      </c>
      <c r="S108" s="139">
        <f t="shared" si="13"/>
        <v>0</v>
      </c>
      <c r="T108" s="202">
        <f t="shared" si="14"/>
        <v>0</v>
      </c>
      <c r="U108" s="139">
        <f t="shared" si="15"/>
        <v>0</v>
      </c>
      <c r="V108" s="198">
        <f t="shared" si="16"/>
        <v>0</v>
      </c>
      <c r="W108" s="132"/>
    </row>
    <row r="109" spans="1:23" ht="30" x14ac:dyDescent="0.25">
      <c r="A109" s="128">
        <v>101</v>
      </c>
      <c r="B109" s="455" t="s">
        <v>866</v>
      </c>
      <c r="C109" s="453">
        <v>0</v>
      </c>
      <c r="D109" s="460"/>
      <c r="E109" s="457">
        <v>0</v>
      </c>
      <c r="F109" s="452"/>
      <c r="G109" s="248"/>
      <c r="H109" s="247"/>
      <c r="I109" s="247"/>
      <c r="J109" s="247"/>
      <c r="K109" s="247"/>
      <c r="L109" s="247"/>
      <c r="M109" s="247"/>
      <c r="N109" s="247"/>
      <c r="O109" s="247"/>
      <c r="P109" s="247"/>
      <c r="Q109" s="250">
        <f t="shared" si="18"/>
        <v>0</v>
      </c>
      <c r="R109" s="251">
        <f t="shared" si="12"/>
        <v>0</v>
      </c>
      <c r="S109" s="139">
        <f t="shared" si="13"/>
        <v>0</v>
      </c>
      <c r="T109" s="202">
        <f t="shared" si="14"/>
        <v>0</v>
      </c>
      <c r="U109" s="139">
        <f t="shared" si="15"/>
        <v>0</v>
      </c>
      <c r="V109" s="198">
        <f t="shared" si="16"/>
        <v>0</v>
      </c>
      <c r="W109" s="132"/>
    </row>
    <row r="110" spans="1:23" ht="30" x14ac:dyDescent="0.25">
      <c r="A110" s="128">
        <v>102</v>
      </c>
      <c r="B110" s="455" t="s">
        <v>92</v>
      </c>
      <c r="C110" s="453">
        <v>24.35</v>
      </c>
      <c r="D110" s="460"/>
      <c r="E110" s="457">
        <v>35</v>
      </c>
      <c r="F110" s="452">
        <f t="shared" si="11"/>
        <v>1.44</v>
      </c>
      <c r="G110" s="248"/>
      <c r="H110" s="247"/>
      <c r="I110" s="247"/>
      <c r="J110" s="247"/>
      <c r="K110" s="247"/>
      <c r="L110" s="247"/>
      <c r="M110" s="247"/>
      <c r="N110" s="247"/>
      <c r="O110" s="247"/>
      <c r="P110" s="247"/>
      <c r="Q110" s="250">
        <f t="shared" si="18"/>
        <v>10</v>
      </c>
      <c r="R110" s="251">
        <f t="shared" si="12"/>
        <v>3</v>
      </c>
      <c r="S110" s="139">
        <f t="shared" si="13"/>
        <v>3.5</v>
      </c>
      <c r="T110" s="202">
        <f t="shared" si="14"/>
        <v>3</v>
      </c>
      <c r="U110" s="139">
        <f t="shared" si="15"/>
        <v>3.5</v>
      </c>
      <c r="V110" s="198">
        <f t="shared" si="16"/>
        <v>10</v>
      </c>
      <c r="W110" s="132"/>
    </row>
    <row r="111" spans="1:23" ht="30" x14ac:dyDescent="0.25">
      <c r="A111" s="128">
        <v>103</v>
      </c>
      <c r="B111" s="455" t="s">
        <v>867</v>
      </c>
      <c r="C111" s="453">
        <v>492.9</v>
      </c>
      <c r="D111" s="460"/>
      <c r="E111" s="457">
        <v>323</v>
      </c>
      <c r="F111" s="452">
        <f t="shared" si="11"/>
        <v>0.66</v>
      </c>
      <c r="G111" s="248"/>
      <c r="H111" s="247"/>
      <c r="I111" s="247"/>
      <c r="J111" s="247"/>
      <c r="K111" s="247"/>
      <c r="L111" s="247"/>
      <c r="M111" s="247"/>
      <c r="N111" s="247"/>
      <c r="O111" s="247"/>
      <c r="P111" s="247"/>
      <c r="Q111" s="250">
        <f t="shared" si="18"/>
        <v>10</v>
      </c>
      <c r="R111" s="251">
        <f t="shared" si="12"/>
        <v>32</v>
      </c>
      <c r="S111" s="139">
        <f t="shared" si="13"/>
        <v>32.299999999999997</v>
      </c>
      <c r="T111" s="202">
        <f t="shared" si="14"/>
        <v>32</v>
      </c>
      <c r="U111" s="139">
        <f t="shared" si="15"/>
        <v>32.299999999999997</v>
      </c>
      <c r="V111" s="198">
        <f t="shared" si="16"/>
        <v>10</v>
      </c>
      <c r="W111" s="132"/>
    </row>
    <row r="112" spans="1:23" ht="30" x14ac:dyDescent="0.25">
      <c r="A112" s="128">
        <v>104</v>
      </c>
      <c r="B112" s="455" t="s">
        <v>868</v>
      </c>
      <c r="C112" s="453">
        <v>499.13</v>
      </c>
      <c r="D112" s="460"/>
      <c r="E112" s="457">
        <v>250</v>
      </c>
      <c r="F112" s="452">
        <f t="shared" si="11"/>
        <v>0.5</v>
      </c>
      <c r="G112" s="248"/>
      <c r="H112" s="247"/>
      <c r="I112" s="247"/>
      <c r="J112" s="247"/>
      <c r="K112" s="247"/>
      <c r="L112" s="247"/>
      <c r="M112" s="247"/>
      <c r="N112" s="247"/>
      <c r="O112" s="247"/>
      <c r="P112" s="247"/>
      <c r="Q112" s="250">
        <f t="shared" si="18"/>
        <v>10</v>
      </c>
      <c r="R112" s="251">
        <f t="shared" si="12"/>
        <v>25</v>
      </c>
      <c r="S112" s="139">
        <f t="shared" si="13"/>
        <v>25</v>
      </c>
      <c r="T112" s="202">
        <f t="shared" si="14"/>
        <v>25</v>
      </c>
      <c r="U112" s="139">
        <f t="shared" si="15"/>
        <v>25</v>
      </c>
      <c r="V112" s="198">
        <f t="shared" si="16"/>
        <v>10</v>
      </c>
      <c r="W112" s="132"/>
    </row>
    <row r="113" spans="1:23" ht="30" x14ac:dyDescent="0.25">
      <c r="A113" s="128">
        <v>105</v>
      </c>
      <c r="B113" s="455" t="s">
        <v>94</v>
      </c>
      <c r="C113" s="453">
        <v>0</v>
      </c>
      <c r="D113" s="460"/>
      <c r="E113" s="457">
        <v>0</v>
      </c>
      <c r="F113" s="452"/>
      <c r="G113" s="248"/>
      <c r="H113" s="247"/>
      <c r="I113" s="247"/>
      <c r="J113" s="247"/>
      <c r="K113" s="247"/>
      <c r="L113" s="247"/>
      <c r="M113" s="247"/>
      <c r="N113" s="247"/>
      <c r="O113" s="247"/>
      <c r="P113" s="247"/>
      <c r="Q113" s="250">
        <f t="shared" si="18"/>
        <v>0</v>
      </c>
      <c r="R113" s="251">
        <f t="shared" si="12"/>
        <v>0</v>
      </c>
      <c r="S113" s="139">
        <f t="shared" si="13"/>
        <v>0</v>
      </c>
      <c r="T113" s="202">
        <f t="shared" si="14"/>
        <v>0</v>
      </c>
      <c r="U113" s="139">
        <f t="shared" si="15"/>
        <v>0</v>
      </c>
      <c r="V113" s="198">
        <f t="shared" si="16"/>
        <v>0</v>
      </c>
      <c r="W113" s="132"/>
    </row>
    <row r="114" spans="1:23" ht="30" x14ac:dyDescent="0.25">
      <c r="A114" s="128">
        <v>106</v>
      </c>
      <c r="B114" s="455" t="s">
        <v>869</v>
      </c>
      <c r="C114" s="453">
        <v>0</v>
      </c>
      <c r="D114" s="460"/>
      <c r="E114" s="457">
        <v>0</v>
      </c>
      <c r="F114" s="452"/>
      <c r="G114" s="248"/>
      <c r="H114" s="247"/>
      <c r="I114" s="247"/>
      <c r="J114" s="247"/>
      <c r="K114" s="247"/>
      <c r="L114" s="247"/>
      <c r="M114" s="247"/>
      <c r="N114" s="247"/>
      <c r="O114" s="247"/>
      <c r="P114" s="247"/>
      <c r="Q114" s="250">
        <f t="shared" si="18"/>
        <v>0</v>
      </c>
      <c r="R114" s="251">
        <f t="shared" si="12"/>
        <v>0</v>
      </c>
      <c r="S114" s="139">
        <f t="shared" si="13"/>
        <v>0</v>
      </c>
      <c r="T114" s="202">
        <f t="shared" si="14"/>
        <v>0</v>
      </c>
      <c r="U114" s="139">
        <f t="shared" si="15"/>
        <v>0</v>
      </c>
      <c r="V114" s="198">
        <f t="shared" si="16"/>
        <v>0</v>
      </c>
      <c r="W114" s="132"/>
    </row>
    <row r="115" spans="1:23" ht="30" x14ac:dyDescent="0.25">
      <c r="A115" s="128">
        <v>107</v>
      </c>
      <c r="B115" s="455" t="s">
        <v>870</v>
      </c>
      <c r="C115" s="453">
        <v>0</v>
      </c>
      <c r="D115" s="460"/>
      <c r="E115" s="457">
        <v>0</v>
      </c>
      <c r="F115" s="452"/>
      <c r="G115" s="248"/>
      <c r="H115" s="247"/>
      <c r="I115" s="247"/>
      <c r="J115" s="247"/>
      <c r="K115" s="247"/>
      <c r="L115" s="247"/>
      <c r="M115" s="247"/>
      <c r="N115" s="247"/>
      <c r="O115" s="247"/>
      <c r="P115" s="247"/>
      <c r="Q115" s="250">
        <f t="shared" si="18"/>
        <v>0</v>
      </c>
      <c r="R115" s="251">
        <f t="shared" si="12"/>
        <v>0</v>
      </c>
      <c r="S115" s="139">
        <f t="shared" si="13"/>
        <v>0</v>
      </c>
      <c r="T115" s="202">
        <f t="shared" si="14"/>
        <v>0</v>
      </c>
      <c r="U115" s="139">
        <f t="shared" si="15"/>
        <v>0</v>
      </c>
      <c r="V115" s="198">
        <f t="shared" si="16"/>
        <v>0</v>
      </c>
      <c r="W115" s="132"/>
    </row>
    <row r="116" spans="1:23" ht="30" x14ac:dyDescent="0.25">
      <c r="A116" s="128">
        <v>108</v>
      </c>
      <c r="B116" s="455" t="s">
        <v>215</v>
      </c>
      <c r="C116" s="453">
        <v>0</v>
      </c>
      <c r="D116" s="460"/>
      <c r="E116" s="457">
        <v>0</v>
      </c>
      <c r="F116" s="452"/>
      <c r="G116" s="248"/>
      <c r="H116" s="247"/>
      <c r="I116" s="247"/>
      <c r="J116" s="247"/>
      <c r="K116" s="247"/>
      <c r="L116" s="247"/>
      <c r="M116" s="247"/>
      <c r="N116" s="247"/>
      <c r="O116" s="247"/>
      <c r="P116" s="247"/>
      <c r="Q116" s="250">
        <f t="shared" si="18"/>
        <v>0</v>
      </c>
      <c r="R116" s="251">
        <f t="shared" si="12"/>
        <v>0</v>
      </c>
      <c r="S116" s="139">
        <f t="shared" si="13"/>
        <v>0</v>
      </c>
      <c r="T116" s="202">
        <f t="shared" si="14"/>
        <v>0</v>
      </c>
      <c r="U116" s="139">
        <f t="shared" si="15"/>
        <v>0</v>
      </c>
      <c r="V116" s="198">
        <f t="shared" si="16"/>
        <v>0</v>
      </c>
      <c r="W116" s="132"/>
    </row>
    <row r="117" spans="1:23" x14ac:dyDescent="0.25">
      <c r="A117" s="128">
        <v>109</v>
      </c>
      <c r="B117" s="454" t="s">
        <v>465</v>
      </c>
      <c r="C117" s="453"/>
      <c r="D117" s="460"/>
      <c r="E117" s="457"/>
      <c r="F117" s="452"/>
      <c r="G117" s="248"/>
      <c r="H117" s="247"/>
      <c r="I117" s="247"/>
      <c r="J117" s="247"/>
      <c r="K117" s="247"/>
      <c r="L117" s="247"/>
      <c r="M117" s="247"/>
      <c r="N117" s="247"/>
      <c r="O117" s="247"/>
      <c r="P117" s="247"/>
      <c r="Q117" s="250">
        <f t="shared" si="18"/>
        <v>0</v>
      </c>
      <c r="R117" s="251">
        <f t="shared" si="12"/>
        <v>0</v>
      </c>
      <c r="S117" s="139">
        <f t="shared" si="13"/>
        <v>0</v>
      </c>
      <c r="T117" s="202">
        <f t="shared" si="14"/>
        <v>0</v>
      </c>
      <c r="U117" s="139">
        <f t="shared" si="15"/>
        <v>0</v>
      </c>
      <c r="V117" s="198">
        <f t="shared" si="16"/>
        <v>0</v>
      </c>
      <c r="W117" s="132"/>
    </row>
    <row r="118" spans="1:23" ht="30" x14ac:dyDescent="0.25">
      <c r="A118" s="128">
        <v>110</v>
      </c>
      <c r="B118" s="455" t="s">
        <v>862</v>
      </c>
      <c r="C118" s="453">
        <v>75.61</v>
      </c>
      <c r="D118" s="460"/>
      <c r="E118" s="457">
        <f>34+21</f>
        <v>55</v>
      </c>
      <c r="F118" s="452">
        <f t="shared" ref="F118:F166" si="19">E118/C118</f>
        <v>0.73</v>
      </c>
      <c r="G118" s="248"/>
      <c r="H118" s="247"/>
      <c r="I118" s="247"/>
      <c r="J118" s="247"/>
      <c r="K118" s="247"/>
      <c r="L118" s="247"/>
      <c r="M118" s="247"/>
      <c r="N118" s="247"/>
      <c r="O118" s="247"/>
      <c r="P118" s="247"/>
      <c r="Q118" s="250">
        <f t="shared" si="18"/>
        <v>10</v>
      </c>
      <c r="R118" s="251">
        <f t="shared" si="12"/>
        <v>5</v>
      </c>
      <c r="S118" s="139">
        <f t="shared" si="13"/>
        <v>5.5</v>
      </c>
      <c r="T118" s="202">
        <f t="shared" si="14"/>
        <v>5</v>
      </c>
      <c r="U118" s="139">
        <f t="shared" si="15"/>
        <v>5.5</v>
      </c>
      <c r="V118" s="198">
        <f t="shared" si="16"/>
        <v>10</v>
      </c>
      <c r="W118" s="132"/>
    </row>
    <row r="119" spans="1:23" x14ac:dyDescent="0.25">
      <c r="A119" s="128">
        <v>111</v>
      </c>
      <c r="B119" s="454" t="s">
        <v>725</v>
      </c>
      <c r="C119" s="453"/>
      <c r="D119" s="460"/>
      <c r="E119" s="457"/>
      <c r="F119" s="452"/>
      <c r="G119" s="248"/>
      <c r="H119" s="247"/>
      <c r="I119" s="247"/>
      <c r="J119" s="247"/>
      <c r="K119" s="247"/>
      <c r="L119" s="247"/>
      <c r="M119" s="247"/>
      <c r="N119" s="247"/>
      <c r="O119" s="247"/>
      <c r="P119" s="247"/>
      <c r="Q119" s="250">
        <f t="shared" si="18"/>
        <v>0</v>
      </c>
      <c r="R119" s="251">
        <f t="shared" si="12"/>
        <v>0</v>
      </c>
      <c r="S119" s="139">
        <f t="shared" si="13"/>
        <v>0</v>
      </c>
      <c r="T119" s="202">
        <f t="shared" si="14"/>
        <v>0</v>
      </c>
      <c r="U119" s="139">
        <f t="shared" si="15"/>
        <v>0</v>
      </c>
      <c r="V119" s="198">
        <f t="shared" si="16"/>
        <v>0</v>
      </c>
      <c r="W119" s="132"/>
    </row>
    <row r="120" spans="1:23" ht="30" x14ac:dyDescent="0.25">
      <c r="A120" s="128">
        <v>112</v>
      </c>
      <c r="B120" s="455" t="s">
        <v>871</v>
      </c>
      <c r="C120" s="453">
        <v>18.93</v>
      </c>
      <c r="D120" s="460"/>
      <c r="E120" s="457">
        <v>38</v>
      </c>
      <c r="F120" s="452">
        <f t="shared" si="19"/>
        <v>2.0099999999999998</v>
      </c>
      <c r="G120" s="248"/>
      <c r="H120" s="247"/>
      <c r="I120" s="247"/>
      <c r="J120" s="247"/>
      <c r="K120" s="247"/>
      <c r="L120" s="247"/>
      <c r="M120" s="247"/>
      <c r="N120" s="247"/>
      <c r="O120" s="247"/>
      <c r="P120" s="247"/>
      <c r="Q120" s="250">
        <f t="shared" si="18"/>
        <v>10</v>
      </c>
      <c r="R120" s="251">
        <f t="shared" si="12"/>
        <v>3</v>
      </c>
      <c r="S120" s="139">
        <f t="shared" si="13"/>
        <v>3.8</v>
      </c>
      <c r="T120" s="202">
        <f t="shared" si="14"/>
        <v>3</v>
      </c>
      <c r="U120" s="139">
        <f t="shared" si="15"/>
        <v>3.8</v>
      </c>
      <c r="V120" s="198">
        <f t="shared" si="16"/>
        <v>10</v>
      </c>
      <c r="W120" s="132"/>
    </row>
    <row r="121" spans="1:23" x14ac:dyDescent="0.25">
      <c r="A121" s="128">
        <v>113</v>
      </c>
      <c r="B121" s="455" t="s">
        <v>872</v>
      </c>
      <c r="C121" s="453">
        <v>0</v>
      </c>
      <c r="D121" s="460"/>
      <c r="E121" s="457">
        <v>0</v>
      </c>
      <c r="F121" s="452"/>
      <c r="G121" s="248"/>
      <c r="H121" s="247"/>
      <c r="I121" s="247"/>
      <c r="J121" s="247"/>
      <c r="K121" s="247"/>
      <c r="L121" s="247"/>
      <c r="M121" s="247"/>
      <c r="N121" s="247"/>
      <c r="O121" s="247"/>
      <c r="P121" s="247"/>
      <c r="Q121" s="250">
        <f t="shared" si="18"/>
        <v>0</v>
      </c>
      <c r="R121" s="251">
        <f t="shared" si="12"/>
        <v>0</v>
      </c>
      <c r="S121" s="139">
        <f t="shared" si="13"/>
        <v>0</v>
      </c>
      <c r="T121" s="202">
        <f t="shared" si="14"/>
        <v>0</v>
      </c>
      <c r="U121" s="139">
        <f t="shared" si="15"/>
        <v>0</v>
      </c>
      <c r="V121" s="198">
        <f t="shared" si="16"/>
        <v>0</v>
      </c>
      <c r="W121" s="132"/>
    </row>
    <row r="122" spans="1:23" x14ac:dyDescent="0.25">
      <c r="A122" s="128">
        <v>114</v>
      </c>
      <c r="B122" s="455" t="s">
        <v>2</v>
      </c>
      <c r="C122" s="453">
        <v>18</v>
      </c>
      <c r="D122" s="460"/>
      <c r="E122" s="457">
        <v>30</v>
      </c>
      <c r="F122" s="452">
        <f t="shared" si="19"/>
        <v>1.67</v>
      </c>
      <c r="G122" s="248"/>
      <c r="H122" s="247"/>
      <c r="I122" s="247"/>
      <c r="J122" s="247"/>
      <c r="K122" s="247"/>
      <c r="L122" s="247"/>
      <c r="M122" s="247"/>
      <c r="N122" s="247"/>
      <c r="O122" s="247"/>
      <c r="P122" s="247"/>
      <c r="Q122" s="250">
        <f t="shared" si="18"/>
        <v>10</v>
      </c>
      <c r="R122" s="251">
        <f t="shared" si="12"/>
        <v>3</v>
      </c>
      <c r="S122" s="139">
        <f t="shared" si="13"/>
        <v>3</v>
      </c>
      <c r="T122" s="202">
        <f t="shared" si="14"/>
        <v>3</v>
      </c>
      <c r="U122" s="139">
        <f t="shared" si="15"/>
        <v>3</v>
      </c>
      <c r="V122" s="198">
        <f t="shared" si="16"/>
        <v>10</v>
      </c>
      <c r="W122" s="132"/>
    </row>
    <row r="123" spans="1:23" ht="30" x14ac:dyDescent="0.25">
      <c r="A123" s="128">
        <v>115</v>
      </c>
      <c r="B123" s="455" t="s">
        <v>119</v>
      </c>
      <c r="C123" s="453">
        <v>14.74</v>
      </c>
      <c r="D123" s="460"/>
      <c r="E123" s="457">
        <v>24</v>
      </c>
      <c r="F123" s="452">
        <f t="shared" si="19"/>
        <v>1.63</v>
      </c>
      <c r="G123" s="248"/>
      <c r="H123" s="247"/>
      <c r="I123" s="247"/>
      <c r="J123" s="247"/>
      <c r="K123" s="247"/>
      <c r="L123" s="247"/>
      <c r="M123" s="247"/>
      <c r="N123" s="247"/>
      <c r="O123" s="247"/>
      <c r="P123" s="247"/>
      <c r="Q123" s="250">
        <f t="shared" si="18"/>
        <v>10</v>
      </c>
      <c r="R123" s="251">
        <f t="shared" si="12"/>
        <v>2</v>
      </c>
      <c r="S123" s="139">
        <f t="shared" si="13"/>
        <v>2.4</v>
      </c>
      <c r="T123" s="202">
        <f t="shared" si="14"/>
        <v>2</v>
      </c>
      <c r="U123" s="139">
        <f t="shared" si="15"/>
        <v>2.4</v>
      </c>
      <c r="V123" s="198">
        <f t="shared" si="16"/>
        <v>10</v>
      </c>
      <c r="W123" s="132"/>
    </row>
    <row r="124" spans="1:23" ht="30" x14ac:dyDescent="0.25">
      <c r="A124" s="128">
        <v>116</v>
      </c>
      <c r="B124" s="455" t="s">
        <v>121</v>
      </c>
      <c r="C124" s="453">
        <v>28.5</v>
      </c>
      <c r="D124" s="460"/>
      <c r="E124" s="457">
        <v>84</v>
      </c>
      <c r="F124" s="452">
        <f t="shared" si="19"/>
        <v>2.95</v>
      </c>
      <c r="G124" s="248"/>
      <c r="H124" s="247"/>
      <c r="I124" s="247"/>
      <c r="J124" s="247"/>
      <c r="K124" s="247"/>
      <c r="L124" s="247"/>
      <c r="M124" s="247"/>
      <c r="N124" s="247"/>
      <c r="O124" s="247"/>
      <c r="P124" s="247"/>
      <c r="Q124" s="250">
        <f t="shared" si="18"/>
        <v>10</v>
      </c>
      <c r="R124" s="251">
        <f t="shared" si="12"/>
        <v>8</v>
      </c>
      <c r="S124" s="139">
        <f t="shared" si="13"/>
        <v>8.4</v>
      </c>
      <c r="T124" s="202">
        <f t="shared" si="14"/>
        <v>8</v>
      </c>
      <c r="U124" s="139">
        <f t="shared" si="15"/>
        <v>8.4</v>
      </c>
      <c r="V124" s="198">
        <f t="shared" si="16"/>
        <v>10</v>
      </c>
      <c r="W124" s="132"/>
    </row>
    <row r="125" spans="1:23" ht="30" x14ac:dyDescent="0.25">
      <c r="A125" s="128">
        <v>117</v>
      </c>
      <c r="B125" s="455" t="s">
        <v>873</v>
      </c>
      <c r="C125" s="453">
        <v>41.61</v>
      </c>
      <c r="D125" s="460"/>
      <c r="E125" s="457">
        <v>31</v>
      </c>
      <c r="F125" s="452">
        <f t="shared" si="19"/>
        <v>0.75</v>
      </c>
      <c r="G125" s="248"/>
      <c r="H125" s="247"/>
      <c r="I125" s="247"/>
      <c r="J125" s="247"/>
      <c r="K125" s="247"/>
      <c r="L125" s="247"/>
      <c r="M125" s="247"/>
      <c r="N125" s="247"/>
      <c r="O125" s="247"/>
      <c r="P125" s="247"/>
      <c r="Q125" s="250">
        <f t="shared" si="18"/>
        <v>10</v>
      </c>
      <c r="R125" s="251">
        <f t="shared" si="12"/>
        <v>3</v>
      </c>
      <c r="S125" s="139">
        <f t="shared" si="13"/>
        <v>3.1</v>
      </c>
      <c r="T125" s="202">
        <f t="shared" si="14"/>
        <v>3</v>
      </c>
      <c r="U125" s="139">
        <f t="shared" si="15"/>
        <v>3.1</v>
      </c>
      <c r="V125" s="198">
        <f t="shared" si="16"/>
        <v>10</v>
      </c>
      <c r="W125" s="132"/>
    </row>
    <row r="126" spans="1:23" ht="30" x14ac:dyDescent="0.25">
      <c r="A126" s="128">
        <v>118</v>
      </c>
      <c r="B126" s="455" t="s">
        <v>120</v>
      </c>
      <c r="C126" s="453">
        <v>0</v>
      </c>
      <c r="D126" s="460"/>
      <c r="E126" s="457">
        <v>0</v>
      </c>
      <c r="F126" s="452"/>
      <c r="G126" s="248"/>
      <c r="H126" s="247"/>
      <c r="I126" s="247"/>
      <c r="J126" s="247"/>
      <c r="K126" s="247"/>
      <c r="L126" s="247"/>
      <c r="M126" s="247"/>
      <c r="N126" s="247"/>
      <c r="O126" s="247"/>
      <c r="P126" s="247"/>
      <c r="Q126" s="250">
        <f t="shared" si="18"/>
        <v>0</v>
      </c>
      <c r="R126" s="251">
        <f t="shared" si="12"/>
        <v>0</v>
      </c>
      <c r="S126" s="139">
        <f t="shared" si="13"/>
        <v>0</v>
      </c>
      <c r="T126" s="202">
        <f t="shared" si="14"/>
        <v>0</v>
      </c>
      <c r="U126" s="139">
        <f t="shared" si="15"/>
        <v>0</v>
      </c>
      <c r="V126" s="198">
        <f t="shared" si="16"/>
        <v>0</v>
      </c>
      <c r="W126" s="132"/>
    </row>
    <row r="127" spans="1:23" ht="30" x14ac:dyDescent="0.25">
      <c r="A127" s="128">
        <v>119</v>
      </c>
      <c r="B127" s="455" t="s">
        <v>127</v>
      </c>
      <c r="C127" s="453">
        <v>13.315</v>
      </c>
      <c r="D127" s="460"/>
      <c r="E127" s="457">
        <v>12</v>
      </c>
      <c r="F127" s="452">
        <f t="shared" si="19"/>
        <v>0.9</v>
      </c>
      <c r="G127" s="248"/>
      <c r="H127" s="247"/>
      <c r="I127" s="247"/>
      <c r="J127" s="247"/>
      <c r="K127" s="247"/>
      <c r="L127" s="247"/>
      <c r="M127" s="247"/>
      <c r="N127" s="247"/>
      <c r="O127" s="247"/>
      <c r="P127" s="247"/>
      <c r="Q127" s="250">
        <f t="shared" si="18"/>
        <v>10</v>
      </c>
      <c r="R127" s="251">
        <f t="shared" si="12"/>
        <v>1</v>
      </c>
      <c r="S127" s="139">
        <f t="shared" si="13"/>
        <v>1.2</v>
      </c>
      <c r="T127" s="202">
        <f t="shared" si="14"/>
        <v>1</v>
      </c>
      <c r="U127" s="139">
        <f t="shared" si="15"/>
        <v>1.2</v>
      </c>
      <c r="V127" s="198">
        <f t="shared" si="16"/>
        <v>10</v>
      </c>
      <c r="W127" s="132"/>
    </row>
    <row r="128" spans="1:23" ht="30" x14ac:dyDescent="0.25">
      <c r="A128" s="128">
        <v>120</v>
      </c>
      <c r="B128" s="455" t="s">
        <v>1531</v>
      </c>
      <c r="C128" s="453">
        <v>48</v>
      </c>
      <c r="D128" s="460"/>
      <c r="E128" s="457">
        <v>45</v>
      </c>
      <c r="F128" s="452">
        <f t="shared" si="19"/>
        <v>0.94</v>
      </c>
      <c r="G128" s="248"/>
      <c r="H128" s="247"/>
      <c r="I128" s="247"/>
      <c r="J128" s="247"/>
      <c r="K128" s="247"/>
      <c r="L128" s="247"/>
      <c r="M128" s="247"/>
      <c r="N128" s="247"/>
      <c r="O128" s="247"/>
      <c r="P128" s="247"/>
      <c r="Q128" s="250">
        <f t="shared" si="18"/>
        <v>10</v>
      </c>
      <c r="R128" s="251">
        <f t="shared" si="12"/>
        <v>4</v>
      </c>
      <c r="S128" s="139">
        <f t="shared" si="13"/>
        <v>4.5</v>
      </c>
      <c r="T128" s="202">
        <f t="shared" si="14"/>
        <v>4</v>
      </c>
      <c r="U128" s="139">
        <f t="shared" si="15"/>
        <v>4.5</v>
      </c>
      <c r="V128" s="198">
        <f t="shared" si="16"/>
        <v>10</v>
      </c>
      <c r="W128" s="132"/>
    </row>
    <row r="129" spans="1:23" ht="30" x14ac:dyDescent="0.25">
      <c r="A129" s="128">
        <v>121</v>
      </c>
      <c r="B129" s="455" t="s">
        <v>223</v>
      </c>
      <c r="C129" s="453">
        <v>9</v>
      </c>
      <c r="D129" s="460"/>
      <c r="E129" s="457">
        <v>24</v>
      </c>
      <c r="F129" s="452">
        <f t="shared" si="19"/>
        <v>2.67</v>
      </c>
      <c r="G129" s="248"/>
      <c r="H129" s="247"/>
      <c r="I129" s="247"/>
      <c r="J129" s="247"/>
      <c r="K129" s="247"/>
      <c r="L129" s="247"/>
      <c r="M129" s="247"/>
      <c r="N129" s="247"/>
      <c r="O129" s="247"/>
      <c r="P129" s="247"/>
      <c r="Q129" s="250">
        <f t="shared" si="18"/>
        <v>10</v>
      </c>
      <c r="R129" s="251">
        <f t="shared" si="12"/>
        <v>2</v>
      </c>
      <c r="S129" s="139">
        <f t="shared" si="13"/>
        <v>2.4</v>
      </c>
      <c r="T129" s="202">
        <f t="shared" si="14"/>
        <v>2</v>
      </c>
      <c r="U129" s="139">
        <f t="shared" si="15"/>
        <v>2.4</v>
      </c>
      <c r="V129" s="198">
        <f t="shared" si="16"/>
        <v>10</v>
      </c>
      <c r="W129" s="132"/>
    </row>
    <row r="130" spans="1:23" ht="30" x14ac:dyDescent="0.25">
      <c r="A130" s="128">
        <v>122</v>
      </c>
      <c r="B130" s="455" t="s">
        <v>874</v>
      </c>
      <c r="C130" s="453">
        <v>60.26</v>
      </c>
      <c r="D130" s="460"/>
      <c r="E130" s="457">
        <v>60</v>
      </c>
      <c r="F130" s="452">
        <f t="shared" si="19"/>
        <v>1</v>
      </c>
      <c r="G130" s="248"/>
      <c r="H130" s="247"/>
      <c r="I130" s="247"/>
      <c r="J130" s="247"/>
      <c r="K130" s="247"/>
      <c r="L130" s="247"/>
      <c r="M130" s="247"/>
      <c r="N130" s="247"/>
      <c r="O130" s="247"/>
      <c r="P130" s="247"/>
      <c r="Q130" s="250">
        <f t="shared" ref="Q130:Q161" si="20">IF(E130&lt;VLOOKUP(F130,$L$307:$P$317,2),0,VLOOKUP(F130,$L$307:$P$317,3))</f>
        <v>10</v>
      </c>
      <c r="R130" s="251">
        <f t="shared" si="12"/>
        <v>6</v>
      </c>
      <c r="S130" s="139">
        <f t="shared" si="13"/>
        <v>6</v>
      </c>
      <c r="T130" s="202">
        <f t="shared" si="14"/>
        <v>6</v>
      </c>
      <c r="U130" s="139">
        <f t="shared" si="15"/>
        <v>6</v>
      </c>
      <c r="V130" s="198">
        <f t="shared" si="16"/>
        <v>10</v>
      </c>
      <c r="W130" s="132"/>
    </row>
    <row r="131" spans="1:23" x14ac:dyDescent="0.25">
      <c r="A131" s="128">
        <v>123</v>
      </c>
      <c r="B131" s="454" t="s">
        <v>876</v>
      </c>
      <c r="C131" s="453"/>
      <c r="D131" s="460"/>
      <c r="E131" s="457"/>
      <c r="F131" s="452"/>
      <c r="G131" s="248"/>
      <c r="H131" s="247"/>
      <c r="I131" s="247"/>
      <c r="J131" s="247"/>
      <c r="K131" s="247"/>
      <c r="L131" s="247"/>
      <c r="M131" s="247"/>
      <c r="N131" s="247"/>
      <c r="O131" s="247"/>
      <c r="P131" s="247"/>
      <c r="Q131" s="250">
        <f t="shared" si="20"/>
        <v>0</v>
      </c>
      <c r="R131" s="251">
        <f t="shared" si="12"/>
        <v>0</v>
      </c>
      <c r="S131" s="139">
        <f t="shared" si="13"/>
        <v>0</v>
      </c>
      <c r="T131" s="202">
        <f t="shared" si="14"/>
        <v>0</v>
      </c>
      <c r="U131" s="139">
        <f t="shared" si="15"/>
        <v>0</v>
      </c>
      <c r="V131" s="198">
        <f t="shared" si="16"/>
        <v>0</v>
      </c>
      <c r="W131" s="132"/>
    </row>
    <row r="132" spans="1:23" ht="30" x14ac:dyDescent="0.25">
      <c r="A132" s="128">
        <v>124</v>
      </c>
      <c r="B132" s="455" t="s">
        <v>875</v>
      </c>
      <c r="C132" s="453">
        <v>263</v>
      </c>
      <c r="D132" s="460"/>
      <c r="E132" s="457">
        <v>718</v>
      </c>
      <c r="F132" s="452">
        <f t="shared" si="19"/>
        <v>2.73</v>
      </c>
      <c r="G132" s="248"/>
      <c r="H132" s="247"/>
      <c r="I132" s="247"/>
      <c r="J132" s="247"/>
      <c r="K132" s="247"/>
      <c r="L132" s="247"/>
      <c r="M132" s="247"/>
      <c r="N132" s="247"/>
      <c r="O132" s="247"/>
      <c r="P132" s="247"/>
      <c r="Q132" s="250">
        <f t="shared" si="20"/>
        <v>10</v>
      </c>
      <c r="R132" s="251">
        <f t="shared" si="12"/>
        <v>71</v>
      </c>
      <c r="S132" s="139">
        <f t="shared" si="13"/>
        <v>71.8</v>
      </c>
      <c r="T132" s="202">
        <f t="shared" si="14"/>
        <v>71</v>
      </c>
      <c r="U132" s="139">
        <f t="shared" si="15"/>
        <v>71.8</v>
      </c>
      <c r="V132" s="198">
        <f t="shared" si="16"/>
        <v>10</v>
      </c>
      <c r="W132" s="132"/>
    </row>
    <row r="133" spans="1:23" x14ac:dyDescent="0.25">
      <c r="A133" s="128">
        <v>125</v>
      </c>
      <c r="B133" s="455" t="s">
        <v>2</v>
      </c>
      <c r="C133" s="453">
        <v>146.76</v>
      </c>
      <c r="D133" s="460"/>
      <c r="E133" s="457">
        <v>217</v>
      </c>
      <c r="F133" s="452">
        <f t="shared" si="19"/>
        <v>1.48</v>
      </c>
      <c r="G133" s="248"/>
      <c r="H133" s="247"/>
      <c r="I133" s="247"/>
      <c r="J133" s="247"/>
      <c r="K133" s="247"/>
      <c r="L133" s="247"/>
      <c r="M133" s="247"/>
      <c r="N133" s="247"/>
      <c r="O133" s="247"/>
      <c r="P133" s="247"/>
      <c r="Q133" s="250">
        <f t="shared" si="20"/>
        <v>10</v>
      </c>
      <c r="R133" s="251">
        <f t="shared" si="12"/>
        <v>21</v>
      </c>
      <c r="S133" s="139">
        <f t="shared" si="13"/>
        <v>21.7</v>
      </c>
      <c r="T133" s="202">
        <f t="shared" si="14"/>
        <v>21</v>
      </c>
      <c r="U133" s="139">
        <f t="shared" si="15"/>
        <v>21.7</v>
      </c>
      <c r="V133" s="198">
        <f t="shared" si="16"/>
        <v>10</v>
      </c>
      <c r="W133" s="132"/>
    </row>
    <row r="134" spans="1:23" ht="45" x14ac:dyDescent="0.25">
      <c r="A134" s="128">
        <v>126</v>
      </c>
      <c r="B134" s="455" t="s">
        <v>99</v>
      </c>
      <c r="C134" s="453"/>
      <c r="D134" s="460"/>
      <c r="E134" s="457"/>
      <c r="F134" s="452"/>
      <c r="G134" s="248"/>
      <c r="H134" s="247"/>
      <c r="I134" s="247"/>
      <c r="J134" s="247"/>
      <c r="K134" s="247"/>
      <c r="L134" s="247"/>
      <c r="M134" s="247"/>
      <c r="N134" s="247"/>
      <c r="O134" s="247"/>
      <c r="P134" s="247"/>
      <c r="Q134" s="250">
        <f t="shared" si="20"/>
        <v>0</v>
      </c>
      <c r="R134" s="251">
        <f t="shared" si="12"/>
        <v>0</v>
      </c>
      <c r="S134" s="139">
        <f t="shared" si="13"/>
        <v>0</v>
      </c>
      <c r="T134" s="202">
        <f t="shared" si="14"/>
        <v>0</v>
      </c>
      <c r="U134" s="139">
        <f t="shared" si="15"/>
        <v>0</v>
      </c>
      <c r="V134" s="198">
        <f t="shared" si="16"/>
        <v>0</v>
      </c>
      <c r="W134" s="132"/>
    </row>
    <row r="135" spans="1:23" ht="30" x14ac:dyDescent="0.25">
      <c r="A135" s="128">
        <v>127</v>
      </c>
      <c r="B135" s="455" t="s">
        <v>96</v>
      </c>
      <c r="C135" s="453">
        <v>0</v>
      </c>
      <c r="D135" s="460"/>
      <c r="E135" s="457">
        <v>0</v>
      </c>
      <c r="F135" s="452"/>
      <c r="G135" s="248"/>
      <c r="H135" s="247"/>
      <c r="I135" s="247"/>
      <c r="J135" s="247"/>
      <c r="K135" s="247"/>
      <c r="L135" s="247"/>
      <c r="M135" s="247"/>
      <c r="N135" s="247"/>
      <c r="O135" s="247"/>
      <c r="P135" s="247"/>
      <c r="Q135" s="250">
        <f t="shared" si="20"/>
        <v>0</v>
      </c>
      <c r="R135" s="251">
        <f t="shared" si="12"/>
        <v>0</v>
      </c>
      <c r="S135" s="139">
        <f t="shared" si="13"/>
        <v>0</v>
      </c>
      <c r="T135" s="202">
        <f t="shared" si="14"/>
        <v>0</v>
      </c>
      <c r="U135" s="139">
        <f t="shared" si="15"/>
        <v>0</v>
      </c>
      <c r="V135" s="198">
        <f t="shared" si="16"/>
        <v>0</v>
      </c>
      <c r="W135" s="132"/>
    </row>
    <row r="136" spans="1:23" x14ac:dyDescent="0.25">
      <c r="A136" s="128">
        <v>128</v>
      </c>
      <c r="B136" s="454" t="s">
        <v>1532</v>
      </c>
      <c r="C136" s="453"/>
      <c r="D136" s="460"/>
      <c r="E136" s="457"/>
      <c r="F136" s="452"/>
      <c r="G136" s="248"/>
      <c r="H136" s="247"/>
      <c r="I136" s="247"/>
      <c r="J136" s="247"/>
      <c r="K136" s="247"/>
      <c r="L136" s="247"/>
      <c r="M136" s="247"/>
      <c r="N136" s="247"/>
      <c r="O136" s="247"/>
      <c r="P136" s="247"/>
      <c r="Q136" s="250">
        <f t="shared" si="20"/>
        <v>0</v>
      </c>
      <c r="R136" s="251">
        <f t="shared" si="12"/>
        <v>0</v>
      </c>
      <c r="S136" s="139">
        <f t="shared" si="13"/>
        <v>0</v>
      </c>
      <c r="T136" s="202">
        <f t="shared" si="14"/>
        <v>0</v>
      </c>
      <c r="U136" s="139">
        <f t="shared" si="15"/>
        <v>0</v>
      </c>
      <c r="V136" s="198">
        <f t="shared" si="16"/>
        <v>0</v>
      </c>
      <c r="W136" s="132"/>
    </row>
    <row r="137" spans="1:23" ht="30" x14ac:dyDescent="0.25">
      <c r="A137" s="128">
        <v>129</v>
      </c>
      <c r="B137" s="455" t="s">
        <v>850</v>
      </c>
      <c r="C137" s="453">
        <v>31.16</v>
      </c>
      <c r="D137" s="460"/>
      <c r="E137" s="457">
        <f>54+54</f>
        <v>108</v>
      </c>
      <c r="F137" s="452">
        <f t="shared" si="19"/>
        <v>3.47</v>
      </c>
      <c r="G137" s="248"/>
      <c r="H137" s="247"/>
      <c r="I137" s="247"/>
      <c r="J137" s="247"/>
      <c r="K137" s="247"/>
      <c r="L137" s="247"/>
      <c r="M137" s="247"/>
      <c r="N137" s="247"/>
      <c r="O137" s="247"/>
      <c r="P137" s="247"/>
      <c r="Q137" s="250">
        <f t="shared" si="20"/>
        <v>10</v>
      </c>
      <c r="R137" s="251">
        <f t="shared" si="12"/>
        <v>10</v>
      </c>
      <c r="S137" s="139">
        <f t="shared" si="13"/>
        <v>10.8</v>
      </c>
      <c r="T137" s="202">
        <f t="shared" si="14"/>
        <v>10</v>
      </c>
      <c r="U137" s="139">
        <f t="shared" si="15"/>
        <v>10.8</v>
      </c>
      <c r="V137" s="198">
        <f t="shared" si="16"/>
        <v>10</v>
      </c>
      <c r="W137" s="132"/>
    </row>
    <row r="138" spans="1:23" x14ac:dyDescent="0.25">
      <c r="A138" s="128">
        <v>130</v>
      </c>
      <c r="B138" s="454" t="s">
        <v>61</v>
      </c>
      <c r="C138" s="453"/>
      <c r="D138" s="460"/>
      <c r="E138" s="457"/>
      <c r="F138" s="452"/>
      <c r="G138" s="248"/>
      <c r="H138" s="247"/>
      <c r="I138" s="247"/>
      <c r="J138" s="247"/>
      <c r="K138" s="247"/>
      <c r="L138" s="247"/>
      <c r="M138" s="247"/>
      <c r="N138" s="247"/>
      <c r="O138" s="247"/>
      <c r="P138" s="247"/>
      <c r="Q138" s="250">
        <f t="shared" si="20"/>
        <v>0</v>
      </c>
      <c r="R138" s="251">
        <f t="shared" si="12"/>
        <v>0</v>
      </c>
      <c r="S138" s="139">
        <f t="shared" si="13"/>
        <v>0</v>
      </c>
      <c r="T138" s="202">
        <f t="shared" si="14"/>
        <v>0</v>
      </c>
      <c r="U138" s="139">
        <f t="shared" si="15"/>
        <v>0</v>
      </c>
      <c r="V138" s="198">
        <f t="shared" si="16"/>
        <v>0</v>
      </c>
      <c r="W138" s="132"/>
    </row>
    <row r="139" spans="1:23" ht="30" x14ac:dyDescent="0.25">
      <c r="A139" s="128">
        <v>131</v>
      </c>
      <c r="B139" s="455" t="s">
        <v>221</v>
      </c>
      <c r="C139" s="453">
        <v>129.80000000000001</v>
      </c>
      <c r="D139" s="460"/>
      <c r="E139" s="457">
        <v>191</v>
      </c>
      <c r="F139" s="452">
        <f t="shared" si="19"/>
        <v>1.47</v>
      </c>
      <c r="G139" s="248"/>
      <c r="H139" s="247"/>
      <c r="I139" s="247"/>
      <c r="J139" s="247"/>
      <c r="K139" s="247"/>
      <c r="L139" s="247"/>
      <c r="M139" s="247"/>
      <c r="N139" s="247"/>
      <c r="O139" s="247"/>
      <c r="P139" s="247"/>
      <c r="Q139" s="250">
        <f t="shared" si="20"/>
        <v>10</v>
      </c>
      <c r="R139" s="251">
        <f t="shared" ref="R139:R200" si="21">ROUNDDOWN(S139,0)</f>
        <v>19</v>
      </c>
      <c r="S139" s="139">
        <f t="shared" ref="S139:S200" si="22">E139*Q139/100</f>
        <v>19.100000000000001</v>
      </c>
      <c r="T139" s="202">
        <f t="shared" ref="T139:T200" si="23">ROUNDDOWN(U139,0)</f>
        <v>19</v>
      </c>
      <c r="U139" s="139">
        <f t="shared" ref="U139:U200" si="24">E139*V139/100</f>
        <v>19.100000000000001</v>
      </c>
      <c r="V139" s="198">
        <f t="shared" ref="V139:V200" si="25">Q139</f>
        <v>10</v>
      </c>
      <c r="W139" s="132"/>
    </row>
    <row r="140" spans="1:23" x14ac:dyDescent="0.25">
      <c r="A140" s="128">
        <v>132</v>
      </c>
      <c r="B140" s="455" t="s">
        <v>2</v>
      </c>
      <c r="C140" s="453">
        <v>103.56</v>
      </c>
      <c r="D140" s="460"/>
      <c r="E140" s="457">
        <v>58</v>
      </c>
      <c r="F140" s="452">
        <f t="shared" si="19"/>
        <v>0.56000000000000005</v>
      </c>
      <c r="G140" s="248"/>
      <c r="H140" s="247"/>
      <c r="I140" s="247"/>
      <c r="J140" s="247"/>
      <c r="K140" s="247"/>
      <c r="L140" s="247"/>
      <c r="M140" s="247"/>
      <c r="N140" s="247"/>
      <c r="O140" s="247"/>
      <c r="P140" s="247"/>
      <c r="Q140" s="250">
        <f t="shared" si="20"/>
        <v>10</v>
      </c>
      <c r="R140" s="251">
        <f t="shared" si="21"/>
        <v>5</v>
      </c>
      <c r="S140" s="139">
        <f t="shared" si="22"/>
        <v>5.8</v>
      </c>
      <c r="T140" s="202">
        <f t="shared" si="23"/>
        <v>5</v>
      </c>
      <c r="U140" s="139">
        <f t="shared" si="24"/>
        <v>5.8</v>
      </c>
      <c r="V140" s="198">
        <f t="shared" si="25"/>
        <v>10</v>
      </c>
      <c r="W140" s="132"/>
    </row>
    <row r="141" spans="1:23" x14ac:dyDescent="0.25">
      <c r="A141" s="128">
        <v>133</v>
      </c>
      <c r="B141" s="454" t="s">
        <v>16</v>
      </c>
      <c r="C141" s="453"/>
      <c r="D141" s="460"/>
      <c r="E141" s="457"/>
      <c r="F141" s="452"/>
      <c r="G141" s="248"/>
      <c r="H141" s="247"/>
      <c r="I141" s="247"/>
      <c r="J141" s="247"/>
      <c r="K141" s="247"/>
      <c r="L141" s="247"/>
      <c r="M141" s="247"/>
      <c r="N141" s="247"/>
      <c r="O141" s="247"/>
      <c r="P141" s="247"/>
      <c r="Q141" s="250">
        <f t="shared" si="20"/>
        <v>0</v>
      </c>
      <c r="R141" s="251">
        <f t="shared" si="21"/>
        <v>0</v>
      </c>
      <c r="S141" s="139">
        <f t="shared" si="22"/>
        <v>0</v>
      </c>
      <c r="T141" s="202">
        <f t="shared" si="23"/>
        <v>0</v>
      </c>
      <c r="U141" s="139">
        <f t="shared" si="24"/>
        <v>0</v>
      </c>
      <c r="V141" s="198">
        <f t="shared" si="25"/>
        <v>0</v>
      </c>
      <c r="W141" s="132"/>
    </row>
    <row r="142" spans="1:23" ht="30" x14ac:dyDescent="0.25">
      <c r="A142" s="128">
        <v>134</v>
      </c>
      <c r="B142" s="455" t="s">
        <v>87</v>
      </c>
      <c r="C142" s="453">
        <v>51.5</v>
      </c>
      <c r="D142" s="460"/>
      <c r="E142" s="457">
        <v>257</v>
      </c>
      <c r="F142" s="452">
        <f t="shared" si="19"/>
        <v>4.99</v>
      </c>
      <c r="G142" s="248"/>
      <c r="H142" s="247"/>
      <c r="I142" s="247"/>
      <c r="J142" s="247"/>
      <c r="K142" s="247"/>
      <c r="L142" s="247"/>
      <c r="M142" s="247"/>
      <c r="N142" s="247"/>
      <c r="O142" s="247"/>
      <c r="P142" s="247"/>
      <c r="Q142" s="250">
        <f t="shared" si="20"/>
        <v>10</v>
      </c>
      <c r="R142" s="251">
        <f t="shared" si="21"/>
        <v>25</v>
      </c>
      <c r="S142" s="139">
        <f t="shared" si="22"/>
        <v>25.7</v>
      </c>
      <c r="T142" s="202">
        <f t="shared" si="23"/>
        <v>25</v>
      </c>
      <c r="U142" s="139">
        <f t="shared" si="24"/>
        <v>25.7</v>
      </c>
      <c r="V142" s="198">
        <f t="shared" si="25"/>
        <v>10</v>
      </c>
      <c r="W142" s="132"/>
    </row>
    <row r="143" spans="1:23" x14ac:dyDescent="0.25">
      <c r="A143" s="128">
        <v>135</v>
      </c>
      <c r="B143" s="455" t="s">
        <v>2</v>
      </c>
      <c r="C143" s="453">
        <v>271.14999999999998</v>
      </c>
      <c r="D143" s="460"/>
      <c r="E143" s="457">
        <v>260</v>
      </c>
      <c r="F143" s="452">
        <f t="shared" si="19"/>
        <v>0.96</v>
      </c>
      <c r="G143" s="248"/>
      <c r="H143" s="247"/>
      <c r="I143" s="247"/>
      <c r="J143" s="247"/>
      <c r="K143" s="247"/>
      <c r="L143" s="247"/>
      <c r="M143" s="247"/>
      <c r="N143" s="247"/>
      <c r="O143" s="247"/>
      <c r="P143" s="247"/>
      <c r="Q143" s="250">
        <f t="shared" si="20"/>
        <v>10</v>
      </c>
      <c r="R143" s="251">
        <f t="shared" si="21"/>
        <v>26</v>
      </c>
      <c r="S143" s="139">
        <f t="shared" si="22"/>
        <v>26</v>
      </c>
      <c r="T143" s="202">
        <f t="shared" si="23"/>
        <v>26</v>
      </c>
      <c r="U143" s="139">
        <f t="shared" si="24"/>
        <v>26</v>
      </c>
      <c r="V143" s="198">
        <f t="shared" si="25"/>
        <v>10</v>
      </c>
      <c r="W143" s="132"/>
    </row>
    <row r="144" spans="1:23" ht="30" x14ac:dyDescent="0.25">
      <c r="A144" s="128">
        <v>136</v>
      </c>
      <c r="B144" s="455" t="s">
        <v>129</v>
      </c>
      <c r="C144" s="453">
        <v>0</v>
      </c>
      <c r="D144" s="460"/>
      <c r="E144" s="457">
        <v>0</v>
      </c>
      <c r="F144" s="452"/>
      <c r="G144" s="248"/>
      <c r="H144" s="247"/>
      <c r="I144" s="247"/>
      <c r="J144" s="247"/>
      <c r="K144" s="247"/>
      <c r="L144" s="247"/>
      <c r="M144" s="247"/>
      <c r="N144" s="247"/>
      <c r="O144" s="247"/>
      <c r="P144" s="247"/>
      <c r="Q144" s="250">
        <f t="shared" si="20"/>
        <v>0</v>
      </c>
      <c r="R144" s="251">
        <f t="shared" si="21"/>
        <v>0</v>
      </c>
      <c r="S144" s="139">
        <f t="shared" si="22"/>
        <v>0</v>
      </c>
      <c r="T144" s="202">
        <f t="shared" si="23"/>
        <v>0</v>
      </c>
      <c r="U144" s="139">
        <f t="shared" si="24"/>
        <v>0</v>
      </c>
      <c r="V144" s="198">
        <f t="shared" si="25"/>
        <v>0</v>
      </c>
      <c r="W144" s="132"/>
    </row>
    <row r="145" spans="1:23" ht="30" x14ac:dyDescent="0.25">
      <c r="A145" s="128">
        <v>137</v>
      </c>
      <c r="B145" s="455" t="s">
        <v>877</v>
      </c>
      <c r="C145" s="453">
        <v>68.540000000000006</v>
      </c>
      <c r="D145" s="460"/>
      <c r="E145" s="457">
        <v>69</v>
      </c>
      <c r="F145" s="452">
        <f t="shared" si="19"/>
        <v>1.01</v>
      </c>
      <c r="G145" s="248"/>
      <c r="H145" s="247"/>
      <c r="I145" s="247"/>
      <c r="J145" s="247"/>
      <c r="K145" s="247"/>
      <c r="L145" s="247"/>
      <c r="M145" s="247"/>
      <c r="N145" s="247"/>
      <c r="O145" s="247"/>
      <c r="P145" s="247"/>
      <c r="Q145" s="250">
        <f t="shared" si="20"/>
        <v>10</v>
      </c>
      <c r="R145" s="251">
        <f t="shared" si="21"/>
        <v>6</v>
      </c>
      <c r="S145" s="139">
        <f t="shared" si="22"/>
        <v>6.9</v>
      </c>
      <c r="T145" s="202">
        <f t="shared" si="23"/>
        <v>6</v>
      </c>
      <c r="U145" s="139">
        <f t="shared" si="24"/>
        <v>6.9</v>
      </c>
      <c r="V145" s="198">
        <f t="shared" si="25"/>
        <v>10</v>
      </c>
      <c r="W145" s="132"/>
    </row>
    <row r="146" spans="1:23" ht="30" x14ac:dyDescent="0.25">
      <c r="A146" s="128">
        <v>138</v>
      </c>
      <c r="B146" s="455" t="s">
        <v>878</v>
      </c>
      <c r="C146" s="453">
        <v>73.510000000000005</v>
      </c>
      <c r="D146" s="460"/>
      <c r="E146" s="457">
        <v>88</v>
      </c>
      <c r="F146" s="452">
        <f t="shared" si="19"/>
        <v>1.2</v>
      </c>
      <c r="G146" s="248"/>
      <c r="H146" s="247"/>
      <c r="I146" s="247"/>
      <c r="J146" s="247"/>
      <c r="K146" s="247"/>
      <c r="L146" s="247"/>
      <c r="M146" s="247"/>
      <c r="N146" s="247"/>
      <c r="O146" s="247"/>
      <c r="P146" s="247"/>
      <c r="Q146" s="250">
        <f t="shared" si="20"/>
        <v>10</v>
      </c>
      <c r="R146" s="251">
        <f t="shared" si="21"/>
        <v>8</v>
      </c>
      <c r="S146" s="139">
        <f t="shared" si="22"/>
        <v>8.8000000000000007</v>
      </c>
      <c r="T146" s="202">
        <f t="shared" si="23"/>
        <v>8</v>
      </c>
      <c r="U146" s="139">
        <f t="shared" si="24"/>
        <v>8.8000000000000007</v>
      </c>
      <c r="V146" s="198">
        <f t="shared" si="25"/>
        <v>10</v>
      </c>
      <c r="W146" s="132"/>
    </row>
    <row r="147" spans="1:23" ht="30" x14ac:dyDescent="0.25">
      <c r="A147" s="128">
        <v>139</v>
      </c>
      <c r="B147" s="455" t="s">
        <v>879</v>
      </c>
      <c r="C147" s="453">
        <v>0</v>
      </c>
      <c r="D147" s="460"/>
      <c r="E147" s="457">
        <v>0</v>
      </c>
      <c r="F147" s="452"/>
      <c r="G147" s="248"/>
      <c r="H147" s="247"/>
      <c r="I147" s="247"/>
      <c r="J147" s="247"/>
      <c r="K147" s="247"/>
      <c r="L147" s="247"/>
      <c r="M147" s="247"/>
      <c r="N147" s="247"/>
      <c r="O147" s="247"/>
      <c r="P147" s="247"/>
      <c r="Q147" s="250">
        <f t="shared" si="20"/>
        <v>0</v>
      </c>
      <c r="R147" s="251">
        <f t="shared" si="21"/>
        <v>0</v>
      </c>
      <c r="S147" s="139">
        <f t="shared" si="22"/>
        <v>0</v>
      </c>
      <c r="T147" s="202">
        <f t="shared" si="23"/>
        <v>0</v>
      </c>
      <c r="U147" s="139">
        <f t="shared" si="24"/>
        <v>0</v>
      </c>
      <c r="V147" s="198">
        <f t="shared" si="25"/>
        <v>0</v>
      </c>
      <c r="W147" s="132"/>
    </row>
    <row r="148" spans="1:23" ht="30" x14ac:dyDescent="0.25">
      <c r="A148" s="128">
        <v>140</v>
      </c>
      <c r="B148" s="455" t="s">
        <v>1533</v>
      </c>
      <c r="C148" s="453">
        <v>36</v>
      </c>
      <c r="D148" s="460"/>
      <c r="E148" s="457">
        <v>72</v>
      </c>
      <c r="F148" s="452">
        <f t="shared" si="19"/>
        <v>2</v>
      </c>
      <c r="G148" s="248"/>
      <c r="H148" s="247"/>
      <c r="I148" s="247"/>
      <c r="J148" s="247"/>
      <c r="K148" s="247"/>
      <c r="L148" s="247"/>
      <c r="M148" s="247"/>
      <c r="N148" s="247"/>
      <c r="O148" s="247"/>
      <c r="P148" s="247"/>
      <c r="Q148" s="250">
        <f t="shared" si="20"/>
        <v>10</v>
      </c>
      <c r="R148" s="251">
        <f t="shared" si="21"/>
        <v>7</v>
      </c>
      <c r="S148" s="139">
        <f t="shared" si="22"/>
        <v>7.2</v>
      </c>
      <c r="T148" s="202">
        <f t="shared" si="23"/>
        <v>7</v>
      </c>
      <c r="U148" s="139">
        <f t="shared" si="24"/>
        <v>7.2</v>
      </c>
      <c r="V148" s="198">
        <f t="shared" si="25"/>
        <v>10</v>
      </c>
      <c r="W148" s="132"/>
    </row>
    <row r="149" spans="1:23" ht="30" x14ac:dyDescent="0.25">
      <c r="A149" s="128">
        <v>141</v>
      </c>
      <c r="B149" s="455" t="s">
        <v>880</v>
      </c>
      <c r="C149" s="453">
        <v>68.819999999999993</v>
      </c>
      <c r="D149" s="460"/>
      <c r="E149" s="457">
        <v>86</v>
      </c>
      <c r="F149" s="452">
        <f t="shared" si="19"/>
        <v>1.25</v>
      </c>
      <c r="G149" s="248"/>
      <c r="H149" s="247"/>
      <c r="I149" s="247"/>
      <c r="J149" s="247"/>
      <c r="K149" s="247"/>
      <c r="L149" s="247"/>
      <c r="M149" s="247"/>
      <c r="N149" s="247"/>
      <c r="O149" s="247"/>
      <c r="P149" s="247"/>
      <c r="Q149" s="250">
        <f t="shared" si="20"/>
        <v>10</v>
      </c>
      <c r="R149" s="251">
        <f t="shared" si="21"/>
        <v>8</v>
      </c>
      <c r="S149" s="139">
        <f t="shared" si="22"/>
        <v>8.6</v>
      </c>
      <c r="T149" s="202">
        <f t="shared" si="23"/>
        <v>8</v>
      </c>
      <c r="U149" s="139">
        <f t="shared" si="24"/>
        <v>8.6</v>
      </c>
      <c r="V149" s="198">
        <f t="shared" si="25"/>
        <v>10</v>
      </c>
      <c r="W149" s="132"/>
    </row>
    <row r="150" spans="1:23" ht="30" x14ac:dyDescent="0.25">
      <c r="A150" s="128">
        <v>142</v>
      </c>
      <c r="B150" s="455" t="s">
        <v>881</v>
      </c>
      <c r="C150" s="453">
        <v>65.290000000000006</v>
      </c>
      <c r="D150" s="460"/>
      <c r="E150" s="457">
        <v>65</v>
      </c>
      <c r="F150" s="452">
        <f t="shared" si="19"/>
        <v>1</v>
      </c>
      <c r="G150" s="248"/>
      <c r="H150" s="247"/>
      <c r="I150" s="247"/>
      <c r="J150" s="247"/>
      <c r="K150" s="247"/>
      <c r="L150" s="247"/>
      <c r="M150" s="247"/>
      <c r="N150" s="247"/>
      <c r="O150" s="247"/>
      <c r="P150" s="247"/>
      <c r="Q150" s="250">
        <f t="shared" si="20"/>
        <v>10</v>
      </c>
      <c r="R150" s="251">
        <f t="shared" si="21"/>
        <v>6</v>
      </c>
      <c r="S150" s="139">
        <f t="shared" si="22"/>
        <v>6.5</v>
      </c>
      <c r="T150" s="202">
        <f t="shared" si="23"/>
        <v>6</v>
      </c>
      <c r="U150" s="139">
        <f t="shared" si="24"/>
        <v>6.5</v>
      </c>
      <c r="V150" s="198">
        <f t="shared" si="25"/>
        <v>10</v>
      </c>
      <c r="W150" s="132"/>
    </row>
    <row r="151" spans="1:23" ht="30" x14ac:dyDescent="0.25">
      <c r="A151" s="128">
        <v>143</v>
      </c>
      <c r="B151" s="455" t="s">
        <v>882</v>
      </c>
      <c r="C151" s="453">
        <v>73.86</v>
      </c>
      <c r="D151" s="460"/>
      <c r="E151" s="457">
        <v>98</v>
      </c>
      <c r="F151" s="452">
        <f t="shared" si="19"/>
        <v>1.33</v>
      </c>
      <c r="G151" s="248"/>
      <c r="H151" s="247"/>
      <c r="I151" s="247"/>
      <c r="J151" s="247"/>
      <c r="K151" s="247"/>
      <c r="L151" s="247"/>
      <c r="M151" s="247"/>
      <c r="N151" s="247"/>
      <c r="O151" s="247"/>
      <c r="P151" s="247"/>
      <c r="Q151" s="250">
        <f t="shared" si="20"/>
        <v>10</v>
      </c>
      <c r="R151" s="251">
        <f t="shared" si="21"/>
        <v>9</v>
      </c>
      <c r="S151" s="139">
        <f t="shared" si="22"/>
        <v>9.8000000000000007</v>
      </c>
      <c r="T151" s="202">
        <f t="shared" si="23"/>
        <v>9</v>
      </c>
      <c r="U151" s="139">
        <f t="shared" si="24"/>
        <v>9.8000000000000007</v>
      </c>
      <c r="V151" s="198">
        <f t="shared" si="25"/>
        <v>10</v>
      </c>
      <c r="W151" s="132"/>
    </row>
    <row r="152" spans="1:23" x14ac:dyDescent="0.25">
      <c r="A152" s="128">
        <v>144</v>
      </c>
      <c r="B152" s="454" t="s">
        <v>17</v>
      </c>
      <c r="C152" s="453"/>
      <c r="D152" s="460"/>
      <c r="E152" s="457"/>
      <c r="F152" s="452"/>
      <c r="G152" s="248"/>
      <c r="H152" s="247"/>
      <c r="I152" s="247"/>
      <c r="J152" s="247"/>
      <c r="K152" s="247"/>
      <c r="L152" s="247"/>
      <c r="M152" s="247"/>
      <c r="N152" s="247"/>
      <c r="O152" s="247"/>
      <c r="P152" s="247"/>
      <c r="Q152" s="250">
        <f t="shared" si="20"/>
        <v>0</v>
      </c>
      <c r="R152" s="251">
        <f t="shared" si="21"/>
        <v>0</v>
      </c>
      <c r="S152" s="139">
        <f t="shared" si="22"/>
        <v>0</v>
      </c>
      <c r="T152" s="202">
        <f t="shared" si="23"/>
        <v>0</v>
      </c>
      <c r="U152" s="139">
        <f t="shared" si="24"/>
        <v>0</v>
      </c>
      <c r="V152" s="198">
        <f t="shared" si="25"/>
        <v>0</v>
      </c>
      <c r="W152" s="132"/>
    </row>
    <row r="153" spans="1:23" ht="30" x14ac:dyDescent="0.25">
      <c r="A153" s="128">
        <v>145</v>
      </c>
      <c r="B153" s="455" t="s">
        <v>250</v>
      </c>
      <c r="C153" s="453">
        <v>70.099999999999994</v>
      </c>
      <c r="D153" s="460"/>
      <c r="E153" s="457">
        <v>60</v>
      </c>
      <c r="F153" s="452">
        <f t="shared" si="19"/>
        <v>0.86</v>
      </c>
      <c r="G153" s="248"/>
      <c r="H153" s="247"/>
      <c r="I153" s="247"/>
      <c r="J153" s="247"/>
      <c r="K153" s="247"/>
      <c r="L153" s="247"/>
      <c r="M153" s="247"/>
      <c r="N153" s="247"/>
      <c r="O153" s="247"/>
      <c r="P153" s="247"/>
      <c r="Q153" s="250">
        <f t="shared" si="20"/>
        <v>10</v>
      </c>
      <c r="R153" s="251">
        <f t="shared" si="21"/>
        <v>6</v>
      </c>
      <c r="S153" s="139">
        <f t="shared" si="22"/>
        <v>6</v>
      </c>
      <c r="T153" s="202">
        <f t="shared" si="23"/>
        <v>6</v>
      </c>
      <c r="U153" s="139">
        <f t="shared" si="24"/>
        <v>6</v>
      </c>
      <c r="V153" s="198">
        <f t="shared" si="25"/>
        <v>10</v>
      </c>
      <c r="W153" s="132"/>
    </row>
    <row r="154" spans="1:23" ht="45" x14ac:dyDescent="0.25">
      <c r="A154" s="128">
        <v>146</v>
      </c>
      <c r="B154" s="455" t="s">
        <v>62</v>
      </c>
      <c r="C154" s="453">
        <v>54.6</v>
      </c>
      <c r="D154" s="460"/>
      <c r="E154" s="457">
        <v>157</v>
      </c>
      <c r="F154" s="452">
        <f t="shared" si="19"/>
        <v>2.88</v>
      </c>
      <c r="G154" s="248"/>
      <c r="H154" s="247"/>
      <c r="I154" s="247"/>
      <c r="J154" s="247"/>
      <c r="K154" s="247"/>
      <c r="L154" s="247"/>
      <c r="M154" s="247"/>
      <c r="N154" s="247"/>
      <c r="O154" s="247"/>
      <c r="P154" s="247"/>
      <c r="Q154" s="250">
        <f t="shared" si="20"/>
        <v>10</v>
      </c>
      <c r="R154" s="251">
        <f t="shared" si="21"/>
        <v>15</v>
      </c>
      <c r="S154" s="139">
        <f t="shared" si="22"/>
        <v>15.7</v>
      </c>
      <c r="T154" s="202">
        <f t="shared" si="23"/>
        <v>15</v>
      </c>
      <c r="U154" s="139">
        <f t="shared" si="24"/>
        <v>15.7</v>
      </c>
      <c r="V154" s="198">
        <f t="shared" si="25"/>
        <v>10</v>
      </c>
      <c r="W154" s="132"/>
    </row>
    <row r="155" spans="1:23" x14ac:dyDescent="0.25">
      <c r="A155" s="128">
        <v>147</v>
      </c>
      <c r="B155" s="455" t="s">
        <v>2</v>
      </c>
      <c r="C155" s="453">
        <v>118</v>
      </c>
      <c r="D155" s="460"/>
      <c r="E155" s="457">
        <v>118</v>
      </c>
      <c r="F155" s="452">
        <f t="shared" si="19"/>
        <v>1</v>
      </c>
      <c r="G155" s="248"/>
      <c r="H155" s="247"/>
      <c r="I155" s="247"/>
      <c r="J155" s="247"/>
      <c r="K155" s="247"/>
      <c r="L155" s="247"/>
      <c r="M155" s="247"/>
      <c r="N155" s="247"/>
      <c r="O155" s="247"/>
      <c r="P155" s="247"/>
      <c r="Q155" s="250">
        <f t="shared" si="20"/>
        <v>10</v>
      </c>
      <c r="R155" s="251">
        <f t="shared" si="21"/>
        <v>11</v>
      </c>
      <c r="S155" s="139">
        <f t="shared" si="22"/>
        <v>11.8</v>
      </c>
      <c r="T155" s="202">
        <f t="shared" si="23"/>
        <v>11</v>
      </c>
      <c r="U155" s="139">
        <f t="shared" si="24"/>
        <v>11.8</v>
      </c>
      <c r="V155" s="198">
        <f t="shared" si="25"/>
        <v>10</v>
      </c>
      <c r="W155" s="132"/>
    </row>
    <row r="156" spans="1:23" ht="30" x14ac:dyDescent="0.25">
      <c r="A156" s="128">
        <v>148</v>
      </c>
      <c r="B156" s="455" t="s">
        <v>244</v>
      </c>
      <c r="C156" s="453">
        <v>14.21</v>
      </c>
      <c r="D156" s="460"/>
      <c r="E156" s="457">
        <v>99</v>
      </c>
      <c r="F156" s="452">
        <f t="shared" si="19"/>
        <v>6.97</v>
      </c>
      <c r="G156" s="248"/>
      <c r="H156" s="247"/>
      <c r="I156" s="247"/>
      <c r="J156" s="247"/>
      <c r="K156" s="247"/>
      <c r="L156" s="247"/>
      <c r="M156" s="247"/>
      <c r="N156" s="247"/>
      <c r="O156" s="247"/>
      <c r="P156" s="247"/>
      <c r="Q156" s="250">
        <f t="shared" si="20"/>
        <v>10</v>
      </c>
      <c r="R156" s="251">
        <f t="shared" si="21"/>
        <v>9</v>
      </c>
      <c r="S156" s="139">
        <f t="shared" si="22"/>
        <v>9.9</v>
      </c>
      <c r="T156" s="202">
        <f t="shared" si="23"/>
        <v>9</v>
      </c>
      <c r="U156" s="139">
        <f t="shared" si="24"/>
        <v>9.9</v>
      </c>
      <c r="V156" s="198">
        <f t="shared" si="25"/>
        <v>10</v>
      </c>
      <c r="W156" s="132"/>
    </row>
    <row r="157" spans="1:23" ht="45" x14ac:dyDescent="0.25">
      <c r="A157" s="128">
        <v>149</v>
      </c>
      <c r="B157" s="455" t="s">
        <v>86</v>
      </c>
      <c r="C157" s="453">
        <v>120.5</v>
      </c>
      <c r="D157" s="460"/>
      <c r="E157" s="457">
        <v>241</v>
      </c>
      <c r="F157" s="452">
        <f t="shared" si="19"/>
        <v>2</v>
      </c>
      <c r="G157" s="248"/>
      <c r="H157" s="247"/>
      <c r="I157" s="247"/>
      <c r="J157" s="247"/>
      <c r="K157" s="247"/>
      <c r="L157" s="247"/>
      <c r="M157" s="247"/>
      <c r="N157" s="247"/>
      <c r="O157" s="247"/>
      <c r="P157" s="247"/>
      <c r="Q157" s="250">
        <f t="shared" si="20"/>
        <v>10</v>
      </c>
      <c r="R157" s="251">
        <f t="shared" si="21"/>
        <v>24</v>
      </c>
      <c r="S157" s="139">
        <f t="shared" si="22"/>
        <v>24.1</v>
      </c>
      <c r="T157" s="202">
        <f t="shared" si="23"/>
        <v>24</v>
      </c>
      <c r="U157" s="139">
        <f t="shared" si="24"/>
        <v>24.1</v>
      </c>
      <c r="V157" s="198">
        <f t="shared" si="25"/>
        <v>10</v>
      </c>
      <c r="W157" s="132"/>
    </row>
    <row r="158" spans="1:23" x14ac:dyDescent="0.25">
      <c r="A158" s="128">
        <v>150</v>
      </c>
      <c r="B158" s="454" t="s">
        <v>18</v>
      </c>
      <c r="C158" s="453"/>
      <c r="D158" s="460"/>
      <c r="E158" s="457"/>
      <c r="F158" s="452"/>
      <c r="G158" s="248"/>
      <c r="H158" s="247"/>
      <c r="I158" s="247"/>
      <c r="J158" s="247"/>
      <c r="K158" s="247"/>
      <c r="L158" s="247"/>
      <c r="M158" s="247"/>
      <c r="N158" s="247"/>
      <c r="O158" s="247"/>
      <c r="P158" s="247"/>
      <c r="Q158" s="250">
        <f t="shared" si="20"/>
        <v>0</v>
      </c>
      <c r="R158" s="251">
        <f t="shared" si="21"/>
        <v>0</v>
      </c>
      <c r="S158" s="139">
        <f t="shared" si="22"/>
        <v>0</v>
      </c>
      <c r="T158" s="202">
        <f t="shared" si="23"/>
        <v>0</v>
      </c>
      <c r="U158" s="139">
        <f t="shared" si="24"/>
        <v>0</v>
      </c>
      <c r="V158" s="198">
        <f t="shared" si="25"/>
        <v>0</v>
      </c>
      <c r="W158" s="132"/>
    </row>
    <row r="159" spans="1:23" ht="30" x14ac:dyDescent="0.25">
      <c r="A159" s="128">
        <v>151</v>
      </c>
      <c r="B159" s="455" t="s">
        <v>1534</v>
      </c>
      <c r="C159" s="453">
        <v>111.37</v>
      </c>
      <c r="D159" s="460"/>
      <c r="E159" s="457">
        <v>468</v>
      </c>
      <c r="F159" s="452">
        <f t="shared" si="19"/>
        <v>4.2</v>
      </c>
      <c r="G159" s="248"/>
      <c r="H159" s="247"/>
      <c r="I159" s="247"/>
      <c r="J159" s="247"/>
      <c r="K159" s="247"/>
      <c r="L159" s="247"/>
      <c r="M159" s="247"/>
      <c r="N159" s="247"/>
      <c r="O159" s="247"/>
      <c r="P159" s="247"/>
      <c r="Q159" s="250">
        <f t="shared" si="20"/>
        <v>10</v>
      </c>
      <c r="R159" s="251">
        <f t="shared" si="21"/>
        <v>46</v>
      </c>
      <c r="S159" s="139">
        <f t="shared" si="22"/>
        <v>46.8</v>
      </c>
      <c r="T159" s="202">
        <f t="shared" si="23"/>
        <v>46</v>
      </c>
      <c r="U159" s="139">
        <f t="shared" si="24"/>
        <v>46.8</v>
      </c>
      <c r="V159" s="198">
        <f t="shared" si="25"/>
        <v>10</v>
      </c>
      <c r="W159" s="132"/>
    </row>
    <row r="160" spans="1:23" x14ac:dyDescent="0.25">
      <c r="A160" s="128">
        <v>152</v>
      </c>
      <c r="B160" s="455" t="s">
        <v>2</v>
      </c>
      <c r="C160" s="453">
        <v>82.1</v>
      </c>
      <c r="D160" s="460"/>
      <c r="E160" s="457">
        <v>97</v>
      </c>
      <c r="F160" s="452">
        <f t="shared" si="19"/>
        <v>1.18</v>
      </c>
      <c r="G160" s="248"/>
      <c r="H160" s="247"/>
      <c r="I160" s="247"/>
      <c r="J160" s="247"/>
      <c r="K160" s="247"/>
      <c r="L160" s="247"/>
      <c r="M160" s="247"/>
      <c r="N160" s="247"/>
      <c r="O160" s="247"/>
      <c r="P160" s="247"/>
      <c r="Q160" s="250">
        <f t="shared" si="20"/>
        <v>10</v>
      </c>
      <c r="R160" s="251">
        <f t="shared" si="21"/>
        <v>9</v>
      </c>
      <c r="S160" s="139">
        <f t="shared" si="22"/>
        <v>9.6999999999999993</v>
      </c>
      <c r="T160" s="202">
        <f t="shared" si="23"/>
        <v>9</v>
      </c>
      <c r="U160" s="139">
        <f t="shared" si="24"/>
        <v>9.6999999999999993</v>
      </c>
      <c r="V160" s="198">
        <f t="shared" si="25"/>
        <v>10</v>
      </c>
      <c r="W160" s="132"/>
    </row>
    <row r="161" spans="1:23" ht="30" x14ac:dyDescent="0.25">
      <c r="A161" s="128">
        <v>153</v>
      </c>
      <c r="B161" s="455" t="s">
        <v>142</v>
      </c>
      <c r="C161" s="453">
        <v>114</v>
      </c>
      <c r="D161" s="460"/>
      <c r="E161" s="457">
        <v>304</v>
      </c>
      <c r="F161" s="452">
        <f t="shared" si="19"/>
        <v>2.67</v>
      </c>
      <c r="G161" s="248"/>
      <c r="H161" s="247"/>
      <c r="I161" s="247"/>
      <c r="J161" s="247"/>
      <c r="K161" s="247"/>
      <c r="L161" s="247"/>
      <c r="M161" s="247"/>
      <c r="N161" s="247"/>
      <c r="O161" s="247"/>
      <c r="P161" s="247"/>
      <c r="Q161" s="250">
        <f t="shared" si="20"/>
        <v>10</v>
      </c>
      <c r="R161" s="251">
        <f t="shared" si="21"/>
        <v>30</v>
      </c>
      <c r="S161" s="139">
        <f t="shared" si="22"/>
        <v>30.4</v>
      </c>
      <c r="T161" s="202">
        <f t="shared" si="23"/>
        <v>30</v>
      </c>
      <c r="U161" s="139">
        <f t="shared" si="24"/>
        <v>30.4</v>
      </c>
      <c r="V161" s="198">
        <f t="shared" si="25"/>
        <v>10</v>
      </c>
      <c r="W161" s="132"/>
    </row>
    <row r="162" spans="1:23" x14ac:dyDescent="0.25">
      <c r="A162" s="128">
        <v>154</v>
      </c>
      <c r="B162" s="454" t="s">
        <v>20</v>
      </c>
      <c r="C162" s="453"/>
      <c r="D162" s="460"/>
      <c r="E162" s="457"/>
      <c r="F162" s="452"/>
      <c r="G162" s="248"/>
      <c r="H162" s="247"/>
      <c r="I162" s="247"/>
      <c r="J162" s="247"/>
      <c r="K162" s="247"/>
      <c r="L162" s="247"/>
      <c r="M162" s="247"/>
      <c r="N162" s="247"/>
      <c r="O162" s="247"/>
      <c r="P162" s="247"/>
      <c r="Q162" s="250">
        <f t="shared" ref="Q162:Q193" si="26">IF(E162&lt;VLOOKUP(F162,$L$307:$P$317,2),0,VLOOKUP(F162,$L$307:$P$317,3))</f>
        <v>0</v>
      </c>
      <c r="R162" s="251">
        <f t="shared" si="21"/>
        <v>0</v>
      </c>
      <c r="S162" s="139">
        <f t="shared" si="22"/>
        <v>0</v>
      </c>
      <c r="T162" s="202">
        <f t="shared" si="23"/>
        <v>0</v>
      </c>
      <c r="U162" s="139">
        <f t="shared" si="24"/>
        <v>0</v>
      </c>
      <c r="V162" s="198">
        <f t="shared" si="25"/>
        <v>0</v>
      </c>
      <c r="W162" s="132"/>
    </row>
    <row r="163" spans="1:23" ht="30" x14ac:dyDescent="0.25">
      <c r="A163" s="128">
        <v>155</v>
      </c>
      <c r="B163" s="455" t="s">
        <v>186</v>
      </c>
      <c r="C163" s="453">
        <v>155</v>
      </c>
      <c r="D163" s="460"/>
      <c r="E163" s="457">
        <v>280</v>
      </c>
      <c r="F163" s="452">
        <f t="shared" si="19"/>
        <v>1.81</v>
      </c>
      <c r="G163" s="248"/>
      <c r="H163" s="247"/>
      <c r="I163" s="247"/>
      <c r="J163" s="247"/>
      <c r="K163" s="247"/>
      <c r="L163" s="247"/>
      <c r="M163" s="247"/>
      <c r="N163" s="247"/>
      <c r="O163" s="247"/>
      <c r="P163" s="247"/>
      <c r="Q163" s="250">
        <f t="shared" si="26"/>
        <v>10</v>
      </c>
      <c r="R163" s="251">
        <f t="shared" si="21"/>
        <v>28</v>
      </c>
      <c r="S163" s="139">
        <f t="shared" si="22"/>
        <v>28</v>
      </c>
      <c r="T163" s="202">
        <f t="shared" si="23"/>
        <v>28</v>
      </c>
      <c r="U163" s="139">
        <f t="shared" si="24"/>
        <v>28</v>
      </c>
      <c r="V163" s="198">
        <f t="shared" si="25"/>
        <v>10</v>
      </c>
      <c r="W163" s="132"/>
    </row>
    <row r="164" spans="1:23" ht="30" x14ac:dyDescent="0.25">
      <c r="A164" s="128">
        <v>156</v>
      </c>
      <c r="B164" s="455" t="s">
        <v>21</v>
      </c>
      <c r="C164" s="453">
        <v>74</v>
      </c>
      <c r="D164" s="460"/>
      <c r="E164" s="457">
        <v>258</v>
      </c>
      <c r="F164" s="452">
        <f t="shared" si="19"/>
        <v>3.49</v>
      </c>
      <c r="G164" s="248"/>
      <c r="H164" s="247"/>
      <c r="I164" s="247"/>
      <c r="J164" s="247"/>
      <c r="K164" s="247"/>
      <c r="L164" s="247"/>
      <c r="M164" s="247"/>
      <c r="N164" s="247"/>
      <c r="O164" s="247"/>
      <c r="P164" s="247"/>
      <c r="Q164" s="250">
        <f t="shared" si="26"/>
        <v>10</v>
      </c>
      <c r="R164" s="251">
        <f t="shared" si="21"/>
        <v>25</v>
      </c>
      <c r="S164" s="139">
        <f t="shared" si="22"/>
        <v>25.8</v>
      </c>
      <c r="T164" s="202">
        <f t="shared" si="23"/>
        <v>25</v>
      </c>
      <c r="U164" s="139">
        <f t="shared" si="24"/>
        <v>25.8</v>
      </c>
      <c r="V164" s="198">
        <f t="shared" si="25"/>
        <v>10</v>
      </c>
      <c r="W164" s="132"/>
    </row>
    <row r="165" spans="1:23" x14ac:dyDescent="0.25">
      <c r="A165" s="128">
        <v>157</v>
      </c>
      <c r="B165" s="455" t="s">
        <v>2</v>
      </c>
      <c r="C165" s="453">
        <v>192.7</v>
      </c>
      <c r="D165" s="460"/>
      <c r="E165" s="457">
        <v>320</v>
      </c>
      <c r="F165" s="452">
        <f t="shared" si="19"/>
        <v>1.66</v>
      </c>
      <c r="G165" s="248"/>
      <c r="H165" s="247"/>
      <c r="I165" s="247"/>
      <c r="J165" s="247"/>
      <c r="K165" s="247"/>
      <c r="L165" s="247"/>
      <c r="M165" s="247"/>
      <c r="N165" s="247"/>
      <c r="O165" s="247"/>
      <c r="P165" s="247"/>
      <c r="Q165" s="250">
        <f t="shared" si="26"/>
        <v>10</v>
      </c>
      <c r="R165" s="251">
        <f t="shared" si="21"/>
        <v>32</v>
      </c>
      <c r="S165" s="139">
        <f t="shared" si="22"/>
        <v>32</v>
      </c>
      <c r="T165" s="202">
        <f t="shared" si="23"/>
        <v>32</v>
      </c>
      <c r="U165" s="139">
        <f t="shared" si="24"/>
        <v>32</v>
      </c>
      <c r="V165" s="198">
        <f t="shared" si="25"/>
        <v>10</v>
      </c>
      <c r="W165" s="132"/>
    </row>
    <row r="166" spans="1:23" ht="30" x14ac:dyDescent="0.25">
      <c r="A166" s="128">
        <v>158</v>
      </c>
      <c r="B166" s="455" t="s">
        <v>1535</v>
      </c>
      <c r="C166" s="453">
        <v>61.56</v>
      </c>
      <c r="D166" s="460"/>
      <c r="E166" s="457">
        <v>108</v>
      </c>
      <c r="F166" s="452">
        <f t="shared" si="19"/>
        <v>1.75</v>
      </c>
      <c r="G166" s="248"/>
      <c r="H166" s="247"/>
      <c r="I166" s="247"/>
      <c r="J166" s="247"/>
      <c r="K166" s="247"/>
      <c r="L166" s="247"/>
      <c r="M166" s="247"/>
      <c r="N166" s="247"/>
      <c r="O166" s="247"/>
      <c r="P166" s="247"/>
      <c r="Q166" s="250">
        <f t="shared" si="26"/>
        <v>10</v>
      </c>
      <c r="R166" s="251">
        <f t="shared" si="21"/>
        <v>10</v>
      </c>
      <c r="S166" s="139">
        <f t="shared" si="22"/>
        <v>10.8</v>
      </c>
      <c r="T166" s="202">
        <f t="shared" si="23"/>
        <v>10</v>
      </c>
      <c r="U166" s="139">
        <f t="shared" si="24"/>
        <v>10.8</v>
      </c>
      <c r="V166" s="198">
        <f t="shared" si="25"/>
        <v>10</v>
      </c>
      <c r="W166" s="132"/>
    </row>
    <row r="167" spans="1:23" x14ac:dyDescent="0.25">
      <c r="A167" s="128">
        <v>159</v>
      </c>
      <c r="B167" s="454" t="s">
        <v>883</v>
      </c>
      <c r="C167" s="453"/>
      <c r="D167" s="460"/>
      <c r="E167" s="457"/>
      <c r="F167" s="452"/>
      <c r="G167" s="248"/>
      <c r="H167" s="247"/>
      <c r="I167" s="247"/>
      <c r="J167" s="247"/>
      <c r="K167" s="247"/>
      <c r="L167" s="247"/>
      <c r="M167" s="247"/>
      <c r="N167" s="247"/>
      <c r="O167" s="247"/>
      <c r="P167" s="247"/>
      <c r="Q167" s="250">
        <f t="shared" si="26"/>
        <v>0</v>
      </c>
      <c r="R167" s="251">
        <f t="shared" si="21"/>
        <v>0</v>
      </c>
      <c r="S167" s="139">
        <f t="shared" si="22"/>
        <v>0</v>
      </c>
      <c r="T167" s="202">
        <f t="shared" si="23"/>
        <v>0</v>
      </c>
      <c r="U167" s="139">
        <f t="shared" si="24"/>
        <v>0</v>
      </c>
      <c r="V167" s="198">
        <f t="shared" si="25"/>
        <v>0</v>
      </c>
      <c r="W167" s="132"/>
    </row>
    <row r="168" spans="1:23" x14ac:dyDescent="0.25">
      <c r="A168" s="128">
        <v>160</v>
      </c>
      <c r="B168" s="455" t="s">
        <v>2</v>
      </c>
      <c r="C168" s="453">
        <v>0</v>
      </c>
      <c r="D168" s="460"/>
      <c r="E168" s="457">
        <v>0</v>
      </c>
      <c r="F168" s="452"/>
      <c r="G168" s="248"/>
      <c r="H168" s="247"/>
      <c r="I168" s="247"/>
      <c r="J168" s="247"/>
      <c r="K168" s="247"/>
      <c r="L168" s="247"/>
      <c r="M168" s="247"/>
      <c r="N168" s="247"/>
      <c r="O168" s="247"/>
      <c r="P168" s="247"/>
      <c r="Q168" s="250">
        <f t="shared" si="26"/>
        <v>0</v>
      </c>
      <c r="R168" s="251">
        <f t="shared" si="21"/>
        <v>0</v>
      </c>
      <c r="S168" s="139">
        <f t="shared" si="22"/>
        <v>0</v>
      </c>
      <c r="T168" s="202">
        <f t="shared" si="23"/>
        <v>0</v>
      </c>
      <c r="U168" s="139">
        <f t="shared" si="24"/>
        <v>0</v>
      </c>
      <c r="V168" s="198">
        <f t="shared" si="25"/>
        <v>0</v>
      </c>
      <c r="W168" s="132"/>
    </row>
    <row r="169" spans="1:23" ht="30" x14ac:dyDescent="0.25">
      <c r="A169" s="128">
        <v>161</v>
      </c>
      <c r="B169" s="455" t="s">
        <v>884</v>
      </c>
      <c r="C169" s="453">
        <v>0</v>
      </c>
      <c r="D169" s="460"/>
      <c r="E169" s="457">
        <v>0</v>
      </c>
      <c r="F169" s="452"/>
      <c r="G169" s="248"/>
      <c r="H169" s="247"/>
      <c r="I169" s="247"/>
      <c r="J169" s="247"/>
      <c r="K169" s="247"/>
      <c r="L169" s="247"/>
      <c r="M169" s="247"/>
      <c r="N169" s="247"/>
      <c r="O169" s="247"/>
      <c r="P169" s="247"/>
      <c r="Q169" s="250">
        <f t="shared" si="26"/>
        <v>0</v>
      </c>
      <c r="R169" s="251">
        <f t="shared" si="21"/>
        <v>0</v>
      </c>
      <c r="S169" s="139">
        <f t="shared" si="22"/>
        <v>0</v>
      </c>
      <c r="T169" s="202">
        <f t="shared" si="23"/>
        <v>0</v>
      </c>
      <c r="U169" s="139">
        <f t="shared" si="24"/>
        <v>0</v>
      </c>
      <c r="V169" s="198">
        <f t="shared" si="25"/>
        <v>0</v>
      </c>
      <c r="W169" s="132"/>
    </row>
    <row r="170" spans="1:23" x14ac:dyDescent="0.25">
      <c r="A170" s="128">
        <v>162</v>
      </c>
      <c r="B170" s="454" t="s">
        <v>469</v>
      </c>
      <c r="C170" s="453"/>
      <c r="D170" s="460"/>
      <c r="E170" s="457"/>
      <c r="F170" s="452"/>
      <c r="G170" s="248"/>
      <c r="H170" s="247"/>
      <c r="I170" s="247"/>
      <c r="J170" s="247"/>
      <c r="K170" s="247"/>
      <c r="L170" s="247"/>
      <c r="M170" s="247"/>
      <c r="N170" s="247"/>
      <c r="O170" s="247"/>
      <c r="P170" s="247"/>
      <c r="Q170" s="250">
        <f t="shared" si="26"/>
        <v>0</v>
      </c>
      <c r="R170" s="251">
        <f t="shared" si="21"/>
        <v>0</v>
      </c>
      <c r="S170" s="139">
        <f t="shared" si="22"/>
        <v>0</v>
      </c>
      <c r="T170" s="202">
        <f t="shared" si="23"/>
        <v>0</v>
      </c>
      <c r="U170" s="139">
        <f t="shared" si="24"/>
        <v>0</v>
      </c>
      <c r="V170" s="198">
        <f t="shared" si="25"/>
        <v>0</v>
      </c>
      <c r="W170" s="132"/>
    </row>
    <row r="171" spans="1:23" ht="30" x14ac:dyDescent="0.25">
      <c r="A171" s="128">
        <v>163</v>
      </c>
      <c r="B171" s="455" t="s">
        <v>165</v>
      </c>
      <c r="C171" s="453">
        <v>0</v>
      </c>
      <c r="D171" s="460"/>
      <c r="E171" s="457">
        <v>0</v>
      </c>
      <c r="F171" s="452"/>
      <c r="G171" s="248"/>
      <c r="H171" s="247"/>
      <c r="I171" s="247"/>
      <c r="J171" s="247"/>
      <c r="K171" s="247"/>
      <c r="L171" s="247"/>
      <c r="M171" s="247"/>
      <c r="N171" s="247"/>
      <c r="O171" s="247"/>
      <c r="P171" s="247"/>
      <c r="Q171" s="250">
        <f t="shared" si="26"/>
        <v>0</v>
      </c>
      <c r="R171" s="251">
        <f t="shared" si="21"/>
        <v>0</v>
      </c>
      <c r="S171" s="139">
        <f t="shared" si="22"/>
        <v>0</v>
      </c>
      <c r="T171" s="202">
        <f t="shared" si="23"/>
        <v>0</v>
      </c>
      <c r="U171" s="139">
        <f t="shared" si="24"/>
        <v>0</v>
      </c>
      <c r="V171" s="198">
        <f t="shared" si="25"/>
        <v>0</v>
      </c>
      <c r="W171" s="132"/>
    </row>
    <row r="172" spans="1:23" x14ac:dyDescent="0.25">
      <c r="A172" s="128">
        <v>164</v>
      </c>
      <c r="B172" s="454" t="s">
        <v>23</v>
      </c>
      <c r="C172" s="453"/>
      <c r="D172" s="460"/>
      <c r="E172" s="457"/>
      <c r="F172" s="452"/>
      <c r="G172" s="248"/>
      <c r="H172" s="247"/>
      <c r="I172" s="247"/>
      <c r="J172" s="247"/>
      <c r="K172" s="247"/>
      <c r="L172" s="247"/>
      <c r="M172" s="247"/>
      <c r="N172" s="247"/>
      <c r="O172" s="247"/>
      <c r="P172" s="247"/>
      <c r="Q172" s="250">
        <f t="shared" si="26"/>
        <v>0</v>
      </c>
      <c r="R172" s="251">
        <f t="shared" si="21"/>
        <v>0</v>
      </c>
      <c r="S172" s="139">
        <f t="shared" si="22"/>
        <v>0</v>
      </c>
      <c r="T172" s="202">
        <f t="shared" si="23"/>
        <v>0</v>
      </c>
      <c r="U172" s="139">
        <f t="shared" si="24"/>
        <v>0</v>
      </c>
      <c r="V172" s="198">
        <f t="shared" si="25"/>
        <v>0</v>
      </c>
      <c r="W172" s="132"/>
    </row>
    <row r="173" spans="1:23" ht="30" x14ac:dyDescent="0.25">
      <c r="A173" s="128">
        <v>165</v>
      </c>
      <c r="B173" s="455" t="s">
        <v>24</v>
      </c>
      <c r="C173" s="453">
        <v>105</v>
      </c>
      <c r="D173" s="460"/>
      <c r="E173" s="457">
        <v>250</v>
      </c>
      <c r="F173" s="452">
        <f t="shared" ref="F173:F224" si="27">E173/C173</f>
        <v>2.38</v>
      </c>
      <c r="G173" s="248"/>
      <c r="H173" s="247"/>
      <c r="I173" s="247"/>
      <c r="J173" s="247"/>
      <c r="K173" s="247"/>
      <c r="L173" s="247"/>
      <c r="M173" s="247"/>
      <c r="N173" s="247"/>
      <c r="O173" s="247"/>
      <c r="P173" s="247"/>
      <c r="Q173" s="250">
        <f t="shared" si="26"/>
        <v>10</v>
      </c>
      <c r="R173" s="251">
        <f t="shared" si="21"/>
        <v>25</v>
      </c>
      <c r="S173" s="139">
        <f t="shared" si="22"/>
        <v>25</v>
      </c>
      <c r="T173" s="202">
        <f t="shared" si="23"/>
        <v>25</v>
      </c>
      <c r="U173" s="139">
        <f t="shared" si="24"/>
        <v>25</v>
      </c>
      <c r="V173" s="198">
        <f t="shared" si="25"/>
        <v>10</v>
      </c>
      <c r="W173" s="132"/>
    </row>
    <row r="174" spans="1:23" x14ac:dyDescent="0.25">
      <c r="A174" s="128">
        <v>166</v>
      </c>
      <c r="B174" s="455" t="s">
        <v>2</v>
      </c>
      <c r="C174" s="453">
        <v>50</v>
      </c>
      <c r="D174" s="460"/>
      <c r="E174" s="457">
        <v>129</v>
      </c>
      <c r="F174" s="452">
        <f t="shared" si="27"/>
        <v>2.58</v>
      </c>
      <c r="G174" s="248"/>
      <c r="H174" s="247"/>
      <c r="I174" s="247"/>
      <c r="J174" s="247"/>
      <c r="K174" s="247"/>
      <c r="L174" s="247"/>
      <c r="M174" s="247"/>
      <c r="N174" s="247"/>
      <c r="O174" s="247"/>
      <c r="P174" s="247"/>
      <c r="Q174" s="250">
        <f t="shared" si="26"/>
        <v>10</v>
      </c>
      <c r="R174" s="251">
        <f t="shared" si="21"/>
        <v>12</v>
      </c>
      <c r="S174" s="139">
        <f t="shared" si="22"/>
        <v>12.9</v>
      </c>
      <c r="T174" s="202">
        <f t="shared" si="23"/>
        <v>12</v>
      </c>
      <c r="U174" s="139">
        <f t="shared" si="24"/>
        <v>12.9</v>
      </c>
      <c r="V174" s="198">
        <f t="shared" si="25"/>
        <v>10</v>
      </c>
      <c r="W174" s="132"/>
    </row>
    <row r="175" spans="1:23" ht="30" x14ac:dyDescent="0.25">
      <c r="A175" s="128">
        <v>167</v>
      </c>
      <c r="B175" s="455" t="s">
        <v>98</v>
      </c>
      <c r="C175" s="453">
        <v>20</v>
      </c>
      <c r="D175" s="460"/>
      <c r="E175" s="457">
        <v>47</v>
      </c>
      <c r="F175" s="452">
        <f t="shared" si="27"/>
        <v>2.35</v>
      </c>
      <c r="G175" s="248"/>
      <c r="H175" s="247"/>
      <c r="I175" s="247"/>
      <c r="J175" s="247"/>
      <c r="K175" s="247"/>
      <c r="L175" s="247"/>
      <c r="M175" s="247"/>
      <c r="N175" s="247"/>
      <c r="O175" s="247"/>
      <c r="P175" s="247"/>
      <c r="Q175" s="250">
        <f t="shared" si="26"/>
        <v>10</v>
      </c>
      <c r="R175" s="251">
        <f t="shared" si="21"/>
        <v>4</v>
      </c>
      <c r="S175" s="139">
        <f t="shared" si="22"/>
        <v>4.7</v>
      </c>
      <c r="T175" s="202">
        <f t="shared" si="23"/>
        <v>4</v>
      </c>
      <c r="U175" s="139">
        <f t="shared" si="24"/>
        <v>4.7</v>
      </c>
      <c r="V175" s="198">
        <f t="shared" si="25"/>
        <v>10</v>
      </c>
      <c r="W175" s="132"/>
    </row>
    <row r="176" spans="1:23" ht="30" x14ac:dyDescent="0.25">
      <c r="A176" s="128">
        <v>168</v>
      </c>
      <c r="B176" s="455" t="s">
        <v>97</v>
      </c>
      <c r="C176" s="453">
        <v>9</v>
      </c>
      <c r="D176" s="460"/>
      <c r="E176" s="457">
        <v>54</v>
      </c>
      <c r="F176" s="452">
        <f t="shared" si="27"/>
        <v>6</v>
      </c>
      <c r="G176" s="248"/>
      <c r="H176" s="247"/>
      <c r="I176" s="247"/>
      <c r="J176" s="247"/>
      <c r="K176" s="247"/>
      <c r="L176" s="247"/>
      <c r="M176" s="247"/>
      <c r="N176" s="247"/>
      <c r="O176" s="247"/>
      <c r="P176" s="247"/>
      <c r="Q176" s="250">
        <f t="shared" si="26"/>
        <v>10</v>
      </c>
      <c r="R176" s="251">
        <f t="shared" si="21"/>
        <v>5</v>
      </c>
      <c r="S176" s="139">
        <f t="shared" si="22"/>
        <v>5.4</v>
      </c>
      <c r="T176" s="202">
        <f t="shared" si="23"/>
        <v>5</v>
      </c>
      <c r="U176" s="139">
        <f t="shared" si="24"/>
        <v>5.4</v>
      </c>
      <c r="V176" s="198">
        <f t="shared" si="25"/>
        <v>10</v>
      </c>
      <c r="W176" s="132"/>
    </row>
    <row r="177" spans="1:23" x14ac:dyDescent="0.25">
      <c r="A177" s="128">
        <v>170</v>
      </c>
      <c r="B177" s="454" t="s">
        <v>885</v>
      </c>
      <c r="C177" s="453"/>
      <c r="D177" s="460"/>
      <c r="E177" s="457"/>
      <c r="F177" s="452"/>
      <c r="G177" s="248"/>
      <c r="H177" s="247"/>
      <c r="I177" s="247"/>
      <c r="J177" s="247"/>
      <c r="K177" s="247"/>
      <c r="L177" s="247"/>
      <c r="M177" s="247"/>
      <c r="N177" s="247"/>
      <c r="O177" s="247"/>
      <c r="P177" s="247"/>
      <c r="Q177" s="250">
        <f t="shared" si="26"/>
        <v>0</v>
      </c>
      <c r="R177" s="251">
        <f t="shared" si="21"/>
        <v>0</v>
      </c>
      <c r="S177" s="139">
        <f t="shared" si="22"/>
        <v>0</v>
      </c>
      <c r="T177" s="202">
        <f t="shared" si="23"/>
        <v>0</v>
      </c>
      <c r="U177" s="139">
        <f t="shared" si="24"/>
        <v>0</v>
      </c>
      <c r="V177" s="198">
        <f t="shared" si="25"/>
        <v>0</v>
      </c>
      <c r="W177" s="132"/>
    </row>
    <row r="178" spans="1:23" x14ac:dyDescent="0.25">
      <c r="A178" s="128">
        <v>171</v>
      </c>
      <c r="B178" s="455" t="s">
        <v>2</v>
      </c>
      <c r="C178" s="453">
        <v>186.9</v>
      </c>
      <c r="D178" s="460"/>
      <c r="E178" s="457">
        <v>500</v>
      </c>
      <c r="F178" s="452">
        <f t="shared" si="27"/>
        <v>2.68</v>
      </c>
      <c r="G178" s="248"/>
      <c r="H178" s="247"/>
      <c r="I178" s="247"/>
      <c r="J178" s="247"/>
      <c r="K178" s="247"/>
      <c r="L178" s="247"/>
      <c r="M178" s="247"/>
      <c r="N178" s="247"/>
      <c r="O178" s="247"/>
      <c r="P178" s="247"/>
      <c r="Q178" s="250">
        <f t="shared" si="26"/>
        <v>10</v>
      </c>
      <c r="R178" s="251">
        <f t="shared" si="21"/>
        <v>50</v>
      </c>
      <c r="S178" s="139">
        <f t="shared" si="22"/>
        <v>50</v>
      </c>
      <c r="T178" s="202">
        <f t="shared" si="23"/>
        <v>50</v>
      </c>
      <c r="U178" s="139">
        <f t="shared" si="24"/>
        <v>50</v>
      </c>
      <c r="V178" s="198">
        <f t="shared" si="25"/>
        <v>10</v>
      </c>
      <c r="W178" s="132"/>
    </row>
    <row r="179" spans="1:23" ht="30" x14ac:dyDescent="0.25">
      <c r="A179" s="128">
        <v>172</v>
      </c>
      <c r="B179" s="455" t="s">
        <v>115</v>
      </c>
      <c r="C179" s="453">
        <v>91.06</v>
      </c>
      <c r="D179" s="460"/>
      <c r="E179" s="457">
        <v>847</v>
      </c>
      <c r="F179" s="452">
        <f t="shared" si="27"/>
        <v>9.3000000000000007</v>
      </c>
      <c r="G179" s="248"/>
      <c r="H179" s="247"/>
      <c r="I179" s="247"/>
      <c r="J179" s="247"/>
      <c r="K179" s="247"/>
      <c r="L179" s="247"/>
      <c r="M179" s="247"/>
      <c r="N179" s="247"/>
      <c r="O179" s="247"/>
      <c r="P179" s="247"/>
      <c r="Q179" s="250">
        <f t="shared" si="26"/>
        <v>10</v>
      </c>
      <c r="R179" s="251">
        <f t="shared" si="21"/>
        <v>84</v>
      </c>
      <c r="S179" s="139">
        <f t="shared" si="22"/>
        <v>84.7</v>
      </c>
      <c r="T179" s="202">
        <f t="shared" si="23"/>
        <v>84</v>
      </c>
      <c r="U179" s="139">
        <f t="shared" si="24"/>
        <v>84.7</v>
      </c>
      <c r="V179" s="198">
        <f t="shared" si="25"/>
        <v>10</v>
      </c>
      <c r="W179" s="132"/>
    </row>
    <row r="180" spans="1:23" x14ac:dyDescent="0.25">
      <c r="A180" s="128">
        <v>173</v>
      </c>
      <c r="B180" s="454" t="s">
        <v>544</v>
      </c>
      <c r="C180" s="453"/>
      <c r="D180" s="460"/>
      <c r="E180" s="457"/>
      <c r="F180" s="452"/>
      <c r="G180" s="248"/>
      <c r="H180" s="247"/>
      <c r="I180" s="247"/>
      <c r="J180" s="247"/>
      <c r="K180" s="247"/>
      <c r="L180" s="247"/>
      <c r="M180" s="247"/>
      <c r="N180" s="247"/>
      <c r="O180" s="247"/>
      <c r="P180" s="247"/>
      <c r="Q180" s="250">
        <f t="shared" si="26"/>
        <v>0</v>
      </c>
      <c r="R180" s="251">
        <f t="shared" si="21"/>
        <v>0</v>
      </c>
      <c r="S180" s="139">
        <f t="shared" si="22"/>
        <v>0</v>
      </c>
      <c r="T180" s="202">
        <f t="shared" si="23"/>
        <v>0</v>
      </c>
      <c r="U180" s="139">
        <f t="shared" si="24"/>
        <v>0</v>
      </c>
      <c r="V180" s="198">
        <f t="shared" si="25"/>
        <v>0</v>
      </c>
      <c r="W180" s="132"/>
    </row>
    <row r="181" spans="1:23" ht="30" x14ac:dyDescent="0.25">
      <c r="A181" s="128">
        <v>174</v>
      </c>
      <c r="B181" s="455" t="s">
        <v>235</v>
      </c>
      <c r="C181" s="453">
        <v>20</v>
      </c>
      <c r="D181" s="460"/>
      <c r="E181" s="457">
        <v>90</v>
      </c>
      <c r="F181" s="452">
        <f t="shared" si="27"/>
        <v>4.5</v>
      </c>
      <c r="G181" s="248"/>
      <c r="H181" s="247"/>
      <c r="I181" s="247"/>
      <c r="J181" s="247"/>
      <c r="K181" s="247"/>
      <c r="L181" s="247"/>
      <c r="M181" s="247"/>
      <c r="N181" s="247"/>
      <c r="O181" s="247"/>
      <c r="P181" s="247"/>
      <c r="Q181" s="250">
        <f t="shared" si="26"/>
        <v>10</v>
      </c>
      <c r="R181" s="251">
        <f t="shared" si="21"/>
        <v>9</v>
      </c>
      <c r="S181" s="139">
        <f t="shared" si="22"/>
        <v>9</v>
      </c>
      <c r="T181" s="202">
        <f t="shared" si="23"/>
        <v>9</v>
      </c>
      <c r="U181" s="139">
        <f t="shared" si="24"/>
        <v>9</v>
      </c>
      <c r="V181" s="198">
        <f t="shared" si="25"/>
        <v>10</v>
      </c>
      <c r="W181" s="132"/>
    </row>
    <row r="182" spans="1:23" x14ac:dyDescent="0.25">
      <c r="A182" s="128">
        <v>175</v>
      </c>
      <c r="B182" s="454" t="s">
        <v>26</v>
      </c>
      <c r="C182" s="453"/>
      <c r="D182" s="460"/>
      <c r="E182" s="457"/>
      <c r="F182" s="452"/>
      <c r="G182" s="248"/>
      <c r="H182" s="247"/>
      <c r="I182" s="247"/>
      <c r="J182" s="247"/>
      <c r="K182" s="247"/>
      <c r="L182" s="247"/>
      <c r="M182" s="247"/>
      <c r="N182" s="247"/>
      <c r="O182" s="247"/>
      <c r="P182" s="247"/>
      <c r="Q182" s="250">
        <f t="shared" si="26"/>
        <v>0</v>
      </c>
      <c r="R182" s="251">
        <f t="shared" si="21"/>
        <v>0</v>
      </c>
      <c r="S182" s="139">
        <f t="shared" si="22"/>
        <v>0</v>
      </c>
      <c r="T182" s="202">
        <f t="shared" si="23"/>
        <v>0</v>
      </c>
      <c r="U182" s="139">
        <f t="shared" si="24"/>
        <v>0</v>
      </c>
      <c r="V182" s="198">
        <f t="shared" si="25"/>
        <v>0</v>
      </c>
      <c r="W182" s="132"/>
    </row>
    <row r="183" spans="1:23" ht="30" x14ac:dyDescent="0.25">
      <c r="A183" s="128">
        <v>176</v>
      </c>
      <c r="B183" s="455" t="s">
        <v>1536</v>
      </c>
      <c r="C183" s="453">
        <v>0</v>
      </c>
      <c r="D183" s="460"/>
      <c r="E183" s="457">
        <v>0</v>
      </c>
      <c r="F183" s="452"/>
      <c r="G183" s="248"/>
      <c r="H183" s="247"/>
      <c r="I183" s="247"/>
      <c r="J183" s="247"/>
      <c r="K183" s="247"/>
      <c r="L183" s="247"/>
      <c r="M183" s="247"/>
      <c r="N183" s="247"/>
      <c r="O183" s="247"/>
      <c r="P183" s="247"/>
      <c r="Q183" s="250">
        <f t="shared" si="26"/>
        <v>0</v>
      </c>
      <c r="R183" s="251">
        <f t="shared" si="21"/>
        <v>0</v>
      </c>
      <c r="S183" s="139">
        <f t="shared" si="22"/>
        <v>0</v>
      </c>
      <c r="T183" s="202">
        <f t="shared" si="23"/>
        <v>0</v>
      </c>
      <c r="U183" s="139">
        <f t="shared" si="24"/>
        <v>0</v>
      </c>
      <c r="V183" s="198">
        <f t="shared" si="25"/>
        <v>0</v>
      </c>
      <c r="W183" s="132"/>
    </row>
    <row r="184" spans="1:23" ht="30" x14ac:dyDescent="0.25">
      <c r="A184" s="128">
        <v>177</v>
      </c>
      <c r="B184" s="455" t="s">
        <v>232</v>
      </c>
      <c r="C184" s="453">
        <v>0</v>
      </c>
      <c r="D184" s="460"/>
      <c r="E184" s="457">
        <v>0</v>
      </c>
      <c r="F184" s="452"/>
      <c r="G184" s="248"/>
      <c r="H184" s="247"/>
      <c r="I184" s="247"/>
      <c r="J184" s="247"/>
      <c r="K184" s="247"/>
      <c r="L184" s="247"/>
      <c r="M184" s="247"/>
      <c r="N184" s="247"/>
      <c r="O184" s="247"/>
      <c r="P184" s="247"/>
      <c r="Q184" s="250">
        <f t="shared" si="26"/>
        <v>0</v>
      </c>
      <c r="R184" s="251">
        <f t="shared" si="21"/>
        <v>0</v>
      </c>
      <c r="S184" s="139">
        <f t="shared" si="22"/>
        <v>0</v>
      </c>
      <c r="T184" s="202">
        <f t="shared" si="23"/>
        <v>0</v>
      </c>
      <c r="U184" s="139">
        <f t="shared" si="24"/>
        <v>0</v>
      </c>
      <c r="V184" s="198">
        <f t="shared" si="25"/>
        <v>0</v>
      </c>
      <c r="W184" s="132"/>
    </row>
    <row r="185" spans="1:23" x14ac:dyDescent="0.25">
      <c r="A185" s="128">
        <v>178</v>
      </c>
      <c r="B185" s="455" t="s">
        <v>2</v>
      </c>
      <c r="C185" s="453">
        <v>8</v>
      </c>
      <c r="D185" s="460"/>
      <c r="E185" s="457">
        <v>48</v>
      </c>
      <c r="F185" s="452">
        <f t="shared" si="27"/>
        <v>6</v>
      </c>
      <c r="G185" s="248"/>
      <c r="H185" s="247"/>
      <c r="I185" s="247"/>
      <c r="J185" s="247"/>
      <c r="K185" s="247"/>
      <c r="L185" s="247"/>
      <c r="M185" s="247"/>
      <c r="N185" s="247"/>
      <c r="O185" s="247"/>
      <c r="P185" s="247"/>
      <c r="Q185" s="250">
        <f t="shared" si="26"/>
        <v>10</v>
      </c>
      <c r="R185" s="251">
        <f t="shared" si="21"/>
        <v>4</v>
      </c>
      <c r="S185" s="139">
        <f t="shared" si="22"/>
        <v>4.8</v>
      </c>
      <c r="T185" s="202">
        <f t="shared" si="23"/>
        <v>4</v>
      </c>
      <c r="U185" s="139">
        <f t="shared" si="24"/>
        <v>4.8</v>
      </c>
      <c r="V185" s="198">
        <f t="shared" si="25"/>
        <v>10</v>
      </c>
      <c r="W185" s="132"/>
    </row>
    <row r="186" spans="1:23" ht="45" x14ac:dyDescent="0.25">
      <c r="A186" s="128">
        <v>179</v>
      </c>
      <c r="B186" s="455" t="s">
        <v>99</v>
      </c>
      <c r="C186" s="453">
        <v>800</v>
      </c>
      <c r="D186" s="460"/>
      <c r="E186" s="457">
        <v>1277</v>
      </c>
      <c r="F186" s="452">
        <f t="shared" si="27"/>
        <v>1.6</v>
      </c>
      <c r="G186" s="248"/>
      <c r="H186" s="247"/>
      <c r="I186" s="247"/>
      <c r="J186" s="247"/>
      <c r="K186" s="247"/>
      <c r="L186" s="247"/>
      <c r="M186" s="247"/>
      <c r="N186" s="247"/>
      <c r="O186" s="247"/>
      <c r="P186" s="247"/>
      <c r="Q186" s="250">
        <f t="shared" si="26"/>
        <v>10</v>
      </c>
      <c r="R186" s="251">
        <f t="shared" si="21"/>
        <v>127</v>
      </c>
      <c r="S186" s="139">
        <f t="shared" si="22"/>
        <v>127.7</v>
      </c>
      <c r="T186" s="202">
        <f t="shared" si="23"/>
        <v>127</v>
      </c>
      <c r="U186" s="139">
        <f t="shared" si="24"/>
        <v>127.7</v>
      </c>
      <c r="V186" s="198">
        <f t="shared" si="25"/>
        <v>10</v>
      </c>
      <c r="W186" s="132"/>
    </row>
    <row r="187" spans="1:23" x14ac:dyDescent="0.25">
      <c r="A187" s="128">
        <v>181</v>
      </c>
      <c r="B187" s="454" t="s">
        <v>27</v>
      </c>
      <c r="C187" s="453"/>
      <c r="D187" s="460"/>
      <c r="E187" s="457"/>
      <c r="F187" s="452"/>
      <c r="G187" s="248"/>
      <c r="H187" s="247"/>
      <c r="I187" s="247"/>
      <c r="J187" s="247"/>
      <c r="K187" s="247"/>
      <c r="L187" s="247"/>
      <c r="M187" s="247"/>
      <c r="N187" s="247"/>
      <c r="O187" s="247"/>
      <c r="P187" s="247"/>
      <c r="Q187" s="250">
        <f t="shared" si="26"/>
        <v>0</v>
      </c>
      <c r="R187" s="251">
        <f t="shared" si="21"/>
        <v>0</v>
      </c>
      <c r="S187" s="139">
        <f t="shared" si="22"/>
        <v>0</v>
      </c>
      <c r="T187" s="202">
        <f t="shared" si="23"/>
        <v>0</v>
      </c>
      <c r="U187" s="139">
        <f t="shared" si="24"/>
        <v>0</v>
      </c>
      <c r="V187" s="198">
        <f t="shared" si="25"/>
        <v>0</v>
      </c>
      <c r="W187" s="132"/>
    </row>
    <row r="188" spans="1:23" ht="30" x14ac:dyDescent="0.25">
      <c r="A188" s="128">
        <v>182</v>
      </c>
      <c r="B188" s="455" t="s">
        <v>29</v>
      </c>
      <c r="C188" s="453">
        <v>19.32</v>
      </c>
      <c r="D188" s="460"/>
      <c r="E188" s="457">
        <v>32</v>
      </c>
      <c r="F188" s="452">
        <f t="shared" si="27"/>
        <v>1.66</v>
      </c>
      <c r="G188" s="248"/>
      <c r="H188" s="247"/>
      <c r="I188" s="247"/>
      <c r="J188" s="247"/>
      <c r="K188" s="247"/>
      <c r="L188" s="247"/>
      <c r="M188" s="247"/>
      <c r="N188" s="247"/>
      <c r="O188" s="247"/>
      <c r="P188" s="247"/>
      <c r="Q188" s="250">
        <f t="shared" si="26"/>
        <v>10</v>
      </c>
      <c r="R188" s="251">
        <f t="shared" si="21"/>
        <v>3</v>
      </c>
      <c r="S188" s="139">
        <f t="shared" si="22"/>
        <v>3.2</v>
      </c>
      <c r="T188" s="202">
        <f t="shared" si="23"/>
        <v>3</v>
      </c>
      <c r="U188" s="139">
        <f t="shared" si="24"/>
        <v>3.2</v>
      </c>
      <c r="V188" s="198">
        <f t="shared" si="25"/>
        <v>10</v>
      </c>
      <c r="W188" s="132"/>
    </row>
    <row r="189" spans="1:23" ht="30" x14ac:dyDescent="0.25">
      <c r="A189" s="128">
        <v>183</v>
      </c>
      <c r="B189" s="455" t="s">
        <v>886</v>
      </c>
      <c r="C189" s="453">
        <v>58.9</v>
      </c>
      <c r="D189" s="460"/>
      <c r="E189" s="457">
        <v>187</v>
      </c>
      <c r="F189" s="452">
        <f t="shared" si="27"/>
        <v>3.17</v>
      </c>
      <c r="G189" s="248"/>
      <c r="H189" s="247"/>
      <c r="I189" s="247"/>
      <c r="J189" s="247"/>
      <c r="K189" s="247"/>
      <c r="L189" s="247"/>
      <c r="M189" s="247"/>
      <c r="N189" s="247"/>
      <c r="O189" s="247"/>
      <c r="P189" s="247"/>
      <c r="Q189" s="250">
        <f t="shared" si="26"/>
        <v>10</v>
      </c>
      <c r="R189" s="251">
        <f t="shared" si="21"/>
        <v>18</v>
      </c>
      <c r="S189" s="139">
        <f t="shared" si="22"/>
        <v>18.7</v>
      </c>
      <c r="T189" s="202">
        <f t="shared" si="23"/>
        <v>18</v>
      </c>
      <c r="U189" s="139">
        <f t="shared" si="24"/>
        <v>18.7</v>
      </c>
      <c r="V189" s="198">
        <f t="shared" si="25"/>
        <v>10</v>
      </c>
      <c r="W189" s="132"/>
    </row>
    <row r="190" spans="1:23" x14ac:dyDescent="0.25">
      <c r="A190" s="128">
        <v>184</v>
      </c>
      <c r="B190" s="455" t="s">
        <v>2</v>
      </c>
      <c r="C190" s="460">
        <v>40</v>
      </c>
      <c r="D190" s="460"/>
      <c r="E190" s="457">
        <v>200</v>
      </c>
      <c r="F190" s="452">
        <f t="shared" si="27"/>
        <v>5</v>
      </c>
      <c r="G190" s="248"/>
      <c r="H190" s="247"/>
      <c r="I190" s="247"/>
      <c r="J190" s="247"/>
      <c r="K190" s="247"/>
      <c r="L190" s="247"/>
      <c r="M190" s="247"/>
      <c r="N190" s="247"/>
      <c r="O190" s="247"/>
      <c r="P190" s="247"/>
      <c r="Q190" s="250">
        <f t="shared" si="26"/>
        <v>10</v>
      </c>
      <c r="R190" s="251">
        <f t="shared" si="21"/>
        <v>20</v>
      </c>
      <c r="S190" s="139">
        <f t="shared" si="22"/>
        <v>20</v>
      </c>
      <c r="T190" s="202">
        <f t="shared" si="23"/>
        <v>20</v>
      </c>
      <c r="U190" s="139">
        <f t="shared" si="24"/>
        <v>20</v>
      </c>
      <c r="V190" s="198">
        <f t="shared" si="25"/>
        <v>10</v>
      </c>
      <c r="W190" s="132"/>
    </row>
    <row r="191" spans="1:23" ht="30" x14ac:dyDescent="0.25">
      <c r="A191" s="128">
        <v>185</v>
      </c>
      <c r="B191" s="455" t="s">
        <v>1537</v>
      </c>
      <c r="C191" s="453">
        <v>0</v>
      </c>
      <c r="D191" s="460"/>
      <c r="E191" s="457">
        <v>0</v>
      </c>
      <c r="F191" s="452"/>
      <c r="G191" s="248"/>
      <c r="H191" s="247"/>
      <c r="I191" s="247"/>
      <c r="J191" s="247"/>
      <c r="K191" s="247"/>
      <c r="L191" s="247"/>
      <c r="M191" s="247"/>
      <c r="N191" s="247"/>
      <c r="O191" s="247"/>
      <c r="P191" s="247"/>
      <c r="Q191" s="250">
        <f t="shared" si="26"/>
        <v>0</v>
      </c>
      <c r="R191" s="251">
        <f t="shared" si="21"/>
        <v>0</v>
      </c>
      <c r="S191" s="139">
        <f t="shared" si="22"/>
        <v>0</v>
      </c>
      <c r="T191" s="202">
        <f t="shared" si="23"/>
        <v>0</v>
      </c>
      <c r="U191" s="139">
        <f t="shared" si="24"/>
        <v>0</v>
      </c>
      <c r="V191" s="198">
        <f t="shared" si="25"/>
        <v>0</v>
      </c>
      <c r="W191" s="132"/>
    </row>
    <row r="192" spans="1:23" x14ac:dyDescent="0.25">
      <c r="A192" s="128">
        <v>186</v>
      </c>
      <c r="B192" s="454" t="s">
        <v>572</v>
      </c>
      <c r="C192" s="453"/>
      <c r="D192" s="460"/>
      <c r="E192" s="457"/>
      <c r="F192" s="452"/>
      <c r="G192" s="248"/>
      <c r="H192" s="247"/>
      <c r="I192" s="247"/>
      <c r="J192" s="247"/>
      <c r="K192" s="247"/>
      <c r="L192" s="247"/>
      <c r="M192" s="247"/>
      <c r="N192" s="247"/>
      <c r="O192" s="247"/>
      <c r="P192" s="247"/>
      <c r="Q192" s="250">
        <f t="shared" si="26"/>
        <v>0</v>
      </c>
      <c r="R192" s="251">
        <f t="shared" si="21"/>
        <v>0</v>
      </c>
      <c r="S192" s="139">
        <f t="shared" si="22"/>
        <v>0</v>
      </c>
      <c r="T192" s="202">
        <f t="shared" si="23"/>
        <v>0</v>
      </c>
      <c r="U192" s="139">
        <f t="shared" si="24"/>
        <v>0</v>
      </c>
      <c r="V192" s="198">
        <f t="shared" si="25"/>
        <v>0</v>
      </c>
      <c r="W192" s="132"/>
    </row>
    <row r="193" spans="1:23" ht="30" x14ac:dyDescent="0.25">
      <c r="A193" s="128">
        <v>187</v>
      </c>
      <c r="B193" s="455" t="s">
        <v>28</v>
      </c>
      <c r="C193" s="453">
        <v>239.83</v>
      </c>
      <c r="D193" s="460"/>
      <c r="E193" s="457">
        <v>184</v>
      </c>
      <c r="F193" s="452">
        <f t="shared" si="27"/>
        <v>0.77</v>
      </c>
      <c r="G193" s="248"/>
      <c r="H193" s="247"/>
      <c r="I193" s="247"/>
      <c r="J193" s="247"/>
      <c r="K193" s="247"/>
      <c r="L193" s="247"/>
      <c r="M193" s="247"/>
      <c r="N193" s="247"/>
      <c r="O193" s="247"/>
      <c r="P193" s="247"/>
      <c r="Q193" s="250">
        <f t="shared" si="26"/>
        <v>10</v>
      </c>
      <c r="R193" s="251">
        <f t="shared" si="21"/>
        <v>18</v>
      </c>
      <c r="S193" s="139">
        <f t="shared" si="22"/>
        <v>18.399999999999999</v>
      </c>
      <c r="T193" s="202">
        <f t="shared" si="23"/>
        <v>18</v>
      </c>
      <c r="U193" s="139">
        <f t="shared" si="24"/>
        <v>18.399999999999999</v>
      </c>
      <c r="V193" s="198">
        <f t="shared" si="25"/>
        <v>10</v>
      </c>
      <c r="W193" s="132"/>
    </row>
    <row r="194" spans="1:23" x14ac:dyDescent="0.25">
      <c r="A194" s="128">
        <v>188</v>
      </c>
      <c r="B194" s="454" t="s">
        <v>1538</v>
      </c>
      <c r="C194" s="453"/>
      <c r="D194" s="460"/>
      <c r="E194" s="457"/>
      <c r="F194" s="452"/>
      <c r="G194" s="248"/>
      <c r="H194" s="247"/>
      <c r="I194" s="247"/>
      <c r="J194" s="247"/>
      <c r="K194" s="247"/>
      <c r="L194" s="247"/>
      <c r="M194" s="247"/>
      <c r="N194" s="247"/>
      <c r="O194" s="247"/>
      <c r="P194" s="247"/>
      <c r="Q194" s="250">
        <f t="shared" ref="Q194:Q225" si="28">IF(E194&lt;VLOOKUP(F194,$L$307:$P$317,2),0,VLOOKUP(F194,$L$307:$P$317,3))</f>
        <v>0</v>
      </c>
      <c r="R194" s="251">
        <f t="shared" si="21"/>
        <v>0</v>
      </c>
      <c r="S194" s="139">
        <f t="shared" si="22"/>
        <v>0</v>
      </c>
      <c r="T194" s="202">
        <f t="shared" si="23"/>
        <v>0</v>
      </c>
      <c r="U194" s="139">
        <f t="shared" si="24"/>
        <v>0</v>
      </c>
      <c r="V194" s="198">
        <f t="shared" si="25"/>
        <v>0</v>
      </c>
      <c r="W194" s="132"/>
    </row>
    <row r="195" spans="1:23" ht="30" x14ac:dyDescent="0.25">
      <c r="A195" s="128">
        <v>189</v>
      </c>
      <c r="B195" s="455" t="s">
        <v>89</v>
      </c>
      <c r="C195" s="453">
        <v>0</v>
      </c>
      <c r="D195" s="460"/>
      <c r="E195" s="457">
        <v>0</v>
      </c>
      <c r="F195" s="452"/>
      <c r="G195" s="248"/>
      <c r="H195" s="247"/>
      <c r="I195" s="247"/>
      <c r="J195" s="247"/>
      <c r="K195" s="247"/>
      <c r="L195" s="247"/>
      <c r="M195" s="247"/>
      <c r="N195" s="247"/>
      <c r="O195" s="247"/>
      <c r="P195" s="247"/>
      <c r="Q195" s="250">
        <f t="shared" si="28"/>
        <v>0</v>
      </c>
      <c r="R195" s="251">
        <f t="shared" si="21"/>
        <v>0</v>
      </c>
      <c r="S195" s="139">
        <f t="shared" si="22"/>
        <v>0</v>
      </c>
      <c r="T195" s="202">
        <f t="shared" si="23"/>
        <v>0</v>
      </c>
      <c r="U195" s="139">
        <f t="shared" si="24"/>
        <v>0</v>
      </c>
      <c r="V195" s="198">
        <f t="shared" si="25"/>
        <v>0</v>
      </c>
      <c r="W195" s="132"/>
    </row>
    <row r="196" spans="1:23" x14ac:dyDescent="0.25">
      <c r="A196" s="128">
        <v>190</v>
      </c>
      <c r="B196" s="454" t="s">
        <v>30</v>
      </c>
      <c r="C196" s="453"/>
      <c r="D196" s="460"/>
      <c r="E196" s="457"/>
      <c r="F196" s="452"/>
      <c r="G196" s="248"/>
      <c r="H196" s="247"/>
      <c r="I196" s="247"/>
      <c r="J196" s="247"/>
      <c r="K196" s="247"/>
      <c r="L196" s="247"/>
      <c r="M196" s="247"/>
      <c r="N196" s="247"/>
      <c r="O196" s="247"/>
      <c r="P196" s="247"/>
      <c r="Q196" s="250">
        <f t="shared" si="28"/>
        <v>0</v>
      </c>
      <c r="R196" s="251">
        <f t="shared" si="21"/>
        <v>0</v>
      </c>
      <c r="S196" s="139">
        <f t="shared" si="22"/>
        <v>0</v>
      </c>
      <c r="T196" s="202">
        <f t="shared" si="23"/>
        <v>0</v>
      </c>
      <c r="U196" s="139">
        <f t="shared" si="24"/>
        <v>0</v>
      </c>
      <c r="V196" s="198">
        <f t="shared" si="25"/>
        <v>0</v>
      </c>
      <c r="W196" s="132"/>
    </row>
    <row r="197" spans="1:23" ht="30" x14ac:dyDescent="0.25">
      <c r="A197" s="128">
        <v>191</v>
      </c>
      <c r="B197" s="455" t="s">
        <v>875</v>
      </c>
      <c r="C197" s="453">
        <v>37.049999999999997</v>
      </c>
      <c r="D197" s="460"/>
      <c r="E197" s="457">
        <v>212</v>
      </c>
      <c r="F197" s="452">
        <f t="shared" si="27"/>
        <v>5.72</v>
      </c>
      <c r="G197" s="248"/>
      <c r="H197" s="247"/>
      <c r="I197" s="247"/>
      <c r="J197" s="247"/>
      <c r="K197" s="247"/>
      <c r="L197" s="247"/>
      <c r="M197" s="247"/>
      <c r="N197" s="247"/>
      <c r="O197" s="247"/>
      <c r="P197" s="247"/>
      <c r="Q197" s="250">
        <f t="shared" si="28"/>
        <v>10</v>
      </c>
      <c r="R197" s="251">
        <f t="shared" si="21"/>
        <v>21</v>
      </c>
      <c r="S197" s="139">
        <f t="shared" si="22"/>
        <v>21.2</v>
      </c>
      <c r="T197" s="202">
        <f t="shared" si="23"/>
        <v>21</v>
      </c>
      <c r="U197" s="139">
        <f t="shared" si="24"/>
        <v>21.2</v>
      </c>
      <c r="V197" s="198">
        <f t="shared" si="25"/>
        <v>10</v>
      </c>
      <c r="W197" s="132"/>
    </row>
    <row r="198" spans="1:23" x14ac:dyDescent="0.25">
      <c r="A198" s="128">
        <v>192</v>
      </c>
      <c r="B198" s="455" t="s">
        <v>2</v>
      </c>
      <c r="C198" s="453">
        <v>75.099999999999994</v>
      </c>
      <c r="D198" s="460"/>
      <c r="E198" s="457">
        <v>305</v>
      </c>
      <c r="F198" s="452">
        <f t="shared" si="27"/>
        <v>4.0599999999999996</v>
      </c>
      <c r="G198" s="248"/>
      <c r="H198" s="247"/>
      <c r="I198" s="247"/>
      <c r="J198" s="247"/>
      <c r="K198" s="247"/>
      <c r="L198" s="247"/>
      <c r="M198" s="247"/>
      <c r="N198" s="247"/>
      <c r="O198" s="247"/>
      <c r="P198" s="247"/>
      <c r="Q198" s="250">
        <f t="shared" si="28"/>
        <v>10</v>
      </c>
      <c r="R198" s="251">
        <f t="shared" si="21"/>
        <v>30</v>
      </c>
      <c r="S198" s="139">
        <f t="shared" si="22"/>
        <v>30.5</v>
      </c>
      <c r="T198" s="202">
        <f t="shared" si="23"/>
        <v>30</v>
      </c>
      <c r="U198" s="139">
        <f t="shared" si="24"/>
        <v>30.5</v>
      </c>
      <c r="V198" s="198">
        <f t="shared" si="25"/>
        <v>10</v>
      </c>
      <c r="W198" s="132"/>
    </row>
    <row r="199" spans="1:23" ht="30" x14ac:dyDescent="0.25">
      <c r="A199" s="128">
        <v>193</v>
      </c>
      <c r="B199" s="455" t="s">
        <v>887</v>
      </c>
      <c r="C199" s="453">
        <v>147.16999999999999</v>
      </c>
      <c r="D199" s="460"/>
      <c r="E199" s="457">
        <v>598</v>
      </c>
      <c r="F199" s="452">
        <f t="shared" si="27"/>
        <v>4.0599999999999996</v>
      </c>
      <c r="G199" s="248"/>
      <c r="H199" s="247"/>
      <c r="I199" s="247"/>
      <c r="J199" s="247"/>
      <c r="K199" s="247"/>
      <c r="L199" s="247"/>
      <c r="M199" s="247"/>
      <c r="N199" s="247"/>
      <c r="O199" s="247"/>
      <c r="P199" s="247"/>
      <c r="Q199" s="250">
        <f t="shared" si="28"/>
        <v>10</v>
      </c>
      <c r="R199" s="251">
        <f t="shared" si="21"/>
        <v>59</v>
      </c>
      <c r="S199" s="139">
        <f t="shared" si="22"/>
        <v>59.8</v>
      </c>
      <c r="T199" s="202">
        <f t="shared" si="23"/>
        <v>59</v>
      </c>
      <c r="U199" s="139">
        <f t="shared" si="24"/>
        <v>59.8</v>
      </c>
      <c r="V199" s="198">
        <f t="shared" si="25"/>
        <v>10</v>
      </c>
      <c r="W199" s="132"/>
    </row>
    <row r="200" spans="1:23" x14ac:dyDescent="0.25">
      <c r="A200" s="128">
        <v>194</v>
      </c>
      <c r="B200" s="454" t="s">
        <v>63</v>
      </c>
      <c r="C200" s="453"/>
      <c r="D200" s="460"/>
      <c r="E200" s="457"/>
      <c r="F200" s="452"/>
      <c r="G200" s="248"/>
      <c r="H200" s="247"/>
      <c r="I200" s="247"/>
      <c r="J200" s="247"/>
      <c r="K200" s="247"/>
      <c r="L200" s="247"/>
      <c r="M200" s="247"/>
      <c r="N200" s="247"/>
      <c r="O200" s="247"/>
      <c r="P200" s="247"/>
      <c r="Q200" s="250">
        <f t="shared" si="28"/>
        <v>0</v>
      </c>
      <c r="R200" s="251">
        <f t="shared" si="21"/>
        <v>0</v>
      </c>
      <c r="S200" s="139">
        <f t="shared" si="22"/>
        <v>0</v>
      </c>
      <c r="T200" s="202">
        <f t="shared" si="23"/>
        <v>0</v>
      </c>
      <c r="U200" s="139">
        <f t="shared" si="24"/>
        <v>0</v>
      </c>
      <c r="V200" s="198">
        <f t="shared" si="25"/>
        <v>0</v>
      </c>
      <c r="W200" s="132"/>
    </row>
    <row r="201" spans="1:23" ht="30" x14ac:dyDescent="0.25">
      <c r="A201" s="128">
        <v>195</v>
      </c>
      <c r="B201" s="455" t="s">
        <v>858</v>
      </c>
      <c r="C201" s="453">
        <v>0</v>
      </c>
      <c r="D201" s="460"/>
      <c r="E201" s="457">
        <v>0</v>
      </c>
      <c r="F201" s="452"/>
      <c r="G201" s="248"/>
      <c r="H201" s="247"/>
      <c r="I201" s="247"/>
      <c r="J201" s="247"/>
      <c r="K201" s="247"/>
      <c r="L201" s="247"/>
      <c r="M201" s="247"/>
      <c r="N201" s="247"/>
      <c r="O201" s="247"/>
      <c r="P201" s="247"/>
      <c r="Q201" s="250">
        <f t="shared" si="28"/>
        <v>0</v>
      </c>
      <c r="R201" s="251">
        <f t="shared" ref="R201:R258" si="29">ROUNDDOWN(S201,0)</f>
        <v>0</v>
      </c>
      <c r="S201" s="139">
        <f t="shared" ref="S201:S258" si="30">E201*Q201/100</f>
        <v>0</v>
      </c>
      <c r="T201" s="202">
        <f t="shared" ref="T201:T258" si="31">ROUNDDOWN(U201,0)</f>
        <v>0</v>
      </c>
      <c r="U201" s="139">
        <f t="shared" ref="U201:U258" si="32">E201*V201/100</f>
        <v>0</v>
      </c>
      <c r="V201" s="198">
        <f t="shared" ref="V201:V258" si="33">Q201</f>
        <v>0</v>
      </c>
      <c r="W201" s="132"/>
    </row>
    <row r="202" spans="1:23" x14ac:dyDescent="0.25">
      <c r="A202" s="128">
        <v>196</v>
      </c>
      <c r="B202" s="455" t="s">
        <v>2</v>
      </c>
      <c r="C202" s="453">
        <v>0</v>
      </c>
      <c r="D202" s="460"/>
      <c r="E202" s="457">
        <v>0</v>
      </c>
      <c r="F202" s="452"/>
      <c r="G202" s="248"/>
      <c r="H202" s="247"/>
      <c r="I202" s="247"/>
      <c r="J202" s="247"/>
      <c r="K202" s="247"/>
      <c r="L202" s="247"/>
      <c r="M202" s="247"/>
      <c r="N202" s="247"/>
      <c r="O202" s="247"/>
      <c r="P202" s="247"/>
      <c r="Q202" s="250">
        <f t="shared" si="28"/>
        <v>0</v>
      </c>
      <c r="R202" s="251">
        <f t="shared" si="29"/>
        <v>0</v>
      </c>
      <c r="S202" s="139">
        <f t="shared" si="30"/>
        <v>0</v>
      </c>
      <c r="T202" s="202">
        <f t="shared" si="31"/>
        <v>0</v>
      </c>
      <c r="U202" s="139">
        <f t="shared" si="32"/>
        <v>0</v>
      </c>
      <c r="V202" s="198">
        <f t="shared" si="33"/>
        <v>0</v>
      </c>
      <c r="W202" s="132"/>
    </row>
    <row r="203" spans="1:23" ht="30" x14ac:dyDescent="0.25">
      <c r="A203" s="128">
        <v>197</v>
      </c>
      <c r="B203" s="455" t="s">
        <v>1539</v>
      </c>
      <c r="C203" s="453">
        <v>40.340000000000003</v>
      </c>
      <c r="D203" s="460"/>
      <c r="E203" s="457">
        <v>20</v>
      </c>
      <c r="F203" s="452">
        <f t="shared" si="27"/>
        <v>0.5</v>
      </c>
      <c r="G203" s="248"/>
      <c r="H203" s="247"/>
      <c r="I203" s="247"/>
      <c r="J203" s="247"/>
      <c r="K203" s="247"/>
      <c r="L203" s="247"/>
      <c r="M203" s="247"/>
      <c r="N203" s="247"/>
      <c r="O203" s="247"/>
      <c r="P203" s="247"/>
      <c r="Q203" s="250">
        <f t="shared" si="28"/>
        <v>10</v>
      </c>
      <c r="R203" s="251">
        <f t="shared" si="29"/>
        <v>2</v>
      </c>
      <c r="S203" s="139">
        <f t="shared" si="30"/>
        <v>2</v>
      </c>
      <c r="T203" s="202">
        <f t="shared" si="31"/>
        <v>2</v>
      </c>
      <c r="U203" s="139">
        <f t="shared" si="32"/>
        <v>2</v>
      </c>
      <c r="V203" s="198">
        <f t="shared" si="33"/>
        <v>10</v>
      </c>
      <c r="W203" s="132"/>
    </row>
    <row r="204" spans="1:23" ht="30" x14ac:dyDescent="0.25">
      <c r="A204" s="128">
        <v>198</v>
      </c>
      <c r="B204" s="455" t="s">
        <v>888</v>
      </c>
      <c r="C204" s="453">
        <v>0</v>
      </c>
      <c r="D204" s="460"/>
      <c r="E204" s="457">
        <v>0</v>
      </c>
      <c r="F204" s="452"/>
      <c r="G204" s="248"/>
      <c r="H204" s="247"/>
      <c r="I204" s="247"/>
      <c r="J204" s="247"/>
      <c r="K204" s="247"/>
      <c r="L204" s="247"/>
      <c r="M204" s="247"/>
      <c r="N204" s="247"/>
      <c r="O204" s="247"/>
      <c r="P204" s="247"/>
      <c r="Q204" s="250">
        <f t="shared" si="28"/>
        <v>0</v>
      </c>
      <c r="R204" s="251">
        <f t="shared" si="29"/>
        <v>0</v>
      </c>
      <c r="S204" s="139">
        <f t="shared" si="30"/>
        <v>0</v>
      </c>
      <c r="T204" s="202">
        <f t="shared" si="31"/>
        <v>0</v>
      </c>
      <c r="U204" s="139">
        <f t="shared" si="32"/>
        <v>0</v>
      </c>
      <c r="V204" s="198">
        <f t="shared" si="33"/>
        <v>0</v>
      </c>
      <c r="W204" s="132"/>
    </row>
    <row r="205" spans="1:23" ht="30" x14ac:dyDescent="0.25">
      <c r="A205" s="128">
        <v>199</v>
      </c>
      <c r="B205" s="455" t="s">
        <v>244</v>
      </c>
      <c r="C205" s="453">
        <v>5.2</v>
      </c>
      <c r="D205" s="460"/>
      <c r="E205" s="457">
        <v>20</v>
      </c>
      <c r="F205" s="452">
        <f t="shared" si="27"/>
        <v>3.85</v>
      </c>
      <c r="G205" s="248"/>
      <c r="H205" s="247"/>
      <c r="I205" s="247"/>
      <c r="J205" s="247"/>
      <c r="K205" s="247"/>
      <c r="L205" s="247"/>
      <c r="M205" s="247"/>
      <c r="N205" s="247"/>
      <c r="O205" s="247"/>
      <c r="P205" s="247"/>
      <c r="Q205" s="250">
        <f t="shared" si="28"/>
        <v>10</v>
      </c>
      <c r="R205" s="251">
        <f t="shared" si="29"/>
        <v>2</v>
      </c>
      <c r="S205" s="139">
        <f t="shared" si="30"/>
        <v>2</v>
      </c>
      <c r="T205" s="202">
        <f t="shared" si="31"/>
        <v>2</v>
      </c>
      <c r="U205" s="139">
        <f t="shared" si="32"/>
        <v>2</v>
      </c>
      <c r="V205" s="198">
        <f t="shared" si="33"/>
        <v>10</v>
      </c>
      <c r="W205" s="132"/>
    </row>
    <row r="206" spans="1:23" ht="30" x14ac:dyDescent="0.25">
      <c r="A206" s="128">
        <v>200</v>
      </c>
      <c r="B206" s="455" t="s">
        <v>867</v>
      </c>
      <c r="C206" s="453">
        <v>0</v>
      </c>
      <c r="D206" s="460"/>
      <c r="E206" s="457">
        <v>0</v>
      </c>
      <c r="F206" s="452"/>
      <c r="G206" s="248"/>
      <c r="H206" s="247"/>
      <c r="I206" s="247"/>
      <c r="J206" s="247"/>
      <c r="K206" s="247"/>
      <c r="L206" s="247"/>
      <c r="M206" s="247"/>
      <c r="N206" s="247"/>
      <c r="O206" s="247"/>
      <c r="P206" s="247"/>
      <c r="Q206" s="250">
        <f t="shared" si="28"/>
        <v>0</v>
      </c>
      <c r="R206" s="251">
        <f t="shared" si="29"/>
        <v>0</v>
      </c>
      <c r="S206" s="139">
        <f t="shared" si="30"/>
        <v>0</v>
      </c>
      <c r="T206" s="202">
        <f t="shared" si="31"/>
        <v>0</v>
      </c>
      <c r="U206" s="139">
        <f t="shared" si="32"/>
        <v>0</v>
      </c>
      <c r="V206" s="198">
        <f t="shared" si="33"/>
        <v>0</v>
      </c>
      <c r="W206" s="132"/>
    </row>
    <row r="207" spans="1:23" ht="30" x14ac:dyDescent="0.25">
      <c r="A207" s="128">
        <v>201</v>
      </c>
      <c r="B207" s="455" t="s">
        <v>889</v>
      </c>
      <c r="C207" s="453">
        <v>25</v>
      </c>
      <c r="D207" s="460"/>
      <c r="E207" s="457">
        <v>50</v>
      </c>
      <c r="F207" s="452">
        <f t="shared" si="27"/>
        <v>2</v>
      </c>
      <c r="G207" s="248"/>
      <c r="H207" s="247"/>
      <c r="I207" s="247"/>
      <c r="J207" s="247"/>
      <c r="K207" s="247"/>
      <c r="L207" s="247"/>
      <c r="M207" s="247"/>
      <c r="N207" s="247"/>
      <c r="O207" s="247"/>
      <c r="P207" s="247"/>
      <c r="Q207" s="250">
        <f t="shared" si="28"/>
        <v>10</v>
      </c>
      <c r="R207" s="251">
        <f t="shared" si="29"/>
        <v>5</v>
      </c>
      <c r="S207" s="139">
        <f t="shared" si="30"/>
        <v>5</v>
      </c>
      <c r="T207" s="202">
        <f t="shared" si="31"/>
        <v>5</v>
      </c>
      <c r="U207" s="139">
        <f t="shared" si="32"/>
        <v>5</v>
      </c>
      <c r="V207" s="198">
        <f t="shared" si="33"/>
        <v>10</v>
      </c>
      <c r="W207" s="132"/>
    </row>
    <row r="208" spans="1:23" x14ac:dyDescent="0.25">
      <c r="A208" s="128">
        <v>202</v>
      </c>
      <c r="B208" s="454" t="s">
        <v>283</v>
      </c>
      <c r="C208" s="453"/>
      <c r="D208" s="460"/>
      <c r="E208" s="457"/>
      <c r="F208" s="452"/>
      <c r="G208" s="248"/>
      <c r="H208" s="247"/>
      <c r="I208" s="247"/>
      <c r="J208" s="247"/>
      <c r="K208" s="247"/>
      <c r="L208" s="247"/>
      <c r="M208" s="247"/>
      <c r="N208" s="247"/>
      <c r="O208" s="247"/>
      <c r="P208" s="247"/>
      <c r="Q208" s="250">
        <f t="shared" si="28"/>
        <v>0</v>
      </c>
      <c r="R208" s="251">
        <f t="shared" si="29"/>
        <v>0</v>
      </c>
      <c r="S208" s="139">
        <f t="shared" si="30"/>
        <v>0</v>
      </c>
      <c r="T208" s="202">
        <f t="shared" si="31"/>
        <v>0</v>
      </c>
      <c r="U208" s="139">
        <f t="shared" si="32"/>
        <v>0</v>
      </c>
      <c r="V208" s="198">
        <f t="shared" si="33"/>
        <v>0</v>
      </c>
      <c r="W208" s="132"/>
    </row>
    <row r="209" spans="1:23" ht="45" x14ac:dyDescent="0.25">
      <c r="A209" s="128">
        <v>203</v>
      </c>
      <c r="B209" s="455" t="s">
        <v>284</v>
      </c>
      <c r="C209" s="453">
        <v>160</v>
      </c>
      <c r="D209" s="460"/>
      <c r="E209" s="457">
        <v>427</v>
      </c>
      <c r="F209" s="452">
        <f t="shared" si="27"/>
        <v>2.67</v>
      </c>
      <c r="G209" s="248"/>
      <c r="H209" s="247"/>
      <c r="I209" s="247"/>
      <c r="J209" s="247"/>
      <c r="K209" s="247"/>
      <c r="L209" s="247"/>
      <c r="M209" s="247"/>
      <c r="N209" s="247"/>
      <c r="O209" s="247"/>
      <c r="P209" s="247"/>
      <c r="Q209" s="250">
        <f t="shared" si="28"/>
        <v>10</v>
      </c>
      <c r="R209" s="251">
        <f t="shared" si="29"/>
        <v>42</v>
      </c>
      <c r="S209" s="139">
        <f t="shared" si="30"/>
        <v>42.7</v>
      </c>
      <c r="T209" s="202">
        <f t="shared" si="31"/>
        <v>42</v>
      </c>
      <c r="U209" s="139">
        <f t="shared" si="32"/>
        <v>42.7</v>
      </c>
      <c r="V209" s="198">
        <f t="shared" si="33"/>
        <v>10</v>
      </c>
      <c r="W209" s="132"/>
    </row>
    <row r="210" spans="1:23" x14ac:dyDescent="0.25">
      <c r="A210" s="128">
        <v>204</v>
      </c>
      <c r="B210" s="455" t="s">
        <v>2</v>
      </c>
      <c r="C210" s="453">
        <v>120</v>
      </c>
      <c r="D210" s="460"/>
      <c r="E210" s="457">
        <v>384</v>
      </c>
      <c r="F210" s="452">
        <f t="shared" si="27"/>
        <v>3.2</v>
      </c>
      <c r="G210" s="248"/>
      <c r="H210" s="247"/>
      <c r="I210" s="247"/>
      <c r="J210" s="247"/>
      <c r="K210" s="247"/>
      <c r="L210" s="247"/>
      <c r="M210" s="247"/>
      <c r="N210" s="247"/>
      <c r="O210" s="247"/>
      <c r="P210" s="247"/>
      <c r="Q210" s="250">
        <f t="shared" si="28"/>
        <v>10</v>
      </c>
      <c r="R210" s="251">
        <f t="shared" si="29"/>
        <v>38</v>
      </c>
      <c r="S210" s="139">
        <f t="shared" si="30"/>
        <v>38.4</v>
      </c>
      <c r="T210" s="202">
        <f t="shared" si="31"/>
        <v>38</v>
      </c>
      <c r="U210" s="139">
        <f t="shared" si="32"/>
        <v>38.4</v>
      </c>
      <c r="V210" s="198">
        <f t="shared" si="33"/>
        <v>10</v>
      </c>
      <c r="W210" s="132"/>
    </row>
    <row r="211" spans="1:23" x14ac:dyDescent="0.25">
      <c r="A211" s="128">
        <v>205</v>
      </c>
      <c r="B211" s="454" t="s">
        <v>31</v>
      </c>
      <c r="C211" s="453"/>
      <c r="D211" s="460"/>
      <c r="E211" s="457"/>
      <c r="F211" s="452"/>
      <c r="G211" s="248"/>
      <c r="H211" s="247"/>
      <c r="I211" s="247"/>
      <c r="J211" s="247"/>
      <c r="K211" s="247"/>
      <c r="L211" s="247"/>
      <c r="M211" s="247"/>
      <c r="N211" s="247"/>
      <c r="O211" s="247"/>
      <c r="P211" s="247"/>
      <c r="Q211" s="250">
        <f t="shared" si="28"/>
        <v>0</v>
      </c>
      <c r="R211" s="251">
        <f t="shared" si="29"/>
        <v>0</v>
      </c>
      <c r="S211" s="139">
        <f t="shared" si="30"/>
        <v>0</v>
      </c>
      <c r="T211" s="202">
        <f t="shared" si="31"/>
        <v>0</v>
      </c>
      <c r="U211" s="139">
        <f t="shared" si="32"/>
        <v>0</v>
      </c>
      <c r="V211" s="198">
        <f t="shared" si="33"/>
        <v>0</v>
      </c>
      <c r="W211" s="132"/>
    </row>
    <row r="212" spans="1:23" ht="30" x14ac:dyDescent="0.25">
      <c r="A212" s="128">
        <v>206</v>
      </c>
      <c r="B212" s="455" t="s">
        <v>1540</v>
      </c>
      <c r="C212" s="453">
        <v>96.8</v>
      </c>
      <c r="D212" s="460"/>
      <c r="E212" s="457">
        <v>230</v>
      </c>
      <c r="F212" s="452">
        <f t="shared" si="27"/>
        <v>2.38</v>
      </c>
      <c r="G212" s="248"/>
      <c r="H212" s="247"/>
      <c r="I212" s="247"/>
      <c r="J212" s="247"/>
      <c r="K212" s="247"/>
      <c r="L212" s="247"/>
      <c r="M212" s="247"/>
      <c r="N212" s="247"/>
      <c r="O212" s="247"/>
      <c r="P212" s="247"/>
      <c r="Q212" s="250">
        <f t="shared" si="28"/>
        <v>10</v>
      </c>
      <c r="R212" s="251">
        <f t="shared" si="29"/>
        <v>23</v>
      </c>
      <c r="S212" s="139">
        <f t="shared" si="30"/>
        <v>23</v>
      </c>
      <c r="T212" s="202">
        <f t="shared" si="31"/>
        <v>23</v>
      </c>
      <c r="U212" s="139">
        <f t="shared" si="32"/>
        <v>23</v>
      </c>
      <c r="V212" s="198">
        <f t="shared" si="33"/>
        <v>10</v>
      </c>
      <c r="W212" s="132"/>
    </row>
    <row r="213" spans="1:23" ht="30" x14ac:dyDescent="0.25">
      <c r="A213" s="128">
        <v>207</v>
      </c>
      <c r="B213" s="455" t="s">
        <v>890</v>
      </c>
      <c r="C213" s="453">
        <v>24.9</v>
      </c>
      <c r="D213" s="460"/>
      <c r="E213" s="457">
        <v>60</v>
      </c>
      <c r="F213" s="452">
        <f t="shared" si="27"/>
        <v>2.41</v>
      </c>
      <c r="G213" s="248"/>
      <c r="H213" s="247"/>
      <c r="I213" s="247"/>
      <c r="J213" s="247"/>
      <c r="K213" s="247"/>
      <c r="L213" s="247"/>
      <c r="M213" s="247"/>
      <c r="N213" s="247"/>
      <c r="O213" s="247"/>
      <c r="P213" s="247"/>
      <c r="Q213" s="250">
        <f t="shared" si="28"/>
        <v>10</v>
      </c>
      <c r="R213" s="251">
        <f t="shared" si="29"/>
        <v>6</v>
      </c>
      <c r="S213" s="139">
        <f t="shared" si="30"/>
        <v>6</v>
      </c>
      <c r="T213" s="202">
        <f t="shared" si="31"/>
        <v>6</v>
      </c>
      <c r="U213" s="139">
        <f t="shared" si="32"/>
        <v>6</v>
      </c>
      <c r="V213" s="198">
        <f t="shared" si="33"/>
        <v>10</v>
      </c>
      <c r="W213" s="132"/>
    </row>
    <row r="214" spans="1:23" ht="45" x14ac:dyDescent="0.25">
      <c r="A214" s="128">
        <v>208</v>
      </c>
      <c r="B214" s="455" t="s">
        <v>891</v>
      </c>
      <c r="C214" s="453">
        <v>215</v>
      </c>
      <c r="D214" s="460"/>
      <c r="E214" s="457">
        <v>474</v>
      </c>
      <c r="F214" s="452">
        <f t="shared" si="27"/>
        <v>2.2000000000000002</v>
      </c>
      <c r="G214" s="248"/>
      <c r="H214" s="247"/>
      <c r="I214" s="247"/>
      <c r="J214" s="247"/>
      <c r="K214" s="247"/>
      <c r="L214" s="247"/>
      <c r="M214" s="247"/>
      <c r="N214" s="247"/>
      <c r="O214" s="247"/>
      <c r="P214" s="247"/>
      <c r="Q214" s="250">
        <f t="shared" si="28"/>
        <v>10</v>
      </c>
      <c r="R214" s="251">
        <f t="shared" si="29"/>
        <v>47</v>
      </c>
      <c r="S214" s="139">
        <f t="shared" si="30"/>
        <v>47.4</v>
      </c>
      <c r="T214" s="202">
        <f t="shared" si="31"/>
        <v>47</v>
      </c>
      <c r="U214" s="139">
        <f t="shared" si="32"/>
        <v>47.4</v>
      </c>
      <c r="V214" s="198">
        <f t="shared" si="33"/>
        <v>10</v>
      </c>
      <c r="W214" s="132"/>
    </row>
    <row r="215" spans="1:23" x14ac:dyDescent="0.25">
      <c r="A215" s="128">
        <v>209</v>
      </c>
      <c r="B215" s="455" t="s">
        <v>2</v>
      </c>
      <c r="C215" s="453">
        <v>129.27000000000001</v>
      </c>
      <c r="D215" s="460"/>
      <c r="E215" s="457">
        <v>176</v>
      </c>
      <c r="F215" s="452">
        <f t="shared" si="27"/>
        <v>1.36</v>
      </c>
      <c r="G215" s="248"/>
      <c r="H215" s="247"/>
      <c r="I215" s="247"/>
      <c r="J215" s="247"/>
      <c r="K215" s="247"/>
      <c r="L215" s="247"/>
      <c r="M215" s="247"/>
      <c r="N215" s="247"/>
      <c r="O215" s="247"/>
      <c r="P215" s="247"/>
      <c r="Q215" s="250">
        <f t="shared" si="28"/>
        <v>10</v>
      </c>
      <c r="R215" s="251">
        <f t="shared" si="29"/>
        <v>17</v>
      </c>
      <c r="S215" s="139">
        <f t="shared" si="30"/>
        <v>17.600000000000001</v>
      </c>
      <c r="T215" s="202">
        <f t="shared" si="31"/>
        <v>17</v>
      </c>
      <c r="U215" s="139">
        <f t="shared" si="32"/>
        <v>17.600000000000001</v>
      </c>
      <c r="V215" s="198">
        <f t="shared" si="33"/>
        <v>10</v>
      </c>
      <c r="W215" s="132"/>
    </row>
    <row r="216" spans="1:23" ht="30" x14ac:dyDescent="0.25">
      <c r="A216" s="128">
        <v>210</v>
      </c>
      <c r="B216" s="455" t="s">
        <v>892</v>
      </c>
      <c r="C216" s="453">
        <v>28.96</v>
      </c>
      <c r="D216" s="460"/>
      <c r="E216" s="457">
        <v>83</v>
      </c>
      <c r="F216" s="452">
        <f t="shared" si="27"/>
        <v>2.87</v>
      </c>
      <c r="G216" s="248"/>
      <c r="H216" s="247"/>
      <c r="I216" s="247"/>
      <c r="J216" s="247"/>
      <c r="K216" s="247"/>
      <c r="L216" s="247"/>
      <c r="M216" s="247"/>
      <c r="N216" s="247"/>
      <c r="O216" s="247"/>
      <c r="P216" s="247"/>
      <c r="Q216" s="250">
        <f t="shared" si="28"/>
        <v>10</v>
      </c>
      <c r="R216" s="251">
        <f t="shared" si="29"/>
        <v>8</v>
      </c>
      <c r="S216" s="139">
        <f t="shared" si="30"/>
        <v>8.3000000000000007</v>
      </c>
      <c r="T216" s="202">
        <f t="shared" si="31"/>
        <v>8</v>
      </c>
      <c r="U216" s="139">
        <f t="shared" si="32"/>
        <v>8.3000000000000007</v>
      </c>
      <c r="V216" s="198">
        <f t="shared" si="33"/>
        <v>10</v>
      </c>
      <c r="W216" s="132"/>
    </row>
    <row r="217" spans="1:23" ht="30" x14ac:dyDescent="0.25">
      <c r="A217" s="128">
        <v>211</v>
      </c>
      <c r="B217" s="455" t="s">
        <v>100</v>
      </c>
      <c r="C217" s="453">
        <v>71.48</v>
      </c>
      <c r="D217" s="460"/>
      <c r="E217" s="457">
        <v>54</v>
      </c>
      <c r="F217" s="452">
        <f t="shared" si="27"/>
        <v>0.76</v>
      </c>
      <c r="G217" s="248"/>
      <c r="H217" s="247"/>
      <c r="I217" s="247"/>
      <c r="J217" s="247"/>
      <c r="K217" s="247"/>
      <c r="L217" s="247"/>
      <c r="M217" s="247"/>
      <c r="N217" s="247"/>
      <c r="O217" s="247"/>
      <c r="P217" s="247"/>
      <c r="Q217" s="250">
        <f t="shared" si="28"/>
        <v>10</v>
      </c>
      <c r="R217" s="251">
        <f t="shared" si="29"/>
        <v>5</v>
      </c>
      <c r="S217" s="139">
        <f t="shared" si="30"/>
        <v>5.4</v>
      </c>
      <c r="T217" s="202">
        <f t="shared" si="31"/>
        <v>5</v>
      </c>
      <c r="U217" s="139">
        <f t="shared" si="32"/>
        <v>5.4</v>
      </c>
      <c r="V217" s="198">
        <f t="shared" si="33"/>
        <v>10</v>
      </c>
      <c r="W217" s="132"/>
    </row>
    <row r="218" spans="1:23" x14ac:dyDescent="0.25">
      <c r="A218" s="128">
        <v>212</v>
      </c>
      <c r="B218" s="454" t="s">
        <v>32</v>
      </c>
      <c r="C218" s="453"/>
      <c r="D218" s="460"/>
      <c r="E218" s="457"/>
      <c r="F218" s="452"/>
      <c r="G218" s="248"/>
      <c r="H218" s="247"/>
      <c r="I218" s="247"/>
      <c r="J218" s="247"/>
      <c r="K218" s="247"/>
      <c r="L218" s="247"/>
      <c r="M218" s="247"/>
      <c r="N218" s="247"/>
      <c r="O218" s="247"/>
      <c r="P218" s="247"/>
      <c r="Q218" s="250">
        <f t="shared" si="28"/>
        <v>0</v>
      </c>
      <c r="R218" s="251">
        <f t="shared" si="29"/>
        <v>0</v>
      </c>
      <c r="S218" s="139">
        <f t="shared" si="30"/>
        <v>0</v>
      </c>
      <c r="T218" s="202">
        <f t="shared" si="31"/>
        <v>0</v>
      </c>
      <c r="U218" s="139">
        <f t="shared" si="32"/>
        <v>0</v>
      </c>
      <c r="V218" s="198">
        <f t="shared" si="33"/>
        <v>0</v>
      </c>
      <c r="W218" s="132"/>
    </row>
    <row r="219" spans="1:23" x14ac:dyDescent="0.25">
      <c r="A219" s="128">
        <v>213</v>
      </c>
      <c r="B219" s="455" t="s">
        <v>2</v>
      </c>
      <c r="C219" s="453">
        <v>88.3</v>
      </c>
      <c r="D219" s="460"/>
      <c r="E219" s="457">
        <v>196</v>
      </c>
      <c r="F219" s="452">
        <f t="shared" si="27"/>
        <v>2.2200000000000002</v>
      </c>
      <c r="G219" s="248"/>
      <c r="H219" s="247"/>
      <c r="I219" s="247"/>
      <c r="J219" s="247"/>
      <c r="K219" s="247"/>
      <c r="L219" s="247"/>
      <c r="M219" s="247"/>
      <c r="N219" s="247"/>
      <c r="O219" s="247"/>
      <c r="P219" s="247"/>
      <c r="Q219" s="250">
        <f t="shared" si="28"/>
        <v>10</v>
      </c>
      <c r="R219" s="251">
        <f t="shared" si="29"/>
        <v>19</v>
      </c>
      <c r="S219" s="139">
        <f t="shared" si="30"/>
        <v>19.600000000000001</v>
      </c>
      <c r="T219" s="202">
        <f t="shared" si="31"/>
        <v>19</v>
      </c>
      <c r="U219" s="139">
        <f t="shared" si="32"/>
        <v>19.600000000000001</v>
      </c>
      <c r="V219" s="198">
        <f t="shared" si="33"/>
        <v>10</v>
      </c>
      <c r="W219" s="132"/>
    </row>
    <row r="220" spans="1:23" ht="30" x14ac:dyDescent="0.25">
      <c r="A220" s="128">
        <v>214</v>
      </c>
      <c r="B220" s="455" t="s">
        <v>240</v>
      </c>
      <c r="C220" s="453">
        <v>5</v>
      </c>
      <c r="D220" s="460"/>
      <c r="E220" s="457">
        <v>27</v>
      </c>
      <c r="F220" s="452">
        <f t="shared" si="27"/>
        <v>5.4</v>
      </c>
      <c r="G220" s="248"/>
      <c r="H220" s="247"/>
      <c r="I220" s="247"/>
      <c r="J220" s="247"/>
      <c r="K220" s="247"/>
      <c r="L220" s="247"/>
      <c r="M220" s="247"/>
      <c r="N220" s="247"/>
      <c r="O220" s="247"/>
      <c r="P220" s="247"/>
      <c r="Q220" s="250">
        <f t="shared" si="28"/>
        <v>10</v>
      </c>
      <c r="R220" s="251">
        <f t="shared" si="29"/>
        <v>2</v>
      </c>
      <c r="S220" s="139">
        <f t="shared" si="30"/>
        <v>2.7</v>
      </c>
      <c r="T220" s="202">
        <f t="shared" si="31"/>
        <v>2</v>
      </c>
      <c r="U220" s="139">
        <f t="shared" si="32"/>
        <v>2.7</v>
      </c>
      <c r="V220" s="198">
        <f t="shared" si="33"/>
        <v>10</v>
      </c>
      <c r="W220" s="132"/>
    </row>
    <row r="221" spans="1:23" ht="30" x14ac:dyDescent="0.25">
      <c r="A221" s="128">
        <v>215</v>
      </c>
      <c r="B221" s="455" t="s">
        <v>128</v>
      </c>
      <c r="C221" s="453">
        <v>15</v>
      </c>
      <c r="D221" s="460"/>
      <c r="E221" s="457">
        <v>158</v>
      </c>
      <c r="F221" s="452">
        <f t="shared" si="27"/>
        <v>10.53</v>
      </c>
      <c r="G221" s="248"/>
      <c r="H221" s="247"/>
      <c r="I221" s="247"/>
      <c r="J221" s="247"/>
      <c r="K221" s="247"/>
      <c r="L221" s="247"/>
      <c r="M221" s="247"/>
      <c r="N221" s="247"/>
      <c r="O221" s="247"/>
      <c r="P221" s="247"/>
      <c r="Q221" s="250">
        <f t="shared" si="28"/>
        <v>10</v>
      </c>
      <c r="R221" s="251">
        <f t="shared" si="29"/>
        <v>15</v>
      </c>
      <c r="S221" s="139">
        <f t="shared" si="30"/>
        <v>15.8</v>
      </c>
      <c r="T221" s="202">
        <f t="shared" si="31"/>
        <v>15</v>
      </c>
      <c r="U221" s="139">
        <f t="shared" si="32"/>
        <v>15.8</v>
      </c>
      <c r="V221" s="198">
        <f t="shared" si="33"/>
        <v>10</v>
      </c>
      <c r="W221" s="132"/>
    </row>
    <row r="222" spans="1:23" ht="30" x14ac:dyDescent="0.25">
      <c r="A222" s="128">
        <v>216</v>
      </c>
      <c r="B222" s="455" t="s">
        <v>244</v>
      </c>
      <c r="C222" s="453">
        <v>24.175000000000001</v>
      </c>
      <c r="D222" s="460"/>
      <c r="E222" s="457">
        <v>145</v>
      </c>
      <c r="F222" s="452">
        <f t="shared" si="27"/>
        <v>6</v>
      </c>
      <c r="G222" s="248"/>
      <c r="H222" s="247"/>
      <c r="I222" s="247"/>
      <c r="J222" s="247"/>
      <c r="K222" s="247"/>
      <c r="L222" s="247"/>
      <c r="M222" s="247"/>
      <c r="N222" s="247"/>
      <c r="O222" s="247"/>
      <c r="P222" s="247"/>
      <c r="Q222" s="250">
        <f t="shared" si="28"/>
        <v>10</v>
      </c>
      <c r="R222" s="251">
        <f t="shared" si="29"/>
        <v>14</v>
      </c>
      <c r="S222" s="139">
        <f t="shared" si="30"/>
        <v>14.5</v>
      </c>
      <c r="T222" s="202">
        <f t="shared" si="31"/>
        <v>14</v>
      </c>
      <c r="U222" s="139">
        <f t="shared" si="32"/>
        <v>14.5</v>
      </c>
      <c r="V222" s="198">
        <f t="shared" si="33"/>
        <v>10</v>
      </c>
      <c r="W222" s="132"/>
    </row>
    <row r="223" spans="1:23" ht="30" x14ac:dyDescent="0.25">
      <c r="A223" s="128">
        <v>217</v>
      </c>
      <c r="B223" s="455" t="s">
        <v>101</v>
      </c>
      <c r="C223" s="453">
        <v>0</v>
      </c>
      <c r="D223" s="460"/>
      <c r="E223" s="457">
        <v>0</v>
      </c>
      <c r="F223" s="452"/>
      <c r="G223" s="248"/>
      <c r="H223" s="247"/>
      <c r="I223" s="247"/>
      <c r="J223" s="247"/>
      <c r="K223" s="247"/>
      <c r="L223" s="247"/>
      <c r="M223" s="247"/>
      <c r="N223" s="247"/>
      <c r="O223" s="247"/>
      <c r="P223" s="247"/>
      <c r="Q223" s="250">
        <f t="shared" si="28"/>
        <v>0</v>
      </c>
      <c r="R223" s="251">
        <f t="shared" si="29"/>
        <v>0</v>
      </c>
      <c r="S223" s="139">
        <f t="shared" si="30"/>
        <v>0</v>
      </c>
      <c r="T223" s="202">
        <f t="shared" si="31"/>
        <v>0</v>
      </c>
      <c r="U223" s="139">
        <f t="shared" si="32"/>
        <v>0</v>
      </c>
      <c r="V223" s="198">
        <f t="shared" si="33"/>
        <v>0</v>
      </c>
      <c r="W223" s="132"/>
    </row>
    <row r="224" spans="1:23" ht="30" x14ac:dyDescent="0.25">
      <c r="A224" s="128">
        <v>218</v>
      </c>
      <c r="B224" s="455" t="s">
        <v>143</v>
      </c>
      <c r="C224" s="453">
        <v>72.7</v>
      </c>
      <c r="D224" s="460"/>
      <c r="E224" s="457">
        <v>582</v>
      </c>
      <c r="F224" s="452">
        <f t="shared" si="27"/>
        <v>8.01</v>
      </c>
      <c r="G224" s="248"/>
      <c r="H224" s="247"/>
      <c r="I224" s="247"/>
      <c r="J224" s="247"/>
      <c r="K224" s="247"/>
      <c r="L224" s="247"/>
      <c r="M224" s="247"/>
      <c r="N224" s="247"/>
      <c r="O224" s="247"/>
      <c r="P224" s="247"/>
      <c r="Q224" s="250">
        <f t="shared" si="28"/>
        <v>10</v>
      </c>
      <c r="R224" s="251">
        <f t="shared" si="29"/>
        <v>58</v>
      </c>
      <c r="S224" s="139">
        <f t="shared" si="30"/>
        <v>58.2</v>
      </c>
      <c r="T224" s="202">
        <f t="shared" si="31"/>
        <v>58</v>
      </c>
      <c r="U224" s="139">
        <f t="shared" si="32"/>
        <v>58.2</v>
      </c>
      <c r="V224" s="198">
        <f t="shared" si="33"/>
        <v>10</v>
      </c>
      <c r="W224" s="132"/>
    </row>
    <row r="225" spans="1:23" x14ac:dyDescent="0.25">
      <c r="A225" s="128">
        <v>219</v>
      </c>
      <c r="B225" s="455" t="s">
        <v>1541</v>
      </c>
      <c r="C225" s="453"/>
      <c r="D225" s="460"/>
      <c r="E225" s="457"/>
      <c r="F225" s="452"/>
      <c r="G225" s="248"/>
      <c r="H225" s="247"/>
      <c r="I225" s="247"/>
      <c r="J225" s="247"/>
      <c r="K225" s="247"/>
      <c r="L225" s="247"/>
      <c r="M225" s="247"/>
      <c r="N225" s="247"/>
      <c r="O225" s="247"/>
      <c r="P225" s="247"/>
      <c r="Q225" s="250">
        <f t="shared" si="28"/>
        <v>0</v>
      </c>
      <c r="R225" s="251">
        <f t="shared" si="29"/>
        <v>0</v>
      </c>
      <c r="S225" s="139">
        <f t="shared" si="30"/>
        <v>0</v>
      </c>
      <c r="T225" s="202">
        <f t="shared" si="31"/>
        <v>0</v>
      </c>
      <c r="U225" s="139">
        <f t="shared" si="32"/>
        <v>0</v>
      </c>
      <c r="V225" s="198">
        <f t="shared" si="33"/>
        <v>0</v>
      </c>
      <c r="W225" s="132"/>
    </row>
    <row r="226" spans="1:23" x14ac:dyDescent="0.25">
      <c r="A226" s="128">
        <v>220</v>
      </c>
      <c r="B226" s="454" t="s">
        <v>33</v>
      </c>
      <c r="C226" s="453"/>
      <c r="D226" s="460"/>
      <c r="E226" s="457"/>
      <c r="F226" s="452"/>
      <c r="G226" s="248"/>
      <c r="H226" s="247"/>
      <c r="I226" s="247"/>
      <c r="J226" s="247"/>
      <c r="K226" s="247"/>
      <c r="L226" s="247"/>
      <c r="M226" s="247"/>
      <c r="N226" s="247"/>
      <c r="O226" s="247"/>
      <c r="P226" s="247"/>
      <c r="Q226" s="250">
        <f t="shared" ref="Q226:Q256" si="34">IF(E226&lt;VLOOKUP(F226,$L$307:$P$317,2),0,VLOOKUP(F226,$L$307:$P$317,3))</f>
        <v>0</v>
      </c>
      <c r="R226" s="251">
        <f t="shared" si="29"/>
        <v>0</v>
      </c>
      <c r="S226" s="139">
        <f t="shared" si="30"/>
        <v>0</v>
      </c>
      <c r="T226" s="202">
        <f t="shared" si="31"/>
        <v>0</v>
      </c>
      <c r="U226" s="139">
        <f t="shared" si="32"/>
        <v>0</v>
      </c>
      <c r="V226" s="198">
        <f t="shared" si="33"/>
        <v>0</v>
      </c>
      <c r="W226" s="132"/>
    </row>
    <row r="227" spans="1:23" ht="30" x14ac:dyDescent="0.25">
      <c r="A227" s="128">
        <v>221</v>
      </c>
      <c r="B227" s="455" t="s">
        <v>893</v>
      </c>
      <c r="C227" s="453">
        <v>0</v>
      </c>
      <c r="D227" s="460"/>
      <c r="E227" s="457">
        <v>0</v>
      </c>
      <c r="F227" s="452"/>
      <c r="G227" s="248"/>
      <c r="H227" s="247"/>
      <c r="I227" s="247"/>
      <c r="J227" s="247"/>
      <c r="K227" s="247"/>
      <c r="L227" s="247"/>
      <c r="M227" s="247"/>
      <c r="N227" s="247"/>
      <c r="O227" s="247"/>
      <c r="P227" s="247"/>
      <c r="Q227" s="250">
        <f t="shared" si="34"/>
        <v>0</v>
      </c>
      <c r="R227" s="251">
        <f t="shared" si="29"/>
        <v>0</v>
      </c>
      <c r="S227" s="139">
        <f t="shared" si="30"/>
        <v>0</v>
      </c>
      <c r="T227" s="202">
        <f t="shared" si="31"/>
        <v>0</v>
      </c>
      <c r="U227" s="139">
        <f t="shared" si="32"/>
        <v>0</v>
      </c>
      <c r="V227" s="198">
        <f t="shared" si="33"/>
        <v>0</v>
      </c>
      <c r="W227" s="132"/>
    </row>
    <row r="228" spans="1:23" ht="30" x14ac:dyDescent="0.25">
      <c r="A228" s="128">
        <v>222</v>
      </c>
      <c r="B228" s="455" t="s">
        <v>48</v>
      </c>
      <c r="C228" s="453">
        <v>0</v>
      </c>
      <c r="D228" s="460"/>
      <c r="E228" s="457">
        <v>0</v>
      </c>
      <c r="F228" s="452"/>
      <c r="G228" s="248"/>
      <c r="H228" s="247"/>
      <c r="I228" s="247"/>
      <c r="J228" s="247"/>
      <c r="K228" s="247"/>
      <c r="L228" s="247"/>
      <c r="M228" s="247"/>
      <c r="N228" s="247"/>
      <c r="O228" s="247"/>
      <c r="P228" s="247"/>
      <c r="Q228" s="250">
        <f t="shared" si="34"/>
        <v>0</v>
      </c>
      <c r="R228" s="251">
        <f t="shared" si="29"/>
        <v>0</v>
      </c>
      <c r="S228" s="139">
        <f t="shared" si="30"/>
        <v>0</v>
      </c>
      <c r="T228" s="202">
        <f t="shared" si="31"/>
        <v>0</v>
      </c>
      <c r="U228" s="139">
        <f t="shared" si="32"/>
        <v>0</v>
      </c>
      <c r="V228" s="198">
        <f t="shared" si="33"/>
        <v>0</v>
      </c>
      <c r="W228" s="132"/>
    </row>
    <row r="229" spans="1:23" ht="30" x14ac:dyDescent="0.25">
      <c r="A229" s="128">
        <v>223</v>
      </c>
      <c r="B229" s="455" t="s">
        <v>29</v>
      </c>
      <c r="C229" s="453">
        <v>0</v>
      </c>
      <c r="D229" s="460"/>
      <c r="E229" s="457">
        <v>0</v>
      </c>
      <c r="F229" s="452"/>
      <c r="G229" s="248"/>
      <c r="H229" s="247"/>
      <c r="I229" s="247"/>
      <c r="J229" s="247"/>
      <c r="K229" s="247"/>
      <c r="L229" s="247"/>
      <c r="M229" s="247"/>
      <c r="N229" s="247"/>
      <c r="O229" s="247"/>
      <c r="P229" s="247"/>
      <c r="Q229" s="250">
        <f t="shared" si="34"/>
        <v>0</v>
      </c>
      <c r="R229" s="251">
        <f t="shared" si="29"/>
        <v>0</v>
      </c>
      <c r="S229" s="139">
        <f t="shared" si="30"/>
        <v>0</v>
      </c>
      <c r="T229" s="202">
        <f t="shared" si="31"/>
        <v>0</v>
      </c>
      <c r="U229" s="139">
        <f t="shared" si="32"/>
        <v>0</v>
      </c>
      <c r="V229" s="198">
        <f t="shared" si="33"/>
        <v>0</v>
      </c>
      <c r="W229" s="132"/>
    </row>
    <row r="230" spans="1:23" x14ac:dyDescent="0.25">
      <c r="A230" s="128">
        <v>224</v>
      </c>
      <c r="B230" s="455" t="s">
        <v>2</v>
      </c>
      <c r="C230" s="453">
        <v>42.5</v>
      </c>
      <c r="D230" s="460"/>
      <c r="E230" s="457">
        <v>255</v>
      </c>
      <c r="F230" s="452">
        <f t="shared" ref="F230:F263" si="35">E230/C230</f>
        <v>6</v>
      </c>
      <c r="G230" s="248"/>
      <c r="H230" s="247"/>
      <c r="I230" s="247"/>
      <c r="J230" s="247"/>
      <c r="K230" s="247"/>
      <c r="L230" s="247"/>
      <c r="M230" s="247"/>
      <c r="N230" s="247"/>
      <c r="O230" s="247"/>
      <c r="P230" s="247"/>
      <c r="Q230" s="250">
        <f t="shared" si="34"/>
        <v>10</v>
      </c>
      <c r="R230" s="251">
        <f t="shared" si="29"/>
        <v>25</v>
      </c>
      <c r="S230" s="139">
        <f t="shared" si="30"/>
        <v>25.5</v>
      </c>
      <c r="T230" s="202">
        <f t="shared" si="31"/>
        <v>25</v>
      </c>
      <c r="U230" s="139">
        <f t="shared" si="32"/>
        <v>25.5</v>
      </c>
      <c r="V230" s="198">
        <f t="shared" si="33"/>
        <v>10</v>
      </c>
      <c r="W230" s="132"/>
    </row>
    <row r="231" spans="1:23" ht="30" x14ac:dyDescent="0.25">
      <c r="A231" s="128">
        <v>225</v>
      </c>
      <c r="B231" s="455" t="s">
        <v>103</v>
      </c>
      <c r="C231" s="453">
        <v>0</v>
      </c>
      <c r="D231" s="460"/>
      <c r="E231" s="457">
        <v>0</v>
      </c>
      <c r="F231" s="452"/>
      <c r="G231" s="248"/>
      <c r="H231" s="247"/>
      <c r="I231" s="247"/>
      <c r="J231" s="247"/>
      <c r="K231" s="247"/>
      <c r="L231" s="247"/>
      <c r="M231" s="247"/>
      <c r="N231" s="247"/>
      <c r="O231" s="247"/>
      <c r="P231" s="247"/>
      <c r="Q231" s="250">
        <f t="shared" si="34"/>
        <v>0</v>
      </c>
      <c r="R231" s="251">
        <f t="shared" si="29"/>
        <v>0</v>
      </c>
      <c r="S231" s="139">
        <f t="shared" si="30"/>
        <v>0</v>
      </c>
      <c r="T231" s="202">
        <f t="shared" si="31"/>
        <v>0</v>
      </c>
      <c r="U231" s="139">
        <f t="shared" si="32"/>
        <v>0</v>
      </c>
      <c r="V231" s="198">
        <f t="shared" si="33"/>
        <v>0</v>
      </c>
      <c r="W231" s="132"/>
    </row>
    <row r="232" spans="1:23" ht="30" x14ac:dyDescent="0.25">
      <c r="A232" s="128">
        <v>226</v>
      </c>
      <c r="B232" s="455" t="s">
        <v>894</v>
      </c>
      <c r="C232" s="453">
        <v>0</v>
      </c>
      <c r="D232" s="460"/>
      <c r="E232" s="457">
        <v>0</v>
      </c>
      <c r="F232" s="452"/>
      <c r="G232" s="248"/>
      <c r="H232" s="247"/>
      <c r="I232" s="247"/>
      <c r="J232" s="247"/>
      <c r="K232" s="247"/>
      <c r="L232" s="247"/>
      <c r="M232" s="247"/>
      <c r="N232" s="247"/>
      <c r="O232" s="247"/>
      <c r="P232" s="247"/>
      <c r="Q232" s="250">
        <f t="shared" si="34"/>
        <v>0</v>
      </c>
      <c r="R232" s="251">
        <f t="shared" si="29"/>
        <v>0</v>
      </c>
      <c r="S232" s="139">
        <f t="shared" si="30"/>
        <v>0</v>
      </c>
      <c r="T232" s="202">
        <f t="shared" si="31"/>
        <v>0</v>
      </c>
      <c r="U232" s="139">
        <f t="shared" si="32"/>
        <v>0</v>
      </c>
      <c r="V232" s="198">
        <f t="shared" si="33"/>
        <v>0</v>
      </c>
      <c r="W232" s="132"/>
    </row>
    <row r="233" spans="1:23" ht="30" x14ac:dyDescent="0.25">
      <c r="A233" s="128">
        <v>227</v>
      </c>
      <c r="B233" s="455" t="s">
        <v>896</v>
      </c>
      <c r="C233" s="453">
        <v>0</v>
      </c>
      <c r="D233" s="460"/>
      <c r="E233" s="457">
        <v>0</v>
      </c>
      <c r="F233" s="452"/>
      <c r="G233" s="248"/>
      <c r="H233" s="247"/>
      <c r="I233" s="247"/>
      <c r="J233" s="247"/>
      <c r="K233" s="247"/>
      <c r="L233" s="247"/>
      <c r="M233" s="247"/>
      <c r="N233" s="247"/>
      <c r="O233" s="247"/>
      <c r="P233" s="247"/>
      <c r="Q233" s="250">
        <f t="shared" si="34"/>
        <v>0</v>
      </c>
      <c r="R233" s="251">
        <f t="shared" si="29"/>
        <v>0</v>
      </c>
      <c r="S233" s="139">
        <f t="shared" si="30"/>
        <v>0</v>
      </c>
      <c r="T233" s="202">
        <f t="shared" si="31"/>
        <v>0</v>
      </c>
      <c r="U233" s="139">
        <f t="shared" si="32"/>
        <v>0</v>
      </c>
      <c r="V233" s="198">
        <f t="shared" si="33"/>
        <v>0</v>
      </c>
      <c r="W233" s="132"/>
    </row>
    <row r="234" spans="1:23" ht="30" x14ac:dyDescent="0.25">
      <c r="A234" s="128">
        <v>228</v>
      </c>
      <c r="B234" s="455" t="s">
        <v>178</v>
      </c>
      <c r="C234" s="453">
        <v>0</v>
      </c>
      <c r="D234" s="460"/>
      <c r="E234" s="457">
        <v>0</v>
      </c>
      <c r="F234" s="452"/>
      <c r="G234" s="248"/>
      <c r="H234" s="247"/>
      <c r="I234" s="247"/>
      <c r="J234" s="247"/>
      <c r="K234" s="247"/>
      <c r="L234" s="247"/>
      <c r="M234" s="247"/>
      <c r="N234" s="247"/>
      <c r="O234" s="247"/>
      <c r="P234" s="247"/>
      <c r="Q234" s="250">
        <f t="shared" si="34"/>
        <v>0</v>
      </c>
      <c r="R234" s="251">
        <f t="shared" si="29"/>
        <v>0</v>
      </c>
      <c r="S234" s="139">
        <f t="shared" si="30"/>
        <v>0</v>
      </c>
      <c r="T234" s="202">
        <f t="shared" si="31"/>
        <v>0</v>
      </c>
      <c r="U234" s="139">
        <f t="shared" si="32"/>
        <v>0</v>
      </c>
      <c r="V234" s="198">
        <f t="shared" si="33"/>
        <v>0</v>
      </c>
      <c r="W234" s="132"/>
    </row>
    <row r="235" spans="1:23" ht="30" x14ac:dyDescent="0.25">
      <c r="A235" s="128">
        <v>229</v>
      </c>
      <c r="B235" s="455" t="s">
        <v>178</v>
      </c>
      <c r="C235" s="453">
        <v>70</v>
      </c>
      <c r="D235" s="460"/>
      <c r="E235" s="457">
        <v>332</v>
      </c>
      <c r="F235" s="452"/>
      <c r="G235" s="248"/>
      <c r="H235" s="247"/>
      <c r="I235" s="247"/>
      <c r="J235" s="247"/>
      <c r="K235" s="247"/>
      <c r="L235" s="247"/>
      <c r="M235" s="247"/>
      <c r="N235" s="247"/>
      <c r="O235" s="247"/>
      <c r="P235" s="247"/>
      <c r="Q235" s="250">
        <f t="shared" si="34"/>
        <v>10</v>
      </c>
      <c r="R235" s="251">
        <f t="shared" si="29"/>
        <v>33</v>
      </c>
      <c r="S235" s="139">
        <f t="shared" si="30"/>
        <v>33.200000000000003</v>
      </c>
      <c r="T235" s="202">
        <f t="shared" si="31"/>
        <v>33</v>
      </c>
      <c r="U235" s="139">
        <f t="shared" si="32"/>
        <v>33.200000000000003</v>
      </c>
      <c r="V235" s="198">
        <f t="shared" si="33"/>
        <v>10</v>
      </c>
      <c r="W235" s="132"/>
    </row>
    <row r="236" spans="1:23" x14ac:dyDescent="0.25">
      <c r="A236" s="128">
        <v>230</v>
      </c>
      <c r="B236" s="455" t="s">
        <v>259</v>
      </c>
      <c r="C236" s="453">
        <v>37.094999999999999</v>
      </c>
      <c r="D236" s="460"/>
      <c r="E236" s="457">
        <v>111</v>
      </c>
      <c r="F236" s="452">
        <f t="shared" si="35"/>
        <v>2.99</v>
      </c>
      <c r="G236" s="248"/>
      <c r="H236" s="247"/>
      <c r="I236" s="247"/>
      <c r="J236" s="247"/>
      <c r="K236" s="247"/>
      <c r="L236" s="247"/>
      <c r="M236" s="247"/>
      <c r="N236" s="247"/>
      <c r="O236" s="247"/>
      <c r="P236" s="247"/>
      <c r="Q236" s="250">
        <f t="shared" si="34"/>
        <v>10</v>
      </c>
      <c r="R236" s="251">
        <f t="shared" si="29"/>
        <v>11</v>
      </c>
      <c r="S236" s="139">
        <f t="shared" si="30"/>
        <v>11.1</v>
      </c>
      <c r="T236" s="202">
        <f t="shared" si="31"/>
        <v>11</v>
      </c>
      <c r="U236" s="139">
        <f t="shared" si="32"/>
        <v>11.1</v>
      </c>
      <c r="V236" s="198">
        <f t="shared" si="33"/>
        <v>10</v>
      </c>
      <c r="W236" s="132"/>
    </row>
    <row r="237" spans="1:23" x14ac:dyDescent="0.25">
      <c r="A237" s="128">
        <v>231</v>
      </c>
      <c r="B237" s="454" t="s">
        <v>1542</v>
      </c>
      <c r="C237" s="453"/>
      <c r="D237" s="460"/>
      <c r="E237" s="457"/>
      <c r="F237" s="452"/>
      <c r="G237" s="248"/>
      <c r="H237" s="247"/>
      <c r="I237" s="247"/>
      <c r="J237" s="247"/>
      <c r="K237" s="247"/>
      <c r="L237" s="247"/>
      <c r="M237" s="247"/>
      <c r="N237" s="247"/>
      <c r="O237" s="247"/>
      <c r="P237" s="247"/>
      <c r="Q237" s="250">
        <f t="shared" si="34"/>
        <v>0</v>
      </c>
      <c r="R237" s="251">
        <f t="shared" si="29"/>
        <v>0</v>
      </c>
      <c r="S237" s="139">
        <f t="shared" si="30"/>
        <v>0</v>
      </c>
      <c r="T237" s="202">
        <f t="shared" si="31"/>
        <v>0</v>
      </c>
      <c r="U237" s="139">
        <f t="shared" si="32"/>
        <v>0</v>
      </c>
      <c r="V237" s="198">
        <f t="shared" si="33"/>
        <v>0</v>
      </c>
      <c r="W237" s="132"/>
    </row>
    <row r="238" spans="1:23" ht="30" x14ac:dyDescent="0.25">
      <c r="A238" s="128">
        <v>232</v>
      </c>
      <c r="B238" s="455" t="s">
        <v>895</v>
      </c>
      <c r="C238" s="453">
        <v>25.6</v>
      </c>
      <c r="D238" s="460"/>
      <c r="E238" s="457">
        <v>43</v>
      </c>
      <c r="F238" s="452">
        <f>E238/C238</f>
        <v>1.68</v>
      </c>
      <c r="G238" s="248"/>
      <c r="H238" s="247"/>
      <c r="I238" s="247"/>
      <c r="J238" s="247"/>
      <c r="K238" s="247"/>
      <c r="L238" s="247"/>
      <c r="M238" s="247"/>
      <c r="N238" s="247"/>
      <c r="O238" s="247"/>
      <c r="P238" s="247"/>
      <c r="Q238" s="250">
        <f t="shared" si="34"/>
        <v>10</v>
      </c>
      <c r="R238" s="251">
        <f t="shared" si="29"/>
        <v>4</v>
      </c>
      <c r="S238" s="139">
        <f t="shared" si="30"/>
        <v>4.3</v>
      </c>
      <c r="T238" s="202">
        <f t="shared" si="31"/>
        <v>4</v>
      </c>
      <c r="U238" s="139">
        <f t="shared" si="32"/>
        <v>4.3</v>
      </c>
      <c r="V238" s="198">
        <f t="shared" si="33"/>
        <v>10</v>
      </c>
      <c r="W238" s="132"/>
    </row>
    <row r="239" spans="1:23" x14ac:dyDescent="0.25">
      <c r="A239" s="128">
        <v>233</v>
      </c>
      <c r="B239" s="454" t="s">
        <v>473</v>
      </c>
      <c r="C239" s="453"/>
      <c r="D239" s="460"/>
      <c r="E239" s="457"/>
      <c r="F239" s="452"/>
      <c r="G239" s="248"/>
      <c r="H239" s="247"/>
      <c r="I239" s="247"/>
      <c r="J239" s="247"/>
      <c r="K239" s="247"/>
      <c r="L239" s="247"/>
      <c r="M239" s="247"/>
      <c r="N239" s="247"/>
      <c r="O239" s="247"/>
      <c r="P239" s="247"/>
      <c r="Q239" s="250">
        <f t="shared" si="34"/>
        <v>0</v>
      </c>
      <c r="R239" s="251">
        <f t="shared" si="29"/>
        <v>0</v>
      </c>
      <c r="S239" s="139">
        <f t="shared" si="30"/>
        <v>0</v>
      </c>
      <c r="T239" s="202">
        <f t="shared" si="31"/>
        <v>0</v>
      </c>
      <c r="U239" s="139">
        <f t="shared" si="32"/>
        <v>0</v>
      </c>
      <c r="V239" s="198">
        <f t="shared" si="33"/>
        <v>0</v>
      </c>
      <c r="W239" s="132"/>
    </row>
    <row r="240" spans="1:23" ht="30" x14ac:dyDescent="0.25">
      <c r="A240" s="128">
        <v>234</v>
      </c>
      <c r="B240" s="455" t="s">
        <v>102</v>
      </c>
      <c r="C240" s="453">
        <v>0</v>
      </c>
      <c r="D240" s="460"/>
      <c r="E240" s="457">
        <v>0</v>
      </c>
      <c r="F240" s="452"/>
      <c r="G240" s="248"/>
      <c r="H240" s="247"/>
      <c r="I240" s="247"/>
      <c r="J240" s="247"/>
      <c r="K240" s="247"/>
      <c r="L240" s="247"/>
      <c r="M240" s="247"/>
      <c r="N240" s="247"/>
      <c r="O240" s="247"/>
      <c r="P240" s="247"/>
      <c r="Q240" s="250">
        <f t="shared" si="34"/>
        <v>0</v>
      </c>
      <c r="R240" s="251">
        <f t="shared" si="29"/>
        <v>0</v>
      </c>
      <c r="S240" s="139">
        <f t="shared" si="30"/>
        <v>0</v>
      </c>
      <c r="T240" s="202">
        <f t="shared" si="31"/>
        <v>0</v>
      </c>
      <c r="U240" s="139">
        <f t="shared" si="32"/>
        <v>0</v>
      </c>
      <c r="V240" s="198">
        <f t="shared" si="33"/>
        <v>0</v>
      </c>
      <c r="W240" s="132"/>
    </row>
    <row r="241" spans="1:23" x14ac:dyDescent="0.25">
      <c r="A241" s="128">
        <v>235</v>
      </c>
      <c r="B241" s="454" t="s">
        <v>35</v>
      </c>
      <c r="C241" s="453"/>
      <c r="D241" s="460"/>
      <c r="E241" s="457"/>
      <c r="F241" s="452"/>
      <c r="G241" s="248"/>
      <c r="H241" s="247"/>
      <c r="I241" s="247"/>
      <c r="J241" s="247"/>
      <c r="K241" s="247"/>
      <c r="L241" s="247"/>
      <c r="M241" s="247"/>
      <c r="N241" s="247"/>
      <c r="O241" s="247"/>
      <c r="P241" s="247"/>
      <c r="Q241" s="250">
        <f t="shared" si="34"/>
        <v>0</v>
      </c>
      <c r="R241" s="251">
        <f t="shared" si="29"/>
        <v>0</v>
      </c>
      <c r="S241" s="139">
        <f t="shared" si="30"/>
        <v>0</v>
      </c>
      <c r="T241" s="202">
        <f t="shared" si="31"/>
        <v>0</v>
      </c>
      <c r="U241" s="139">
        <f t="shared" si="32"/>
        <v>0</v>
      </c>
      <c r="V241" s="198">
        <f t="shared" si="33"/>
        <v>0</v>
      </c>
      <c r="W241" s="132"/>
    </row>
    <row r="242" spans="1:23" ht="30" x14ac:dyDescent="0.25">
      <c r="A242" s="128">
        <v>236</v>
      </c>
      <c r="B242" s="455" t="s">
        <v>897</v>
      </c>
      <c r="C242" s="453">
        <v>23.3</v>
      </c>
      <c r="D242" s="460"/>
      <c r="E242" s="457">
        <v>70</v>
      </c>
      <c r="F242" s="452">
        <f t="shared" si="35"/>
        <v>3</v>
      </c>
      <c r="G242" s="248"/>
      <c r="H242" s="247"/>
      <c r="I242" s="247"/>
      <c r="J242" s="247"/>
      <c r="K242" s="247"/>
      <c r="L242" s="247"/>
      <c r="M242" s="247"/>
      <c r="N242" s="247"/>
      <c r="O242" s="247"/>
      <c r="P242" s="247"/>
      <c r="Q242" s="250">
        <f t="shared" si="34"/>
        <v>10</v>
      </c>
      <c r="R242" s="251">
        <f t="shared" si="29"/>
        <v>7</v>
      </c>
      <c r="S242" s="139">
        <f t="shared" si="30"/>
        <v>7</v>
      </c>
      <c r="T242" s="202">
        <f t="shared" si="31"/>
        <v>7</v>
      </c>
      <c r="U242" s="139">
        <f t="shared" si="32"/>
        <v>7</v>
      </c>
      <c r="V242" s="198">
        <f t="shared" si="33"/>
        <v>10</v>
      </c>
      <c r="W242" s="132"/>
    </row>
    <row r="243" spans="1:23" x14ac:dyDescent="0.25">
      <c r="A243" s="128">
        <v>237</v>
      </c>
      <c r="B243" s="455" t="s">
        <v>2</v>
      </c>
      <c r="C243" s="453">
        <v>0</v>
      </c>
      <c r="D243" s="460"/>
      <c r="E243" s="457">
        <v>0</v>
      </c>
      <c r="F243" s="452"/>
      <c r="G243" s="248"/>
      <c r="H243" s="247"/>
      <c r="I243" s="247"/>
      <c r="J243" s="247"/>
      <c r="K243" s="247"/>
      <c r="L243" s="247"/>
      <c r="M243" s="247"/>
      <c r="N243" s="247"/>
      <c r="O243" s="247"/>
      <c r="P243" s="247"/>
      <c r="Q243" s="250">
        <f t="shared" si="34"/>
        <v>0</v>
      </c>
      <c r="R243" s="251">
        <f t="shared" si="29"/>
        <v>0</v>
      </c>
      <c r="S243" s="139">
        <f t="shared" si="30"/>
        <v>0</v>
      </c>
      <c r="T243" s="202">
        <f t="shared" si="31"/>
        <v>0</v>
      </c>
      <c r="U243" s="139">
        <f t="shared" si="32"/>
        <v>0</v>
      </c>
      <c r="V243" s="198">
        <f t="shared" si="33"/>
        <v>0</v>
      </c>
      <c r="W243" s="132"/>
    </row>
    <row r="244" spans="1:23" ht="30" x14ac:dyDescent="0.25">
      <c r="A244" s="128">
        <v>238</v>
      </c>
      <c r="B244" s="455" t="s">
        <v>209</v>
      </c>
      <c r="C244" s="453">
        <v>0</v>
      </c>
      <c r="D244" s="460"/>
      <c r="E244" s="457">
        <v>0</v>
      </c>
      <c r="F244" s="452"/>
      <c r="G244" s="248"/>
      <c r="H244" s="247"/>
      <c r="I244" s="247"/>
      <c r="J244" s="247"/>
      <c r="K244" s="247"/>
      <c r="L244" s="247"/>
      <c r="M244" s="247"/>
      <c r="N244" s="247"/>
      <c r="O244" s="247"/>
      <c r="P244" s="247"/>
      <c r="Q244" s="250">
        <f t="shared" si="34"/>
        <v>0</v>
      </c>
      <c r="R244" s="251">
        <f t="shared" si="29"/>
        <v>0</v>
      </c>
      <c r="S244" s="139">
        <f t="shared" si="30"/>
        <v>0</v>
      </c>
      <c r="T244" s="202">
        <f t="shared" si="31"/>
        <v>0</v>
      </c>
      <c r="U244" s="139">
        <f t="shared" si="32"/>
        <v>0</v>
      </c>
      <c r="V244" s="198">
        <f t="shared" si="33"/>
        <v>0</v>
      </c>
      <c r="W244" s="132"/>
    </row>
    <row r="245" spans="1:23" ht="30" x14ac:dyDescent="0.25">
      <c r="A245" s="128">
        <v>239</v>
      </c>
      <c r="B245" s="455" t="s">
        <v>104</v>
      </c>
      <c r="C245" s="453">
        <v>253.1</v>
      </c>
      <c r="D245" s="460"/>
      <c r="E245" s="457">
        <v>177</v>
      </c>
      <c r="F245" s="452">
        <f t="shared" si="35"/>
        <v>0.7</v>
      </c>
      <c r="G245" s="248"/>
      <c r="H245" s="247"/>
      <c r="I245" s="247"/>
      <c r="J245" s="247"/>
      <c r="K245" s="247"/>
      <c r="L245" s="247"/>
      <c r="M245" s="247"/>
      <c r="N245" s="247"/>
      <c r="O245" s="247"/>
      <c r="P245" s="247"/>
      <c r="Q245" s="250">
        <f t="shared" si="34"/>
        <v>10</v>
      </c>
      <c r="R245" s="251">
        <f t="shared" si="29"/>
        <v>17</v>
      </c>
      <c r="S245" s="139">
        <f t="shared" si="30"/>
        <v>17.7</v>
      </c>
      <c r="T245" s="202">
        <f t="shared" si="31"/>
        <v>17</v>
      </c>
      <c r="U245" s="139">
        <f t="shared" si="32"/>
        <v>17.7</v>
      </c>
      <c r="V245" s="198">
        <f t="shared" si="33"/>
        <v>10</v>
      </c>
      <c r="W245" s="132"/>
    </row>
    <row r="246" spans="1:23" x14ac:dyDescent="0.25">
      <c r="A246" s="128">
        <v>240</v>
      </c>
      <c r="B246" s="454" t="s">
        <v>36</v>
      </c>
      <c r="C246" s="453"/>
      <c r="D246" s="460"/>
      <c r="E246" s="457"/>
      <c r="F246" s="452"/>
      <c r="G246" s="248"/>
      <c r="H246" s="247"/>
      <c r="I246" s="247"/>
      <c r="J246" s="247"/>
      <c r="K246" s="247"/>
      <c r="L246" s="247"/>
      <c r="M246" s="247"/>
      <c r="N246" s="247"/>
      <c r="O246" s="247"/>
      <c r="P246" s="247"/>
      <c r="Q246" s="250">
        <f t="shared" si="34"/>
        <v>0</v>
      </c>
      <c r="R246" s="251">
        <f t="shared" si="29"/>
        <v>0</v>
      </c>
      <c r="S246" s="139">
        <f t="shared" si="30"/>
        <v>0</v>
      </c>
      <c r="T246" s="202">
        <f t="shared" si="31"/>
        <v>0</v>
      </c>
      <c r="U246" s="139">
        <f t="shared" si="32"/>
        <v>0</v>
      </c>
      <c r="V246" s="198">
        <f t="shared" si="33"/>
        <v>0</v>
      </c>
      <c r="W246" s="132"/>
    </row>
    <row r="247" spans="1:23" x14ac:dyDescent="0.25">
      <c r="A247" s="128">
        <v>241</v>
      </c>
      <c r="B247" s="455" t="s">
        <v>2</v>
      </c>
      <c r="C247" s="453">
        <v>245.9</v>
      </c>
      <c r="D247" s="460"/>
      <c r="E247" s="457">
        <v>200</v>
      </c>
      <c r="F247" s="452">
        <f t="shared" si="35"/>
        <v>0.81</v>
      </c>
      <c r="G247" s="248"/>
      <c r="H247" s="247"/>
      <c r="I247" s="247"/>
      <c r="J247" s="247"/>
      <c r="K247" s="247"/>
      <c r="L247" s="247"/>
      <c r="M247" s="247"/>
      <c r="N247" s="247"/>
      <c r="O247" s="247"/>
      <c r="P247" s="247"/>
      <c r="Q247" s="250">
        <f t="shared" si="34"/>
        <v>10</v>
      </c>
      <c r="R247" s="251">
        <f t="shared" si="29"/>
        <v>20</v>
      </c>
      <c r="S247" s="139">
        <f t="shared" si="30"/>
        <v>20</v>
      </c>
      <c r="T247" s="202">
        <f t="shared" si="31"/>
        <v>20</v>
      </c>
      <c r="U247" s="139">
        <f t="shared" si="32"/>
        <v>20</v>
      </c>
      <c r="V247" s="198">
        <f t="shared" si="33"/>
        <v>10</v>
      </c>
      <c r="W247" s="132"/>
    </row>
    <row r="248" spans="1:23" ht="30" x14ac:dyDescent="0.25">
      <c r="A248" s="128">
        <v>242</v>
      </c>
      <c r="B248" s="455" t="s">
        <v>1543</v>
      </c>
      <c r="C248" s="453">
        <v>82.98</v>
      </c>
      <c r="D248" s="460"/>
      <c r="E248" s="457">
        <v>74</v>
      </c>
      <c r="F248" s="452">
        <f t="shared" si="35"/>
        <v>0.89</v>
      </c>
      <c r="G248" s="248"/>
      <c r="H248" s="247"/>
      <c r="I248" s="247"/>
      <c r="J248" s="247"/>
      <c r="K248" s="247"/>
      <c r="L248" s="247"/>
      <c r="M248" s="247"/>
      <c r="N248" s="247"/>
      <c r="O248" s="247"/>
      <c r="P248" s="247"/>
      <c r="Q248" s="250">
        <f t="shared" si="34"/>
        <v>10</v>
      </c>
      <c r="R248" s="251">
        <f t="shared" si="29"/>
        <v>7</v>
      </c>
      <c r="S248" s="139">
        <f t="shared" si="30"/>
        <v>7.4</v>
      </c>
      <c r="T248" s="202">
        <f t="shared" si="31"/>
        <v>7</v>
      </c>
      <c r="U248" s="139">
        <f t="shared" si="32"/>
        <v>7.4</v>
      </c>
      <c r="V248" s="198">
        <f t="shared" si="33"/>
        <v>10</v>
      </c>
      <c r="W248" s="132"/>
    </row>
    <row r="249" spans="1:23" x14ac:dyDescent="0.25">
      <c r="A249" s="128">
        <v>243</v>
      </c>
      <c r="B249" s="454" t="s">
        <v>898</v>
      </c>
      <c r="C249" s="453"/>
      <c r="D249" s="460"/>
      <c r="E249" s="457"/>
      <c r="F249" s="452"/>
      <c r="G249" s="248"/>
      <c r="H249" s="247"/>
      <c r="I249" s="247"/>
      <c r="J249" s="247"/>
      <c r="K249" s="247"/>
      <c r="L249" s="247"/>
      <c r="M249" s="247"/>
      <c r="N249" s="247"/>
      <c r="O249" s="247"/>
      <c r="P249" s="247"/>
      <c r="Q249" s="250">
        <f t="shared" si="34"/>
        <v>0</v>
      </c>
      <c r="R249" s="251">
        <f t="shared" si="29"/>
        <v>0</v>
      </c>
      <c r="S249" s="139">
        <f t="shared" si="30"/>
        <v>0</v>
      </c>
      <c r="T249" s="202">
        <f t="shared" si="31"/>
        <v>0</v>
      </c>
      <c r="U249" s="139">
        <f t="shared" si="32"/>
        <v>0</v>
      </c>
      <c r="V249" s="198">
        <f t="shared" si="33"/>
        <v>0</v>
      </c>
      <c r="W249" s="132"/>
    </row>
    <row r="250" spans="1:23" ht="30" x14ac:dyDescent="0.25">
      <c r="A250" s="128">
        <v>244</v>
      </c>
      <c r="B250" s="455" t="s">
        <v>1544</v>
      </c>
      <c r="C250" s="453">
        <v>37</v>
      </c>
      <c r="D250" s="460"/>
      <c r="E250" s="457">
        <v>55</v>
      </c>
      <c r="F250" s="452">
        <f t="shared" si="35"/>
        <v>1.49</v>
      </c>
      <c r="G250" s="248"/>
      <c r="H250" s="247"/>
      <c r="I250" s="247"/>
      <c r="J250" s="247"/>
      <c r="K250" s="247"/>
      <c r="L250" s="247"/>
      <c r="M250" s="247"/>
      <c r="N250" s="247"/>
      <c r="O250" s="247"/>
      <c r="P250" s="247"/>
      <c r="Q250" s="250">
        <f t="shared" si="34"/>
        <v>10</v>
      </c>
      <c r="R250" s="251">
        <f t="shared" si="29"/>
        <v>5</v>
      </c>
      <c r="S250" s="139">
        <f t="shared" si="30"/>
        <v>5.5</v>
      </c>
      <c r="T250" s="202">
        <f t="shared" si="31"/>
        <v>5</v>
      </c>
      <c r="U250" s="139">
        <f t="shared" si="32"/>
        <v>5.5</v>
      </c>
      <c r="V250" s="198">
        <f t="shared" si="33"/>
        <v>10</v>
      </c>
      <c r="W250" s="132"/>
    </row>
    <row r="251" spans="1:23" ht="45" x14ac:dyDescent="0.25">
      <c r="A251" s="128">
        <v>245</v>
      </c>
      <c r="B251" s="455" t="s">
        <v>844</v>
      </c>
      <c r="C251" s="453">
        <v>20</v>
      </c>
      <c r="D251" s="460"/>
      <c r="E251" s="457">
        <v>60</v>
      </c>
      <c r="F251" s="452">
        <f t="shared" si="35"/>
        <v>3</v>
      </c>
      <c r="G251" s="248"/>
      <c r="H251" s="247"/>
      <c r="I251" s="247"/>
      <c r="J251" s="247"/>
      <c r="K251" s="247"/>
      <c r="L251" s="247"/>
      <c r="M251" s="247"/>
      <c r="N251" s="247"/>
      <c r="O251" s="247"/>
      <c r="P251" s="247"/>
      <c r="Q251" s="250">
        <f t="shared" si="34"/>
        <v>10</v>
      </c>
      <c r="R251" s="251">
        <f t="shared" si="29"/>
        <v>6</v>
      </c>
      <c r="S251" s="139">
        <f t="shared" si="30"/>
        <v>6</v>
      </c>
      <c r="T251" s="202">
        <f t="shared" si="31"/>
        <v>6</v>
      </c>
      <c r="U251" s="139">
        <f t="shared" si="32"/>
        <v>6</v>
      </c>
      <c r="V251" s="198">
        <f t="shared" si="33"/>
        <v>10</v>
      </c>
      <c r="W251" s="132"/>
    </row>
    <row r="252" spans="1:23" x14ac:dyDescent="0.25">
      <c r="A252" s="128">
        <v>246</v>
      </c>
      <c r="B252" s="455" t="s">
        <v>2</v>
      </c>
      <c r="C252" s="453">
        <v>155</v>
      </c>
      <c r="D252" s="460"/>
      <c r="E252" s="457">
        <v>140</v>
      </c>
      <c r="F252" s="452">
        <f t="shared" si="35"/>
        <v>0.9</v>
      </c>
      <c r="G252" s="248"/>
      <c r="H252" s="247"/>
      <c r="I252" s="247"/>
      <c r="J252" s="247"/>
      <c r="K252" s="247"/>
      <c r="L252" s="247"/>
      <c r="M252" s="247"/>
      <c r="N252" s="247"/>
      <c r="O252" s="247"/>
      <c r="P252" s="247"/>
      <c r="Q252" s="250">
        <f t="shared" si="34"/>
        <v>10</v>
      </c>
      <c r="R252" s="251">
        <f t="shared" si="29"/>
        <v>14</v>
      </c>
      <c r="S252" s="139">
        <f t="shared" si="30"/>
        <v>14</v>
      </c>
      <c r="T252" s="202">
        <f t="shared" si="31"/>
        <v>14</v>
      </c>
      <c r="U252" s="139">
        <f t="shared" si="32"/>
        <v>14</v>
      </c>
      <c r="V252" s="198">
        <f t="shared" si="33"/>
        <v>10</v>
      </c>
      <c r="W252" s="132"/>
    </row>
    <row r="253" spans="1:23" ht="30" x14ac:dyDescent="0.25">
      <c r="A253" s="128">
        <v>247</v>
      </c>
      <c r="B253" s="455" t="s">
        <v>1545</v>
      </c>
      <c r="C253" s="453">
        <v>0</v>
      </c>
      <c r="D253" s="460"/>
      <c r="E253" s="457">
        <v>0</v>
      </c>
      <c r="F253" s="452"/>
      <c r="G253" s="248"/>
      <c r="H253" s="247"/>
      <c r="I253" s="247"/>
      <c r="J253" s="247"/>
      <c r="K253" s="247"/>
      <c r="L253" s="247"/>
      <c r="M253" s="247"/>
      <c r="N253" s="247"/>
      <c r="O253" s="247"/>
      <c r="P253" s="247"/>
      <c r="Q253" s="250">
        <f t="shared" si="34"/>
        <v>0</v>
      </c>
      <c r="R253" s="251">
        <f t="shared" si="29"/>
        <v>0</v>
      </c>
      <c r="S253" s="139">
        <f t="shared" si="30"/>
        <v>0</v>
      </c>
      <c r="T253" s="202">
        <f t="shared" si="31"/>
        <v>0</v>
      </c>
      <c r="U253" s="139">
        <f t="shared" si="32"/>
        <v>0</v>
      </c>
      <c r="V253" s="198">
        <f t="shared" si="33"/>
        <v>0</v>
      </c>
      <c r="W253" s="132"/>
    </row>
    <row r="254" spans="1:23" ht="30" x14ac:dyDescent="0.25">
      <c r="A254" s="128">
        <v>248</v>
      </c>
      <c r="B254" s="455" t="s">
        <v>123</v>
      </c>
      <c r="C254" s="453">
        <v>0</v>
      </c>
      <c r="D254" s="460"/>
      <c r="E254" s="457">
        <v>0</v>
      </c>
      <c r="F254" s="452"/>
      <c r="G254" s="248"/>
      <c r="H254" s="247"/>
      <c r="I254" s="247"/>
      <c r="J254" s="247"/>
      <c r="K254" s="247"/>
      <c r="L254" s="247"/>
      <c r="M254" s="247"/>
      <c r="N254" s="247"/>
      <c r="O254" s="247"/>
      <c r="P254" s="247"/>
      <c r="Q254" s="250">
        <f t="shared" si="34"/>
        <v>0</v>
      </c>
      <c r="R254" s="251">
        <f t="shared" si="29"/>
        <v>0</v>
      </c>
      <c r="S254" s="139">
        <f t="shared" si="30"/>
        <v>0</v>
      </c>
      <c r="T254" s="202">
        <f t="shared" si="31"/>
        <v>0</v>
      </c>
      <c r="U254" s="139">
        <f t="shared" si="32"/>
        <v>0</v>
      </c>
      <c r="V254" s="198">
        <f t="shared" si="33"/>
        <v>0</v>
      </c>
      <c r="W254" s="132"/>
    </row>
    <row r="255" spans="1:23" ht="30" x14ac:dyDescent="0.25">
      <c r="A255" s="128">
        <v>249</v>
      </c>
      <c r="B255" s="455" t="s">
        <v>1546</v>
      </c>
      <c r="C255" s="453">
        <v>103.35</v>
      </c>
      <c r="D255" s="460"/>
      <c r="E255" s="457">
        <v>69</v>
      </c>
      <c r="F255" s="452">
        <f t="shared" si="35"/>
        <v>0.67</v>
      </c>
      <c r="G255" s="248"/>
      <c r="H255" s="247"/>
      <c r="I255" s="247"/>
      <c r="J255" s="247"/>
      <c r="K255" s="247"/>
      <c r="L255" s="247"/>
      <c r="M255" s="247"/>
      <c r="N255" s="247"/>
      <c r="O255" s="247"/>
      <c r="P255" s="247"/>
      <c r="Q255" s="250">
        <f t="shared" si="34"/>
        <v>10</v>
      </c>
      <c r="R255" s="251">
        <f t="shared" si="29"/>
        <v>6</v>
      </c>
      <c r="S255" s="139">
        <f t="shared" si="30"/>
        <v>6.9</v>
      </c>
      <c r="T255" s="202">
        <f t="shared" si="31"/>
        <v>6</v>
      </c>
      <c r="U255" s="139">
        <f t="shared" si="32"/>
        <v>6.9</v>
      </c>
      <c r="V255" s="198">
        <f t="shared" si="33"/>
        <v>10</v>
      </c>
      <c r="W255" s="132"/>
    </row>
    <row r="256" spans="1:23" ht="30" x14ac:dyDescent="0.25">
      <c r="A256" s="128">
        <v>250</v>
      </c>
      <c r="B256" s="455" t="s">
        <v>1547</v>
      </c>
      <c r="C256" s="453">
        <v>51.51</v>
      </c>
      <c r="D256" s="460"/>
      <c r="E256" s="457">
        <v>52</v>
      </c>
      <c r="F256" s="452">
        <f t="shared" si="35"/>
        <v>1.01</v>
      </c>
      <c r="G256" s="248"/>
      <c r="H256" s="247"/>
      <c r="I256" s="247"/>
      <c r="J256" s="247"/>
      <c r="K256" s="247"/>
      <c r="L256" s="247"/>
      <c r="M256" s="247"/>
      <c r="N256" s="247"/>
      <c r="O256" s="247"/>
      <c r="P256" s="247"/>
      <c r="Q256" s="250">
        <f t="shared" si="34"/>
        <v>10</v>
      </c>
      <c r="R256" s="251">
        <f t="shared" si="29"/>
        <v>5</v>
      </c>
      <c r="S256" s="139">
        <f t="shared" si="30"/>
        <v>5.2</v>
      </c>
      <c r="T256" s="202">
        <f t="shared" si="31"/>
        <v>5</v>
      </c>
      <c r="U256" s="139">
        <f t="shared" si="32"/>
        <v>5.2</v>
      </c>
      <c r="V256" s="198">
        <f t="shared" si="33"/>
        <v>10</v>
      </c>
      <c r="W256" s="132"/>
    </row>
    <row r="257" spans="1:23" ht="30" x14ac:dyDescent="0.25">
      <c r="A257" s="128">
        <v>251</v>
      </c>
      <c r="B257" s="455" t="s">
        <v>1531</v>
      </c>
      <c r="C257" s="459"/>
      <c r="D257" s="459"/>
      <c r="E257" s="457"/>
      <c r="F257" s="452"/>
      <c r="G257" s="248"/>
      <c r="H257" s="247"/>
      <c r="I257" s="247"/>
      <c r="J257" s="247"/>
      <c r="K257" s="247"/>
      <c r="L257" s="247"/>
      <c r="M257" s="247"/>
      <c r="N257" s="247"/>
      <c r="O257" s="247"/>
      <c r="P257" s="247"/>
      <c r="Q257" s="250"/>
      <c r="R257" s="251"/>
      <c r="S257" s="139">
        <f t="shared" si="30"/>
        <v>0</v>
      </c>
      <c r="T257" s="202">
        <f t="shared" si="31"/>
        <v>0</v>
      </c>
      <c r="U257" s="139">
        <f t="shared" si="32"/>
        <v>0</v>
      </c>
      <c r="V257" s="198">
        <f t="shared" si="33"/>
        <v>0</v>
      </c>
      <c r="W257" s="132"/>
    </row>
    <row r="258" spans="1:23" ht="30" x14ac:dyDescent="0.25">
      <c r="A258" s="128">
        <v>252</v>
      </c>
      <c r="B258" s="455" t="s">
        <v>1548</v>
      </c>
      <c r="C258" s="453">
        <v>33.454999999999998</v>
      </c>
      <c r="D258" s="460"/>
      <c r="E258" s="457">
        <v>40</v>
      </c>
      <c r="F258" s="452">
        <f t="shared" si="35"/>
        <v>1.2</v>
      </c>
      <c r="G258" s="248"/>
      <c r="H258" s="247"/>
      <c r="I258" s="247"/>
      <c r="J258" s="247"/>
      <c r="K258" s="247"/>
      <c r="L258" s="247"/>
      <c r="M258" s="247"/>
      <c r="N258" s="247"/>
      <c r="O258" s="247"/>
      <c r="P258" s="247"/>
      <c r="Q258" s="250">
        <f t="shared" ref="Q258:Q288" si="36">IF(E258&lt;VLOOKUP(F258,$L$307:$P$317,2),0,VLOOKUP(F258,$L$307:$P$317,3))</f>
        <v>10</v>
      </c>
      <c r="R258" s="251">
        <f t="shared" si="29"/>
        <v>4</v>
      </c>
      <c r="S258" s="139">
        <f t="shared" si="30"/>
        <v>4</v>
      </c>
      <c r="T258" s="202">
        <f t="shared" si="31"/>
        <v>4</v>
      </c>
      <c r="U258" s="139">
        <f t="shared" si="32"/>
        <v>4</v>
      </c>
      <c r="V258" s="198">
        <f t="shared" si="33"/>
        <v>10</v>
      </c>
      <c r="W258" s="132"/>
    </row>
    <row r="259" spans="1:23" ht="30" x14ac:dyDescent="0.25">
      <c r="A259" s="128">
        <v>260</v>
      </c>
      <c r="B259" s="455" t="s">
        <v>102</v>
      </c>
      <c r="C259" s="453"/>
      <c r="D259" s="460"/>
      <c r="E259" s="457"/>
      <c r="F259" s="452"/>
      <c r="G259" s="248"/>
      <c r="H259" s="247"/>
      <c r="I259" s="247"/>
      <c r="J259" s="247"/>
      <c r="K259" s="247"/>
      <c r="L259" s="247"/>
      <c r="M259" s="247"/>
      <c r="N259" s="247"/>
      <c r="O259" s="247"/>
      <c r="P259" s="247"/>
      <c r="Q259" s="250">
        <f t="shared" si="36"/>
        <v>0</v>
      </c>
      <c r="R259" s="251">
        <f t="shared" ref="R259:R284" si="37">ROUNDDOWN(S259,0)</f>
        <v>0</v>
      </c>
      <c r="S259" s="139">
        <f t="shared" ref="S259:S284" si="38">E259*Q259/100</f>
        <v>0</v>
      </c>
      <c r="T259" s="202">
        <f t="shared" ref="T259:T284" si="39">ROUNDDOWN(U259,0)</f>
        <v>0</v>
      </c>
      <c r="U259" s="139">
        <f t="shared" ref="U259:U284" si="40">E259*V259/100</f>
        <v>0</v>
      </c>
      <c r="V259" s="198">
        <f t="shared" ref="V259:V284" si="41">Q259</f>
        <v>0</v>
      </c>
      <c r="W259" s="132"/>
    </row>
    <row r="260" spans="1:23" ht="30" x14ac:dyDescent="0.25">
      <c r="A260" s="128">
        <v>261</v>
      </c>
      <c r="B260" s="455" t="s">
        <v>899</v>
      </c>
      <c r="C260" s="453">
        <v>0</v>
      </c>
      <c r="D260" s="460"/>
      <c r="E260" s="457">
        <v>0</v>
      </c>
      <c r="F260" s="452"/>
      <c r="G260" s="248"/>
      <c r="H260" s="247"/>
      <c r="I260" s="247"/>
      <c r="J260" s="247"/>
      <c r="K260" s="247"/>
      <c r="L260" s="247"/>
      <c r="M260" s="247"/>
      <c r="N260" s="247"/>
      <c r="O260" s="247"/>
      <c r="P260" s="247"/>
      <c r="Q260" s="250">
        <f t="shared" si="36"/>
        <v>0</v>
      </c>
      <c r="R260" s="251">
        <f t="shared" si="37"/>
        <v>0</v>
      </c>
      <c r="S260" s="139">
        <f t="shared" si="38"/>
        <v>0</v>
      </c>
      <c r="T260" s="202">
        <f t="shared" si="39"/>
        <v>0</v>
      </c>
      <c r="U260" s="139">
        <f t="shared" si="40"/>
        <v>0</v>
      </c>
      <c r="V260" s="198">
        <f t="shared" si="41"/>
        <v>0</v>
      </c>
      <c r="W260" s="132"/>
    </row>
    <row r="261" spans="1:23" x14ac:dyDescent="0.25">
      <c r="A261" s="128">
        <v>262</v>
      </c>
      <c r="B261" s="454" t="s">
        <v>552</v>
      </c>
      <c r="C261" s="453"/>
      <c r="D261" s="460"/>
      <c r="E261" s="457"/>
      <c r="F261" s="452"/>
      <c r="G261" s="248"/>
      <c r="H261" s="247"/>
      <c r="I261" s="247"/>
      <c r="J261" s="247"/>
      <c r="K261" s="247"/>
      <c r="L261" s="247"/>
      <c r="M261" s="247"/>
      <c r="N261" s="247"/>
      <c r="O261" s="247"/>
      <c r="P261" s="247"/>
      <c r="Q261" s="250">
        <f t="shared" si="36"/>
        <v>0</v>
      </c>
      <c r="R261" s="251">
        <f t="shared" si="37"/>
        <v>0</v>
      </c>
      <c r="S261" s="139">
        <f t="shared" si="38"/>
        <v>0</v>
      </c>
      <c r="T261" s="202">
        <f t="shared" si="39"/>
        <v>0</v>
      </c>
      <c r="U261" s="139">
        <f t="shared" si="40"/>
        <v>0</v>
      </c>
      <c r="V261" s="198">
        <f t="shared" si="41"/>
        <v>0</v>
      </c>
      <c r="W261" s="132"/>
    </row>
    <row r="262" spans="1:23" x14ac:dyDescent="0.25">
      <c r="A262" s="128">
        <v>263</v>
      </c>
      <c r="B262" s="455" t="s">
        <v>2</v>
      </c>
      <c r="C262" s="460">
        <v>19.52</v>
      </c>
      <c r="D262" s="460"/>
      <c r="E262" s="457">
        <v>59</v>
      </c>
      <c r="F262" s="452">
        <f t="shared" si="35"/>
        <v>3.02</v>
      </c>
      <c r="G262" s="248"/>
      <c r="H262" s="247"/>
      <c r="I262" s="247"/>
      <c r="J262" s="247"/>
      <c r="K262" s="247"/>
      <c r="L262" s="247"/>
      <c r="M262" s="247"/>
      <c r="N262" s="247"/>
      <c r="O262" s="247"/>
      <c r="P262" s="247"/>
      <c r="Q262" s="250">
        <f t="shared" si="36"/>
        <v>10</v>
      </c>
      <c r="R262" s="251">
        <f t="shared" si="37"/>
        <v>5</v>
      </c>
      <c r="S262" s="139">
        <f t="shared" si="38"/>
        <v>5.9</v>
      </c>
      <c r="T262" s="202">
        <f t="shared" si="39"/>
        <v>5</v>
      </c>
      <c r="U262" s="139">
        <f t="shared" si="40"/>
        <v>5.9</v>
      </c>
      <c r="V262" s="198">
        <f t="shared" si="41"/>
        <v>10</v>
      </c>
      <c r="W262" s="132"/>
    </row>
    <row r="263" spans="1:23" ht="45" x14ac:dyDescent="0.25">
      <c r="A263" s="128">
        <v>264</v>
      </c>
      <c r="B263" s="455" t="s">
        <v>86</v>
      </c>
      <c r="C263" s="453">
        <v>47.07</v>
      </c>
      <c r="D263" s="460"/>
      <c r="E263" s="457">
        <v>212</v>
      </c>
      <c r="F263" s="452">
        <f t="shared" si="35"/>
        <v>4.5</v>
      </c>
      <c r="G263" s="248"/>
      <c r="H263" s="247"/>
      <c r="I263" s="247"/>
      <c r="J263" s="247"/>
      <c r="K263" s="247"/>
      <c r="L263" s="247"/>
      <c r="M263" s="247"/>
      <c r="N263" s="247"/>
      <c r="O263" s="247"/>
      <c r="P263" s="247"/>
      <c r="Q263" s="250">
        <f t="shared" si="36"/>
        <v>10</v>
      </c>
      <c r="R263" s="251">
        <f t="shared" si="37"/>
        <v>21</v>
      </c>
      <c r="S263" s="139">
        <f t="shared" si="38"/>
        <v>21.2</v>
      </c>
      <c r="T263" s="202">
        <f t="shared" si="39"/>
        <v>21</v>
      </c>
      <c r="U263" s="139">
        <f t="shared" si="40"/>
        <v>21.2</v>
      </c>
      <c r="V263" s="198">
        <f t="shared" si="41"/>
        <v>10</v>
      </c>
      <c r="W263" s="132"/>
    </row>
    <row r="264" spans="1:23" x14ac:dyDescent="0.25">
      <c r="A264" s="128">
        <v>265</v>
      </c>
      <c r="B264" s="454" t="s">
        <v>40</v>
      </c>
      <c r="C264" s="453"/>
      <c r="D264" s="460"/>
      <c r="E264" s="457"/>
      <c r="F264" s="452"/>
      <c r="G264" s="248"/>
      <c r="H264" s="247"/>
      <c r="I264" s="247"/>
      <c r="J264" s="247"/>
      <c r="K264" s="247"/>
      <c r="L264" s="247"/>
      <c r="M264" s="247"/>
      <c r="N264" s="247"/>
      <c r="O264" s="247"/>
      <c r="P264" s="247"/>
      <c r="Q264" s="250">
        <f t="shared" si="36"/>
        <v>0</v>
      </c>
      <c r="R264" s="251">
        <f t="shared" si="37"/>
        <v>0</v>
      </c>
      <c r="S264" s="139">
        <f t="shared" si="38"/>
        <v>0</v>
      </c>
      <c r="T264" s="202">
        <f t="shared" si="39"/>
        <v>0</v>
      </c>
      <c r="U264" s="139">
        <f t="shared" si="40"/>
        <v>0</v>
      </c>
      <c r="V264" s="198">
        <f t="shared" si="41"/>
        <v>0</v>
      </c>
      <c r="W264" s="132"/>
    </row>
    <row r="265" spans="1:23" x14ac:dyDescent="0.25">
      <c r="A265" s="128">
        <v>266</v>
      </c>
      <c r="B265" s="455" t="s">
        <v>2</v>
      </c>
      <c r="C265" s="453">
        <v>194</v>
      </c>
      <c r="D265" s="460"/>
      <c r="E265" s="457">
        <v>300</v>
      </c>
      <c r="F265" s="452">
        <f t="shared" ref="F265:F288" si="42">E265/C265</f>
        <v>1.55</v>
      </c>
      <c r="G265" s="248"/>
      <c r="H265" s="247"/>
      <c r="I265" s="247"/>
      <c r="J265" s="247"/>
      <c r="K265" s="247"/>
      <c r="L265" s="247"/>
      <c r="M265" s="247"/>
      <c r="N265" s="247"/>
      <c r="O265" s="247"/>
      <c r="P265" s="247"/>
      <c r="Q265" s="250">
        <f t="shared" si="36"/>
        <v>10</v>
      </c>
      <c r="R265" s="251">
        <f t="shared" si="37"/>
        <v>30</v>
      </c>
      <c r="S265" s="139">
        <f t="shared" si="38"/>
        <v>30</v>
      </c>
      <c r="T265" s="202">
        <f t="shared" si="39"/>
        <v>30</v>
      </c>
      <c r="U265" s="139">
        <f t="shared" si="40"/>
        <v>30</v>
      </c>
      <c r="V265" s="198">
        <f t="shared" si="41"/>
        <v>10</v>
      </c>
      <c r="W265" s="132"/>
    </row>
    <row r="266" spans="1:23" ht="30" x14ac:dyDescent="0.25">
      <c r="A266" s="128">
        <v>267</v>
      </c>
      <c r="B266" s="455" t="s">
        <v>105</v>
      </c>
      <c r="C266" s="453">
        <v>65.099999999999994</v>
      </c>
      <c r="D266" s="460"/>
      <c r="E266" s="457">
        <v>195</v>
      </c>
      <c r="F266" s="452">
        <f t="shared" si="42"/>
        <v>3</v>
      </c>
      <c r="G266" s="248"/>
      <c r="H266" s="247"/>
      <c r="I266" s="247"/>
      <c r="J266" s="247"/>
      <c r="K266" s="247"/>
      <c r="L266" s="247"/>
      <c r="M266" s="247"/>
      <c r="N266" s="247"/>
      <c r="O266" s="247"/>
      <c r="P266" s="247"/>
      <c r="Q266" s="250">
        <f t="shared" si="36"/>
        <v>10</v>
      </c>
      <c r="R266" s="251">
        <f t="shared" si="37"/>
        <v>19</v>
      </c>
      <c r="S266" s="139">
        <f t="shared" si="38"/>
        <v>19.5</v>
      </c>
      <c r="T266" s="202">
        <f t="shared" si="39"/>
        <v>19</v>
      </c>
      <c r="U266" s="139">
        <f t="shared" si="40"/>
        <v>19.5</v>
      </c>
      <c r="V266" s="198">
        <f t="shared" si="41"/>
        <v>10</v>
      </c>
      <c r="W266" s="132"/>
    </row>
    <row r="267" spans="1:23" ht="30" x14ac:dyDescent="0.25">
      <c r="A267" s="128">
        <v>268</v>
      </c>
      <c r="B267" s="455" t="s">
        <v>905</v>
      </c>
      <c r="C267" s="453">
        <v>59.18</v>
      </c>
      <c r="D267" s="460"/>
      <c r="E267" s="457">
        <v>163</v>
      </c>
      <c r="F267" s="452">
        <f t="shared" si="42"/>
        <v>2.75</v>
      </c>
      <c r="G267" s="248"/>
      <c r="H267" s="247"/>
      <c r="I267" s="247"/>
      <c r="J267" s="247"/>
      <c r="K267" s="247"/>
      <c r="L267" s="247"/>
      <c r="M267" s="247"/>
      <c r="N267" s="247"/>
      <c r="O267" s="247"/>
      <c r="P267" s="247"/>
      <c r="Q267" s="250">
        <f t="shared" si="36"/>
        <v>10</v>
      </c>
      <c r="R267" s="251">
        <f t="shared" si="37"/>
        <v>16</v>
      </c>
      <c r="S267" s="139">
        <f t="shared" si="38"/>
        <v>16.3</v>
      </c>
      <c r="T267" s="202">
        <f t="shared" si="39"/>
        <v>16</v>
      </c>
      <c r="U267" s="139">
        <f t="shared" si="40"/>
        <v>16.3</v>
      </c>
      <c r="V267" s="198">
        <f t="shared" si="41"/>
        <v>10</v>
      </c>
      <c r="W267" s="132"/>
    </row>
    <row r="268" spans="1:23" ht="30" x14ac:dyDescent="0.25">
      <c r="A268" s="128">
        <v>269</v>
      </c>
      <c r="B268" s="455" t="s">
        <v>906</v>
      </c>
      <c r="C268" s="453">
        <v>52.43</v>
      </c>
      <c r="D268" s="460"/>
      <c r="E268" s="457">
        <v>140</v>
      </c>
      <c r="F268" s="452">
        <f t="shared" si="42"/>
        <v>2.67</v>
      </c>
      <c r="G268" s="248"/>
      <c r="H268" s="247"/>
      <c r="I268" s="247"/>
      <c r="J268" s="247"/>
      <c r="K268" s="247"/>
      <c r="L268" s="247"/>
      <c r="M268" s="247"/>
      <c r="N268" s="247"/>
      <c r="O268" s="247"/>
      <c r="P268" s="247"/>
      <c r="Q268" s="250">
        <f t="shared" si="36"/>
        <v>10</v>
      </c>
      <c r="R268" s="251">
        <f t="shared" si="37"/>
        <v>14</v>
      </c>
      <c r="S268" s="139">
        <f t="shared" si="38"/>
        <v>14</v>
      </c>
      <c r="T268" s="202">
        <f t="shared" si="39"/>
        <v>14</v>
      </c>
      <c r="U268" s="139">
        <f t="shared" si="40"/>
        <v>14</v>
      </c>
      <c r="V268" s="198">
        <f t="shared" si="41"/>
        <v>10</v>
      </c>
      <c r="W268" s="132"/>
    </row>
    <row r="269" spans="1:23" ht="30" x14ac:dyDescent="0.25">
      <c r="A269" s="128">
        <v>270</v>
      </c>
      <c r="B269" s="455" t="s">
        <v>907</v>
      </c>
      <c r="C269" s="453">
        <v>65.08</v>
      </c>
      <c r="D269" s="460"/>
      <c r="E269" s="457">
        <v>33</v>
      </c>
      <c r="F269" s="452">
        <f t="shared" si="42"/>
        <v>0.51</v>
      </c>
      <c r="G269" s="248"/>
      <c r="H269" s="247"/>
      <c r="I269" s="247"/>
      <c r="J269" s="247"/>
      <c r="K269" s="247"/>
      <c r="L269" s="247"/>
      <c r="M269" s="247"/>
      <c r="N269" s="247"/>
      <c r="O269" s="247"/>
      <c r="P269" s="247"/>
      <c r="Q269" s="250">
        <f t="shared" si="36"/>
        <v>10</v>
      </c>
      <c r="R269" s="251">
        <f t="shared" si="37"/>
        <v>3</v>
      </c>
      <c r="S269" s="139">
        <f t="shared" si="38"/>
        <v>3.3</v>
      </c>
      <c r="T269" s="202">
        <f t="shared" si="39"/>
        <v>3</v>
      </c>
      <c r="U269" s="139">
        <f t="shared" si="40"/>
        <v>3.3</v>
      </c>
      <c r="V269" s="198">
        <f t="shared" si="41"/>
        <v>10</v>
      </c>
      <c r="W269" s="132"/>
    </row>
    <row r="270" spans="1:23" ht="30" x14ac:dyDescent="0.25">
      <c r="A270" s="128">
        <v>271</v>
      </c>
      <c r="B270" s="455" t="s">
        <v>243</v>
      </c>
      <c r="C270" s="453">
        <v>74.7</v>
      </c>
      <c r="D270" s="460"/>
      <c r="E270" s="457">
        <v>100</v>
      </c>
      <c r="F270" s="452">
        <f t="shared" si="42"/>
        <v>1.34</v>
      </c>
      <c r="G270" s="248"/>
      <c r="H270" s="247"/>
      <c r="I270" s="247"/>
      <c r="J270" s="247"/>
      <c r="K270" s="247"/>
      <c r="L270" s="247"/>
      <c r="M270" s="247"/>
      <c r="N270" s="247"/>
      <c r="O270" s="247"/>
      <c r="P270" s="247"/>
      <c r="Q270" s="250">
        <f t="shared" si="36"/>
        <v>10</v>
      </c>
      <c r="R270" s="251">
        <f t="shared" si="37"/>
        <v>10</v>
      </c>
      <c r="S270" s="139">
        <f t="shared" si="38"/>
        <v>10</v>
      </c>
      <c r="T270" s="202">
        <f t="shared" si="39"/>
        <v>10</v>
      </c>
      <c r="U270" s="139">
        <f t="shared" si="40"/>
        <v>10</v>
      </c>
      <c r="V270" s="198">
        <f t="shared" si="41"/>
        <v>10</v>
      </c>
      <c r="W270" s="132"/>
    </row>
    <row r="271" spans="1:23" ht="30" x14ac:dyDescent="0.25">
      <c r="A271" s="128">
        <v>272</v>
      </c>
      <c r="B271" s="455" t="s">
        <v>195</v>
      </c>
      <c r="C271" s="453"/>
      <c r="D271" s="460"/>
      <c r="E271" s="457"/>
      <c r="F271" s="452"/>
      <c r="G271" s="248"/>
      <c r="H271" s="247"/>
      <c r="I271" s="247"/>
      <c r="J271" s="247"/>
      <c r="K271" s="247"/>
      <c r="L271" s="247"/>
      <c r="M271" s="247"/>
      <c r="N271" s="247"/>
      <c r="O271" s="247"/>
      <c r="P271" s="247"/>
      <c r="Q271" s="250">
        <f t="shared" si="36"/>
        <v>0</v>
      </c>
      <c r="R271" s="251">
        <f t="shared" si="37"/>
        <v>0</v>
      </c>
      <c r="S271" s="139">
        <f t="shared" si="38"/>
        <v>0</v>
      </c>
      <c r="T271" s="202">
        <f t="shared" si="39"/>
        <v>0</v>
      </c>
      <c r="U271" s="139">
        <f t="shared" si="40"/>
        <v>0</v>
      </c>
      <c r="V271" s="198">
        <f t="shared" si="41"/>
        <v>0</v>
      </c>
      <c r="W271" s="132"/>
    </row>
    <row r="272" spans="1:23" ht="30" x14ac:dyDescent="0.25">
      <c r="A272" s="128">
        <v>273</v>
      </c>
      <c r="B272" s="455" t="s">
        <v>908</v>
      </c>
      <c r="C272" s="453">
        <v>156.19999999999999</v>
      </c>
      <c r="D272" s="460"/>
      <c r="E272" s="457">
        <v>31</v>
      </c>
      <c r="F272" s="452">
        <f t="shared" si="42"/>
        <v>0.2</v>
      </c>
      <c r="G272" s="248"/>
      <c r="H272" s="247"/>
      <c r="I272" s="247"/>
      <c r="J272" s="247"/>
      <c r="K272" s="247"/>
      <c r="L272" s="247"/>
      <c r="M272" s="247"/>
      <c r="N272" s="247"/>
      <c r="O272" s="247"/>
      <c r="P272" s="247"/>
      <c r="Q272" s="250">
        <f t="shared" si="36"/>
        <v>10</v>
      </c>
      <c r="R272" s="251">
        <f t="shared" si="37"/>
        <v>3</v>
      </c>
      <c r="S272" s="139">
        <f t="shared" si="38"/>
        <v>3.1</v>
      </c>
      <c r="T272" s="202">
        <f t="shared" si="39"/>
        <v>3</v>
      </c>
      <c r="U272" s="139">
        <f t="shared" si="40"/>
        <v>3.1</v>
      </c>
      <c r="V272" s="198">
        <f t="shared" si="41"/>
        <v>10</v>
      </c>
      <c r="W272" s="132"/>
    </row>
    <row r="273" spans="1:23" x14ac:dyDescent="0.25">
      <c r="A273" s="128">
        <v>274</v>
      </c>
      <c r="B273" s="454" t="s">
        <v>1553</v>
      </c>
      <c r="C273" s="453"/>
      <c r="D273" s="460"/>
      <c r="E273" s="457"/>
      <c r="F273" s="452"/>
      <c r="G273" s="248"/>
      <c r="H273" s="247"/>
      <c r="I273" s="247"/>
      <c r="J273" s="247"/>
      <c r="K273" s="247"/>
      <c r="L273" s="247"/>
      <c r="M273" s="247"/>
      <c r="N273" s="247"/>
      <c r="O273" s="247"/>
      <c r="P273" s="247"/>
      <c r="Q273" s="250">
        <f t="shared" si="36"/>
        <v>0</v>
      </c>
      <c r="R273" s="251">
        <f t="shared" si="37"/>
        <v>0</v>
      </c>
      <c r="S273" s="139">
        <f t="shared" si="38"/>
        <v>0</v>
      </c>
      <c r="T273" s="202">
        <f t="shared" si="39"/>
        <v>0</v>
      </c>
      <c r="U273" s="139">
        <f t="shared" si="40"/>
        <v>0</v>
      </c>
      <c r="V273" s="198">
        <f t="shared" si="41"/>
        <v>0</v>
      </c>
      <c r="W273" s="132"/>
    </row>
    <row r="274" spans="1:23" ht="30" x14ac:dyDescent="0.25">
      <c r="A274" s="128">
        <v>275</v>
      </c>
      <c r="B274" s="455" t="s">
        <v>858</v>
      </c>
      <c r="C274" s="453">
        <v>67</v>
      </c>
      <c r="D274" s="460"/>
      <c r="E274" s="457">
        <v>160</v>
      </c>
      <c r="F274" s="452">
        <f t="shared" si="42"/>
        <v>2.39</v>
      </c>
      <c r="G274" s="248"/>
      <c r="H274" s="247"/>
      <c r="I274" s="247"/>
      <c r="J274" s="247"/>
      <c r="K274" s="247"/>
      <c r="L274" s="247"/>
      <c r="M274" s="247"/>
      <c r="N274" s="247"/>
      <c r="O274" s="247"/>
      <c r="P274" s="247"/>
      <c r="Q274" s="250">
        <f t="shared" si="36"/>
        <v>10</v>
      </c>
      <c r="R274" s="251">
        <f t="shared" si="37"/>
        <v>16</v>
      </c>
      <c r="S274" s="139">
        <f t="shared" si="38"/>
        <v>16</v>
      </c>
      <c r="T274" s="202">
        <f t="shared" si="39"/>
        <v>16</v>
      </c>
      <c r="U274" s="139">
        <f t="shared" si="40"/>
        <v>16</v>
      </c>
      <c r="V274" s="198">
        <f t="shared" si="41"/>
        <v>10</v>
      </c>
      <c r="W274" s="132"/>
    </row>
    <row r="275" spans="1:23" x14ac:dyDescent="0.25">
      <c r="A275" s="128">
        <v>276</v>
      </c>
      <c r="B275" s="454" t="s">
        <v>69</v>
      </c>
      <c r="C275" s="453"/>
      <c r="D275" s="460"/>
      <c r="E275" s="457"/>
      <c r="F275" s="452"/>
      <c r="G275" s="248"/>
      <c r="H275" s="247"/>
      <c r="I275" s="247"/>
      <c r="J275" s="247"/>
      <c r="K275" s="247"/>
      <c r="L275" s="247"/>
      <c r="M275" s="247"/>
      <c r="N275" s="247"/>
      <c r="O275" s="247"/>
      <c r="P275" s="247"/>
      <c r="Q275" s="250">
        <f t="shared" si="36"/>
        <v>0</v>
      </c>
      <c r="R275" s="251">
        <f t="shared" si="37"/>
        <v>0</v>
      </c>
      <c r="S275" s="139">
        <f t="shared" si="38"/>
        <v>0</v>
      </c>
      <c r="T275" s="202">
        <f t="shared" si="39"/>
        <v>0</v>
      </c>
      <c r="U275" s="139">
        <f t="shared" si="40"/>
        <v>0</v>
      </c>
      <c r="V275" s="198">
        <f t="shared" si="41"/>
        <v>0</v>
      </c>
      <c r="W275" s="132"/>
    </row>
    <row r="276" spans="1:23" ht="30" x14ac:dyDescent="0.25">
      <c r="A276" s="128">
        <v>277</v>
      </c>
      <c r="B276" s="455" t="s">
        <v>912</v>
      </c>
      <c r="C276" s="453">
        <v>0</v>
      </c>
      <c r="D276" s="460"/>
      <c r="E276" s="457">
        <v>0</v>
      </c>
      <c r="F276" s="452"/>
      <c r="G276" s="248"/>
      <c r="H276" s="247"/>
      <c r="I276" s="247"/>
      <c r="J276" s="247"/>
      <c r="K276" s="247"/>
      <c r="L276" s="247"/>
      <c r="M276" s="247"/>
      <c r="N276" s="247"/>
      <c r="O276" s="247"/>
      <c r="P276" s="247"/>
      <c r="Q276" s="250">
        <f t="shared" si="36"/>
        <v>0</v>
      </c>
      <c r="R276" s="251">
        <f t="shared" si="37"/>
        <v>0</v>
      </c>
      <c r="S276" s="139">
        <f t="shared" si="38"/>
        <v>0</v>
      </c>
      <c r="T276" s="202">
        <f t="shared" si="39"/>
        <v>0</v>
      </c>
      <c r="U276" s="139">
        <f t="shared" si="40"/>
        <v>0</v>
      </c>
      <c r="V276" s="198">
        <f t="shared" si="41"/>
        <v>0</v>
      </c>
      <c r="W276" s="132"/>
    </row>
    <row r="277" spans="1:23" x14ac:dyDescent="0.25">
      <c r="A277" s="128">
        <v>278</v>
      </c>
      <c r="B277" s="455" t="s">
        <v>2</v>
      </c>
      <c r="C277" s="453">
        <v>250</v>
      </c>
      <c r="D277" s="460"/>
      <c r="E277" s="457">
        <v>650</v>
      </c>
      <c r="F277" s="452">
        <f t="shared" si="42"/>
        <v>2.6</v>
      </c>
      <c r="G277" s="248"/>
      <c r="H277" s="247"/>
      <c r="I277" s="247"/>
      <c r="J277" s="247"/>
      <c r="K277" s="247"/>
      <c r="L277" s="247"/>
      <c r="M277" s="247"/>
      <c r="N277" s="247"/>
      <c r="O277" s="247"/>
      <c r="P277" s="247"/>
      <c r="Q277" s="250">
        <f t="shared" si="36"/>
        <v>10</v>
      </c>
      <c r="R277" s="251">
        <f t="shared" si="37"/>
        <v>65</v>
      </c>
      <c r="S277" s="139">
        <f t="shared" si="38"/>
        <v>65</v>
      </c>
      <c r="T277" s="202">
        <f t="shared" si="39"/>
        <v>65</v>
      </c>
      <c r="U277" s="139">
        <f t="shared" si="40"/>
        <v>65</v>
      </c>
      <c r="V277" s="198">
        <f t="shared" si="41"/>
        <v>10</v>
      </c>
      <c r="W277" s="132"/>
    </row>
    <row r="278" spans="1:23" ht="30" x14ac:dyDescent="0.25">
      <c r="A278" s="128">
        <v>279</v>
      </c>
      <c r="B278" s="455" t="s">
        <v>913</v>
      </c>
      <c r="C278" s="453">
        <v>41.94</v>
      </c>
      <c r="D278" s="460"/>
      <c r="E278" s="457">
        <v>35</v>
      </c>
      <c r="F278" s="452">
        <f t="shared" si="42"/>
        <v>0.83</v>
      </c>
      <c r="G278" s="248"/>
      <c r="H278" s="247"/>
      <c r="I278" s="247"/>
      <c r="J278" s="247"/>
      <c r="K278" s="247"/>
      <c r="L278" s="247"/>
      <c r="M278" s="247"/>
      <c r="N278" s="247"/>
      <c r="O278" s="247"/>
      <c r="P278" s="247"/>
      <c r="Q278" s="250">
        <f t="shared" si="36"/>
        <v>10</v>
      </c>
      <c r="R278" s="251">
        <f t="shared" si="37"/>
        <v>3</v>
      </c>
      <c r="S278" s="139">
        <f t="shared" si="38"/>
        <v>3.5</v>
      </c>
      <c r="T278" s="202">
        <f t="shared" si="39"/>
        <v>3</v>
      </c>
      <c r="U278" s="139">
        <f t="shared" si="40"/>
        <v>3.5</v>
      </c>
      <c r="V278" s="198">
        <f t="shared" si="41"/>
        <v>10</v>
      </c>
      <c r="W278" s="132"/>
    </row>
    <row r="279" spans="1:23" ht="30" x14ac:dyDescent="0.25">
      <c r="A279" s="128">
        <v>280</v>
      </c>
      <c r="B279" s="455" t="s">
        <v>887</v>
      </c>
      <c r="C279" s="453">
        <v>15</v>
      </c>
      <c r="D279" s="460"/>
      <c r="E279" s="457">
        <v>38</v>
      </c>
      <c r="F279" s="452">
        <f t="shared" si="42"/>
        <v>2.5299999999999998</v>
      </c>
      <c r="G279" s="248"/>
      <c r="H279" s="247"/>
      <c r="I279" s="247"/>
      <c r="J279" s="247"/>
      <c r="K279" s="247"/>
      <c r="L279" s="247"/>
      <c r="M279" s="247"/>
      <c r="N279" s="247"/>
      <c r="O279" s="247"/>
      <c r="P279" s="247"/>
      <c r="Q279" s="250">
        <f t="shared" si="36"/>
        <v>10</v>
      </c>
      <c r="R279" s="251">
        <f t="shared" si="37"/>
        <v>3</v>
      </c>
      <c r="S279" s="139">
        <f t="shared" si="38"/>
        <v>3.8</v>
      </c>
      <c r="T279" s="202">
        <f t="shared" si="39"/>
        <v>3</v>
      </c>
      <c r="U279" s="139">
        <f t="shared" si="40"/>
        <v>3.8</v>
      </c>
      <c r="V279" s="198">
        <f t="shared" si="41"/>
        <v>10</v>
      </c>
      <c r="W279" s="132"/>
    </row>
    <row r="280" spans="1:23" ht="30" x14ac:dyDescent="0.25">
      <c r="A280" s="128">
        <v>281</v>
      </c>
      <c r="B280" s="455" t="s">
        <v>108</v>
      </c>
      <c r="C280" s="453">
        <v>0</v>
      </c>
      <c r="D280" s="460"/>
      <c r="E280" s="457">
        <v>0</v>
      </c>
      <c r="F280" s="452"/>
      <c r="G280" s="248"/>
      <c r="H280" s="247"/>
      <c r="I280" s="247"/>
      <c r="J280" s="247"/>
      <c r="K280" s="247"/>
      <c r="L280" s="247"/>
      <c r="M280" s="247"/>
      <c r="N280" s="247"/>
      <c r="O280" s="247"/>
      <c r="P280" s="247"/>
      <c r="Q280" s="250">
        <f t="shared" si="36"/>
        <v>0</v>
      </c>
      <c r="R280" s="251">
        <f t="shared" si="37"/>
        <v>0</v>
      </c>
      <c r="S280" s="139">
        <f t="shared" si="38"/>
        <v>0</v>
      </c>
      <c r="T280" s="202">
        <f t="shared" si="39"/>
        <v>0</v>
      </c>
      <c r="U280" s="139">
        <f t="shared" si="40"/>
        <v>0</v>
      </c>
      <c r="V280" s="198">
        <f t="shared" si="41"/>
        <v>0</v>
      </c>
      <c r="W280" s="132"/>
    </row>
    <row r="281" spans="1:23" ht="30" x14ac:dyDescent="0.25">
      <c r="A281" s="128">
        <v>282</v>
      </c>
      <c r="B281" s="455" t="s">
        <v>280</v>
      </c>
      <c r="C281" s="453">
        <v>32.61</v>
      </c>
      <c r="D281" s="460"/>
      <c r="E281" s="457">
        <v>152</v>
      </c>
      <c r="F281" s="452">
        <f t="shared" si="42"/>
        <v>4.66</v>
      </c>
      <c r="G281" s="248"/>
      <c r="H281" s="247"/>
      <c r="I281" s="247"/>
      <c r="J281" s="247"/>
      <c r="K281" s="247"/>
      <c r="L281" s="247"/>
      <c r="M281" s="247"/>
      <c r="N281" s="247"/>
      <c r="O281" s="247"/>
      <c r="P281" s="247"/>
      <c r="Q281" s="250">
        <f t="shared" si="36"/>
        <v>10</v>
      </c>
      <c r="R281" s="251">
        <f t="shared" si="37"/>
        <v>15</v>
      </c>
      <c r="S281" s="139">
        <f t="shared" si="38"/>
        <v>15.2</v>
      </c>
      <c r="T281" s="202">
        <f t="shared" si="39"/>
        <v>15</v>
      </c>
      <c r="U281" s="139">
        <f t="shared" si="40"/>
        <v>15.2</v>
      </c>
      <c r="V281" s="198">
        <f t="shared" si="41"/>
        <v>10</v>
      </c>
      <c r="W281" s="132"/>
    </row>
    <row r="282" spans="1:23" ht="30" x14ac:dyDescent="0.25">
      <c r="A282" s="128">
        <v>283</v>
      </c>
      <c r="B282" s="455" t="s">
        <v>107</v>
      </c>
      <c r="C282" s="453">
        <v>30</v>
      </c>
      <c r="D282" s="460"/>
      <c r="E282" s="457">
        <v>60</v>
      </c>
      <c r="F282" s="452">
        <f t="shared" si="42"/>
        <v>2</v>
      </c>
      <c r="G282" s="248"/>
      <c r="H282" s="247"/>
      <c r="I282" s="247"/>
      <c r="J282" s="247"/>
      <c r="K282" s="247"/>
      <c r="L282" s="247"/>
      <c r="M282" s="247"/>
      <c r="N282" s="247"/>
      <c r="O282" s="247"/>
      <c r="P282" s="247"/>
      <c r="Q282" s="250">
        <f t="shared" si="36"/>
        <v>10</v>
      </c>
      <c r="R282" s="251">
        <f t="shared" si="37"/>
        <v>6</v>
      </c>
      <c r="S282" s="139">
        <f t="shared" si="38"/>
        <v>6</v>
      </c>
      <c r="T282" s="202">
        <f t="shared" si="39"/>
        <v>6</v>
      </c>
      <c r="U282" s="139">
        <f t="shared" si="40"/>
        <v>6</v>
      </c>
      <c r="V282" s="198">
        <f t="shared" si="41"/>
        <v>10</v>
      </c>
      <c r="W282" s="132"/>
    </row>
    <row r="283" spans="1:23" ht="30" x14ac:dyDescent="0.25">
      <c r="A283" s="128">
        <v>284</v>
      </c>
      <c r="B283" s="455" t="s">
        <v>914</v>
      </c>
      <c r="C283" s="453">
        <v>52.71</v>
      </c>
      <c r="D283" s="460"/>
      <c r="E283" s="457">
        <v>42</v>
      </c>
      <c r="F283" s="452">
        <f t="shared" si="42"/>
        <v>0.8</v>
      </c>
      <c r="G283" s="248"/>
      <c r="H283" s="247"/>
      <c r="I283" s="247"/>
      <c r="J283" s="247"/>
      <c r="K283" s="247"/>
      <c r="L283" s="247"/>
      <c r="M283" s="247"/>
      <c r="N283" s="247"/>
      <c r="O283" s="247"/>
      <c r="P283" s="247"/>
      <c r="Q283" s="250">
        <f t="shared" si="36"/>
        <v>10</v>
      </c>
      <c r="R283" s="251">
        <f t="shared" si="37"/>
        <v>4</v>
      </c>
      <c r="S283" s="139">
        <f t="shared" si="38"/>
        <v>4.2</v>
      </c>
      <c r="T283" s="202">
        <f t="shared" si="39"/>
        <v>4</v>
      </c>
      <c r="U283" s="139">
        <f t="shared" si="40"/>
        <v>4.2</v>
      </c>
      <c r="V283" s="198">
        <f t="shared" si="41"/>
        <v>10</v>
      </c>
      <c r="W283" s="132"/>
    </row>
    <row r="284" spans="1:23" ht="30" x14ac:dyDescent="0.25">
      <c r="A284" s="128">
        <v>285</v>
      </c>
      <c r="B284" s="455" t="s">
        <v>1555</v>
      </c>
      <c r="C284" s="453">
        <v>25.2</v>
      </c>
      <c r="D284" s="460"/>
      <c r="E284" s="457">
        <v>100</v>
      </c>
      <c r="F284" s="452">
        <f t="shared" si="42"/>
        <v>3.97</v>
      </c>
      <c r="G284" s="248"/>
      <c r="H284" s="247"/>
      <c r="I284" s="247"/>
      <c r="J284" s="247"/>
      <c r="K284" s="247"/>
      <c r="L284" s="247"/>
      <c r="M284" s="247"/>
      <c r="N284" s="247"/>
      <c r="O284" s="247"/>
      <c r="P284" s="247"/>
      <c r="Q284" s="250">
        <f t="shared" si="36"/>
        <v>10</v>
      </c>
      <c r="R284" s="251">
        <f t="shared" si="37"/>
        <v>10</v>
      </c>
      <c r="S284" s="139">
        <f t="shared" si="38"/>
        <v>10</v>
      </c>
      <c r="T284" s="202">
        <f t="shared" si="39"/>
        <v>10</v>
      </c>
      <c r="U284" s="139">
        <f t="shared" si="40"/>
        <v>10</v>
      </c>
      <c r="V284" s="198">
        <f t="shared" si="41"/>
        <v>10</v>
      </c>
      <c r="W284" s="132"/>
    </row>
    <row r="285" spans="1:23" ht="30" x14ac:dyDescent="0.25">
      <c r="A285" s="128">
        <v>382</v>
      </c>
      <c r="B285" s="455" t="s">
        <v>109</v>
      </c>
      <c r="C285" s="453">
        <v>25</v>
      </c>
      <c r="D285" s="460"/>
      <c r="E285" s="457">
        <v>105</v>
      </c>
      <c r="F285" s="452">
        <f t="shared" si="42"/>
        <v>4.2</v>
      </c>
      <c r="G285" s="248" t="e">
        <f ca="1">INDIRECT(CONCATENATE(#REF!,$C$309,"!$S",$A285 + 8))</f>
        <v>#REF!</v>
      </c>
      <c r="H285" s="247"/>
      <c r="I285" s="247"/>
      <c r="J285" s="247"/>
      <c r="K285" s="247"/>
      <c r="L285" s="247"/>
      <c r="M285" s="247"/>
      <c r="N285" s="247"/>
      <c r="O285" s="247"/>
      <c r="P285" s="247"/>
      <c r="Q285" s="250">
        <f t="shared" si="36"/>
        <v>10</v>
      </c>
      <c r="R285" s="251">
        <f t="shared" ref="R285:R295" si="43">ROUNDDOWN(S285,0)</f>
        <v>10</v>
      </c>
      <c r="S285" s="139">
        <f t="shared" ref="S285:S295" si="44">E285*Q285/100</f>
        <v>10.5</v>
      </c>
      <c r="T285" s="202">
        <f t="shared" ref="T285:T295" si="45">ROUNDDOWN(U285,0)</f>
        <v>10</v>
      </c>
      <c r="U285" s="139">
        <f t="shared" ref="U285:U295" si="46">E285*V285/100</f>
        <v>10.5</v>
      </c>
      <c r="V285" s="198">
        <f t="shared" ref="V285:V295" si="47">Q285</f>
        <v>10</v>
      </c>
      <c r="W285" s="132"/>
    </row>
    <row r="286" spans="1:23" x14ac:dyDescent="0.25">
      <c r="A286" s="128">
        <v>383</v>
      </c>
      <c r="B286" s="454" t="s">
        <v>270</v>
      </c>
      <c r="C286" s="453"/>
      <c r="D286" s="460"/>
      <c r="E286" s="457"/>
      <c r="F286" s="452"/>
      <c r="G286" s="248" t="e">
        <f ca="1">INDIRECT(CONCATENATE(#REF!,$C$309,"!$S",$A286 + 8))</f>
        <v>#REF!</v>
      </c>
      <c r="H286" s="247"/>
      <c r="I286" s="247"/>
      <c r="J286" s="247"/>
      <c r="K286" s="247"/>
      <c r="L286" s="247"/>
      <c r="M286" s="247"/>
      <c r="N286" s="247"/>
      <c r="O286" s="247"/>
      <c r="P286" s="247"/>
      <c r="Q286" s="250">
        <f t="shared" si="36"/>
        <v>0</v>
      </c>
      <c r="R286" s="251">
        <f t="shared" si="43"/>
        <v>0</v>
      </c>
      <c r="S286" s="139">
        <f t="shared" si="44"/>
        <v>0</v>
      </c>
      <c r="T286" s="202">
        <f t="shared" si="45"/>
        <v>0</v>
      </c>
      <c r="U286" s="139">
        <f t="shared" si="46"/>
        <v>0</v>
      </c>
      <c r="V286" s="198">
        <f t="shared" si="47"/>
        <v>0</v>
      </c>
      <c r="W286" s="132"/>
    </row>
    <row r="287" spans="1:23" ht="30" x14ac:dyDescent="0.25">
      <c r="A287" s="128">
        <v>384</v>
      </c>
      <c r="B287" s="455" t="s">
        <v>124</v>
      </c>
      <c r="C287" s="453">
        <v>150</v>
      </c>
      <c r="D287" s="460"/>
      <c r="E287" s="457">
        <v>450</v>
      </c>
      <c r="F287" s="452">
        <f t="shared" si="42"/>
        <v>3</v>
      </c>
      <c r="G287" s="248" t="e">
        <f ca="1">INDIRECT(CONCATENATE(#REF!,$C$309,"!$S",$A287 + 8))</f>
        <v>#REF!</v>
      </c>
      <c r="H287" s="247"/>
      <c r="I287" s="247"/>
      <c r="J287" s="247"/>
      <c r="K287" s="247"/>
      <c r="L287" s="247"/>
      <c r="M287" s="247"/>
      <c r="N287" s="247"/>
      <c r="O287" s="247"/>
      <c r="P287" s="247"/>
      <c r="Q287" s="250">
        <f t="shared" si="36"/>
        <v>10</v>
      </c>
      <c r="R287" s="251">
        <f t="shared" si="43"/>
        <v>45</v>
      </c>
      <c r="S287" s="139">
        <f t="shared" si="44"/>
        <v>45</v>
      </c>
      <c r="T287" s="202">
        <f t="shared" si="45"/>
        <v>45</v>
      </c>
      <c r="U287" s="139">
        <f t="shared" si="46"/>
        <v>45</v>
      </c>
      <c r="V287" s="198">
        <f t="shared" si="47"/>
        <v>10</v>
      </c>
      <c r="W287" s="132"/>
    </row>
    <row r="288" spans="1:23" x14ac:dyDescent="0.25">
      <c r="A288" s="128">
        <v>385</v>
      </c>
      <c r="B288" s="455" t="s">
        <v>2</v>
      </c>
      <c r="C288" s="453">
        <v>65</v>
      </c>
      <c r="D288" s="460"/>
      <c r="E288" s="457">
        <v>156</v>
      </c>
      <c r="F288" s="452">
        <f t="shared" si="42"/>
        <v>2.4</v>
      </c>
      <c r="G288" s="248" t="e">
        <f ca="1">INDIRECT(CONCATENATE(#REF!,$C$309,"!$S",$A288 + 8))</f>
        <v>#REF!</v>
      </c>
      <c r="H288" s="247"/>
      <c r="I288" s="247"/>
      <c r="J288" s="247"/>
      <c r="K288" s="247"/>
      <c r="L288" s="247"/>
      <c r="M288" s="247"/>
      <c r="N288" s="247"/>
      <c r="O288" s="247"/>
      <c r="P288" s="247"/>
      <c r="Q288" s="250">
        <f t="shared" si="36"/>
        <v>10</v>
      </c>
      <c r="R288" s="251">
        <f t="shared" si="43"/>
        <v>15</v>
      </c>
      <c r="S288" s="139">
        <f t="shared" si="44"/>
        <v>15.6</v>
      </c>
      <c r="T288" s="202">
        <f t="shared" si="45"/>
        <v>15</v>
      </c>
      <c r="U288" s="139">
        <f t="shared" si="46"/>
        <v>15.6</v>
      </c>
      <c r="V288" s="198">
        <f t="shared" si="47"/>
        <v>10</v>
      </c>
      <c r="W288" s="132"/>
    </row>
    <row r="289" spans="1:23" ht="45" x14ac:dyDescent="0.25">
      <c r="A289" s="128"/>
      <c r="B289" s="455" t="s">
        <v>86</v>
      </c>
      <c r="C289" s="453">
        <v>0</v>
      </c>
      <c r="D289" s="460"/>
      <c r="E289" s="457">
        <v>0</v>
      </c>
      <c r="F289" s="452"/>
      <c r="G289" s="248"/>
      <c r="H289" s="247"/>
      <c r="I289" s="247"/>
      <c r="J289" s="247"/>
      <c r="K289" s="247"/>
      <c r="L289" s="247"/>
      <c r="M289" s="247"/>
      <c r="N289" s="247"/>
      <c r="O289" s="247"/>
      <c r="P289" s="247"/>
      <c r="Q289" s="250"/>
      <c r="R289" s="251"/>
      <c r="S289" s="139"/>
      <c r="T289" s="202"/>
      <c r="U289" s="139"/>
      <c r="V289" s="198"/>
      <c r="W289" s="132"/>
    </row>
    <row r="290" spans="1:23" x14ac:dyDescent="0.25">
      <c r="A290" s="128"/>
      <c r="B290" s="454" t="s">
        <v>41</v>
      </c>
      <c r="C290" s="453"/>
      <c r="D290" s="460"/>
      <c r="E290" s="457"/>
      <c r="F290" s="452"/>
      <c r="G290" s="248"/>
      <c r="H290" s="247"/>
      <c r="I290" s="247"/>
      <c r="J290" s="247"/>
      <c r="K290" s="247"/>
      <c r="L290" s="247"/>
      <c r="M290" s="247"/>
      <c r="N290" s="247"/>
      <c r="O290" s="247"/>
      <c r="P290" s="247"/>
      <c r="Q290" s="250"/>
      <c r="R290" s="251"/>
      <c r="S290" s="139"/>
      <c r="T290" s="202"/>
      <c r="U290" s="139"/>
      <c r="V290" s="198"/>
      <c r="W290" s="132"/>
    </row>
    <row r="291" spans="1:23" x14ac:dyDescent="0.25">
      <c r="A291" s="128"/>
      <c r="B291" s="455" t="s">
        <v>2</v>
      </c>
      <c r="C291" s="453">
        <v>41.54</v>
      </c>
      <c r="D291" s="460"/>
      <c r="E291" s="457">
        <v>291</v>
      </c>
      <c r="F291" s="452">
        <f t="shared" ref="F291:F300" si="48">E291/C291</f>
        <v>7.01</v>
      </c>
      <c r="G291" s="248"/>
      <c r="H291" s="247"/>
      <c r="I291" s="247"/>
      <c r="J291" s="247"/>
      <c r="K291" s="247"/>
      <c r="L291" s="247"/>
      <c r="M291" s="247"/>
      <c r="N291" s="247"/>
      <c r="O291" s="247"/>
      <c r="P291" s="247"/>
      <c r="Q291" s="250"/>
      <c r="R291" s="251"/>
      <c r="S291" s="139"/>
      <c r="T291" s="202"/>
      <c r="U291" s="139"/>
      <c r="V291" s="198"/>
      <c r="W291" s="132"/>
    </row>
    <row r="292" spans="1:23" ht="45" x14ac:dyDescent="0.25">
      <c r="A292" s="128"/>
      <c r="B292" s="455" t="s">
        <v>86</v>
      </c>
      <c r="C292" s="453">
        <v>127.6</v>
      </c>
      <c r="D292" s="460"/>
      <c r="E292" s="457">
        <v>227</v>
      </c>
      <c r="F292" s="452">
        <f t="shared" si="48"/>
        <v>1.78</v>
      </c>
      <c r="G292" s="248"/>
      <c r="H292" s="247"/>
      <c r="I292" s="247"/>
      <c r="J292" s="247"/>
      <c r="K292" s="247"/>
      <c r="L292" s="247"/>
      <c r="M292" s="247"/>
      <c r="N292" s="247"/>
      <c r="O292" s="247"/>
      <c r="P292" s="247"/>
      <c r="Q292" s="250"/>
      <c r="R292" s="251"/>
      <c r="S292" s="139"/>
      <c r="T292" s="202"/>
      <c r="U292" s="139"/>
      <c r="V292" s="198"/>
      <c r="W292" s="132"/>
    </row>
    <row r="293" spans="1:23" x14ac:dyDescent="0.25">
      <c r="A293" s="128"/>
      <c r="B293" s="454" t="s">
        <v>915</v>
      </c>
      <c r="C293" s="453"/>
      <c r="D293" s="460"/>
      <c r="E293" s="457"/>
      <c r="F293" s="452"/>
      <c r="G293" s="248"/>
      <c r="H293" s="247"/>
      <c r="I293" s="247"/>
      <c r="J293" s="247"/>
      <c r="K293" s="247"/>
      <c r="L293" s="247"/>
      <c r="M293" s="247"/>
      <c r="N293" s="247"/>
      <c r="O293" s="247"/>
      <c r="P293" s="247"/>
      <c r="Q293" s="250"/>
      <c r="R293" s="251"/>
      <c r="S293" s="139"/>
      <c r="T293" s="202"/>
      <c r="U293" s="139"/>
      <c r="V293" s="198"/>
      <c r="W293" s="132"/>
    </row>
    <row r="294" spans="1:23" x14ac:dyDescent="0.25">
      <c r="A294" s="128"/>
      <c r="B294" s="455" t="s">
        <v>2</v>
      </c>
      <c r="C294" s="460">
        <v>52.6</v>
      </c>
      <c r="D294" s="460"/>
      <c r="E294" s="457">
        <v>70</v>
      </c>
      <c r="F294" s="452">
        <f t="shared" si="48"/>
        <v>1.33</v>
      </c>
      <c r="G294" s="248"/>
      <c r="H294" s="247"/>
      <c r="I294" s="247"/>
      <c r="J294" s="247"/>
      <c r="K294" s="247"/>
      <c r="L294" s="247"/>
      <c r="M294" s="247"/>
      <c r="N294" s="247"/>
      <c r="O294" s="247"/>
      <c r="P294" s="247"/>
      <c r="Q294" s="250"/>
      <c r="R294" s="251"/>
      <c r="S294" s="139"/>
      <c r="T294" s="202"/>
      <c r="U294" s="139"/>
      <c r="V294" s="198"/>
      <c r="W294" s="132"/>
    </row>
    <row r="295" spans="1:23" ht="30" x14ac:dyDescent="0.25">
      <c r="A295" s="128">
        <v>386</v>
      </c>
      <c r="B295" s="455" t="s">
        <v>125</v>
      </c>
      <c r="C295" s="453">
        <v>40.4</v>
      </c>
      <c r="D295" s="460"/>
      <c r="E295" s="457">
        <v>200</v>
      </c>
      <c r="F295" s="452">
        <f t="shared" si="48"/>
        <v>4.95</v>
      </c>
      <c r="G295" s="248" t="e">
        <f ca="1">INDIRECT(CONCATENATE(#REF!,$C$309,"!$S",$A295 + 8))</f>
        <v>#REF!</v>
      </c>
      <c r="H295" s="247"/>
      <c r="I295" s="247"/>
      <c r="J295" s="247"/>
      <c r="K295" s="247"/>
      <c r="L295" s="247"/>
      <c r="M295" s="247"/>
      <c r="N295" s="247"/>
      <c r="O295" s="247"/>
      <c r="P295" s="247"/>
      <c r="Q295" s="250">
        <f t="shared" ref="Q295:Q302" si="49">IF(E295&lt;VLOOKUP(F295,$L$307:$P$317,2),0,VLOOKUP(F295,$L$307:$P$317,3))</f>
        <v>10</v>
      </c>
      <c r="R295" s="251">
        <f t="shared" si="43"/>
        <v>20</v>
      </c>
      <c r="S295" s="139">
        <f t="shared" si="44"/>
        <v>20</v>
      </c>
      <c r="T295" s="202">
        <f t="shared" si="45"/>
        <v>20</v>
      </c>
      <c r="U295" s="139">
        <f t="shared" si="46"/>
        <v>20</v>
      </c>
      <c r="V295" s="198">
        <f t="shared" si="47"/>
        <v>10</v>
      </c>
      <c r="W295" s="132"/>
    </row>
    <row r="296" spans="1:23" ht="30" x14ac:dyDescent="0.25">
      <c r="A296" s="128">
        <v>387</v>
      </c>
      <c r="B296" s="455" t="s">
        <v>276</v>
      </c>
      <c r="C296" s="453">
        <v>24.64</v>
      </c>
      <c r="D296" s="460"/>
      <c r="E296" s="457">
        <v>185</v>
      </c>
      <c r="F296" s="452">
        <f t="shared" si="48"/>
        <v>7.51</v>
      </c>
      <c r="G296" s="248" t="e">
        <f ca="1">INDIRECT(CONCATENATE(#REF!,$C$309,"!$S",$A296 + 8))</f>
        <v>#REF!</v>
      </c>
      <c r="H296" s="247"/>
      <c r="I296" s="247"/>
      <c r="J296" s="247"/>
      <c r="K296" s="247"/>
      <c r="L296" s="247"/>
      <c r="M296" s="247"/>
      <c r="N296" s="247"/>
      <c r="O296" s="247"/>
      <c r="P296" s="247"/>
      <c r="Q296" s="250">
        <f t="shared" si="49"/>
        <v>10</v>
      </c>
      <c r="R296" s="251">
        <f t="shared" ref="R296:R302" si="50">ROUNDDOWN(S296,0)</f>
        <v>18</v>
      </c>
      <c r="S296" s="139">
        <f t="shared" ref="S296:S302" si="51">E296*Q296/100</f>
        <v>18.5</v>
      </c>
      <c r="T296" s="202">
        <f t="shared" ref="T296:T302" si="52">ROUNDDOWN(U296,0)</f>
        <v>18</v>
      </c>
      <c r="U296" s="139">
        <f t="shared" ref="U296:U302" si="53">E296*V296/100</f>
        <v>18.5</v>
      </c>
      <c r="V296" s="198">
        <f t="shared" ref="V296:V302" si="54">Q296</f>
        <v>10</v>
      </c>
      <c r="W296" s="132"/>
    </row>
    <row r="297" spans="1:23" ht="60" x14ac:dyDescent="0.25">
      <c r="A297" s="128">
        <v>388</v>
      </c>
      <c r="B297" s="455" t="s">
        <v>43</v>
      </c>
      <c r="C297" s="453">
        <v>150</v>
      </c>
      <c r="D297" s="460"/>
      <c r="E297" s="457">
        <v>360</v>
      </c>
      <c r="F297" s="452">
        <f t="shared" si="48"/>
        <v>2.4</v>
      </c>
      <c r="G297" s="248" t="e">
        <f ca="1">INDIRECT(CONCATENATE(#REF!,$C$309,"!$S",$A297 + 8))</f>
        <v>#REF!</v>
      </c>
      <c r="H297" s="247"/>
      <c r="I297" s="247"/>
      <c r="J297" s="247"/>
      <c r="K297" s="247"/>
      <c r="L297" s="247"/>
      <c r="M297" s="247"/>
      <c r="N297" s="247"/>
      <c r="O297" s="247"/>
      <c r="P297" s="247"/>
      <c r="Q297" s="250">
        <f t="shared" si="49"/>
        <v>10</v>
      </c>
      <c r="R297" s="251">
        <f t="shared" si="50"/>
        <v>36</v>
      </c>
      <c r="S297" s="139">
        <f t="shared" si="51"/>
        <v>36</v>
      </c>
      <c r="T297" s="202">
        <f t="shared" si="52"/>
        <v>36</v>
      </c>
      <c r="U297" s="139">
        <f t="shared" si="53"/>
        <v>36</v>
      </c>
      <c r="V297" s="198">
        <f t="shared" si="54"/>
        <v>10</v>
      </c>
      <c r="W297" s="132"/>
    </row>
    <row r="298" spans="1:23" x14ac:dyDescent="0.25">
      <c r="A298" s="128">
        <v>389</v>
      </c>
      <c r="B298" s="454" t="s">
        <v>44</v>
      </c>
      <c r="C298" s="453"/>
      <c r="D298" s="460"/>
      <c r="E298" s="457"/>
      <c r="F298" s="452"/>
      <c r="G298" s="248" t="e">
        <f ca="1">INDIRECT(CONCATENATE(#REF!,$C$309,"!$S",$A298 + 8))</f>
        <v>#REF!</v>
      </c>
      <c r="H298" s="247"/>
      <c r="I298" s="247"/>
      <c r="J298" s="247"/>
      <c r="K298" s="247"/>
      <c r="L298" s="247"/>
      <c r="M298" s="247"/>
      <c r="N298" s="247"/>
      <c r="O298" s="247"/>
      <c r="P298" s="247"/>
      <c r="Q298" s="250">
        <f t="shared" si="49"/>
        <v>0</v>
      </c>
      <c r="R298" s="251">
        <f t="shared" si="50"/>
        <v>0</v>
      </c>
      <c r="S298" s="139">
        <f t="shared" si="51"/>
        <v>0</v>
      </c>
      <c r="T298" s="202">
        <f t="shared" si="52"/>
        <v>0</v>
      </c>
      <c r="U298" s="139">
        <f t="shared" si="53"/>
        <v>0</v>
      </c>
      <c r="V298" s="198">
        <f t="shared" si="54"/>
        <v>0</v>
      </c>
      <c r="W298" s="132"/>
    </row>
    <row r="299" spans="1:23" ht="45" x14ac:dyDescent="0.25">
      <c r="A299" s="128">
        <v>390</v>
      </c>
      <c r="B299" s="455" t="s">
        <v>1642</v>
      </c>
      <c r="C299" s="453">
        <v>0</v>
      </c>
      <c r="D299" s="460"/>
      <c r="E299" s="457">
        <v>0</v>
      </c>
      <c r="F299" s="452"/>
      <c r="G299" s="248" t="e">
        <f ca="1">INDIRECT(CONCATENATE(#REF!,$C$309,"!$S",$A299 + 8))</f>
        <v>#REF!</v>
      </c>
      <c r="H299" s="247"/>
      <c r="I299" s="247"/>
      <c r="J299" s="247"/>
      <c r="K299" s="247"/>
      <c r="L299" s="247"/>
      <c r="M299" s="247"/>
      <c r="N299" s="247"/>
      <c r="O299" s="247"/>
      <c r="P299" s="247"/>
      <c r="Q299" s="250">
        <f t="shared" si="49"/>
        <v>0</v>
      </c>
      <c r="R299" s="251">
        <f t="shared" si="50"/>
        <v>0</v>
      </c>
      <c r="S299" s="139">
        <f t="shared" si="51"/>
        <v>0</v>
      </c>
      <c r="T299" s="202">
        <f t="shared" si="52"/>
        <v>0</v>
      </c>
      <c r="U299" s="139">
        <f t="shared" si="53"/>
        <v>0</v>
      </c>
      <c r="V299" s="198">
        <f t="shared" si="54"/>
        <v>0</v>
      </c>
      <c r="W299" s="132"/>
    </row>
    <row r="300" spans="1:23" ht="30" x14ac:dyDescent="0.25">
      <c r="A300" s="128">
        <v>391</v>
      </c>
      <c r="B300" s="455" t="s">
        <v>45</v>
      </c>
      <c r="C300" s="453">
        <v>177.71</v>
      </c>
      <c r="D300" s="460"/>
      <c r="E300" s="457">
        <v>2365</v>
      </c>
      <c r="F300" s="452">
        <f t="shared" si="48"/>
        <v>13.31</v>
      </c>
      <c r="G300" s="248" t="e">
        <f ca="1">INDIRECT(CONCATENATE(#REF!,$C$309,"!$S",$A300 + 8))</f>
        <v>#REF!</v>
      </c>
      <c r="H300" s="247"/>
      <c r="I300" s="247"/>
      <c r="J300" s="247"/>
      <c r="K300" s="247"/>
      <c r="L300" s="247"/>
      <c r="M300" s="247"/>
      <c r="N300" s="247"/>
      <c r="O300" s="247"/>
      <c r="P300" s="247"/>
      <c r="Q300" s="250">
        <f t="shared" si="49"/>
        <v>10</v>
      </c>
      <c r="R300" s="251">
        <f t="shared" si="50"/>
        <v>236</v>
      </c>
      <c r="S300" s="139">
        <f t="shared" si="51"/>
        <v>236.5</v>
      </c>
      <c r="T300" s="202">
        <f t="shared" si="52"/>
        <v>236</v>
      </c>
      <c r="U300" s="139">
        <f t="shared" si="53"/>
        <v>236.5</v>
      </c>
      <c r="V300" s="198">
        <f t="shared" si="54"/>
        <v>10</v>
      </c>
      <c r="W300" s="132"/>
    </row>
    <row r="301" spans="1:23" x14ac:dyDescent="0.25">
      <c r="A301" s="128">
        <v>392</v>
      </c>
      <c r="B301" s="455" t="s">
        <v>2</v>
      </c>
      <c r="C301" s="453">
        <v>0</v>
      </c>
      <c r="D301" s="460"/>
      <c r="E301" s="457">
        <v>0</v>
      </c>
      <c r="F301" s="452"/>
      <c r="G301" s="248" t="e">
        <f ca="1">INDIRECT(CONCATENATE(#REF!,$C$309,"!$S",$A301 + 8))</f>
        <v>#REF!</v>
      </c>
      <c r="H301" s="247"/>
      <c r="I301" s="247"/>
      <c r="J301" s="247"/>
      <c r="K301" s="247"/>
      <c r="L301" s="247"/>
      <c r="M301" s="247"/>
      <c r="N301" s="247"/>
      <c r="O301" s="247"/>
      <c r="P301" s="247"/>
      <c r="Q301" s="250">
        <f t="shared" si="49"/>
        <v>0</v>
      </c>
      <c r="R301" s="251">
        <f t="shared" si="50"/>
        <v>0</v>
      </c>
      <c r="S301" s="139">
        <f t="shared" si="51"/>
        <v>0</v>
      </c>
      <c r="T301" s="202">
        <f t="shared" si="52"/>
        <v>0</v>
      </c>
      <c r="U301" s="139">
        <f t="shared" si="53"/>
        <v>0</v>
      </c>
      <c r="V301" s="198">
        <f t="shared" si="54"/>
        <v>0</v>
      </c>
      <c r="W301" s="132"/>
    </row>
    <row r="302" spans="1:23" outlineLevel="1" x14ac:dyDescent="0.25">
      <c r="A302" s="128">
        <v>393</v>
      </c>
      <c r="B302" s="153" t="e">
        <f ca="1">INDIRECT(CONCATENATE(#REF!,$C$309,"!$B",$A302 + 8))</f>
        <v>#REF!</v>
      </c>
      <c r="C302" s="135" t="e">
        <f ca="1">INDIRECT(CONCATENATE(#REF!,$C$309,"!$Q",$A302 + 8))</f>
        <v>#REF!</v>
      </c>
      <c r="D302" s="132" t="e">
        <f ca="1">INDIRECT(CONCATENATE(#REF!,$C$309,"!$H",$A302 + 8))</f>
        <v>#REF!</v>
      </c>
      <c r="E302" s="248" t="e">
        <f ca="1">INDIRECT(CONCATENATE(#REF!,$C$309,"!$Q",$A302 + 8))</f>
        <v>#REF!</v>
      </c>
      <c r="F302" s="247" t="e">
        <f ca="1">INDIRECT(CONCATENATE(#REF!,$C$309,"!$S",$A302 + 8))</f>
        <v>#REF!</v>
      </c>
      <c r="G302" s="248" t="e">
        <f ca="1">INDIRECT(CONCATENATE(#REF!,$C$309,"!$S",$A302 + 8))</f>
        <v>#REF!</v>
      </c>
      <c r="H302" s="247"/>
      <c r="I302" s="247"/>
      <c r="J302" s="247"/>
      <c r="K302" s="247"/>
      <c r="L302" s="247"/>
      <c r="M302" s="247"/>
      <c r="N302" s="247"/>
      <c r="O302" s="247"/>
      <c r="P302" s="247"/>
      <c r="Q302" s="250" t="e">
        <f t="shared" ca="1" si="49"/>
        <v>#REF!</v>
      </c>
      <c r="R302" s="251" t="e">
        <f t="shared" ca="1" si="50"/>
        <v>#REF!</v>
      </c>
      <c r="S302" s="139" t="e">
        <f t="shared" ca="1" si="51"/>
        <v>#REF!</v>
      </c>
      <c r="T302" s="202" t="e">
        <f t="shared" ca="1" si="52"/>
        <v>#REF!</v>
      </c>
      <c r="U302" s="139" t="e">
        <f t="shared" ca="1" si="53"/>
        <v>#REF!</v>
      </c>
      <c r="V302" s="198" t="e">
        <f t="shared" ca="1" si="54"/>
        <v>#REF!</v>
      </c>
      <c r="W302" s="132" t="e">
        <f ca="1">INDIRECT(CONCATENATE(#REF!,$C$309,"!$T",$A302 + 8))</f>
        <v>#REF!</v>
      </c>
    </row>
    <row r="303" spans="1:23" ht="36.75" customHeight="1" collapsed="1" x14ac:dyDescent="0.25">
      <c r="A303" s="144" t="s">
        <v>1505</v>
      </c>
      <c r="B303" s="144"/>
      <c r="C303" s="192"/>
      <c r="D303" s="256"/>
      <c r="E303" s="256"/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146"/>
      <c r="T303" s="199"/>
      <c r="U303" s="146"/>
      <c r="V303" s="199"/>
      <c r="W303" s="148"/>
    </row>
    <row r="304" spans="1:23" x14ac:dyDescent="0.25">
      <c r="A304" s="511">
        <v>45036</v>
      </c>
      <c r="B304" s="535"/>
      <c r="C304" s="535"/>
      <c r="D304" s="652"/>
      <c r="E304" s="652"/>
      <c r="F304" s="652"/>
      <c r="G304" s="535"/>
      <c r="H304" s="535"/>
      <c r="I304" s="535"/>
      <c r="J304" s="535"/>
      <c r="K304" s="535"/>
      <c r="L304" s="535"/>
      <c r="M304" s="535"/>
      <c r="N304" s="535"/>
      <c r="O304" s="535"/>
      <c r="P304" s="535"/>
      <c r="Q304" s="652"/>
      <c r="R304" s="652"/>
      <c r="S304" s="535"/>
      <c r="T304" s="535"/>
      <c r="U304" s="535"/>
      <c r="V304" s="535"/>
      <c r="W304" s="148"/>
    </row>
    <row r="306" spans="1:23" hidden="1" outlineLevel="1" x14ac:dyDescent="0.25">
      <c r="B306" s="165" t="s">
        <v>641</v>
      </c>
      <c r="C306" s="151" t="s">
        <v>637</v>
      </c>
      <c r="D306" s="122"/>
      <c r="E306" s="260"/>
      <c r="F306" s="261"/>
      <c r="G306" s="261"/>
      <c r="H306" s="261"/>
      <c r="L306" s="259" t="s">
        <v>633</v>
      </c>
      <c r="M306" s="259" t="s">
        <v>634</v>
      </c>
      <c r="N306" s="259" t="s">
        <v>630</v>
      </c>
      <c r="O306" s="259" t="s">
        <v>632</v>
      </c>
      <c r="P306" s="259" t="s">
        <v>631</v>
      </c>
      <c r="Q306" s="261"/>
      <c r="S306" s="116"/>
      <c r="T306" s="200"/>
      <c r="V306" s="200"/>
      <c r="W306" s="6"/>
    </row>
    <row r="307" spans="1:23" hidden="1" outlineLevel="1" x14ac:dyDescent="0.25">
      <c r="B307" s="165"/>
      <c r="C307" s="151"/>
      <c r="D307" s="122"/>
      <c r="E307" s="260"/>
      <c r="F307" s="261"/>
      <c r="G307" s="261"/>
      <c r="H307" s="261"/>
      <c r="L307" s="259">
        <v>0</v>
      </c>
      <c r="M307" s="259">
        <v>1</v>
      </c>
      <c r="N307" s="259">
        <v>10</v>
      </c>
      <c r="O307" s="259">
        <v>0</v>
      </c>
      <c r="P307" s="259">
        <v>0</v>
      </c>
      <c r="Q307" s="262"/>
      <c r="S307" s="116"/>
      <c r="T307" s="200"/>
      <c r="V307" s="200"/>
      <c r="W307" s="6"/>
    </row>
    <row r="308" spans="1:23" hidden="1" outlineLevel="1" x14ac:dyDescent="0.25">
      <c r="B308" s="165"/>
      <c r="C308" s="151"/>
      <c r="D308" s="122"/>
      <c r="E308" s="260"/>
      <c r="F308" s="261"/>
      <c r="G308" s="261"/>
      <c r="H308" s="261"/>
      <c r="L308" s="259">
        <v>1.01</v>
      </c>
      <c r="M308" s="259">
        <v>1</v>
      </c>
      <c r="N308" s="259">
        <v>10</v>
      </c>
      <c r="O308" s="259">
        <v>0</v>
      </c>
      <c r="P308" s="259">
        <v>0</v>
      </c>
      <c r="Q308" s="262"/>
      <c r="S308" s="116"/>
      <c r="T308" s="200"/>
      <c r="V308" s="200"/>
      <c r="W308" s="6"/>
    </row>
    <row r="309" spans="1:23" hidden="1" outlineLevel="1" x14ac:dyDescent="0.25">
      <c r="B309" s="165" t="s">
        <v>640</v>
      </c>
      <c r="C309" s="151" t="s">
        <v>433</v>
      </c>
      <c r="D309" s="122"/>
      <c r="E309" s="260"/>
      <c r="F309" s="261"/>
      <c r="G309" s="261"/>
      <c r="H309" s="261"/>
      <c r="L309" s="259">
        <v>2.0099999999999998</v>
      </c>
      <c r="M309" s="259">
        <v>1</v>
      </c>
      <c r="N309" s="259">
        <v>10</v>
      </c>
      <c r="O309" s="259">
        <v>0</v>
      </c>
      <c r="P309" s="259">
        <v>0</v>
      </c>
      <c r="Q309" s="262"/>
      <c r="S309" s="116"/>
      <c r="T309" s="200"/>
      <c r="V309" s="200"/>
      <c r="W309" s="6"/>
    </row>
    <row r="310" spans="1:23" hidden="1" outlineLevel="1" x14ac:dyDescent="0.25">
      <c r="D310" s="122"/>
      <c r="E310" s="260"/>
      <c r="F310" s="261"/>
      <c r="G310" s="261"/>
      <c r="H310" s="261"/>
      <c r="L310" s="259">
        <v>4.01</v>
      </c>
      <c r="M310" s="259">
        <v>1</v>
      </c>
      <c r="N310" s="259">
        <v>10</v>
      </c>
      <c r="O310" s="259">
        <v>0</v>
      </c>
      <c r="P310" s="259">
        <v>0</v>
      </c>
      <c r="Q310" s="262"/>
      <c r="S310" s="116"/>
      <c r="T310" s="200"/>
      <c r="V310" s="200"/>
      <c r="W310" s="6"/>
    </row>
    <row r="311" spans="1:23" hidden="1" outlineLevel="1" x14ac:dyDescent="0.25">
      <c r="A311" s="152"/>
      <c r="B311" s="172"/>
      <c r="C311" s="193"/>
      <c r="D311" s="190"/>
      <c r="E311" s="260"/>
      <c r="F311" s="261"/>
      <c r="G311" s="261"/>
      <c r="H311" s="261"/>
      <c r="L311" s="259">
        <v>6.01</v>
      </c>
      <c r="M311" s="259">
        <v>1</v>
      </c>
      <c r="N311" s="259">
        <v>10</v>
      </c>
      <c r="O311" s="259">
        <v>0</v>
      </c>
      <c r="P311" s="259">
        <v>0</v>
      </c>
      <c r="Q311" s="262"/>
      <c r="S311" s="116"/>
      <c r="T311" s="200"/>
      <c r="V311" s="200"/>
      <c r="W311" s="6"/>
    </row>
    <row r="312" spans="1:23" hidden="1" outlineLevel="1" x14ac:dyDescent="0.25">
      <c r="A312" s="152"/>
      <c r="B312" s="172"/>
      <c r="C312" s="193"/>
      <c r="D312" s="190"/>
      <c r="E312" s="260"/>
      <c r="F312" s="261"/>
      <c r="G312" s="261"/>
      <c r="H312" s="261"/>
      <c r="L312" s="259">
        <v>8.01</v>
      </c>
      <c r="M312" s="259">
        <v>1</v>
      </c>
      <c r="N312" s="259">
        <v>10</v>
      </c>
      <c r="O312" s="259">
        <v>0</v>
      </c>
      <c r="P312" s="259">
        <v>0</v>
      </c>
      <c r="Q312" s="262"/>
      <c r="S312" s="116"/>
      <c r="T312" s="200"/>
      <c r="V312" s="200"/>
      <c r="W312" s="6"/>
    </row>
    <row r="313" spans="1:23" hidden="1" outlineLevel="1" x14ac:dyDescent="0.25">
      <c r="A313" s="152"/>
      <c r="B313" s="172"/>
      <c r="C313" s="193"/>
      <c r="D313" s="190"/>
      <c r="E313" s="260"/>
      <c r="F313" s="261"/>
      <c r="G313" s="261"/>
      <c r="H313" s="261"/>
      <c r="L313" s="259">
        <v>10.01</v>
      </c>
      <c r="M313" s="259">
        <v>1</v>
      </c>
      <c r="N313" s="259">
        <v>10</v>
      </c>
      <c r="O313" s="259">
        <v>0</v>
      </c>
      <c r="P313" s="259">
        <v>0</v>
      </c>
      <c r="Q313" s="262"/>
      <c r="S313" s="116"/>
      <c r="T313" s="200"/>
      <c r="V313" s="200"/>
      <c r="W313" s="6"/>
    </row>
    <row r="314" spans="1:23" hidden="1" outlineLevel="1" x14ac:dyDescent="0.25">
      <c r="A314" s="152"/>
      <c r="B314" s="172"/>
      <c r="C314" s="193"/>
      <c r="D314" s="190"/>
      <c r="E314" s="260"/>
      <c r="F314" s="261"/>
      <c r="G314" s="261"/>
      <c r="H314" s="261"/>
      <c r="L314" s="259">
        <v>12.01</v>
      </c>
      <c r="M314" s="259">
        <v>1</v>
      </c>
      <c r="N314" s="259">
        <v>10</v>
      </c>
      <c r="O314" s="259">
        <v>0</v>
      </c>
      <c r="P314" s="259">
        <v>0</v>
      </c>
      <c r="Q314" s="262"/>
      <c r="S314" s="116"/>
      <c r="T314" s="200"/>
      <c r="V314" s="200"/>
      <c r="W314" s="6"/>
    </row>
    <row r="315" spans="1:23" hidden="1" outlineLevel="1" x14ac:dyDescent="0.25">
      <c r="A315" s="152"/>
      <c r="B315" s="172"/>
      <c r="C315" s="193"/>
      <c r="D315" s="190"/>
      <c r="E315" s="260"/>
      <c r="F315" s="261"/>
      <c r="G315" s="261"/>
      <c r="H315" s="261"/>
      <c r="L315" s="259">
        <v>15.01</v>
      </c>
      <c r="M315" s="259">
        <v>1</v>
      </c>
      <c r="N315" s="259">
        <v>10</v>
      </c>
      <c r="O315" s="259">
        <v>0</v>
      </c>
      <c r="P315" s="259">
        <v>0</v>
      </c>
      <c r="Q315" s="262"/>
      <c r="S315" s="116"/>
      <c r="T315" s="200"/>
      <c r="V315" s="200"/>
      <c r="W315" s="6"/>
    </row>
    <row r="316" spans="1:23" hidden="1" outlineLevel="1" x14ac:dyDescent="0.25">
      <c r="A316" s="152"/>
      <c r="B316" s="172"/>
      <c r="C316" s="193"/>
      <c r="D316" s="190"/>
      <c r="E316" s="260"/>
      <c r="F316" s="261"/>
      <c r="G316" s="261"/>
      <c r="H316" s="261"/>
      <c r="L316" s="259">
        <v>20.010000000000002</v>
      </c>
      <c r="M316" s="259">
        <v>1</v>
      </c>
      <c r="N316" s="259">
        <v>10</v>
      </c>
      <c r="O316" s="259">
        <v>0</v>
      </c>
      <c r="P316" s="259">
        <v>0</v>
      </c>
      <c r="Q316" s="262"/>
      <c r="S316" s="116"/>
      <c r="T316" s="200"/>
      <c r="V316" s="200"/>
      <c r="W316" s="6"/>
    </row>
    <row r="317" spans="1:23" hidden="1" outlineLevel="1" x14ac:dyDescent="0.25">
      <c r="A317" s="152"/>
      <c r="B317" s="172"/>
      <c r="C317" s="193"/>
      <c r="D317" s="190"/>
      <c r="E317" s="260"/>
      <c r="F317" s="261"/>
      <c r="G317" s="261"/>
      <c r="H317" s="261"/>
      <c r="L317" s="259">
        <v>100000</v>
      </c>
      <c r="M317" s="259">
        <v>1</v>
      </c>
      <c r="N317" s="259">
        <v>10</v>
      </c>
      <c r="O317" s="259">
        <v>0</v>
      </c>
      <c r="P317" s="259">
        <v>0</v>
      </c>
      <c r="Q317" s="261"/>
      <c r="S317" s="116"/>
      <c r="T317" s="200"/>
      <c r="V317" s="200"/>
      <c r="W317" s="6"/>
    </row>
    <row r="318" spans="1:23" collapsed="1" x14ac:dyDescent="0.25">
      <c r="D318" s="260"/>
      <c r="E318" s="260"/>
      <c r="F318" s="261"/>
      <c r="G318" s="261"/>
      <c r="H318" s="261"/>
      <c r="L318" s="260"/>
      <c r="M318" s="261"/>
      <c r="O318" s="261"/>
      <c r="Q318" s="261"/>
      <c r="S318" s="116"/>
      <c r="T318" s="200"/>
      <c r="V318" s="200"/>
      <c r="W318" s="6"/>
    </row>
  </sheetData>
  <autoFilter ref="A9:W304"/>
  <mergeCells count="28">
    <mergeCell ref="I6:K6"/>
    <mergeCell ref="L6:L8"/>
    <mergeCell ref="M6:O6"/>
    <mergeCell ref="A304:V304"/>
    <mergeCell ref="P6:P8"/>
    <mergeCell ref="T6:T8"/>
    <mergeCell ref="U6:U8"/>
    <mergeCell ref="V6:V8"/>
    <mergeCell ref="I7:J7"/>
    <mergeCell ref="K7:K8"/>
    <mergeCell ref="M7:N7"/>
    <mergeCell ref="O7:O8"/>
    <mergeCell ref="A2:W2"/>
    <mergeCell ref="A4:A8"/>
    <mergeCell ref="B4:B8"/>
    <mergeCell ref="C4:C8"/>
    <mergeCell ref="D4:E7"/>
    <mergeCell ref="F4:F8"/>
    <mergeCell ref="G4:P4"/>
    <mergeCell ref="Q4:V4"/>
    <mergeCell ref="W4:W8"/>
    <mergeCell ref="G5:K5"/>
    <mergeCell ref="L5:P5"/>
    <mergeCell ref="Q5:R7"/>
    <mergeCell ref="S5:S8"/>
    <mergeCell ref="T5:V5"/>
    <mergeCell ref="G6:G8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664" t="s">
        <v>0</v>
      </c>
      <c r="B1" s="664" t="s">
        <v>85</v>
      </c>
      <c r="C1" s="664" t="s">
        <v>135</v>
      </c>
      <c r="D1" s="666" t="s">
        <v>483</v>
      </c>
      <c r="E1" s="666" t="s">
        <v>291</v>
      </c>
      <c r="F1" s="666"/>
      <c r="G1" s="667" t="s">
        <v>300</v>
      </c>
      <c r="H1" s="658" t="s">
        <v>166</v>
      </c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60"/>
      <c r="U1" s="661" t="s">
        <v>441</v>
      </c>
      <c r="V1" s="662"/>
      <c r="W1" s="662"/>
      <c r="X1" s="662"/>
      <c r="Y1" s="663"/>
      <c r="Z1" s="653" t="s">
        <v>1</v>
      </c>
      <c r="AA1" s="654"/>
      <c r="AB1" s="654"/>
      <c r="AC1" s="654"/>
      <c r="AD1" s="654"/>
      <c r="AE1" s="654"/>
      <c r="AF1" s="654"/>
      <c r="AG1" s="654"/>
      <c r="AH1" s="654"/>
      <c r="AI1" s="654"/>
      <c r="AJ1" s="654"/>
      <c r="AK1" s="655"/>
    </row>
    <row r="2" spans="1:51" s="7" customFormat="1" ht="48" customHeight="1" x14ac:dyDescent="0.3">
      <c r="A2" s="665"/>
      <c r="B2" s="665"/>
      <c r="C2" s="665"/>
      <c r="D2" s="666"/>
      <c r="E2" s="58" t="s">
        <v>292</v>
      </c>
      <c r="F2" s="59" t="s">
        <v>293</v>
      </c>
      <c r="G2" s="667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292.62400000000002</v>
      </c>
      <c r="W4" s="40"/>
      <c r="X4" s="40">
        <v>92.712999999999994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224.68199999999999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29.437999999999999</v>
      </c>
      <c r="V12" s="40">
        <v>22.788</v>
      </c>
      <c r="W12" s="40">
        <v>6.65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9.5299999999999994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28.757000000000001</v>
      </c>
      <c r="V21" s="40">
        <v>18.338999999999999</v>
      </c>
      <c r="W21" s="40">
        <v>10.417999999999999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28.76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13.829000000000001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12.38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12.54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25.64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</v>
      </c>
      <c r="AA34" s="48">
        <v>43.33</v>
      </c>
      <c r="AB34" s="48">
        <v>43.33</v>
      </c>
      <c r="AC34" s="48">
        <v>43.33</v>
      </c>
      <c r="AD34" s="48">
        <v>0</v>
      </c>
      <c r="AE34" s="47">
        <v>0</v>
      </c>
      <c r="AF34" s="47">
        <v>0</v>
      </c>
      <c r="AG34" s="48">
        <v>43.33</v>
      </c>
      <c r="AH34" s="48">
        <v>43.33</v>
      </c>
      <c r="AI34" s="48">
        <v>43.33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19.010000000000002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19.010000000000002</v>
      </c>
      <c r="AH41" s="48">
        <v>0</v>
      </c>
      <c r="AI41" s="48">
        <v>19.010000000000002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45.41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45.41</v>
      </c>
      <c r="AH43" s="48">
        <v>0</v>
      </c>
      <c r="AI43" s="48">
        <v>45.41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57.09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1569.54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1415.981</v>
      </c>
      <c r="V49" s="40">
        <v>1405.884</v>
      </c>
      <c r="W49" s="40"/>
      <c r="X49" s="40">
        <v>10.097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1740.63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99.68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16.170000000000002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193.79900000000001</v>
      </c>
      <c r="V56" s="40">
        <v>98.171999999999997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40.005000000000003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40.01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63.43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157.33099999999999</v>
      </c>
      <c r="V67" s="40">
        <v>157.33099999999999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</v>
      </c>
      <c r="AA70" s="47">
        <v>0</v>
      </c>
      <c r="AB70" s="47">
        <v>0</v>
      </c>
      <c r="AC70" s="48">
        <v>0</v>
      </c>
      <c r="AD70" s="47">
        <v>0</v>
      </c>
      <c r="AE70" s="64">
        <v>2033.81</v>
      </c>
      <c r="AF70" s="47">
        <v>0</v>
      </c>
      <c r="AG70" s="48">
        <v>2033.81</v>
      </c>
      <c r="AH70" s="48">
        <v>0</v>
      </c>
      <c r="AI70" s="48">
        <v>2033.81</v>
      </c>
      <c r="AJ70" s="48">
        <v>2033.81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</v>
      </c>
      <c r="AH71" s="48">
        <v>0</v>
      </c>
      <c r="AI71" s="48">
        <v>207.53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15.01</v>
      </c>
      <c r="AA72" s="47">
        <v>0</v>
      </c>
      <c r="AB72" s="47">
        <v>0</v>
      </c>
      <c r="AC72" s="48">
        <v>0</v>
      </c>
      <c r="AD72" s="47">
        <v>0</v>
      </c>
      <c r="AE72" s="48">
        <v>15.01</v>
      </c>
      <c r="AF72" s="47">
        <v>0</v>
      </c>
      <c r="AG72" s="48">
        <v>15.01</v>
      </c>
      <c r="AH72" s="48">
        <v>0</v>
      </c>
      <c r="AI72" s="48">
        <v>15.01</v>
      </c>
      <c r="AJ72" s="48">
        <v>15.01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75.62</v>
      </c>
      <c r="AA73" s="47">
        <v>0</v>
      </c>
      <c r="AB73" s="48">
        <v>0</v>
      </c>
      <c r="AC73" s="47">
        <v>0</v>
      </c>
      <c r="AD73" s="47">
        <v>0</v>
      </c>
      <c r="AE73" s="47">
        <v>44.85</v>
      </c>
      <c r="AF73" s="47">
        <v>0</v>
      </c>
      <c r="AG73" s="48">
        <v>75.62</v>
      </c>
      <c r="AH73" s="48">
        <v>0</v>
      </c>
      <c r="AI73" s="48">
        <v>75.62</v>
      </c>
      <c r="AJ73" s="48">
        <v>44.85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349.37799999999999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129.81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</v>
      </c>
      <c r="AA91" s="47">
        <v>0</v>
      </c>
      <c r="AB91" s="48">
        <v>30.85</v>
      </c>
      <c r="AC91" s="47">
        <v>0</v>
      </c>
      <c r="AD91" s="47">
        <v>0</v>
      </c>
      <c r="AE91" s="47">
        <v>0</v>
      </c>
      <c r="AF91" s="47">
        <v>0</v>
      </c>
      <c r="AG91" s="48">
        <v>30.85</v>
      </c>
      <c r="AH91" s="47">
        <v>30.85</v>
      </c>
      <c r="AI91" s="48">
        <v>30.85</v>
      </c>
      <c r="AJ91" s="48">
        <v>30.85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55.276000000000003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</v>
      </c>
      <c r="AA97" s="47">
        <v>0</v>
      </c>
      <c r="AB97" s="48">
        <v>11.74</v>
      </c>
      <c r="AC97" s="47">
        <v>0</v>
      </c>
      <c r="AD97" s="47">
        <v>0</v>
      </c>
      <c r="AE97" s="47">
        <v>0</v>
      </c>
      <c r="AF97" s="47">
        <v>0</v>
      </c>
      <c r="AG97" s="48">
        <v>11.74</v>
      </c>
      <c r="AH97" s="47">
        <v>11.74</v>
      </c>
      <c r="AI97" s="48">
        <v>11.74</v>
      </c>
      <c r="AJ97" s="47">
        <v>11.74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165.07599999999999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17.87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15.23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5.28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432.14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19.32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139.08699999999999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245.291</v>
      </c>
      <c r="V124" s="40">
        <v>236.03100000000001</v>
      </c>
      <c r="W124" s="40">
        <v>9.26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268.77999999999997</v>
      </c>
      <c r="AA127" s="48">
        <v>0</v>
      </c>
      <c r="AB127" s="48">
        <v>0</v>
      </c>
      <c r="AC127" s="48">
        <v>268.77999999999997</v>
      </c>
      <c r="AD127" s="48">
        <v>0</v>
      </c>
      <c r="AE127" s="50">
        <v>268.77999999999997</v>
      </c>
      <c r="AF127" s="47">
        <v>0</v>
      </c>
      <c r="AG127" s="48">
        <v>268.77999999999997</v>
      </c>
      <c r="AH127" s="48">
        <v>268.77999999999997</v>
      </c>
      <c r="AI127" s="48">
        <v>268.77999999999997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196.233</v>
      </c>
      <c r="V131" s="40">
        <v>129.553</v>
      </c>
      <c r="W131" s="40">
        <v>66.680000000000007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71.48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43.8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57.081000000000003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54.46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72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99.983000000000004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37.1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70.58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268.08999999999997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108.07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226.38399999999999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217.71899999999999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29.527000000000001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29.53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75.680000000000007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165.57900000000001</v>
      </c>
      <c r="V188" s="40">
        <v>89.760999999999996</v>
      </c>
      <c r="W188" s="40">
        <v>0</v>
      </c>
      <c r="X188" s="40">
        <v>75.817999999999998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24.641999999999999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645.61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656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656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656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657" t="s">
        <v>84</v>
      </c>
      <c r="B239" s="657"/>
      <c r="C239" s="657"/>
      <c r="D239" s="657"/>
      <c r="E239" s="657"/>
      <c r="F239" s="657"/>
      <c r="G239" s="657"/>
      <c r="H239" s="657"/>
      <c r="I239" s="657"/>
      <c r="J239" s="657"/>
      <c r="K239" s="657"/>
      <c r="L239" s="657"/>
      <c r="M239" s="657"/>
      <c r="N239" s="657"/>
      <c r="O239" s="657"/>
      <c r="P239" s="657"/>
      <c r="Q239" s="657"/>
      <c r="R239" s="657"/>
      <c r="S239" s="657"/>
      <c r="T239" s="657"/>
      <c r="U239" s="657"/>
      <c r="V239" s="657"/>
      <c r="W239" s="657"/>
      <c r="X239" s="657"/>
      <c r="Y239" s="657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S36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P21" sqref="P21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36.5703125" style="6" customWidth="1"/>
    <col min="4" max="4" width="14.42578125" style="116" customWidth="1"/>
    <col min="5" max="5" width="8.28515625" style="116" customWidth="1"/>
    <col min="6" max="6" width="9.28515625" style="116" customWidth="1"/>
    <col min="7" max="7" width="8.5703125" style="116" customWidth="1"/>
    <col min="8" max="8" width="8.42578125" style="6" customWidth="1"/>
    <col min="9" max="9" width="8.85546875" style="6" customWidth="1"/>
    <col min="10" max="10" width="11.140625" style="116" customWidth="1"/>
    <col min="11" max="11" width="14.42578125" style="6" customWidth="1"/>
    <col min="12" max="12" width="14.42578125" style="6" hidden="1" customWidth="1" outlineLevel="1"/>
    <col min="13" max="13" width="8.7109375" style="6" customWidth="1" collapsed="1"/>
    <col min="14" max="14" width="9.28515625" style="122" customWidth="1"/>
    <col min="15" max="15" width="9.28515625" style="6" customWidth="1"/>
    <col min="16" max="16" width="13.85546875" style="116" customWidth="1"/>
    <col min="17" max="17" width="7.85546875" style="6" customWidth="1"/>
    <col min="18" max="18" width="9.140625" style="116" hidden="1" customWidth="1" outlineLevel="1"/>
    <col min="19" max="19" width="9.140625" style="6" collapsed="1"/>
    <col min="20" max="16384" width="9.140625" style="6"/>
  </cols>
  <sheetData>
    <row r="1" spans="1:18" ht="6.75" customHeight="1" x14ac:dyDescent="0.25">
      <c r="A1" s="106"/>
      <c r="B1" s="106"/>
      <c r="C1" s="106"/>
      <c r="D1" s="108"/>
      <c r="E1" s="108"/>
      <c r="F1" s="108"/>
      <c r="G1" s="108"/>
      <c r="H1" s="106"/>
      <c r="I1" s="106"/>
      <c r="J1" s="108"/>
      <c r="K1" s="106"/>
      <c r="L1" s="106"/>
      <c r="M1" s="106"/>
      <c r="N1" s="107"/>
      <c r="O1" s="106"/>
      <c r="P1" s="108"/>
      <c r="Q1" s="106"/>
      <c r="R1" s="108"/>
    </row>
    <row r="2" spans="1:18" s="171" customFormat="1" x14ac:dyDescent="0.25">
      <c r="A2" s="468" t="s">
        <v>702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214"/>
    </row>
    <row r="3" spans="1:18" ht="7.5" customHeight="1" x14ac:dyDescent="0.25">
      <c r="A3" s="109"/>
      <c r="B3" s="106"/>
      <c r="C3" s="106"/>
      <c r="D3" s="108"/>
      <c r="E3" s="108"/>
      <c r="F3" s="108"/>
      <c r="G3" s="108"/>
      <c r="H3" s="106"/>
      <c r="I3" s="106"/>
      <c r="J3" s="108"/>
      <c r="K3" s="106"/>
      <c r="L3" s="106"/>
      <c r="M3" s="106"/>
      <c r="N3" s="107"/>
      <c r="O3" s="106"/>
      <c r="P3" s="108"/>
      <c r="Q3" s="106"/>
      <c r="R3" s="108"/>
    </row>
    <row r="4" spans="1:18" ht="19.5" customHeight="1" x14ac:dyDescent="0.25">
      <c r="A4" s="469" t="s">
        <v>604</v>
      </c>
      <c r="B4" s="469" t="s">
        <v>605</v>
      </c>
      <c r="C4" s="469" t="s">
        <v>703</v>
      </c>
      <c r="D4" s="463" t="s">
        <v>654</v>
      </c>
      <c r="E4" s="463"/>
      <c r="F4" s="463"/>
      <c r="G4" s="463"/>
      <c r="H4" s="463"/>
      <c r="I4" s="463"/>
      <c r="J4" s="463"/>
      <c r="K4" s="487" t="s">
        <v>653</v>
      </c>
      <c r="L4" s="488"/>
      <c r="M4" s="488"/>
      <c r="N4" s="488"/>
      <c r="O4" s="488"/>
      <c r="P4" s="488"/>
      <c r="Q4" s="489"/>
      <c r="R4" s="475" t="s">
        <v>704</v>
      </c>
    </row>
    <row r="5" spans="1:18" ht="28.5" customHeight="1" x14ac:dyDescent="0.25">
      <c r="A5" s="470"/>
      <c r="B5" s="470"/>
      <c r="C5" s="470"/>
      <c r="D5" s="478" t="s">
        <v>635</v>
      </c>
      <c r="E5" s="478" t="s">
        <v>705</v>
      </c>
      <c r="F5" s="478"/>
      <c r="G5" s="478"/>
      <c r="H5" s="463" t="s">
        <v>706</v>
      </c>
      <c r="I5" s="463"/>
      <c r="J5" s="478" t="s">
        <v>707</v>
      </c>
      <c r="K5" s="463" t="s">
        <v>635</v>
      </c>
      <c r="L5" s="469" t="s">
        <v>708</v>
      </c>
      <c r="M5" s="487" t="s">
        <v>709</v>
      </c>
      <c r="N5" s="488"/>
      <c r="O5" s="488"/>
      <c r="P5" s="488"/>
      <c r="Q5" s="489"/>
      <c r="R5" s="476"/>
    </row>
    <row r="6" spans="1:18" ht="19.5" customHeight="1" x14ac:dyDescent="0.25">
      <c r="A6" s="470"/>
      <c r="B6" s="470"/>
      <c r="C6" s="470"/>
      <c r="D6" s="478"/>
      <c r="E6" s="478" t="s">
        <v>299</v>
      </c>
      <c r="F6" s="475" t="s">
        <v>656</v>
      </c>
      <c r="G6" s="478" t="s">
        <v>710</v>
      </c>
      <c r="H6" s="463" t="s">
        <v>299</v>
      </c>
      <c r="I6" s="463" t="s">
        <v>710</v>
      </c>
      <c r="J6" s="478"/>
      <c r="K6" s="463"/>
      <c r="L6" s="470"/>
      <c r="M6" s="469" t="s">
        <v>299</v>
      </c>
      <c r="N6" s="472" t="s">
        <v>656</v>
      </c>
      <c r="O6" s="469" t="s">
        <v>710</v>
      </c>
      <c r="P6" s="487" t="s">
        <v>711</v>
      </c>
      <c r="Q6" s="489"/>
      <c r="R6" s="476"/>
    </row>
    <row r="7" spans="1:18" ht="53.25" customHeight="1" x14ac:dyDescent="0.25">
      <c r="A7" s="471"/>
      <c r="B7" s="471"/>
      <c r="C7" s="471"/>
      <c r="D7" s="478"/>
      <c r="E7" s="478"/>
      <c r="F7" s="477"/>
      <c r="G7" s="478"/>
      <c r="H7" s="463"/>
      <c r="I7" s="463"/>
      <c r="J7" s="478"/>
      <c r="K7" s="463"/>
      <c r="L7" s="471"/>
      <c r="M7" s="471"/>
      <c r="N7" s="474"/>
      <c r="O7" s="471"/>
      <c r="P7" s="212" t="s">
        <v>712</v>
      </c>
      <c r="Q7" s="211" t="s">
        <v>659</v>
      </c>
      <c r="R7" s="477"/>
    </row>
    <row r="8" spans="1:18" s="116" customFormat="1" x14ac:dyDescent="0.25">
      <c r="A8" s="212">
        <v>1</v>
      </c>
      <c r="B8" s="212">
        <v>2</v>
      </c>
      <c r="C8" s="212">
        <v>3</v>
      </c>
      <c r="D8" s="212">
        <v>4</v>
      </c>
      <c r="E8" s="212">
        <v>5</v>
      </c>
      <c r="F8" s="212"/>
      <c r="G8" s="212">
        <v>6</v>
      </c>
      <c r="H8" s="212">
        <v>7</v>
      </c>
      <c r="I8" s="212">
        <v>8</v>
      </c>
      <c r="J8" s="212">
        <v>9</v>
      </c>
      <c r="K8" s="212">
        <v>10</v>
      </c>
      <c r="L8" s="212"/>
      <c r="M8" s="212">
        <v>11</v>
      </c>
      <c r="N8" s="212">
        <v>12</v>
      </c>
      <c r="O8" s="212">
        <v>13</v>
      </c>
      <c r="P8" s="212">
        <v>14</v>
      </c>
      <c r="Q8" s="212">
        <v>15</v>
      </c>
      <c r="R8" s="212"/>
    </row>
    <row r="9" spans="1:18" ht="18" customHeight="1" x14ac:dyDescent="0.25">
      <c r="A9" s="469">
        <v>1</v>
      </c>
      <c r="B9" s="482" t="s">
        <v>76</v>
      </c>
      <c r="C9" s="113" t="s">
        <v>713</v>
      </c>
      <c r="D9" s="215">
        <v>17938</v>
      </c>
      <c r="E9" s="216">
        <v>550</v>
      </c>
      <c r="F9" s="217">
        <f>E9*100/D9</f>
        <v>3.1</v>
      </c>
      <c r="G9" s="216">
        <v>0</v>
      </c>
      <c r="H9" s="216"/>
      <c r="I9" s="218">
        <v>0</v>
      </c>
      <c r="J9" s="216">
        <f t="shared" ref="J9:J33" si="0">H9*100/E9</f>
        <v>0</v>
      </c>
      <c r="K9" s="216"/>
      <c r="L9" s="217">
        <f>K9*100/D9-100</f>
        <v>-100</v>
      </c>
      <c r="M9" s="216"/>
      <c r="N9" s="217" t="e">
        <f>M9*100/K9</f>
        <v>#DIV/0!</v>
      </c>
      <c r="O9" s="216">
        <v>0</v>
      </c>
      <c r="P9" s="216"/>
      <c r="Q9" s="216"/>
      <c r="R9" s="219"/>
    </row>
    <row r="10" spans="1:18" ht="18" customHeight="1" x14ac:dyDescent="0.25">
      <c r="A10" s="470"/>
      <c r="B10" s="483"/>
      <c r="C10" s="113" t="s">
        <v>714</v>
      </c>
      <c r="D10" s="215">
        <v>68404</v>
      </c>
      <c r="E10" s="216">
        <v>2525</v>
      </c>
      <c r="F10" s="217">
        <f>E10*100/D10</f>
        <v>3.7</v>
      </c>
      <c r="G10" s="216">
        <v>0</v>
      </c>
      <c r="H10" s="216"/>
      <c r="I10" s="218">
        <v>0</v>
      </c>
      <c r="J10" s="216">
        <f t="shared" si="0"/>
        <v>0</v>
      </c>
      <c r="K10" s="216"/>
      <c r="L10" s="217">
        <f t="shared" ref="L10:L33" si="1">K10*100/D10-100</f>
        <v>-100</v>
      </c>
      <c r="M10" s="216"/>
      <c r="N10" s="217" t="e">
        <f>M10*100/K10</f>
        <v>#DIV/0!</v>
      </c>
      <c r="O10" s="216">
        <v>0</v>
      </c>
      <c r="P10" s="220" t="s">
        <v>82</v>
      </c>
      <c r="Q10" s="220" t="s">
        <v>82</v>
      </c>
      <c r="R10" s="221"/>
    </row>
    <row r="11" spans="1:18" ht="18" customHeight="1" x14ac:dyDescent="0.25">
      <c r="A11" s="471"/>
      <c r="B11" s="484"/>
      <c r="C11" s="222" t="s">
        <v>299</v>
      </c>
      <c r="D11" s="223">
        <f>D9+D10</f>
        <v>86342</v>
      </c>
      <c r="E11" s="223">
        <f>E9+E10</f>
        <v>3075</v>
      </c>
      <c r="F11" s="224">
        <f t="shared" ref="F11:F33" si="2">E11*100/D11</f>
        <v>3.6</v>
      </c>
      <c r="G11" s="223">
        <f>G9+G10</f>
        <v>0</v>
      </c>
      <c r="H11" s="223">
        <f>H9+H10</f>
        <v>0</v>
      </c>
      <c r="I11" s="223">
        <f>I9+I10</f>
        <v>0</v>
      </c>
      <c r="J11" s="223">
        <f t="shared" si="0"/>
        <v>0</v>
      </c>
      <c r="K11" s="223">
        <f>K9+K10</f>
        <v>0</v>
      </c>
      <c r="L11" s="224">
        <f t="shared" si="1"/>
        <v>-100</v>
      </c>
      <c r="M11" s="223">
        <f>M9+M10</f>
        <v>0</v>
      </c>
      <c r="N11" s="224" t="e">
        <f>M11*100/K11</f>
        <v>#DIV/0!</v>
      </c>
      <c r="O11" s="223">
        <f>O9+O10</f>
        <v>0</v>
      </c>
      <c r="P11" s="225" t="s">
        <v>82</v>
      </c>
      <c r="Q11" s="225" t="s">
        <v>82</v>
      </c>
      <c r="R11" s="226">
        <f>M11*100/E11-100</f>
        <v>-100</v>
      </c>
    </row>
    <row r="12" spans="1:18" ht="18" customHeight="1" x14ac:dyDescent="0.25">
      <c r="A12" s="469">
        <v>2</v>
      </c>
      <c r="B12" s="482" t="s">
        <v>616</v>
      </c>
      <c r="C12" s="113" t="s">
        <v>713</v>
      </c>
      <c r="D12" s="215">
        <v>2220</v>
      </c>
      <c r="E12" s="215">
        <v>100</v>
      </c>
      <c r="F12" s="227">
        <f t="shared" si="2"/>
        <v>4.5</v>
      </c>
      <c r="G12" s="215">
        <v>0</v>
      </c>
      <c r="H12" s="215"/>
      <c r="I12" s="222">
        <v>0</v>
      </c>
      <c r="J12" s="215">
        <f t="shared" si="0"/>
        <v>0</v>
      </c>
      <c r="K12" s="215"/>
      <c r="L12" s="227">
        <f t="shared" si="1"/>
        <v>-100</v>
      </c>
      <c r="M12" s="215"/>
      <c r="N12" s="227" t="e">
        <f t="shared" ref="N12:N33" si="3">M12*100/K12</f>
        <v>#DIV/0!</v>
      </c>
      <c r="O12" s="215">
        <v>0</v>
      </c>
      <c r="P12" s="216"/>
      <c r="Q12" s="216"/>
      <c r="R12" s="226"/>
    </row>
    <row r="13" spans="1:18" ht="18" customHeight="1" x14ac:dyDescent="0.25">
      <c r="A13" s="470"/>
      <c r="B13" s="483"/>
      <c r="C13" s="113" t="s">
        <v>714</v>
      </c>
      <c r="D13" s="215">
        <v>19478</v>
      </c>
      <c r="E13" s="215">
        <v>1110</v>
      </c>
      <c r="F13" s="227">
        <f t="shared" si="2"/>
        <v>5.7</v>
      </c>
      <c r="G13" s="215">
        <v>0</v>
      </c>
      <c r="H13" s="215"/>
      <c r="I13" s="222">
        <v>0</v>
      </c>
      <c r="J13" s="215">
        <f t="shared" si="0"/>
        <v>0</v>
      </c>
      <c r="K13" s="215"/>
      <c r="L13" s="227">
        <f t="shared" si="1"/>
        <v>-100</v>
      </c>
      <c r="M13" s="215"/>
      <c r="N13" s="227" t="e">
        <f t="shared" si="3"/>
        <v>#DIV/0!</v>
      </c>
      <c r="O13" s="215">
        <v>0</v>
      </c>
      <c r="P13" s="212" t="s">
        <v>82</v>
      </c>
      <c r="Q13" s="212" t="s">
        <v>82</v>
      </c>
      <c r="R13" s="226"/>
    </row>
    <row r="14" spans="1:18" ht="18" customHeight="1" x14ac:dyDescent="0.25">
      <c r="A14" s="471"/>
      <c r="B14" s="484"/>
      <c r="C14" s="222" t="s">
        <v>299</v>
      </c>
      <c r="D14" s="223">
        <f>D12+D13</f>
        <v>21698</v>
      </c>
      <c r="E14" s="223">
        <f>E12+E13</f>
        <v>1210</v>
      </c>
      <c r="F14" s="224">
        <f>E14*100/D14</f>
        <v>5.6</v>
      </c>
      <c r="G14" s="223">
        <f>G12+G13</f>
        <v>0</v>
      </c>
      <c r="H14" s="223">
        <f>H12+H13</f>
        <v>0</v>
      </c>
      <c r="I14" s="223">
        <f>I12+I13</f>
        <v>0</v>
      </c>
      <c r="J14" s="223">
        <f t="shared" si="0"/>
        <v>0</v>
      </c>
      <c r="K14" s="223">
        <f>K12+K13</f>
        <v>0</v>
      </c>
      <c r="L14" s="224">
        <f>K14*100/D14-100</f>
        <v>-100</v>
      </c>
      <c r="M14" s="223">
        <f>M12+M13</f>
        <v>0</v>
      </c>
      <c r="N14" s="224" t="e">
        <f>M14*100/K14</f>
        <v>#DIV/0!</v>
      </c>
      <c r="O14" s="223">
        <f>O12+O13</f>
        <v>0</v>
      </c>
      <c r="P14" s="225" t="s">
        <v>82</v>
      </c>
      <c r="Q14" s="225" t="s">
        <v>82</v>
      </c>
      <c r="R14" s="226">
        <f t="shared" ref="R14:R33" si="4">M14*100/E14-100</f>
        <v>-100</v>
      </c>
    </row>
    <row r="15" spans="1:18" ht="18" customHeight="1" x14ac:dyDescent="0.25">
      <c r="A15" s="469">
        <v>3</v>
      </c>
      <c r="B15" s="482" t="s">
        <v>615</v>
      </c>
      <c r="C15" s="113" t="s">
        <v>713</v>
      </c>
      <c r="D15" s="215">
        <v>5678</v>
      </c>
      <c r="E15" s="215">
        <v>264</v>
      </c>
      <c r="F15" s="227">
        <f t="shared" ref="F15:F17" si="5">E15*100/D15</f>
        <v>4.5999999999999996</v>
      </c>
      <c r="G15" s="215">
        <v>0</v>
      </c>
      <c r="H15" s="215"/>
      <c r="I15" s="222">
        <v>0</v>
      </c>
      <c r="J15" s="215">
        <f t="shared" si="0"/>
        <v>0</v>
      </c>
      <c r="K15" s="228"/>
      <c r="L15" s="227">
        <f t="shared" ref="L15:L17" si="6">K15*100/D15-100</f>
        <v>-100</v>
      </c>
      <c r="M15" s="215"/>
      <c r="N15" s="227" t="e">
        <f t="shared" ref="N15:N16" si="7">M15*100/K15</f>
        <v>#DIV/0!</v>
      </c>
      <c r="O15" s="215">
        <v>0</v>
      </c>
      <c r="P15" s="216"/>
      <c r="Q15" s="216"/>
      <c r="R15" s="226"/>
    </row>
    <row r="16" spans="1:18" ht="18" customHeight="1" x14ac:dyDescent="0.25">
      <c r="A16" s="470"/>
      <c r="B16" s="483"/>
      <c r="C16" s="113" t="s">
        <v>714</v>
      </c>
      <c r="D16" s="215">
        <v>42241</v>
      </c>
      <c r="E16" s="215">
        <v>2901</v>
      </c>
      <c r="F16" s="227">
        <f t="shared" si="5"/>
        <v>6.9</v>
      </c>
      <c r="G16" s="215">
        <v>0</v>
      </c>
      <c r="H16" s="215"/>
      <c r="I16" s="222">
        <v>0</v>
      </c>
      <c r="J16" s="215">
        <f t="shared" si="0"/>
        <v>0</v>
      </c>
      <c r="K16" s="228"/>
      <c r="L16" s="227">
        <f t="shared" si="6"/>
        <v>-100</v>
      </c>
      <c r="M16" s="215"/>
      <c r="N16" s="227" t="e">
        <f t="shared" si="7"/>
        <v>#DIV/0!</v>
      </c>
      <c r="O16" s="215">
        <v>0</v>
      </c>
      <c r="P16" s="212" t="s">
        <v>82</v>
      </c>
      <c r="Q16" s="212" t="s">
        <v>82</v>
      </c>
      <c r="R16" s="226"/>
    </row>
    <row r="17" spans="1:18" ht="18" customHeight="1" x14ac:dyDescent="0.25">
      <c r="A17" s="471"/>
      <c r="B17" s="484"/>
      <c r="C17" s="222" t="s">
        <v>299</v>
      </c>
      <c r="D17" s="223">
        <f>D15+D16</f>
        <v>47919</v>
      </c>
      <c r="E17" s="223">
        <f>E15+E16</f>
        <v>3165</v>
      </c>
      <c r="F17" s="224">
        <f t="shared" si="5"/>
        <v>6.6</v>
      </c>
      <c r="G17" s="223">
        <f>G15+G16</f>
        <v>0</v>
      </c>
      <c r="H17" s="223">
        <f>H15+H16</f>
        <v>0</v>
      </c>
      <c r="I17" s="223">
        <f>I15+I16</f>
        <v>0</v>
      </c>
      <c r="J17" s="223">
        <f t="shared" si="0"/>
        <v>0</v>
      </c>
      <c r="K17" s="223">
        <f>K15+K16</f>
        <v>0</v>
      </c>
      <c r="L17" s="224">
        <f t="shared" si="6"/>
        <v>-100</v>
      </c>
      <c r="M17" s="223">
        <f>M15+M16</f>
        <v>0</v>
      </c>
      <c r="N17" s="224" t="e">
        <f>M17*100/K17</f>
        <v>#DIV/0!</v>
      </c>
      <c r="O17" s="223">
        <f>O15+O16</f>
        <v>0</v>
      </c>
      <c r="P17" s="225" t="s">
        <v>82</v>
      </c>
      <c r="Q17" s="225" t="s">
        <v>82</v>
      </c>
      <c r="R17" s="226">
        <f t="shared" si="4"/>
        <v>-100</v>
      </c>
    </row>
    <row r="18" spans="1:18" ht="18" customHeight="1" x14ac:dyDescent="0.25">
      <c r="A18" s="469">
        <v>4</v>
      </c>
      <c r="B18" s="482" t="s">
        <v>715</v>
      </c>
      <c r="C18" s="113" t="s">
        <v>713</v>
      </c>
      <c r="D18" s="215">
        <v>28129</v>
      </c>
      <c r="E18" s="215">
        <v>4218</v>
      </c>
      <c r="F18" s="227">
        <f t="shared" si="2"/>
        <v>15</v>
      </c>
      <c r="G18" s="215">
        <v>0</v>
      </c>
      <c r="H18" s="215"/>
      <c r="I18" s="222">
        <v>0</v>
      </c>
      <c r="J18" s="215">
        <f t="shared" si="0"/>
        <v>0</v>
      </c>
      <c r="K18" s="215"/>
      <c r="L18" s="227"/>
      <c r="M18" s="215"/>
      <c r="N18" s="227" t="e">
        <f t="shared" si="3"/>
        <v>#DIV/0!</v>
      </c>
      <c r="O18" s="215">
        <v>0</v>
      </c>
      <c r="P18" s="215"/>
      <c r="Q18" s="215"/>
      <c r="R18" s="226"/>
    </row>
    <row r="19" spans="1:18" ht="18" customHeight="1" x14ac:dyDescent="0.25">
      <c r="A19" s="470"/>
      <c r="B19" s="483"/>
      <c r="C19" s="113" t="s">
        <v>714</v>
      </c>
      <c r="D19" s="215">
        <v>48875</v>
      </c>
      <c r="E19" s="215">
        <v>3475</v>
      </c>
      <c r="F19" s="227">
        <f t="shared" si="2"/>
        <v>7.1</v>
      </c>
      <c r="G19" s="215">
        <v>0</v>
      </c>
      <c r="H19" s="215"/>
      <c r="I19" s="222">
        <v>0</v>
      </c>
      <c r="J19" s="215">
        <f t="shared" si="0"/>
        <v>0</v>
      </c>
      <c r="K19" s="215"/>
      <c r="L19" s="227"/>
      <c r="M19" s="215"/>
      <c r="N19" s="227" t="e">
        <f t="shared" si="3"/>
        <v>#DIV/0!</v>
      </c>
      <c r="O19" s="215">
        <v>0</v>
      </c>
      <c r="P19" s="212" t="s">
        <v>82</v>
      </c>
      <c r="Q19" s="212" t="s">
        <v>82</v>
      </c>
      <c r="R19" s="226"/>
    </row>
    <row r="20" spans="1:18" ht="18" customHeight="1" x14ac:dyDescent="0.25">
      <c r="A20" s="471"/>
      <c r="B20" s="484"/>
      <c r="C20" s="222" t="s">
        <v>299</v>
      </c>
      <c r="D20" s="223">
        <f>D18+D19</f>
        <v>77004</v>
      </c>
      <c r="E20" s="223">
        <f>E18+E19</f>
        <v>7693</v>
      </c>
      <c r="F20" s="224">
        <f>E20*100/D20</f>
        <v>10</v>
      </c>
      <c r="G20" s="223">
        <f>G18+G19</f>
        <v>0</v>
      </c>
      <c r="H20" s="223">
        <f>H18+H19</f>
        <v>0</v>
      </c>
      <c r="I20" s="223">
        <f>I18+I19</f>
        <v>0</v>
      </c>
      <c r="J20" s="223">
        <f t="shared" si="0"/>
        <v>0</v>
      </c>
      <c r="K20" s="223">
        <f>K18+K19</f>
        <v>0</v>
      </c>
      <c r="L20" s="224">
        <f>K20*100/D20-100</f>
        <v>-100</v>
      </c>
      <c r="M20" s="223">
        <f>M18+M19</f>
        <v>0</v>
      </c>
      <c r="N20" s="224" t="e">
        <f>M20*100/K20</f>
        <v>#DIV/0!</v>
      </c>
      <c r="O20" s="223">
        <f>O18+O19</f>
        <v>0</v>
      </c>
      <c r="P20" s="225" t="s">
        <v>82</v>
      </c>
      <c r="Q20" s="225" t="s">
        <v>82</v>
      </c>
      <c r="R20" s="226">
        <f t="shared" si="4"/>
        <v>-100</v>
      </c>
    </row>
    <row r="21" spans="1:18" ht="18" customHeight="1" x14ac:dyDescent="0.25">
      <c r="A21" s="469">
        <v>5</v>
      </c>
      <c r="B21" s="482" t="s">
        <v>716</v>
      </c>
      <c r="C21" s="113" t="s">
        <v>713</v>
      </c>
      <c r="D21" s="485">
        <v>417582</v>
      </c>
      <c r="E21" s="215">
        <v>4236</v>
      </c>
      <c r="F21" s="111" t="s">
        <v>82</v>
      </c>
      <c r="G21" s="215">
        <v>0</v>
      </c>
      <c r="H21" s="215"/>
      <c r="I21" s="222">
        <v>0</v>
      </c>
      <c r="J21" s="215">
        <f t="shared" si="0"/>
        <v>0</v>
      </c>
      <c r="K21" s="485">
        <v>250000</v>
      </c>
      <c r="L21" s="111" t="s">
        <v>82</v>
      </c>
      <c r="M21" s="215"/>
      <c r="N21" s="111" t="s">
        <v>82</v>
      </c>
      <c r="O21" s="215"/>
      <c r="P21" s="216"/>
      <c r="Q21" s="216"/>
      <c r="R21" s="226"/>
    </row>
    <row r="22" spans="1:18" ht="18" customHeight="1" x14ac:dyDescent="0.25">
      <c r="A22" s="470"/>
      <c r="B22" s="483"/>
      <c r="C22" s="113" t="s">
        <v>714</v>
      </c>
      <c r="D22" s="486"/>
      <c r="E22" s="215">
        <v>29009</v>
      </c>
      <c r="F22" s="111" t="s">
        <v>82</v>
      </c>
      <c r="G22" s="215">
        <v>0</v>
      </c>
      <c r="H22" s="215"/>
      <c r="I22" s="222">
        <v>0</v>
      </c>
      <c r="J22" s="215">
        <f t="shared" si="0"/>
        <v>0</v>
      </c>
      <c r="K22" s="486"/>
      <c r="L22" s="111" t="s">
        <v>82</v>
      </c>
      <c r="M22" s="215"/>
      <c r="N22" s="111" t="s">
        <v>82</v>
      </c>
      <c r="O22" s="215">
        <v>0</v>
      </c>
      <c r="P22" s="212" t="s">
        <v>82</v>
      </c>
      <c r="Q22" s="212" t="s">
        <v>82</v>
      </c>
      <c r="R22" s="226"/>
    </row>
    <row r="23" spans="1:18" ht="18" customHeight="1" x14ac:dyDescent="0.25">
      <c r="A23" s="471"/>
      <c r="B23" s="484"/>
      <c r="C23" s="222" t="s">
        <v>299</v>
      </c>
      <c r="D23" s="223">
        <f>D21+D22</f>
        <v>417582</v>
      </c>
      <c r="E23" s="223">
        <f>E21+E22</f>
        <v>33245</v>
      </c>
      <c r="F23" s="224">
        <f>E23*100/D23</f>
        <v>8</v>
      </c>
      <c r="G23" s="223">
        <f>G21+G22</f>
        <v>0</v>
      </c>
      <c r="H23" s="223">
        <f>H21+H22</f>
        <v>0</v>
      </c>
      <c r="I23" s="223">
        <f>I21+I22</f>
        <v>0</v>
      </c>
      <c r="J23" s="223">
        <f t="shared" si="0"/>
        <v>0</v>
      </c>
      <c r="K23" s="223">
        <f>K21+K22</f>
        <v>250000</v>
      </c>
      <c r="L23" s="224">
        <f>K23*100/D23-100</f>
        <v>-40.1</v>
      </c>
      <c r="M23" s="223">
        <f>M21+M22</f>
        <v>0</v>
      </c>
      <c r="N23" s="224">
        <f>M23*100/K23</f>
        <v>0</v>
      </c>
      <c r="O23" s="223">
        <f>O21+O22</f>
        <v>0</v>
      </c>
      <c r="P23" s="225" t="s">
        <v>82</v>
      </c>
      <c r="Q23" s="225" t="s">
        <v>82</v>
      </c>
      <c r="R23" s="226">
        <f t="shared" si="4"/>
        <v>-100</v>
      </c>
    </row>
    <row r="24" spans="1:18" ht="18" customHeight="1" x14ac:dyDescent="0.25">
      <c r="A24" s="469">
        <v>6</v>
      </c>
      <c r="B24" s="482" t="s">
        <v>77</v>
      </c>
      <c r="C24" s="113" t="s">
        <v>713</v>
      </c>
      <c r="D24" s="215">
        <v>2147</v>
      </c>
      <c r="E24" s="215">
        <v>102</v>
      </c>
      <c r="F24" s="227">
        <f t="shared" si="2"/>
        <v>4.8</v>
      </c>
      <c r="G24" s="215">
        <v>0</v>
      </c>
      <c r="H24" s="215"/>
      <c r="I24" s="222">
        <v>0</v>
      </c>
      <c r="J24" s="215">
        <f t="shared" si="0"/>
        <v>0</v>
      </c>
      <c r="K24" s="228"/>
      <c r="L24" s="227"/>
      <c r="M24" s="215"/>
      <c r="N24" s="227" t="e">
        <f t="shared" si="3"/>
        <v>#DIV/0!</v>
      </c>
      <c r="O24" s="215">
        <v>0</v>
      </c>
      <c r="P24" s="479" t="s">
        <v>722</v>
      </c>
      <c r="Q24" s="480"/>
      <c r="R24" s="226"/>
    </row>
    <row r="25" spans="1:18" ht="18" customHeight="1" x14ac:dyDescent="0.25">
      <c r="A25" s="470"/>
      <c r="B25" s="483"/>
      <c r="C25" s="113" t="s">
        <v>714</v>
      </c>
      <c r="D25" s="215">
        <v>32353</v>
      </c>
      <c r="E25" s="215">
        <v>1539</v>
      </c>
      <c r="F25" s="227">
        <f t="shared" si="2"/>
        <v>4.8</v>
      </c>
      <c r="G25" s="215">
        <v>0</v>
      </c>
      <c r="H25" s="215"/>
      <c r="I25" s="222">
        <v>0</v>
      </c>
      <c r="J25" s="215">
        <f t="shared" si="0"/>
        <v>0</v>
      </c>
      <c r="K25" s="228"/>
      <c r="L25" s="227"/>
      <c r="M25" s="215"/>
      <c r="N25" s="227" t="e">
        <f t="shared" si="3"/>
        <v>#DIV/0!</v>
      </c>
      <c r="O25" s="215">
        <v>0</v>
      </c>
      <c r="P25" s="212" t="s">
        <v>82</v>
      </c>
      <c r="Q25" s="212" t="s">
        <v>82</v>
      </c>
      <c r="R25" s="226"/>
    </row>
    <row r="26" spans="1:18" ht="18" customHeight="1" x14ac:dyDescent="0.25">
      <c r="A26" s="471"/>
      <c r="B26" s="484"/>
      <c r="C26" s="222" t="s">
        <v>299</v>
      </c>
      <c r="D26" s="223">
        <f>D24+D25</f>
        <v>34500</v>
      </c>
      <c r="E26" s="223">
        <f>E24+E25</f>
        <v>1641</v>
      </c>
      <c r="F26" s="224">
        <f>E26*100/D26</f>
        <v>4.8</v>
      </c>
      <c r="G26" s="223">
        <f>G24+G25</f>
        <v>0</v>
      </c>
      <c r="H26" s="223">
        <f>H24+H25</f>
        <v>0</v>
      </c>
      <c r="I26" s="223">
        <f>I24+I25</f>
        <v>0</v>
      </c>
      <c r="J26" s="223">
        <f t="shared" si="0"/>
        <v>0</v>
      </c>
      <c r="K26" s="223">
        <f>K24+K25</f>
        <v>0</v>
      </c>
      <c r="L26" s="224">
        <f>K26*100/D26-100</f>
        <v>-100</v>
      </c>
      <c r="M26" s="223">
        <f>M24+M25</f>
        <v>0</v>
      </c>
      <c r="N26" s="224" t="e">
        <f>M26*100/K26</f>
        <v>#DIV/0!</v>
      </c>
      <c r="O26" s="223">
        <f>O24+O25</f>
        <v>0</v>
      </c>
      <c r="P26" s="225" t="s">
        <v>82</v>
      </c>
      <c r="Q26" s="225" t="s">
        <v>82</v>
      </c>
      <c r="R26" s="226">
        <f t="shared" si="4"/>
        <v>-100</v>
      </c>
    </row>
    <row r="27" spans="1:18" ht="18" customHeight="1" x14ac:dyDescent="0.25">
      <c r="A27" s="211">
        <v>7</v>
      </c>
      <c r="B27" s="113" t="s">
        <v>617</v>
      </c>
      <c r="C27" s="113" t="s">
        <v>717</v>
      </c>
      <c r="D27" s="215">
        <f>'[1] Овцебык '!E11</f>
        <v>9000</v>
      </c>
      <c r="E27" s="215">
        <v>20</v>
      </c>
      <c r="F27" s="227">
        <f t="shared" si="2"/>
        <v>0.2</v>
      </c>
      <c r="G27" s="215">
        <v>0</v>
      </c>
      <c r="H27" s="215">
        <f>'[1] Овцебык '!M11</f>
        <v>10</v>
      </c>
      <c r="I27" s="222">
        <v>0</v>
      </c>
      <c r="J27" s="215">
        <f t="shared" si="0"/>
        <v>50</v>
      </c>
      <c r="K27" s="215">
        <f>D27</f>
        <v>9000</v>
      </c>
      <c r="L27" s="227">
        <f t="shared" si="1"/>
        <v>0</v>
      </c>
      <c r="M27" s="215">
        <f>'[1] Овцебык '!U10</f>
        <v>20</v>
      </c>
      <c r="N27" s="227">
        <f t="shared" si="3"/>
        <v>0.2</v>
      </c>
      <c r="O27" s="215">
        <v>0</v>
      </c>
      <c r="P27" s="479" t="s">
        <v>82</v>
      </c>
      <c r="Q27" s="480"/>
      <c r="R27" s="226">
        <f t="shared" si="4"/>
        <v>0</v>
      </c>
    </row>
    <row r="28" spans="1:18" ht="36" customHeight="1" x14ac:dyDescent="0.25">
      <c r="A28" s="211">
        <v>8</v>
      </c>
      <c r="B28" s="113" t="s">
        <v>618</v>
      </c>
      <c r="C28" s="113" t="s">
        <v>714</v>
      </c>
      <c r="D28" s="215">
        <v>1350</v>
      </c>
      <c r="E28" s="215">
        <v>40</v>
      </c>
      <c r="F28" s="227">
        <f t="shared" si="2"/>
        <v>3</v>
      </c>
      <c r="G28" s="215">
        <v>0</v>
      </c>
      <c r="H28" s="215">
        <f>[1]Козерог!M11</f>
        <v>23</v>
      </c>
      <c r="I28" s="222">
        <v>0</v>
      </c>
      <c r="J28" s="215">
        <f t="shared" si="0"/>
        <v>58</v>
      </c>
      <c r="K28" s="215">
        <v>1474</v>
      </c>
      <c r="L28" s="227">
        <f t="shared" si="1"/>
        <v>9.1999999999999993</v>
      </c>
      <c r="M28" s="215"/>
      <c r="N28" s="227">
        <f>M28*100/K28</f>
        <v>0</v>
      </c>
      <c r="O28" s="215">
        <v>0</v>
      </c>
      <c r="P28" s="479" t="s">
        <v>82</v>
      </c>
      <c r="Q28" s="480"/>
      <c r="R28" s="226">
        <f t="shared" si="4"/>
        <v>-100</v>
      </c>
    </row>
    <row r="29" spans="1:18" ht="18" customHeight="1" x14ac:dyDescent="0.25">
      <c r="A29" s="211">
        <v>9</v>
      </c>
      <c r="B29" s="113" t="s">
        <v>78</v>
      </c>
      <c r="C29" s="482" t="s">
        <v>718</v>
      </c>
      <c r="D29" s="215">
        <v>354851</v>
      </c>
      <c r="E29" s="215">
        <v>119286</v>
      </c>
      <c r="F29" s="227">
        <f t="shared" si="2"/>
        <v>33.6</v>
      </c>
      <c r="G29" s="215">
        <v>0</v>
      </c>
      <c r="H29" s="215"/>
      <c r="I29" s="222">
        <v>0</v>
      </c>
      <c r="J29" s="215">
        <f t="shared" si="0"/>
        <v>0</v>
      </c>
      <c r="K29" s="215"/>
      <c r="L29" s="227">
        <f t="shared" si="1"/>
        <v>-100</v>
      </c>
      <c r="M29" s="215"/>
      <c r="N29" s="227" t="e">
        <f t="shared" si="3"/>
        <v>#DIV/0!</v>
      </c>
      <c r="O29" s="215">
        <v>0</v>
      </c>
      <c r="P29" s="479" t="s">
        <v>82</v>
      </c>
      <c r="Q29" s="480"/>
      <c r="R29" s="226">
        <f t="shared" si="4"/>
        <v>-100</v>
      </c>
    </row>
    <row r="30" spans="1:18" s="116" customFormat="1" ht="18" customHeight="1" x14ac:dyDescent="0.25">
      <c r="A30" s="211">
        <v>10</v>
      </c>
      <c r="B30" s="115" t="s">
        <v>79</v>
      </c>
      <c r="C30" s="483"/>
      <c r="D30" s="215">
        <v>788</v>
      </c>
      <c r="E30" s="215">
        <v>47</v>
      </c>
      <c r="F30" s="227">
        <f t="shared" si="2"/>
        <v>6</v>
      </c>
      <c r="G30" s="215">
        <v>0</v>
      </c>
      <c r="H30" s="215"/>
      <c r="I30" s="222">
        <v>0</v>
      </c>
      <c r="J30" s="215">
        <f t="shared" si="0"/>
        <v>0</v>
      </c>
      <c r="K30" s="215"/>
      <c r="L30" s="227">
        <f t="shared" si="1"/>
        <v>-100</v>
      </c>
      <c r="M30" s="215"/>
      <c r="N30" s="227" t="e">
        <f t="shared" si="3"/>
        <v>#DIV/0!</v>
      </c>
      <c r="O30" s="215">
        <v>0</v>
      </c>
      <c r="P30" s="479" t="s">
        <v>82</v>
      </c>
      <c r="Q30" s="480"/>
      <c r="R30" s="226">
        <f t="shared" si="4"/>
        <v>-100</v>
      </c>
    </row>
    <row r="31" spans="1:18" ht="18" customHeight="1" x14ac:dyDescent="0.25">
      <c r="A31" s="211">
        <v>11</v>
      </c>
      <c r="B31" s="113" t="s">
        <v>433</v>
      </c>
      <c r="C31" s="483"/>
      <c r="D31" s="215">
        <v>31450</v>
      </c>
      <c r="E31" s="215">
        <v>3145</v>
      </c>
      <c r="F31" s="227">
        <f t="shared" si="2"/>
        <v>10</v>
      </c>
      <c r="G31" s="215">
        <v>0</v>
      </c>
      <c r="H31" s="215"/>
      <c r="I31" s="222">
        <v>0</v>
      </c>
      <c r="J31" s="215">
        <f t="shared" si="0"/>
        <v>0</v>
      </c>
      <c r="K31" s="215"/>
      <c r="L31" s="227">
        <f t="shared" si="1"/>
        <v>-100</v>
      </c>
      <c r="M31" s="215"/>
      <c r="N31" s="227" t="e">
        <f t="shared" si="3"/>
        <v>#DIV/0!</v>
      </c>
      <c r="O31" s="215">
        <v>0</v>
      </c>
      <c r="P31" s="479" t="s">
        <v>82</v>
      </c>
      <c r="Q31" s="480"/>
      <c r="R31" s="226">
        <f t="shared" si="4"/>
        <v>-100</v>
      </c>
    </row>
    <row r="32" spans="1:18" ht="18" customHeight="1" x14ac:dyDescent="0.25">
      <c r="A32" s="211">
        <v>12</v>
      </c>
      <c r="B32" s="113" t="s">
        <v>80</v>
      </c>
      <c r="C32" s="484"/>
      <c r="D32" s="215">
        <v>28976</v>
      </c>
      <c r="E32" s="215">
        <v>2168</v>
      </c>
      <c r="F32" s="227">
        <f>E32*100/D32</f>
        <v>7.5</v>
      </c>
      <c r="G32" s="215">
        <v>0</v>
      </c>
      <c r="H32" s="215"/>
      <c r="I32" s="222">
        <v>0</v>
      </c>
      <c r="J32" s="215">
        <f t="shared" si="0"/>
        <v>0</v>
      </c>
      <c r="K32" s="215"/>
      <c r="L32" s="227">
        <f t="shared" si="1"/>
        <v>-100</v>
      </c>
      <c r="M32" s="215"/>
      <c r="N32" s="227" t="e">
        <f t="shared" si="3"/>
        <v>#DIV/0!</v>
      </c>
      <c r="O32" s="215">
        <v>0</v>
      </c>
      <c r="P32" s="479" t="s">
        <v>82</v>
      </c>
      <c r="Q32" s="480"/>
      <c r="R32" s="226">
        <f t="shared" si="4"/>
        <v>-100</v>
      </c>
    </row>
    <row r="33" spans="1:18" ht="18" customHeight="1" x14ac:dyDescent="0.25">
      <c r="A33" s="211">
        <v>13</v>
      </c>
      <c r="B33" s="113" t="s">
        <v>434</v>
      </c>
      <c r="C33" s="113" t="s">
        <v>717</v>
      </c>
      <c r="D33" s="215">
        <v>50</v>
      </c>
      <c r="E33" s="215">
        <v>2</v>
      </c>
      <c r="F33" s="227">
        <f t="shared" si="2"/>
        <v>4</v>
      </c>
      <c r="G33" s="215">
        <v>0</v>
      </c>
      <c r="H33" s="215"/>
      <c r="I33" s="222">
        <v>0</v>
      </c>
      <c r="J33" s="215">
        <f t="shared" si="0"/>
        <v>0</v>
      </c>
      <c r="K33" s="215"/>
      <c r="L33" s="227">
        <f t="shared" si="1"/>
        <v>-100</v>
      </c>
      <c r="M33" s="215"/>
      <c r="N33" s="227" t="e">
        <f t="shared" si="3"/>
        <v>#DIV/0!</v>
      </c>
      <c r="O33" s="215">
        <v>0</v>
      </c>
      <c r="P33" s="479" t="s">
        <v>82</v>
      </c>
      <c r="Q33" s="480"/>
      <c r="R33" s="226">
        <f t="shared" si="4"/>
        <v>-100</v>
      </c>
    </row>
    <row r="34" spans="1:18" ht="90.75" hidden="1" customHeight="1" x14ac:dyDescent="0.25">
      <c r="A34" s="229" t="s">
        <v>719</v>
      </c>
      <c r="B34" s="481" t="s">
        <v>720</v>
      </c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108"/>
    </row>
    <row r="35" spans="1:18" s="142" customFormat="1" ht="31.5" hidden="1" customHeight="1" x14ac:dyDescent="0.25">
      <c r="A35" s="230" t="s">
        <v>721</v>
      </c>
      <c r="B35" s="230"/>
      <c r="C35" s="230"/>
      <c r="D35" s="231"/>
      <c r="E35" s="231"/>
      <c r="F35" s="231"/>
      <c r="G35" s="231"/>
      <c r="H35" s="232"/>
      <c r="I35" s="232"/>
      <c r="J35" s="231"/>
      <c r="K35" s="231"/>
      <c r="L35" s="231"/>
      <c r="M35" s="233"/>
      <c r="N35" s="234"/>
      <c r="O35" s="232"/>
      <c r="P35" s="231"/>
      <c r="Q35" s="232"/>
      <c r="R35" s="235"/>
    </row>
    <row r="36" spans="1:18" x14ac:dyDescent="0.25">
      <c r="A36" s="462"/>
      <c r="B36" s="462"/>
      <c r="C36" s="462"/>
      <c r="D36" s="462"/>
      <c r="E36" s="462"/>
      <c r="F36" s="462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106"/>
      <c r="R36" s="108"/>
    </row>
  </sheetData>
  <mergeCells count="48">
    <mergeCell ref="A2:Q2"/>
    <mergeCell ref="A4:A7"/>
    <mergeCell ref="B4:B7"/>
    <mergeCell ref="C4:C7"/>
    <mergeCell ref="D4:J4"/>
    <mergeCell ref="K4:Q4"/>
    <mergeCell ref="G6:G7"/>
    <mergeCell ref="H6:H7"/>
    <mergeCell ref="I6:I7"/>
    <mergeCell ref="M6:M7"/>
    <mergeCell ref="R4:R7"/>
    <mergeCell ref="D5:D7"/>
    <mergeCell ref="E5:G5"/>
    <mergeCell ref="H5:I5"/>
    <mergeCell ref="J5:J7"/>
    <mergeCell ref="K5:K7"/>
    <mergeCell ref="L5:L7"/>
    <mergeCell ref="M5:Q5"/>
    <mergeCell ref="E6:E7"/>
    <mergeCell ref="F6:F7"/>
    <mergeCell ref="N6:N7"/>
    <mergeCell ref="O6:O7"/>
    <mergeCell ref="P6:Q6"/>
    <mergeCell ref="B9:B11"/>
    <mergeCell ref="P27:Q27"/>
    <mergeCell ref="A15:A17"/>
    <mergeCell ref="B15:B17"/>
    <mergeCell ref="A18:A20"/>
    <mergeCell ref="B18:B20"/>
    <mergeCell ref="A21:A23"/>
    <mergeCell ref="B21:B23"/>
    <mergeCell ref="D21:D22"/>
    <mergeCell ref="K21:K22"/>
    <mergeCell ref="A24:A26"/>
    <mergeCell ref="B24:B26"/>
    <mergeCell ref="P24:Q24"/>
    <mergeCell ref="A12:A14"/>
    <mergeCell ref="B12:B14"/>
    <mergeCell ref="A9:A11"/>
    <mergeCell ref="P33:Q33"/>
    <mergeCell ref="B34:Q34"/>
    <mergeCell ref="A36:P36"/>
    <mergeCell ref="P28:Q28"/>
    <mergeCell ref="C29:C32"/>
    <mergeCell ref="P29:Q29"/>
    <mergeCell ref="P30:Q30"/>
    <mergeCell ref="P31:Q31"/>
    <mergeCell ref="P32:Q32"/>
  </mergeCells>
  <pageMargins left="0.47" right="0.39370078740157483" top="0.44" bottom="0.39370078740157483" header="0.31496062992125984" footer="0.31496062992125984"/>
  <pageSetup paperSize="9"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B480"/>
  <sheetViews>
    <sheetView tabSelected="1" zoomScale="75" zoomScaleNormal="75" zoomScaleSheetLayoutView="100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AL15" sqref="AL15"/>
    </sheetView>
  </sheetViews>
  <sheetFormatPr defaultRowHeight="15.75" outlineLevelRow="1" outlineLevelCol="2" x14ac:dyDescent="0.25"/>
  <cols>
    <col min="1" max="1" width="6.5703125" style="149" customWidth="1"/>
    <col min="2" max="2" width="49.7109375" style="168" customWidth="1"/>
    <col min="3" max="3" width="11" style="52" customWidth="1"/>
    <col min="4" max="4" width="8" style="52" customWidth="1"/>
    <col min="5" max="5" width="7" style="116" customWidth="1"/>
    <col min="6" max="6" width="11.28515625" style="52" customWidth="1"/>
    <col min="7" max="7" width="6.5703125" style="183" hidden="1" customWidth="1" outlineLevel="1"/>
    <col min="8" max="8" width="8.140625" style="52" hidden="1" customWidth="1" outlineLevel="1"/>
    <col min="9" max="9" width="7.7109375" style="52" hidden="1" customWidth="1" outlineLevel="1"/>
    <col min="10" max="10" width="10.85546875" style="52" hidden="1" customWidth="1" outlineLevel="1"/>
    <col min="11" max="11" width="6" style="52" hidden="1" customWidth="1" outlineLevel="1"/>
    <col min="12" max="12" width="11.7109375" style="183" hidden="1" customWidth="1" outlineLevel="1"/>
    <col min="13" max="13" width="7.7109375" style="52" hidden="1" customWidth="1" outlineLevel="1"/>
    <col min="14" max="14" width="10.5703125" style="52" hidden="1" customWidth="1" outlineLevel="1"/>
    <col min="15" max="15" width="6.7109375" style="52" hidden="1" customWidth="1" outlineLevel="1"/>
    <col min="16" max="16" width="7.42578125" style="52" hidden="1" customWidth="1" outlineLevel="1"/>
    <col min="17" max="17" width="9.28515625" style="122" customWidth="1" collapsed="1"/>
    <col min="18" max="18" width="8.140625" style="261" customWidth="1"/>
    <col min="19" max="19" width="7.7109375" style="262" hidden="1" customWidth="1" outlineLevel="2"/>
    <col min="20" max="20" width="7.7109375" style="262" customWidth="1" collapsed="1"/>
    <col min="21" max="21" width="7.7109375" style="262" hidden="1" customWidth="1" outlineLevel="1"/>
    <col min="22" max="22" width="7.7109375" style="262" customWidth="1" collapsed="1"/>
    <col min="23" max="23" width="8" style="116" customWidth="1"/>
    <col min="24" max="24" width="9.28515625" style="52" hidden="1" customWidth="1" outlineLevel="1"/>
    <col min="25" max="25" width="5" style="116" hidden="1" customWidth="1" outlineLevel="1"/>
    <col min="26" max="26" width="15.7109375" style="116" customWidth="1" collapsed="1"/>
    <col min="27" max="27" width="7.85546875" style="116" customWidth="1"/>
    <col min="28" max="28" width="8.42578125" style="52" hidden="1" customWidth="1" outlineLevel="1"/>
    <col min="29" max="29" width="6.140625" style="116" hidden="1" customWidth="1" outlineLevel="1"/>
    <col min="30" max="30" width="8.42578125" style="116" customWidth="1" collapsed="1"/>
    <col min="31" max="31" width="30.7109375" style="6" customWidth="1"/>
    <col min="32" max="16384" width="9.140625" style="6"/>
  </cols>
  <sheetData>
    <row r="1" spans="1:16304" s="86" customFormat="1" ht="18.75" x14ac:dyDescent="0.3">
      <c r="A1" s="236"/>
      <c r="B1" s="237"/>
      <c r="C1" s="238"/>
      <c r="D1" s="238"/>
      <c r="E1" s="239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40"/>
      <c r="R1" s="239"/>
      <c r="S1" s="238"/>
      <c r="T1" s="238"/>
      <c r="U1" s="238"/>
      <c r="V1" s="238"/>
      <c r="W1" s="239"/>
      <c r="X1" s="238"/>
      <c r="Y1" s="239"/>
      <c r="Z1" s="239"/>
      <c r="AA1" s="239"/>
      <c r="AB1" s="238"/>
      <c r="AC1" s="239"/>
      <c r="AD1" s="239"/>
    </row>
    <row r="2" spans="1:16304" s="105" customFormat="1" ht="18.75" x14ac:dyDescent="0.3">
      <c r="A2" s="498" t="s">
        <v>1601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</row>
    <row r="3" spans="1:16304" s="86" customFormat="1" ht="18.75" x14ac:dyDescent="0.3">
      <c r="A3" s="236"/>
      <c r="B3" s="237"/>
      <c r="C3" s="241"/>
      <c r="D3" s="241"/>
      <c r="E3" s="242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3"/>
      <c r="R3" s="242"/>
      <c r="S3" s="241"/>
      <c r="T3" s="241"/>
      <c r="U3" s="241"/>
      <c r="V3" s="241"/>
      <c r="W3" s="242"/>
      <c r="X3" s="241"/>
      <c r="Y3" s="242"/>
      <c r="Z3" s="242"/>
      <c r="AA3" s="242"/>
      <c r="AB3" s="241"/>
      <c r="AC3" s="242"/>
      <c r="AD3" s="242"/>
    </row>
    <row r="4" spans="1:16304" s="123" customFormat="1" ht="15.75" customHeight="1" x14ac:dyDescent="0.25">
      <c r="A4" s="506" t="s">
        <v>0</v>
      </c>
      <c r="B4" s="506" t="s">
        <v>664</v>
      </c>
      <c r="C4" s="494" t="s">
        <v>649</v>
      </c>
      <c r="D4" s="514" t="s">
        <v>635</v>
      </c>
      <c r="E4" s="515"/>
      <c r="F4" s="494" t="s">
        <v>650</v>
      </c>
      <c r="G4" s="493" t="s">
        <v>654</v>
      </c>
      <c r="H4" s="493"/>
      <c r="I4" s="493"/>
      <c r="J4" s="493"/>
      <c r="K4" s="493"/>
      <c r="L4" s="493"/>
      <c r="M4" s="493"/>
      <c r="N4" s="493"/>
      <c r="O4" s="493"/>
      <c r="P4" s="493"/>
      <c r="Q4" s="531" t="s">
        <v>653</v>
      </c>
      <c r="R4" s="532"/>
      <c r="S4" s="532"/>
      <c r="T4" s="532"/>
      <c r="U4" s="532"/>
      <c r="V4" s="532"/>
      <c r="W4" s="532"/>
      <c r="X4" s="532"/>
      <c r="Y4" s="532"/>
      <c r="Z4" s="532"/>
      <c r="AA4" s="532"/>
      <c r="AB4" s="532"/>
      <c r="AC4" s="533"/>
      <c r="AD4" s="503" t="s">
        <v>623</v>
      </c>
      <c r="AE4" s="512" t="s">
        <v>733</v>
      </c>
    </row>
    <row r="5" spans="1:16304" s="123" customFormat="1" x14ac:dyDescent="0.25">
      <c r="A5" s="506"/>
      <c r="B5" s="506"/>
      <c r="C5" s="495"/>
      <c r="D5" s="516"/>
      <c r="E5" s="517"/>
      <c r="F5" s="495"/>
      <c r="G5" s="493" t="s">
        <v>655</v>
      </c>
      <c r="H5" s="493"/>
      <c r="I5" s="493"/>
      <c r="J5" s="493"/>
      <c r="K5" s="493"/>
      <c r="L5" s="493" t="s">
        <v>661</v>
      </c>
      <c r="M5" s="493"/>
      <c r="N5" s="493"/>
      <c r="O5" s="493"/>
      <c r="P5" s="493"/>
      <c r="Q5" s="527" t="s">
        <v>651</v>
      </c>
      <c r="R5" s="528"/>
      <c r="S5" s="500" t="s">
        <v>620</v>
      </c>
      <c r="T5" s="493" t="s">
        <v>663</v>
      </c>
      <c r="U5" s="493"/>
      <c r="V5" s="493"/>
      <c r="W5" s="493"/>
      <c r="X5" s="493"/>
      <c r="Y5" s="493"/>
      <c r="Z5" s="493"/>
      <c r="AA5" s="493"/>
      <c r="AB5" s="493"/>
      <c r="AC5" s="493"/>
      <c r="AD5" s="503"/>
      <c r="AE5" s="502"/>
    </row>
    <row r="6" spans="1:16304" s="123" customFormat="1" x14ac:dyDescent="0.25">
      <c r="A6" s="506"/>
      <c r="B6" s="506"/>
      <c r="C6" s="495"/>
      <c r="D6" s="516"/>
      <c r="E6" s="517"/>
      <c r="F6" s="495"/>
      <c r="G6" s="496" t="s">
        <v>299</v>
      </c>
      <c r="H6" s="494" t="s">
        <v>656</v>
      </c>
      <c r="I6" s="490" t="s">
        <v>657</v>
      </c>
      <c r="J6" s="491"/>
      <c r="K6" s="492"/>
      <c r="L6" s="496" t="s">
        <v>299</v>
      </c>
      <c r="M6" s="490" t="s">
        <v>657</v>
      </c>
      <c r="N6" s="491"/>
      <c r="O6" s="492"/>
      <c r="P6" s="494" t="s">
        <v>662</v>
      </c>
      <c r="Q6" s="529"/>
      <c r="R6" s="530"/>
      <c r="S6" s="501"/>
      <c r="T6" s="502" t="s">
        <v>667</v>
      </c>
      <c r="U6" s="502" t="s">
        <v>666</v>
      </c>
      <c r="V6" s="521" t="s">
        <v>652</v>
      </c>
      <c r="W6" s="508" t="s">
        <v>595</v>
      </c>
      <c r="X6" s="509"/>
      <c r="Y6" s="509"/>
      <c r="Z6" s="509"/>
      <c r="AA6" s="509"/>
      <c r="AB6" s="509"/>
      <c r="AC6" s="510"/>
      <c r="AD6" s="503"/>
      <c r="AE6" s="502"/>
    </row>
    <row r="7" spans="1:16304" s="123" customFormat="1" x14ac:dyDescent="0.25">
      <c r="A7" s="506"/>
      <c r="B7" s="506"/>
      <c r="C7" s="495"/>
      <c r="D7" s="516"/>
      <c r="E7" s="517"/>
      <c r="F7" s="495"/>
      <c r="G7" s="497"/>
      <c r="H7" s="495"/>
      <c r="I7" s="493" t="s">
        <v>658</v>
      </c>
      <c r="J7" s="493"/>
      <c r="K7" s="494" t="s">
        <v>659</v>
      </c>
      <c r="L7" s="497"/>
      <c r="M7" s="493" t="s">
        <v>658</v>
      </c>
      <c r="N7" s="493"/>
      <c r="O7" s="494" t="s">
        <v>659</v>
      </c>
      <c r="P7" s="495"/>
      <c r="Q7" s="508"/>
      <c r="R7" s="510"/>
      <c r="S7" s="501"/>
      <c r="T7" s="502"/>
      <c r="U7" s="502"/>
      <c r="V7" s="521"/>
      <c r="W7" s="499" t="s">
        <v>592</v>
      </c>
      <c r="X7" s="499"/>
      <c r="Y7" s="499"/>
      <c r="Z7" s="499"/>
      <c r="AA7" s="503" t="s">
        <v>619</v>
      </c>
      <c r="AB7" s="493" t="s">
        <v>622</v>
      </c>
      <c r="AC7" s="504" t="s">
        <v>596</v>
      </c>
      <c r="AD7" s="503"/>
      <c r="AE7" s="502"/>
    </row>
    <row r="8" spans="1:16304" s="125" customFormat="1" ht="78.75" x14ac:dyDescent="0.25">
      <c r="A8" s="507"/>
      <c r="B8" s="507"/>
      <c r="C8" s="495"/>
      <c r="D8" s="329">
        <v>2022</v>
      </c>
      <c r="E8" s="305">
        <v>2023</v>
      </c>
      <c r="F8" s="495"/>
      <c r="G8" s="497"/>
      <c r="H8" s="495"/>
      <c r="I8" s="303" t="s">
        <v>660</v>
      </c>
      <c r="J8" s="303" t="s">
        <v>593</v>
      </c>
      <c r="K8" s="495"/>
      <c r="L8" s="497"/>
      <c r="M8" s="303" t="s">
        <v>660</v>
      </c>
      <c r="N8" s="303" t="s">
        <v>593</v>
      </c>
      <c r="O8" s="495"/>
      <c r="P8" s="495"/>
      <c r="Q8" s="306" t="s">
        <v>652</v>
      </c>
      <c r="R8" s="398" t="s">
        <v>625</v>
      </c>
      <c r="S8" s="502"/>
      <c r="T8" s="502"/>
      <c r="U8" s="502"/>
      <c r="V8" s="521"/>
      <c r="W8" s="305" t="s">
        <v>598</v>
      </c>
      <c r="X8" s="302" t="s">
        <v>621</v>
      </c>
      <c r="Y8" s="305" t="s">
        <v>596</v>
      </c>
      <c r="Z8" s="305" t="s">
        <v>593</v>
      </c>
      <c r="AA8" s="504"/>
      <c r="AB8" s="494"/>
      <c r="AC8" s="505"/>
      <c r="AD8" s="503"/>
      <c r="AE8" s="513"/>
    </row>
    <row r="9" spans="1:16304" s="131" customFormat="1" x14ac:dyDescent="0.25">
      <c r="A9" s="128">
        <v>1</v>
      </c>
      <c r="B9" s="128">
        <v>2</v>
      </c>
      <c r="C9" s="304">
        <v>4</v>
      </c>
      <c r="D9" s="317">
        <v>5</v>
      </c>
      <c r="E9" s="304">
        <v>6</v>
      </c>
      <c r="F9" s="304">
        <v>7</v>
      </c>
      <c r="G9" s="186">
        <v>8</v>
      </c>
      <c r="H9" s="304">
        <v>9</v>
      </c>
      <c r="I9" s="304">
        <v>10</v>
      </c>
      <c r="J9" s="304">
        <v>11</v>
      </c>
      <c r="K9" s="304">
        <v>12</v>
      </c>
      <c r="L9" s="186">
        <v>13</v>
      </c>
      <c r="M9" s="304">
        <v>14</v>
      </c>
      <c r="N9" s="304">
        <v>15</v>
      </c>
      <c r="O9" s="304">
        <v>16</v>
      </c>
      <c r="P9" s="304">
        <v>17</v>
      </c>
      <c r="Q9" s="304">
        <v>18</v>
      </c>
      <c r="R9" s="397">
        <v>19</v>
      </c>
      <c r="S9" s="397"/>
      <c r="T9" s="397"/>
      <c r="U9" s="397">
        <v>20</v>
      </c>
      <c r="V9" s="397">
        <v>21</v>
      </c>
      <c r="W9" s="304">
        <v>22</v>
      </c>
      <c r="X9" s="304">
        <v>23</v>
      </c>
      <c r="Y9" s="304"/>
      <c r="Z9" s="304">
        <v>24</v>
      </c>
      <c r="AA9" s="304">
        <v>25</v>
      </c>
      <c r="AB9" s="304"/>
      <c r="AC9" s="304"/>
      <c r="AD9" s="304">
        <v>26</v>
      </c>
      <c r="AE9" s="281">
        <v>30</v>
      </c>
    </row>
    <row r="10" spans="1:16304" s="425" customFormat="1" x14ac:dyDescent="0.25">
      <c r="A10" s="421">
        <v>1</v>
      </c>
      <c r="B10" s="422" t="s">
        <v>648</v>
      </c>
      <c r="C10" s="423"/>
      <c r="D10" s="423"/>
      <c r="E10" s="401"/>
      <c r="F10" s="423"/>
      <c r="G10" s="307"/>
      <c r="H10" s="159"/>
      <c r="I10" s="159"/>
      <c r="J10" s="159"/>
      <c r="K10" s="159"/>
      <c r="L10" s="307"/>
      <c r="M10" s="159"/>
      <c r="N10" s="159"/>
      <c r="O10" s="159"/>
      <c r="P10" s="159"/>
      <c r="Q10" s="424"/>
      <c r="R10" s="401"/>
      <c r="S10" s="401"/>
      <c r="T10" s="401">
        <f>SUM(T12:T409)</f>
        <v>4439</v>
      </c>
      <c r="U10" s="401"/>
      <c r="V10" s="401"/>
      <c r="W10" s="401"/>
      <c r="X10" s="158"/>
      <c r="Y10" s="158"/>
      <c r="Z10" s="401"/>
      <c r="AA10" s="401"/>
      <c r="AB10" s="158"/>
      <c r="AC10" s="158"/>
      <c r="AD10" s="401"/>
      <c r="AE10" s="281"/>
    </row>
    <row r="11" spans="1:16304" s="140" customFormat="1" x14ac:dyDescent="0.25">
      <c r="A11" s="128">
        <v>2</v>
      </c>
      <c r="B11" s="309" t="s">
        <v>789</v>
      </c>
      <c r="C11" s="310"/>
      <c r="D11" s="310"/>
      <c r="E11" s="311"/>
      <c r="F11" s="312"/>
      <c r="G11" s="187"/>
      <c r="H11" s="135"/>
      <c r="I11" s="132"/>
      <c r="J11" s="132"/>
      <c r="K11" s="132"/>
      <c r="L11" s="181"/>
      <c r="M11" s="135"/>
      <c r="N11" s="135"/>
      <c r="O11" s="135"/>
      <c r="P11" s="135"/>
      <c r="Q11" s="137"/>
      <c r="R11" s="251"/>
      <c r="S11" s="252"/>
      <c r="T11" s="202"/>
      <c r="U11" s="252"/>
      <c r="V11" s="252"/>
      <c r="W11" s="138"/>
      <c r="X11" s="139"/>
      <c r="Y11" s="138"/>
      <c r="Z11" s="138"/>
      <c r="AA11" s="138"/>
      <c r="AB11" s="139">
        <f t="shared" ref="AB11:AB64" si="0">T11*AC11/100</f>
        <v>0</v>
      </c>
      <c r="AC11" s="138">
        <f t="shared" ref="AC11:AC20" si="1">IF(E11&lt;VLOOKUP(F11,$L$471:$P$477,2),0,VLOOKUP(F11,$L$471:$P$477,5))</f>
        <v>0</v>
      </c>
      <c r="AD11" s="132"/>
      <c r="AE11" s="281"/>
      <c r="AG11" s="426"/>
    </row>
    <row r="12" spans="1:16304" s="140" customFormat="1" ht="16.5" hidden="1" customHeight="1" x14ac:dyDescent="0.25">
      <c r="A12" s="128">
        <v>3</v>
      </c>
      <c r="B12" s="313" t="s">
        <v>1603</v>
      </c>
      <c r="C12" s="314">
        <v>92.6</v>
      </c>
      <c r="D12" s="314"/>
      <c r="E12" s="315">
        <v>4</v>
      </c>
      <c r="F12" s="316">
        <f t="shared" ref="F12:F18" si="2">E12/C12</f>
        <v>0.04</v>
      </c>
      <c r="G12" s="187"/>
      <c r="H12" s="135"/>
      <c r="I12" s="132"/>
      <c r="J12" s="132"/>
      <c r="K12" s="132"/>
      <c r="L12" s="181"/>
      <c r="M12" s="135"/>
      <c r="N12" s="135"/>
      <c r="O12" s="135"/>
      <c r="P12" s="135"/>
      <c r="Q12" s="137">
        <f t="shared" ref="Q12:Q18" si="3">IF(E12&lt;VLOOKUP(F12,$L$471:$P$477,2),0,VLOOKUP(F12,$L$471:$P$477,3))</f>
        <v>5</v>
      </c>
      <c r="R12" s="251">
        <f t="shared" ref="R12:R64" si="4">ROUNDDOWN(S12,0)</f>
        <v>0</v>
      </c>
      <c r="S12" s="252">
        <f t="shared" ref="S12:S64" si="5">E12*Q12/100</f>
        <v>0.2</v>
      </c>
      <c r="T12" s="202">
        <f t="shared" ref="T12:T64" si="6">ROUNDDOWN(U12,0)</f>
        <v>0</v>
      </c>
      <c r="U12" s="252">
        <f t="shared" ref="U12:U64" si="7">E12*V12/100</f>
        <v>0.2</v>
      </c>
      <c r="V12" s="252">
        <f t="shared" ref="V12:V64" si="8">Q12</f>
        <v>5</v>
      </c>
      <c r="W12" s="138">
        <f t="shared" ref="W12:W64" si="9">ROUNDDOWN(X12,0)</f>
        <v>0</v>
      </c>
      <c r="X12" s="139">
        <f t="shared" ref="X12:X64" si="10">T12*Y12/100</f>
        <v>0</v>
      </c>
      <c r="Y12" s="138">
        <f t="shared" ref="Y12:Y20" si="11">IF(E12&lt;VLOOKUP(F12,$L$471:$P$477,2),0,VLOOKUP(F12,$L$471:$P$477,4))</f>
        <v>15</v>
      </c>
      <c r="Z12" s="138">
        <f t="shared" ref="Z12:Z64" si="12">T12-W12-AA12</f>
        <v>0</v>
      </c>
      <c r="AA12" s="138">
        <f t="shared" ref="AA12:AA64" si="13">_xlfn.CEILING.MATH(AB12,1)</f>
        <v>0</v>
      </c>
      <c r="AB12" s="139">
        <f t="shared" si="0"/>
        <v>0</v>
      </c>
      <c r="AC12" s="138">
        <f t="shared" si="1"/>
        <v>20</v>
      </c>
      <c r="AD12" s="132"/>
    </row>
    <row r="13" spans="1:16304" s="140" customFormat="1" ht="15" hidden="1" customHeight="1" x14ac:dyDescent="0.25">
      <c r="A13" s="128">
        <v>4</v>
      </c>
      <c r="B13" s="313" t="s">
        <v>1602</v>
      </c>
      <c r="C13" s="314">
        <v>42.41</v>
      </c>
      <c r="D13" s="314"/>
      <c r="E13" s="315">
        <v>16</v>
      </c>
      <c r="F13" s="316">
        <f t="shared" si="2"/>
        <v>0.38</v>
      </c>
      <c r="G13" s="187"/>
      <c r="H13" s="135"/>
      <c r="I13" s="132"/>
      <c r="J13" s="132"/>
      <c r="K13" s="132"/>
      <c r="L13" s="181"/>
      <c r="M13" s="135"/>
      <c r="N13" s="135"/>
      <c r="O13" s="135"/>
      <c r="P13" s="135"/>
      <c r="Q13" s="137">
        <f t="shared" si="3"/>
        <v>5</v>
      </c>
      <c r="R13" s="251">
        <f t="shared" si="4"/>
        <v>0</v>
      </c>
      <c r="S13" s="252">
        <f t="shared" si="5"/>
        <v>0.8</v>
      </c>
      <c r="T13" s="202">
        <f t="shared" si="6"/>
        <v>0</v>
      </c>
      <c r="U13" s="252">
        <f t="shared" si="7"/>
        <v>0.8</v>
      </c>
      <c r="V13" s="252">
        <f t="shared" si="8"/>
        <v>5</v>
      </c>
      <c r="W13" s="138">
        <f t="shared" si="9"/>
        <v>0</v>
      </c>
      <c r="X13" s="139">
        <f t="shared" si="10"/>
        <v>0</v>
      </c>
      <c r="Y13" s="138">
        <f t="shared" si="11"/>
        <v>15</v>
      </c>
      <c r="Z13" s="138">
        <f t="shared" si="12"/>
        <v>0</v>
      </c>
      <c r="AA13" s="138">
        <f t="shared" si="13"/>
        <v>0</v>
      </c>
      <c r="AB13" s="139">
        <f t="shared" si="0"/>
        <v>0</v>
      </c>
      <c r="AC13" s="138">
        <f t="shared" si="1"/>
        <v>20</v>
      </c>
      <c r="AD13" s="132"/>
    </row>
    <row r="14" spans="1:16304" s="140" customFormat="1" ht="18" customHeight="1" x14ac:dyDescent="0.25">
      <c r="A14" s="128">
        <v>6</v>
      </c>
      <c r="B14" s="313" t="s">
        <v>807</v>
      </c>
      <c r="C14" s="314">
        <v>85.79</v>
      </c>
      <c r="D14" s="314"/>
      <c r="E14" s="315">
        <v>37</v>
      </c>
      <c r="F14" s="316">
        <f t="shared" si="2"/>
        <v>0.43</v>
      </c>
      <c r="G14" s="187"/>
      <c r="H14" s="135"/>
      <c r="I14" s="132"/>
      <c r="J14" s="132"/>
      <c r="K14" s="132"/>
      <c r="L14" s="181"/>
      <c r="M14" s="135"/>
      <c r="N14" s="135"/>
      <c r="O14" s="135"/>
      <c r="P14" s="135"/>
      <c r="Q14" s="137">
        <f t="shared" si="3"/>
        <v>5</v>
      </c>
      <c r="R14" s="251">
        <f t="shared" si="4"/>
        <v>1</v>
      </c>
      <c r="S14" s="252">
        <f t="shared" si="5"/>
        <v>1.85</v>
      </c>
      <c r="T14" s="202">
        <f t="shared" si="6"/>
        <v>1</v>
      </c>
      <c r="U14" s="252">
        <f t="shared" si="7"/>
        <v>1.85</v>
      </c>
      <c r="V14" s="252">
        <f t="shared" si="8"/>
        <v>5</v>
      </c>
      <c r="W14" s="138">
        <f t="shared" si="9"/>
        <v>0</v>
      </c>
      <c r="X14" s="139">
        <f t="shared" si="10"/>
        <v>0.15</v>
      </c>
      <c r="Y14" s="138">
        <f t="shared" si="11"/>
        <v>15</v>
      </c>
      <c r="Z14" s="138">
        <f t="shared" si="12"/>
        <v>0</v>
      </c>
      <c r="AA14" s="138">
        <f t="shared" si="13"/>
        <v>1</v>
      </c>
      <c r="AB14" s="139">
        <f t="shared" si="0"/>
        <v>0.2</v>
      </c>
      <c r="AC14" s="138">
        <f t="shared" si="1"/>
        <v>20</v>
      </c>
      <c r="AD14" s="132"/>
      <c r="AE14" s="281"/>
      <c r="AF14" s="142"/>
      <c r="AG14" s="426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  <c r="GY14" s="142"/>
      <c r="GZ14" s="142"/>
      <c r="HA14" s="142"/>
      <c r="HB14" s="142"/>
      <c r="HC14" s="142"/>
      <c r="HD14" s="142"/>
      <c r="HE14" s="142"/>
      <c r="HF14" s="142"/>
      <c r="HG14" s="142"/>
      <c r="HH14" s="142"/>
      <c r="HI14" s="142"/>
      <c r="HJ14" s="142"/>
      <c r="HK14" s="142"/>
      <c r="HL14" s="142"/>
      <c r="HM14" s="142"/>
      <c r="HN14" s="142"/>
      <c r="HO14" s="142"/>
      <c r="HP14" s="142"/>
      <c r="HQ14" s="142"/>
      <c r="HR14" s="142"/>
      <c r="HS14" s="142"/>
      <c r="HT14" s="142"/>
      <c r="HU14" s="142"/>
      <c r="HV14" s="142"/>
      <c r="HW14" s="142"/>
      <c r="HX14" s="142"/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  <c r="IV14" s="142"/>
      <c r="IW14" s="142"/>
      <c r="IX14" s="142"/>
      <c r="IY14" s="142"/>
      <c r="IZ14" s="142"/>
      <c r="JA14" s="142"/>
      <c r="JB14" s="142"/>
      <c r="JC14" s="142"/>
      <c r="JD14" s="142"/>
      <c r="JE14" s="142"/>
      <c r="JF14" s="142"/>
      <c r="JG14" s="142"/>
      <c r="JH14" s="142"/>
      <c r="JI14" s="142"/>
      <c r="JJ14" s="142"/>
      <c r="JK14" s="142"/>
      <c r="JL14" s="142"/>
      <c r="JM14" s="142"/>
      <c r="JN14" s="142"/>
      <c r="JO14" s="142"/>
      <c r="JP14" s="142"/>
      <c r="JQ14" s="142"/>
      <c r="JR14" s="142"/>
      <c r="JS14" s="142"/>
      <c r="JT14" s="142"/>
      <c r="JU14" s="142"/>
      <c r="JV14" s="142"/>
      <c r="JW14" s="142"/>
      <c r="JX14" s="142"/>
      <c r="JY14" s="142"/>
      <c r="JZ14" s="142"/>
      <c r="KA14" s="142"/>
      <c r="KB14" s="142"/>
      <c r="KC14" s="142"/>
      <c r="KD14" s="142"/>
      <c r="KE14" s="142"/>
      <c r="KF14" s="142"/>
      <c r="KG14" s="142"/>
      <c r="KH14" s="142"/>
      <c r="KI14" s="142"/>
      <c r="KJ14" s="142"/>
      <c r="KK14" s="142"/>
      <c r="KL14" s="142"/>
      <c r="KM14" s="142"/>
      <c r="KN14" s="142"/>
      <c r="KO14" s="142"/>
      <c r="KP14" s="142"/>
      <c r="KQ14" s="142"/>
      <c r="KR14" s="142"/>
      <c r="KS14" s="142"/>
      <c r="KT14" s="142"/>
      <c r="KU14" s="142"/>
      <c r="KV14" s="142"/>
      <c r="KW14" s="142"/>
      <c r="KX14" s="142"/>
      <c r="KY14" s="142"/>
      <c r="KZ14" s="142"/>
      <c r="LA14" s="142"/>
      <c r="LB14" s="142"/>
      <c r="LC14" s="142"/>
      <c r="LD14" s="142"/>
      <c r="LE14" s="142"/>
      <c r="LF14" s="142"/>
      <c r="LG14" s="142"/>
      <c r="LH14" s="142"/>
      <c r="LI14" s="142"/>
      <c r="LJ14" s="142"/>
      <c r="LK14" s="142"/>
      <c r="LL14" s="142"/>
      <c r="LM14" s="142"/>
      <c r="LN14" s="142"/>
      <c r="LO14" s="142"/>
      <c r="LP14" s="142"/>
      <c r="LQ14" s="142"/>
      <c r="LR14" s="142"/>
      <c r="LS14" s="142"/>
      <c r="LT14" s="142"/>
      <c r="LU14" s="142"/>
      <c r="LV14" s="142"/>
      <c r="LW14" s="142"/>
      <c r="LX14" s="142"/>
      <c r="LY14" s="142"/>
      <c r="LZ14" s="142"/>
      <c r="MA14" s="142"/>
      <c r="MB14" s="142"/>
      <c r="MC14" s="142"/>
      <c r="MD14" s="142"/>
      <c r="ME14" s="142"/>
      <c r="MF14" s="142"/>
      <c r="MG14" s="142"/>
      <c r="MH14" s="142"/>
      <c r="MI14" s="142"/>
      <c r="MJ14" s="142"/>
      <c r="MK14" s="142"/>
      <c r="ML14" s="142"/>
      <c r="MM14" s="142"/>
      <c r="MN14" s="142"/>
      <c r="MO14" s="142"/>
      <c r="MP14" s="142"/>
      <c r="MQ14" s="142"/>
      <c r="MR14" s="142"/>
      <c r="MS14" s="142"/>
      <c r="MT14" s="142"/>
      <c r="MU14" s="142"/>
      <c r="MV14" s="142"/>
      <c r="MW14" s="142"/>
      <c r="MX14" s="142"/>
      <c r="MY14" s="142"/>
      <c r="MZ14" s="142"/>
      <c r="NA14" s="142"/>
      <c r="NB14" s="142"/>
      <c r="NC14" s="142"/>
      <c r="ND14" s="142"/>
      <c r="NE14" s="142"/>
      <c r="NF14" s="142"/>
      <c r="NG14" s="142"/>
      <c r="NH14" s="142"/>
      <c r="NI14" s="142"/>
      <c r="NJ14" s="142"/>
      <c r="NK14" s="142"/>
      <c r="NL14" s="142"/>
      <c r="NM14" s="142"/>
      <c r="NN14" s="142"/>
      <c r="NO14" s="142"/>
      <c r="NP14" s="142"/>
      <c r="NQ14" s="142"/>
      <c r="NR14" s="142"/>
      <c r="NS14" s="142"/>
      <c r="NT14" s="142"/>
      <c r="NU14" s="142"/>
      <c r="NV14" s="142"/>
      <c r="NW14" s="142"/>
      <c r="NX14" s="142"/>
      <c r="NY14" s="142"/>
      <c r="NZ14" s="142"/>
      <c r="OA14" s="142"/>
      <c r="OB14" s="142"/>
      <c r="OC14" s="142"/>
      <c r="OD14" s="142"/>
      <c r="OE14" s="142"/>
      <c r="OF14" s="142"/>
      <c r="OG14" s="142"/>
      <c r="OH14" s="142"/>
      <c r="OI14" s="142"/>
      <c r="OJ14" s="142"/>
      <c r="OK14" s="142"/>
      <c r="OL14" s="142"/>
      <c r="OM14" s="142"/>
      <c r="ON14" s="142"/>
      <c r="OO14" s="142"/>
      <c r="OP14" s="142"/>
      <c r="OQ14" s="142"/>
      <c r="OR14" s="142"/>
      <c r="OS14" s="142"/>
      <c r="OT14" s="142"/>
      <c r="OU14" s="142"/>
      <c r="OV14" s="142"/>
      <c r="OW14" s="142"/>
      <c r="OX14" s="142"/>
      <c r="OY14" s="142"/>
      <c r="OZ14" s="142"/>
      <c r="PA14" s="142"/>
      <c r="PB14" s="142"/>
      <c r="PC14" s="142"/>
      <c r="PD14" s="142"/>
      <c r="PE14" s="142"/>
      <c r="PF14" s="142"/>
      <c r="PG14" s="142"/>
      <c r="PH14" s="142"/>
      <c r="PI14" s="142"/>
      <c r="PJ14" s="142"/>
      <c r="PK14" s="142"/>
      <c r="PL14" s="142"/>
      <c r="PM14" s="142"/>
      <c r="PN14" s="142"/>
      <c r="PO14" s="142"/>
      <c r="PP14" s="142"/>
      <c r="PQ14" s="142"/>
      <c r="PR14" s="142"/>
      <c r="PS14" s="142"/>
      <c r="PT14" s="142"/>
      <c r="PU14" s="142"/>
      <c r="PV14" s="142"/>
      <c r="PW14" s="142"/>
      <c r="PX14" s="142"/>
      <c r="PY14" s="142"/>
      <c r="PZ14" s="142"/>
      <c r="QA14" s="142"/>
      <c r="QB14" s="142"/>
      <c r="QC14" s="142"/>
      <c r="QD14" s="142"/>
      <c r="QE14" s="142"/>
      <c r="QF14" s="142"/>
      <c r="QG14" s="142"/>
      <c r="QH14" s="142"/>
      <c r="QI14" s="142"/>
      <c r="QJ14" s="142"/>
      <c r="QK14" s="142"/>
      <c r="QL14" s="142"/>
      <c r="QM14" s="142"/>
      <c r="QN14" s="142"/>
      <c r="QO14" s="142"/>
      <c r="QP14" s="142"/>
      <c r="QQ14" s="142"/>
      <c r="QR14" s="142"/>
      <c r="QS14" s="142"/>
      <c r="QT14" s="142"/>
      <c r="QU14" s="142"/>
      <c r="QV14" s="142"/>
      <c r="QW14" s="142"/>
      <c r="QX14" s="142"/>
      <c r="QY14" s="142"/>
      <c r="QZ14" s="142"/>
      <c r="RA14" s="142"/>
      <c r="RB14" s="142"/>
      <c r="RC14" s="142"/>
      <c r="RD14" s="142"/>
      <c r="RE14" s="142"/>
      <c r="RF14" s="142"/>
      <c r="RG14" s="142"/>
      <c r="RH14" s="142"/>
      <c r="RI14" s="142"/>
      <c r="RJ14" s="142"/>
      <c r="RK14" s="142"/>
      <c r="RL14" s="142"/>
      <c r="RM14" s="142"/>
      <c r="RN14" s="142"/>
      <c r="RO14" s="142"/>
      <c r="RP14" s="142"/>
      <c r="RQ14" s="142"/>
      <c r="RR14" s="142"/>
      <c r="RS14" s="142"/>
      <c r="RT14" s="142"/>
      <c r="RU14" s="142"/>
      <c r="RV14" s="142"/>
      <c r="RW14" s="142"/>
      <c r="RX14" s="142"/>
      <c r="RY14" s="142"/>
      <c r="RZ14" s="142"/>
      <c r="SA14" s="142"/>
      <c r="SB14" s="142"/>
      <c r="SC14" s="142"/>
      <c r="SD14" s="142"/>
      <c r="SE14" s="142"/>
      <c r="SF14" s="142"/>
      <c r="SG14" s="142"/>
      <c r="SH14" s="142"/>
      <c r="SI14" s="142"/>
      <c r="SJ14" s="142"/>
      <c r="SK14" s="142"/>
      <c r="SL14" s="142"/>
      <c r="SM14" s="142"/>
      <c r="SN14" s="142"/>
      <c r="SO14" s="142"/>
      <c r="SP14" s="142"/>
      <c r="SQ14" s="142"/>
      <c r="SR14" s="142"/>
      <c r="SS14" s="142"/>
      <c r="ST14" s="142"/>
      <c r="SU14" s="142"/>
      <c r="SV14" s="142"/>
      <c r="SW14" s="142"/>
      <c r="SX14" s="142"/>
      <c r="SY14" s="142"/>
      <c r="SZ14" s="142"/>
      <c r="TA14" s="142"/>
      <c r="TB14" s="142"/>
      <c r="TC14" s="142"/>
      <c r="TD14" s="142"/>
      <c r="TE14" s="142"/>
      <c r="TF14" s="142"/>
      <c r="TG14" s="142"/>
      <c r="TH14" s="142"/>
      <c r="TI14" s="142"/>
      <c r="TJ14" s="142"/>
      <c r="TK14" s="142"/>
      <c r="TL14" s="142"/>
      <c r="TM14" s="142"/>
      <c r="TN14" s="142"/>
      <c r="TO14" s="142"/>
      <c r="TP14" s="142"/>
      <c r="TQ14" s="142"/>
      <c r="TR14" s="142"/>
      <c r="TS14" s="142"/>
      <c r="TT14" s="142"/>
      <c r="TU14" s="142"/>
      <c r="TV14" s="142"/>
      <c r="TW14" s="142"/>
      <c r="TX14" s="142"/>
      <c r="TY14" s="142"/>
      <c r="TZ14" s="142"/>
      <c r="UA14" s="142"/>
      <c r="UB14" s="142"/>
      <c r="UC14" s="142"/>
      <c r="UD14" s="142"/>
      <c r="UE14" s="142"/>
      <c r="UF14" s="142"/>
      <c r="UG14" s="142"/>
      <c r="UH14" s="142"/>
      <c r="UI14" s="142"/>
      <c r="UJ14" s="142"/>
      <c r="UK14" s="142"/>
      <c r="UL14" s="142"/>
      <c r="UM14" s="142"/>
      <c r="UN14" s="142"/>
      <c r="UO14" s="142"/>
      <c r="UP14" s="142"/>
      <c r="UQ14" s="142"/>
      <c r="UR14" s="142"/>
      <c r="US14" s="142"/>
      <c r="UT14" s="142"/>
      <c r="UU14" s="142"/>
      <c r="UV14" s="142"/>
      <c r="UW14" s="142"/>
      <c r="UX14" s="142"/>
      <c r="UY14" s="142"/>
      <c r="UZ14" s="142"/>
      <c r="VA14" s="142"/>
      <c r="VB14" s="142"/>
      <c r="VC14" s="142"/>
      <c r="VD14" s="142"/>
      <c r="VE14" s="142"/>
      <c r="VF14" s="142"/>
      <c r="VG14" s="142"/>
      <c r="VH14" s="142"/>
      <c r="VI14" s="142"/>
      <c r="VJ14" s="142"/>
      <c r="VK14" s="142"/>
      <c r="VL14" s="142"/>
      <c r="VM14" s="142"/>
      <c r="VN14" s="142"/>
      <c r="VO14" s="142"/>
      <c r="VP14" s="142"/>
      <c r="VQ14" s="142"/>
      <c r="VR14" s="142"/>
      <c r="VS14" s="142"/>
      <c r="VT14" s="142"/>
      <c r="VU14" s="142"/>
      <c r="VV14" s="142"/>
      <c r="VW14" s="142"/>
      <c r="VX14" s="142"/>
      <c r="VY14" s="142"/>
      <c r="VZ14" s="142"/>
      <c r="WA14" s="142"/>
      <c r="WB14" s="142"/>
      <c r="WC14" s="142"/>
      <c r="WD14" s="142"/>
      <c r="WE14" s="142"/>
      <c r="WF14" s="142"/>
      <c r="WG14" s="142"/>
      <c r="WH14" s="142"/>
      <c r="WI14" s="142"/>
      <c r="WJ14" s="142"/>
      <c r="WK14" s="142"/>
      <c r="WL14" s="142"/>
      <c r="WM14" s="142"/>
      <c r="WN14" s="142"/>
      <c r="WO14" s="142"/>
      <c r="WP14" s="142"/>
      <c r="WQ14" s="142"/>
      <c r="WR14" s="142"/>
      <c r="WS14" s="142"/>
      <c r="WT14" s="142"/>
      <c r="WU14" s="142"/>
      <c r="WV14" s="142"/>
      <c r="WW14" s="142"/>
      <c r="WX14" s="142"/>
      <c r="WY14" s="142"/>
      <c r="WZ14" s="142"/>
      <c r="XA14" s="142"/>
      <c r="XB14" s="142"/>
      <c r="XC14" s="142"/>
      <c r="XD14" s="142"/>
      <c r="XE14" s="142"/>
      <c r="XF14" s="142"/>
      <c r="XG14" s="142"/>
      <c r="XH14" s="142"/>
      <c r="XI14" s="142"/>
      <c r="XJ14" s="142"/>
      <c r="XK14" s="142"/>
      <c r="XL14" s="142"/>
      <c r="XM14" s="142"/>
      <c r="XN14" s="142"/>
      <c r="XO14" s="142"/>
      <c r="XP14" s="142"/>
      <c r="XQ14" s="142"/>
      <c r="XR14" s="142"/>
      <c r="XS14" s="142"/>
      <c r="XT14" s="142"/>
      <c r="XU14" s="142"/>
      <c r="XV14" s="142"/>
      <c r="XW14" s="142"/>
      <c r="XX14" s="142"/>
      <c r="XY14" s="142"/>
      <c r="XZ14" s="142"/>
      <c r="YA14" s="142"/>
      <c r="YB14" s="142"/>
      <c r="YC14" s="142"/>
      <c r="YD14" s="142"/>
      <c r="YE14" s="142"/>
      <c r="YF14" s="142"/>
      <c r="YG14" s="142"/>
      <c r="YH14" s="142"/>
      <c r="YI14" s="142"/>
      <c r="YJ14" s="142"/>
      <c r="YK14" s="142"/>
      <c r="YL14" s="142"/>
      <c r="YM14" s="142"/>
      <c r="YN14" s="142"/>
      <c r="YO14" s="142"/>
      <c r="YP14" s="142"/>
      <c r="YQ14" s="142"/>
      <c r="YR14" s="142"/>
      <c r="YS14" s="142"/>
      <c r="YT14" s="142"/>
      <c r="YU14" s="142"/>
      <c r="YV14" s="142"/>
      <c r="YW14" s="142"/>
      <c r="YX14" s="142"/>
      <c r="YY14" s="142"/>
      <c r="YZ14" s="142"/>
      <c r="ZA14" s="142"/>
      <c r="ZB14" s="142"/>
      <c r="ZC14" s="142"/>
      <c r="ZD14" s="142"/>
      <c r="ZE14" s="142"/>
      <c r="ZF14" s="142"/>
      <c r="ZG14" s="142"/>
      <c r="ZH14" s="142"/>
      <c r="ZI14" s="142"/>
      <c r="ZJ14" s="142"/>
      <c r="ZK14" s="142"/>
      <c r="ZL14" s="142"/>
      <c r="ZM14" s="142"/>
      <c r="ZN14" s="142"/>
      <c r="ZO14" s="142"/>
      <c r="ZP14" s="142"/>
      <c r="ZQ14" s="142"/>
      <c r="ZR14" s="142"/>
      <c r="ZS14" s="142"/>
      <c r="ZT14" s="142"/>
      <c r="ZU14" s="142"/>
      <c r="ZV14" s="142"/>
      <c r="ZW14" s="142"/>
      <c r="ZX14" s="142"/>
      <c r="ZY14" s="142"/>
      <c r="ZZ14" s="142"/>
      <c r="AAA14" s="142"/>
      <c r="AAB14" s="142"/>
      <c r="AAC14" s="142"/>
      <c r="AAD14" s="142"/>
      <c r="AAE14" s="142"/>
      <c r="AAF14" s="142"/>
      <c r="AAG14" s="142"/>
      <c r="AAH14" s="142"/>
      <c r="AAI14" s="142"/>
      <c r="AAJ14" s="142"/>
      <c r="AAK14" s="142"/>
      <c r="AAL14" s="142"/>
      <c r="AAM14" s="142"/>
      <c r="AAN14" s="142"/>
      <c r="AAO14" s="142"/>
      <c r="AAP14" s="142"/>
      <c r="AAQ14" s="142"/>
      <c r="AAR14" s="142"/>
      <c r="AAS14" s="142"/>
      <c r="AAT14" s="142"/>
      <c r="AAU14" s="142"/>
      <c r="AAV14" s="142"/>
      <c r="AAW14" s="142"/>
      <c r="AAX14" s="142"/>
      <c r="AAY14" s="142"/>
      <c r="AAZ14" s="142"/>
      <c r="ABA14" s="142"/>
      <c r="ABB14" s="142"/>
      <c r="ABC14" s="142"/>
      <c r="ABD14" s="142"/>
      <c r="ABE14" s="142"/>
      <c r="ABF14" s="142"/>
      <c r="ABG14" s="142"/>
      <c r="ABH14" s="142"/>
      <c r="ABI14" s="142"/>
      <c r="ABJ14" s="142"/>
      <c r="ABK14" s="142"/>
      <c r="ABL14" s="142"/>
      <c r="ABM14" s="142"/>
      <c r="ABN14" s="142"/>
      <c r="ABO14" s="142"/>
      <c r="ABP14" s="142"/>
      <c r="ABQ14" s="142"/>
      <c r="ABR14" s="142"/>
      <c r="ABS14" s="142"/>
      <c r="ABT14" s="142"/>
      <c r="ABU14" s="142"/>
      <c r="ABV14" s="142"/>
      <c r="ABW14" s="142"/>
      <c r="ABX14" s="142"/>
      <c r="ABY14" s="142"/>
      <c r="ABZ14" s="142"/>
      <c r="ACA14" s="142"/>
      <c r="ACB14" s="142"/>
      <c r="ACC14" s="142"/>
      <c r="ACD14" s="142"/>
      <c r="ACE14" s="142"/>
      <c r="ACF14" s="142"/>
      <c r="ACG14" s="142"/>
      <c r="ACH14" s="142"/>
      <c r="ACI14" s="142"/>
      <c r="ACJ14" s="142"/>
      <c r="ACK14" s="142"/>
      <c r="ACL14" s="142"/>
      <c r="ACM14" s="142"/>
      <c r="ACN14" s="142"/>
      <c r="ACO14" s="142"/>
      <c r="ACP14" s="142"/>
      <c r="ACQ14" s="142"/>
      <c r="ACR14" s="142"/>
      <c r="ACS14" s="142"/>
      <c r="ACT14" s="142"/>
      <c r="ACU14" s="142"/>
      <c r="ACV14" s="142"/>
      <c r="ACW14" s="142"/>
      <c r="ACX14" s="142"/>
      <c r="ACY14" s="142"/>
      <c r="ACZ14" s="142"/>
      <c r="ADA14" s="142"/>
      <c r="ADB14" s="142"/>
      <c r="ADC14" s="142"/>
      <c r="ADD14" s="142"/>
      <c r="ADE14" s="142"/>
      <c r="ADF14" s="142"/>
      <c r="ADG14" s="142"/>
      <c r="ADH14" s="142"/>
      <c r="ADI14" s="142"/>
      <c r="ADJ14" s="142"/>
      <c r="ADK14" s="142"/>
      <c r="ADL14" s="142"/>
      <c r="ADM14" s="142"/>
      <c r="ADN14" s="142"/>
      <c r="ADO14" s="142"/>
      <c r="ADP14" s="142"/>
      <c r="ADQ14" s="142"/>
      <c r="ADR14" s="142"/>
      <c r="ADS14" s="142"/>
      <c r="ADT14" s="142"/>
      <c r="ADU14" s="142"/>
      <c r="ADV14" s="142"/>
      <c r="ADW14" s="142"/>
      <c r="ADX14" s="142"/>
      <c r="ADY14" s="142"/>
      <c r="ADZ14" s="142"/>
      <c r="AEA14" s="142"/>
      <c r="AEB14" s="142"/>
      <c r="AEC14" s="142"/>
      <c r="AED14" s="142"/>
      <c r="AEE14" s="142"/>
      <c r="AEF14" s="142"/>
      <c r="AEG14" s="142"/>
      <c r="AEH14" s="142"/>
      <c r="AEI14" s="142"/>
      <c r="AEJ14" s="142"/>
      <c r="AEK14" s="142"/>
      <c r="AEL14" s="142"/>
      <c r="AEM14" s="142"/>
      <c r="AEN14" s="142"/>
      <c r="AEO14" s="142"/>
      <c r="AEP14" s="142"/>
      <c r="AEQ14" s="142"/>
      <c r="AER14" s="142"/>
      <c r="AES14" s="142"/>
      <c r="AET14" s="142"/>
      <c r="AEU14" s="142"/>
      <c r="AEV14" s="142"/>
      <c r="AEW14" s="142"/>
      <c r="AEX14" s="142"/>
      <c r="AEY14" s="142"/>
      <c r="AEZ14" s="142"/>
      <c r="AFA14" s="142"/>
      <c r="AFB14" s="142"/>
      <c r="AFC14" s="142"/>
      <c r="AFD14" s="142"/>
      <c r="AFE14" s="142"/>
      <c r="AFF14" s="142"/>
      <c r="AFG14" s="142"/>
      <c r="AFH14" s="142"/>
      <c r="AFI14" s="142"/>
      <c r="AFJ14" s="142"/>
      <c r="AFK14" s="142"/>
      <c r="AFL14" s="142"/>
      <c r="AFM14" s="142"/>
      <c r="AFN14" s="142"/>
      <c r="AFO14" s="142"/>
      <c r="AFP14" s="142"/>
      <c r="AFQ14" s="142"/>
      <c r="AFR14" s="142"/>
      <c r="AFS14" s="142"/>
      <c r="AFT14" s="142"/>
      <c r="AFU14" s="142"/>
      <c r="AFV14" s="142"/>
      <c r="AFW14" s="142"/>
      <c r="AFX14" s="142"/>
      <c r="AFY14" s="142"/>
      <c r="AFZ14" s="142"/>
      <c r="AGA14" s="142"/>
      <c r="AGB14" s="142"/>
      <c r="AGC14" s="142"/>
      <c r="AGD14" s="142"/>
      <c r="AGE14" s="142"/>
      <c r="AGF14" s="142"/>
      <c r="AGG14" s="142"/>
      <c r="AGH14" s="142"/>
      <c r="AGI14" s="142"/>
      <c r="AGJ14" s="142"/>
      <c r="AGK14" s="142"/>
      <c r="AGL14" s="142"/>
      <c r="AGM14" s="142"/>
      <c r="AGN14" s="142"/>
      <c r="AGO14" s="142"/>
      <c r="AGP14" s="142"/>
      <c r="AGQ14" s="142"/>
      <c r="AGR14" s="142"/>
      <c r="AGS14" s="142"/>
      <c r="AGT14" s="142"/>
      <c r="AGU14" s="142"/>
      <c r="AGV14" s="142"/>
      <c r="AGW14" s="142"/>
      <c r="AGX14" s="142"/>
      <c r="AGY14" s="142"/>
      <c r="AGZ14" s="142"/>
      <c r="AHA14" s="142"/>
      <c r="AHB14" s="142"/>
      <c r="AHC14" s="142"/>
      <c r="AHD14" s="142"/>
      <c r="AHE14" s="142"/>
      <c r="AHF14" s="142"/>
      <c r="AHG14" s="142"/>
      <c r="AHH14" s="142"/>
      <c r="AHI14" s="142"/>
      <c r="AHJ14" s="142"/>
      <c r="AHK14" s="142"/>
      <c r="AHL14" s="142"/>
      <c r="AHM14" s="142"/>
      <c r="AHN14" s="142"/>
      <c r="AHO14" s="142"/>
      <c r="AHP14" s="142"/>
      <c r="AHQ14" s="142"/>
      <c r="AHR14" s="142"/>
      <c r="AHS14" s="142"/>
      <c r="AHT14" s="142"/>
      <c r="AHU14" s="142"/>
      <c r="AHV14" s="142"/>
      <c r="AHW14" s="142"/>
      <c r="AHX14" s="142"/>
      <c r="AHY14" s="142"/>
      <c r="AHZ14" s="142"/>
      <c r="AIA14" s="142"/>
      <c r="AIB14" s="142"/>
      <c r="AIC14" s="142"/>
      <c r="AID14" s="142"/>
      <c r="AIE14" s="142"/>
      <c r="AIF14" s="142"/>
      <c r="AIG14" s="142"/>
      <c r="AIH14" s="142"/>
      <c r="AII14" s="142"/>
      <c r="AIJ14" s="142"/>
      <c r="AIK14" s="142"/>
      <c r="AIL14" s="142"/>
      <c r="AIM14" s="142"/>
      <c r="AIN14" s="142"/>
      <c r="AIO14" s="142"/>
      <c r="AIP14" s="142"/>
      <c r="AIQ14" s="142"/>
      <c r="AIR14" s="142"/>
      <c r="AIS14" s="142"/>
      <c r="AIT14" s="142"/>
      <c r="AIU14" s="142"/>
      <c r="AIV14" s="142"/>
      <c r="AIW14" s="142"/>
      <c r="AIX14" s="142"/>
      <c r="AIY14" s="142"/>
      <c r="AIZ14" s="142"/>
      <c r="AJA14" s="142"/>
      <c r="AJB14" s="142"/>
      <c r="AJC14" s="142"/>
      <c r="AJD14" s="142"/>
      <c r="AJE14" s="142"/>
      <c r="AJF14" s="142"/>
      <c r="AJG14" s="142"/>
      <c r="AJH14" s="142"/>
      <c r="AJI14" s="142"/>
      <c r="AJJ14" s="142"/>
      <c r="AJK14" s="142"/>
      <c r="AJL14" s="142"/>
      <c r="AJM14" s="142"/>
      <c r="AJN14" s="142"/>
      <c r="AJO14" s="142"/>
      <c r="AJP14" s="142"/>
      <c r="AJQ14" s="142"/>
      <c r="AJR14" s="142"/>
      <c r="AJS14" s="142"/>
      <c r="AJT14" s="142"/>
      <c r="AJU14" s="142"/>
      <c r="AJV14" s="142"/>
      <c r="AJW14" s="142"/>
      <c r="AJX14" s="142"/>
      <c r="AJY14" s="142"/>
      <c r="AJZ14" s="142"/>
      <c r="AKA14" s="142"/>
      <c r="AKB14" s="142"/>
      <c r="AKC14" s="142"/>
      <c r="AKD14" s="142"/>
      <c r="AKE14" s="142"/>
      <c r="AKF14" s="142"/>
      <c r="AKG14" s="142"/>
      <c r="AKH14" s="142"/>
      <c r="AKI14" s="142"/>
      <c r="AKJ14" s="142"/>
      <c r="AKK14" s="142"/>
      <c r="AKL14" s="142"/>
      <c r="AKM14" s="142"/>
      <c r="AKN14" s="142"/>
      <c r="AKO14" s="142"/>
      <c r="AKP14" s="142"/>
      <c r="AKQ14" s="142"/>
      <c r="AKR14" s="142"/>
      <c r="AKS14" s="142"/>
      <c r="AKT14" s="142"/>
      <c r="AKU14" s="142"/>
      <c r="AKV14" s="142"/>
      <c r="AKW14" s="142"/>
      <c r="AKX14" s="142"/>
      <c r="AKY14" s="142"/>
      <c r="AKZ14" s="142"/>
      <c r="ALA14" s="142"/>
      <c r="ALB14" s="142"/>
      <c r="ALC14" s="142"/>
      <c r="ALD14" s="142"/>
      <c r="ALE14" s="142"/>
      <c r="ALF14" s="142"/>
      <c r="ALG14" s="142"/>
      <c r="ALH14" s="142"/>
      <c r="ALI14" s="142"/>
      <c r="ALJ14" s="142"/>
      <c r="ALK14" s="142"/>
      <c r="ALL14" s="142"/>
      <c r="ALM14" s="142"/>
      <c r="ALN14" s="142"/>
      <c r="ALO14" s="142"/>
      <c r="ALP14" s="142"/>
      <c r="ALQ14" s="142"/>
      <c r="ALR14" s="142"/>
      <c r="ALS14" s="142"/>
      <c r="ALT14" s="142"/>
      <c r="ALU14" s="142"/>
      <c r="ALV14" s="142"/>
      <c r="ALW14" s="142"/>
      <c r="ALX14" s="142"/>
      <c r="ALY14" s="142"/>
      <c r="ALZ14" s="142"/>
      <c r="AMA14" s="142"/>
      <c r="AMB14" s="142"/>
      <c r="AMC14" s="142"/>
      <c r="AMD14" s="142"/>
      <c r="AME14" s="142"/>
      <c r="AMF14" s="142"/>
      <c r="AMG14" s="142"/>
      <c r="AMH14" s="142"/>
      <c r="AMI14" s="142"/>
      <c r="AMJ14" s="142"/>
      <c r="AMK14" s="142"/>
      <c r="AML14" s="142"/>
      <c r="AMM14" s="142"/>
      <c r="AMN14" s="142"/>
      <c r="AMO14" s="142"/>
      <c r="AMP14" s="142"/>
      <c r="AMQ14" s="142"/>
      <c r="AMR14" s="142"/>
      <c r="AMS14" s="142"/>
      <c r="AMT14" s="142"/>
      <c r="AMU14" s="142"/>
      <c r="AMV14" s="142"/>
      <c r="AMW14" s="142"/>
      <c r="AMX14" s="142"/>
      <c r="AMY14" s="142"/>
      <c r="AMZ14" s="142"/>
      <c r="ANA14" s="142"/>
      <c r="ANB14" s="142"/>
      <c r="ANC14" s="142"/>
      <c r="AND14" s="142"/>
      <c r="ANE14" s="142"/>
      <c r="ANF14" s="142"/>
      <c r="ANG14" s="142"/>
      <c r="ANH14" s="142"/>
      <c r="ANI14" s="142"/>
      <c r="ANJ14" s="142"/>
      <c r="ANK14" s="142"/>
      <c r="ANL14" s="142"/>
      <c r="ANM14" s="142"/>
      <c r="ANN14" s="142"/>
      <c r="ANO14" s="142"/>
      <c r="ANP14" s="142"/>
      <c r="ANQ14" s="142"/>
      <c r="ANR14" s="142"/>
      <c r="ANS14" s="142"/>
      <c r="ANT14" s="142"/>
      <c r="ANU14" s="142"/>
      <c r="ANV14" s="142"/>
      <c r="ANW14" s="142"/>
      <c r="ANX14" s="142"/>
      <c r="ANY14" s="142"/>
      <c r="ANZ14" s="142"/>
      <c r="AOA14" s="142"/>
      <c r="AOB14" s="142"/>
      <c r="AOC14" s="142"/>
      <c r="AOD14" s="142"/>
      <c r="AOE14" s="142"/>
      <c r="AOF14" s="142"/>
      <c r="AOG14" s="142"/>
      <c r="AOH14" s="142"/>
      <c r="AOI14" s="142"/>
      <c r="AOJ14" s="142"/>
      <c r="AOK14" s="142"/>
      <c r="AOL14" s="142"/>
      <c r="AOM14" s="142"/>
      <c r="AON14" s="142"/>
      <c r="AOO14" s="142"/>
      <c r="AOP14" s="142"/>
      <c r="AOQ14" s="142"/>
      <c r="AOR14" s="142"/>
      <c r="AOS14" s="142"/>
      <c r="AOT14" s="142"/>
      <c r="AOU14" s="142"/>
      <c r="AOV14" s="142"/>
      <c r="AOW14" s="142"/>
      <c r="AOX14" s="142"/>
      <c r="AOY14" s="142"/>
      <c r="AOZ14" s="142"/>
      <c r="APA14" s="142"/>
      <c r="APB14" s="142"/>
      <c r="APC14" s="142"/>
      <c r="APD14" s="142"/>
      <c r="APE14" s="142"/>
      <c r="APF14" s="142"/>
      <c r="APG14" s="142"/>
      <c r="APH14" s="142"/>
      <c r="API14" s="142"/>
      <c r="APJ14" s="142"/>
      <c r="APK14" s="142"/>
      <c r="APL14" s="142"/>
      <c r="APM14" s="142"/>
      <c r="APN14" s="142"/>
      <c r="APO14" s="142"/>
      <c r="APP14" s="142"/>
      <c r="APQ14" s="142"/>
      <c r="APR14" s="142"/>
      <c r="APS14" s="142"/>
      <c r="APT14" s="142"/>
      <c r="APU14" s="142"/>
      <c r="APV14" s="142"/>
      <c r="APW14" s="142"/>
      <c r="APX14" s="142"/>
      <c r="APY14" s="142"/>
      <c r="APZ14" s="142"/>
      <c r="AQA14" s="142"/>
      <c r="AQB14" s="142"/>
      <c r="AQC14" s="142"/>
      <c r="AQD14" s="142"/>
      <c r="AQE14" s="142"/>
      <c r="AQF14" s="142"/>
      <c r="AQG14" s="142"/>
      <c r="AQH14" s="142"/>
      <c r="AQI14" s="142"/>
      <c r="AQJ14" s="142"/>
      <c r="AQK14" s="142"/>
      <c r="AQL14" s="142"/>
      <c r="AQM14" s="142"/>
      <c r="AQN14" s="142"/>
      <c r="AQO14" s="142"/>
      <c r="AQP14" s="142"/>
      <c r="AQQ14" s="142"/>
      <c r="AQR14" s="142"/>
      <c r="AQS14" s="142"/>
      <c r="AQT14" s="142"/>
      <c r="AQU14" s="142"/>
      <c r="AQV14" s="142"/>
      <c r="AQW14" s="142"/>
      <c r="AQX14" s="142"/>
      <c r="AQY14" s="142"/>
      <c r="AQZ14" s="142"/>
      <c r="ARA14" s="142"/>
      <c r="ARB14" s="142"/>
      <c r="ARC14" s="142"/>
      <c r="ARD14" s="142"/>
      <c r="ARE14" s="142"/>
      <c r="ARF14" s="142"/>
      <c r="ARG14" s="142"/>
      <c r="ARH14" s="142"/>
      <c r="ARI14" s="142"/>
      <c r="ARJ14" s="142"/>
      <c r="ARK14" s="142"/>
      <c r="ARL14" s="142"/>
      <c r="ARM14" s="142"/>
      <c r="ARN14" s="142"/>
      <c r="ARO14" s="142"/>
      <c r="ARP14" s="142"/>
      <c r="ARQ14" s="142"/>
      <c r="ARR14" s="142"/>
      <c r="ARS14" s="142"/>
      <c r="ART14" s="142"/>
      <c r="ARU14" s="142"/>
      <c r="ARV14" s="142"/>
      <c r="ARW14" s="142"/>
      <c r="ARX14" s="142"/>
      <c r="ARY14" s="142"/>
      <c r="ARZ14" s="142"/>
      <c r="ASA14" s="142"/>
      <c r="ASB14" s="142"/>
      <c r="ASC14" s="142"/>
      <c r="ASD14" s="142"/>
      <c r="ASE14" s="142"/>
      <c r="ASF14" s="142"/>
      <c r="ASG14" s="142"/>
      <c r="ASH14" s="142"/>
      <c r="ASI14" s="142"/>
      <c r="ASJ14" s="142"/>
      <c r="ASK14" s="142"/>
      <c r="ASL14" s="142"/>
      <c r="ASM14" s="142"/>
      <c r="ASN14" s="142"/>
      <c r="ASO14" s="142"/>
      <c r="ASP14" s="142"/>
      <c r="ASQ14" s="142"/>
      <c r="ASR14" s="142"/>
      <c r="ASS14" s="142"/>
      <c r="AST14" s="142"/>
      <c r="ASU14" s="142"/>
      <c r="ASV14" s="142"/>
      <c r="ASW14" s="142"/>
      <c r="ASX14" s="142"/>
      <c r="ASY14" s="142"/>
      <c r="ASZ14" s="142"/>
      <c r="ATA14" s="142"/>
      <c r="ATB14" s="142"/>
      <c r="ATC14" s="142"/>
      <c r="ATD14" s="142"/>
      <c r="ATE14" s="142"/>
      <c r="ATF14" s="142"/>
      <c r="ATG14" s="142"/>
      <c r="ATH14" s="142"/>
      <c r="ATI14" s="142"/>
      <c r="ATJ14" s="142"/>
      <c r="ATK14" s="142"/>
      <c r="ATL14" s="142"/>
      <c r="ATM14" s="142"/>
      <c r="ATN14" s="142"/>
      <c r="ATO14" s="142"/>
      <c r="ATP14" s="142"/>
      <c r="ATQ14" s="142"/>
      <c r="ATR14" s="142"/>
      <c r="ATS14" s="142"/>
      <c r="ATT14" s="142"/>
      <c r="ATU14" s="142"/>
      <c r="ATV14" s="142"/>
      <c r="ATW14" s="142"/>
      <c r="ATX14" s="142"/>
      <c r="ATY14" s="142"/>
      <c r="ATZ14" s="142"/>
      <c r="AUA14" s="142"/>
      <c r="AUB14" s="142"/>
      <c r="AUC14" s="142"/>
      <c r="AUD14" s="142"/>
      <c r="AUE14" s="142"/>
      <c r="AUF14" s="142"/>
      <c r="AUG14" s="142"/>
      <c r="AUH14" s="142"/>
      <c r="AUI14" s="142"/>
      <c r="AUJ14" s="142"/>
      <c r="AUK14" s="142"/>
      <c r="AUL14" s="142"/>
      <c r="AUM14" s="142"/>
      <c r="AUN14" s="142"/>
      <c r="AUO14" s="142"/>
      <c r="AUP14" s="142"/>
      <c r="AUQ14" s="142"/>
      <c r="AUR14" s="142"/>
      <c r="AUS14" s="142"/>
      <c r="AUT14" s="142"/>
      <c r="AUU14" s="142"/>
      <c r="AUV14" s="142"/>
      <c r="AUW14" s="142"/>
      <c r="AUX14" s="142"/>
      <c r="AUY14" s="142"/>
      <c r="AUZ14" s="142"/>
      <c r="AVA14" s="142"/>
      <c r="AVB14" s="142"/>
      <c r="AVC14" s="142"/>
      <c r="AVD14" s="142"/>
      <c r="AVE14" s="142"/>
      <c r="AVF14" s="142"/>
      <c r="AVG14" s="142"/>
      <c r="AVH14" s="142"/>
      <c r="AVI14" s="142"/>
      <c r="AVJ14" s="142"/>
      <c r="AVK14" s="142"/>
      <c r="AVL14" s="142"/>
      <c r="AVM14" s="142"/>
      <c r="AVN14" s="142"/>
      <c r="AVO14" s="142"/>
      <c r="AVP14" s="142"/>
      <c r="AVQ14" s="142"/>
      <c r="AVR14" s="142"/>
      <c r="AVS14" s="142"/>
      <c r="AVT14" s="142"/>
      <c r="AVU14" s="142"/>
      <c r="AVV14" s="142"/>
      <c r="AVW14" s="142"/>
      <c r="AVX14" s="142"/>
      <c r="AVY14" s="142"/>
      <c r="AVZ14" s="142"/>
      <c r="AWA14" s="142"/>
      <c r="AWB14" s="142"/>
      <c r="AWC14" s="142"/>
      <c r="AWD14" s="142"/>
      <c r="AWE14" s="142"/>
      <c r="AWF14" s="142"/>
      <c r="AWG14" s="142"/>
      <c r="AWH14" s="142"/>
      <c r="AWI14" s="142"/>
      <c r="AWJ14" s="142"/>
      <c r="AWK14" s="142"/>
      <c r="AWL14" s="142"/>
      <c r="AWM14" s="142"/>
      <c r="AWN14" s="142"/>
      <c r="AWO14" s="142"/>
      <c r="AWP14" s="142"/>
      <c r="AWQ14" s="142"/>
      <c r="AWR14" s="142"/>
      <c r="AWS14" s="142"/>
      <c r="AWT14" s="142"/>
      <c r="AWU14" s="142"/>
      <c r="AWV14" s="142"/>
      <c r="AWW14" s="142"/>
      <c r="AWX14" s="142"/>
      <c r="AWY14" s="142"/>
      <c r="AWZ14" s="142"/>
      <c r="AXA14" s="142"/>
      <c r="AXB14" s="142"/>
      <c r="AXC14" s="142"/>
      <c r="AXD14" s="142"/>
      <c r="AXE14" s="142"/>
      <c r="AXF14" s="142"/>
      <c r="AXG14" s="142"/>
      <c r="AXH14" s="142"/>
      <c r="AXI14" s="142"/>
      <c r="AXJ14" s="142"/>
      <c r="AXK14" s="142"/>
      <c r="AXL14" s="142"/>
      <c r="AXM14" s="142"/>
      <c r="AXN14" s="142"/>
      <c r="AXO14" s="142"/>
      <c r="AXP14" s="142"/>
      <c r="AXQ14" s="142"/>
      <c r="AXR14" s="142"/>
      <c r="AXS14" s="142"/>
      <c r="AXT14" s="142"/>
      <c r="AXU14" s="142"/>
      <c r="AXV14" s="142"/>
      <c r="AXW14" s="142"/>
      <c r="AXX14" s="142"/>
      <c r="AXY14" s="142"/>
      <c r="AXZ14" s="142"/>
      <c r="AYA14" s="142"/>
      <c r="AYB14" s="142"/>
      <c r="AYC14" s="142"/>
      <c r="AYD14" s="142"/>
      <c r="AYE14" s="142"/>
      <c r="AYF14" s="142"/>
      <c r="AYG14" s="142"/>
      <c r="AYH14" s="142"/>
      <c r="AYI14" s="142"/>
      <c r="AYJ14" s="142"/>
      <c r="AYK14" s="142"/>
      <c r="AYL14" s="142"/>
      <c r="AYM14" s="142"/>
      <c r="AYN14" s="142"/>
      <c r="AYO14" s="142"/>
      <c r="AYP14" s="142"/>
      <c r="AYQ14" s="142"/>
      <c r="AYR14" s="142"/>
      <c r="AYS14" s="142"/>
      <c r="AYT14" s="142"/>
      <c r="AYU14" s="142"/>
      <c r="AYV14" s="142"/>
      <c r="AYW14" s="142"/>
      <c r="AYX14" s="142"/>
      <c r="AYY14" s="142"/>
      <c r="AYZ14" s="142"/>
      <c r="AZA14" s="142"/>
      <c r="AZB14" s="142"/>
      <c r="AZC14" s="142"/>
      <c r="AZD14" s="142"/>
      <c r="AZE14" s="142"/>
      <c r="AZF14" s="142"/>
      <c r="AZG14" s="142"/>
      <c r="AZH14" s="142"/>
      <c r="AZI14" s="142"/>
      <c r="AZJ14" s="142"/>
      <c r="AZK14" s="142"/>
      <c r="AZL14" s="142"/>
      <c r="AZM14" s="142"/>
      <c r="AZN14" s="142"/>
      <c r="AZO14" s="142"/>
      <c r="AZP14" s="142"/>
      <c r="AZQ14" s="142"/>
      <c r="AZR14" s="142"/>
      <c r="AZS14" s="142"/>
      <c r="AZT14" s="142"/>
      <c r="AZU14" s="142"/>
      <c r="AZV14" s="142"/>
      <c r="AZW14" s="142"/>
      <c r="AZX14" s="142"/>
      <c r="AZY14" s="142"/>
      <c r="AZZ14" s="142"/>
      <c r="BAA14" s="142"/>
      <c r="BAB14" s="142"/>
      <c r="BAC14" s="142"/>
      <c r="BAD14" s="142"/>
      <c r="BAE14" s="142"/>
      <c r="BAF14" s="142"/>
      <c r="BAG14" s="142"/>
      <c r="BAH14" s="142"/>
      <c r="BAI14" s="142"/>
      <c r="BAJ14" s="142"/>
      <c r="BAK14" s="142"/>
      <c r="BAL14" s="142"/>
      <c r="BAM14" s="142"/>
      <c r="BAN14" s="142"/>
      <c r="BAO14" s="142"/>
      <c r="BAP14" s="142"/>
      <c r="BAQ14" s="142"/>
      <c r="BAR14" s="142"/>
      <c r="BAS14" s="142"/>
      <c r="BAT14" s="142"/>
      <c r="BAU14" s="142"/>
      <c r="BAV14" s="142"/>
      <c r="BAW14" s="142"/>
      <c r="BAX14" s="142"/>
      <c r="BAY14" s="142"/>
      <c r="BAZ14" s="142"/>
      <c r="BBA14" s="142"/>
      <c r="BBB14" s="142"/>
      <c r="BBC14" s="142"/>
      <c r="BBD14" s="142"/>
      <c r="BBE14" s="142"/>
      <c r="BBF14" s="142"/>
      <c r="BBG14" s="142"/>
      <c r="BBH14" s="142"/>
      <c r="BBI14" s="142"/>
      <c r="BBJ14" s="142"/>
      <c r="BBK14" s="142"/>
      <c r="BBL14" s="142"/>
      <c r="BBM14" s="142"/>
      <c r="BBN14" s="142"/>
      <c r="BBO14" s="142"/>
      <c r="BBP14" s="142"/>
      <c r="BBQ14" s="142"/>
      <c r="BBR14" s="142"/>
      <c r="BBS14" s="142"/>
      <c r="BBT14" s="142"/>
      <c r="BBU14" s="142"/>
      <c r="BBV14" s="142"/>
      <c r="BBW14" s="142"/>
      <c r="BBX14" s="142"/>
      <c r="BBY14" s="142"/>
      <c r="BBZ14" s="142"/>
      <c r="BCA14" s="142"/>
      <c r="BCB14" s="142"/>
      <c r="BCC14" s="142"/>
      <c r="BCD14" s="142"/>
      <c r="BCE14" s="142"/>
      <c r="BCF14" s="142"/>
      <c r="BCG14" s="142"/>
      <c r="BCH14" s="142"/>
      <c r="BCI14" s="142"/>
      <c r="BCJ14" s="142"/>
      <c r="BCK14" s="142"/>
      <c r="BCL14" s="142"/>
      <c r="BCM14" s="142"/>
      <c r="BCN14" s="142"/>
      <c r="BCO14" s="142"/>
      <c r="BCP14" s="142"/>
      <c r="BCQ14" s="142"/>
      <c r="BCR14" s="142"/>
      <c r="BCS14" s="142"/>
      <c r="BCT14" s="142"/>
      <c r="BCU14" s="142"/>
      <c r="BCV14" s="142"/>
      <c r="BCW14" s="142"/>
      <c r="BCX14" s="142"/>
      <c r="BCY14" s="142"/>
      <c r="BCZ14" s="142"/>
      <c r="BDA14" s="142"/>
      <c r="BDB14" s="142"/>
      <c r="BDC14" s="142"/>
      <c r="BDD14" s="142"/>
      <c r="BDE14" s="142"/>
      <c r="BDF14" s="142"/>
      <c r="BDG14" s="142"/>
      <c r="BDH14" s="142"/>
      <c r="BDI14" s="142"/>
      <c r="BDJ14" s="142"/>
      <c r="BDK14" s="142"/>
      <c r="BDL14" s="142"/>
      <c r="BDM14" s="142"/>
      <c r="BDN14" s="142"/>
      <c r="BDO14" s="142"/>
      <c r="BDP14" s="142"/>
      <c r="BDQ14" s="142"/>
      <c r="BDR14" s="142"/>
      <c r="BDS14" s="142"/>
      <c r="BDT14" s="142"/>
      <c r="BDU14" s="142"/>
      <c r="BDV14" s="142"/>
      <c r="BDW14" s="142"/>
      <c r="BDX14" s="142"/>
      <c r="BDY14" s="142"/>
      <c r="BDZ14" s="142"/>
      <c r="BEA14" s="142"/>
      <c r="BEB14" s="142"/>
      <c r="BEC14" s="142"/>
      <c r="BED14" s="142"/>
      <c r="BEE14" s="142"/>
      <c r="BEF14" s="142"/>
      <c r="BEG14" s="142"/>
      <c r="BEH14" s="142"/>
      <c r="BEI14" s="142"/>
      <c r="BEJ14" s="142"/>
      <c r="BEK14" s="142"/>
      <c r="BEL14" s="142"/>
      <c r="BEM14" s="142"/>
      <c r="BEN14" s="142"/>
      <c r="BEO14" s="142"/>
      <c r="BEP14" s="142"/>
      <c r="BEQ14" s="142"/>
      <c r="BER14" s="142"/>
      <c r="BES14" s="142"/>
      <c r="BET14" s="142"/>
      <c r="BEU14" s="142"/>
      <c r="BEV14" s="142"/>
      <c r="BEW14" s="142"/>
      <c r="BEX14" s="142"/>
      <c r="BEY14" s="142"/>
      <c r="BEZ14" s="142"/>
      <c r="BFA14" s="142"/>
      <c r="BFB14" s="142"/>
      <c r="BFC14" s="142"/>
      <c r="BFD14" s="142"/>
      <c r="BFE14" s="142"/>
      <c r="BFF14" s="142"/>
      <c r="BFG14" s="142"/>
      <c r="BFH14" s="142"/>
      <c r="BFI14" s="142"/>
      <c r="BFJ14" s="142"/>
      <c r="BFK14" s="142"/>
      <c r="BFL14" s="142"/>
      <c r="BFM14" s="142"/>
      <c r="BFN14" s="142"/>
      <c r="BFO14" s="142"/>
      <c r="BFP14" s="142"/>
      <c r="BFQ14" s="142"/>
      <c r="BFR14" s="142"/>
      <c r="BFS14" s="142"/>
      <c r="BFT14" s="142"/>
      <c r="BFU14" s="142"/>
      <c r="BFV14" s="142"/>
      <c r="BFW14" s="142"/>
      <c r="BFX14" s="142"/>
      <c r="BFY14" s="142"/>
      <c r="BFZ14" s="142"/>
      <c r="BGA14" s="142"/>
      <c r="BGB14" s="142"/>
      <c r="BGC14" s="142"/>
      <c r="BGD14" s="142"/>
      <c r="BGE14" s="142"/>
      <c r="BGF14" s="142"/>
      <c r="BGG14" s="142"/>
      <c r="BGH14" s="142"/>
      <c r="BGI14" s="142"/>
      <c r="BGJ14" s="142"/>
      <c r="BGK14" s="142"/>
      <c r="BGL14" s="142"/>
      <c r="BGM14" s="142"/>
      <c r="BGN14" s="142"/>
      <c r="BGO14" s="142"/>
      <c r="BGP14" s="142"/>
      <c r="BGQ14" s="142"/>
      <c r="BGR14" s="142"/>
      <c r="BGS14" s="142"/>
      <c r="BGT14" s="142"/>
      <c r="BGU14" s="142"/>
      <c r="BGV14" s="142"/>
      <c r="BGW14" s="142"/>
      <c r="BGX14" s="142"/>
      <c r="BGY14" s="142"/>
      <c r="BGZ14" s="142"/>
      <c r="BHA14" s="142"/>
      <c r="BHB14" s="142"/>
      <c r="BHC14" s="142"/>
      <c r="BHD14" s="142"/>
      <c r="BHE14" s="142"/>
      <c r="BHF14" s="142"/>
      <c r="BHG14" s="142"/>
      <c r="BHH14" s="142"/>
      <c r="BHI14" s="142"/>
      <c r="BHJ14" s="142"/>
      <c r="BHK14" s="142"/>
      <c r="BHL14" s="142"/>
      <c r="BHM14" s="142"/>
      <c r="BHN14" s="142"/>
      <c r="BHO14" s="142"/>
      <c r="BHP14" s="142"/>
      <c r="BHQ14" s="142"/>
      <c r="BHR14" s="142"/>
      <c r="BHS14" s="142"/>
      <c r="BHT14" s="142"/>
      <c r="BHU14" s="142"/>
      <c r="BHV14" s="142"/>
      <c r="BHW14" s="142"/>
      <c r="BHX14" s="142"/>
      <c r="BHY14" s="142"/>
      <c r="BHZ14" s="142"/>
      <c r="BIA14" s="142"/>
      <c r="BIB14" s="142"/>
      <c r="BIC14" s="142"/>
      <c r="BID14" s="142"/>
      <c r="BIE14" s="142"/>
      <c r="BIF14" s="142"/>
      <c r="BIG14" s="142"/>
      <c r="BIH14" s="142"/>
      <c r="BII14" s="142"/>
      <c r="BIJ14" s="142"/>
      <c r="BIK14" s="142"/>
      <c r="BIL14" s="142"/>
      <c r="BIM14" s="142"/>
      <c r="BIN14" s="142"/>
      <c r="BIO14" s="142"/>
      <c r="BIP14" s="142"/>
      <c r="BIQ14" s="142"/>
      <c r="BIR14" s="142"/>
      <c r="BIS14" s="142"/>
      <c r="BIT14" s="142"/>
      <c r="BIU14" s="142"/>
      <c r="BIV14" s="142"/>
      <c r="BIW14" s="142"/>
      <c r="BIX14" s="142"/>
      <c r="BIY14" s="142"/>
      <c r="BIZ14" s="142"/>
      <c r="BJA14" s="142"/>
      <c r="BJB14" s="142"/>
      <c r="BJC14" s="142"/>
      <c r="BJD14" s="142"/>
      <c r="BJE14" s="142"/>
      <c r="BJF14" s="142"/>
      <c r="BJG14" s="142"/>
      <c r="BJH14" s="142"/>
      <c r="BJI14" s="142"/>
      <c r="BJJ14" s="142"/>
      <c r="BJK14" s="142"/>
      <c r="BJL14" s="142"/>
      <c r="BJM14" s="142"/>
      <c r="BJN14" s="142"/>
      <c r="BJO14" s="142"/>
      <c r="BJP14" s="142"/>
      <c r="BJQ14" s="142"/>
      <c r="BJR14" s="142"/>
      <c r="BJS14" s="142"/>
      <c r="BJT14" s="142"/>
      <c r="BJU14" s="142"/>
      <c r="BJV14" s="142"/>
      <c r="BJW14" s="142"/>
      <c r="BJX14" s="142"/>
      <c r="BJY14" s="142"/>
      <c r="BJZ14" s="142"/>
      <c r="BKA14" s="142"/>
      <c r="BKB14" s="142"/>
      <c r="BKC14" s="142"/>
      <c r="BKD14" s="142"/>
      <c r="BKE14" s="142"/>
      <c r="BKF14" s="142"/>
      <c r="BKG14" s="142"/>
      <c r="BKH14" s="142"/>
      <c r="BKI14" s="142"/>
      <c r="BKJ14" s="142"/>
      <c r="BKK14" s="142"/>
      <c r="BKL14" s="142"/>
      <c r="BKM14" s="142"/>
      <c r="BKN14" s="142"/>
      <c r="BKO14" s="142"/>
      <c r="BKP14" s="142"/>
      <c r="BKQ14" s="142"/>
      <c r="BKR14" s="142"/>
      <c r="BKS14" s="142"/>
      <c r="BKT14" s="142"/>
      <c r="BKU14" s="142"/>
      <c r="BKV14" s="142"/>
      <c r="BKW14" s="142"/>
      <c r="BKX14" s="142"/>
      <c r="BKY14" s="142"/>
      <c r="BKZ14" s="142"/>
      <c r="BLA14" s="142"/>
      <c r="BLB14" s="142"/>
      <c r="BLC14" s="142"/>
      <c r="BLD14" s="142"/>
      <c r="BLE14" s="142"/>
      <c r="BLF14" s="142"/>
      <c r="BLG14" s="142"/>
      <c r="BLH14" s="142"/>
      <c r="BLI14" s="142"/>
      <c r="BLJ14" s="142"/>
      <c r="BLK14" s="142"/>
      <c r="BLL14" s="142"/>
      <c r="BLM14" s="142"/>
      <c r="BLN14" s="142"/>
      <c r="BLO14" s="142"/>
      <c r="BLP14" s="142"/>
      <c r="BLQ14" s="142"/>
      <c r="BLR14" s="142"/>
      <c r="BLS14" s="142"/>
      <c r="BLT14" s="142"/>
      <c r="BLU14" s="142"/>
      <c r="BLV14" s="142"/>
      <c r="BLW14" s="142"/>
      <c r="BLX14" s="142"/>
      <c r="BLY14" s="142"/>
      <c r="BLZ14" s="142"/>
      <c r="BMA14" s="142"/>
      <c r="BMB14" s="142"/>
      <c r="BMC14" s="142"/>
      <c r="BMD14" s="142"/>
      <c r="BME14" s="142"/>
      <c r="BMF14" s="142"/>
      <c r="BMG14" s="142"/>
      <c r="BMH14" s="142"/>
      <c r="BMI14" s="142"/>
      <c r="BMJ14" s="142"/>
      <c r="BMK14" s="142"/>
      <c r="BML14" s="142"/>
      <c r="BMM14" s="142"/>
      <c r="BMN14" s="142"/>
      <c r="BMO14" s="142"/>
      <c r="BMP14" s="142"/>
      <c r="BMQ14" s="142"/>
      <c r="BMR14" s="142"/>
      <c r="BMS14" s="142"/>
      <c r="BMT14" s="142"/>
      <c r="BMU14" s="142"/>
      <c r="BMV14" s="142"/>
      <c r="BMW14" s="142"/>
      <c r="BMX14" s="142"/>
      <c r="BMY14" s="142"/>
      <c r="BMZ14" s="142"/>
      <c r="BNA14" s="142"/>
      <c r="BNB14" s="142"/>
      <c r="BNC14" s="142"/>
      <c r="BND14" s="142"/>
      <c r="BNE14" s="142"/>
      <c r="BNF14" s="142"/>
      <c r="BNG14" s="142"/>
      <c r="BNH14" s="142"/>
      <c r="BNI14" s="142"/>
      <c r="BNJ14" s="142"/>
      <c r="BNK14" s="142"/>
      <c r="BNL14" s="142"/>
      <c r="BNM14" s="142"/>
      <c r="BNN14" s="142"/>
      <c r="BNO14" s="142"/>
      <c r="BNP14" s="142"/>
      <c r="BNQ14" s="142"/>
      <c r="BNR14" s="142"/>
      <c r="BNS14" s="142"/>
      <c r="BNT14" s="142"/>
      <c r="BNU14" s="142"/>
      <c r="BNV14" s="142"/>
      <c r="BNW14" s="142"/>
      <c r="BNX14" s="142"/>
      <c r="BNY14" s="142"/>
      <c r="BNZ14" s="142"/>
      <c r="BOA14" s="142"/>
      <c r="BOB14" s="142"/>
      <c r="BOC14" s="142"/>
      <c r="BOD14" s="142"/>
      <c r="BOE14" s="142"/>
      <c r="BOF14" s="142"/>
      <c r="BOG14" s="142"/>
      <c r="BOH14" s="142"/>
      <c r="BOI14" s="142"/>
      <c r="BOJ14" s="142"/>
      <c r="BOK14" s="142"/>
      <c r="BOL14" s="142"/>
      <c r="BOM14" s="142"/>
      <c r="BON14" s="142"/>
      <c r="BOO14" s="142"/>
      <c r="BOP14" s="142"/>
      <c r="BOQ14" s="142"/>
      <c r="BOR14" s="142"/>
      <c r="BOS14" s="142"/>
      <c r="BOT14" s="142"/>
      <c r="BOU14" s="142"/>
      <c r="BOV14" s="142"/>
      <c r="BOW14" s="142"/>
      <c r="BOX14" s="142"/>
      <c r="BOY14" s="142"/>
      <c r="BOZ14" s="142"/>
      <c r="BPA14" s="142"/>
      <c r="BPB14" s="142"/>
      <c r="BPC14" s="142"/>
      <c r="BPD14" s="142"/>
      <c r="BPE14" s="142"/>
      <c r="BPF14" s="142"/>
      <c r="BPG14" s="142"/>
      <c r="BPH14" s="142"/>
      <c r="BPI14" s="142"/>
      <c r="BPJ14" s="142"/>
      <c r="BPK14" s="142"/>
      <c r="BPL14" s="142"/>
      <c r="BPM14" s="142"/>
      <c r="BPN14" s="142"/>
      <c r="BPO14" s="142"/>
      <c r="BPP14" s="142"/>
      <c r="BPQ14" s="142"/>
      <c r="BPR14" s="142"/>
      <c r="BPS14" s="142"/>
      <c r="BPT14" s="142"/>
      <c r="BPU14" s="142"/>
      <c r="BPV14" s="142"/>
      <c r="BPW14" s="142"/>
      <c r="BPX14" s="142"/>
      <c r="BPY14" s="142"/>
      <c r="BPZ14" s="142"/>
      <c r="BQA14" s="142"/>
      <c r="BQB14" s="142"/>
      <c r="BQC14" s="142"/>
      <c r="BQD14" s="142"/>
      <c r="BQE14" s="142"/>
      <c r="BQF14" s="142"/>
      <c r="BQG14" s="142"/>
      <c r="BQH14" s="142"/>
      <c r="BQI14" s="142"/>
      <c r="BQJ14" s="142"/>
      <c r="BQK14" s="142"/>
      <c r="BQL14" s="142"/>
      <c r="BQM14" s="142"/>
      <c r="BQN14" s="142"/>
      <c r="BQO14" s="142"/>
      <c r="BQP14" s="142"/>
      <c r="BQQ14" s="142"/>
      <c r="BQR14" s="142"/>
      <c r="BQS14" s="142"/>
      <c r="BQT14" s="142"/>
      <c r="BQU14" s="142"/>
      <c r="BQV14" s="142"/>
      <c r="BQW14" s="142"/>
      <c r="BQX14" s="142"/>
      <c r="BQY14" s="142"/>
      <c r="BQZ14" s="142"/>
      <c r="BRA14" s="142"/>
      <c r="BRB14" s="142"/>
      <c r="BRC14" s="142"/>
      <c r="BRD14" s="142"/>
      <c r="BRE14" s="142"/>
      <c r="BRF14" s="142"/>
      <c r="BRG14" s="142"/>
      <c r="BRH14" s="142"/>
      <c r="BRI14" s="142"/>
      <c r="BRJ14" s="142"/>
      <c r="BRK14" s="142"/>
      <c r="BRL14" s="142"/>
      <c r="BRM14" s="142"/>
      <c r="BRN14" s="142"/>
      <c r="BRO14" s="142"/>
      <c r="BRP14" s="142"/>
      <c r="BRQ14" s="142"/>
      <c r="BRR14" s="142"/>
      <c r="BRS14" s="142"/>
      <c r="BRT14" s="142"/>
      <c r="BRU14" s="142"/>
      <c r="BRV14" s="142"/>
      <c r="BRW14" s="142"/>
      <c r="BRX14" s="142"/>
      <c r="BRY14" s="142"/>
      <c r="BRZ14" s="142"/>
      <c r="BSA14" s="142"/>
      <c r="BSB14" s="142"/>
      <c r="BSC14" s="142"/>
      <c r="BSD14" s="142"/>
      <c r="BSE14" s="142"/>
      <c r="BSF14" s="142"/>
      <c r="BSG14" s="142"/>
      <c r="BSH14" s="142"/>
      <c r="BSI14" s="142"/>
      <c r="BSJ14" s="142"/>
      <c r="BSK14" s="142"/>
      <c r="BSL14" s="142"/>
      <c r="BSM14" s="142"/>
      <c r="BSN14" s="142"/>
      <c r="BSO14" s="142"/>
      <c r="BSP14" s="142"/>
      <c r="BSQ14" s="142"/>
      <c r="BSR14" s="142"/>
      <c r="BSS14" s="142"/>
      <c r="BST14" s="142"/>
      <c r="BSU14" s="142"/>
      <c r="BSV14" s="142"/>
      <c r="BSW14" s="142"/>
      <c r="BSX14" s="142"/>
      <c r="BSY14" s="142"/>
      <c r="BSZ14" s="142"/>
      <c r="BTA14" s="142"/>
      <c r="BTB14" s="142"/>
      <c r="BTC14" s="142"/>
      <c r="BTD14" s="142"/>
      <c r="BTE14" s="142"/>
      <c r="BTF14" s="142"/>
      <c r="BTG14" s="142"/>
      <c r="BTH14" s="142"/>
      <c r="BTI14" s="142"/>
      <c r="BTJ14" s="142"/>
      <c r="BTK14" s="142"/>
      <c r="BTL14" s="142"/>
      <c r="BTM14" s="142"/>
      <c r="BTN14" s="142"/>
      <c r="BTO14" s="142"/>
      <c r="BTP14" s="142"/>
      <c r="BTQ14" s="142"/>
      <c r="BTR14" s="142"/>
      <c r="BTS14" s="142"/>
      <c r="BTT14" s="142"/>
      <c r="BTU14" s="142"/>
      <c r="BTV14" s="142"/>
      <c r="BTW14" s="142"/>
      <c r="BTX14" s="142"/>
      <c r="BTY14" s="142"/>
      <c r="BTZ14" s="142"/>
      <c r="BUA14" s="142"/>
      <c r="BUB14" s="142"/>
      <c r="BUC14" s="142"/>
      <c r="BUD14" s="142"/>
      <c r="BUE14" s="142"/>
      <c r="BUF14" s="142"/>
      <c r="BUG14" s="142"/>
      <c r="BUH14" s="142"/>
      <c r="BUI14" s="142"/>
      <c r="BUJ14" s="142"/>
      <c r="BUK14" s="142"/>
      <c r="BUL14" s="142"/>
      <c r="BUM14" s="142"/>
      <c r="BUN14" s="142"/>
      <c r="BUO14" s="142"/>
      <c r="BUP14" s="142"/>
      <c r="BUQ14" s="142"/>
      <c r="BUR14" s="142"/>
      <c r="BUS14" s="142"/>
      <c r="BUT14" s="142"/>
      <c r="BUU14" s="142"/>
      <c r="BUV14" s="142"/>
      <c r="BUW14" s="142"/>
      <c r="BUX14" s="142"/>
      <c r="BUY14" s="142"/>
      <c r="BUZ14" s="142"/>
      <c r="BVA14" s="142"/>
      <c r="BVB14" s="142"/>
      <c r="BVC14" s="142"/>
      <c r="BVD14" s="142"/>
      <c r="BVE14" s="142"/>
      <c r="BVF14" s="142"/>
      <c r="BVG14" s="142"/>
      <c r="BVH14" s="142"/>
      <c r="BVI14" s="142"/>
      <c r="BVJ14" s="142"/>
      <c r="BVK14" s="142"/>
      <c r="BVL14" s="142"/>
      <c r="BVM14" s="142"/>
      <c r="BVN14" s="142"/>
      <c r="BVO14" s="142"/>
      <c r="BVP14" s="142"/>
      <c r="BVQ14" s="142"/>
      <c r="BVR14" s="142"/>
      <c r="BVS14" s="142"/>
      <c r="BVT14" s="142"/>
      <c r="BVU14" s="142"/>
      <c r="BVV14" s="142"/>
      <c r="BVW14" s="142"/>
      <c r="BVX14" s="142"/>
      <c r="BVY14" s="142"/>
      <c r="BVZ14" s="142"/>
      <c r="BWA14" s="142"/>
      <c r="BWB14" s="142"/>
      <c r="BWC14" s="142"/>
      <c r="BWD14" s="142"/>
      <c r="BWE14" s="142"/>
      <c r="BWF14" s="142"/>
      <c r="BWG14" s="142"/>
      <c r="BWH14" s="142"/>
      <c r="BWI14" s="142"/>
      <c r="BWJ14" s="142"/>
      <c r="BWK14" s="142"/>
      <c r="BWL14" s="142"/>
      <c r="BWM14" s="142"/>
      <c r="BWN14" s="142"/>
      <c r="BWO14" s="142"/>
      <c r="BWP14" s="142"/>
      <c r="BWQ14" s="142"/>
      <c r="BWR14" s="142"/>
      <c r="BWS14" s="142"/>
      <c r="BWT14" s="142"/>
      <c r="BWU14" s="142"/>
      <c r="BWV14" s="142"/>
      <c r="BWW14" s="142"/>
      <c r="BWX14" s="142"/>
      <c r="BWY14" s="142"/>
      <c r="BWZ14" s="142"/>
      <c r="BXA14" s="142"/>
      <c r="BXB14" s="142"/>
      <c r="BXC14" s="142"/>
      <c r="BXD14" s="142"/>
      <c r="BXE14" s="142"/>
      <c r="BXF14" s="142"/>
      <c r="BXG14" s="142"/>
      <c r="BXH14" s="142"/>
      <c r="BXI14" s="142"/>
      <c r="BXJ14" s="142"/>
      <c r="BXK14" s="142"/>
      <c r="BXL14" s="142"/>
      <c r="BXM14" s="142"/>
      <c r="BXN14" s="142"/>
      <c r="BXO14" s="142"/>
      <c r="BXP14" s="142"/>
      <c r="BXQ14" s="142"/>
      <c r="BXR14" s="142"/>
      <c r="BXS14" s="142"/>
      <c r="BXT14" s="142"/>
      <c r="BXU14" s="142"/>
      <c r="BXV14" s="142"/>
      <c r="BXW14" s="142"/>
      <c r="BXX14" s="142"/>
      <c r="BXY14" s="142"/>
      <c r="BXZ14" s="142"/>
      <c r="BYA14" s="142"/>
      <c r="BYB14" s="142"/>
      <c r="BYC14" s="142"/>
      <c r="BYD14" s="142"/>
      <c r="BYE14" s="142"/>
      <c r="BYF14" s="142"/>
      <c r="BYG14" s="142"/>
      <c r="BYH14" s="142"/>
      <c r="BYI14" s="142"/>
      <c r="BYJ14" s="142"/>
      <c r="BYK14" s="142"/>
      <c r="BYL14" s="142"/>
      <c r="BYM14" s="142"/>
      <c r="BYN14" s="142"/>
      <c r="BYO14" s="142"/>
      <c r="BYP14" s="142"/>
      <c r="BYQ14" s="142"/>
      <c r="BYR14" s="142"/>
      <c r="BYS14" s="142"/>
      <c r="BYT14" s="142"/>
      <c r="BYU14" s="142"/>
      <c r="BYV14" s="142"/>
      <c r="BYW14" s="142"/>
      <c r="BYX14" s="142"/>
      <c r="BYY14" s="142"/>
      <c r="BYZ14" s="142"/>
      <c r="BZA14" s="142"/>
      <c r="BZB14" s="142"/>
      <c r="BZC14" s="142"/>
      <c r="BZD14" s="142"/>
      <c r="BZE14" s="142"/>
      <c r="BZF14" s="142"/>
      <c r="BZG14" s="142"/>
      <c r="BZH14" s="142"/>
      <c r="BZI14" s="142"/>
      <c r="BZJ14" s="142"/>
      <c r="BZK14" s="142"/>
      <c r="BZL14" s="142"/>
      <c r="BZM14" s="142"/>
      <c r="BZN14" s="142"/>
      <c r="BZO14" s="142"/>
      <c r="BZP14" s="142"/>
      <c r="BZQ14" s="142"/>
      <c r="BZR14" s="142"/>
      <c r="BZS14" s="142"/>
      <c r="BZT14" s="142"/>
      <c r="BZU14" s="142"/>
      <c r="BZV14" s="142"/>
      <c r="BZW14" s="142"/>
      <c r="BZX14" s="142"/>
      <c r="BZY14" s="142"/>
      <c r="BZZ14" s="142"/>
      <c r="CAA14" s="142"/>
      <c r="CAB14" s="142"/>
      <c r="CAC14" s="142"/>
      <c r="CAD14" s="142"/>
      <c r="CAE14" s="142"/>
      <c r="CAF14" s="142"/>
      <c r="CAG14" s="142"/>
      <c r="CAH14" s="142"/>
      <c r="CAI14" s="142"/>
      <c r="CAJ14" s="142"/>
      <c r="CAK14" s="142"/>
      <c r="CAL14" s="142"/>
      <c r="CAM14" s="142"/>
      <c r="CAN14" s="142"/>
      <c r="CAO14" s="142"/>
      <c r="CAP14" s="142"/>
      <c r="CAQ14" s="142"/>
      <c r="CAR14" s="142"/>
      <c r="CAS14" s="142"/>
      <c r="CAT14" s="142"/>
      <c r="CAU14" s="142"/>
      <c r="CAV14" s="142"/>
      <c r="CAW14" s="142"/>
      <c r="CAX14" s="142"/>
      <c r="CAY14" s="142"/>
      <c r="CAZ14" s="142"/>
      <c r="CBA14" s="142"/>
      <c r="CBB14" s="142"/>
      <c r="CBC14" s="142"/>
      <c r="CBD14" s="142"/>
      <c r="CBE14" s="142"/>
      <c r="CBF14" s="142"/>
      <c r="CBG14" s="142"/>
      <c r="CBH14" s="142"/>
      <c r="CBI14" s="142"/>
      <c r="CBJ14" s="142"/>
      <c r="CBK14" s="142"/>
      <c r="CBL14" s="142"/>
      <c r="CBM14" s="142"/>
      <c r="CBN14" s="142"/>
      <c r="CBO14" s="142"/>
      <c r="CBP14" s="142"/>
      <c r="CBQ14" s="142"/>
      <c r="CBR14" s="142"/>
      <c r="CBS14" s="142"/>
      <c r="CBT14" s="142"/>
      <c r="CBU14" s="142"/>
      <c r="CBV14" s="142"/>
      <c r="CBW14" s="142"/>
      <c r="CBX14" s="142"/>
      <c r="CBY14" s="142"/>
      <c r="CBZ14" s="142"/>
      <c r="CCA14" s="142"/>
      <c r="CCB14" s="142"/>
      <c r="CCC14" s="142"/>
      <c r="CCD14" s="142"/>
      <c r="CCE14" s="142"/>
      <c r="CCF14" s="142"/>
      <c r="CCG14" s="142"/>
      <c r="CCH14" s="142"/>
      <c r="CCI14" s="142"/>
      <c r="CCJ14" s="142"/>
      <c r="CCK14" s="142"/>
      <c r="CCL14" s="142"/>
      <c r="CCM14" s="142"/>
      <c r="CCN14" s="142"/>
      <c r="CCO14" s="142"/>
      <c r="CCP14" s="142"/>
      <c r="CCQ14" s="142"/>
      <c r="CCR14" s="142"/>
      <c r="CCS14" s="142"/>
      <c r="CCT14" s="142"/>
      <c r="CCU14" s="142"/>
      <c r="CCV14" s="142"/>
      <c r="CCW14" s="142"/>
      <c r="CCX14" s="142"/>
      <c r="CCY14" s="142"/>
      <c r="CCZ14" s="142"/>
      <c r="CDA14" s="142"/>
      <c r="CDB14" s="142"/>
      <c r="CDC14" s="142"/>
      <c r="CDD14" s="142"/>
      <c r="CDE14" s="142"/>
      <c r="CDF14" s="142"/>
      <c r="CDG14" s="142"/>
      <c r="CDH14" s="142"/>
      <c r="CDI14" s="142"/>
      <c r="CDJ14" s="142"/>
      <c r="CDK14" s="142"/>
      <c r="CDL14" s="142"/>
      <c r="CDM14" s="142"/>
      <c r="CDN14" s="142"/>
      <c r="CDO14" s="142"/>
      <c r="CDP14" s="142"/>
      <c r="CDQ14" s="142"/>
      <c r="CDR14" s="142"/>
      <c r="CDS14" s="142"/>
      <c r="CDT14" s="142"/>
      <c r="CDU14" s="142"/>
      <c r="CDV14" s="142"/>
      <c r="CDW14" s="142"/>
      <c r="CDX14" s="142"/>
      <c r="CDY14" s="142"/>
      <c r="CDZ14" s="142"/>
      <c r="CEA14" s="142"/>
      <c r="CEB14" s="142"/>
      <c r="CEC14" s="142"/>
      <c r="CED14" s="142"/>
      <c r="CEE14" s="142"/>
      <c r="CEF14" s="142"/>
      <c r="CEG14" s="142"/>
      <c r="CEH14" s="142"/>
      <c r="CEI14" s="142"/>
      <c r="CEJ14" s="142"/>
      <c r="CEK14" s="142"/>
      <c r="CEL14" s="142"/>
      <c r="CEM14" s="142"/>
      <c r="CEN14" s="142"/>
      <c r="CEO14" s="142"/>
      <c r="CEP14" s="142"/>
      <c r="CEQ14" s="142"/>
      <c r="CER14" s="142"/>
      <c r="CES14" s="142"/>
      <c r="CET14" s="142"/>
      <c r="CEU14" s="142"/>
      <c r="CEV14" s="142"/>
      <c r="CEW14" s="142"/>
      <c r="CEX14" s="142"/>
      <c r="CEY14" s="142"/>
      <c r="CEZ14" s="142"/>
      <c r="CFA14" s="142"/>
      <c r="CFB14" s="142"/>
      <c r="CFC14" s="142"/>
      <c r="CFD14" s="142"/>
      <c r="CFE14" s="142"/>
      <c r="CFF14" s="142"/>
      <c r="CFG14" s="142"/>
      <c r="CFH14" s="142"/>
      <c r="CFI14" s="142"/>
      <c r="CFJ14" s="142"/>
      <c r="CFK14" s="142"/>
      <c r="CFL14" s="142"/>
      <c r="CFM14" s="142"/>
      <c r="CFN14" s="142"/>
      <c r="CFO14" s="142"/>
      <c r="CFP14" s="142"/>
      <c r="CFQ14" s="142"/>
      <c r="CFR14" s="142"/>
      <c r="CFS14" s="142"/>
      <c r="CFT14" s="142"/>
      <c r="CFU14" s="142"/>
      <c r="CFV14" s="142"/>
      <c r="CFW14" s="142"/>
      <c r="CFX14" s="142"/>
      <c r="CFY14" s="142"/>
      <c r="CFZ14" s="142"/>
      <c r="CGA14" s="142"/>
      <c r="CGB14" s="142"/>
      <c r="CGC14" s="142"/>
      <c r="CGD14" s="142"/>
      <c r="CGE14" s="142"/>
      <c r="CGF14" s="142"/>
      <c r="CGG14" s="142"/>
      <c r="CGH14" s="142"/>
      <c r="CGI14" s="142"/>
      <c r="CGJ14" s="142"/>
      <c r="CGK14" s="142"/>
      <c r="CGL14" s="142"/>
      <c r="CGM14" s="142"/>
      <c r="CGN14" s="142"/>
      <c r="CGO14" s="142"/>
      <c r="CGP14" s="142"/>
      <c r="CGQ14" s="142"/>
      <c r="CGR14" s="142"/>
      <c r="CGS14" s="142"/>
      <c r="CGT14" s="142"/>
      <c r="CGU14" s="142"/>
      <c r="CGV14" s="142"/>
      <c r="CGW14" s="142"/>
      <c r="CGX14" s="142"/>
      <c r="CGY14" s="142"/>
      <c r="CGZ14" s="142"/>
      <c r="CHA14" s="142"/>
      <c r="CHB14" s="142"/>
      <c r="CHC14" s="142"/>
      <c r="CHD14" s="142"/>
      <c r="CHE14" s="142"/>
      <c r="CHF14" s="142"/>
      <c r="CHG14" s="142"/>
      <c r="CHH14" s="142"/>
      <c r="CHI14" s="142"/>
      <c r="CHJ14" s="142"/>
      <c r="CHK14" s="142"/>
      <c r="CHL14" s="142"/>
      <c r="CHM14" s="142"/>
      <c r="CHN14" s="142"/>
      <c r="CHO14" s="142"/>
      <c r="CHP14" s="142"/>
      <c r="CHQ14" s="142"/>
      <c r="CHR14" s="142"/>
      <c r="CHS14" s="142"/>
      <c r="CHT14" s="142"/>
      <c r="CHU14" s="142"/>
      <c r="CHV14" s="142"/>
      <c r="CHW14" s="142"/>
      <c r="CHX14" s="142"/>
      <c r="CHY14" s="142"/>
      <c r="CHZ14" s="142"/>
      <c r="CIA14" s="142"/>
      <c r="CIB14" s="142"/>
      <c r="CIC14" s="142"/>
      <c r="CID14" s="142"/>
      <c r="CIE14" s="142"/>
      <c r="CIF14" s="142"/>
      <c r="CIG14" s="142"/>
      <c r="CIH14" s="142"/>
      <c r="CII14" s="142"/>
      <c r="CIJ14" s="142"/>
      <c r="CIK14" s="142"/>
      <c r="CIL14" s="142"/>
      <c r="CIM14" s="142"/>
      <c r="CIN14" s="142"/>
      <c r="CIO14" s="142"/>
      <c r="CIP14" s="142"/>
      <c r="CIQ14" s="142"/>
      <c r="CIR14" s="142"/>
      <c r="CIS14" s="142"/>
      <c r="CIT14" s="142"/>
      <c r="CIU14" s="142"/>
      <c r="CIV14" s="142"/>
      <c r="CIW14" s="142"/>
      <c r="CIX14" s="142"/>
      <c r="CIY14" s="142"/>
      <c r="CIZ14" s="142"/>
      <c r="CJA14" s="142"/>
      <c r="CJB14" s="142"/>
      <c r="CJC14" s="142"/>
      <c r="CJD14" s="142"/>
      <c r="CJE14" s="142"/>
      <c r="CJF14" s="142"/>
      <c r="CJG14" s="142"/>
      <c r="CJH14" s="142"/>
      <c r="CJI14" s="142"/>
      <c r="CJJ14" s="142"/>
      <c r="CJK14" s="142"/>
      <c r="CJL14" s="142"/>
      <c r="CJM14" s="142"/>
      <c r="CJN14" s="142"/>
      <c r="CJO14" s="142"/>
      <c r="CJP14" s="142"/>
      <c r="CJQ14" s="142"/>
      <c r="CJR14" s="142"/>
      <c r="CJS14" s="142"/>
      <c r="CJT14" s="142"/>
      <c r="CJU14" s="142"/>
      <c r="CJV14" s="142"/>
      <c r="CJW14" s="142"/>
      <c r="CJX14" s="142"/>
      <c r="CJY14" s="142"/>
      <c r="CJZ14" s="142"/>
      <c r="CKA14" s="142"/>
      <c r="CKB14" s="142"/>
      <c r="CKC14" s="142"/>
      <c r="CKD14" s="142"/>
      <c r="CKE14" s="142"/>
      <c r="CKF14" s="142"/>
      <c r="CKG14" s="142"/>
      <c r="CKH14" s="142"/>
      <c r="CKI14" s="142"/>
      <c r="CKJ14" s="142"/>
      <c r="CKK14" s="142"/>
      <c r="CKL14" s="142"/>
      <c r="CKM14" s="142"/>
      <c r="CKN14" s="142"/>
      <c r="CKO14" s="142"/>
      <c r="CKP14" s="142"/>
      <c r="CKQ14" s="142"/>
      <c r="CKR14" s="142"/>
      <c r="CKS14" s="142"/>
      <c r="CKT14" s="142"/>
      <c r="CKU14" s="142"/>
      <c r="CKV14" s="142"/>
      <c r="CKW14" s="142"/>
      <c r="CKX14" s="142"/>
      <c r="CKY14" s="142"/>
      <c r="CKZ14" s="142"/>
      <c r="CLA14" s="142"/>
      <c r="CLB14" s="142"/>
      <c r="CLC14" s="142"/>
      <c r="CLD14" s="142"/>
      <c r="CLE14" s="142"/>
      <c r="CLF14" s="142"/>
      <c r="CLG14" s="142"/>
      <c r="CLH14" s="142"/>
      <c r="CLI14" s="142"/>
      <c r="CLJ14" s="142"/>
      <c r="CLK14" s="142"/>
      <c r="CLL14" s="142"/>
      <c r="CLM14" s="142"/>
      <c r="CLN14" s="142"/>
      <c r="CLO14" s="142"/>
      <c r="CLP14" s="142"/>
      <c r="CLQ14" s="142"/>
      <c r="CLR14" s="142"/>
      <c r="CLS14" s="142"/>
      <c r="CLT14" s="142"/>
      <c r="CLU14" s="142"/>
      <c r="CLV14" s="142"/>
      <c r="CLW14" s="142"/>
      <c r="CLX14" s="142"/>
      <c r="CLY14" s="142"/>
      <c r="CLZ14" s="142"/>
      <c r="CMA14" s="142"/>
      <c r="CMB14" s="142"/>
      <c r="CMC14" s="142"/>
      <c r="CMD14" s="142"/>
      <c r="CME14" s="142"/>
      <c r="CMF14" s="142"/>
      <c r="CMG14" s="142"/>
      <c r="CMH14" s="142"/>
      <c r="CMI14" s="142"/>
      <c r="CMJ14" s="142"/>
      <c r="CMK14" s="142"/>
      <c r="CML14" s="142"/>
      <c r="CMM14" s="142"/>
      <c r="CMN14" s="142"/>
      <c r="CMO14" s="142"/>
      <c r="CMP14" s="142"/>
      <c r="CMQ14" s="142"/>
      <c r="CMR14" s="142"/>
      <c r="CMS14" s="142"/>
      <c r="CMT14" s="142"/>
      <c r="CMU14" s="142"/>
      <c r="CMV14" s="142"/>
      <c r="CMW14" s="142"/>
      <c r="CMX14" s="142"/>
      <c r="CMY14" s="142"/>
      <c r="CMZ14" s="142"/>
      <c r="CNA14" s="142"/>
      <c r="CNB14" s="142"/>
      <c r="CNC14" s="142"/>
      <c r="CND14" s="142"/>
      <c r="CNE14" s="142"/>
      <c r="CNF14" s="142"/>
      <c r="CNG14" s="142"/>
      <c r="CNH14" s="142"/>
      <c r="CNI14" s="142"/>
      <c r="CNJ14" s="142"/>
      <c r="CNK14" s="142"/>
      <c r="CNL14" s="142"/>
      <c r="CNM14" s="142"/>
      <c r="CNN14" s="142"/>
      <c r="CNO14" s="142"/>
      <c r="CNP14" s="142"/>
      <c r="CNQ14" s="142"/>
      <c r="CNR14" s="142"/>
      <c r="CNS14" s="142"/>
      <c r="CNT14" s="142"/>
      <c r="CNU14" s="142"/>
      <c r="CNV14" s="142"/>
      <c r="CNW14" s="142"/>
      <c r="CNX14" s="142"/>
      <c r="CNY14" s="142"/>
      <c r="CNZ14" s="142"/>
      <c r="COA14" s="142"/>
      <c r="COB14" s="142"/>
      <c r="COC14" s="142"/>
      <c r="COD14" s="142"/>
      <c r="COE14" s="142"/>
      <c r="COF14" s="142"/>
      <c r="COG14" s="142"/>
      <c r="COH14" s="142"/>
      <c r="COI14" s="142"/>
      <c r="COJ14" s="142"/>
      <c r="COK14" s="142"/>
      <c r="COL14" s="142"/>
      <c r="COM14" s="142"/>
      <c r="CON14" s="142"/>
      <c r="COO14" s="142"/>
      <c r="COP14" s="142"/>
      <c r="COQ14" s="142"/>
      <c r="COR14" s="142"/>
      <c r="COS14" s="142"/>
      <c r="COT14" s="142"/>
      <c r="COU14" s="142"/>
      <c r="COV14" s="142"/>
      <c r="COW14" s="142"/>
      <c r="COX14" s="142"/>
      <c r="COY14" s="142"/>
      <c r="COZ14" s="142"/>
      <c r="CPA14" s="142"/>
      <c r="CPB14" s="142"/>
      <c r="CPC14" s="142"/>
      <c r="CPD14" s="142"/>
      <c r="CPE14" s="142"/>
      <c r="CPF14" s="142"/>
      <c r="CPG14" s="142"/>
      <c r="CPH14" s="142"/>
      <c r="CPI14" s="142"/>
      <c r="CPJ14" s="142"/>
      <c r="CPK14" s="142"/>
      <c r="CPL14" s="142"/>
      <c r="CPM14" s="142"/>
      <c r="CPN14" s="142"/>
      <c r="CPO14" s="142"/>
      <c r="CPP14" s="142"/>
      <c r="CPQ14" s="142"/>
      <c r="CPR14" s="142"/>
      <c r="CPS14" s="142"/>
      <c r="CPT14" s="142"/>
      <c r="CPU14" s="142"/>
      <c r="CPV14" s="142"/>
      <c r="CPW14" s="142"/>
      <c r="CPX14" s="142"/>
      <c r="CPY14" s="142"/>
      <c r="CPZ14" s="142"/>
      <c r="CQA14" s="142"/>
      <c r="CQB14" s="142"/>
      <c r="CQC14" s="142"/>
      <c r="CQD14" s="142"/>
      <c r="CQE14" s="142"/>
      <c r="CQF14" s="142"/>
      <c r="CQG14" s="142"/>
      <c r="CQH14" s="142"/>
      <c r="CQI14" s="142"/>
      <c r="CQJ14" s="142"/>
      <c r="CQK14" s="142"/>
      <c r="CQL14" s="142"/>
      <c r="CQM14" s="142"/>
      <c r="CQN14" s="142"/>
      <c r="CQO14" s="142"/>
      <c r="CQP14" s="142"/>
      <c r="CQQ14" s="142"/>
      <c r="CQR14" s="142"/>
      <c r="CQS14" s="142"/>
      <c r="CQT14" s="142"/>
      <c r="CQU14" s="142"/>
      <c r="CQV14" s="142"/>
      <c r="CQW14" s="142"/>
      <c r="CQX14" s="142"/>
      <c r="CQY14" s="142"/>
      <c r="CQZ14" s="142"/>
      <c r="CRA14" s="142"/>
      <c r="CRB14" s="142"/>
      <c r="CRC14" s="142"/>
      <c r="CRD14" s="142"/>
      <c r="CRE14" s="142"/>
      <c r="CRF14" s="142"/>
      <c r="CRG14" s="142"/>
      <c r="CRH14" s="142"/>
      <c r="CRI14" s="142"/>
      <c r="CRJ14" s="142"/>
      <c r="CRK14" s="142"/>
      <c r="CRL14" s="142"/>
      <c r="CRM14" s="142"/>
      <c r="CRN14" s="142"/>
      <c r="CRO14" s="142"/>
      <c r="CRP14" s="142"/>
      <c r="CRQ14" s="142"/>
      <c r="CRR14" s="142"/>
      <c r="CRS14" s="142"/>
      <c r="CRT14" s="142"/>
      <c r="CRU14" s="142"/>
      <c r="CRV14" s="142"/>
      <c r="CRW14" s="142"/>
      <c r="CRX14" s="142"/>
      <c r="CRY14" s="142"/>
      <c r="CRZ14" s="142"/>
      <c r="CSA14" s="142"/>
      <c r="CSB14" s="142"/>
      <c r="CSC14" s="142"/>
      <c r="CSD14" s="142"/>
      <c r="CSE14" s="142"/>
      <c r="CSF14" s="142"/>
      <c r="CSG14" s="142"/>
      <c r="CSH14" s="142"/>
      <c r="CSI14" s="142"/>
      <c r="CSJ14" s="142"/>
      <c r="CSK14" s="142"/>
      <c r="CSL14" s="142"/>
      <c r="CSM14" s="142"/>
      <c r="CSN14" s="142"/>
      <c r="CSO14" s="142"/>
      <c r="CSP14" s="142"/>
      <c r="CSQ14" s="142"/>
      <c r="CSR14" s="142"/>
      <c r="CSS14" s="142"/>
      <c r="CST14" s="142"/>
      <c r="CSU14" s="142"/>
      <c r="CSV14" s="142"/>
      <c r="CSW14" s="142"/>
      <c r="CSX14" s="142"/>
      <c r="CSY14" s="142"/>
      <c r="CSZ14" s="142"/>
      <c r="CTA14" s="142"/>
      <c r="CTB14" s="142"/>
      <c r="CTC14" s="142"/>
      <c r="CTD14" s="142"/>
      <c r="CTE14" s="142"/>
      <c r="CTF14" s="142"/>
      <c r="CTG14" s="142"/>
      <c r="CTH14" s="142"/>
      <c r="CTI14" s="142"/>
      <c r="CTJ14" s="142"/>
      <c r="CTK14" s="142"/>
      <c r="CTL14" s="142"/>
      <c r="CTM14" s="142"/>
      <c r="CTN14" s="142"/>
      <c r="CTO14" s="142"/>
      <c r="CTP14" s="142"/>
      <c r="CTQ14" s="142"/>
      <c r="CTR14" s="142"/>
      <c r="CTS14" s="142"/>
      <c r="CTT14" s="142"/>
      <c r="CTU14" s="142"/>
      <c r="CTV14" s="142"/>
      <c r="CTW14" s="142"/>
      <c r="CTX14" s="142"/>
      <c r="CTY14" s="142"/>
      <c r="CTZ14" s="142"/>
      <c r="CUA14" s="142"/>
      <c r="CUB14" s="142"/>
      <c r="CUC14" s="142"/>
      <c r="CUD14" s="142"/>
      <c r="CUE14" s="142"/>
      <c r="CUF14" s="142"/>
      <c r="CUG14" s="142"/>
      <c r="CUH14" s="142"/>
      <c r="CUI14" s="142"/>
      <c r="CUJ14" s="142"/>
      <c r="CUK14" s="142"/>
      <c r="CUL14" s="142"/>
      <c r="CUM14" s="142"/>
      <c r="CUN14" s="142"/>
      <c r="CUO14" s="142"/>
      <c r="CUP14" s="142"/>
      <c r="CUQ14" s="142"/>
      <c r="CUR14" s="142"/>
      <c r="CUS14" s="142"/>
      <c r="CUT14" s="142"/>
      <c r="CUU14" s="142"/>
      <c r="CUV14" s="142"/>
      <c r="CUW14" s="142"/>
      <c r="CUX14" s="142"/>
      <c r="CUY14" s="142"/>
      <c r="CUZ14" s="142"/>
      <c r="CVA14" s="142"/>
      <c r="CVB14" s="142"/>
      <c r="CVC14" s="142"/>
      <c r="CVD14" s="142"/>
      <c r="CVE14" s="142"/>
      <c r="CVF14" s="142"/>
      <c r="CVG14" s="142"/>
      <c r="CVH14" s="142"/>
      <c r="CVI14" s="142"/>
      <c r="CVJ14" s="142"/>
      <c r="CVK14" s="142"/>
      <c r="CVL14" s="142"/>
      <c r="CVM14" s="142"/>
      <c r="CVN14" s="142"/>
      <c r="CVO14" s="142"/>
      <c r="CVP14" s="142"/>
      <c r="CVQ14" s="142"/>
      <c r="CVR14" s="142"/>
      <c r="CVS14" s="142"/>
      <c r="CVT14" s="142"/>
      <c r="CVU14" s="142"/>
      <c r="CVV14" s="142"/>
      <c r="CVW14" s="142"/>
      <c r="CVX14" s="142"/>
      <c r="CVY14" s="142"/>
      <c r="CVZ14" s="142"/>
      <c r="CWA14" s="142"/>
      <c r="CWB14" s="142"/>
      <c r="CWC14" s="142"/>
      <c r="CWD14" s="142"/>
      <c r="CWE14" s="142"/>
      <c r="CWF14" s="142"/>
      <c r="CWG14" s="142"/>
      <c r="CWH14" s="142"/>
      <c r="CWI14" s="142"/>
      <c r="CWJ14" s="142"/>
      <c r="CWK14" s="142"/>
      <c r="CWL14" s="142"/>
      <c r="CWM14" s="142"/>
      <c r="CWN14" s="142"/>
      <c r="CWO14" s="142"/>
      <c r="CWP14" s="142"/>
      <c r="CWQ14" s="142"/>
      <c r="CWR14" s="142"/>
      <c r="CWS14" s="142"/>
      <c r="CWT14" s="142"/>
      <c r="CWU14" s="142"/>
      <c r="CWV14" s="142"/>
      <c r="CWW14" s="142"/>
      <c r="CWX14" s="142"/>
      <c r="CWY14" s="142"/>
      <c r="CWZ14" s="142"/>
      <c r="CXA14" s="142"/>
      <c r="CXB14" s="142"/>
      <c r="CXC14" s="142"/>
      <c r="CXD14" s="142"/>
      <c r="CXE14" s="142"/>
      <c r="CXF14" s="142"/>
      <c r="CXG14" s="142"/>
      <c r="CXH14" s="142"/>
      <c r="CXI14" s="142"/>
      <c r="CXJ14" s="142"/>
      <c r="CXK14" s="142"/>
      <c r="CXL14" s="142"/>
      <c r="CXM14" s="142"/>
      <c r="CXN14" s="142"/>
      <c r="CXO14" s="142"/>
      <c r="CXP14" s="142"/>
      <c r="CXQ14" s="142"/>
      <c r="CXR14" s="142"/>
      <c r="CXS14" s="142"/>
      <c r="CXT14" s="142"/>
      <c r="CXU14" s="142"/>
      <c r="CXV14" s="142"/>
      <c r="CXW14" s="142"/>
      <c r="CXX14" s="142"/>
      <c r="CXY14" s="142"/>
      <c r="CXZ14" s="142"/>
      <c r="CYA14" s="142"/>
      <c r="CYB14" s="142"/>
      <c r="CYC14" s="142"/>
      <c r="CYD14" s="142"/>
      <c r="CYE14" s="142"/>
      <c r="CYF14" s="142"/>
      <c r="CYG14" s="142"/>
      <c r="CYH14" s="142"/>
      <c r="CYI14" s="142"/>
      <c r="CYJ14" s="142"/>
      <c r="CYK14" s="142"/>
      <c r="CYL14" s="142"/>
      <c r="CYM14" s="142"/>
      <c r="CYN14" s="142"/>
      <c r="CYO14" s="142"/>
      <c r="CYP14" s="142"/>
      <c r="CYQ14" s="142"/>
      <c r="CYR14" s="142"/>
      <c r="CYS14" s="142"/>
      <c r="CYT14" s="142"/>
      <c r="CYU14" s="142"/>
      <c r="CYV14" s="142"/>
      <c r="CYW14" s="142"/>
      <c r="CYX14" s="142"/>
      <c r="CYY14" s="142"/>
      <c r="CYZ14" s="142"/>
      <c r="CZA14" s="142"/>
      <c r="CZB14" s="142"/>
      <c r="CZC14" s="142"/>
      <c r="CZD14" s="142"/>
      <c r="CZE14" s="142"/>
      <c r="CZF14" s="142"/>
      <c r="CZG14" s="142"/>
      <c r="CZH14" s="142"/>
      <c r="CZI14" s="142"/>
      <c r="CZJ14" s="142"/>
      <c r="CZK14" s="142"/>
      <c r="CZL14" s="142"/>
      <c r="CZM14" s="142"/>
      <c r="CZN14" s="142"/>
      <c r="CZO14" s="142"/>
      <c r="CZP14" s="142"/>
      <c r="CZQ14" s="142"/>
      <c r="CZR14" s="142"/>
      <c r="CZS14" s="142"/>
      <c r="CZT14" s="142"/>
      <c r="CZU14" s="142"/>
      <c r="CZV14" s="142"/>
      <c r="CZW14" s="142"/>
      <c r="CZX14" s="142"/>
      <c r="CZY14" s="142"/>
      <c r="CZZ14" s="142"/>
      <c r="DAA14" s="142"/>
      <c r="DAB14" s="142"/>
      <c r="DAC14" s="142"/>
      <c r="DAD14" s="142"/>
      <c r="DAE14" s="142"/>
      <c r="DAF14" s="142"/>
      <c r="DAG14" s="142"/>
      <c r="DAH14" s="142"/>
      <c r="DAI14" s="142"/>
      <c r="DAJ14" s="142"/>
      <c r="DAK14" s="142"/>
      <c r="DAL14" s="142"/>
      <c r="DAM14" s="142"/>
      <c r="DAN14" s="142"/>
      <c r="DAO14" s="142"/>
      <c r="DAP14" s="142"/>
      <c r="DAQ14" s="142"/>
      <c r="DAR14" s="142"/>
      <c r="DAS14" s="142"/>
      <c r="DAT14" s="142"/>
      <c r="DAU14" s="142"/>
      <c r="DAV14" s="142"/>
      <c r="DAW14" s="142"/>
      <c r="DAX14" s="142"/>
      <c r="DAY14" s="142"/>
      <c r="DAZ14" s="142"/>
      <c r="DBA14" s="142"/>
      <c r="DBB14" s="142"/>
      <c r="DBC14" s="142"/>
      <c r="DBD14" s="142"/>
      <c r="DBE14" s="142"/>
      <c r="DBF14" s="142"/>
      <c r="DBG14" s="142"/>
      <c r="DBH14" s="142"/>
      <c r="DBI14" s="142"/>
      <c r="DBJ14" s="142"/>
      <c r="DBK14" s="142"/>
      <c r="DBL14" s="142"/>
      <c r="DBM14" s="142"/>
      <c r="DBN14" s="142"/>
      <c r="DBO14" s="142"/>
      <c r="DBP14" s="142"/>
      <c r="DBQ14" s="142"/>
      <c r="DBR14" s="142"/>
      <c r="DBS14" s="142"/>
      <c r="DBT14" s="142"/>
      <c r="DBU14" s="142"/>
      <c r="DBV14" s="142"/>
      <c r="DBW14" s="142"/>
      <c r="DBX14" s="142"/>
      <c r="DBY14" s="142"/>
      <c r="DBZ14" s="142"/>
      <c r="DCA14" s="142"/>
      <c r="DCB14" s="142"/>
      <c r="DCC14" s="142"/>
      <c r="DCD14" s="142"/>
      <c r="DCE14" s="142"/>
      <c r="DCF14" s="142"/>
      <c r="DCG14" s="142"/>
      <c r="DCH14" s="142"/>
      <c r="DCI14" s="142"/>
      <c r="DCJ14" s="142"/>
      <c r="DCK14" s="142"/>
      <c r="DCL14" s="142"/>
      <c r="DCM14" s="142"/>
      <c r="DCN14" s="142"/>
      <c r="DCO14" s="142"/>
      <c r="DCP14" s="142"/>
      <c r="DCQ14" s="142"/>
      <c r="DCR14" s="142"/>
      <c r="DCS14" s="142"/>
      <c r="DCT14" s="142"/>
      <c r="DCU14" s="142"/>
      <c r="DCV14" s="142"/>
      <c r="DCW14" s="142"/>
      <c r="DCX14" s="142"/>
      <c r="DCY14" s="142"/>
      <c r="DCZ14" s="142"/>
      <c r="DDA14" s="142"/>
      <c r="DDB14" s="142"/>
      <c r="DDC14" s="142"/>
      <c r="DDD14" s="142"/>
      <c r="DDE14" s="142"/>
      <c r="DDF14" s="142"/>
      <c r="DDG14" s="142"/>
      <c r="DDH14" s="142"/>
      <c r="DDI14" s="142"/>
      <c r="DDJ14" s="142"/>
      <c r="DDK14" s="142"/>
      <c r="DDL14" s="142"/>
      <c r="DDM14" s="142"/>
      <c r="DDN14" s="142"/>
      <c r="DDO14" s="142"/>
      <c r="DDP14" s="142"/>
      <c r="DDQ14" s="142"/>
      <c r="DDR14" s="142"/>
      <c r="DDS14" s="142"/>
      <c r="DDT14" s="142"/>
      <c r="DDU14" s="142"/>
      <c r="DDV14" s="142"/>
      <c r="DDW14" s="142"/>
      <c r="DDX14" s="142"/>
      <c r="DDY14" s="142"/>
      <c r="DDZ14" s="142"/>
      <c r="DEA14" s="142"/>
      <c r="DEB14" s="142"/>
      <c r="DEC14" s="142"/>
      <c r="DED14" s="142"/>
      <c r="DEE14" s="142"/>
      <c r="DEF14" s="142"/>
      <c r="DEG14" s="142"/>
      <c r="DEH14" s="142"/>
      <c r="DEI14" s="142"/>
      <c r="DEJ14" s="142"/>
      <c r="DEK14" s="142"/>
      <c r="DEL14" s="142"/>
      <c r="DEM14" s="142"/>
      <c r="DEN14" s="142"/>
      <c r="DEO14" s="142"/>
      <c r="DEP14" s="142"/>
      <c r="DEQ14" s="142"/>
      <c r="DER14" s="142"/>
      <c r="DES14" s="142"/>
      <c r="DET14" s="142"/>
      <c r="DEU14" s="142"/>
      <c r="DEV14" s="142"/>
      <c r="DEW14" s="142"/>
      <c r="DEX14" s="142"/>
      <c r="DEY14" s="142"/>
      <c r="DEZ14" s="142"/>
      <c r="DFA14" s="142"/>
      <c r="DFB14" s="142"/>
      <c r="DFC14" s="142"/>
      <c r="DFD14" s="142"/>
      <c r="DFE14" s="142"/>
      <c r="DFF14" s="142"/>
      <c r="DFG14" s="142"/>
      <c r="DFH14" s="142"/>
      <c r="DFI14" s="142"/>
      <c r="DFJ14" s="142"/>
      <c r="DFK14" s="142"/>
      <c r="DFL14" s="142"/>
      <c r="DFM14" s="142"/>
      <c r="DFN14" s="142"/>
      <c r="DFO14" s="142"/>
      <c r="DFP14" s="142"/>
      <c r="DFQ14" s="142"/>
      <c r="DFR14" s="142"/>
      <c r="DFS14" s="142"/>
      <c r="DFT14" s="142"/>
      <c r="DFU14" s="142"/>
      <c r="DFV14" s="142"/>
      <c r="DFW14" s="142"/>
      <c r="DFX14" s="142"/>
      <c r="DFY14" s="142"/>
      <c r="DFZ14" s="142"/>
      <c r="DGA14" s="142"/>
      <c r="DGB14" s="142"/>
      <c r="DGC14" s="142"/>
      <c r="DGD14" s="142"/>
      <c r="DGE14" s="142"/>
      <c r="DGF14" s="142"/>
      <c r="DGG14" s="142"/>
      <c r="DGH14" s="142"/>
      <c r="DGI14" s="142"/>
      <c r="DGJ14" s="142"/>
      <c r="DGK14" s="142"/>
      <c r="DGL14" s="142"/>
      <c r="DGM14" s="142"/>
      <c r="DGN14" s="142"/>
      <c r="DGO14" s="142"/>
      <c r="DGP14" s="142"/>
      <c r="DGQ14" s="142"/>
      <c r="DGR14" s="142"/>
      <c r="DGS14" s="142"/>
      <c r="DGT14" s="142"/>
      <c r="DGU14" s="142"/>
      <c r="DGV14" s="142"/>
      <c r="DGW14" s="142"/>
      <c r="DGX14" s="142"/>
      <c r="DGY14" s="142"/>
      <c r="DGZ14" s="142"/>
      <c r="DHA14" s="142"/>
      <c r="DHB14" s="142"/>
      <c r="DHC14" s="142"/>
      <c r="DHD14" s="142"/>
      <c r="DHE14" s="142"/>
      <c r="DHF14" s="142"/>
      <c r="DHG14" s="142"/>
      <c r="DHH14" s="142"/>
      <c r="DHI14" s="142"/>
      <c r="DHJ14" s="142"/>
      <c r="DHK14" s="142"/>
      <c r="DHL14" s="142"/>
      <c r="DHM14" s="142"/>
      <c r="DHN14" s="142"/>
      <c r="DHO14" s="142"/>
      <c r="DHP14" s="142"/>
      <c r="DHQ14" s="142"/>
      <c r="DHR14" s="142"/>
      <c r="DHS14" s="142"/>
      <c r="DHT14" s="142"/>
      <c r="DHU14" s="142"/>
      <c r="DHV14" s="142"/>
      <c r="DHW14" s="142"/>
      <c r="DHX14" s="142"/>
      <c r="DHY14" s="142"/>
      <c r="DHZ14" s="142"/>
      <c r="DIA14" s="142"/>
      <c r="DIB14" s="142"/>
      <c r="DIC14" s="142"/>
      <c r="DID14" s="142"/>
      <c r="DIE14" s="142"/>
      <c r="DIF14" s="142"/>
      <c r="DIG14" s="142"/>
      <c r="DIH14" s="142"/>
      <c r="DII14" s="142"/>
      <c r="DIJ14" s="142"/>
      <c r="DIK14" s="142"/>
      <c r="DIL14" s="142"/>
      <c r="DIM14" s="142"/>
      <c r="DIN14" s="142"/>
      <c r="DIO14" s="142"/>
      <c r="DIP14" s="142"/>
      <c r="DIQ14" s="142"/>
      <c r="DIR14" s="142"/>
      <c r="DIS14" s="142"/>
      <c r="DIT14" s="142"/>
      <c r="DIU14" s="142"/>
      <c r="DIV14" s="142"/>
      <c r="DIW14" s="142"/>
      <c r="DIX14" s="142"/>
      <c r="DIY14" s="142"/>
      <c r="DIZ14" s="142"/>
      <c r="DJA14" s="142"/>
      <c r="DJB14" s="142"/>
      <c r="DJC14" s="142"/>
      <c r="DJD14" s="142"/>
      <c r="DJE14" s="142"/>
      <c r="DJF14" s="142"/>
      <c r="DJG14" s="142"/>
      <c r="DJH14" s="142"/>
      <c r="DJI14" s="142"/>
      <c r="DJJ14" s="142"/>
      <c r="DJK14" s="142"/>
      <c r="DJL14" s="142"/>
      <c r="DJM14" s="142"/>
      <c r="DJN14" s="142"/>
      <c r="DJO14" s="142"/>
      <c r="DJP14" s="142"/>
      <c r="DJQ14" s="142"/>
      <c r="DJR14" s="142"/>
      <c r="DJS14" s="142"/>
      <c r="DJT14" s="142"/>
      <c r="DJU14" s="142"/>
      <c r="DJV14" s="142"/>
      <c r="DJW14" s="142"/>
      <c r="DJX14" s="142"/>
      <c r="DJY14" s="142"/>
      <c r="DJZ14" s="142"/>
      <c r="DKA14" s="142"/>
      <c r="DKB14" s="142"/>
      <c r="DKC14" s="142"/>
      <c r="DKD14" s="142"/>
      <c r="DKE14" s="142"/>
      <c r="DKF14" s="142"/>
      <c r="DKG14" s="142"/>
      <c r="DKH14" s="142"/>
      <c r="DKI14" s="142"/>
      <c r="DKJ14" s="142"/>
      <c r="DKK14" s="142"/>
      <c r="DKL14" s="142"/>
      <c r="DKM14" s="142"/>
      <c r="DKN14" s="142"/>
      <c r="DKO14" s="142"/>
      <c r="DKP14" s="142"/>
      <c r="DKQ14" s="142"/>
      <c r="DKR14" s="142"/>
      <c r="DKS14" s="142"/>
      <c r="DKT14" s="142"/>
      <c r="DKU14" s="142"/>
      <c r="DKV14" s="142"/>
      <c r="DKW14" s="142"/>
      <c r="DKX14" s="142"/>
      <c r="DKY14" s="142"/>
      <c r="DKZ14" s="142"/>
      <c r="DLA14" s="142"/>
      <c r="DLB14" s="142"/>
      <c r="DLC14" s="142"/>
      <c r="DLD14" s="142"/>
      <c r="DLE14" s="142"/>
      <c r="DLF14" s="142"/>
      <c r="DLG14" s="142"/>
      <c r="DLH14" s="142"/>
      <c r="DLI14" s="142"/>
      <c r="DLJ14" s="142"/>
      <c r="DLK14" s="142"/>
      <c r="DLL14" s="142"/>
      <c r="DLM14" s="142"/>
      <c r="DLN14" s="142"/>
      <c r="DLO14" s="142"/>
      <c r="DLP14" s="142"/>
      <c r="DLQ14" s="142"/>
      <c r="DLR14" s="142"/>
      <c r="DLS14" s="142"/>
      <c r="DLT14" s="142"/>
      <c r="DLU14" s="142"/>
      <c r="DLV14" s="142"/>
      <c r="DLW14" s="142"/>
      <c r="DLX14" s="142"/>
      <c r="DLY14" s="142"/>
      <c r="DLZ14" s="142"/>
      <c r="DMA14" s="142"/>
      <c r="DMB14" s="142"/>
      <c r="DMC14" s="142"/>
      <c r="DMD14" s="142"/>
      <c r="DME14" s="142"/>
      <c r="DMF14" s="142"/>
      <c r="DMG14" s="142"/>
      <c r="DMH14" s="142"/>
      <c r="DMI14" s="142"/>
      <c r="DMJ14" s="142"/>
      <c r="DMK14" s="142"/>
      <c r="DML14" s="142"/>
      <c r="DMM14" s="142"/>
      <c r="DMN14" s="142"/>
      <c r="DMO14" s="142"/>
      <c r="DMP14" s="142"/>
      <c r="DMQ14" s="142"/>
      <c r="DMR14" s="142"/>
      <c r="DMS14" s="142"/>
      <c r="DMT14" s="142"/>
      <c r="DMU14" s="142"/>
      <c r="DMV14" s="142"/>
      <c r="DMW14" s="142"/>
      <c r="DMX14" s="142"/>
      <c r="DMY14" s="142"/>
      <c r="DMZ14" s="142"/>
      <c r="DNA14" s="142"/>
      <c r="DNB14" s="142"/>
      <c r="DNC14" s="142"/>
      <c r="DND14" s="142"/>
      <c r="DNE14" s="142"/>
      <c r="DNF14" s="142"/>
      <c r="DNG14" s="142"/>
      <c r="DNH14" s="142"/>
      <c r="DNI14" s="142"/>
      <c r="DNJ14" s="142"/>
      <c r="DNK14" s="142"/>
      <c r="DNL14" s="142"/>
      <c r="DNM14" s="142"/>
      <c r="DNN14" s="142"/>
      <c r="DNO14" s="142"/>
      <c r="DNP14" s="142"/>
      <c r="DNQ14" s="142"/>
      <c r="DNR14" s="142"/>
      <c r="DNS14" s="142"/>
      <c r="DNT14" s="142"/>
      <c r="DNU14" s="142"/>
      <c r="DNV14" s="142"/>
      <c r="DNW14" s="142"/>
      <c r="DNX14" s="142"/>
      <c r="DNY14" s="142"/>
      <c r="DNZ14" s="142"/>
      <c r="DOA14" s="142"/>
      <c r="DOB14" s="142"/>
      <c r="DOC14" s="142"/>
      <c r="DOD14" s="142"/>
      <c r="DOE14" s="142"/>
      <c r="DOF14" s="142"/>
      <c r="DOG14" s="142"/>
      <c r="DOH14" s="142"/>
      <c r="DOI14" s="142"/>
      <c r="DOJ14" s="142"/>
      <c r="DOK14" s="142"/>
      <c r="DOL14" s="142"/>
      <c r="DOM14" s="142"/>
      <c r="DON14" s="142"/>
      <c r="DOO14" s="142"/>
      <c r="DOP14" s="142"/>
      <c r="DOQ14" s="142"/>
      <c r="DOR14" s="142"/>
      <c r="DOS14" s="142"/>
      <c r="DOT14" s="142"/>
      <c r="DOU14" s="142"/>
      <c r="DOV14" s="142"/>
      <c r="DOW14" s="142"/>
      <c r="DOX14" s="142"/>
      <c r="DOY14" s="142"/>
      <c r="DOZ14" s="142"/>
      <c r="DPA14" s="142"/>
      <c r="DPB14" s="142"/>
      <c r="DPC14" s="142"/>
      <c r="DPD14" s="142"/>
      <c r="DPE14" s="142"/>
      <c r="DPF14" s="142"/>
      <c r="DPG14" s="142"/>
      <c r="DPH14" s="142"/>
      <c r="DPI14" s="142"/>
      <c r="DPJ14" s="142"/>
      <c r="DPK14" s="142"/>
      <c r="DPL14" s="142"/>
      <c r="DPM14" s="142"/>
      <c r="DPN14" s="142"/>
      <c r="DPO14" s="142"/>
      <c r="DPP14" s="142"/>
      <c r="DPQ14" s="142"/>
      <c r="DPR14" s="142"/>
      <c r="DPS14" s="142"/>
      <c r="DPT14" s="142"/>
      <c r="DPU14" s="142"/>
      <c r="DPV14" s="142"/>
      <c r="DPW14" s="142"/>
      <c r="DPX14" s="142"/>
      <c r="DPY14" s="142"/>
      <c r="DPZ14" s="142"/>
      <c r="DQA14" s="142"/>
      <c r="DQB14" s="142"/>
      <c r="DQC14" s="142"/>
      <c r="DQD14" s="142"/>
      <c r="DQE14" s="142"/>
      <c r="DQF14" s="142"/>
      <c r="DQG14" s="142"/>
      <c r="DQH14" s="142"/>
      <c r="DQI14" s="142"/>
      <c r="DQJ14" s="142"/>
      <c r="DQK14" s="142"/>
      <c r="DQL14" s="142"/>
      <c r="DQM14" s="142"/>
      <c r="DQN14" s="142"/>
      <c r="DQO14" s="142"/>
      <c r="DQP14" s="142"/>
      <c r="DQQ14" s="142"/>
      <c r="DQR14" s="142"/>
      <c r="DQS14" s="142"/>
      <c r="DQT14" s="142"/>
      <c r="DQU14" s="142"/>
      <c r="DQV14" s="142"/>
      <c r="DQW14" s="142"/>
      <c r="DQX14" s="142"/>
      <c r="DQY14" s="142"/>
      <c r="DQZ14" s="142"/>
      <c r="DRA14" s="142"/>
      <c r="DRB14" s="142"/>
      <c r="DRC14" s="142"/>
      <c r="DRD14" s="142"/>
      <c r="DRE14" s="142"/>
      <c r="DRF14" s="142"/>
      <c r="DRG14" s="142"/>
      <c r="DRH14" s="142"/>
      <c r="DRI14" s="142"/>
      <c r="DRJ14" s="142"/>
      <c r="DRK14" s="142"/>
      <c r="DRL14" s="142"/>
      <c r="DRM14" s="142"/>
      <c r="DRN14" s="142"/>
      <c r="DRO14" s="142"/>
      <c r="DRP14" s="142"/>
      <c r="DRQ14" s="142"/>
      <c r="DRR14" s="142"/>
      <c r="DRS14" s="142"/>
      <c r="DRT14" s="142"/>
      <c r="DRU14" s="142"/>
      <c r="DRV14" s="142"/>
      <c r="DRW14" s="142"/>
      <c r="DRX14" s="142"/>
      <c r="DRY14" s="142"/>
      <c r="DRZ14" s="142"/>
      <c r="DSA14" s="142"/>
      <c r="DSB14" s="142"/>
      <c r="DSC14" s="142"/>
      <c r="DSD14" s="142"/>
      <c r="DSE14" s="142"/>
      <c r="DSF14" s="142"/>
      <c r="DSG14" s="142"/>
      <c r="DSH14" s="142"/>
      <c r="DSI14" s="142"/>
      <c r="DSJ14" s="142"/>
      <c r="DSK14" s="142"/>
      <c r="DSL14" s="142"/>
      <c r="DSM14" s="142"/>
      <c r="DSN14" s="142"/>
      <c r="DSO14" s="142"/>
      <c r="DSP14" s="142"/>
      <c r="DSQ14" s="142"/>
      <c r="DSR14" s="142"/>
      <c r="DSS14" s="142"/>
      <c r="DST14" s="142"/>
      <c r="DSU14" s="142"/>
      <c r="DSV14" s="142"/>
      <c r="DSW14" s="142"/>
      <c r="DSX14" s="142"/>
      <c r="DSY14" s="142"/>
      <c r="DSZ14" s="142"/>
      <c r="DTA14" s="142"/>
      <c r="DTB14" s="142"/>
      <c r="DTC14" s="142"/>
      <c r="DTD14" s="142"/>
      <c r="DTE14" s="142"/>
      <c r="DTF14" s="142"/>
      <c r="DTG14" s="142"/>
      <c r="DTH14" s="142"/>
      <c r="DTI14" s="142"/>
      <c r="DTJ14" s="142"/>
      <c r="DTK14" s="142"/>
      <c r="DTL14" s="142"/>
      <c r="DTM14" s="142"/>
      <c r="DTN14" s="142"/>
      <c r="DTO14" s="142"/>
      <c r="DTP14" s="142"/>
      <c r="DTQ14" s="142"/>
      <c r="DTR14" s="142"/>
      <c r="DTS14" s="142"/>
      <c r="DTT14" s="142"/>
      <c r="DTU14" s="142"/>
      <c r="DTV14" s="142"/>
      <c r="DTW14" s="142"/>
      <c r="DTX14" s="142"/>
      <c r="DTY14" s="142"/>
      <c r="DTZ14" s="142"/>
      <c r="DUA14" s="142"/>
      <c r="DUB14" s="142"/>
      <c r="DUC14" s="142"/>
      <c r="DUD14" s="142"/>
      <c r="DUE14" s="142"/>
      <c r="DUF14" s="142"/>
      <c r="DUG14" s="142"/>
      <c r="DUH14" s="142"/>
      <c r="DUI14" s="142"/>
      <c r="DUJ14" s="142"/>
      <c r="DUK14" s="142"/>
      <c r="DUL14" s="142"/>
      <c r="DUM14" s="142"/>
      <c r="DUN14" s="142"/>
      <c r="DUO14" s="142"/>
      <c r="DUP14" s="142"/>
      <c r="DUQ14" s="142"/>
      <c r="DUR14" s="142"/>
      <c r="DUS14" s="142"/>
      <c r="DUT14" s="142"/>
      <c r="DUU14" s="142"/>
      <c r="DUV14" s="142"/>
      <c r="DUW14" s="142"/>
      <c r="DUX14" s="142"/>
      <c r="DUY14" s="142"/>
      <c r="DUZ14" s="142"/>
      <c r="DVA14" s="142"/>
      <c r="DVB14" s="142"/>
      <c r="DVC14" s="142"/>
      <c r="DVD14" s="142"/>
      <c r="DVE14" s="142"/>
      <c r="DVF14" s="142"/>
      <c r="DVG14" s="142"/>
      <c r="DVH14" s="142"/>
      <c r="DVI14" s="142"/>
      <c r="DVJ14" s="142"/>
      <c r="DVK14" s="142"/>
      <c r="DVL14" s="142"/>
      <c r="DVM14" s="142"/>
      <c r="DVN14" s="142"/>
      <c r="DVO14" s="142"/>
      <c r="DVP14" s="142"/>
      <c r="DVQ14" s="142"/>
      <c r="DVR14" s="142"/>
      <c r="DVS14" s="142"/>
      <c r="DVT14" s="142"/>
      <c r="DVU14" s="142"/>
      <c r="DVV14" s="142"/>
      <c r="DVW14" s="142"/>
      <c r="DVX14" s="142"/>
      <c r="DVY14" s="142"/>
      <c r="DVZ14" s="142"/>
      <c r="DWA14" s="142"/>
      <c r="DWB14" s="142"/>
      <c r="DWC14" s="142"/>
      <c r="DWD14" s="142"/>
      <c r="DWE14" s="142"/>
      <c r="DWF14" s="142"/>
      <c r="DWG14" s="142"/>
      <c r="DWH14" s="142"/>
      <c r="DWI14" s="142"/>
      <c r="DWJ14" s="142"/>
      <c r="DWK14" s="142"/>
      <c r="DWL14" s="142"/>
      <c r="DWM14" s="142"/>
      <c r="DWN14" s="142"/>
      <c r="DWO14" s="142"/>
      <c r="DWP14" s="142"/>
      <c r="DWQ14" s="142"/>
      <c r="DWR14" s="142"/>
      <c r="DWS14" s="142"/>
      <c r="DWT14" s="142"/>
      <c r="DWU14" s="142"/>
      <c r="DWV14" s="142"/>
      <c r="DWW14" s="142"/>
      <c r="DWX14" s="142"/>
      <c r="DWY14" s="142"/>
      <c r="DWZ14" s="142"/>
      <c r="DXA14" s="142"/>
      <c r="DXB14" s="142"/>
      <c r="DXC14" s="142"/>
      <c r="DXD14" s="142"/>
      <c r="DXE14" s="142"/>
      <c r="DXF14" s="142"/>
      <c r="DXG14" s="142"/>
      <c r="DXH14" s="142"/>
      <c r="DXI14" s="142"/>
      <c r="DXJ14" s="142"/>
      <c r="DXK14" s="142"/>
      <c r="DXL14" s="142"/>
      <c r="DXM14" s="142"/>
      <c r="DXN14" s="142"/>
      <c r="DXO14" s="142"/>
      <c r="DXP14" s="142"/>
      <c r="DXQ14" s="142"/>
      <c r="DXR14" s="142"/>
      <c r="DXS14" s="142"/>
      <c r="DXT14" s="142"/>
      <c r="DXU14" s="142"/>
      <c r="DXV14" s="142"/>
      <c r="DXW14" s="142"/>
      <c r="DXX14" s="142"/>
      <c r="DXY14" s="142"/>
      <c r="DXZ14" s="142"/>
      <c r="DYA14" s="142"/>
      <c r="DYB14" s="142"/>
      <c r="DYC14" s="142"/>
      <c r="DYD14" s="142"/>
      <c r="DYE14" s="142"/>
      <c r="DYF14" s="142"/>
      <c r="DYG14" s="142"/>
      <c r="DYH14" s="142"/>
      <c r="DYI14" s="142"/>
      <c r="DYJ14" s="142"/>
      <c r="DYK14" s="142"/>
      <c r="DYL14" s="142"/>
      <c r="DYM14" s="142"/>
      <c r="DYN14" s="142"/>
      <c r="DYO14" s="142"/>
      <c r="DYP14" s="142"/>
      <c r="DYQ14" s="142"/>
      <c r="DYR14" s="142"/>
      <c r="DYS14" s="142"/>
      <c r="DYT14" s="142"/>
      <c r="DYU14" s="142"/>
      <c r="DYV14" s="142"/>
      <c r="DYW14" s="142"/>
      <c r="DYX14" s="142"/>
      <c r="DYY14" s="142"/>
      <c r="DYZ14" s="142"/>
      <c r="DZA14" s="142"/>
      <c r="DZB14" s="142"/>
      <c r="DZC14" s="142"/>
      <c r="DZD14" s="142"/>
      <c r="DZE14" s="142"/>
      <c r="DZF14" s="142"/>
      <c r="DZG14" s="142"/>
      <c r="DZH14" s="142"/>
      <c r="DZI14" s="142"/>
      <c r="DZJ14" s="142"/>
      <c r="DZK14" s="142"/>
      <c r="DZL14" s="142"/>
      <c r="DZM14" s="142"/>
      <c r="DZN14" s="142"/>
      <c r="DZO14" s="142"/>
      <c r="DZP14" s="142"/>
      <c r="DZQ14" s="142"/>
      <c r="DZR14" s="142"/>
      <c r="DZS14" s="142"/>
      <c r="DZT14" s="142"/>
      <c r="DZU14" s="142"/>
      <c r="DZV14" s="142"/>
      <c r="DZW14" s="142"/>
      <c r="DZX14" s="142"/>
      <c r="DZY14" s="142"/>
      <c r="DZZ14" s="142"/>
      <c r="EAA14" s="142"/>
      <c r="EAB14" s="142"/>
      <c r="EAC14" s="142"/>
      <c r="EAD14" s="142"/>
      <c r="EAE14" s="142"/>
      <c r="EAF14" s="142"/>
      <c r="EAG14" s="142"/>
      <c r="EAH14" s="142"/>
      <c r="EAI14" s="142"/>
      <c r="EAJ14" s="142"/>
      <c r="EAK14" s="142"/>
      <c r="EAL14" s="142"/>
      <c r="EAM14" s="142"/>
      <c r="EAN14" s="142"/>
      <c r="EAO14" s="142"/>
      <c r="EAP14" s="142"/>
      <c r="EAQ14" s="142"/>
      <c r="EAR14" s="142"/>
      <c r="EAS14" s="142"/>
      <c r="EAT14" s="142"/>
      <c r="EAU14" s="142"/>
      <c r="EAV14" s="142"/>
      <c r="EAW14" s="142"/>
      <c r="EAX14" s="142"/>
      <c r="EAY14" s="142"/>
      <c r="EAZ14" s="142"/>
      <c r="EBA14" s="142"/>
      <c r="EBB14" s="142"/>
      <c r="EBC14" s="142"/>
      <c r="EBD14" s="142"/>
      <c r="EBE14" s="142"/>
      <c r="EBF14" s="142"/>
      <c r="EBG14" s="142"/>
      <c r="EBH14" s="142"/>
      <c r="EBI14" s="142"/>
      <c r="EBJ14" s="142"/>
      <c r="EBK14" s="142"/>
      <c r="EBL14" s="142"/>
      <c r="EBM14" s="142"/>
      <c r="EBN14" s="142"/>
      <c r="EBO14" s="142"/>
      <c r="EBP14" s="142"/>
      <c r="EBQ14" s="142"/>
      <c r="EBR14" s="142"/>
      <c r="EBS14" s="142"/>
      <c r="EBT14" s="142"/>
      <c r="EBU14" s="142"/>
      <c r="EBV14" s="142"/>
      <c r="EBW14" s="142"/>
      <c r="EBX14" s="142"/>
      <c r="EBY14" s="142"/>
      <c r="EBZ14" s="142"/>
      <c r="ECA14" s="142"/>
      <c r="ECB14" s="142"/>
      <c r="ECC14" s="142"/>
      <c r="ECD14" s="142"/>
      <c r="ECE14" s="142"/>
      <c r="ECF14" s="142"/>
      <c r="ECG14" s="142"/>
      <c r="ECH14" s="142"/>
      <c r="ECI14" s="142"/>
      <c r="ECJ14" s="142"/>
      <c r="ECK14" s="142"/>
      <c r="ECL14" s="142"/>
      <c r="ECM14" s="142"/>
      <c r="ECN14" s="142"/>
      <c r="ECO14" s="142"/>
      <c r="ECP14" s="142"/>
      <c r="ECQ14" s="142"/>
      <c r="ECR14" s="142"/>
      <c r="ECS14" s="142"/>
      <c r="ECT14" s="142"/>
      <c r="ECU14" s="142"/>
      <c r="ECV14" s="142"/>
      <c r="ECW14" s="142"/>
      <c r="ECX14" s="142"/>
      <c r="ECY14" s="142"/>
      <c r="ECZ14" s="142"/>
      <c r="EDA14" s="142"/>
      <c r="EDB14" s="142"/>
      <c r="EDC14" s="142"/>
      <c r="EDD14" s="142"/>
      <c r="EDE14" s="142"/>
      <c r="EDF14" s="142"/>
      <c r="EDG14" s="142"/>
      <c r="EDH14" s="142"/>
      <c r="EDI14" s="142"/>
      <c r="EDJ14" s="142"/>
      <c r="EDK14" s="142"/>
      <c r="EDL14" s="142"/>
      <c r="EDM14" s="142"/>
      <c r="EDN14" s="142"/>
      <c r="EDO14" s="142"/>
      <c r="EDP14" s="142"/>
      <c r="EDQ14" s="142"/>
      <c r="EDR14" s="142"/>
      <c r="EDS14" s="142"/>
      <c r="EDT14" s="142"/>
      <c r="EDU14" s="142"/>
      <c r="EDV14" s="142"/>
      <c r="EDW14" s="142"/>
      <c r="EDX14" s="142"/>
      <c r="EDY14" s="142"/>
      <c r="EDZ14" s="142"/>
      <c r="EEA14" s="142"/>
      <c r="EEB14" s="142"/>
      <c r="EEC14" s="142"/>
      <c r="EED14" s="142"/>
      <c r="EEE14" s="142"/>
      <c r="EEF14" s="142"/>
      <c r="EEG14" s="142"/>
      <c r="EEH14" s="142"/>
      <c r="EEI14" s="142"/>
      <c r="EEJ14" s="142"/>
      <c r="EEK14" s="142"/>
      <c r="EEL14" s="142"/>
      <c r="EEM14" s="142"/>
      <c r="EEN14" s="142"/>
      <c r="EEO14" s="142"/>
      <c r="EEP14" s="142"/>
      <c r="EEQ14" s="142"/>
      <c r="EER14" s="142"/>
      <c r="EES14" s="142"/>
      <c r="EET14" s="142"/>
      <c r="EEU14" s="142"/>
      <c r="EEV14" s="142"/>
      <c r="EEW14" s="142"/>
      <c r="EEX14" s="142"/>
      <c r="EEY14" s="142"/>
      <c r="EEZ14" s="142"/>
      <c r="EFA14" s="142"/>
      <c r="EFB14" s="142"/>
      <c r="EFC14" s="142"/>
      <c r="EFD14" s="142"/>
      <c r="EFE14" s="142"/>
      <c r="EFF14" s="142"/>
      <c r="EFG14" s="142"/>
      <c r="EFH14" s="142"/>
      <c r="EFI14" s="142"/>
      <c r="EFJ14" s="142"/>
      <c r="EFK14" s="142"/>
      <c r="EFL14" s="142"/>
      <c r="EFM14" s="142"/>
      <c r="EFN14" s="142"/>
      <c r="EFO14" s="142"/>
      <c r="EFP14" s="142"/>
      <c r="EFQ14" s="142"/>
      <c r="EFR14" s="142"/>
      <c r="EFS14" s="142"/>
      <c r="EFT14" s="142"/>
      <c r="EFU14" s="142"/>
      <c r="EFV14" s="142"/>
      <c r="EFW14" s="142"/>
      <c r="EFX14" s="142"/>
      <c r="EFY14" s="142"/>
      <c r="EFZ14" s="142"/>
      <c r="EGA14" s="142"/>
      <c r="EGB14" s="142"/>
      <c r="EGC14" s="142"/>
      <c r="EGD14" s="142"/>
      <c r="EGE14" s="142"/>
      <c r="EGF14" s="142"/>
      <c r="EGG14" s="142"/>
      <c r="EGH14" s="142"/>
      <c r="EGI14" s="142"/>
      <c r="EGJ14" s="142"/>
      <c r="EGK14" s="142"/>
      <c r="EGL14" s="142"/>
      <c r="EGM14" s="142"/>
      <c r="EGN14" s="142"/>
      <c r="EGO14" s="142"/>
      <c r="EGP14" s="142"/>
      <c r="EGQ14" s="142"/>
      <c r="EGR14" s="142"/>
      <c r="EGS14" s="142"/>
      <c r="EGT14" s="142"/>
      <c r="EGU14" s="142"/>
      <c r="EGV14" s="142"/>
      <c r="EGW14" s="142"/>
      <c r="EGX14" s="142"/>
      <c r="EGY14" s="142"/>
      <c r="EGZ14" s="142"/>
      <c r="EHA14" s="142"/>
      <c r="EHB14" s="142"/>
      <c r="EHC14" s="142"/>
      <c r="EHD14" s="142"/>
      <c r="EHE14" s="142"/>
      <c r="EHF14" s="142"/>
      <c r="EHG14" s="142"/>
      <c r="EHH14" s="142"/>
      <c r="EHI14" s="142"/>
      <c r="EHJ14" s="142"/>
      <c r="EHK14" s="142"/>
      <c r="EHL14" s="142"/>
      <c r="EHM14" s="142"/>
      <c r="EHN14" s="142"/>
      <c r="EHO14" s="142"/>
      <c r="EHP14" s="142"/>
      <c r="EHQ14" s="142"/>
      <c r="EHR14" s="142"/>
      <c r="EHS14" s="142"/>
      <c r="EHT14" s="142"/>
      <c r="EHU14" s="142"/>
      <c r="EHV14" s="142"/>
      <c r="EHW14" s="142"/>
      <c r="EHX14" s="142"/>
      <c r="EHY14" s="142"/>
      <c r="EHZ14" s="142"/>
      <c r="EIA14" s="142"/>
      <c r="EIB14" s="142"/>
      <c r="EIC14" s="142"/>
      <c r="EID14" s="142"/>
      <c r="EIE14" s="142"/>
      <c r="EIF14" s="142"/>
      <c r="EIG14" s="142"/>
      <c r="EIH14" s="142"/>
      <c r="EII14" s="142"/>
      <c r="EIJ14" s="142"/>
      <c r="EIK14" s="142"/>
      <c r="EIL14" s="142"/>
      <c r="EIM14" s="142"/>
      <c r="EIN14" s="142"/>
      <c r="EIO14" s="142"/>
      <c r="EIP14" s="142"/>
      <c r="EIQ14" s="142"/>
      <c r="EIR14" s="142"/>
      <c r="EIS14" s="142"/>
      <c r="EIT14" s="142"/>
      <c r="EIU14" s="142"/>
      <c r="EIV14" s="142"/>
      <c r="EIW14" s="142"/>
      <c r="EIX14" s="142"/>
      <c r="EIY14" s="142"/>
      <c r="EIZ14" s="142"/>
      <c r="EJA14" s="142"/>
      <c r="EJB14" s="142"/>
      <c r="EJC14" s="142"/>
      <c r="EJD14" s="142"/>
      <c r="EJE14" s="142"/>
      <c r="EJF14" s="142"/>
      <c r="EJG14" s="142"/>
      <c r="EJH14" s="142"/>
      <c r="EJI14" s="142"/>
      <c r="EJJ14" s="142"/>
      <c r="EJK14" s="142"/>
      <c r="EJL14" s="142"/>
      <c r="EJM14" s="142"/>
      <c r="EJN14" s="142"/>
      <c r="EJO14" s="142"/>
      <c r="EJP14" s="142"/>
      <c r="EJQ14" s="142"/>
      <c r="EJR14" s="142"/>
      <c r="EJS14" s="142"/>
      <c r="EJT14" s="142"/>
      <c r="EJU14" s="142"/>
      <c r="EJV14" s="142"/>
      <c r="EJW14" s="142"/>
      <c r="EJX14" s="142"/>
      <c r="EJY14" s="142"/>
      <c r="EJZ14" s="142"/>
      <c r="EKA14" s="142"/>
      <c r="EKB14" s="142"/>
      <c r="EKC14" s="142"/>
      <c r="EKD14" s="142"/>
      <c r="EKE14" s="142"/>
      <c r="EKF14" s="142"/>
      <c r="EKG14" s="142"/>
      <c r="EKH14" s="142"/>
      <c r="EKI14" s="142"/>
      <c r="EKJ14" s="142"/>
      <c r="EKK14" s="142"/>
      <c r="EKL14" s="142"/>
      <c r="EKM14" s="142"/>
      <c r="EKN14" s="142"/>
      <c r="EKO14" s="142"/>
      <c r="EKP14" s="142"/>
      <c r="EKQ14" s="142"/>
      <c r="EKR14" s="142"/>
      <c r="EKS14" s="142"/>
      <c r="EKT14" s="142"/>
      <c r="EKU14" s="142"/>
      <c r="EKV14" s="142"/>
      <c r="EKW14" s="142"/>
      <c r="EKX14" s="142"/>
      <c r="EKY14" s="142"/>
      <c r="EKZ14" s="142"/>
      <c r="ELA14" s="142"/>
      <c r="ELB14" s="142"/>
      <c r="ELC14" s="142"/>
      <c r="ELD14" s="142"/>
      <c r="ELE14" s="142"/>
      <c r="ELF14" s="142"/>
      <c r="ELG14" s="142"/>
      <c r="ELH14" s="142"/>
      <c r="ELI14" s="142"/>
      <c r="ELJ14" s="142"/>
      <c r="ELK14" s="142"/>
      <c r="ELL14" s="142"/>
      <c r="ELM14" s="142"/>
      <c r="ELN14" s="142"/>
      <c r="ELO14" s="142"/>
      <c r="ELP14" s="142"/>
      <c r="ELQ14" s="142"/>
      <c r="ELR14" s="142"/>
      <c r="ELS14" s="142"/>
      <c r="ELT14" s="142"/>
      <c r="ELU14" s="142"/>
      <c r="ELV14" s="142"/>
      <c r="ELW14" s="142"/>
      <c r="ELX14" s="142"/>
      <c r="ELY14" s="142"/>
      <c r="ELZ14" s="142"/>
      <c r="EMA14" s="142"/>
      <c r="EMB14" s="142"/>
      <c r="EMC14" s="142"/>
      <c r="EMD14" s="142"/>
      <c r="EME14" s="142"/>
      <c r="EMF14" s="142"/>
      <c r="EMG14" s="142"/>
      <c r="EMH14" s="142"/>
      <c r="EMI14" s="142"/>
      <c r="EMJ14" s="142"/>
      <c r="EMK14" s="142"/>
      <c r="EML14" s="142"/>
      <c r="EMM14" s="142"/>
      <c r="EMN14" s="142"/>
      <c r="EMO14" s="142"/>
      <c r="EMP14" s="142"/>
      <c r="EMQ14" s="142"/>
      <c r="EMR14" s="142"/>
      <c r="EMS14" s="142"/>
      <c r="EMT14" s="142"/>
      <c r="EMU14" s="142"/>
      <c r="EMV14" s="142"/>
      <c r="EMW14" s="142"/>
      <c r="EMX14" s="142"/>
      <c r="EMY14" s="142"/>
      <c r="EMZ14" s="142"/>
      <c r="ENA14" s="142"/>
      <c r="ENB14" s="142"/>
      <c r="ENC14" s="142"/>
      <c r="END14" s="142"/>
      <c r="ENE14" s="142"/>
      <c r="ENF14" s="142"/>
      <c r="ENG14" s="142"/>
      <c r="ENH14" s="142"/>
      <c r="ENI14" s="142"/>
      <c r="ENJ14" s="142"/>
      <c r="ENK14" s="142"/>
      <c r="ENL14" s="142"/>
      <c r="ENM14" s="142"/>
      <c r="ENN14" s="142"/>
      <c r="ENO14" s="142"/>
      <c r="ENP14" s="142"/>
      <c r="ENQ14" s="142"/>
      <c r="ENR14" s="142"/>
      <c r="ENS14" s="142"/>
      <c r="ENT14" s="142"/>
      <c r="ENU14" s="142"/>
      <c r="ENV14" s="142"/>
      <c r="ENW14" s="142"/>
      <c r="ENX14" s="142"/>
      <c r="ENY14" s="142"/>
      <c r="ENZ14" s="142"/>
      <c r="EOA14" s="142"/>
      <c r="EOB14" s="142"/>
      <c r="EOC14" s="142"/>
      <c r="EOD14" s="142"/>
      <c r="EOE14" s="142"/>
      <c r="EOF14" s="142"/>
      <c r="EOG14" s="142"/>
      <c r="EOH14" s="142"/>
      <c r="EOI14" s="142"/>
      <c r="EOJ14" s="142"/>
      <c r="EOK14" s="142"/>
      <c r="EOL14" s="142"/>
      <c r="EOM14" s="142"/>
      <c r="EON14" s="142"/>
      <c r="EOO14" s="142"/>
      <c r="EOP14" s="142"/>
      <c r="EOQ14" s="142"/>
      <c r="EOR14" s="142"/>
      <c r="EOS14" s="142"/>
      <c r="EOT14" s="142"/>
      <c r="EOU14" s="142"/>
      <c r="EOV14" s="142"/>
      <c r="EOW14" s="142"/>
      <c r="EOX14" s="142"/>
      <c r="EOY14" s="142"/>
      <c r="EOZ14" s="142"/>
      <c r="EPA14" s="142"/>
      <c r="EPB14" s="142"/>
      <c r="EPC14" s="142"/>
      <c r="EPD14" s="142"/>
      <c r="EPE14" s="142"/>
      <c r="EPF14" s="142"/>
      <c r="EPG14" s="142"/>
      <c r="EPH14" s="142"/>
      <c r="EPI14" s="142"/>
      <c r="EPJ14" s="142"/>
      <c r="EPK14" s="142"/>
      <c r="EPL14" s="142"/>
      <c r="EPM14" s="142"/>
      <c r="EPN14" s="142"/>
      <c r="EPO14" s="142"/>
      <c r="EPP14" s="142"/>
      <c r="EPQ14" s="142"/>
      <c r="EPR14" s="142"/>
      <c r="EPS14" s="142"/>
      <c r="EPT14" s="142"/>
      <c r="EPU14" s="142"/>
      <c r="EPV14" s="142"/>
      <c r="EPW14" s="142"/>
      <c r="EPX14" s="142"/>
      <c r="EPY14" s="142"/>
      <c r="EPZ14" s="142"/>
      <c r="EQA14" s="142"/>
      <c r="EQB14" s="142"/>
      <c r="EQC14" s="142"/>
      <c r="EQD14" s="142"/>
      <c r="EQE14" s="142"/>
      <c r="EQF14" s="142"/>
      <c r="EQG14" s="142"/>
      <c r="EQH14" s="142"/>
      <c r="EQI14" s="142"/>
      <c r="EQJ14" s="142"/>
      <c r="EQK14" s="142"/>
      <c r="EQL14" s="142"/>
      <c r="EQM14" s="142"/>
      <c r="EQN14" s="142"/>
      <c r="EQO14" s="142"/>
      <c r="EQP14" s="142"/>
      <c r="EQQ14" s="142"/>
      <c r="EQR14" s="142"/>
      <c r="EQS14" s="142"/>
      <c r="EQT14" s="142"/>
      <c r="EQU14" s="142"/>
      <c r="EQV14" s="142"/>
      <c r="EQW14" s="142"/>
      <c r="EQX14" s="142"/>
      <c r="EQY14" s="142"/>
      <c r="EQZ14" s="142"/>
      <c r="ERA14" s="142"/>
      <c r="ERB14" s="142"/>
      <c r="ERC14" s="142"/>
      <c r="ERD14" s="142"/>
      <c r="ERE14" s="142"/>
      <c r="ERF14" s="142"/>
      <c r="ERG14" s="142"/>
      <c r="ERH14" s="142"/>
      <c r="ERI14" s="142"/>
      <c r="ERJ14" s="142"/>
      <c r="ERK14" s="142"/>
      <c r="ERL14" s="142"/>
      <c r="ERM14" s="142"/>
      <c r="ERN14" s="142"/>
      <c r="ERO14" s="142"/>
      <c r="ERP14" s="142"/>
      <c r="ERQ14" s="142"/>
      <c r="ERR14" s="142"/>
      <c r="ERS14" s="142"/>
      <c r="ERT14" s="142"/>
      <c r="ERU14" s="142"/>
      <c r="ERV14" s="142"/>
      <c r="ERW14" s="142"/>
      <c r="ERX14" s="142"/>
      <c r="ERY14" s="142"/>
      <c r="ERZ14" s="142"/>
      <c r="ESA14" s="142"/>
      <c r="ESB14" s="142"/>
      <c r="ESC14" s="142"/>
      <c r="ESD14" s="142"/>
      <c r="ESE14" s="142"/>
      <c r="ESF14" s="142"/>
      <c r="ESG14" s="142"/>
      <c r="ESH14" s="142"/>
      <c r="ESI14" s="142"/>
      <c r="ESJ14" s="142"/>
      <c r="ESK14" s="142"/>
      <c r="ESL14" s="142"/>
      <c r="ESM14" s="142"/>
      <c r="ESN14" s="142"/>
      <c r="ESO14" s="142"/>
      <c r="ESP14" s="142"/>
      <c r="ESQ14" s="142"/>
      <c r="ESR14" s="142"/>
      <c r="ESS14" s="142"/>
      <c r="EST14" s="142"/>
      <c r="ESU14" s="142"/>
      <c r="ESV14" s="142"/>
      <c r="ESW14" s="142"/>
      <c r="ESX14" s="142"/>
      <c r="ESY14" s="142"/>
      <c r="ESZ14" s="142"/>
      <c r="ETA14" s="142"/>
      <c r="ETB14" s="142"/>
      <c r="ETC14" s="142"/>
      <c r="ETD14" s="142"/>
      <c r="ETE14" s="142"/>
      <c r="ETF14" s="142"/>
      <c r="ETG14" s="142"/>
      <c r="ETH14" s="142"/>
      <c r="ETI14" s="142"/>
      <c r="ETJ14" s="142"/>
      <c r="ETK14" s="142"/>
      <c r="ETL14" s="142"/>
      <c r="ETM14" s="142"/>
      <c r="ETN14" s="142"/>
      <c r="ETO14" s="142"/>
      <c r="ETP14" s="142"/>
      <c r="ETQ14" s="142"/>
      <c r="ETR14" s="142"/>
      <c r="ETS14" s="142"/>
      <c r="ETT14" s="142"/>
      <c r="ETU14" s="142"/>
      <c r="ETV14" s="142"/>
      <c r="ETW14" s="142"/>
      <c r="ETX14" s="142"/>
      <c r="ETY14" s="142"/>
      <c r="ETZ14" s="142"/>
      <c r="EUA14" s="142"/>
      <c r="EUB14" s="142"/>
      <c r="EUC14" s="142"/>
      <c r="EUD14" s="142"/>
      <c r="EUE14" s="142"/>
      <c r="EUF14" s="142"/>
      <c r="EUG14" s="142"/>
      <c r="EUH14" s="142"/>
      <c r="EUI14" s="142"/>
      <c r="EUJ14" s="142"/>
      <c r="EUK14" s="142"/>
      <c r="EUL14" s="142"/>
      <c r="EUM14" s="142"/>
      <c r="EUN14" s="142"/>
      <c r="EUO14" s="142"/>
      <c r="EUP14" s="142"/>
      <c r="EUQ14" s="142"/>
      <c r="EUR14" s="142"/>
      <c r="EUS14" s="142"/>
      <c r="EUT14" s="142"/>
      <c r="EUU14" s="142"/>
      <c r="EUV14" s="142"/>
      <c r="EUW14" s="142"/>
      <c r="EUX14" s="142"/>
      <c r="EUY14" s="142"/>
      <c r="EUZ14" s="142"/>
      <c r="EVA14" s="142"/>
      <c r="EVB14" s="142"/>
      <c r="EVC14" s="142"/>
      <c r="EVD14" s="142"/>
      <c r="EVE14" s="142"/>
      <c r="EVF14" s="142"/>
      <c r="EVG14" s="142"/>
      <c r="EVH14" s="142"/>
      <c r="EVI14" s="142"/>
      <c r="EVJ14" s="142"/>
      <c r="EVK14" s="142"/>
      <c r="EVL14" s="142"/>
      <c r="EVM14" s="142"/>
      <c r="EVN14" s="142"/>
      <c r="EVO14" s="142"/>
      <c r="EVP14" s="142"/>
      <c r="EVQ14" s="142"/>
      <c r="EVR14" s="142"/>
      <c r="EVS14" s="142"/>
      <c r="EVT14" s="142"/>
      <c r="EVU14" s="142"/>
      <c r="EVV14" s="142"/>
      <c r="EVW14" s="142"/>
      <c r="EVX14" s="142"/>
      <c r="EVY14" s="142"/>
      <c r="EVZ14" s="142"/>
      <c r="EWA14" s="142"/>
      <c r="EWB14" s="142"/>
      <c r="EWC14" s="142"/>
      <c r="EWD14" s="142"/>
      <c r="EWE14" s="142"/>
      <c r="EWF14" s="142"/>
      <c r="EWG14" s="142"/>
      <c r="EWH14" s="142"/>
      <c r="EWI14" s="142"/>
      <c r="EWJ14" s="142"/>
      <c r="EWK14" s="142"/>
      <c r="EWL14" s="142"/>
      <c r="EWM14" s="142"/>
      <c r="EWN14" s="142"/>
      <c r="EWO14" s="142"/>
      <c r="EWP14" s="142"/>
      <c r="EWQ14" s="142"/>
      <c r="EWR14" s="142"/>
      <c r="EWS14" s="142"/>
      <c r="EWT14" s="142"/>
      <c r="EWU14" s="142"/>
      <c r="EWV14" s="142"/>
      <c r="EWW14" s="142"/>
      <c r="EWX14" s="142"/>
      <c r="EWY14" s="142"/>
      <c r="EWZ14" s="142"/>
      <c r="EXA14" s="142"/>
      <c r="EXB14" s="142"/>
      <c r="EXC14" s="142"/>
      <c r="EXD14" s="142"/>
      <c r="EXE14" s="142"/>
      <c r="EXF14" s="142"/>
      <c r="EXG14" s="142"/>
      <c r="EXH14" s="142"/>
      <c r="EXI14" s="142"/>
      <c r="EXJ14" s="142"/>
      <c r="EXK14" s="142"/>
      <c r="EXL14" s="142"/>
      <c r="EXM14" s="142"/>
      <c r="EXN14" s="142"/>
      <c r="EXO14" s="142"/>
      <c r="EXP14" s="142"/>
      <c r="EXQ14" s="142"/>
      <c r="EXR14" s="142"/>
      <c r="EXS14" s="142"/>
      <c r="EXT14" s="142"/>
      <c r="EXU14" s="142"/>
      <c r="EXV14" s="142"/>
      <c r="EXW14" s="142"/>
      <c r="EXX14" s="142"/>
      <c r="EXY14" s="142"/>
      <c r="EXZ14" s="142"/>
      <c r="EYA14" s="142"/>
      <c r="EYB14" s="142"/>
      <c r="EYC14" s="142"/>
      <c r="EYD14" s="142"/>
      <c r="EYE14" s="142"/>
      <c r="EYF14" s="142"/>
      <c r="EYG14" s="142"/>
      <c r="EYH14" s="142"/>
      <c r="EYI14" s="142"/>
      <c r="EYJ14" s="142"/>
      <c r="EYK14" s="142"/>
      <c r="EYL14" s="142"/>
      <c r="EYM14" s="142"/>
      <c r="EYN14" s="142"/>
      <c r="EYO14" s="142"/>
      <c r="EYP14" s="142"/>
      <c r="EYQ14" s="142"/>
      <c r="EYR14" s="142"/>
      <c r="EYS14" s="142"/>
      <c r="EYT14" s="142"/>
      <c r="EYU14" s="142"/>
      <c r="EYV14" s="142"/>
      <c r="EYW14" s="142"/>
      <c r="EYX14" s="142"/>
      <c r="EYY14" s="142"/>
      <c r="EYZ14" s="142"/>
      <c r="EZA14" s="142"/>
      <c r="EZB14" s="142"/>
      <c r="EZC14" s="142"/>
      <c r="EZD14" s="142"/>
      <c r="EZE14" s="142"/>
      <c r="EZF14" s="142"/>
      <c r="EZG14" s="142"/>
      <c r="EZH14" s="142"/>
      <c r="EZI14" s="142"/>
      <c r="EZJ14" s="142"/>
      <c r="EZK14" s="142"/>
      <c r="EZL14" s="142"/>
      <c r="EZM14" s="142"/>
      <c r="EZN14" s="142"/>
      <c r="EZO14" s="142"/>
      <c r="EZP14" s="142"/>
      <c r="EZQ14" s="142"/>
      <c r="EZR14" s="142"/>
      <c r="EZS14" s="142"/>
      <c r="EZT14" s="142"/>
      <c r="EZU14" s="142"/>
      <c r="EZV14" s="142"/>
      <c r="EZW14" s="142"/>
      <c r="EZX14" s="142"/>
      <c r="EZY14" s="142"/>
      <c r="EZZ14" s="142"/>
      <c r="FAA14" s="142"/>
      <c r="FAB14" s="142"/>
      <c r="FAC14" s="142"/>
      <c r="FAD14" s="142"/>
      <c r="FAE14" s="142"/>
      <c r="FAF14" s="142"/>
      <c r="FAG14" s="142"/>
      <c r="FAH14" s="142"/>
      <c r="FAI14" s="142"/>
      <c r="FAJ14" s="142"/>
      <c r="FAK14" s="142"/>
      <c r="FAL14" s="142"/>
      <c r="FAM14" s="142"/>
      <c r="FAN14" s="142"/>
      <c r="FAO14" s="142"/>
      <c r="FAP14" s="142"/>
      <c r="FAQ14" s="142"/>
      <c r="FAR14" s="142"/>
      <c r="FAS14" s="142"/>
      <c r="FAT14" s="142"/>
      <c r="FAU14" s="142"/>
      <c r="FAV14" s="142"/>
      <c r="FAW14" s="142"/>
      <c r="FAX14" s="142"/>
      <c r="FAY14" s="142"/>
      <c r="FAZ14" s="142"/>
      <c r="FBA14" s="142"/>
      <c r="FBB14" s="142"/>
      <c r="FBC14" s="142"/>
      <c r="FBD14" s="142"/>
      <c r="FBE14" s="142"/>
      <c r="FBF14" s="142"/>
      <c r="FBG14" s="142"/>
      <c r="FBH14" s="142"/>
      <c r="FBI14" s="142"/>
      <c r="FBJ14" s="142"/>
      <c r="FBK14" s="142"/>
      <c r="FBL14" s="142"/>
      <c r="FBM14" s="142"/>
      <c r="FBN14" s="142"/>
      <c r="FBO14" s="142"/>
      <c r="FBP14" s="142"/>
      <c r="FBQ14" s="142"/>
      <c r="FBR14" s="142"/>
      <c r="FBS14" s="142"/>
      <c r="FBT14" s="142"/>
      <c r="FBU14" s="142"/>
      <c r="FBV14" s="142"/>
      <c r="FBW14" s="142"/>
      <c r="FBX14" s="142"/>
      <c r="FBY14" s="142"/>
      <c r="FBZ14" s="142"/>
      <c r="FCA14" s="142"/>
      <c r="FCB14" s="142"/>
      <c r="FCC14" s="142"/>
      <c r="FCD14" s="142"/>
      <c r="FCE14" s="142"/>
      <c r="FCF14" s="142"/>
      <c r="FCG14" s="142"/>
      <c r="FCH14" s="142"/>
      <c r="FCI14" s="142"/>
      <c r="FCJ14" s="142"/>
      <c r="FCK14" s="142"/>
      <c r="FCL14" s="142"/>
      <c r="FCM14" s="142"/>
      <c r="FCN14" s="142"/>
      <c r="FCO14" s="142"/>
      <c r="FCP14" s="142"/>
      <c r="FCQ14" s="142"/>
      <c r="FCR14" s="142"/>
      <c r="FCS14" s="142"/>
      <c r="FCT14" s="142"/>
      <c r="FCU14" s="142"/>
      <c r="FCV14" s="142"/>
      <c r="FCW14" s="142"/>
      <c r="FCX14" s="142"/>
      <c r="FCY14" s="142"/>
      <c r="FCZ14" s="142"/>
      <c r="FDA14" s="142"/>
      <c r="FDB14" s="142"/>
      <c r="FDC14" s="142"/>
      <c r="FDD14" s="142"/>
      <c r="FDE14" s="142"/>
      <c r="FDF14" s="142"/>
      <c r="FDG14" s="142"/>
      <c r="FDH14" s="142"/>
      <c r="FDI14" s="142"/>
      <c r="FDJ14" s="142"/>
      <c r="FDK14" s="142"/>
      <c r="FDL14" s="142"/>
      <c r="FDM14" s="142"/>
      <c r="FDN14" s="142"/>
      <c r="FDO14" s="142"/>
      <c r="FDP14" s="142"/>
      <c r="FDQ14" s="142"/>
      <c r="FDR14" s="142"/>
      <c r="FDS14" s="142"/>
      <c r="FDT14" s="142"/>
      <c r="FDU14" s="142"/>
      <c r="FDV14" s="142"/>
      <c r="FDW14" s="142"/>
      <c r="FDX14" s="142"/>
      <c r="FDY14" s="142"/>
      <c r="FDZ14" s="142"/>
      <c r="FEA14" s="142"/>
      <c r="FEB14" s="142"/>
      <c r="FEC14" s="142"/>
      <c r="FED14" s="142"/>
      <c r="FEE14" s="142"/>
      <c r="FEF14" s="142"/>
      <c r="FEG14" s="142"/>
      <c r="FEH14" s="142"/>
      <c r="FEI14" s="142"/>
      <c r="FEJ14" s="142"/>
      <c r="FEK14" s="142"/>
      <c r="FEL14" s="142"/>
      <c r="FEM14" s="142"/>
      <c r="FEN14" s="142"/>
      <c r="FEO14" s="142"/>
      <c r="FEP14" s="142"/>
      <c r="FEQ14" s="142"/>
      <c r="FER14" s="142"/>
      <c r="FES14" s="142"/>
      <c r="FET14" s="142"/>
      <c r="FEU14" s="142"/>
      <c r="FEV14" s="142"/>
      <c r="FEW14" s="142"/>
      <c r="FEX14" s="142"/>
      <c r="FEY14" s="142"/>
      <c r="FEZ14" s="142"/>
      <c r="FFA14" s="142"/>
      <c r="FFB14" s="142"/>
      <c r="FFC14" s="142"/>
      <c r="FFD14" s="142"/>
      <c r="FFE14" s="142"/>
      <c r="FFF14" s="142"/>
      <c r="FFG14" s="142"/>
      <c r="FFH14" s="142"/>
      <c r="FFI14" s="142"/>
      <c r="FFJ14" s="142"/>
      <c r="FFK14" s="142"/>
      <c r="FFL14" s="142"/>
      <c r="FFM14" s="142"/>
      <c r="FFN14" s="142"/>
      <c r="FFO14" s="142"/>
      <c r="FFP14" s="142"/>
      <c r="FFQ14" s="142"/>
      <c r="FFR14" s="142"/>
      <c r="FFS14" s="142"/>
      <c r="FFT14" s="142"/>
      <c r="FFU14" s="142"/>
      <c r="FFV14" s="142"/>
      <c r="FFW14" s="142"/>
      <c r="FFX14" s="142"/>
      <c r="FFY14" s="142"/>
      <c r="FFZ14" s="142"/>
      <c r="FGA14" s="142"/>
      <c r="FGB14" s="142"/>
      <c r="FGC14" s="142"/>
      <c r="FGD14" s="142"/>
      <c r="FGE14" s="142"/>
      <c r="FGF14" s="142"/>
      <c r="FGG14" s="142"/>
      <c r="FGH14" s="142"/>
      <c r="FGI14" s="142"/>
      <c r="FGJ14" s="142"/>
      <c r="FGK14" s="142"/>
      <c r="FGL14" s="142"/>
      <c r="FGM14" s="142"/>
      <c r="FGN14" s="142"/>
      <c r="FGO14" s="142"/>
      <c r="FGP14" s="142"/>
      <c r="FGQ14" s="142"/>
      <c r="FGR14" s="142"/>
      <c r="FGS14" s="142"/>
      <c r="FGT14" s="142"/>
      <c r="FGU14" s="142"/>
      <c r="FGV14" s="142"/>
      <c r="FGW14" s="142"/>
      <c r="FGX14" s="142"/>
      <c r="FGY14" s="142"/>
      <c r="FGZ14" s="142"/>
      <c r="FHA14" s="142"/>
      <c r="FHB14" s="142"/>
      <c r="FHC14" s="142"/>
      <c r="FHD14" s="142"/>
      <c r="FHE14" s="142"/>
      <c r="FHF14" s="142"/>
      <c r="FHG14" s="142"/>
      <c r="FHH14" s="142"/>
      <c r="FHI14" s="142"/>
      <c r="FHJ14" s="142"/>
      <c r="FHK14" s="142"/>
      <c r="FHL14" s="142"/>
      <c r="FHM14" s="142"/>
      <c r="FHN14" s="142"/>
      <c r="FHO14" s="142"/>
      <c r="FHP14" s="142"/>
      <c r="FHQ14" s="142"/>
      <c r="FHR14" s="142"/>
      <c r="FHS14" s="142"/>
      <c r="FHT14" s="142"/>
      <c r="FHU14" s="142"/>
      <c r="FHV14" s="142"/>
      <c r="FHW14" s="142"/>
      <c r="FHX14" s="142"/>
      <c r="FHY14" s="142"/>
      <c r="FHZ14" s="142"/>
      <c r="FIA14" s="142"/>
      <c r="FIB14" s="142"/>
      <c r="FIC14" s="142"/>
      <c r="FID14" s="142"/>
      <c r="FIE14" s="142"/>
      <c r="FIF14" s="142"/>
      <c r="FIG14" s="142"/>
      <c r="FIH14" s="142"/>
      <c r="FII14" s="142"/>
      <c r="FIJ14" s="142"/>
      <c r="FIK14" s="142"/>
      <c r="FIL14" s="142"/>
      <c r="FIM14" s="142"/>
      <c r="FIN14" s="142"/>
      <c r="FIO14" s="142"/>
      <c r="FIP14" s="142"/>
      <c r="FIQ14" s="142"/>
      <c r="FIR14" s="142"/>
      <c r="FIS14" s="142"/>
      <c r="FIT14" s="142"/>
      <c r="FIU14" s="142"/>
      <c r="FIV14" s="142"/>
      <c r="FIW14" s="142"/>
      <c r="FIX14" s="142"/>
      <c r="FIY14" s="142"/>
      <c r="FIZ14" s="142"/>
      <c r="FJA14" s="142"/>
      <c r="FJB14" s="142"/>
      <c r="FJC14" s="142"/>
      <c r="FJD14" s="142"/>
      <c r="FJE14" s="142"/>
      <c r="FJF14" s="142"/>
      <c r="FJG14" s="142"/>
      <c r="FJH14" s="142"/>
      <c r="FJI14" s="142"/>
      <c r="FJJ14" s="142"/>
      <c r="FJK14" s="142"/>
      <c r="FJL14" s="142"/>
      <c r="FJM14" s="142"/>
      <c r="FJN14" s="142"/>
      <c r="FJO14" s="142"/>
      <c r="FJP14" s="142"/>
      <c r="FJQ14" s="142"/>
      <c r="FJR14" s="142"/>
      <c r="FJS14" s="142"/>
      <c r="FJT14" s="142"/>
      <c r="FJU14" s="142"/>
      <c r="FJV14" s="142"/>
      <c r="FJW14" s="142"/>
      <c r="FJX14" s="142"/>
      <c r="FJY14" s="142"/>
      <c r="FJZ14" s="142"/>
      <c r="FKA14" s="142"/>
      <c r="FKB14" s="142"/>
      <c r="FKC14" s="142"/>
      <c r="FKD14" s="142"/>
      <c r="FKE14" s="142"/>
      <c r="FKF14" s="142"/>
      <c r="FKG14" s="142"/>
      <c r="FKH14" s="142"/>
      <c r="FKI14" s="142"/>
      <c r="FKJ14" s="142"/>
      <c r="FKK14" s="142"/>
      <c r="FKL14" s="142"/>
      <c r="FKM14" s="142"/>
      <c r="FKN14" s="142"/>
      <c r="FKO14" s="142"/>
      <c r="FKP14" s="142"/>
      <c r="FKQ14" s="142"/>
      <c r="FKR14" s="142"/>
      <c r="FKS14" s="142"/>
      <c r="FKT14" s="142"/>
      <c r="FKU14" s="142"/>
      <c r="FKV14" s="142"/>
      <c r="FKW14" s="142"/>
      <c r="FKX14" s="142"/>
      <c r="FKY14" s="142"/>
      <c r="FKZ14" s="142"/>
      <c r="FLA14" s="142"/>
      <c r="FLB14" s="142"/>
      <c r="FLC14" s="142"/>
      <c r="FLD14" s="142"/>
      <c r="FLE14" s="142"/>
      <c r="FLF14" s="142"/>
      <c r="FLG14" s="142"/>
      <c r="FLH14" s="142"/>
      <c r="FLI14" s="142"/>
      <c r="FLJ14" s="142"/>
      <c r="FLK14" s="142"/>
      <c r="FLL14" s="142"/>
      <c r="FLM14" s="142"/>
      <c r="FLN14" s="142"/>
      <c r="FLO14" s="142"/>
      <c r="FLP14" s="142"/>
      <c r="FLQ14" s="142"/>
      <c r="FLR14" s="142"/>
      <c r="FLS14" s="142"/>
      <c r="FLT14" s="142"/>
      <c r="FLU14" s="142"/>
      <c r="FLV14" s="142"/>
      <c r="FLW14" s="142"/>
      <c r="FLX14" s="142"/>
      <c r="FLY14" s="142"/>
      <c r="FLZ14" s="142"/>
      <c r="FMA14" s="142"/>
      <c r="FMB14" s="142"/>
      <c r="FMC14" s="142"/>
      <c r="FMD14" s="142"/>
      <c r="FME14" s="142"/>
      <c r="FMF14" s="142"/>
      <c r="FMG14" s="142"/>
      <c r="FMH14" s="142"/>
      <c r="FMI14" s="142"/>
      <c r="FMJ14" s="142"/>
      <c r="FMK14" s="142"/>
      <c r="FML14" s="142"/>
      <c r="FMM14" s="142"/>
      <c r="FMN14" s="142"/>
      <c r="FMO14" s="142"/>
      <c r="FMP14" s="142"/>
      <c r="FMQ14" s="142"/>
      <c r="FMR14" s="142"/>
      <c r="FMS14" s="142"/>
      <c r="FMT14" s="142"/>
      <c r="FMU14" s="142"/>
      <c r="FMV14" s="142"/>
      <c r="FMW14" s="142"/>
      <c r="FMX14" s="142"/>
      <c r="FMY14" s="142"/>
      <c r="FMZ14" s="142"/>
      <c r="FNA14" s="142"/>
      <c r="FNB14" s="142"/>
      <c r="FNC14" s="142"/>
      <c r="FND14" s="142"/>
      <c r="FNE14" s="142"/>
      <c r="FNF14" s="142"/>
      <c r="FNG14" s="142"/>
      <c r="FNH14" s="142"/>
      <c r="FNI14" s="142"/>
      <c r="FNJ14" s="142"/>
      <c r="FNK14" s="142"/>
      <c r="FNL14" s="142"/>
      <c r="FNM14" s="142"/>
      <c r="FNN14" s="142"/>
      <c r="FNO14" s="142"/>
      <c r="FNP14" s="142"/>
      <c r="FNQ14" s="142"/>
      <c r="FNR14" s="142"/>
      <c r="FNS14" s="142"/>
      <c r="FNT14" s="142"/>
      <c r="FNU14" s="142"/>
      <c r="FNV14" s="142"/>
      <c r="FNW14" s="142"/>
      <c r="FNX14" s="142"/>
      <c r="FNY14" s="142"/>
      <c r="FNZ14" s="142"/>
      <c r="FOA14" s="142"/>
      <c r="FOB14" s="142"/>
      <c r="FOC14" s="142"/>
      <c r="FOD14" s="142"/>
      <c r="FOE14" s="142"/>
      <c r="FOF14" s="142"/>
      <c r="FOG14" s="142"/>
      <c r="FOH14" s="142"/>
      <c r="FOI14" s="142"/>
      <c r="FOJ14" s="142"/>
      <c r="FOK14" s="142"/>
      <c r="FOL14" s="142"/>
      <c r="FOM14" s="142"/>
      <c r="FON14" s="142"/>
      <c r="FOO14" s="142"/>
      <c r="FOP14" s="142"/>
      <c r="FOQ14" s="142"/>
      <c r="FOR14" s="142"/>
      <c r="FOS14" s="142"/>
      <c r="FOT14" s="142"/>
      <c r="FOU14" s="142"/>
      <c r="FOV14" s="142"/>
      <c r="FOW14" s="142"/>
      <c r="FOX14" s="142"/>
      <c r="FOY14" s="142"/>
      <c r="FOZ14" s="142"/>
      <c r="FPA14" s="142"/>
      <c r="FPB14" s="142"/>
      <c r="FPC14" s="142"/>
      <c r="FPD14" s="142"/>
      <c r="FPE14" s="142"/>
      <c r="FPF14" s="142"/>
      <c r="FPG14" s="142"/>
      <c r="FPH14" s="142"/>
      <c r="FPI14" s="142"/>
      <c r="FPJ14" s="142"/>
      <c r="FPK14" s="142"/>
      <c r="FPL14" s="142"/>
      <c r="FPM14" s="142"/>
      <c r="FPN14" s="142"/>
      <c r="FPO14" s="142"/>
      <c r="FPP14" s="142"/>
      <c r="FPQ14" s="142"/>
      <c r="FPR14" s="142"/>
      <c r="FPS14" s="142"/>
      <c r="FPT14" s="142"/>
      <c r="FPU14" s="142"/>
      <c r="FPV14" s="142"/>
      <c r="FPW14" s="142"/>
      <c r="FPX14" s="142"/>
      <c r="FPY14" s="142"/>
      <c r="FPZ14" s="142"/>
      <c r="FQA14" s="142"/>
      <c r="FQB14" s="142"/>
      <c r="FQC14" s="142"/>
      <c r="FQD14" s="142"/>
      <c r="FQE14" s="142"/>
      <c r="FQF14" s="142"/>
      <c r="FQG14" s="142"/>
      <c r="FQH14" s="142"/>
      <c r="FQI14" s="142"/>
      <c r="FQJ14" s="142"/>
      <c r="FQK14" s="142"/>
      <c r="FQL14" s="142"/>
      <c r="FQM14" s="142"/>
      <c r="FQN14" s="142"/>
      <c r="FQO14" s="142"/>
      <c r="FQP14" s="142"/>
      <c r="FQQ14" s="142"/>
      <c r="FQR14" s="142"/>
      <c r="FQS14" s="142"/>
      <c r="FQT14" s="142"/>
      <c r="FQU14" s="142"/>
      <c r="FQV14" s="142"/>
      <c r="FQW14" s="142"/>
      <c r="FQX14" s="142"/>
      <c r="FQY14" s="142"/>
      <c r="FQZ14" s="142"/>
      <c r="FRA14" s="142"/>
      <c r="FRB14" s="142"/>
      <c r="FRC14" s="142"/>
      <c r="FRD14" s="142"/>
      <c r="FRE14" s="142"/>
      <c r="FRF14" s="142"/>
      <c r="FRG14" s="142"/>
      <c r="FRH14" s="142"/>
      <c r="FRI14" s="142"/>
      <c r="FRJ14" s="142"/>
      <c r="FRK14" s="142"/>
      <c r="FRL14" s="142"/>
      <c r="FRM14" s="142"/>
      <c r="FRN14" s="142"/>
      <c r="FRO14" s="142"/>
      <c r="FRP14" s="142"/>
      <c r="FRQ14" s="142"/>
      <c r="FRR14" s="142"/>
      <c r="FRS14" s="142"/>
      <c r="FRT14" s="142"/>
      <c r="FRU14" s="142"/>
      <c r="FRV14" s="142"/>
      <c r="FRW14" s="142"/>
      <c r="FRX14" s="142"/>
      <c r="FRY14" s="142"/>
      <c r="FRZ14" s="142"/>
      <c r="FSA14" s="142"/>
      <c r="FSB14" s="142"/>
      <c r="FSC14" s="142"/>
      <c r="FSD14" s="142"/>
      <c r="FSE14" s="142"/>
      <c r="FSF14" s="142"/>
      <c r="FSG14" s="142"/>
      <c r="FSH14" s="142"/>
      <c r="FSI14" s="142"/>
      <c r="FSJ14" s="142"/>
      <c r="FSK14" s="142"/>
      <c r="FSL14" s="142"/>
      <c r="FSM14" s="142"/>
      <c r="FSN14" s="142"/>
      <c r="FSO14" s="142"/>
      <c r="FSP14" s="142"/>
      <c r="FSQ14" s="142"/>
      <c r="FSR14" s="142"/>
      <c r="FSS14" s="142"/>
      <c r="FST14" s="142"/>
      <c r="FSU14" s="142"/>
      <c r="FSV14" s="142"/>
      <c r="FSW14" s="142"/>
      <c r="FSX14" s="142"/>
      <c r="FSY14" s="142"/>
      <c r="FSZ14" s="142"/>
      <c r="FTA14" s="142"/>
      <c r="FTB14" s="142"/>
      <c r="FTC14" s="142"/>
      <c r="FTD14" s="142"/>
      <c r="FTE14" s="142"/>
      <c r="FTF14" s="142"/>
      <c r="FTG14" s="142"/>
      <c r="FTH14" s="142"/>
      <c r="FTI14" s="142"/>
      <c r="FTJ14" s="142"/>
      <c r="FTK14" s="142"/>
      <c r="FTL14" s="142"/>
      <c r="FTM14" s="142"/>
      <c r="FTN14" s="142"/>
      <c r="FTO14" s="142"/>
      <c r="FTP14" s="142"/>
      <c r="FTQ14" s="142"/>
      <c r="FTR14" s="142"/>
      <c r="FTS14" s="142"/>
      <c r="FTT14" s="142"/>
      <c r="FTU14" s="142"/>
      <c r="FTV14" s="142"/>
      <c r="FTW14" s="142"/>
      <c r="FTX14" s="142"/>
      <c r="FTY14" s="142"/>
      <c r="FTZ14" s="142"/>
      <c r="FUA14" s="142"/>
      <c r="FUB14" s="142"/>
      <c r="FUC14" s="142"/>
      <c r="FUD14" s="142"/>
      <c r="FUE14" s="142"/>
      <c r="FUF14" s="142"/>
      <c r="FUG14" s="142"/>
      <c r="FUH14" s="142"/>
      <c r="FUI14" s="142"/>
      <c r="FUJ14" s="142"/>
      <c r="FUK14" s="142"/>
      <c r="FUL14" s="142"/>
      <c r="FUM14" s="142"/>
      <c r="FUN14" s="142"/>
      <c r="FUO14" s="142"/>
      <c r="FUP14" s="142"/>
      <c r="FUQ14" s="142"/>
      <c r="FUR14" s="142"/>
      <c r="FUS14" s="142"/>
      <c r="FUT14" s="142"/>
      <c r="FUU14" s="142"/>
      <c r="FUV14" s="142"/>
      <c r="FUW14" s="142"/>
      <c r="FUX14" s="142"/>
      <c r="FUY14" s="142"/>
      <c r="FUZ14" s="142"/>
      <c r="FVA14" s="142"/>
      <c r="FVB14" s="142"/>
      <c r="FVC14" s="142"/>
      <c r="FVD14" s="142"/>
      <c r="FVE14" s="142"/>
      <c r="FVF14" s="142"/>
      <c r="FVG14" s="142"/>
      <c r="FVH14" s="142"/>
      <c r="FVI14" s="142"/>
      <c r="FVJ14" s="142"/>
      <c r="FVK14" s="142"/>
      <c r="FVL14" s="142"/>
      <c r="FVM14" s="142"/>
      <c r="FVN14" s="142"/>
      <c r="FVO14" s="142"/>
      <c r="FVP14" s="142"/>
      <c r="FVQ14" s="142"/>
      <c r="FVR14" s="142"/>
      <c r="FVS14" s="142"/>
      <c r="FVT14" s="142"/>
      <c r="FVU14" s="142"/>
      <c r="FVV14" s="142"/>
      <c r="FVW14" s="142"/>
      <c r="FVX14" s="142"/>
      <c r="FVY14" s="142"/>
      <c r="FVZ14" s="142"/>
      <c r="FWA14" s="142"/>
      <c r="FWB14" s="142"/>
      <c r="FWC14" s="142"/>
      <c r="FWD14" s="142"/>
      <c r="FWE14" s="142"/>
      <c r="FWF14" s="142"/>
      <c r="FWG14" s="142"/>
      <c r="FWH14" s="142"/>
      <c r="FWI14" s="142"/>
      <c r="FWJ14" s="142"/>
      <c r="FWK14" s="142"/>
      <c r="FWL14" s="142"/>
      <c r="FWM14" s="142"/>
      <c r="FWN14" s="142"/>
      <c r="FWO14" s="142"/>
      <c r="FWP14" s="142"/>
      <c r="FWQ14" s="142"/>
      <c r="FWR14" s="142"/>
      <c r="FWS14" s="142"/>
      <c r="FWT14" s="142"/>
      <c r="FWU14" s="142"/>
      <c r="FWV14" s="142"/>
      <c r="FWW14" s="142"/>
      <c r="FWX14" s="142"/>
      <c r="FWY14" s="142"/>
      <c r="FWZ14" s="142"/>
      <c r="FXA14" s="142"/>
      <c r="FXB14" s="142"/>
      <c r="FXC14" s="142"/>
      <c r="FXD14" s="142"/>
      <c r="FXE14" s="142"/>
      <c r="FXF14" s="142"/>
      <c r="FXG14" s="142"/>
      <c r="FXH14" s="142"/>
      <c r="FXI14" s="142"/>
      <c r="FXJ14" s="142"/>
      <c r="FXK14" s="142"/>
      <c r="FXL14" s="142"/>
      <c r="FXM14" s="142"/>
      <c r="FXN14" s="142"/>
      <c r="FXO14" s="142"/>
      <c r="FXP14" s="142"/>
      <c r="FXQ14" s="142"/>
      <c r="FXR14" s="142"/>
      <c r="FXS14" s="142"/>
      <c r="FXT14" s="142"/>
      <c r="FXU14" s="142"/>
      <c r="FXV14" s="142"/>
      <c r="FXW14" s="142"/>
      <c r="FXX14" s="142"/>
      <c r="FXY14" s="142"/>
      <c r="FXZ14" s="142"/>
      <c r="FYA14" s="142"/>
      <c r="FYB14" s="142"/>
      <c r="FYC14" s="142"/>
      <c r="FYD14" s="142"/>
      <c r="FYE14" s="142"/>
      <c r="FYF14" s="142"/>
      <c r="FYG14" s="142"/>
      <c r="FYH14" s="142"/>
      <c r="FYI14" s="142"/>
      <c r="FYJ14" s="142"/>
      <c r="FYK14" s="142"/>
      <c r="FYL14" s="142"/>
      <c r="FYM14" s="142"/>
      <c r="FYN14" s="142"/>
      <c r="FYO14" s="142"/>
      <c r="FYP14" s="142"/>
      <c r="FYQ14" s="142"/>
      <c r="FYR14" s="142"/>
      <c r="FYS14" s="142"/>
      <c r="FYT14" s="142"/>
      <c r="FYU14" s="142"/>
      <c r="FYV14" s="142"/>
      <c r="FYW14" s="142"/>
      <c r="FYX14" s="142"/>
      <c r="FYY14" s="142"/>
      <c r="FYZ14" s="142"/>
      <c r="FZA14" s="142"/>
      <c r="FZB14" s="142"/>
      <c r="FZC14" s="142"/>
      <c r="FZD14" s="142"/>
      <c r="FZE14" s="142"/>
      <c r="FZF14" s="142"/>
      <c r="FZG14" s="142"/>
      <c r="FZH14" s="142"/>
      <c r="FZI14" s="142"/>
      <c r="FZJ14" s="142"/>
      <c r="FZK14" s="142"/>
      <c r="FZL14" s="142"/>
      <c r="FZM14" s="142"/>
      <c r="FZN14" s="142"/>
      <c r="FZO14" s="142"/>
      <c r="FZP14" s="142"/>
      <c r="FZQ14" s="142"/>
      <c r="FZR14" s="142"/>
      <c r="FZS14" s="142"/>
      <c r="FZT14" s="142"/>
      <c r="FZU14" s="142"/>
      <c r="FZV14" s="142"/>
      <c r="FZW14" s="142"/>
      <c r="FZX14" s="142"/>
      <c r="FZY14" s="142"/>
      <c r="FZZ14" s="142"/>
      <c r="GAA14" s="142"/>
      <c r="GAB14" s="142"/>
      <c r="GAC14" s="142"/>
      <c r="GAD14" s="142"/>
      <c r="GAE14" s="142"/>
      <c r="GAF14" s="142"/>
      <c r="GAG14" s="142"/>
      <c r="GAH14" s="142"/>
      <c r="GAI14" s="142"/>
      <c r="GAJ14" s="142"/>
      <c r="GAK14" s="142"/>
      <c r="GAL14" s="142"/>
      <c r="GAM14" s="142"/>
      <c r="GAN14" s="142"/>
      <c r="GAO14" s="142"/>
      <c r="GAP14" s="142"/>
      <c r="GAQ14" s="142"/>
      <c r="GAR14" s="142"/>
      <c r="GAS14" s="142"/>
      <c r="GAT14" s="142"/>
      <c r="GAU14" s="142"/>
      <c r="GAV14" s="142"/>
      <c r="GAW14" s="142"/>
      <c r="GAX14" s="142"/>
      <c r="GAY14" s="142"/>
      <c r="GAZ14" s="142"/>
      <c r="GBA14" s="142"/>
      <c r="GBB14" s="142"/>
      <c r="GBC14" s="142"/>
      <c r="GBD14" s="142"/>
      <c r="GBE14" s="142"/>
      <c r="GBF14" s="142"/>
      <c r="GBG14" s="142"/>
      <c r="GBH14" s="142"/>
      <c r="GBI14" s="142"/>
      <c r="GBJ14" s="142"/>
      <c r="GBK14" s="142"/>
      <c r="GBL14" s="142"/>
      <c r="GBM14" s="142"/>
      <c r="GBN14" s="142"/>
      <c r="GBO14" s="142"/>
      <c r="GBP14" s="142"/>
      <c r="GBQ14" s="142"/>
      <c r="GBR14" s="142"/>
      <c r="GBS14" s="142"/>
      <c r="GBT14" s="142"/>
      <c r="GBU14" s="142"/>
      <c r="GBV14" s="142"/>
      <c r="GBW14" s="142"/>
      <c r="GBX14" s="142"/>
      <c r="GBY14" s="142"/>
      <c r="GBZ14" s="142"/>
      <c r="GCA14" s="142"/>
      <c r="GCB14" s="142"/>
      <c r="GCC14" s="142"/>
      <c r="GCD14" s="142"/>
      <c r="GCE14" s="142"/>
      <c r="GCF14" s="142"/>
      <c r="GCG14" s="142"/>
      <c r="GCH14" s="142"/>
      <c r="GCI14" s="142"/>
      <c r="GCJ14" s="142"/>
      <c r="GCK14" s="142"/>
      <c r="GCL14" s="142"/>
      <c r="GCM14" s="142"/>
      <c r="GCN14" s="142"/>
      <c r="GCO14" s="142"/>
      <c r="GCP14" s="142"/>
      <c r="GCQ14" s="142"/>
      <c r="GCR14" s="142"/>
      <c r="GCS14" s="142"/>
      <c r="GCT14" s="142"/>
      <c r="GCU14" s="142"/>
      <c r="GCV14" s="142"/>
      <c r="GCW14" s="142"/>
      <c r="GCX14" s="142"/>
      <c r="GCY14" s="142"/>
      <c r="GCZ14" s="142"/>
      <c r="GDA14" s="142"/>
      <c r="GDB14" s="142"/>
      <c r="GDC14" s="142"/>
      <c r="GDD14" s="142"/>
      <c r="GDE14" s="142"/>
      <c r="GDF14" s="142"/>
      <c r="GDG14" s="142"/>
      <c r="GDH14" s="142"/>
      <c r="GDI14" s="142"/>
      <c r="GDJ14" s="142"/>
      <c r="GDK14" s="142"/>
      <c r="GDL14" s="142"/>
      <c r="GDM14" s="142"/>
      <c r="GDN14" s="142"/>
      <c r="GDO14" s="142"/>
      <c r="GDP14" s="142"/>
      <c r="GDQ14" s="142"/>
      <c r="GDR14" s="142"/>
      <c r="GDS14" s="142"/>
      <c r="GDT14" s="142"/>
      <c r="GDU14" s="142"/>
      <c r="GDV14" s="142"/>
      <c r="GDW14" s="142"/>
      <c r="GDX14" s="142"/>
      <c r="GDY14" s="142"/>
      <c r="GDZ14" s="142"/>
      <c r="GEA14" s="142"/>
      <c r="GEB14" s="142"/>
      <c r="GEC14" s="142"/>
      <c r="GED14" s="142"/>
      <c r="GEE14" s="142"/>
      <c r="GEF14" s="142"/>
      <c r="GEG14" s="142"/>
      <c r="GEH14" s="142"/>
      <c r="GEI14" s="142"/>
      <c r="GEJ14" s="142"/>
      <c r="GEK14" s="142"/>
      <c r="GEL14" s="142"/>
      <c r="GEM14" s="142"/>
      <c r="GEN14" s="142"/>
      <c r="GEO14" s="142"/>
      <c r="GEP14" s="142"/>
      <c r="GEQ14" s="142"/>
      <c r="GER14" s="142"/>
      <c r="GES14" s="142"/>
      <c r="GET14" s="142"/>
      <c r="GEU14" s="142"/>
      <c r="GEV14" s="142"/>
      <c r="GEW14" s="142"/>
      <c r="GEX14" s="142"/>
      <c r="GEY14" s="142"/>
      <c r="GEZ14" s="142"/>
      <c r="GFA14" s="142"/>
      <c r="GFB14" s="142"/>
      <c r="GFC14" s="142"/>
      <c r="GFD14" s="142"/>
      <c r="GFE14" s="142"/>
      <c r="GFF14" s="142"/>
      <c r="GFG14" s="142"/>
      <c r="GFH14" s="142"/>
      <c r="GFI14" s="142"/>
      <c r="GFJ14" s="142"/>
      <c r="GFK14" s="142"/>
      <c r="GFL14" s="142"/>
      <c r="GFM14" s="142"/>
      <c r="GFN14" s="142"/>
      <c r="GFO14" s="142"/>
      <c r="GFP14" s="142"/>
      <c r="GFQ14" s="142"/>
      <c r="GFR14" s="142"/>
      <c r="GFS14" s="142"/>
      <c r="GFT14" s="142"/>
      <c r="GFU14" s="142"/>
      <c r="GFV14" s="142"/>
      <c r="GFW14" s="142"/>
      <c r="GFX14" s="142"/>
      <c r="GFY14" s="142"/>
      <c r="GFZ14" s="142"/>
      <c r="GGA14" s="142"/>
      <c r="GGB14" s="142"/>
      <c r="GGC14" s="142"/>
      <c r="GGD14" s="142"/>
      <c r="GGE14" s="142"/>
      <c r="GGF14" s="142"/>
      <c r="GGG14" s="142"/>
      <c r="GGH14" s="142"/>
      <c r="GGI14" s="142"/>
      <c r="GGJ14" s="142"/>
      <c r="GGK14" s="142"/>
      <c r="GGL14" s="142"/>
      <c r="GGM14" s="142"/>
      <c r="GGN14" s="142"/>
      <c r="GGO14" s="142"/>
      <c r="GGP14" s="142"/>
      <c r="GGQ14" s="142"/>
      <c r="GGR14" s="142"/>
      <c r="GGS14" s="142"/>
      <c r="GGT14" s="142"/>
      <c r="GGU14" s="142"/>
      <c r="GGV14" s="142"/>
      <c r="GGW14" s="142"/>
      <c r="GGX14" s="142"/>
      <c r="GGY14" s="142"/>
      <c r="GGZ14" s="142"/>
      <c r="GHA14" s="142"/>
      <c r="GHB14" s="142"/>
      <c r="GHC14" s="142"/>
      <c r="GHD14" s="142"/>
      <c r="GHE14" s="142"/>
      <c r="GHF14" s="142"/>
      <c r="GHG14" s="142"/>
      <c r="GHH14" s="142"/>
      <c r="GHI14" s="142"/>
      <c r="GHJ14" s="142"/>
      <c r="GHK14" s="142"/>
      <c r="GHL14" s="142"/>
      <c r="GHM14" s="142"/>
      <c r="GHN14" s="142"/>
      <c r="GHO14" s="142"/>
      <c r="GHP14" s="142"/>
      <c r="GHQ14" s="142"/>
      <c r="GHR14" s="142"/>
      <c r="GHS14" s="142"/>
      <c r="GHT14" s="142"/>
      <c r="GHU14" s="142"/>
      <c r="GHV14" s="142"/>
      <c r="GHW14" s="142"/>
      <c r="GHX14" s="142"/>
      <c r="GHY14" s="142"/>
      <c r="GHZ14" s="142"/>
      <c r="GIA14" s="142"/>
      <c r="GIB14" s="142"/>
      <c r="GIC14" s="142"/>
      <c r="GID14" s="142"/>
      <c r="GIE14" s="142"/>
      <c r="GIF14" s="142"/>
      <c r="GIG14" s="142"/>
      <c r="GIH14" s="142"/>
      <c r="GII14" s="142"/>
      <c r="GIJ14" s="142"/>
      <c r="GIK14" s="142"/>
      <c r="GIL14" s="142"/>
      <c r="GIM14" s="142"/>
      <c r="GIN14" s="142"/>
      <c r="GIO14" s="142"/>
      <c r="GIP14" s="142"/>
      <c r="GIQ14" s="142"/>
      <c r="GIR14" s="142"/>
      <c r="GIS14" s="142"/>
      <c r="GIT14" s="142"/>
      <c r="GIU14" s="142"/>
      <c r="GIV14" s="142"/>
      <c r="GIW14" s="142"/>
      <c r="GIX14" s="142"/>
      <c r="GIY14" s="142"/>
      <c r="GIZ14" s="142"/>
      <c r="GJA14" s="142"/>
      <c r="GJB14" s="142"/>
      <c r="GJC14" s="142"/>
      <c r="GJD14" s="142"/>
      <c r="GJE14" s="142"/>
      <c r="GJF14" s="142"/>
      <c r="GJG14" s="142"/>
      <c r="GJH14" s="142"/>
      <c r="GJI14" s="142"/>
      <c r="GJJ14" s="142"/>
      <c r="GJK14" s="142"/>
      <c r="GJL14" s="142"/>
      <c r="GJM14" s="142"/>
      <c r="GJN14" s="142"/>
      <c r="GJO14" s="142"/>
      <c r="GJP14" s="142"/>
      <c r="GJQ14" s="142"/>
      <c r="GJR14" s="142"/>
      <c r="GJS14" s="142"/>
      <c r="GJT14" s="142"/>
      <c r="GJU14" s="142"/>
      <c r="GJV14" s="142"/>
      <c r="GJW14" s="142"/>
      <c r="GJX14" s="142"/>
      <c r="GJY14" s="142"/>
      <c r="GJZ14" s="142"/>
      <c r="GKA14" s="142"/>
      <c r="GKB14" s="142"/>
      <c r="GKC14" s="142"/>
      <c r="GKD14" s="142"/>
      <c r="GKE14" s="142"/>
      <c r="GKF14" s="142"/>
      <c r="GKG14" s="142"/>
      <c r="GKH14" s="142"/>
      <c r="GKI14" s="142"/>
      <c r="GKJ14" s="142"/>
      <c r="GKK14" s="142"/>
      <c r="GKL14" s="142"/>
      <c r="GKM14" s="142"/>
      <c r="GKN14" s="142"/>
      <c r="GKO14" s="142"/>
      <c r="GKP14" s="142"/>
      <c r="GKQ14" s="142"/>
      <c r="GKR14" s="142"/>
      <c r="GKS14" s="142"/>
      <c r="GKT14" s="142"/>
      <c r="GKU14" s="142"/>
      <c r="GKV14" s="142"/>
      <c r="GKW14" s="142"/>
      <c r="GKX14" s="142"/>
      <c r="GKY14" s="142"/>
      <c r="GKZ14" s="142"/>
      <c r="GLA14" s="142"/>
      <c r="GLB14" s="142"/>
      <c r="GLC14" s="142"/>
      <c r="GLD14" s="142"/>
      <c r="GLE14" s="142"/>
      <c r="GLF14" s="142"/>
      <c r="GLG14" s="142"/>
      <c r="GLH14" s="142"/>
      <c r="GLI14" s="142"/>
      <c r="GLJ14" s="142"/>
      <c r="GLK14" s="142"/>
      <c r="GLL14" s="142"/>
      <c r="GLM14" s="142"/>
      <c r="GLN14" s="142"/>
      <c r="GLO14" s="142"/>
      <c r="GLP14" s="142"/>
      <c r="GLQ14" s="142"/>
      <c r="GLR14" s="142"/>
      <c r="GLS14" s="142"/>
      <c r="GLT14" s="142"/>
      <c r="GLU14" s="142"/>
      <c r="GLV14" s="142"/>
      <c r="GLW14" s="142"/>
      <c r="GLX14" s="142"/>
      <c r="GLY14" s="142"/>
      <c r="GLZ14" s="142"/>
      <c r="GMA14" s="142"/>
      <c r="GMB14" s="142"/>
      <c r="GMC14" s="142"/>
      <c r="GMD14" s="142"/>
      <c r="GME14" s="142"/>
      <c r="GMF14" s="142"/>
      <c r="GMG14" s="142"/>
      <c r="GMH14" s="142"/>
      <c r="GMI14" s="142"/>
      <c r="GMJ14" s="142"/>
      <c r="GMK14" s="142"/>
      <c r="GML14" s="142"/>
      <c r="GMM14" s="142"/>
      <c r="GMN14" s="142"/>
      <c r="GMO14" s="142"/>
      <c r="GMP14" s="142"/>
      <c r="GMQ14" s="142"/>
      <c r="GMR14" s="142"/>
      <c r="GMS14" s="142"/>
      <c r="GMT14" s="142"/>
      <c r="GMU14" s="142"/>
      <c r="GMV14" s="142"/>
      <c r="GMW14" s="142"/>
      <c r="GMX14" s="142"/>
      <c r="GMY14" s="142"/>
      <c r="GMZ14" s="142"/>
      <c r="GNA14" s="142"/>
      <c r="GNB14" s="142"/>
      <c r="GNC14" s="142"/>
      <c r="GND14" s="142"/>
      <c r="GNE14" s="142"/>
      <c r="GNF14" s="142"/>
      <c r="GNG14" s="142"/>
      <c r="GNH14" s="142"/>
      <c r="GNI14" s="142"/>
      <c r="GNJ14" s="142"/>
      <c r="GNK14" s="142"/>
      <c r="GNL14" s="142"/>
      <c r="GNM14" s="142"/>
      <c r="GNN14" s="142"/>
      <c r="GNO14" s="142"/>
      <c r="GNP14" s="142"/>
      <c r="GNQ14" s="142"/>
      <c r="GNR14" s="142"/>
      <c r="GNS14" s="142"/>
      <c r="GNT14" s="142"/>
      <c r="GNU14" s="142"/>
      <c r="GNV14" s="142"/>
      <c r="GNW14" s="142"/>
      <c r="GNX14" s="142"/>
      <c r="GNY14" s="142"/>
      <c r="GNZ14" s="142"/>
      <c r="GOA14" s="142"/>
      <c r="GOB14" s="142"/>
      <c r="GOC14" s="142"/>
      <c r="GOD14" s="142"/>
      <c r="GOE14" s="142"/>
      <c r="GOF14" s="142"/>
      <c r="GOG14" s="142"/>
      <c r="GOH14" s="142"/>
      <c r="GOI14" s="142"/>
      <c r="GOJ14" s="142"/>
      <c r="GOK14" s="142"/>
      <c r="GOL14" s="142"/>
      <c r="GOM14" s="142"/>
      <c r="GON14" s="142"/>
      <c r="GOO14" s="142"/>
      <c r="GOP14" s="142"/>
      <c r="GOQ14" s="142"/>
      <c r="GOR14" s="142"/>
      <c r="GOS14" s="142"/>
      <c r="GOT14" s="142"/>
      <c r="GOU14" s="142"/>
      <c r="GOV14" s="142"/>
      <c r="GOW14" s="142"/>
      <c r="GOX14" s="142"/>
      <c r="GOY14" s="142"/>
      <c r="GOZ14" s="142"/>
      <c r="GPA14" s="142"/>
      <c r="GPB14" s="142"/>
      <c r="GPC14" s="142"/>
      <c r="GPD14" s="142"/>
      <c r="GPE14" s="142"/>
      <c r="GPF14" s="142"/>
      <c r="GPG14" s="142"/>
      <c r="GPH14" s="142"/>
      <c r="GPI14" s="142"/>
      <c r="GPJ14" s="142"/>
      <c r="GPK14" s="142"/>
      <c r="GPL14" s="142"/>
      <c r="GPM14" s="142"/>
      <c r="GPN14" s="142"/>
      <c r="GPO14" s="142"/>
      <c r="GPP14" s="142"/>
      <c r="GPQ14" s="142"/>
      <c r="GPR14" s="142"/>
      <c r="GPS14" s="142"/>
      <c r="GPT14" s="142"/>
      <c r="GPU14" s="142"/>
      <c r="GPV14" s="142"/>
      <c r="GPW14" s="142"/>
      <c r="GPX14" s="142"/>
      <c r="GPY14" s="142"/>
      <c r="GPZ14" s="142"/>
      <c r="GQA14" s="142"/>
      <c r="GQB14" s="142"/>
      <c r="GQC14" s="142"/>
      <c r="GQD14" s="142"/>
      <c r="GQE14" s="142"/>
      <c r="GQF14" s="142"/>
      <c r="GQG14" s="142"/>
      <c r="GQH14" s="142"/>
      <c r="GQI14" s="142"/>
      <c r="GQJ14" s="142"/>
      <c r="GQK14" s="142"/>
      <c r="GQL14" s="142"/>
      <c r="GQM14" s="142"/>
      <c r="GQN14" s="142"/>
      <c r="GQO14" s="142"/>
      <c r="GQP14" s="142"/>
      <c r="GQQ14" s="142"/>
      <c r="GQR14" s="142"/>
      <c r="GQS14" s="142"/>
      <c r="GQT14" s="142"/>
      <c r="GQU14" s="142"/>
      <c r="GQV14" s="142"/>
      <c r="GQW14" s="142"/>
      <c r="GQX14" s="142"/>
      <c r="GQY14" s="142"/>
      <c r="GQZ14" s="142"/>
      <c r="GRA14" s="142"/>
      <c r="GRB14" s="142"/>
      <c r="GRC14" s="142"/>
      <c r="GRD14" s="142"/>
      <c r="GRE14" s="142"/>
      <c r="GRF14" s="142"/>
      <c r="GRG14" s="142"/>
      <c r="GRH14" s="142"/>
      <c r="GRI14" s="142"/>
      <c r="GRJ14" s="142"/>
      <c r="GRK14" s="142"/>
      <c r="GRL14" s="142"/>
      <c r="GRM14" s="142"/>
      <c r="GRN14" s="142"/>
      <c r="GRO14" s="142"/>
      <c r="GRP14" s="142"/>
      <c r="GRQ14" s="142"/>
      <c r="GRR14" s="142"/>
      <c r="GRS14" s="142"/>
      <c r="GRT14" s="142"/>
      <c r="GRU14" s="142"/>
      <c r="GRV14" s="142"/>
      <c r="GRW14" s="142"/>
      <c r="GRX14" s="142"/>
      <c r="GRY14" s="142"/>
      <c r="GRZ14" s="142"/>
      <c r="GSA14" s="142"/>
      <c r="GSB14" s="142"/>
      <c r="GSC14" s="142"/>
      <c r="GSD14" s="142"/>
      <c r="GSE14" s="142"/>
      <c r="GSF14" s="142"/>
      <c r="GSG14" s="142"/>
      <c r="GSH14" s="142"/>
      <c r="GSI14" s="142"/>
      <c r="GSJ14" s="142"/>
      <c r="GSK14" s="142"/>
      <c r="GSL14" s="142"/>
      <c r="GSM14" s="142"/>
      <c r="GSN14" s="142"/>
      <c r="GSO14" s="142"/>
      <c r="GSP14" s="142"/>
      <c r="GSQ14" s="142"/>
      <c r="GSR14" s="142"/>
      <c r="GSS14" s="142"/>
      <c r="GST14" s="142"/>
      <c r="GSU14" s="142"/>
      <c r="GSV14" s="142"/>
      <c r="GSW14" s="142"/>
      <c r="GSX14" s="142"/>
      <c r="GSY14" s="142"/>
      <c r="GSZ14" s="142"/>
      <c r="GTA14" s="142"/>
      <c r="GTB14" s="142"/>
      <c r="GTC14" s="142"/>
      <c r="GTD14" s="142"/>
      <c r="GTE14" s="142"/>
      <c r="GTF14" s="142"/>
      <c r="GTG14" s="142"/>
      <c r="GTH14" s="142"/>
      <c r="GTI14" s="142"/>
      <c r="GTJ14" s="142"/>
      <c r="GTK14" s="142"/>
      <c r="GTL14" s="142"/>
      <c r="GTM14" s="142"/>
      <c r="GTN14" s="142"/>
      <c r="GTO14" s="142"/>
      <c r="GTP14" s="142"/>
      <c r="GTQ14" s="142"/>
      <c r="GTR14" s="142"/>
      <c r="GTS14" s="142"/>
      <c r="GTT14" s="142"/>
      <c r="GTU14" s="142"/>
      <c r="GTV14" s="142"/>
      <c r="GTW14" s="142"/>
      <c r="GTX14" s="142"/>
      <c r="GTY14" s="142"/>
      <c r="GTZ14" s="142"/>
      <c r="GUA14" s="142"/>
      <c r="GUB14" s="142"/>
      <c r="GUC14" s="142"/>
      <c r="GUD14" s="142"/>
      <c r="GUE14" s="142"/>
      <c r="GUF14" s="142"/>
      <c r="GUG14" s="142"/>
      <c r="GUH14" s="142"/>
      <c r="GUI14" s="142"/>
      <c r="GUJ14" s="142"/>
      <c r="GUK14" s="142"/>
      <c r="GUL14" s="142"/>
      <c r="GUM14" s="142"/>
      <c r="GUN14" s="142"/>
      <c r="GUO14" s="142"/>
      <c r="GUP14" s="142"/>
      <c r="GUQ14" s="142"/>
      <c r="GUR14" s="142"/>
      <c r="GUS14" s="142"/>
      <c r="GUT14" s="142"/>
      <c r="GUU14" s="142"/>
      <c r="GUV14" s="142"/>
      <c r="GUW14" s="142"/>
      <c r="GUX14" s="142"/>
      <c r="GUY14" s="142"/>
      <c r="GUZ14" s="142"/>
      <c r="GVA14" s="142"/>
      <c r="GVB14" s="142"/>
      <c r="GVC14" s="142"/>
      <c r="GVD14" s="142"/>
      <c r="GVE14" s="142"/>
      <c r="GVF14" s="142"/>
      <c r="GVG14" s="142"/>
      <c r="GVH14" s="142"/>
      <c r="GVI14" s="142"/>
      <c r="GVJ14" s="142"/>
      <c r="GVK14" s="142"/>
      <c r="GVL14" s="142"/>
      <c r="GVM14" s="142"/>
      <c r="GVN14" s="142"/>
      <c r="GVO14" s="142"/>
      <c r="GVP14" s="142"/>
      <c r="GVQ14" s="142"/>
      <c r="GVR14" s="142"/>
      <c r="GVS14" s="142"/>
      <c r="GVT14" s="142"/>
      <c r="GVU14" s="142"/>
      <c r="GVV14" s="142"/>
      <c r="GVW14" s="142"/>
      <c r="GVX14" s="142"/>
      <c r="GVY14" s="142"/>
      <c r="GVZ14" s="142"/>
      <c r="GWA14" s="142"/>
      <c r="GWB14" s="142"/>
      <c r="GWC14" s="142"/>
      <c r="GWD14" s="142"/>
      <c r="GWE14" s="142"/>
      <c r="GWF14" s="142"/>
      <c r="GWG14" s="142"/>
      <c r="GWH14" s="142"/>
      <c r="GWI14" s="142"/>
      <c r="GWJ14" s="142"/>
      <c r="GWK14" s="142"/>
      <c r="GWL14" s="142"/>
      <c r="GWM14" s="142"/>
      <c r="GWN14" s="142"/>
      <c r="GWO14" s="142"/>
      <c r="GWP14" s="142"/>
      <c r="GWQ14" s="142"/>
      <c r="GWR14" s="142"/>
      <c r="GWS14" s="142"/>
      <c r="GWT14" s="142"/>
      <c r="GWU14" s="142"/>
      <c r="GWV14" s="142"/>
      <c r="GWW14" s="142"/>
      <c r="GWX14" s="142"/>
      <c r="GWY14" s="142"/>
      <c r="GWZ14" s="142"/>
      <c r="GXA14" s="142"/>
      <c r="GXB14" s="142"/>
      <c r="GXC14" s="142"/>
      <c r="GXD14" s="142"/>
      <c r="GXE14" s="142"/>
      <c r="GXF14" s="142"/>
      <c r="GXG14" s="142"/>
      <c r="GXH14" s="142"/>
      <c r="GXI14" s="142"/>
      <c r="GXJ14" s="142"/>
      <c r="GXK14" s="142"/>
      <c r="GXL14" s="142"/>
      <c r="GXM14" s="142"/>
      <c r="GXN14" s="142"/>
      <c r="GXO14" s="142"/>
      <c r="GXP14" s="142"/>
      <c r="GXQ14" s="142"/>
      <c r="GXR14" s="142"/>
      <c r="GXS14" s="142"/>
      <c r="GXT14" s="142"/>
      <c r="GXU14" s="142"/>
      <c r="GXV14" s="142"/>
      <c r="GXW14" s="142"/>
      <c r="GXX14" s="142"/>
      <c r="GXY14" s="142"/>
      <c r="GXZ14" s="142"/>
      <c r="GYA14" s="142"/>
      <c r="GYB14" s="142"/>
      <c r="GYC14" s="142"/>
      <c r="GYD14" s="142"/>
      <c r="GYE14" s="142"/>
      <c r="GYF14" s="142"/>
      <c r="GYG14" s="142"/>
      <c r="GYH14" s="142"/>
      <c r="GYI14" s="142"/>
      <c r="GYJ14" s="142"/>
      <c r="GYK14" s="142"/>
      <c r="GYL14" s="142"/>
      <c r="GYM14" s="142"/>
      <c r="GYN14" s="142"/>
      <c r="GYO14" s="142"/>
      <c r="GYP14" s="142"/>
      <c r="GYQ14" s="142"/>
      <c r="GYR14" s="142"/>
      <c r="GYS14" s="142"/>
      <c r="GYT14" s="142"/>
      <c r="GYU14" s="142"/>
      <c r="GYV14" s="142"/>
      <c r="GYW14" s="142"/>
      <c r="GYX14" s="142"/>
      <c r="GYY14" s="142"/>
      <c r="GYZ14" s="142"/>
      <c r="GZA14" s="142"/>
      <c r="GZB14" s="142"/>
      <c r="GZC14" s="142"/>
      <c r="GZD14" s="142"/>
      <c r="GZE14" s="142"/>
      <c r="GZF14" s="142"/>
      <c r="GZG14" s="142"/>
      <c r="GZH14" s="142"/>
      <c r="GZI14" s="142"/>
      <c r="GZJ14" s="142"/>
      <c r="GZK14" s="142"/>
      <c r="GZL14" s="142"/>
      <c r="GZM14" s="142"/>
      <c r="GZN14" s="142"/>
      <c r="GZO14" s="142"/>
      <c r="GZP14" s="142"/>
      <c r="GZQ14" s="142"/>
      <c r="GZR14" s="142"/>
      <c r="GZS14" s="142"/>
      <c r="GZT14" s="142"/>
      <c r="GZU14" s="142"/>
      <c r="GZV14" s="142"/>
      <c r="GZW14" s="142"/>
      <c r="GZX14" s="142"/>
      <c r="GZY14" s="142"/>
      <c r="GZZ14" s="142"/>
      <c r="HAA14" s="142"/>
      <c r="HAB14" s="142"/>
      <c r="HAC14" s="142"/>
      <c r="HAD14" s="142"/>
      <c r="HAE14" s="142"/>
      <c r="HAF14" s="142"/>
      <c r="HAG14" s="142"/>
      <c r="HAH14" s="142"/>
      <c r="HAI14" s="142"/>
      <c r="HAJ14" s="142"/>
      <c r="HAK14" s="142"/>
      <c r="HAL14" s="142"/>
      <c r="HAM14" s="142"/>
      <c r="HAN14" s="142"/>
      <c r="HAO14" s="142"/>
      <c r="HAP14" s="142"/>
      <c r="HAQ14" s="142"/>
      <c r="HAR14" s="142"/>
      <c r="HAS14" s="142"/>
      <c r="HAT14" s="142"/>
      <c r="HAU14" s="142"/>
      <c r="HAV14" s="142"/>
      <c r="HAW14" s="142"/>
      <c r="HAX14" s="142"/>
      <c r="HAY14" s="142"/>
      <c r="HAZ14" s="142"/>
      <c r="HBA14" s="142"/>
      <c r="HBB14" s="142"/>
      <c r="HBC14" s="142"/>
      <c r="HBD14" s="142"/>
      <c r="HBE14" s="142"/>
      <c r="HBF14" s="142"/>
      <c r="HBG14" s="142"/>
      <c r="HBH14" s="142"/>
      <c r="HBI14" s="142"/>
      <c r="HBJ14" s="142"/>
      <c r="HBK14" s="142"/>
      <c r="HBL14" s="142"/>
      <c r="HBM14" s="142"/>
      <c r="HBN14" s="142"/>
      <c r="HBO14" s="142"/>
      <c r="HBP14" s="142"/>
      <c r="HBQ14" s="142"/>
      <c r="HBR14" s="142"/>
      <c r="HBS14" s="142"/>
      <c r="HBT14" s="142"/>
      <c r="HBU14" s="142"/>
      <c r="HBV14" s="142"/>
      <c r="HBW14" s="142"/>
      <c r="HBX14" s="142"/>
      <c r="HBY14" s="142"/>
      <c r="HBZ14" s="142"/>
      <c r="HCA14" s="142"/>
      <c r="HCB14" s="142"/>
      <c r="HCC14" s="142"/>
      <c r="HCD14" s="142"/>
      <c r="HCE14" s="142"/>
      <c r="HCF14" s="142"/>
      <c r="HCG14" s="142"/>
      <c r="HCH14" s="142"/>
      <c r="HCI14" s="142"/>
      <c r="HCJ14" s="142"/>
      <c r="HCK14" s="142"/>
      <c r="HCL14" s="142"/>
      <c r="HCM14" s="142"/>
      <c r="HCN14" s="142"/>
      <c r="HCO14" s="142"/>
      <c r="HCP14" s="142"/>
      <c r="HCQ14" s="142"/>
      <c r="HCR14" s="142"/>
      <c r="HCS14" s="142"/>
      <c r="HCT14" s="142"/>
      <c r="HCU14" s="142"/>
      <c r="HCV14" s="142"/>
      <c r="HCW14" s="142"/>
      <c r="HCX14" s="142"/>
      <c r="HCY14" s="142"/>
      <c r="HCZ14" s="142"/>
      <c r="HDA14" s="142"/>
      <c r="HDB14" s="142"/>
      <c r="HDC14" s="142"/>
      <c r="HDD14" s="142"/>
      <c r="HDE14" s="142"/>
      <c r="HDF14" s="142"/>
      <c r="HDG14" s="142"/>
      <c r="HDH14" s="142"/>
      <c r="HDI14" s="142"/>
      <c r="HDJ14" s="142"/>
      <c r="HDK14" s="142"/>
      <c r="HDL14" s="142"/>
      <c r="HDM14" s="142"/>
      <c r="HDN14" s="142"/>
      <c r="HDO14" s="142"/>
      <c r="HDP14" s="142"/>
      <c r="HDQ14" s="142"/>
      <c r="HDR14" s="142"/>
      <c r="HDS14" s="142"/>
      <c r="HDT14" s="142"/>
      <c r="HDU14" s="142"/>
      <c r="HDV14" s="142"/>
      <c r="HDW14" s="142"/>
      <c r="HDX14" s="142"/>
      <c r="HDY14" s="142"/>
      <c r="HDZ14" s="142"/>
      <c r="HEA14" s="142"/>
      <c r="HEB14" s="142"/>
      <c r="HEC14" s="142"/>
      <c r="HED14" s="142"/>
      <c r="HEE14" s="142"/>
      <c r="HEF14" s="142"/>
      <c r="HEG14" s="142"/>
      <c r="HEH14" s="142"/>
      <c r="HEI14" s="142"/>
      <c r="HEJ14" s="142"/>
      <c r="HEK14" s="142"/>
      <c r="HEL14" s="142"/>
      <c r="HEM14" s="142"/>
      <c r="HEN14" s="142"/>
      <c r="HEO14" s="142"/>
      <c r="HEP14" s="142"/>
      <c r="HEQ14" s="142"/>
      <c r="HER14" s="142"/>
      <c r="HES14" s="142"/>
      <c r="HET14" s="142"/>
      <c r="HEU14" s="142"/>
      <c r="HEV14" s="142"/>
      <c r="HEW14" s="142"/>
      <c r="HEX14" s="142"/>
      <c r="HEY14" s="142"/>
      <c r="HEZ14" s="142"/>
      <c r="HFA14" s="142"/>
      <c r="HFB14" s="142"/>
      <c r="HFC14" s="142"/>
      <c r="HFD14" s="142"/>
      <c r="HFE14" s="142"/>
      <c r="HFF14" s="142"/>
      <c r="HFG14" s="142"/>
      <c r="HFH14" s="142"/>
      <c r="HFI14" s="142"/>
      <c r="HFJ14" s="142"/>
      <c r="HFK14" s="142"/>
      <c r="HFL14" s="142"/>
      <c r="HFM14" s="142"/>
      <c r="HFN14" s="142"/>
      <c r="HFO14" s="142"/>
      <c r="HFP14" s="142"/>
      <c r="HFQ14" s="142"/>
      <c r="HFR14" s="142"/>
      <c r="HFS14" s="142"/>
      <c r="HFT14" s="142"/>
      <c r="HFU14" s="142"/>
      <c r="HFV14" s="142"/>
      <c r="HFW14" s="142"/>
      <c r="HFX14" s="142"/>
      <c r="HFY14" s="142"/>
      <c r="HFZ14" s="142"/>
      <c r="HGA14" s="142"/>
      <c r="HGB14" s="142"/>
      <c r="HGC14" s="142"/>
      <c r="HGD14" s="142"/>
      <c r="HGE14" s="142"/>
      <c r="HGF14" s="142"/>
      <c r="HGG14" s="142"/>
      <c r="HGH14" s="142"/>
      <c r="HGI14" s="142"/>
      <c r="HGJ14" s="142"/>
      <c r="HGK14" s="142"/>
      <c r="HGL14" s="142"/>
      <c r="HGM14" s="142"/>
      <c r="HGN14" s="142"/>
      <c r="HGO14" s="142"/>
      <c r="HGP14" s="142"/>
      <c r="HGQ14" s="142"/>
      <c r="HGR14" s="142"/>
      <c r="HGS14" s="142"/>
      <c r="HGT14" s="142"/>
      <c r="HGU14" s="142"/>
      <c r="HGV14" s="142"/>
      <c r="HGW14" s="142"/>
      <c r="HGX14" s="142"/>
      <c r="HGY14" s="142"/>
      <c r="HGZ14" s="142"/>
      <c r="HHA14" s="142"/>
      <c r="HHB14" s="142"/>
      <c r="HHC14" s="142"/>
      <c r="HHD14" s="142"/>
      <c r="HHE14" s="142"/>
      <c r="HHF14" s="142"/>
      <c r="HHG14" s="142"/>
      <c r="HHH14" s="142"/>
      <c r="HHI14" s="142"/>
      <c r="HHJ14" s="142"/>
      <c r="HHK14" s="142"/>
      <c r="HHL14" s="142"/>
      <c r="HHM14" s="142"/>
      <c r="HHN14" s="142"/>
      <c r="HHO14" s="142"/>
      <c r="HHP14" s="142"/>
      <c r="HHQ14" s="142"/>
      <c r="HHR14" s="142"/>
      <c r="HHS14" s="142"/>
      <c r="HHT14" s="142"/>
      <c r="HHU14" s="142"/>
      <c r="HHV14" s="142"/>
      <c r="HHW14" s="142"/>
      <c r="HHX14" s="142"/>
      <c r="HHY14" s="142"/>
      <c r="HHZ14" s="142"/>
      <c r="HIA14" s="142"/>
      <c r="HIB14" s="142"/>
      <c r="HIC14" s="142"/>
      <c r="HID14" s="142"/>
      <c r="HIE14" s="142"/>
      <c r="HIF14" s="142"/>
      <c r="HIG14" s="142"/>
      <c r="HIH14" s="142"/>
      <c r="HII14" s="142"/>
      <c r="HIJ14" s="142"/>
      <c r="HIK14" s="142"/>
      <c r="HIL14" s="142"/>
      <c r="HIM14" s="142"/>
      <c r="HIN14" s="142"/>
      <c r="HIO14" s="142"/>
      <c r="HIP14" s="142"/>
      <c r="HIQ14" s="142"/>
      <c r="HIR14" s="142"/>
      <c r="HIS14" s="142"/>
      <c r="HIT14" s="142"/>
      <c r="HIU14" s="142"/>
      <c r="HIV14" s="142"/>
      <c r="HIW14" s="142"/>
      <c r="HIX14" s="142"/>
      <c r="HIY14" s="142"/>
      <c r="HIZ14" s="142"/>
      <c r="HJA14" s="142"/>
      <c r="HJB14" s="142"/>
      <c r="HJC14" s="142"/>
      <c r="HJD14" s="142"/>
      <c r="HJE14" s="142"/>
      <c r="HJF14" s="142"/>
      <c r="HJG14" s="142"/>
      <c r="HJH14" s="142"/>
      <c r="HJI14" s="142"/>
      <c r="HJJ14" s="142"/>
      <c r="HJK14" s="142"/>
      <c r="HJL14" s="142"/>
      <c r="HJM14" s="142"/>
      <c r="HJN14" s="142"/>
      <c r="HJO14" s="142"/>
      <c r="HJP14" s="142"/>
      <c r="HJQ14" s="142"/>
      <c r="HJR14" s="142"/>
      <c r="HJS14" s="142"/>
      <c r="HJT14" s="142"/>
      <c r="HJU14" s="142"/>
      <c r="HJV14" s="142"/>
      <c r="HJW14" s="142"/>
      <c r="HJX14" s="142"/>
      <c r="HJY14" s="142"/>
      <c r="HJZ14" s="142"/>
      <c r="HKA14" s="142"/>
      <c r="HKB14" s="142"/>
      <c r="HKC14" s="142"/>
      <c r="HKD14" s="142"/>
      <c r="HKE14" s="142"/>
      <c r="HKF14" s="142"/>
      <c r="HKG14" s="142"/>
      <c r="HKH14" s="142"/>
      <c r="HKI14" s="142"/>
      <c r="HKJ14" s="142"/>
      <c r="HKK14" s="142"/>
      <c r="HKL14" s="142"/>
      <c r="HKM14" s="142"/>
      <c r="HKN14" s="142"/>
      <c r="HKO14" s="142"/>
      <c r="HKP14" s="142"/>
      <c r="HKQ14" s="142"/>
      <c r="HKR14" s="142"/>
      <c r="HKS14" s="142"/>
      <c r="HKT14" s="142"/>
      <c r="HKU14" s="142"/>
      <c r="HKV14" s="142"/>
      <c r="HKW14" s="142"/>
      <c r="HKX14" s="142"/>
      <c r="HKY14" s="142"/>
      <c r="HKZ14" s="142"/>
      <c r="HLA14" s="142"/>
      <c r="HLB14" s="142"/>
      <c r="HLC14" s="142"/>
      <c r="HLD14" s="142"/>
      <c r="HLE14" s="142"/>
      <c r="HLF14" s="142"/>
      <c r="HLG14" s="142"/>
      <c r="HLH14" s="142"/>
      <c r="HLI14" s="142"/>
      <c r="HLJ14" s="142"/>
      <c r="HLK14" s="142"/>
      <c r="HLL14" s="142"/>
      <c r="HLM14" s="142"/>
      <c r="HLN14" s="142"/>
      <c r="HLO14" s="142"/>
      <c r="HLP14" s="142"/>
      <c r="HLQ14" s="142"/>
      <c r="HLR14" s="142"/>
      <c r="HLS14" s="142"/>
      <c r="HLT14" s="142"/>
      <c r="HLU14" s="142"/>
      <c r="HLV14" s="142"/>
      <c r="HLW14" s="142"/>
      <c r="HLX14" s="142"/>
      <c r="HLY14" s="142"/>
      <c r="HLZ14" s="142"/>
      <c r="HMA14" s="142"/>
      <c r="HMB14" s="142"/>
      <c r="HMC14" s="142"/>
      <c r="HMD14" s="142"/>
      <c r="HME14" s="142"/>
      <c r="HMF14" s="142"/>
      <c r="HMG14" s="142"/>
      <c r="HMH14" s="142"/>
      <c r="HMI14" s="142"/>
      <c r="HMJ14" s="142"/>
      <c r="HMK14" s="142"/>
      <c r="HML14" s="142"/>
      <c r="HMM14" s="142"/>
      <c r="HMN14" s="142"/>
      <c r="HMO14" s="142"/>
      <c r="HMP14" s="142"/>
      <c r="HMQ14" s="142"/>
      <c r="HMR14" s="142"/>
      <c r="HMS14" s="142"/>
      <c r="HMT14" s="142"/>
      <c r="HMU14" s="142"/>
      <c r="HMV14" s="142"/>
      <c r="HMW14" s="142"/>
      <c r="HMX14" s="142"/>
      <c r="HMY14" s="142"/>
      <c r="HMZ14" s="142"/>
      <c r="HNA14" s="142"/>
      <c r="HNB14" s="142"/>
      <c r="HNC14" s="142"/>
      <c r="HND14" s="142"/>
      <c r="HNE14" s="142"/>
      <c r="HNF14" s="142"/>
      <c r="HNG14" s="142"/>
      <c r="HNH14" s="142"/>
      <c r="HNI14" s="142"/>
      <c r="HNJ14" s="142"/>
      <c r="HNK14" s="142"/>
      <c r="HNL14" s="142"/>
      <c r="HNM14" s="142"/>
      <c r="HNN14" s="142"/>
      <c r="HNO14" s="142"/>
      <c r="HNP14" s="142"/>
      <c r="HNQ14" s="142"/>
      <c r="HNR14" s="142"/>
      <c r="HNS14" s="142"/>
      <c r="HNT14" s="142"/>
      <c r="HNU14" s="142"/>
      <c r="HNV14" s="142"/>
      <c r="HNW14" s="142"/>
      <c r="HNX14" s="142"/>
      <c r="HNY14" s="142"/>
      <c r="HNZ14" s="142"/>
      <c r="HOA14" s="142"/>
      <c r="HOB14" s="142"/>
      <c r="HOC14" s="142"/>
      <c r="HOD14" s="142"/>
      <c r="HOE14" s="142"/>
      <c r="HOF14" s="142"/>
      <c r="HOG14" s="142"/>
      <c r="HOH14" s="142"/>
      <c r="HOI14" s="142"/>
      <c r="HOJ14" s="142"/>
      <c r="HOK14" s="142"/>
      <c r="HOL14" s="142"/>
      <c r="HOM14" s="142"/>
      <c r="HON14" s="142"/>
      <c r="HOO14" s="142"/>
      <c r="HOP14" s="142"/>
      <c r="HOQ14" s="142"/>
      <c r="HOR14" s="142"/>
      <c r="HOS14" s="142"/>
      <c r="HOT14" s="142"/>
      <c r="HOU14" s="142"/>
      <c r="HOV14" s="142"/>
      <c r="HOW14" s="142"/>
      <c r="HOX14" s="142"/>
      <c r="HOY14" s="142"/>
      <c r="HOZ14" s="142"/>
      <c r="HPA14" s="142"/>
      <c r="HPB14" s="142"/>
      <c r="HPC14" s="142"/>
      <c r="HPD14" s="142"/>
      <c r="HPE14" s="142"/>
      <c r="HPF14" s="142"/>
      <c r="HPG14" s="142"/>
      <c r="HPH14" s="142"/>
      <c r="HPI14" s="142"/>
      <c r="HPJ14" s="142"/>
      <c r="HPK14" s="142"/>
      <c r="HPL14" s="142"/>
      <c r="HPM14" s="142"/>
      <c r="HPN14" s="142"/>
      <c r="HPO14" s="142"/>
      <c r="HPP14" s="142"/>
      <c r="HPQ14" s="142"/>
      <c r="HPR14" s="142"/>
      <c r="HPS14" s="142"/>
      <c r="HPT14" s="142"/>
      <c r="HPU14" s="142"/>
      <c r="HPV14" s="142"/>
      <c r="HPW14" s="142"/>
      <c r="HPX14" s="142"/>
      <c r="HPY14" s="142"/>
      <c r="HPZ14" s="142"/>
      <c r="HQA14" s="142"/>
      <c r="HQB14" s="142"/>
      <c r="HQC14" s="142"/>
      <c r="HQD14" s="142"/>
      <c r="HQE14" s="142"/>
      <c r="HQF14" s="142"/>
      <c r="HQG14" s="142"/>
      <c r="HQH14" s="142"/>
      <c r="HQI14" s="142"/>
      <c r="HQJ14" s="142"/>
      <c r="HQK14" s="142"/>
      <c r="HQL14" s="142"/>
      <c r="HQM14" s="142"/>
      <c r="HQN14" s="142"/>
      <c r="HQO14" s="142"/>
      <c r="HQP14" s="142"/>
      <c r="HQQ14" s="142"/>
      <c r="HQR14" s="142"/>
      <c r="HQS14" s="142"/>
      <c r="HQT14" s="142"/>
      <c r="HQU14" s="142"/>
      <c r="HQV14" s="142"/>
      <c r="HQW14" s="142"/>
      <c r="HQX14" s="142"/>
      <c r="HQY14" s="142"/>
      <c r="HQZ14" s="142"/>
      <c r="HRA14" s="142"/>
      <c r="HRB14" s="142"/>
      <c r="HRC14" s="142"/>
      <c r="HRD14" s="142"/>
      <c r="HRE14" s="142"/>
      <c r="HRF14" s="142"/>
      <c r="HRG14" s="142"/>
      <c r="HRH14" s="142"/>
      <c r="HRI14" s="142"/>
      <c r="HRJ14" s="142"/>
      <c r="HRK14" s="142"/>
      <c r="HRL14" s="142"/>
      <c r="HRM14" s="142"/>
      <c r="HRN14" s="142"/>
      <c r="HRO14" s="142"/>
      <c r="HRP14" s="142"/>
      <c r="HRQ14" s="142"/>
      <c r="HRR14" s="142"/>
      <c r="HRS14" s="142"/>
      <c r="HRT14" s="142"/>
      <c r="HRU14" s="142"/>
      <c r="HRV14" s="142"/>
      <c r="HRW14" s="142"/>
      <c r="HRX14" s="142"/>
      <c r="HRY14" s="142"/>
      <c r="HRZ14" s="142"/>
      <c r="HSA14" s="142"/>
      <c r="HSB14" s="142"/>
      <c r="HSC14" s="142"/>
      <c r="HSD14" s="142"/>
      <c r="HSE14" s="142"/>
      <c r="HSF14" s="142"/>
      <c r="HSG14" s="142"/>
      <c r="HSH14" s="142"/>
      <c r="HSI14" s="142"/>
      <c r="HSJ14" s="142"/>
      <c r="HSK14" s="142"/>
      <c r="HSL14" s="142"/>
      <c r="HSM14" s="142"/>
      <c r="HSN14" s="142"/>
      <c r="HSO14" s="142"/>
      <c r="HSP14" s="142"/>
      <c r="HSQ14" s="142"/>
      <c r="HSR14" s="142"/>
      <c r="HSS14" s="142"/>
      <c r="HST14" s="142"/>
      <c r="HSU14" s="142"/>
      <c r="HSV14" s="142"/>
      <c r="HSW14" s="142"/>
      <c r="HSX14" s="142"/>
      <c r="HSY14" s="142"/>
      <c r="HSZ14" s="142"/>
      <c r="HTA14" s="142"/>
      <c r="HTB14" s="142"/>
      <c r="HTC14" s="142"/>
      <c r="HTD14" s="142"/>
      <c r="HTE14" s="142"/>
      <c r="HTF14" s="142"/>
      <c r="HTG14" s="142"/>
      <c r="HTH14" s="142"/>
      <c r="HTI14" s="142"/>
      <c r="HTJ14" s="142"/>
      <c r="HTK14" s="142"/>
      <c r="HTL14" s="142"/>
      <c r="HTM14" s="142"/>
      <c r="HTN14" s="142"/>
      <c r="HTO14" s="142"/>
      <c r="HTP14" s="142"/>
      <c r="HTQ14" s="142"/>
      <c r="HTR14" s="142"/>
      <c r="HTS14" s="142"/>
      <c r="HTT14" s="142"/>
      <c r="HTU14" s="142"/>
      <c r="HTV14" s="142"/>
      <c r="HTW14" s="142"/>
      <c r="HTX14" s="142"/>
      <c r="HTY14" s="142"/>
      <c r="HTZ14" s="142"/>
      <c r="HUA14" s="142"/>
      <c r="HUB14" s="142"/>
      <c r="HUC14" s="142"/>
      <c r="HUD14" s="142"/>
      <c r="HUE14" s="142"/>
      <c r="HUF14" s="142"/>
      <c r="HUG14" s="142"/>
      <c r="HUH14" s="142"/>
      <c r="HUI14" s="142"/>
      <c r="HUJ14" s="142"/>
      <c r="HUK14" s="142"/>
      <c r="HUL14" s="142"/>
      <c r="HUM14" s="142"/>
      <c r="HUN14" s="142"/>
      <c r="HUO14" s="142"/>
      <c r="HUP14" s="142"/>
      <c r="HUQ14" s="142"/>
      <c r="HUR14" s="142"/>
      <c r="HUS14" s="142"/>
      <c r="HUT14" s="142"/>
      <c r="HUU14" s="142"/>
      <c r="HUV14" s="142"/>
      <c r="HUW14" s="142"/>
      <c r="HUX14" s="142"/>
      <c r="HUY14" s="142"/>
      <c r="HUZ14" s="142"/>
      <c r="HVA14" s="142"/>
      <c r="HVB14" s="142"/>
      <c r="HVC14" s="142"/>
      <c r="HVD14" s="142"/>
      <c r="HVE14" s="142"/>
      <c r="HVF14" s="142"/>
      <c r="HVG14" s="142"/>
      <c r="HVH14" s="142"/>
      <c r="HVI14" s="142"/>
      <c r="HVJ14" s="142"/>
      <c r="HVK14" s="142"/>
      <c r="HVL14" s="142"/>
      <c r="HVM14" s="142"/>
      <c r="HVN14" s="142"/>
      <c r="HVO14" s="142"/>
      <c r="HVP14" s="142"/>
      <c r="HVQ14" s="142"/>
      <c r="HVR14" s="142"/>
      <c r="HVS14" s="142"/>
      <c r="HVT14" s="142"/>
      <c r="HVU14" s="142"/>
      <c r="HVV14" s="142"/>
      <c r="HVW14" s="142"/>
      <c r="HVX14" s="142"/>
      <c r="HVY14" s="142"/>
      <c r="HVZ14" s="142"/>
      <c r="HWA14" s="142"/>
      <c r="HWB14" s="142"/>
      <c r="HWC14" s="142"/>
      <c r="HWD14" s="142"/>
      <c r="HWE14" s="142"/>
      <c r="HWF14" s="142"/>
      <c r="HWG14" s="142"/>
      <c r="HWH14" s="142"/>
      <c r="HWI14" s="142"/>
      <c r="HWJ14" s="142"/>
      <c r="HWK14" s="142"/>
      <c r="HWL14" s="142"/>
      <c r="HWM14" s="142"/>
      <c r="HWN14" s="142"/>
      <c r="HWO14" s="142"/>
      <c r="HWP14" s="142"/>
      <c r="HWQ14" s="142"/>
      <c r="HWR14" s="142"/>
      <c r="HWS14" s="142"/>
      <c r="HWT14" s="142"/>
      <c r="HWU14" s="142"/>
      <c r="HWV14" s="142"/>
      <c r="HWW14" s="142"/>
      <c r="HWX14" s="142"/>
      <c r="HWY14" s="142"/>
      <c r="HWZ14" s="142"/>
      <c r="HXA14" s="142"/>
      <c r="HXB14" s="142"/>
      <c r="HXC14" s="142"/>
      <c r="HXD14" s="142"/>
      <c r="HXE14" s="142"/>
      <c r="HXF14" s="142"/>
      <c r="HXG14" s="142"/>
      <c r="HXH14" s="142"/>
      <c r="HXI14" s="142"/>
      <c r="HXJ14" s="142"/>
      <c r="HXK14" s="142"/>
      <c r="HXL14" s="142"/>
      <c r="HXM14" s="142"/>
      <c r="HXN14" s="142"/>
      <c r="HXO14" s="142"/>
      <c r="HXP14" s="142"/>
      <c r="HXQ14" s="142"/>
      <c r="HXR14" s="142"/>
      <c r="HXS14" s="142"/>
      <c r="HXT14" s="142"/>
      <c r="HXU14" s="142"/>
      <c r="HXV14" s="142"/>
      <c r="HXW14" s="142"/>
      <c r="HXX14" s="142"/>
      <c r="HXY14" s="142"/>
      <c r="HXZ14" s="142"/>
      <c r="HYA14" s="142"/>
      <c r="HYB14" s="142"/>
      <c r="HYC14" s="142"/>
      <c r="HYD14" s="142"/>
      <c r="HYE14" s="142"/>
      <c r="HYF14" s="142"/>
      <c r="HYG14" s="142"/>
      <c r="HYH14" s="142"/>
      <c r="HYI14" s="142"/>
      <c r="HYJ14" s="142"/>
      <c r="HYK14" s="142"/>
      <c r="HYL14" s="142"/>
      <c r="HYM14" s="142"/>
      <c r="HYN14" s="142"/>
      <c r="HYO14" s="142"/>
      <c r="HYP14" s="142"/>
      <c r="HYQ14" s="142"/>
      <c r="HYR14" s="142"/>
      <c r="HYS14" s="142"/>
      <c r="HYT14" s="142"/>
      <c r="HYU14" s="142"/>
      <c r="HYV14" s="142"/>
      <c r="HYW14" s="142"/>
      <c r="HYX14" s="142"/>
      <c r="HYY14" s="142"/>
      <c r="HYZ14" s="142"/>
      <c r="HZA14" s="142"/>
      <c r="HZB14" s="142"/>
      <c r="HZC14" s="142"/>
      <c r="HZD14" s="142"/>
      <c r="HZE14" s="142"/>
      <c r="HZF14" s="142"/>
      <c r="HZG14" s="142"/>
      <c r="HZH14" s="142"/>
      <c r="HZI14" s="142"/>
      <c r="HZJ14" s="142"/>
      <c r="HZK14" s="142"/>
      <c r="HZL14" s="142"/>
      <c r="HZM14" s="142"/>
      <c r="HZN14" s="142"/>
      <c r="HZO14" s="142"/>
      <c r="HZP14" s="142"/>
      <c r="HZQ14" s="142"/>
      <c r="HZR14" s="142"/>
      <c r="HZS14" s="142"/>
      <c r="HZT14" s="142"/>
      <c r="HZU14" s="142"/>
      <c r="HZV14" s="142"/>
      <c r="HZW14" s="142"/>
      <c r="HZX14" s="142"/>
      <c r="HZY14" s="142"/>
      <c r="HZZ14" s="142"/>
      <c r="IAA14" s="142"/>
      <c r="IAB14" s="142"/>
      <c r="IAC14" s="142"/>
      <c r="IAD14" s="142"/>
      <c r="IAE14" s="142"/>
      <c r="IAF14" s="142"/>
      <c r="IAG14" s="142"/>
      <c r="IAH14" s="142"/>
      <c r="IAI14" s="142"/>
      <c r="IAJ14" s="142"/>
      <c r="IAK14" s="142"/>
      <c r="IAL14" s="142"/>
      <c r="IAM14" s="142"/>
      <c r="IAN14" s="142"/>
      <c r="IAO14" s="142"/>
      <c r="IAP14" s="142"/>
      <c r="IAQ14" s="142"/>
      <c r="IAR14" s="142"/>
      <c r="IAS14" s="142"/>
      <c r="IAT14" s="142"/>
      <c r="IAU14" s="142"/>
      <c r="IAV14" s="142"/>
      <c r="IAW14" s="142"/>
      <c r="IAX14" s="142"/>
      <c r="IAY14" s="142"/>
      <c r="IAZ14" s="142"/>
      <c r="IBA14" s="142"/>
      <c r="IBB14" s="142"/>
      <c r="IBC14" s="142"/>
      <c r="IBD14" s="142"/>
      <c r="IBE14" s="142"/>
      <c r="IBF14" s="142"/>
      <c r="IBG14" s="142"/>
      <c r="IBH14" s="142"/>
      <c r="IBI14" s="142"/>
      <c r="IBJ14" s="142"/>
      <c r="IBK14" s="142"/>
      <c r="IBL14" s="142"/>
      <c r="IBM14" s="142"/>
      <c r="IBN14" s="142"/>
      <c r="IBO14" s="142"/>
      <c r="IBP14" s="142"/>
      <c r="IBQ14" s="142"/>
      <c r="IBR14" s="142"/>
      <c r="IBS14" s="142"/>
      <c r="IBT14" s="142"/>
      <c r="IBU14" s="142"/>
      <c r="IBV14" s="142"/>
      <c r="IBW14" s="142"/>
      <c r="IBX14" s="142"/>
      <c r="IBY14" s="142"/>
      <c r="IBZ14" s="142"/>
      <c r="ICA14" s="142"/>
      <c r="ICB14" s="142"/>
      <c r="ICC14" s="142"/>
      <c r="ICD14" s="142"/>
      <c r="ICE14" s="142"/>
      <c r="ICF14" s="142"/>
      <c r="ICG14" s="142"/>
      <c r="ICH14" s="142"/>
      <c r="ICI14" s="142"/>
      <c r="ICJ14" s="142"/>
      <c r="ICK14" s="142"/>
      <c r="ICL14" s="142"/>
      <c r="ICM14" s="142"/>
      <c r="ICN14" s="142"/>
      <c r="ICO14" s="142"/>
      <c r="ICP14" s="142"/>
      <c r="ICQ14" s="142"/>
      <c r="ICR14" s="142"/>
      <c r="ICS14" s="142"/>
      <c r="ICT14" s="142"/>
      <c r="ICU14" s="142"/>
      <c r="ICV14" s="142"/>
      <c r="ICW14" s="142"/>
      <c r="ICX14" s="142"/>
      <c r="ICY14" s="142"/>
      <c r="ICZ14" s="142"/>
      <c r="IDA14" s="142"/>
      <c r="IDB14" s="142"/>
      <c r="IDC14" s="142"/>
      <c r="IDD14" s="142"/>
      <c r="IDE14" s="142"/>
      <c r="IDF14" s="142"/>
      <c r="IDG14" s="142"/>
      <c r="IDH14" s="142"/>
      <c r="IDI14" s="142"/>
      <c r="IDJ14" s="142"/>
      <c r="IDK14" s="142"/>
      <c r="IDL14" s="142"/>
      <c r="IDM14" s="142"/>
      <c r="IDN14" s="142"/>
      <c r="IDO14" s="142"/>
      <c r="IDP14" s="142"/>
      <c r="IDQ14" s="142"/>
      <c r="IDR14" s="142"/>
      <c r="IDS14" s="142"/>
      <c r="IDT14" s="142"/>
      <c r="IDU14" s="142"/>
      <c r="IDV14" s="142"/>
      <c r="IDW14" s="142"/>
      <c r="IDX14" s="142"/>
      <c r="IDY14" s="142"/>
      <c r="IDZ14" s="142"/>
      <c r="IEA14" s="142"/>
      <c r="IEB14" s="142"/>
      <c r="IEC14" s="142"/>
      <c r="IED14" s="142"/>
      <c r="IEE14" s="142"/>
      <c r="IEF14" s="142"/>
      <c r="IEG14" s="142"/>
      <c r="IEH14" s="142"/>
      <c r="IEI14" s="142"/>
      <c r="IEJ14" s="142"/>
      <c r="IEK14" s="142"/>
      <c r="IEL14" s="142"/>
      <c r="IEM14" s="142"/>
      <c r="IEN14" s="142"/>
      <c r="IEO14" s="142"/>
      <c r="IEP14" s="142"/>
      <c r="IEQ14" s="142"/>
      <c r="IER14" s="142"/>
      <c r="IES14" s="142"/>
      <c r="IET14" s="142"/>
      <c r="IEU14" s="142"/>
      <c r="IEV14" s="142"/>
      <c r="IEW14" s="142"/>
      <c r="IEX14" s="142"/>
      <c r="IEY14" s="142"/>
      <c r="IEZ14" s="142"/>
      <c r="IFA14" s="142"/>
      <c r="IFB14" s="142"/>
      <c r="IFC14" s="142"/>
      <c r="IFD14" s="142"/>
      <c r="IFE14" s="142"/>
      <c r="IFF14" s="142"/>
      <c r="IFG14" s="142"/>
      <c r="IFH14" s="142"/>
      <c r="IFI14" s="142"/>
      <c r="IFJ14" s="142"/>
      <c r="IFK14" s="142"/>
      <c r="IFL14" s="142"/>
      <c r="IFM14" s="142"/>
      <c r="IFN14" s="142"/>
      <c r="IFO14" s="142"/>
      <c r="IFP14" s="142"/>
      <c r="IFQ14" s="142"/>
      <c r="IFR14" s="142"/>
      <c r="IFS14" s="142"/>
      <c r="IFT14" s="142"/>
      <c r="IFU14" s="142"/>
      <c r="IFV14" s="142"/>
      <c r="IFW14" s="142"/>
      <c r="IFX14" s="142"/>
      <c r="IFY14" s="142"/>
      <c r="IFZ14" s="142"/>
      <c r="IGA14" s="142"/>
      <c r="IGB14" s="142"/>
      <c r="IGC14" s="142"/>
      <c r="IGD14" s="142"/>
      <c r="IGE14" s="142"/>
      <c r="IGF14" s="142"/>
      <c r="IGG14" s="142"/>
      <c r="IGH14" s="142"/>
      <c r="IGI14" s="142"/>
      <c r="IGJ14" s="142"/>
      <c r="IGK14" s="142"/>
      <c r="IGL14" s="142"/>
      <c r="IGM14" s="142"/>
      <c r="IGN14" s="142"/>
      <c r="IGO14" s="142"/>
      <c r="IGP14" s="142"/>
      <c r="IGQ14" s="142"/>
      <c r="IGR14" s="142"/>
      <c r="IGS14" s="142"/>
      <c r="IGT14" s="142"/>
      <c r="IGU14" s="142"/>
      <c r="IGV14" s="142"/>
      <c r="IGW14" s="142"/>
      <c r="IGX14" s="142"/>
      <c r="IGY14" s="142"/>
      <c r="IGZ14" s="142"/>
      <c r="IHA14" s="142"/>
      <c r="IHB14" s="142"/>
      <c r="IHC14" s="142"/>
      <c r="IHD14" s="142"/>
      <c r="IHE14" s="142"/>
      <c r="IHF14" s="142"/>
      <c r="IHG14" s="142"/>
      <c r="IHH14" s="142"/>
      <c r="IHI14" s="142"/>
      <c r="IHJ14" s="142"/>
      <c r="IHK14" s="142"/>
      <c r="IHL14" s="142"/>
      <c r="IHM14" s="142"/>
      <c r="IHN14" s="142"/>
      <c r="IHO14" s="142"/>
      <c r="IHP14" s="142"/>
      <c r="IHQ14" s="142"/>
      <c r="IHR14" s="142"/>
      <c r="IHS14" s="142"/>
      <c r="IHT14" s="142"/>
      <c r="IHU14" s="142"/>
      <c r="IHV14" s="142"/>
      <c r="IHW14" s="142"/>
      <c r="IHX14" s="142"/>
      <c r="IHY14" s="142"/>
      <c r="IHZ14" s="142"/>
      <c r="IIA14" s="142"/>
      <c r="IIB14" s="142"/>
      <c r="IIC14" s="142"/>
      <c r="IID14" s="142"/>
      <c r="IIE14" s="142"/>
      <c r="IIF14" s="142"/>
      <c r="IIG14" s="142"/>
      <c r="IIH14" s="142"/>
      <c r="III14" s="142"/>
      <c r="IIJ14" s="142"/>
      <c r="IIK14" s="142"/>
      <c r="IIL14" s="142"/>
      <c r="IIM14" s="142"/>
      <c r="IIN14" s="142"/>
      <c r="IIO14" s="142"/>
      <c r="IIP14" s="142"/>
      <c r="IIQ14" s="142"/>
      <c r="IIR14" s="142"/>
      <c r="IIS14" s="142"/>
      <c r="IIT14" s="142"/>
      <c r="IIU14" s="142"/>
      <c r="IIV14" s="142"/>
      <c r="IIW14" s="142"/>
      <c r="IIX14" s="142"/>
      <c r="IIY14" s="142"/>
      <c r="IIZ14" s="142"/>
      <c r="IJA14" s="142"/>
      <c r="IJB14" s="142"/>
      <c r="IJC14" s="142"/>
      <c r="IJD14" s="142"/>
      <c r="IJE14" s="142"/>
      <c r="IJF14" s="142"/>
      <c r="IJG14" s="142"/>
      <c r="IJH14" s="142"/>
      <c r="IJI14" s="142"/>
      <c r="IJJ14" s="142"/>
      <c r="IJK14" s="142"/>
      <c r="IJL14" s="142"/>
      <c r="IJM14" s="142"/>
      <c r="IJN14" s="142"/>
      <c r="IJO14" s="142"/>
      <c r="IJP14" s="142"/>
      <c r="IJQ14" s="142"/>
      <c r="IJR14" s="142"/>
      <c r="IJS14" s="142"/>
      <c r="IJT14" s="142"/>
      <c r="IJU14" s="142"/>
      <c r="IJV14" s="142"/>
      <c r="IJW14" s="142"/>
      <c r="IJX14" s="142"/>
      <c r="IJY14" s="142"/>
      <c r="IJZ14" s="142"/>
      <c r="IKA14" s="142"/>
      <c r="IKB14" s="142"/>
      <c r="IKC14" s="142"/>
      <c r="IKD14" s="142"/>
      <c r="IKE14" s="142"/>
      <c r="IKF14" s="142"/>
      <c r="IKG14" s="142"/>
      <c r="IKH14" s="142"/>
      <c r="IKI14" s="142"/>
      <c r="IKJ14" s="142"/>
      <c r="IKK14" s="142"/>
      <c r="IKL14" s="142"/>
      <c r="IKM14" s="142"/>
      <c r="IKN14" s="142"/>
      <c r="IKO14" s="142"/>
      <c r="IKP14" s="142"/>
      <c r="IKQ14" s="142"/>
      <c r="IKR14" s="142"/>
      <c r="IKS14" s="142"/>
      <c r="IKT14" s="142"/>
      <c r="IKU14" s="142"/>
      <c r="IKV14" s="142"/>
      <c r="IKW14" s="142"/>
      <c r="IKX14" s="142"/>
      <c r="IKY14" s="142"/>
      <c r="IKZ14" s="142"/>
      <c r="ILA14" s="142"/>
      <c r="ILB14" s="142"/>
      <c r="ILC14" s="142"/>
      <c r="ILD14" s="142"/>
      <c r="ILE14" s="142"/>
      <c r="ILF14" s="142"/>
      <c r="ILG14" s="142"/>
      <c r="ILH14" s="142"/>
      <c r="ILI14" s="142"/>
      <c r="ILJ14" s="142"/>
      <c r="ILK14" s="142"/>
      <c r="ILL14" s="142"/>
      <c r="ILM14" s="142"/>
      <c r="ILN14" s="142"/>
      <c r="ILO14" s="142"/>
      <c r="ILP14" s="142"/>
      <c r="ILQ14" s="142"/>
      <c r="ILR14" s="142"/>
      <c r="ILS14" s="142"/>
      <c r="ILT14" s="142"/>
      <c r="ILU14" s="142"/>
      <c r="ILV14" s="142"/>
      <c r="ILW14" s="142"/>
      <c r="ILX14" s="142"/>
      <c r="ILY14" s="142"/>
      <c r="ILZ14" s="142"/>
      <c r="IMA14" s="142"/>
      <c r="IMB14" s="142"/>
      <c r="IMC14" s="142"/>
      <c r="IMD14" s="142"/>
      <c r="IME14" s="142"/>
      <c r="IMF14" s="142"/>
      <c r="IMG14" s="142"/>
      <c r="IMH14" s="142"/>
      <c r="IMI14" s="142"/>
      <c r="IMJ14" s="142"/>
      <c r="IMK14" s="142"/>
      <c r="IML14" s="142"/>
      <c r="IMM14" s="142"/>
      <c r="IMN14" s="142"/>
      <c r="IMO14" s="142"/>
      <c r="IMP14" s="142"/>
      <c r="IMQ14" s="142"/>
      <c r="IMR14" s="142"/>
      <c r="IMS14" s="142"/>
      <c r="IMT14" s="142"/>
      <c r="IMU14" s="142"/>
      <c r="IMV14" s="142"/>
      <c r="IMW14" s="142"/>
      <c r="IMX14" s="142"/>
      <c r="IMY14" s="142"/>
      <c r="IMZ14" s="142"/>
      <c r="INA14" s="142"/>
      <c r="INB14" s="142"/>
      <c r="INC14" s="142"/>
      <c r="IND14" s="142"/>
      <c r="INE14" s="142"/>
      <c r="INF14" s="142"/>
      <c r="ING14" s="142"/>
      <c r="INH14" s="142"/>
      <c r="INI14" s="142"/>
      <c r="INJ14" s="142"/>
      <c r="INK14" s="142"/>
      <c r="INL14" s="142"/>
      <c r="INM14" s="142"/>
      <c r="INN14" s="142"/>
      <c r="INO14" s="142"/>
      <c r="INP14" s="142"/>
      <c r="INQ14" s="142"/>
      <c r="INR14" s="142"/>
      <c r="INS14" s="142"/>
      <c r="INT14" s="142"/>
      <c r="INU14" s="142"/>
      <c r="INV14" s="142"/>
      <c r="INW14" s="142"/>
      <c r="INX14" s="142"/>
      <c r="INY14" s="142"/>
      <c r="INZ14" s="142"/>
      <c r="IOA14" s="142"/>
      <c r="IOB14" s="142"/>
      <c r="IOC14" s="142"/>
      <c r="IOD14" s="142"/>
      <c r="IOE14" s="142"/>
      <c r="IOF14" s="142"/>
      <c r="IOG14" s="142"/>
      <c r="IOH14" s="142"/>
      <c r="IOI14" s="142"/>
      <c r="IOJ14" s="142"/>
      <c r="IOK14" s="142"/>
      <c r="IOL14" s="142"/>
      <c r="IOM14" s="142"/>
      <c r="ION14" s="142"/>
      <c r="IOO14" s="142"/>
      <c r="IOP14" s="142"/>
      <c r="IOQ14" s="142"/>
      <c r="IOR14" s="142"/>
      <c r="IOS14" s="142"/>
      <c r="IOT14" s="142"/>
      <c r="IOU14" s="142"/>
      <c r="IOV14" s="142"/>
      <c r="IOW14" s="142"/>
      <c r="IOX14" s="142"/>
      <c r="IOY14" s="142"/>
      <c r="IOZ14" s="142"/>
      <c r="IPA14" s="142"/>
      <c r="IPB14" s="142"/>
      <c r="IPC14" s="142"/>
      <c r="IPD14" s="142"/>
      <c r="IPE14" s="142"/>
      <c r="IPF14" s="142"/>
      <c r="IPG14" s="142"/>
      <c r="IPH14" s="142"/>
      <c r="IPI14" s="142"/>
      <c r="IPJ14" s="142"/>
      <c r="IPK14" s="142"/>
      <c r="IPL14" s="142"/>
      <c r="IPM14" s="142"/>
      <c r="IPN14" s="142"/>
      <c r="IPO14" s="142"/>
      <c r="IPP14" s="142"/>
      <c r="IPQ14" s="142"/>
      <c r="IPR14" s="142"/>
      <c r="IPS14" s="142"/>
      <c r="IPT14" s="142"/>
      <c r="IPU14" s="142"/>
      <c r="IPV14" s="142"/>
      <c r="IPW14" s="142"/>
      <c r="IPX14" s="142"/>
      <c r="IPY14" s="142"/>
      <c r="IPZ14" s="142"/>
      <c r="IQA14" s="142"/>
      <c r="IQB14" s="142"/>
      <c r="IQC14" s="142"/>
      <c r="IQD14" s="142"/>
      <c r="IQE14" s="142"/>
      <c r="IQF14" s="142"/>
      <c r="IQG14" s="142"/>
      <c r="IQH14" s="142"/>
      <c r="IQI14" s="142"/>
      <c r="IQJ14" s="142"/>
      <c r="IQK14" s="142"/>
      <c r="IQL14" s="142"/>
      <c r="IQM14" s="142"/>
      <c r="IQN14" s="142"/>
      <c r="IQO14" s="142"/>
      <c r="IQP14" s="142"/>
      <c r="IQQ14" s="142"/>
      <c r="IQR14" s="142"/>
      <c r="IQS14" s="142"/>
      <c r="IQT14" s="142"/>
      <c r="IQU14" s="142"/>
      <c r="IQV14" s="142"/>
      <c r="IQW14" s="142"/>
      <c r="IQX14" s="142"/>
      <c r="IQY14" s="142"/>
      <c r="IQZ14" s="142"/>
      <c r="IRA14" s="142"/>
      <c r="IRB14" s="142"/>
      <c r="IRC14" s="142"/>
      <c r="IRD14" s="142"/>
      <c r="IRE14" s="142"/>
      <c r="IRF14" s="142"/>
      <c r="IRG14" s="142"/>
      <c r="IRH14" s="142"/>
      <c r="IRI14" s="142"/>
      <c r="IRJ14" s="142"/>
      <c r="IRK14" s="142"/>
      <c r="IRL14" s="142"/>
      <c r="IRM14" s="142"/>
      <c r="IRN14" s="142"/>
      <c r="IRO14" s="142"/>
      <c r="IRP14" s="142"/>
      <c r="IRQ14" s="142"/>
      <c r="IRR14" s="142"/>
      <c r="IRS14" s="142"/>
      <c r="IRT14" s="142"/>
      <c r="IRU14" s="142"/>
      <c r="IRV14" s="142"/>
      <c r="IRW14" s="142"/>
      <c r="IRX14" s="142"/>
      <c r="IRY14" s="142"/>
      <c r="IRZ14" s="142"/>
      <c r="ISA14" s="142"/>
      <c r="ISB14" s="142"/>
      <c r="ISC14" s="142"/>
      <c r="ISD14" s="142"/>
      <c r="ISE14" s="142"/>
      <c r="ISF14" s="142"/>
      <c r="ISG14" s="142"/>
      <c r="ISH14" s="142"/>
      <c r="ISI14" s="142"/>
      <c r="ISJ14" s="142"/>
      <c r="ISK14" s="142"/>
      <c r="ISL14" s="142"/>
      <c r="ISM14" s="142"/>
      <c r="ISN14" s="142"/>
      <c r="ISO14" s="142"/>
      <c r="ISP14" s="142"/>
      <c r="ISQ14" s="142"/>
      <c r="ISR14" s="142"/>
      <c r="ISS14" s="142"/>
      <c r="IST14" s="142"/>
      <c r="ISU14" s="142"/>
      <c r="ISV14" s="142"/>
      <c r="ISW14" s="142"/>
      <c r="ISX14" s="142"/>
      <c r="ISY14" s="142"/>
      <c r="ISZ14" s="142"/>
      <c r="ITA14" s="142"/>
      <c r="ITB14" s="142"/>
      <c r="ITC14" s="142"/>
      <c r="ITD14" s="142"/>
      <c r="ITE14" s="142"/>
      <c r="ITF14" s="142"/>
      <c r="ITG14" s="142"/>
      <c r="ITH14" s="142"/>
      <c r="ITI14" s="142"/>
      <c r="ITJ14" s="142"/>
      <c r="ITK14" s="142"/>
      <c r="ITL14" s="142"/>
      <c r="ITM14" s="142"/>
      <c r="ITN14" s="142"/>
      <c r="ITO14" s="142"/>
      <c r="ITP14" s="142"/>
      <c r="ITQ14" s="142"/>
      <c r="ITR14" s="142"/>
      <c r="ITS14" s="142"/>
      <c r="ITT14" s="142"/>
      <c r="ITU14" s="142"/>
      <c r="ITV14" s="142"/>
      <c r="ITW14" s="142"/>
      <c r="ITX14" s="142"/>
      <c r="ITY14" s="142"/>
      <c r="ITZ14" s="142"/>
      <c r="IUA14" s="142"/>
      <c r="IUB14" s="142"/>
      <c r="IUC14" s="142"/>
      <c r="IUD14" s="142"/>
      <c r="IUE14" s="142"/>
      <c r="IUF14" s="142"/>
      <c r="IUG14" s="142"/>
      <c r="IUH14" s="142"/>
      <c r="IUI14" s="142"/>
      <c r="IUJ14" s="142"/>
      <c r="IUK14" s="142"/>
      <c r="IUL14" s="142"/>
      <c r="IUM14" s="142"/>
      <c r="IUN14" s="142"/>
      <c r="IUO14" s="142"/>
      <c r="IUP14" s="142"/>
      <c r="IUQ14" s="142"/>
      <c r="IUR14" s="142"/>
      <c r="IUS14" s="142"/>
      <c r="IUT14" s="142"/>
      <c r="IUU14" s="142"/>
      <c r="IUV14" s="142"/>
      <c r="IUW14" s="142"/>
      <c r="IUX14" s="142"/>
      <c r="IUY14" s="142"/>
      <c r="IUZ14" s="142"/>
      <c r="IVA14" s="142"/>
      <c r="IVB14" s="142"/>
      <c r="IVC14" s="142"/>
      <c r="IVD14" s="142"/>
      <c r="IVE14" s="142"/>
      <c r="IVF14" s="142"/>
      <c r="IVG14" s="142"/>
      <c r="IVH14" s="142"/>
      <c r="IVI14" s="142"/>
      <c r="IVJ14" s="142"/>
      <c r="IVK14" s="142"/>
      <c r="IVL14" s="142"/>
      <c r="IVM14" s="142"/>
      <c r="IVN14" s="142"/>
      <c r="IVO14" s="142"/>
      <c r="IVP14" s="142"/>
      <c r="IVQ14" s="142"/>
      <c r="IVR14" s="142"/>
      <c r="IVS14" s="142"/>
      <c r="IVT14" s="142"/>
      <c r="IVU14" s="142"/>
      <c r="IVV14" s="142"/>
      <c r="IVW14" s="142"/>
      <c r="IVX14" s="142"/>
      <c r="IVY14" s="142"/>
      <c r="IVZ14" s="142"/>
      <c r="IWA14" s="142"/>
      <c r="IWB14" s="142"/>
      <c r="IWC14" s="142"/>
      <c r="IWD14" s="142"/>
      <c r="IWE14" s="142"/>
      <c r="IWF14" s="142"/>
      <c r="IWG14" s="142"/>
      <c r="IWH14" s="142"/>
      <c r="IWI14" s="142"/>
      <c r="IWJ14" s="142"/>
      <c r="IWK14" s="142"/>
      <c r="IWL14" s="142"/>
      <c r="IWM14" s="142"/>
      <c r="IWN14" s="142"/>
      <c r="IWO14" s="142"/>
      <c r="IWP14" s="142"/>
      <c r="IWQ14" s="142"/>
      <c r="IWR14" s="142"/>
      <c r="IWS14" s="142"/>
      <c r="IWT14" s="142"/>
      <c r="IWU14" s="142"/>
      <c r="IWV14" s="142"/>
      <c r="IWW14" s="142"/>
      <c r="IWX14" s="142"/>
      <c r="IWY14" s="142"/>
      <c r="IWZ14" s="142"/>
      <c r="IXA14" s="142"/>
      <c r="IXB14" s="142"/>
      <c r="IXC14" s="142"/>
      <c r="IXD14" s="142"/>
      <c r="IXE14" s="142"/>
      <c r="IXF14" s="142"/>
      <c r="IXG14" s="142"/>
      <c r="IXH14" s="142"/>
      <c r="IXI14" s="142"/>
      <c r="IXJ14" s="142"/>
      <c r="IXK14" s="142"/>
      <c r="IXL14" s="142"/>
      <c r="IXM14" s="142"/>
      <c r="IXN14" s="142"/>
      <c r="IXO14" s="142"/>
      <c r="IXP14" s="142"/>
      <c r="IXQ14" s="142"/>
      <c r="IXR14" s="142"/>
      <c r="IXS14" s="142"/>
      <c r="IXT14" s="142"/>
      <c r="IXU14" s="142"/>
      <c r="IXV14" s="142"/>
      <c r="IXW14" s="142"/>
      <c r="IXX14" s="142"/>
      <c r="IXY14" s="142"/>
      <c r="IXZ14" s="142"/>
      <c r="IYA14" s="142"/>
      <c r="IYB14" s="142"/>
      <c r="IYC14" s="142"/>
      <c r="IYD14" s="142"/>
      <c r="IYE14" s="142"/>
      <c r="IYF14" s="142"/>
      <c r="IYG14" s="142"/>
      <c r="IYH14" s="142"/>
      <c r="IYI14" s="142"/>
      <c r="IYJ14" s="142"/>
      <c r="IYK14" s="142"/>
      <c r="IYL14" s="142"/>
      <c r="IYM14" s="142"/>
      <c r="IYN14" s="142"/>
      <c r="IYO14" s="142"/>
      <c r="IYP14" s="142"/>
      <c r="IYQ14" s="142"/>
      <c r="IYR14" s="142"/>
      <c r="IYS14" s="142"/>
      <c r="IYT14" s="142"/>
      <c r="IYU14" s="142"/>
      <c r="IYV14" s="142"/>
      <c r="IYW14" s="142"/>
      <c r="IYX14" s="142"/>
      <c r="IYY14" s="142"/>
      <c r="IYZ14" s="142"/>
      <c r="IZA14" s="142"/>
      <c r="IZB14" s="142"/>
      <c r="IZC14" s="142"/>
      <c r="IZD14" s="142"/>
      <c r="IZE14" s="142"/>
      <c r="IZF14" s="142"/>
      <c r="IZG14" s="142"/>
      <c r="IZH14" s="142"/>
      <c r="IZI14" s="142"/>
      <c r="IZJ14" s="142"/>
      <c r="IZK14" s="142"/>
      <c r="IZL14" s="142"/>
      <c r="IZM14" s="142"/>
      <c r="IZN14" s="142"/>
      <c r="IZO14" s="142"/>
      <c r="IZP14" s="142"/>
      <c r="IZQ14" s="142"/>
      <c r="IZR14" s="142"/>
      <c r="IZS14" s="142"/>
      <c r="IZT14" s="142"/>
      <c r="IZU14" s="142"/>
      <c r="IZV14" s="142"/>
      <c r="IZW14" s="142"/>
      <c r="IZX14" s="142"/>
      <c r="IZY14" s="142"/>
      <c r="IZZ14" s="142"/>
      <c r="JAA14" s="142"/>
      <c r="JAB14" s="142"/>
      <c r="JAC14" s="142"/>
      <c r="JAD14" s="142"/>
      <c r="JAE14" s="142"/>
      <c r="JAF14" s="142"/>
      <c r="JAG14" s="142"/>
      <c r="JAH14" s="142"/>
      <c r="JAI14" s="142"/>
      <c r="JAJ14" s="142"/>
      <c r="JAK14" s="142"/>
      <c r="JAL14" s="142"/>
      <c r="JAM14" s="142"/>
      <c r="JAN14" s="142"/>
      <c r="JAO14" s="142"/>
      <c r="JAP14" s="142"/>
      <c r="JAQ14" s="142"/>
      <c r="JAR14" s="142"/>
      <c r="JAS14" s="142"/>
      <c r="JAT14" s="142"/>
      <c r="JAU14" s="142"/>
      <c r="JAV14" s="142"/>
      <c r="JAW14" s="142"/>
      <c r="JAX14" s="142"/>
      <c r="JAY14" s="142"/>
      <c r="JAZ14" s="142"/>
      <c r="JBA14" s="142"/>
      <c r="JBB14" s="142"/>
      <c r="JBC14" s="142"/>
      <c r="JBD14" s="142"/>
      <c r="JBE14" s="142"/>
      <c r="JBF14" s="142"/>
      <c r="JBG14" s="142"/>
      <c r="JBH14" s="142"/>
      <c r="JBI14" s="142"/>
      <c r="JBJ14" s="142"/>
      <c r="JBK14" s="142"/>
      <c r="JBL14" s="142"/>
      <c r="JBM14" s="142"/>
      <c r="JBN14" s="142"/>
      <c r="JBO14" s="142"/>
      <c r="JBP14" s="142"/>
      <c r="JBQ14" s="142"/>
      <c r="JBR14" s="142"/>
      <c r="JBS14" s="142"/>
      <c r="JBT14" s="142"/>
      <c r="JBU14" s="142"/>
      <c r="JBV14" s="142"/>
      <c r="JBW14" s="142"/>
      <c r="JBX14" s="142"/>
      <c r="JBY14" s="142"/>
      <c r="JBZ14" s="142"/>
      <c r="JCA14" s="142"/>
      <c r="JCB14" s="142"/>
      <c r="JCC14" s="142"/>
      <c r="JCD14" s="142"/>
      <c r="JCE14" s="142"/>
      <c r="JCF14" s="142"/>
      <c r="JCG14" s="142"/>
      <c r="JCH14" s="142"/>
      <c r="JCI14" s="142"/>
      <c r="JCJ14" s="142"/>
      <c r="JCK14" s="142"/>
      <c r="JCL14" s="142"/>
      <c r="JCM14" s="142"/>
      <c r="JCN14" s="142"/>
      <c r="JCO14" s="142"/>
      <c r="JCP14" s="142"/>
      <c r="JCQ14" s="142"/>
      <c r="JCR14" s="142"/>
      <c r="JCS14" s="142"/>
      <c r="JCT14" s="142"/>
      <c r="JCU14" s="142"/>
      <c r="JCV14" s="142"/>
      <c r="JCW14" s="142"/>
      <c r="JCX14" s="142"/>
      <c r="JCY14" s="142"/>
      <c r="JCZ14" s="142"/>
      <c r="JDA14" s="142"/>
      <c r="JDB14" s="142"/>
      <c r="JDC14" s="142"/>
      <c r="JDD14" s="142"/>
      <c r="JDE14" s="142"/>
      <c r="JDF14" s="142"/>
      <c r="JDG14" s="142"/>
      <c r="JDH14" s="142"/>
      <c r="JDI14" s="142"/>
      <c r="JDJ14" s="142"/>
      <c r="JDK14" s="142"/>
      <c r="JDL14" s="142"/>
      <c r="JDM14" s="142"/>
      <c r="JDN14" s="142"/>
      <c r="JDO14" s="142"/>
      <c r="JDP14" s="142"/>
      <c r="JDQ14" s="142"/>
      <c r="JDR14" s="142"/>
      <c r="JDS14" s="142"/>
      <c r="JDT14" s="142"/>
      <c r="JDU14" s="142"/>
      <c r="JDV14" s="142"/>
      <c r="JDW14" s="142"/>
      <c r="JDX14" s="142"/>
      <c r="JDY14" s="142"/>
      <c r="JDZ14" s="142"/>
      <c r="JEA14" s="142"/>
      <c r="JEB14" s="142"/>
      <c r="JEC14" s="142"/>
      <c r="JED14" s="142"/>
      <c r="JEE14" s="142"/>
      <c r="JEF14" s="142"/>
      <c r="JEG14" s="142"/>
      <c r="JEH14" s="142"/>
      <c r="JEI14" s="142"/>
      <c r="JEJ14" s="142"/>
      <c r="JEK14" s="142"/>
      <c r="JEL14" s="142"/>
      <c r="JEM14" s="142"/>
      <c r="JEN14" s="142"/>
      <c r="JEO14" s="142"/>
      <c r="JEP14" s="142"/>
      <c r="JEQ14" s="142"/>
      <c r="JER14" s="142"/>
      <c r="JES14" s="142"/>
      <c r="JET14" s="142"/>
      <c r="JEU14" s="142"/>
      <c r="JEV14" s="142"/>
      <c r="JEW14" s="142"/>
      <c r="JEX14" s="142"/>
      <c r="JEY14" s="142"/>
      <c r="JEZ14" s="142"/>
      <c r="JFA14" s="142"/>
      <c r="JFB14" s="142"/>
      <c r="JFC14" s="142"/>
      <c r="JFD14" s="142"/>
      <c r="JFE14" s="142"/>
      <c r="JFF14" s="142"/>
      <c r="JFG14" s="142"/>
      <c r="JFH14" s="142"/>
      <c r="JFI14" s="142"/>
      <c r="JFJ14" s="142"/>
      <c r="JFK14" s="142"/>
      <c r="JFL14" s="142"/>
      <c r="JFM14" s="142"/>
      <c r="JFN14" s="142"/>
      <c r="JFO14" s="142"/>
      <c r="JFP14" s="142"/>
      <c r="JFQ14" s="142"/>
      <c r="JFR14" s="142"/>
      <c r="JFS14" s="142"/>
      <c r="JFT14" s="142"/>
      <c r="JFU14" s="142"/>
      <c r="JFV14" s="142"/>
      <c r="JFW14" s="142"/>
      <c r="JFX14" s="142"/>
      <c r="JFY14" s="142"/>
      <c r="JFZ14" s="142"/>
      <c r="JGA14" s="142"/>
      <c r="JGB14" s="142"/>
      <c r="JGC14" s="142"/>
      <c r="JGD14" s="142"/>
      <c r="JGE14" s="142"/>
      <c r="JGF14" s="142"/>
      <c r="JGG14" s="142"/>
      <c r="JGH14" s="142"/>
      <c r="JGI14" s="142"/>
      <c r="JGJ14" s="142"/>
      <c r="JGK14" s="142"/>
      <c r="JGL14" s="142"/>
      <c r="JGM14" s="142"/>
      <c r="JGN14" s="142"/>
      <c r="JGO14" s="142"/>
      <c r="JGP14" s="142"/>
      <c r="JGQ14" s="142"/>
      <c r="JGR14" s="142"/>
      <c r="JGS14" s="142"/>
      <c r="JGT14" s="142"/>
      <c r="JGU14" s="142"/>
      <c r="JGV14" s="142"/>
      <c r="JGW14" s="142"/>
      <c r="JGX14" s="142"/>
      <c r="JGY14" s="142"/>
      <c r="JGZ14" s="142"/>
      <c r="JHA14" s="142"/>
      <c r="JHB14" s="142"/>
      <c r="JHC14" s="142"/>
      <c r="JHD14" s="142"/>
      <c r="JHE14" s="142"/>
      <c r="JHF14" s="142"/>
      <c r="JHG14" s="142"/>
      <c r="JHH14" s="142"/>
      <c r="JHI14" s="142"/>
      <c r="JHJ14" s="142"/>
      <c r="JHK14" s="142"/>
      <c r="JHL14" s="142"/>
      <c r="JHM14" s="142"/>
      <c r="JHN14" s="142"/>
      <c r="JHO14" s="142"/>
      <c r="JHP14" s="142"/>
      <c r="JHQ14" s="142"/>
      <c r="JHR14" s="142"/>
      <c r="JHS14" s="142"/>
      <c r="JHT14" s="142"/>
      <c r="JHU14" s="142"/>
      <c r="JHV14" s="142"/>
      <c r="JHW14" s="142"/>
      <c r="JHX14" s="142"/>
      <c r="JHY14" s="142"/>
      <c r="JHZ14" s="142"/>
      <c r="JIA14" s="142"/>
      <c r="JIB14" s="142"/>
      <c r="JIC14" s="142"/>
      <c r="JID14" s="142"/>
      <c r="JIE14" s="142"/>
      <c r="JIF14" s="142"/>
      <c r="JIG14" s="142"/>
      <c r="JIH14" s="142"/>
      <c r="JII14" s="142"/>
      <c r="JIJ14" s="142"/>
      <c r="JIK14" s="142"/>
      <c r="JIL14" s="142"/>
      <c r="JIM14" s="142"/>
      <c r="JIN14" s="142"/>
      <c r="JIO14" s="142"/>
      <c r="JIP14" s="142"/>
      <c r="JIQ14" s="142"/>
      <c r="JIR14" s="142"/>
      <c r="JIS14" s="142"/>
      <c r="JIT14" s="142"/>
      <c r="JIU14" s="142"/>
      <c r="JIV14" s="142"/>
      <c r="JIW14" s="142"/>
      <c r="JIX14" s="142"/>
      <c r="JIY14" s="142"/>
      <c r="JIZ14" s="142"/>
      <c r="JJA14" s="142"/>
      <c r="JJB14" s="142"/>
      <c r="JJC14" s="142"/>
      <c r="JJD14" s="142"/>
      <c r="JJE14" s="142"/>
      <c r="JJF14" s="142"/>
      <c r="JJG14" s="142"/>
      <c r="JJH14" s="142"/>
      <c r="JJI14" s="142"/>
      <c r="JJJ14" s="142"/>
      <c r="JJK14" s="142"/>
      <c r="JJL14" s="142"/>
      <c r="JJM14" s="142"/>
      <c r="JJN14" s="142"/>
      <c r="JJO14" s="142"/>
      <c r="JJP14" s="142"/>
      <c r="JJQ14" s="142"/>
      <c r="JJR14" s="142"/>
      <c r="JJS14" s="142"/>
      <c r="JJT14" s="142"/>
      <c r="JJU14" s="142"/>
      <c r="JJV14" s="142"/>
      <c r="JJW14" s="142"/>
      <c r="JJX14" s="142"/>
      <c r="JJY14" s="142"/>
      <c r="JJZ14" s="142"/>
      <c r="JKA14" s="142"/>
      <c r="JKB14" s="142"/>
      <c r="JKC14" s="142"/>
      <c r="JKD14" s="142"/>
      <c r="JKE14" s="142"/>
      <c r="JKF14" s="142"/>
      <c r="JKG14" s="142"/>
      <c r="JKH14" s="142"/>
      <c r="JKI14" s="142"/>
      <c r="JKJ14" s="142"/>
      <c r="JKK14" s="142"/>
      <c r="JKL14" s="142"/>
      <c r="JKM14" s="142"/>
      <c r="JKN14" s="142"/>
      <c r="JKO14" s="142"/>
      <c r="JKP14" s="142"/>
      <c r="JKQ14" s="142"/>
      <c r="JKR14" s="142"/>
      <c r="JKS14" s="142"/>
      <c r="JKT14" s="142"/>
      <c r="JKU14" s="142"/>
      <c r="JKV14" s="142"/>
      <c r="JKW14" s="142"/>
      <c r="JKX14" s="142"/>
      <c r="JKY14" s="142"/>
      <c r="JKZ14" s="142"/>
      <c r="JLA14" s="142"/>
      <c r="JLB14" s="142"/>
      <c r="JLC14" s="142"/>
      <c r="JLD14" s="142"/>
      <c r="JLE14" s="142"/>
      <c r="JLF14" s="142"/>
      <c r="JLG14" s="142"/>
      <c r="JLH14" s="142"/>
      <c r="JLI14" s="142"/>
      <c r="JLJ14" s="142"/>
      <c r="JLK14" s="142"/>
      <c r="JLL14" s="142"/>
      <c r="JLM14" s="142"/>
      <c r="JLN14" s="142"/>
      <c r="JLO14" s="142"/>
      <c r="JLP14" s="142"/>
      <c r="JLQ14" s="142"/>
      <c r="JLR14" s="142"/>
      <c r="JLS14" s="142"/>
      <c r="JLT14" s="142"/>
      <c r="JLU14" s="142"/>
      <c r="JLV14" s="142"/>
      <c r="JLW14" s="142"/>
      <c r="JLX14" s="142"/>
      <c r="JLY14" s="142"/>
      <c r="JLZ14" s="142"/>
      <c r="JMA14" s="142"/>
      <c r="JMB14" s="142"/>
      <c r="JMC14" s="142"/>
      <c r="JMD14" s="142"/>
      <c r="JME14" s="142"/>
      <c r="JMF14" s="142"/>
      <c r="JMG14" s="142"/>
      <c r="JMH14" s="142"/>
      <c r="JMI14" s="142"/>
      <c r="JMJ14" s="142"/>
      <c r="JMK14" s="142"/>
      <c r="JML14" s="142"/>
      <c r="JMM14" s="142"/>
      <c r="JMN14" s="142"/>
      <c r="JMO14" s="142"/>
      <c r="JMP14" s="142"/>
      <c r="JMQ14" s="142"/>
      <c r="JMR14" s="142"/>
      <c r="JMS14" s="142"/>
      <c r="JMT14" s="142"/>
      <c r="JMU14" s="142"/>
      <c r="JMV14" s="142"/>
      <c r="JMW14" s="142"/>
      <c r="JMX14" s="142"/>
      <c r="JMY14" s="142"/>
      <c r="JMZ14" s="142"/>
      <c r="JNA14" s="142"/>
      <c r="JNB14" s="142"/>
      <c r="JNC14" s="142"/>
      <c r="JND14" s="142"/>
      <c r="JNE14" s="142"/>
      <c r="JNF14" s="142"/>
      <c r="JNG14" s="142"/>
      <c r="JNH14" s="142"/>
      <c r="JNI14" s="142"/>
      <c r="JNJ14" s="142"/>
      <c r="JNK14" s="142"/>
      <c r="JNL14" s="142"/>
      <c r="JNM14" s="142"/>
      <c r="JNN14" s="142"/>
      <c r="JNO14" s="142"/>
      <c r="JNP14" s="142"/>
      <c r="JNQ14" s="142"/>
      <c r="JNR14" s="142"/>
      <c r="JNS14" s="142"/>
      <c r="JNT14" s="142"/>
      <c r="JNU14" s="142"/>
      <c r="JNV14" s="142"/>
      <c r="JNW14" s="142"/>
      <c r="JNX14" s="142"/>
      <c r="JNY14" s="142"/>
      <c r="JNZ14" s="142"/>
      <c r="JOA14" s="142"/>
      <c r="JOB14" s="142"/>
      <c r="JOC14" s="142"/>
      <c r="JOD14" s="142"/>
      <c r="JOE14" s="142"/>
      <c r="JOF14" s="142"/>
      <c r="JOG14" s="142"/>
      <c r="JOH14" s="142"/>
      <c r="JOI14" s="142"/>
      <c r="JOJ14" s="142"/>
      <c r="JOK14" s="142"/>
      <c r="JOL14" s="142"/>
      <c r="JOM14" s="142"/>
      <c r="JON14" s="142"/>
      <c r="JOO14" s="142"/>
      <c r="JOP14" s="142"/>
      <c r="JOQ14" s="142"/>
      <c r="JOR14" s="142"/>
      <c r="JOS14" s="142"/>
      <c r="JOT14" s="142"/>
      <c r="JOU14" s="142"/>
      <c r="JOV14" s="142"/>
      <c r="JOW14" s="142"/>
      <c r="JOX14" s="142"/>
      <c r="JOY14" s="142"/>
      <c r="JOZ14" s="142"/>
      <c r="JPA14" s="142"/>
      <c r="JPB14" s="142"/>
      <c r="JPC14" s="142"/>
      <c r="JPD14" s="142"/>
      <c r="JPE14" s="142"/>
      <c r="JPF14" s="142"/>
      <c r="JPG14" s="142"/>
      <c r="JPH14" s="142"/>
      <c r="JPI14" s="142"/>
      <c r="JPJ14" s="142"/>
      <c r="JPK14" s="142"/>
      <c r="JPL14" s="142"/>
      <c r="JPM14" s="142"/>
      <c r="JPN14" s="142"/>
      <c r="JPO14" s="142"/>
      <c r="JPP14" s="142"/>
      <c r="JPQ14" s="142"/>
      <c r="JPR14" s="142"/>
      <c r="JPS14" s="142"/>
      <c r="JPT14" s="142"/>
      <c r="JPU14" s="142"/>
      <c r="JPV14" s="142"/>
      <c r="JPW14" s="142"/>
      <c r="JPX14" s="142"/>
      <c r="JPY14" s="142"/>
      <c r="JPZ14" s="142"/>
      <c r="JQA14" s="142"/>
      <c r="JQB14" s="142"/>
      <c r="JQC14" s="142"/>
      <c r="JQD14" s="142"/>
      <c r="JQE14" s="142"/>
      <c r="JQF14" s="142"/>
      <c r="JQG14" s="142"/>
      <c r="JQH14" s="142"/>
      <c r="JQI14" s="142"/>
      <c r="JQJ14" s="142"/>
      <c r="JQK14" s="142"/>
      <c r="JQL14" s="142"/>
      <c r="JQM14" s="142"/>
      <c r="JQN14" s="142"/>
      <c r="JQO14" s="142"/>
      <c r="JQP14" s="142"/>
      <c r="JQQ14" s="142"/>
      <c r="JQR14" s="142"/>
      <c r="JQS14" s="142"/>
      <c r="JQT14" s="142"/>
      <c r="JQU14" s="142"/>
      <c r="JQV14" s="142"/>
      <c r="JQW14" s="142"/>
      <c r="JQX14" s="142"/>
      <c r="JQY14" s="142"/>
      <c r="JQZ14" s="142"/>
      <c r="JRA14" s="142"/>
      <c r="JRB14" s="142"/>
      <c r="JRC14" s="142"/>
      <c r="JRD14" s="142"/>
      <c r="JRE14" s="142"/>
      <c r="JRF14" s="142"/>
      <c r="JRG14" s="142"/>
      <c r="JRH14" s="142"/>
      <c r="JRI14" s="142"/>
      <c r="JRJ14" s="142"/>
      <c r="JRK14" s="142"/>
      <c r="JRL14" s="142"/>
      <c r="JRM14" s="142"/>
      <c r="JRN14" s="142"/>
      <c r="JRO14" s="142"/>
      <c r="JRP14" s="142"/>
      <c r="JRQ14" s="142"/>
      <c r="JRR14" s="142"/>
      <c r="JRS14" s="142"/>
      <c r="JRT14" s="142"/>
      <c r="JRU14" s="142"/>
      <c r="JRV14" s="142"/>
      <c r="JRW14" s="142"/>
      <c r="JRX14" s="142"/>
      <c r="JRY14" s="142"/>
      <c r="JRZ14" s="142"/>
      <c r="JSA14" s="142"/>
      <c r="JSB14" s="142"/>
      <c r="JSC14" s="142"/>
      <c r="JSD14" s="142"/>
      <c r="JSE14" s="142"/>
      <c r="JSF14" s="142"/>
      <c r="JSG14" s="142"/>
      <c r="JSH14" s="142"/>
      <c r="JSI14" s="142"/>
      <c r="JSJ14" s="142"/>
      <c r="JSK14" s="142"/>
      <c r="JSL14" s="142"/>
      <c r="JSM14" s="142"/>
      <c r="JSN14" s="142"/>
      <c r="JSO14" s="142"/>
      <c r="JSP14" s="142"/>
      <c r="JSQ14" s="142"/>
      <c r="JSR14" s="142"/>
      <c r="JSS14" s="142"/>
      <c r="JST14" s="142"/>
      <c r="JSU14" s="142"/>
      <c r="JSV14" s="142"/>
      <c r="JSW14" s="142"/>
      <c r="JSX14" s="142"/>
      <c r="JSY14" s="142"/>
      <c r="JSZ14" s="142"/>
      <c r="JTA14" s="142"/>
      <c r="JTB14" s="142"/>
      <c r="JTC14" s="142"/>
      <c r="JTD14" s="142"/>
      <c r="JTE14" s="142"/>
      <c r="JTF14" s="142"/>
      <c r="JTG14" s="142"/>
      <c r="JTH14" s="142"/>
      <c r="JTI14" s="142"/>
      <c r="JTJ14" s="142"/>
      <c r="JTK14" s="142"/>
      <c r="JTL14" s="142"/>
      <c r="JTM14" s="142"/>
      <c r="JTN14" s="142"/>
      <c r="JTO14" s="142"/>
      <c r="JTP14" s="142"/>
      <c r="JTQ14" s="142"/>
      <c r="JTR14" s="142"/>
      <c r="JTS14" s="142"/>
      <c r="JTT14" s="142"/>
      <c r="JTU14" s="142"/>
      <c r="JTV14" s="142"/>
      <c r="JTW14" s="142"/>
      <c r="JTX14" s="142"/>
      <c r="JTY14" s="142"/>
      <c r="JTZ14" s="142"/>
      <c r="JUA14" s="142"/>
      <c r="JUB14" s="142"/>
      <c r="JUC14" s="142"/>
      <c r="JUD14" s="142"/>
      <c r="JUE14" s="142"/>
      <c r="JUF14" s="142"/>
      <c r="JUG14" s="142"/>
      <c r="JUH14" s="142"/>
      <c r="JUI14" s="142"/>
      <c r="JUJ14" s="142"/>
      <c r="JUK14" s="142"/>
      <c r="JUL14" s="142"/>
      <c r="JUM14" s="142"/>
      <c r="JUN14" s="142"/>
      <c r="JUO14" s="142"/>
      <c r="JUP14" s="142"/>
      <c r="JUQ14" s="142"/>
      <c r="JUR14" s="142"/>
      <c r="JUS14" s="142"/>
      <c r="JUT14" s="142"/>
      <c r="JUU14" s="142"/>
      <c r="JUV14" s="142"/>
      <c r="JUW14" s="142"/>
      <c r="JUX14" s="142"/>
      <c r="JUY14" s="142"/>
      <c r="JUZ14" s="142"/>
      <c r="JVA14" s="142"/>
      <c r="JVB14" s="142"/>
      <c r="JVC14" s="142"/>
      <c r="JVD14" s="142"/>
      <c r="JVE14" s="142"/>
      <c r="JVF14" s="142"/>
      <c r="JVG14" s="142"/>
      <c r="JVH14" s="142"/>
      <c r="JVI14" s="142"/>
      <c r="JVJ14" s="142"/>
      <c r="JVK14" s="142"/>
      <c r="JVL14" s="142"/>
      <c r="JVM14" s="142"/>
      <c r="JVN14" s="142"/>
      <c r="JVO14" s="142"/>
      <c r="JVP14" s="142"/>
      <c r="JVQ14" s="142"/>
      <c r="JVR14" s="142"/>
      <c r="JVS14" s="142"/>
      <c r="JVT14" s="142"/>
      <c r="JVU14" s="142"/>
      <c r="JVV14" s="142"/>
      <c r="JVW14" s="142"/>
      <c r="JVX14" s="142"/>
      <c r="JVY14" s="142"/>
      <c r="JVZ14" s="142"/>
      <c r="JWA14" s="142"/>
      <c r="JWB14" s="142"/>
      <c r="JWC14" s="142"/>
      <c r="JWD14" s="142"/>
      <c r="JWE14" s="142"/>
      <c r="JWF14" s="142"/>
      <c r="JWG14" s="142"/>
      <c r="JWH14" s="142"/>
      <c r="JWI14" s="142"/>
      <c r="JWJ14" s="142"/>
      <c r="JWK14" s="142"/>
      <c r="JWL14" s="142"/>
      <c r="JWM14" s="142"/>
      <c r="JWN14" s="142"/>
      <c r="JWO14" s="142"/>
      <c r="JWP14" s="142"/>
      <c r="JWQ14" s="142"/>
      <c r="JWR14" s="142"/>
      <c r="JWS14" s="142"/>
      <c r="JWT14" s="142"/>
      <c r="JWU14" s="142"/>
      <c r="JWV14" s="142"/>
      <c r="JWW14" s="142"/>
      <c r="JWX14" s="142"/>
      <c r="JWY14" s="142"/>
      <c r="JWZ14" s="142"/>
      <c r="JXA14" s="142"/>
      <c r="JXB14" s="142"/>
      <c r="JXC14" s="142"/>
      <c r="JXD14" s="142"/>
      <c r="JXE14" s="142"/>
      <c r="JXF14" s="142"/>
      <c r="JXG14" s="142"/>
      <c r="JXH14" s="142"/>
      <c r="JXI14" s="142"/>
      <c r="JXJ14" s="142"/>
      <c r="JXK14" s="142"/>
      <c r="JXL14" s="142"/>
      <c r="JXM14" s="142"/>
      <c r="JXN14" s="142"/>
      <c r="JXO14" s="142"/>
      <c r="JXP14" s="142"/>
      <c r="JXQ14" s="142"/>
      <c r="JXR14" s="142"/>
      <c r="JXS14" s="142"/>
      <c r="JXT14" s="142"/>
      <c r="JXU14" s="142"/>
      <c r="JXV14" s="142"/>
      <c r="JXW14" s="142"/>
      <c r="JXX14" s="142"/>
      <c r="JXY14" s="142"/>
      <c r="JXZ14" s="142"/>
      <c r="JYA14" s="142"/>
      <c r="JYB14" s="142"/>
      <c r="JYC14" s="142"/>
      <c r="JYD14" s="142"/>
      <c r="JYE14" s="142"/>
      <c r="JYF14" s="142"/>
      <c r="JYG14" s="142"/>
      <c r="JYH14" s="142"/>
      <c r="JYI14" s="142"/>
      <c r="JYJ14" s="142"/>
      <c r="JYK14" s="142"/>
      <c r="JYL14" s="142"/>
      <c r="JYM14" s="142"/>
      <c r="JYN14" s="142"/>
      <c r="JYO14" s="142"/>
      <c r="JYP14" s="142"/>
      <c r="JYQ14" s="142"/>
      <c r="JYR14" s="142"/>
      <c r="JYS14" s="142"/>
      <c r="JYT14" s="142"/>
      <c r="JYU14" s="142"/>
      <c r="JYV14" s="142"/>
      <c r="JYW14" s="142"/>
      <c r="JYX14" s="142"/>
      <c r="JYY14" s="142"/>
      <c r="JYZ14" s="142"/>
      <c r="JZA14" s="142"/>
      <c r="JZB14" s="142"/>
      <c r="JZC14" s="142"/>
      <c r="JZD14" s="142"/>
      <c r="JZE14" s="142"/>
      <c r="JZF14" s="142"/>
      <c r="JZG14" s="142"/>
      <c r="JZH14" s="142"/>
      <c r="JZI14" s="142"/>
      <c r="JZJ14" s="142"/>
      <c r="JZK14" s="142"/>
      <c r="JZL14" s="142"/>
      <c r="JZM14" s="142"/>
      <c r="JZN14" s="142"/>
      <c r="JZO14" s="142"/>
      <c r="JZP14" s="142"/>
      <c r="JZQ14" s="142"/>
      <c r="JZR14" s="142"/>
      <c r="JZS14" s="142"/>
      <c r="JZT14" s="142"/>
      <c r="JZU14" s="142"/>
      <c r="JZV14" s="142"/>
      <c r="JZW14" s="142"/>
      <c r="JZX14" s="142"/>
      <c r="JZY14" s="142"/>
      <c r="JZZ14" s="142"/>
      <c r="KAA14" s="142"/>
      <c r="KAB14" s="142"/>
      <c r="KAC14" s="142"/>
      <c r="KAD14" s="142"/>
      <c r="KAE14" s="142"/>
      <c r="KAF14" s="142"/>
      <c r="KAG14" s="142"/>
      <c r="KAH14" s="142"/>
      <c r="KAI14" s="142"/>
      <c r="KAJ14" s="142"/>
      <c r="KAK14" s="142"/>
      <c r="KAL14" s="142"/>
      <c r="KAM14" s="142"/>
      <c r="KAN14" s="142"/>
      <c r="KAO14" s="142"/>
      <c r="KAP14" s="142"/>
      <c r="KAQ14" s="142"/>
      <c r="KAR14" s="142"/>
      <c r="KAS14" s="142"/>
      <c r="KAT14" s="142"/>
      <c r="KAU14" s="142"/>
      <c r="KAV14" s="142"/>
      <c r="KAW14" s="142"/>
      <c r="KAX14" s="142"/>
      <c r="KAY14" s="142"/>
      <c r="KAZ14" s="142"/>
      <c r="KBA14" s="142"/>
      <c r="KBB14" s="142"/>
      <c r="KBC14" s="142"/>
      <c r="KBD14" s="142"/>
      <c r="KBE14" s="142"/>
      <c r="KBF14" s="142"/>
      <c r="KBG14" s="142"/>
      <c r="KBH14" s="142"/>
      <c r="KBI14" s="142"/>
      <c r="KBJ14" s="142"/>
      <c r="KBK14" s="142"/>
      <c r="KBL14" s="142"/>
      <c r="KBM14" s="142"/>
      <c r="KBN14" s="142"/>
      <c r="KBO14" s="142"/>
      <c r="KBP14" s="142"/>
      <c r="KBQ14" s="142"/>
      <c r="KBR14" s="142"/>
      <c r="KBS14" s="142"/>
      <c r="KBT14" s="142"/>
      <c r="KBU14" s="142"/>
      <c r="KBV14" s="142"/>
      <c r="KBW14" s="142"/>
      <c r="KBX14" s="142"/>
      <c r="KBY14" s="142"/>
      <c r="KBZ14" s="142"/>
      <c r="KCA14" s="142"/>
      <c r="KCB14" s="142"/>
      <c r="KCC14" s="142"/>
      <c r="KCD14" s="142"/>
      <c r="KCE14" s="142"/>
      <c r="KCF14" s="142"/>
      <c r="KCG14" s="142"/>
      <c r="KCH14" s="142"/>
      <c r="KCI14" s="142"/>
      <c r="KCJ14" s="142"/>
      <c r="KCK14" s="142"/>
      <c r="KCL14" s="142"/>
      <c r="KCM14" s="142"/>
      <c r="KCN14" s="142"/>
      <c r="KCO14" s="142"/>
      <c r="KCP14" s="142"/>
      <c r="KCQ14" s="142"/>
      <c r="KCR14" s="142"/>
      <c r="KCS14" s="142"/>
      <c r="KCT14" s="142"/>
      <c r="KCU14" s="142"/>
      <c r="KCV14" s="142"/>
      <c r="KCW14" s="142"/>
      <c r="KCX14" s="142"/>
      <c r="KCY14" s="142"/>
      <c r="KCZ14" s="142"/>
      <c r="KDA14" s="142"/>
      <c r="KDB14" s="142"/>
      <c r="KDC14" s="142"/>
      <c r="KDD14" s="142"/>
      <c r="KDE14" s="142"/>
      <c r="KDF14" s="142"/>
      <c r="KDG14" s="142"/>
      <c r="KDH14" s="142"/>
      <c r="KDI14" s="142"/>
      <c r="KDJ14" s="142"/>
      <c r="KDK14" s="142"/>
      <c r="KDL14" s="142"/>
      <c r="KDM14" s="142"/>
      <c r="KDN14" s="142"/>
      <c r="KDO14" s="142"/>
      <c r="KDP14" s="142"/>
      <c r="KDQ14" s="142"/>
      <c r="KDR14" s="142"/>
      <c r="KDS14" s="142"/>
      <c r="KDT14" s="142"/>
      <c r="KDU14" s="142"/>
      <c r="KDV14" s="142"/>
      <c r="KDW14" s="142"/>
      <c r="KDX14" s="142"/>
      <c r="KDY14" s="142"/>
      <c r="KDZ14" s="142"/>
      <c r="KEA14" s="142"/>
      <c r="KEB14" s="142"/>
      <c r="KEC14" s="142"/>
      <c r="KED14" s="142"/>
      <c r="KEE14" s="142"/>
      <c r="KEF14" s="142"/>
      <c r="KEG14" s="142"/>
      <c r="KEH14" s="142"/>
      <c r="KEI14" s="142"/>
      <c r="KEJ14" s="142"/>
      <c r="KEK14" s="142"/>
      <c r="KEL14" s="142"/>
      <c r="KEM14" s="142"/>
      <c r="KEN14" s="142"/>
      <c r="KEO14" s="142"/>
      <c r="KEP14" s="142"/>
      <c r="KEQ14" s="142"/>
      <c r="KER14" s="142"/>
      <c r="KES14" s="142"/>
      <c r="KET14" s="142"/>
      <c r="KEU14" s="142"/>
      <c r="KEV14" s="142"/>
      <c r="KEW14" s="142"/>
      <c r="KEX14" s="142"/>
      <c r="KEY14" s="142"/>
      <c r="KEZ14" s="142"/>
      <c r="KFA14" s="142"/>
      <c r="KFB14" s="142"/>
      <c r="KFC14" s="142"/>
      <c r="KFD14" s="142"/>
      <c r="KFE14" s="142"/>
      <c r="KFF14" s="142"/>
      <c r="KFG14" s="142"/>
      <c r="KFH14" s="142"/>
      <c r="KFI14" s="142"/>
      <c r="KFJ14" s="142"/>
      <c r="KFK14" s="142"/>
      <c r="KFL14" s="142"/>
      <c r="KFM14" s="142"/>
      <c r="KFN14" s="142"/>
      <c r="KFO14" s="142"/>
      <c r="KFP14" s="142"/>
      <c r="KFQ14" s="142"/>
      <c r="KFR14" s="142"/>
      <c r="KFS14" s="142"/>
      <c r="KFT14" s="142"/>
      <c r="KFU14" s="142"/>
      <c r="KFV14" s="142"/>
      <c r="KFW14" s="142"/>
      <c r="KFX14" s="142"/>
      <c r="KFY14" s="142"/>
      <c r="KFZ14" s="142"/>
      <c r="KGA14" s="142"/>
      <c r="KGB14" s="142"/>
      <c r="KGC14" s="142"/>
      <c r="KGD14" s="142"/>
      <c r="KGE14" s="142"/>
      <c r="KGF14" s="142"/>
      <c r="KGG14" s="142"/>
      <c r="KGH14" s="142"/>
      <c r="KGI14" s="142"/>
      <c r="KGJ14" s="142"/>
      <c r="KGK14" s="142"/>
      <c r="KGL14" s="142"/>
      <c r="KGM14" s="142"/>
      <c r="KGN14" s="142"/>
      <c r="KGO14" s="142"/>
      <c r="KGP14" s="142"/>
      <c r="KGQ14" s="142"/>
      <c r="KGR14" s="142"/>
      <c r="KGS14" s="142"/>
      <c r="KGT14" s="142"/>
      <c r="KGU14" s="142"/>
      <c r="KGV14" s="142"/>
      <c r="KGW14" s="142"/>
      <c r="KGX14" s="142"/>
      <c r="KGY14" s="142"/>
      <c r="KGZ14" s="142"/>
      <c r="KHA14" s="142"/>
      <c r="KHB14" s="142"/>
      <c r="KHC14" s="142"/>
      <c r="KHD14" s="142"/>
      <c r="KHE14" s="142"/>
      <c r="KHF14" s="142"/>
      <c r="KHG14" s="142"/>
      <c r="KHH14" s="142"/>
      <c r="KHI14" s="142"/>
      <c r="KHJ14" s="142"/>
      <c r="KHK14" s="142"/>
      <c r="KHL14" s="142"/>
      <c r="KHM14" s="142"/>
      <c r="KHN14" s="142"/>
      <c r="KHO14" s="142"/>
      <c r="KHP14" s="142"/>
      <c r="KHQ14" s="142"/>
      <c r="KHR14" s="142"/>
      <c r="KHS14" s="142"/>
      <c r="KHT14" s="142"/>
      <c r="KHU14" s="142"/>
      <c r="KHV14" s="142"/>
      <c r="KHW14" s="142"/>
      <c r="KHX14" s="142"/>
      <c r="KHY14" s="142"/>
      <c r="KHZ14" s="142"/>
      <c r="KIA14" s="142"/>
      <c r="KIB14" s="142"/>
      <c r="KIC14" s="142"/>
      <c r="KID14" s="142"/>
      <c r="KIE14" s="142"/>
      <c r="KIF14" s="142"/>
      <c r="KIG14" s="142"/>
      <c r="KIH14" s="142"/>
      <c r="KII14" s="142"/>
      <c r="KIJ14" s="142"/>
      <c r="KIK14" s="142"/>
      <c r="KIL14" s="142"/>
      <c r="KIM14" s="142"/>
      <c r="KIN14" s="142"/>
      <c r="KIO14" s="142"/>
      <c r="KIP14" s="142"/>
      <c r="KIQ14" s="142"/>
      <c r="KIR14" s="142"/>
      <c r="KIS14" s="142"/>
      <c r="KIT14" s="142"/>
      <c r="KIU14" s="142"/>
      <c r="KIV14" s="142"/>
      <c r="KIW14" s="142"/>
      <c r="KIX14" s="142"/>
      <c r="KIY14" s="142"/>
      <c r="KIZ14" s="142"/>
      <c r="KJA14" s="142"/>
      <c r="KJB14" s="142"/>
      <c r="KJC14" s="142"/>
      <c r="KJD14" s="142"/>
      <c r="KJE14" s="142"/>
      <c r="KJF14" s="142"/>
      <c r="KJG14" s="142"/>
      <c r="KJH14" s="142"/>
      <c r="KJI14" s="142"/>
      <c r="KJJ14" s="142"/>
      <c r="KJK14" s="142"/>
      <c r="KJL14" s="142"/>
      <c r="KJM14" s="142"/>
      <c r="KJN14" s="142"/>
      <c r="KJO14" s="142"/>
      <c r="KJP14" s="142"/>
      <c r="KJQ14" s="142"/>
      <c r="KJR14" s="142"/>
      <c r="KJS14" s="142"/>
      <c r="KJT14" s="142"/>
      <c r="KJU14" s="142"/>
      <c r="KJV14" s="142"/>
      <c r="KJW14" s="142"/>
      <c r="KJX14" s="142"/>
      <c r="KJY14" s="142"/>
      <c r="KJZ14" s="142"/>
      <c r="KKA14" s="142"/>
      <c r="KKB14" s="142"/>
      <c r="KKC14" s="142"/>
      <c r="KKD14" s="142"/>
      <c r="KKE14" s="142"/>
      <c r="KKF14" s="142"/>
      <c r="KKG14" s="142"/>
      <c r="KKH14" s="142"/>
      <c r="KKI14" s="142"/>
      <c r="KKJ14" s="142"/>
      <c r="KKK14" s="142"/>
      <c r="KKL14" s="142"/>
      <c r="KKM14" s="142"/>
      <c r="KKN14" s="142"/>
      <c r="KKO14" s="142"/>
      <c r="KKP14" s="142"/>
      <c r="KKQ14" s="142"/>
      <c r="KKR14" s="142"/>
      <c r="KKS14" s="142"/>
      <c r="KKT14" s="142"/>
      <c r="KKU14" s="142"/>
      <c r="KKV14" s="142"/>
      <c r="KKW14" s="142"/>
      <c r="KKX14" s="142"/>
      <c r="KKY14" s="142"/>
      <c r="KKZ14" s="142"/>
      <c r="KLA14" s="142"/>
      <c r="KLB14" s="142"/>
      <c r="KLC14" s="142"/>
      <c r="KLD14" s="142"/>
      <c r="KLE14" s="142"/>
      <c r="KLF14" s="142"/>
      <c r="KLG14" s="142"/>
      <c r="KLH14" s="142"/>
      <c r="KLI14" s="142"/>
      <c r="KLJ14" s="142"/>
      <c r="KLK14" s="142"/>
      <c r="KLL14" s="142"/>
      <c r="KLM14" s="142"/>
      <c r="KLN14" s="142"/>
      <c r="KLO14" s="142"/>
      <c r="KLP14" s="142"/>
      <c r="KLQ14" s="142"/>
      <c r="KLR14" s="142"/>
      <c r="KLS14" s="142"/>
      <c r="KLT14" s="142"/>
      <c r="KLU14" s="142"/>
      <c r="KLV14" s="142"/>
      <c r="KLW14" s="142"/>
      <c r="KLX14" s="142"/>
      <c r="KLY14" s="142"/>
      <c r="KLZ14" s="142"/>
      <c r="KMA14" s="142"/>
      <c r="KMB14" s="142"/>
      <c r="KMC14" s="142"/>
      <c r="KMD14" s="142"/>
      <c r="KME14" s="142"/>
      <c r="KMF14" s="142"/>
      <c r="KMG14" s="142"/>
      <c r="KMH14" s="142"/>
      <c r="KMI14" s="142"/>
      <c r="KMJ14" s="142"/>
      <c r="KMK14" s="142"/>
      <c r="KML14" s="142"/>
      <c r="KMM14" s="142"/>
      <c r="KMN14" s="142"/>
      <c r="KMO14" s="142"/>
      <c r="KMP14" s="142"/>
      <c r="KMQ14" s="142"/>
      <c r="KMR14" s="142"/>
      <c r="KMS14" s="142"/>
      <c r="KMT14" s="142"/>
      <c r="KMU14" s="142"/>
      <c r="KMV14" s="142"/>
      <c r="KMW14" s="142"/>
      <c r="KMX14" s="142"/>
      <c r="KMY14" s="142"/>
      <c r="KMZ14" s="142"/>
      <c r="KNA14" s="142"/>
      <c r="KNB14" s="142"/>
      <c r="KNC14" s="142"/>
      <c r="KND14" s="142"/>
      <c r="KNE14" s="142"/>
      <c r="KNF14" s="142"/>
      <c r="KNG14" s="142"/>
      <c r="KNH14" s="142"/>
      <c r="KNI14" s="142"/>
      <c r="KNJ14" s="142"/>
      <c r="KNK14" s="142"/>
      <c r="KNL14" s="142"/>
      <c r="KNM14" s="142"/>
      <c r="KNN14" s="142"/>
      <c r="KNO14" s="142"/>
      <c r="KNP14" s="142"/>
      <c r="KNQ14" s="142"/>
      <c r="KNR14" s="142"/>
      <c r="KNS14" s="142"/>
      <c r="KNT14" s="142"/>
      <c r="KNU14" s="142"/>
      <c r="KNV14" s="142"/>
      <c r="KNW14" s="142"/>
      <c r="KNX14" s="142"/>
      <c r="KNY14" s="142"/>
      <c r="KNZ14" s="142"/>
      <c r="KOA14" s="142"/>
      <c r="KOB14" s="142"/>
      <c r="KOC14" s="142"/>
      <c r="KOD14" s="142"/>
      <c r="KOE14" s="142"/>
      <c r="KOF14" s="142"/>
      <c r="KOG14" s="142"/>
      <c r="KOH14" s="142"/>
      <c r="KOI14" s="142"/>
      <c r="KOJ14" s="142"/>
      <c r="KOK14" s="142"/>
      <c r="KOL14" s="142"/>
      <c r="KOM14" s="142"/>
      <c r="KON14" s="142"/>
      <c r="KOO14" s="142"/>
      <c r="KOP14" s="142"/>
      <c r="KOQ14" s="142"/>
      <c r="KOR14" s="142"/>
      <c r="KOS14" s="142"/>
      <c r="KOT14" s="142"/>
      <c r="KOU14" s="142"/>
      <c r="KOV14" s="142"/>
      <c r="KOW14" s="142"/>
      <c r="KOX14" s="142"/>
      <c r="KOY14" s="142"/>
      <c r="KOZ14" s="142"/>
      <c r="KPA14" s="142"/>
      <c r="KPB14" s="142"/>
      <c r="KPC14" s="142"/>
      <c r="KPD14" s="142"/>
      <c r="KPE14" s="142"/>
      <c r="KPF14" s="142"/>
      <c r="KPG14" s="142"/>
      <c r="KPH14" s="142"/>
      <c r="KPI14" s="142"/>
      <c r="KPJ14" s="142"/>
      <c r="KPK14" s="142"/>
      <c r="KPL14" s="142"/>
      <c r="KPM14" s="142"/>
      <c r="KPN14" s="142"/>
      <c r="KPO14" s="142"/>
      <c r="KPP14" s="142"/>
      <c r="KPQ14" s="142"/>
      <c r="KPR14" s="142"/>
      <c r="KPS14" s="142"/>
      <c r="KPT14" s="142"/>
      <c r="KPU14" s="142"/>
      <c r="KPV14" s="142"/>
      <c r="KPW14" s="142"/>
      <c r="KPX14" s="142"/>
      <c r="KPY14" s="142"/>
      <c r="KPZ14" s="142"/>
      <c r="KQA14" s="142"/>
      <c r="KQB14" s="142"/>
      <c r="KQC14" s="142"/>
      <c r="KQD14" s="142"/>
      <c r="KQE14" s="142"/>
      <c r="KQF14" s="142"/>
      <c r="KQG14" s="142"/>
      <c r="KQH14" s="142"/>
      <c r="KQI14" s="142"/>
      <c r="KQJ14" s="142"/>
      <c r="KQK14" s="142"/>
      <c r="KQL14" s="142"/>
      <c r="KQM14" s="142"/>
      <c r="KQN14" s="142"/>
      <c r="KQO14" s="142"/>
      <c r="KQP14" s="142"/>
      <c r="KQQ14" s="142"/>
      <c r="KQR14" s="142"/>
      <c r="KQS14" s="142"/>
      <c r="KQT14" s="142"/>
      <c r="KQU14" s="142"/>
      <c r="KQV14" s="142"/>
      <c r="KQW14" s="142"/>
      <c r="KQX14" s="142"/>
      <c r="KQY14" s="142"/>
      <c r="KQZ14" s="142"/>
      <c r="KRA14" s="142"/>
      <c r="KRB14" s="142"/>
      <c r="KRC14" s="142"/>
      <c r="KRD14" s="142"/>
      <c r="KRE14" s="142"/>
      <c r="KRF14" s="142"/>
      <c r="KRG14" s="142"/>
      <c r="KRH14" s="142"/>
      <c r="KRI14" s="142"/>
      <c r="KRJ14" s="142"/>
      <c r="KRK14" s="142"/>
      <c r="KRL14" s="142"/>
      <c r="KRM14" s="142"/>
      <c r="KRN14" s="142"/>
      <c r="KRO14" s="142"/>
      <c r="KRP14" s="142"/>
      <c r="KRQ14" s="142"/>
      <c r="KRR14" s="142"/>
      <c r="KRS14" s="142"/>
      <c r="KRT14" s="142"/>
      <c r="KRU14" s="142"/>
      <c r="KRV14" s="142"/>
      <c r="KRW14" s="142"/>
      <c r="KRX14" s="142"/>
      <c r="KRY14" s="142"/>
      <c r="KRZ14" s="142"/>
      <c r="KSA14" s="142"/>
      <c r="KSB14" s="142"/>
      <c r="KSC14" s="142"/>
      <c r="KSD14" s="142"/>
      <c r="KSE14" s="142"/>
      <c r="KSF14" s="142"/>
      <c r="KSG14" s="142"/>
      <c r="KSH14" s="142"/>
      <c r="KSI14" s="142"/>
      <c r="KSJ14" s="142"/>
      <c r="KSK14" s="142"/>
      <c r="KSL14" s="142"/>
      <c r="KSM14" s="142"/>
      <c r="KSN14" s="142"/>
      <c r="KSO14" s="142"/>
      <c r="KSP14" s="142"/>
      <c r="KSQ14" s="142"/>
      <c r="KSR14" s="142"/>
      <c r="KSS14" s="142"/>
      <c r="KST14" s="142"/>
      <c r="KSU14" s="142"/>
      <c r="KSV14" s="142"/>
      <c r="KSW14" s="142"/>
      <c r="KSX14" s="142"/>
      <c r="KSY14" s="142"/>
      <c r="KSZ14" s="142"/>
      <c r="KTA14" s="142"/>
      <c r="KTB14" s="142"/>
      <c r="KTC14" s="142"/>
      <c r="KTD14" s="142"/>
      <c r="KTE14" s="142"/>
      <c r="KTF14" s="142"/>
      <c r="KTG14" s="142"/>
      <c r="KTH14" s="142"/>
      <c r="KTI14" s="142"/>
      <c r="KTJ14" s="142"/>
      <c r="KTK14" s="142"/>
      <c r="KTL14" s="142"/>
      <c r="KTM14" s="142"/>
      <c r="KTN14" s="142"/>
      <c r="KTO14" s="142"/>
      <c r="KTP14" s="142"/>
      <c r="KTQ14" s="142"/>
      <c r="KTR14" s="142"/>
      <c r="KTS14" s="142"/>
      <c r="KTT14" s="142"/>
      <c r="KTU14" s="142"/>
      <c r="KTV14" s="142"/>
      <c r="KTW14" s="142"/>
      <c r="KTX14" s="142"/>
      <c r="KTY14" s="142"/>
      <c r="KTZ14" s="142"/>
      <c r="KUA14" s="142"/>
      <c r="KUB14" s="142"/>
      <c r="KUC14" s="142"/>
      <c r="KUD14" s="142"/>
      <c r="KUE14" s="142"/>
      <c r="KUF14" s="142"/>
      <c r="KUG14" s="142"/>
      <c r="KUH14" s="142"/>
      <c r="KUI14" s="142"/>
      <c r="KUJ14" s="142"/>
      <c r="KUK14" s="142"/>
      <c r="KUL14" s="142"/>
      <c r="KUM14" s="142"/>
      <c r="KUN14" s="142"/>
      <c r="KUO14" s="142"/>
      <c r="KUP14" s="142"/>
      <c r="KUQ14" s="142"/>
      <c r="KUR14" s="142"/>
      <c r="KUS14" s="142"/>
      <c r="KUT14" s="142"/>
      <c r="KUU14" s="142"/>
      <c r="KUV14" s="142"/>
      <c r="KUW14" s="142"/>
      <c r="KUX14" s="142"/>
      <c r="KUY14" s="142"/>
      <c r="KUZ14" s="142"/>
      <c r="KVA14" s="142"/>
      <c r="KVB14" s="142"/>
      <c r="KVC14" s="142"/>
      <c r="KVD14" s="142"/>
      <c r="KVE14" s="142"/>
      <c r="KVF14" s="142"/>
      <c r="KVG14" s="142"/>
      <c r="KVH14" s="142"/>
      <c r="KVI14" s="142"/>
      <c r="KVJ14" s="142"/>
      <c r="KVK14" s="142"/>
      <c r="KVL14" s="142"/>
      <c r="KVM14" s="142"/>
      <c r="KVN14" s="142"/>
      <c r="KVO14" s="142"/>
      <c r="KVP14" s="142"/>
      <c r="KVQ14" s="142"/>
      <c r="KVR14" s="142"/>
      <c r="KVS14" s="142"/>
      <c r="KVT14" s="142"/>
      <c r="KVU14" s="142"/>
      <c r="KVV14" s="142"/>
      <c r="KVW14" s="142"/>
      <c r="KVX14" s="142"/>
      <c r="KVY14" s="142"/>
      <c r="KVZ14" s="142"/>
      <c r="KWA14" s="142"/>
      <c r="KWB14" s="142"/>
      <c r="KWC14" s="142"/>
      <c r="KWD14" s="142"/>
      <c r="KWE14" s="142"/>
      <c r="KWF14" s="142"/>
      <c r="KWG14" s="142"/>
      <c r="KWH14" s="142"/>
      <c r="KWI14" s="142"/>
      <c r="KWJ14" s="142"/>
      <c r="KWK14" s="142"/>
      <c r="KWL14" s="142"/>
      <c r="KWM14" s="142"/>
      <c r="KWN14" s="142"/>
      <c r="KWO14" s="142"/>
      <c r="KWP14" s="142"/>
      <c r="KWQ14" s="142"/>
      <c r="KWR14" s="142"/>
      <c r="KWS14" s="142"/>
      <c r="KWT14" s="142"/>
      <c r="KWU14" s="142"/>
      <c r="KWV14" s="142"/>
      <c r="KWW14" s="142"/>
      <c r="KWX14" s="142"/>
      <c r="KWY14" s="142"/>
      <c r="KWZ14" s="142"/>
      <c r="KXA14" s="142"/>
      <c r="KXB14" s="142"/>
      <c r="KXC14" s="142"/>
      <c r="KXD14" s="142"/>
      <c r="KXE14" s="142"/>
      <c r="KXF14" s="142"/>
      <c r="KXG14" s="142"/>
      <c r="KXH14" s="142"/>
      <c r="KXI14" s="142"/>
      <c r="KXJ14" s="142"/>
      <c r="KXK14" s="142"/>
      <c r="KXL14" s="142"/>
      <c r="KXM14" s="142"/>
      <c r="KXN14" s="142"/>
      <c r="KXO14" s="142"/>
      <c r="KXP14" s="142"/>
      <c r="KXQ14" s="142"/>
      <c r="KXR14" s="142"/>
      <c r="KXS14" s="142"/>
      <c r="KXT14" s="142"/>
      <c r="KXU14" s="142"/>
      <c r="KXV14" s="142"/>
      <c r="KXW14" s="142"/>
      <c r="KXX14" s="142"/>
      <c r="KXY14" s="142"/>
      <c r="KXZ14" s="142"/>
      <c r="KYA14" s="142"/>
      <c r="KYB14" s="142"/>
      <c r="KYC14" s="142"/>
      <c r="KYD14" s="142"/>
      <c r="KYE14" s="142"/>
      <c r="KYF14" s="142"/>
      <c r="KYG14" s="142"/>
      <c r="KYH14" s="142"/>
      <c r="KYI14" s="142"/>
      <c r="KYJ14" s="142"/>
      <c r="KYK14" s="142"/>
      <c r="KYL14" s="142"/>
      <c r="KYM14" s="142"/>
      <c r="KYN14" s="142"/>
      <c r="KYO14" s="142"/>
      <c r="KYP14" s="142"/>
      <c r="KYQ14" s="142"/>
      <c r="KYR14" s="142"/>
      <c r="KYS14" s="142"/>
      <c r="KYT14" s="142"/>
      <c r="KYU14" s="142"/>
      <c r="KYV14" s="142"/>
      <c r="KYW14" s="142"/>
      <c r="KYX14" s="142"/>
      <c r="KYY14" s="142"/>
      <c r="KYZ14" s="142"/>
      <c r="KZA14" s="142"/>
      <c r="KZB14" s="142"/>
      <c r="KZC14" s="142"/>
      <c r="KZD14" s="142"/>
      <c r="KZE14" s="142"/>
      <c r="KZF14" s="142"/>
      <c r="KZG14" s="142"/>
      <c r="KZH14" s="142"/>
      <c r="KZI14" s="142"/>
      <c r="KZJ14" s="142"/>
      <c r="KZK14" s="142"/>
      <c r="KZL14" s="142"/>
      <c r="KZM14" s="142"/>
      <c r="KZN14" s="142"/>
      <c r="KZO14" s="142"/>
      <c r="KZP14" s="142"/>
      <c r="KZQ14" s="142"/>
      <c r="KZR14" s="142"/>
      <c r="KZS14" s="142"/>
      <c r="KZT14" s="142"/>
      <c r="KZU14" s="142"/>
      <c r="KZV14" s="142"/>
      <c r="KZW14" s="142"/>
      <c r="KZX14" s="142"/>
      <c r="KZY14" s="142"/>
      <c r="KZZ14" s="142"/>
      <c r="LAA14" s="142"/>
      <c r="LAB14" s="142"/>
      <c r="LAC14" s="142"/>
      <c r="LAD14" s="142"/>
      <c r="LAE14" s="142"/>
      <c r="LAF14" s="142"/>
      <c r="LAG14" s="142"/>
      <c r="LAH14" s="142"/>
      <c r="LAI14" s="142"/>
      <c r="LAJ14" s="142"/>
      <c r="LAK14" s="142"/>
      <c r="LAL14" s="142"/>
      <c r="LAM14" s="142"/>
      <c r="LAN14" s="142"/>
      <c r="LAO14" s="142"/>
      <c r="LAP14" s="142"/>
      <c r="LAQ14" s="142"/>
      <c r="LAR14" s="142"/>
      <c r="LAS14" s="142"/>
      <c r="LAT14" s="142"/>
      <c r="LAU14" s="142"/>
      <c r="LAV14" s="142"/>
      <c r="LAW14" s="142"/>
      <c r="LAX14" s="142"/>
      <c r="LAY14" s="142"/>
      <c r="LAZ14" s="142"/>
      <c r="LBA14" s="142"/>
      <c r="LBB14" s="142"/>
      <c r="LBC14" s="142"/>
      <c r="LBD14" s="142"/>
      <c r="LBE14" s="142"/>
      <c r="LBF14" s="142"/>
      <c r="LBG14" s="142"/>
      <c r="LBH14" s="142"/>
      <c r="LBI14" s="142"/>
      <c r="LBJ14" s="142"/>
      <c r="LBK14" s="142"/>
      <c r="LBL14" s="142"/>
      <c r="LBM14" s="142"/>
      <c r="LBN14" s="142"/>
      <c r="LBO14" s="142"/>
      <c r="LBP14" s="142"/>
      <c r="LBQ14" s="142"/>
      <c r="LBR14" s="142"/>
      <c r="LBS14" s="142"/>
      <c r="LBT14" s="142"/>
      <c r="LBU14" s="142"/>
      <c r="LBV14" s="142"/>
      <c r="LBW14" s="142"/>
      <c r="LBX14" s="142"/>
      <c r="LBY14" s="142"/>
      <c r="LBZ14" s="142"/>
      <c r="LCA14" s="142"/>
      <c r="LCB14" s="142"/>
      <c r="LCC14" s="142"/>
      <c r="LCD14" s="142"/>
      <c r="LCE14" s="142"/>
      <c r="LCF14" s="142"/>
      <c r="LCG14" s="142"/>
      <c r="LCH14" s="142"/>
      <c r="LCI14" s="142"/>
      <c r="LCJ14" s="142"/>
      <c r="LCK14" s="142"/>
      <c r="LCL14" s="142"/>
      <c r="LCM14" s="142"/>
      <c r="LCN14" s="142"/>
      <c r="LCO14" s="142"/>
      <c r="LCP14" s="142"/>
      <c r="LCQ14" s="142"/>
      <c r="LCR14" s="142"/>
      <c r="LCS14" s="142"/>
      <c r="LCT14" s="142"/>
      <c r="LCU14" s="142"/>
      <c r="LCV14" s="142"/>
      <c r="LCW14" s="142"/>
      <c r="LCX14" s="142"/>
      <c r="LCY14" s="142"/>
      <c r="LCZ14" s="142"/>
      <c r="LDA14" s="142"/>
      <c r="LDB14" s="142"/>
      <c r="LDC14" s="142"/>
      <c r="LDD14" s="142"/>
      <c r="LDE14" s="142"/>
      <c r="LDF14" s="142"/>
      <c r="LDG14" s="142"/>
      <c r="LDH14" s="142"/>
      <c r="LDI14" s="142"/>
      <c r="LDJ14" s="142"/>
      <c r="LDK14" s="142"/>
      <c r="LDL14" s="142"/>
      <c r="LDM14" s="142"/>
      <c r="LDN14" s="142"/>
      <c r="LDO14" s="142"/>
      <c r="LDP14" s="142"/>
      <c r="LDQ14" s="142"/>
      <c r="LDR14" s="142"/>
      <c r="LDS14" s="142"/>
      <c r="LDT14" s="142"/>
      <c r="LDU14" s="142"/>
      <c r="LDV14" s="142"/>
      <c r="LDW14" s="142"/>
      <c r="LDX14" s="142"/>
      <c r="LDY14" s="142"/>
      <c r="LDZ14" s="142"/>
      <c r="LEA14" s="142"/>
      <c r="LEB14" s="142"/>
      <c r="LEC14" s="142"/>
      <c r="LED14" s="142"/>
      <c r="LEE14" s="142"/>
      <c r="LEF14" s="142"/>
      <c r="LEG14" s="142"/>
      <c r="LEH14" s="142"/>
      <c r="LEI14" s="142"/>
      <c r="LEJ14" s="142"/>
      <c r="LEK14" s="142"/>
      <c r="LEL14" s="142"/>
      <c r="LEM14" s="142"/>
      <c r="LEN14" s="142"/>
      <c r="LEO14" s="142"/>
      <c r="LEP14" s="142"/>
      <c r="LEQ14" s="142"/>
      <c r="LER14" s="142"/>
      <c r="LES14" s="142"/>
      <c r="LET14" s="142"/>
      <c r="LEU14" s="142"/>
      <c r="LEV14" s="142"/>
      <c r="LEW14" s="142"/>
      <c r="LEX14" s="142"/>
      <c r="LEY14" s="142"/>
      <c r="LEZ14" s="142"/>
      <c r="LFA14" s="142"/>
      <c r="LFB14" s="142"/>
      <c r="LFC14" s="142"/>
      <c r="LFD14" s="142"/>
      <c r="LFE14" s="142"/>
      <c r="LFF14" s="142"/>
      <c r="LFG14" s="142"/>
      <c r="LFH14" s="142"/>
      <c r="LFI14" s="142"/>
      <c r="LFJ14" s="142"/>
      <c r="LFK14" s="142"/>
      <c r="LFL14" s="142"/>
      <c r="LFM14" s="142"/>
      <c r="LFN14" s="142"/>
      <c r="LFO14" s="142"/>
      <c r="LFP14" s="142"/>
      <c r="LFQ14" s="142"/>
      <c r="LFR14" s="142"/>
      <c r="LFS14" s="142"/>
      <c r="LFT14" s="142"/>
      <c r="LFU14" s="142"/>
      <c r="LFV14" s="142"/>
      <c r="LFW14" s="142"/>
      <c r="LFX14" s="142"/>
      <c r="LFY14" s="142"/>
      <c r="LFZ14" s="142"/>
      <c r="LGA14" s="142"/>
      <c r="LGB14" s="142"/>
      <c r="LGC14" s="142"/>
      <c r="LGD14" s="142"/>
      <c r="LGE14" s="142"/>
      <c r="LGF14" s="142"/>
      <c r="LGG14" s="142"/>
      <c r="LGH14" s="142"/>
      <c r="LGI14" s="142"/>
      <c r="LGJ14" s="142"/>
      <c r="LGK14" s="142"/>
      <c r="LGL14" s="142"/>
      <c r="LGM14" s="142"/>
      <c r="LGN14" s="142"/>
      <c r="LGO14" s="142"/>
      <c r="LGP14" s="142"/>
      <c r="LGQ14" s="142"/>
      <c r="LGR14" s="142"/>
      <c r="LGS14" s="142"/>
      <c r="LGT14" s="142"/>
      <c r="LGU14" s="142"/>
      <c r="LGV14" s="142"/>
      <c r="LGW14" s="142"/>
      <c r="LGX14" s="142"/>
      <c r="LGY14" s="142"/>
      <c r="LGZ14" s="142"/>
      <c r="LHA14" s="142"/>
      <c r="LHB14" s="142"/>
      <c r="LHC14" s="142"/>
      <c r="LHD14" s="142"/>
      <c r="LHE14" s="142"/>
      <c r="LHF14" s="142"/>
      <c r="LHG14" s="142"/>
      <c r="LHH14" s="142"/>
      <c r="LHI14" s="142"/>
      <c r="LHJ14" s="142"/>
      <c r="LHK14" s="142"/>
      <c r="LHL14" s="142"/>
      <c r="LHM14" s="142"/>
      <c r="LHN14" s="142"/>
      <c r="LHO14" s="142"/>
      <c r="LHP14" s="142"/>
      <c r="LHQ14" s="142"/>
      <c r="LHR14" s="142"/>
      <c r="LHS14" s="142"/>
      <c r="LHT14" s="142"/>
      <c r="LHU14" s="142"/>
      <c r="LHV14" s="142"/>
      <c r="LHW14" s="142"/>
      <c r="LHX14" s="142"/>
      <c r="LHY14" s="142"/>
      <c r="LHZ14" s="142"/>
      <c r="LIA14" s="142"/>
      <c r="LIB14" s="142"/>
      <c r="LIC14" s="142"/>
      <c r="LID14" s="142"/>
      <c r="LIE14" s="142"/>
      <c r="LIF14" s="142"/>
      <c r="LIG14" s="142"/>
      <c r="LIH14" s="142"/>
      <c r="LII14" s="142"/>
      <c r="LIJ14" s="142"/>
      <c r="LIK14" s="142"/>
      <c r="LIL14" s="142"/>
      <c r="LIM14" s="142"/>
      <c r="LIN14" s="142"/>
      <c r="LIO14" s="142"/>
      <c r="LIP14" s="142"/>
      <c r="LIQ14" s="142"/>
      <c r="LIR14" s="142"/>
      <c r="LIS14" s="142"/>
      <c r="LIT14" s="142"/>
      <c r="LIU14" s="142"/>
      <c r="LIV14" s="142"/>
      <c r="LIW14" s="142"/>
      <c r="LIX14" s="142"/>
      <c r="LIY14" s="142"/>
      <c r="LIZ14" s="142"/>
      <c r="LJA14" s="142"/>
      <c r="LJB14" s="142"/>
      <c r="LJC14" s="142"/>
      <c r="LJD14" s="142"/>
      <c r="LJE14" s="142"/>
      <c r="LJF14" s="142"/>
      <c r="LJG14" s="142"/>
      <c r="LJH14" s="142"/>
      <c r="LJI14" s="142"/>
      <c r="LJJ14" s="142"/>
      <c r="LJK14" s="142"/>
      <c r="LJL14" s="142"/>
      <c r="LJM14" s="142"/>
      <c r="LJN14" s="142"/>
      <c r="LJO14" s="142"/>
      <c r="LJP14" s="142"/>
      <c r="LJQ14" s="142"/>
      <c r="LJR14" s="142"/>
      <c r="LJS14" s="142"/>
      <c r="LJT14" s="142"/>
      <c r="LJU14" s="142"/>
      <c r="LJV14" s="142"/>
      <c r="LJW14" s="142"/>
      <c r="LJX14" s="142"/>
      <c r="LJY14" s="142"/>
      <c r="LJZ14" s="142"/>
      <c r="LKA14" s="142"/>
      <c r="LKB14" s="142"/>
      <c r="LKC14" s="142"/>
      <c r="LKD14" s="142"/>
      <c r="LKE14" s="142"/>
      <c r="LKF14" s="142"/>
      <c r="LKG14" s="142"/>
      <c r="LKH14" s="142"/>
      <c r="LKI14" s="142"/>
      <c r="LKJ14" s="142"/>
      <c r="LKK14" s="142"/>
      <c r="LKL14" s="142"/>
      <c r="LKM14" s="142"/>
      <c r="LKN14" s="142"/>
      <c r="LKO14" s="142"/>
      <c r="LKP14" s="142"/>
      <c r="LKQ14" s="142"/>
      <c r="LKR14" s="142"/>
      <c r="LKS14" s="142"/>
      <c r="LKT14" s="142"/>
      <c r="LKU14" s="142"/>
      <c r="LKV14" s="142"/>
      <c r="LKW14" s="142"/>
      <c r="LKX14" s="142"/>
      <c r="LKY14" s="142"/>
      <c r="LKZ14" s="142"/>
      <c r="LLA14" s="142"/>
      <c r="LLB14" s="142"/>
      <c r="LLC14" s="142"/>
      <c r="LLD14" s="142"/>
      <c r="LLE14" s="142"/>
      <c r="LLF14" s="142"/>
      <c r="LLG14" s="142"/>
      <c r="LLH14" s="142"/>
      <c r="LLI14" s="142"/>
      <c r="LLJ14" s="142"/>
      <c r="LLK14" s="142"/>
      <c r="LLL14" s="142"/>
      <c r="LLM14" s="142"/>
      <c r="LLN14" s="142"/>
      <c r="LLO14" s="142"/>
      <c r="LLP14" s="142"/>
      <c r="LLQ14" s="142"/>
      <c r="LLR14" s="142"/>
      <c r="LLS14" s="142"/>
      <c r="LLT14" s="142"/>
      <c r="LLU14" s="142"/>
      <c r="LLV14" s="142"/>
      <c r="LLW14" s="142"/>
      <c r="LLX14" s="142"/>
      <c r="LLY14" s="142"/>
      <c r="LLZ14" s="142"/>
      <c r="LMA14" s="142"/>
      <c r="LMB14" s="142"/>
      <c r="LMC14" s="142"/>
      <c r="LMD14" s="142"/>
      <c r="LME14" s="142"/>
      <c r="LMF14" s="142"/>
      <c r="LMG14" s="142"/>
      <c r="LMH14" s="142"/>
      <c r="LMI14" s="142"/>
      <c r="LMJ14" s="142"/>
      <c r="LMK14" s="142"/>
      <c r="LML14" s="142"/>
      <c r="LMM14" s="142"/>
      <c r="LMN14" s="142"/>
      <c r="LMO14" s="142"/>
      <c r="LMP14" s="142"/>
      <c r="LMQ14" s="142"/>
      <c r="LMR14" s="142"/>
      <c r="LMS14" s="142"/>
      <c r="LMT14" s="142"/>
      <c r="LMU14" s="142"/>
      <c r="LMV14" s="142"/>
      <c r="LMW14" s="142"/>
      <c r="LMX14" s="142"/>
      <c r="LMY14" s="142"/>
      <c r="LMZ14" s="142"/>
      <c r="LNA14" s="142"/>
      <c r="LNB14" s="142"/>
      <c r="LNC14" s="142"/>
      <c r="LND14" s="142"/>
      <c r="LNE14" s="142"/>
      <c r="LNF14" s="142"/>
      <c r="LNG14" s="142"/>
      <c r="LNH14" s="142"/>
      <c r="LNI14" s="142"/>
      <c r="LNJ14" s="142"/>
      <c r="LNK14" s="142"/>
      <c r="LNL14" s="142"/>
      <c r="LNM14" s="142"/>
      <c r="LNN14" s="142"/>
      <c r="LNO14" s="142"/>
      <c r="LNP14" s="142"/>
      <c r="LNQ14" s="142"/>
      <c r="LNR14" s="142"/>
      <c r="LNS14" s="142"/>
      <c r="LNT14" s="142"/>
      <c r="LNU14" s="142"/>
      <c r="LNV14" s="142"/>
      <c r="LNW14" s="142"/>
      <c r="LNX14" s="142"/>
      <c r="LNY14" s="142"/>
      <c r="LNZ14" s="142"/>
      <c r="LOA14" s="142"/>
      <c r="LOB14" s="142"/>
      <c r="LOC14" s="142"/>
      <c r="LOD14" s="142"/>
      <c r="LOE14" s="142"/>
      <c r="LOF14" s="142"/>
      <c r="LOG14" s="142"/>
      <c r="LOH14" s="142"/>
      <c r="LOI14" s="142"/>
      <c r="LOJ14" s="142"/>
      <c r="LOK14" s="142"/>
      <c r="LOL14" s="142"/>
      <c r="LOM14" s="142"/>
      <c r="LON14" s="142"/>
      <c r="LOO14" s="142"/>
      <c r="LOP14" s="142"/>
      <c r="LOQ14" s="142"/>
      <c r="LOR14" s="142"/>
      <c r="LOS14" s="142"/>
      <c r="LOT14" s="142"/>
      <c r="LOU14" s="142"/>
      <c r="LOV14" s="142"/>
      <c r="LOW14" s="142"/>
      <c r="LOX14" s="142"/>
      <c r="LOY14" s="142"/>
      <c r="LOZ14" s="142"/>
      <c r="LPA14" s="142"/>
      <c r="LPB14" s="142"/>
      <c r="LPC14" s="142"/>
      <c r="LPD14" s="142"/>
      <c r="LPE14" s="142"/>
      <c r="LPF14" s="142"/>
      <c r="LPG14" s="142"/>
      <c r="LPH14" s="142"/>
      <c r="LPI14" s="142"/>
      <c r="LPJ14" s="142"/>
      <c r="LPK14" s="142"/>
      <c r="LPL14" s="142"/>
      <c r="LPM14" s="142"/>
      <c r="LPN14" s="142"/>
      <c r="LPO14" s="142"/>
      <c r="LPP14" s="142"/>
      <c r="LPQ14" s="142"/>
      <c r="LPR14" s="142"/>
      <c r="LPS14" s="142"/>
      <c r="LPT14" s="142"/>
      <c r="LPU14" s="142"/>
      <c r="LPV14" s="142"/>
      <c r="LPW14" s="142"/>
      <c r="LPX14" s="142"/>
      <c r="LPY14" s="142"/>
      <c r="LPZ14" s="142"/>
      <c r="LQA14" s="142"/>
      <c r="LQB14" s="142"/>
      <c r="LQC14" s="142"/>
      <c r="LQD14" s="142"/>
      <c r="LQE14" s="142"/>
      <c r="LQF14" s="142"/>
      <c r="LQG14" s="142"/>
      <c r="LQH14" s="142"/>
      <c r="LQI14" s="142"/>
      <c r="LQJ14" s="142"/>
      <c r="LQK14" s="142"/>
      <c r="LQL14" s="142"/>
      <c r="LQM14" s="142"/>
      <c r="LQN14" s="142"/>
      <c r="LQO14" s="142"/>
      <c r="LQP14" s="142"/>
      <c r="LQQ14" s="142"/>
      <c r="LQR14" s="142"/>
      <c r="LQS14" s="142"/>
      <c r="LQT14" s="142"/>
      <c r="LQU14" s="142"/>
      <c r="LQV14" s="142"/>
      <c r="LQW14" s="142"/>
      <c r="LQX14" s="142"/>
      <c r="LQY14" s="142"/>
      <c r="LQZ14" s="142"/>
      <c r="LRA14" s="142"/>
      <c r="LRB14" s="142"/>
      <c r="LRC14" s="142"/>
      <c r="LRD14" s="142"/>
      <c r="LRE14" s="142"/>
      <c r="LRF14" s="142"/>
      <c r="LRG14" s="142"/>
      <c r="LRH14" s="142"/>
      <c r="LRI14" s="142"/>
      <c r="LRJ14" s="142"/>
      <c r="LRK14" s="142"/>
      <c r="LRL14" s="142"/>
      <c r="LRM14" s="142"/>
      <c r="LRN14" s="142"/>
      <c r="LRO14" s="142"/>
      <c r="LRP14" s="142"/>
      <c r="LRQ14" s="142"/>
      <c r="LRR14" s="142"/>
      <c r="LRS14" s="142"/>
      <c r="LRT14" s="142"/>
      <c r="LRU14" s="142"/>
      <c r="LRV14" s="142"/>
      <c r="LRW14" s="142"/>
      <c r="LRX14" s="142"/>
      <c r="LRY14" s="142"/>
      <c r="LRZ14" s="142"/>
      <c r="LSA14" s="142"/>
      <c r="LSB14" s="142"/>
      <c r="LSC14" s="142"/>
      <c r="LSD14" s="142"/>
      <c r="LSE14" s="142"/>
      <c r="LSF14" s="142"/>
      <c r="LSG14" s="142"/>
      <c r="LSH14" s="142"/>
      <c r="LSI14" s="142"/>
      <c r="LSJ14" s="142"/>
      <c r="LSK14" s="142"/>
      <c r="LSL14" s="142"/>
      <c r="LSM14" s="142"/>
      <c r="LSN14" s="142"/>
      <c r="LSO14" s="142"/>
      <c r="LSP14" s="142"/>
      <c r="LSQ14" s="142"/>
      <c r="LSR14" s="142"/>
      <c r="LSS14" s="142"/>
      <c r="LST14" s="142"/>
      <c r="LSU14" s="142"/>
      <c r="LSV14" s="142"/>
      <c r="LSW14" s="142"/>
      <c r="LSX14" s="142"/>
      <c r="LSY14" s="142"/>
      <c r="LSZ14" s="142"/>
      <c r="LTA14" s="142"/>
      <c r="LTB14" s="142"/>
      <c r="LTC14" s="142"/>
      <c r="LTD14" s="142"/>
      <c r="LTE14" s="142"/>
      <c r="LTF14" s="142"/>
      <c r="LTG14" s="142"/>
      <c r="LTH14" s="142"/>
      <c r="LTI14" s="142"/>
      <c r="LTJ14" s="142"/>
      <c r="LTK14" s="142"/>
      <c r="LTL14" s="142"/>
      <c r="LTM14" s="142"/>
      <c r="LTN14" s="142"/>
      <c r="LTO14" s="142"/>
      <c r="LTP14" s="142"/>
      <c r="LTQ14" s="142"/>
      <c r="LTR14" s="142"/>
      <c r="LTS14" s="142"/>
      <c r="LTT14" s="142"/>
      <c r="LTU14" s="142"/>
      <c r="LTV14" s="142"/>
      <c r="LTW14" s="142"/>
      <c r="LTX14" s="142"/>
      <c r="LTY14" s="142"/>
      <c r="LTZ14" s="142"/>
      <c r="LUA14" s="142"/>
      <c r="LUB14" s="142"/>
      <c r="LUC14" s="142"/>
      <c r="LUD14" s="142"/>
      <c r="LUE14" s="142"/>
      <c r="LUF14" s="142"/>
      <c r="LUG14" s="142"/>
      <c r="LUH14" s="142"/>
      <c r="LUI14" s="142"/>
      <c r="LUJ14" s="142"/>
      <c r="LUK14" s="142"/>
      <c r="LUL14" s="142"/>
      <c r="LUM14" s="142"/>
      <c r="LUN14" s="142"/>
      <c r="LUO14" s="142"/>
      <c r="LUP14" s="142"/>
      <c r="LUQ14" s="142"/>
      <c r="LUR14" s="142"/>
      <c r="LUS14" s="142"/>
      <c r="LUT14" s="142"/>
      <c r="LUU14" s="142"/>
      <c r="LUV14" s="142"/>
      <c r="LUW14" s="142"/>
      <c r="LUX14" s="142"/>
      <c r="LUY14" s="142"/>
      <c r="LUZ14" s="142"/>
      <c r="LVA14" s="142"/>
      <c r="LVB14" s="142"/>
      <c r="LVC14" s="142"/>
      <c r="LVD14" s="142"/>
      <c r="LVE14" s="142"/>
      <c r="LVF14" s="142"/>
      <c r="LVG14" s="142"/>
      <c r="LVH14" s="142"/>
      <c r="LVI14" s="142"/>
      <c r="LVJ14" s="142"/>
      <c r="LVK14" s="142"/>
      <c r="LVL14" s="142"/>
      <c r="LVM14" s="142"/>
      <c r="LVN14" s="142"/>
      <c r="LVO14" s="142"/>
      <c r="LVP14" s="142"/>
      <c r="LVQ14" s="142"/>
      <c r="LVR14" s="142"/>
      <c r="LVS14" s="142"/>
      <c r="LVT14" s="142"/>
      <c r="LVU14" s="142"/>
      <c r="LVV14" s="142"/>
      <c r="LVW14" s="142"/>
      <c r="LVX14" s="142"/>
      <c r="LVY14" s="142"/>
      <c r="LVZ14" s="142"/>
      <c r="LWA14" s="142"/>
      <c r="LWB14" s="142"/>
      <c r="LWC14" s="142"/>
      <c r="LWD14" s="142"/>
      <c r="LWE14" s="142"/>
      <c r="LWF14" s="142"/>
      <c r="LWG14" s="142"/>
      <c r="LWH14" s="142"/>
      <c r="LWI14" s="142"/>
      <c r="LWJ14" s="142"/>
      <c r="LWK14" s="142"/>
      <c r="LWL14" s="142"/>
      <c r="LWM14" s="142"/>
      <c r="LWN14" s="142"/>
      <c r="LWO14" s="142"/>
      <c r="LWP14" s="142"/>
      <c r="LWQ14" s="142"/>
      <c r="LWR14" s="142"/>
      <c r="LWS14" s="142"/>
      <c r="LWT14" s="142"/>
      <c r="LWU14" s="142"/>
      <c r="LWV14" s="142"/>
      <c r="LWW14" s="142"/>
      <c r="LWX14" s="142"/>
      <c r="LWY14" s="142"/>
      <c r="LWZ14" s="142"/>
      <c r="LXA14" s="142"/>
      <c r="LXB14" s="142"/>
      <c r="LXC14" s="142"/>
      <c r="LXD14" s="142"/>
      <c r="LXE14" s="142"/>
      <c r="LXF14" s="142"/>
      <c r="LXG14" s="142"/>
      <c r="LXH14" s="142"/>
      <c r="LXI14" s="142"/>
      <c r="LXJ14" s="142"/>
      <c r="LXK14" s="142"/>
      <c r="LXL14" s="142"/>
      <c r="LXM14" s="142"/>
      <c r="LXN14" s="142"/>
      <c r="LXO14" s="142"/>
      <c r="LXP14" s="142"/>
      <c r="LXQ14" s="142"/>
      <c r="LXR14" s="142"/>
      <c r="LXS14" s="142"/>
      <c r="LXT14" s="142"/>
      <c r="LXU14" s="142"/>
      <c r="LXV14" s="142"/>
      <c r="LXW14" s="142"/>
      <c r="LXX14" s="142"/>
      <c r="LXY14" s="142"/>
      <c r="LXZ14" s="142"/>
      <c r="LYA14" s="142"/>
      <c r="LYB14" s="142"/>
      <c r="LYC14" s="142"/>
      <c r="LYD14" s="142"/>
      <c r="LYE14" s="142"/>
      <c r="LYF14" s="142"/>
      <c r="LYG14" s="142"/>
      <c r="LYH14" s="142"/>
      <c r="LYI14" s="142"/>
      <c r="LYJ14" s="142"/>
      <c r="LYK14" s="142"/>
      <c r="LYL14" s="142"/>
      <c r="LYM14" s="142"/>
      <c r="LYN14" s="142"/>
      <c r="LYO14" s="142"/>
      <c r="LYP14" s="142"/>
      <c r="LYQ14" s="142"/>
      <c r="LYR14" s="142"/>
      <c r="LYS14" s="142"/>
      <c r="LYT14" s="142"/>
      <c r="LYU14" s="142"/>
      <c r="LYV14" s="142"/>
      <c r="LYW14" s="142"/>
      <c r="LYX14" s="142"/>
      <c r="LYY14" s="142"/>
      <c r="LYZ14" s="142"/>
      <c r="LZA14" s="142"/>
      <c r="LZB14" s="142"/>
      <c r="LZC14" s="142"/>
      <c r="LZD14" s="142"/>
      <c r="LZE14" s="142"/>
      <c r="LZF14" s="142"/>
      <c r="LZG14" s="142"/>
      <c r="LZH14" s="142"/>
      <c r="LZI14" s="142"/>
      <c r="LZJ14" s="142"/>
      <c r="LZK14" s="142"/>
      <c r="LZL14" s="142"/>
      <c r="LZM14" s="142"/>
      <c r="LZN14" s="142"/>
      <c r="LZO14" s="142"/>
      <c r="LZP14" s="142"/>
      <c r="LZQ14" s="142"/>
      <c r="LZR14" s="142"/>
      <c r="LZS14" s="142"/>
      <c r="LZT14" s="142"/>
      <c r="LZU14" s="142"/>
      <c r="LZV14" s="142"/>
      <c r="LZW14" s="142"/>
      <c r="LZX14" s="142"/>
      <c r="LZY14" s="142"/>
      <c r="LZZ14" s="142"/>
      <c r="MAA14" s="142"/>
      <c r="MAB14" s="142"/>
      <c r="MAC14" s="142"/>
      <c r="MAD14" s="142"/>
      <c r="MAE14" s="142"/>
      <c r="MAF14" s="142"/>
      <c r="MAG14" s="142"/>
      <c r="MAH14" s="142"/>
      <c r="MAI14" s="142"/>
      <c r="MAJ14" s="142"/>
      <c r="MAK14" s="142"/>
      <c r="MAL14" s="142"/>
      <c r="MAM14" s="142"/>
      <c r="MAN14" s="142"/>
      <c r="MAO14" s="142"/>
      <c r="MAP14" s="142"/>
      <c r="MAQ14" s="142"/>
      <c r="MAR14" s="142"/>
      <c r="MAS14" s="142"/>
      <c r="MAT14" s="142"/>
      <c r="MAU14" s="142"/>
      <c r="MAV14" s="142"/>
      <c r="MAW14" s="142"/>
      <c r="MAX14" s="142"/>
      <c r="MAY14" s="142"/>
      <c r="MAZ14" s="142"/>
      <c r="MBA14" s="142"/>
      <c r="MBB14" s="142"/>
      <c r="MBC14" s="142"/>
      <c r="MBD14" s="142"/>
      <c r="MBE14" s="142"/>
      <c r="MBF14" s="142"/>
      <c r="MBG14" s="142"/>
      <c r="MBH14" s="142"/>
      <c r="MBI14" s="142"/>
      <c r="MBJ14" s="142"/>
      <c r="MBK14" s="142"/>
      <c r="MBL14" s="142"/>
      <c r="MBM14" s="142"/>
      <c r="MBN14" s="142"/>
      <c r="MBO14" s="142"/>
      <c r="MBP14" s="142"/>
      <c r="MBQ14" s="142"/>
      <c r="MBR14" s="142"/>
      <c r="MBS14" s="142"/>
      <c r="MBT14" s="142"/>
      <c r="MBU14" s="142"/>
      <c r="MBV14" s="142"/>
      <c r="MBW14" s="142"/>
      <c r="MBX14" s="142"/>
      <c r="MBY14" s="142"/>
      <c r="MBZ14" s="142"/>
      <c r="MCA14" s="142"/>
      <c r="MCB14" s="142"/>
      <c r="MCC14" s="142"/>
      <c r="MCD14" s="142"/>
      <c r="MCE14" s="142"/>
      <c r="MCF14" s="142"/>
      <c r="MCG14" s="142"/>
      <c r="MCH14" s="142"/>
      <c r="MCI14" s="142"/>
      <c r="MCJ14" s="142"/>
      <c r="MCK14" s="142"/>
      <c r="MCL14" s="142"/>
      <c r="MCM14" s="142"/>
      <c r="MCN14" s="142"/>
      <c r="MCO14" s="142"/>
      <c r="MCP14" s="142"/>
      <c r="MCQ14" s="142"/>
      <c r="MCR14" s="142"/>
      <c r="MCS14" s="142"/>
      <c r="MCT14" s="142"/>
      <c r="MCU14" s="142"/>
      <c r="MCV14" s="142"/>
      <c r="MCW14" s="142"/>
      <c r="MCX14" s="142"/>
      <c r="MCY14" s="142"/>
      <c r="MCZ14" s="142"/>
      <c r="MDA14" s="142"/>
      <c r="MDB14" s="142"/>
      <c r="MDC14" s="142"/>
      <c r="MDD14" s="142"/>
      <c r="MDE14" s="142"/>
      <c r="MDF14" s="142"/>
      <c r="MDG14" s="142"/>
      <c r="MDH14" s="142"/>
      <c r="MDI14" s="142"/>
      <c r="MDJ14" s="142"/>
      <c r="MDK14" s="142"/>
      <c r="MDL14" s="142"/>
      <c r="MDM14" s="142"/>
      <c r="MDN14" s="142"/>
      <c r="MDO14" s="142"/>
      <c r="MDP14" s="142"/>
      <c r="MDQ14" s="142"/>
      <c r="MDR14" s="142"/>
      <c r="MDS14" s="142"/>
      <c r="MDT14" s="142"/>
      <c r="MDU14" s="142"/>
      <c r="MDV14" s="142"/>
      <c r="MDW14" s="142"/>
      <c r="MDX14" s="142"/>
      <c r="MDY14" s="142"/>
      <c r="MDZ14" s="142"/>
      <c r="MEA14" s="142"/>
      <c r="MEB14" s="142"/>
      <c r="MEC14" s="142"/>
      <c r="MED14" s="142"/>
      <c r="MEE14" s="142"/>
      <c r="MEF14" s="142"/>
      <c r="MEG14" s="142"/>
      <c r="MEH14" s="142"/>
      <c r="MEI14" s="142"/>
      <c r="MEJ14" s="142"/>
      <c r="MEK14" s="142"/>
      <c r="MEL14" s="142"/>
      <c r="MEM14" s="142"/>
      <c r="MEN14" s="142"/>
      <c r="MEO14" s="142"/>
      <c r="MEP14" s="142"/>
      <c r="MEQ14" s="142"/>
      <c r="MER14" s="142"/>
      <c r="MES14" s="142"/>
      <c r="MET14" s="142"/>
      <c r="MEU14" s="142"/>
      <c r="MEV14" s="142"/>
      <c r="MEW14" s="142"/>
      <c r="MEX14" s="142"/>
      <c r="MEY14" s="142"/>
      <c r="MEZ14" s="142"/>
      <c r="MFA14" s="142"/>
      <c r="MFB14" s="142"/>
      <c r="MFC14" s="142"/>
      <c r="MFD14" s="142"/>
      <c r="MFE14" s="142"/>
      <c r="MFF14" s="142"/>
      <c r="MFG14" s="142"/>
      <c r="MFH14" s="142"/>
      <c r="MFI14" s="142"/>
      <c r="MFJ14" s="142"/>
      <c r="MFK14" s="142"/>
      <c r="MFL14" s="142"/>
      <c r="MFM14" s="142"/>
      <c r="MFN14" s="142"/>
      <c r="MFO14" s="142"/>
      <c r="MFP14" s="142"/>
      <c r="MFQ14" s="142"/>
      <c r="MFR14" s="142"/>
      <c r="MFS14" s="142"/>
      <c r="MFT14" s="142"/>
      <c r="MFU14" s="142"/>
      <c r="MFV14" s="142"/>
      <c r="MFW14" s="142"/>
      <c r="MFX14" s="142"/>
      <c r="MFY14" s="142"/>
      <c r="MFZ14" s="142"/>
      <c r="MGA14" s="142"/>
      <c r="MGB14" s="142"/>
      <c r="MGC14" s="142"/>
      <c r="MGD14" s="142"/>
      <c r="MGE14" s="142"/>
      <c r="MGF14" s="142"/>
      <c r="MGG14" s="142"/>
      <c r="MGH14" s="142"/>
      <c r="MGI14" s="142"/>
      <c r="MGJ14" s="142"/>
      <c r="MGK14" s="142"/>
      <c r="MGL14" s="142"/>
      <c r="MGM14" s="142"/>
      <c r="MGN14" s="142"/>
      <c r="MGO14" s="142"/>
      <c r="MGP14" s="142"/>
      <c r="MGQ14" s="142"/>
      <c r="MGR14" s="142"/>
      <c r="MGS14" s="142"/>
      <c r="MGT14" s="142"/>
      <c r="MGU14" s="142"/>
      <c r="MGV14" s="142"/>
      <c r="MGW14" s="142"/>
      <c r="MGX14" s="142"/>
      <c r="MGY14" s="142"/>
      <c r="MGZ14" s="142"/>
      <c r="MHA14" s="142"/>
      <c r="MHB14" s="142"/>
      <c r="MHC14" s="142"/>
      <c r="MHD14" s="142"/>
      <c r="MHE14" s="142"/>
      <c r="MHF14" s="142"/>
      <c r="MHG14" s="142"/>
      <c r="MHH14" s="142"/>
      <c r="MHI14" s="142"/>
      <c r="MHJ14" s="142"/>
      <c r="MHK14" s="142"/>
      <c r="MHL14" s="142"/>
      <c r="MHM14" s="142"/>
      <c r="MHN14" s="142"/>
      <c r="MHO14" s="142"/>
      <c r="MHP14" s="142"/>
      <c r="MHQ14" s="142"/>
      <c r="MHR14" s="142"/>
      <c r="MHS14" s="142"/>
      <c r="MHT14" s="142"/>
      <c r="MHU14" s="142"/>
      <c r="MHV14" s="142"/>
      <c r="MHW14" s="142"/>
      <c r="MHX14" s="142"/>
      <c r="MHY14" s="142"/>
      <c r="MHZ14" s="142"/>
      <c r="MIA14" s="142"/>
      <c r="MIB14" s="142"/>
      <c r="MIC14" s="142"/>
      <c r="MID14" s="142"/>
      <c r="MIE14" s="142"/>
      <c r="MIF14" s="142"/>
      <c r="MIG14" s="142"/>
      <c r="MIH14" s="142"/>
      <c r="MII14" s="142"/>
      <c r="MIJ14" s="142"/>
      <c r="MIK14" s="142"/>
      <c r="MIL14" s="142"/>
      <c r="MIM14" s="142"/>
      <c r="MIN14" s="142"/>
      <c r="MIO14" s="142"/>
      <c r="MIP14" s="142"/>
      <c r="MIQ14" s="142"/>
      <c r="MIR14" s="142"/>
      <c r="MIS14" s="142"/>
      <c r="MIT14" s="142"/>
      <c r="MIU14" s="142"/>
      <c r="MIV14" s="142"/>
      <c r="MIW14" s="142"/>
      <c r="MIX14" s="142"/>
      <c r="MIY14" s="142"/>
      <c r="MIZ14" s="142"/>
      <c r="MJA14" s="142"/>
      <c r="MJB14" s="142"/>
      <c r="MJC14" s="142"/>
      <c r="MJD14" s="142"/>
      <c r="MJE14" s="142"/>
      <c r="MJF14" s="142"/>
      <c r="MJG14" s="142"/>
      <c r="MJH14" s="142"/>
      <c r="MJI14" s="142"/>
      <c r="MJJ14" s="142"/>
      <c r="MJK14" s="142"/>
      <c r="MJL14" s="142"/>
      <c r="MJM14" s="142"/>
      <c r="MJN14" s="142"/>
      <c r="MJO14" s="142"/>
      <c r="MJP14" s="142"/>
      <c r="MJQ14" s="142"/>
      <c r="MJR14" s="142"/>
      <c r="MJS14" s="142"/>
      <c r="MJT14" s="142"/>
      <c r="MJU14" s="142"/>
      <c r="MJV14" s="142"/>
      <c r="MJW14" s="142"/>
      <c r="MJX14" s="142"/>
      <c r="MJY14" s="142"/>
      <c r="MJZ14" s="142"/>
      <c r="MKA14" s="142"/>
      <c r="MKB14" s="142"/>
      <c r="MKC14" s="142"/>
      <c r="MKD14" s="142"/>
      <c r="MKE14" s="142"/>
      <c r="MKF14" s="142"/>
      <c r="MKG14" s="142"/>
      <c r="MKH14" s="142"/>
      <c r="MKI14" s="142"/>
      <c r="MKJ14" s="142"/>
      <c r="MKK14" s="142"/>
      <c r="MKL14" s="142"/>
      <c r="MKM14" s="142"/>
      <c r="MKN14" s="142"/>
      <c r="MKO14" s="142"/>
      <c r="MKP14" s="142"/>
      <c r="MKQ14" s="142"/>
      <c r="MKR14" s="142"/>
      <c r="MKS14" s="142"/>
      <c r="MKT14" s="142"/>
      <c r="MKU14" s="142"/>
      <c r="MKV14" s="142"/>
      <c r="MKW14" s="142"/>
      <c r="MKX14" s="142"/>
      <c r="MKY14" s="142"/>
      <c r="MKZ14" s="142"/>
      <c r="MLA14" s="142"/>
      <c r="MLB14" s="142"/>
      <c r="MLC14" s="142"/>
      <c r="MLD14" s="142"/>
      <c r="MLE14" s="142"/>
      <c r="MLF14" s="142"/>
      <c r="MLG14" s="142"/>
      <c r="MLH14" s="142"/>
      <c r="MLI14" s="142"/>
      <c r="MLJ14" s="142"/>
      <c r="MLK14" s="142"/>
      <c r="MLL14" s="142"/>
      <c r="MLM14" s="142"/>
      <c r="MLN14" s="142"/>
      <c r="MLO14" s="142"/>
      <c r="MLP14" s="142"/>
      <c r="MLQ14" s="142"/>
      <c r="MLR14" s="142"/>
      <c r="MLS14" s="142"/>
      <c r="MLT14" s="142"/>
      <c r="MLU14" s="142"/>
      <c r="MLV14" s="142"/>
      <c r="MLW14" s="142"/>
      <c r="MLX14" s="142"/>
      <c r="MLY14" s="142"/>
      <c r="MLZ14" s="142"/>
      <c r="MMA14" s="142"/>
      <c r="MMB14" s="142"/>
      <c r="MMC14" s="142"/>
      <c r="MMD14" s="142"/>
      <c r="MME14" s="142"/>
      <c r="MMF14" s="142"/>
      <c r="MMG14" s="142"/>
      <c r="MMH14" s="142"/>
      <c r="MMI14" s="142"/>
      <c r="MMJ14" s="142"/>
      <c r="MMK14" s="142"/>
      <c r="MML14" s="142"/>
      <c r="MMM14" s="142"/>
      <c r="MMN14" s="142"/>
      <c r="MMO14" s="142"/>
      <c r="MMP14" s="142"/>
      <c r="MMQ14" s="142"/>
      <c r="MMR14" s="142"/>
      <c r="MMS14" s="142"/>
      <c r="MMT14" s="142"/>
      <c r="MMU14" s="142"/>
      <c r="MMV14" s="142"/>
      <c r="MMW14" s="142"/>
      <c r="MMX14" s="142"/>
      <c r="MMY14" s="142"/>
      <c r="MMZ14" s="142"/>
      <c r="MNA14" s="142"/>
      <c r="MNB14" s="142"/>
      <c r="MNC14" s="142"/>
      <c r="MND14" s="142"/>
      <c r="MNE14" s="142"/>
      <c r="MNF14" s="142"/>
      <c r="MNG14" s="142"/>
      <c r="MNH14" s="142"/>
      <c r="MNI14" s="142"/>
      <c r="MNJ14" s="142"/>
      <c r="MNK14" s="142"/>
      <c r="MNL14" s="142"/>
      <c r="MNM14" s="142"/>
      <c r="MNN14" s="142"/>
      <c r="MNO14" s="142"/>
      <c r="MNP14" s="142"/>
      <c r="MNQ14" s="142"/>
      <c r="MNR14" s="142"/>
      <c r="MNS14" s="142"/>
      <c r="MNT14" s="142"/>
      <c r="MNU14" s="142"/>
      <c r="MNV14" s="142"/>
      <c r="MNW14" s="142"/>
      <c r="MNX14" s="142"/>
      <c r="MNY14" s="142"/>
      <c r="MNZ14" s="142"/>
      <c r="MOA14" s="142"/>
      <c r="MOB14" s="142"/>
      <c r="MOC14" s="142"/>
      <c r="MOD14" s="142"/>
      <c r="MOE14" s="142"/>
      <c r="MOF14" s="142"/>
      <c r="MOG14" s="142"/>
      <c r="MOH14" s="142"/>
      <c r="MOI14" s="142"/>
      <c r="MOJ14" s="142"/>
      <c r="MOK14" s="142"/>
      <c r="MOL14" s="142"/>
      <c r="MOM14" s="142"/>
      <c r="MON14" s="142"/>
      <c r="MOO14" s="142"/>
      <c r="MOP14" s="142"/>
      <c r="MOQ14" s="142"/>
      <c r="MOR14" s="142"/>
      <c r="MOS14" s="142"/>
      <c r="MOT14" s="142"/>
      <c r="MOU14" s="142"/>
      <c r="MOV14" s="142"/>
      <c r="MOW14" s="142"/>
      <c r="MOX14" s="142"/>
      <c r="MOY14" s="142"/>
      <c r="MOZ14" s="142"/>
      <c r="MPA14" s="142"/>
      <c r="MPB14" s="142"/>
      <c r="MPC14" s="142"/>
      <c r="MPD14" s="142"/>
      <c r="MPE14" s="142"/>
      <c r="MPF14" s="142"/>
      <c r="MPG14" s="142"/>
      <c r="MPH14" s="142"/>
      <c r="MPI14" s="142"/>
      <c r="MPJ14" s="142"/>
      <c r="MPK14" s="142"/>
      <c r="MPL14" s="142"/>
      <c r="MPM14" s="142"/>
      <c r="MPN14" s="142"/>
      <c r="MPO14" s="142"/>
      <c r="MPP14" s="142"/>
      <c r="MPQ14" s="142"/>
      <c r="MPR14" s="142"/>
      <c r="MPS14" s="142"/>
      <c r="MPT14" s="142"/>
      <c r="MPU14" s="142"/>
      <c r="MPV14" s="142"/>
      <c r="MPW14" s="142"/>
      <c r="MPX14" s="142"/>
      <c r="MPY14" s="142"/>
      <c r="MPZ14" s="142"/>
      <c r="MQA14" s="142"/>
      <c r="MQB14" s="142"/>
      <c r="MQC14" s="142"/>
      <c r="MQD14" s="142"/>
      <c r="MQE14" s="142"/>
      <c r="MQF14" s="142"/>
      <c r="MQG14" s="142"/>
      <c r="MQH14" s="142"/>
      <c r="MQI14" s="142"/>
      <c r="MQJ14" s="142"/>
      <c r="MQK14" s="142"/>
      <c r="MQL14" s="142"/>
      <c r="MQM14" s="142"/>
      <c r="MQN14" s="142"/>
      <c r="MQO14" s="142"/>
      <c r="MQP14" s="142"/>
      <c r="MQQ14" s="142"/>
      <c r="MQR14" s="142"/>
      <c r="MQS14" s="142"/>
      <c r="MQT14" s="142"/>
      <c r="MQU14" s="142"/>
      <c r="MQV14" s="142"/>
      <c r="MQW14" s="142"/>
      <c r="MQX14" s="142"/>
      <c r="MQY14" s="142"/>
      <c r="MQZ14" s="142"/>
      <c r="MRA14" s="142"/>
      <c r="MRB14" s="142"/>
      <c r="MRC14" s="142"/>
      <c r="MRD14" s="142"/>
      <c r="MRE14" s="142"/>
      <c r="MRF14" s="142"/>
      <c r="MRG14" s="142"/>
      <c r="MRH14" s="142"/>
      <c r="MRI14" s="142"/>
      <c r="MRJ14" s="142"/>
      <c r="MRK14" s="142"/>
      <c r="MRL14" s="142"/>
      <c r="MRM14" s="142"/>
      <c r="MRN14" s="142"/>
      <c r="MRO14" s="142"/>
      <c r="MRP14" s="142"/>
      <c r="MRQ14" s="142"/>
      <c r="MRR14" s="142"/>
      <c r="MRS14" s="142"/>
      <c r="MRT14" s="142"/>
      <c r="MRU14" s="142"/>
      <c r="MRV14" s="142"/>
      <c r="MRW14" s="142"/>
      <c r="MRX14" s="142"/>
      <c r="MRY14" s="142"/>
      <c r="MRZ14" s="142"/>
      <c r="MSA14" s="142"/>
      <c r="MSB14" s="142"/>
      <c r="MSC14" s="142"/>
      <c r="MSD14" s="142"/>
      <c r="MSE14" s="142"/>
      <c r="MSF14" s="142"/>
      <c r="MSG14" s="142"/>
      <c r="MSH14" s="142"/>
      <c r="MSI14" s="142"/>
      <c r="MSJ14" s="142"/>
      <c r="MSK14" s="142"/>
      <c r="MSL14" s="142"/>
      <c r="MSM14" s="142"/>
      <c r="MSN14" s="142"/>
      <c r="MSO14" s="142"/>
      <c r="MSP14" s="142"/>
      <c r="MSQ14" s="142"/>
      <c r="MSR14" s="142"/>
      <c r="MSS14" s="142"/>
      <c r="MST14" s="142"/>
      <c r="MSU14" s="142"/>
      <c r="MSV14" s="142"/>
      <c r="MSW14" s="142"/>
      <c r="MSX14" s="142"/>
      <c r="MSY14" s="142"/>
      <c r="MSZ14" s="142"/>
      <c r="MTA14" s="142"/>
      <c r="MTB14" s="142"/>
      <c r="MTC14" s="142"/>
      <c r="MTD14" s="142"/>
      <c r="MTE14" s="142"/>
      <c r="MTF14" s="142"/>
      <c r="MTG14" s="142"/>
      <c r="MTH14" s="142"/>
      <c r="MTI14" s="142"/>
      <c r="MTJ14" s="142"/>
      <c r="MTK14" s="142"/>
      <c r="MTL14" s="142"/>
      <c r="MTM14" s="142"/>
      <c r="MTN14" s="142"/>
      <c r="MTO14" s="142"/>
      <c r="MTP14" s="142"/>
      <c r="MTQ14" s="142"/>
      <c r="MTR14" s="142"/>
      <c r="MTS14" s="142"/>
      <c r="MTT14" s="142"/>
      <c r="MTU14" s="142"/>
      <c r="MTV14" s="142"/>
      <c r="MTW14" s="142"/>
      <c r="MTX14" s="142"/>
      <c r="MTY14" s="142"/>
      <c r="MTZ14" s="142"/>
      <c r="MUA14" s="142"/>
      <c r="MUB14" s="142"/>
      <c r="MUC14" s="142"/>
      <c r="MUD14" s="142"/>
      <c r="MUE14" s="142"/>
      <c r="MUF14" s="142"/>
      <c r="MUG14" s="142"/>
      <c r="MUH14" s="142"/>
      <c r="MUI14" s="142"/>
      <c r="MUJ14" s="142"/>
      <c r="MUK14" s="142"/>
      <c r="MUL14" s="142"/>
      <c r="MUM14" s="142"/>
      <c r="MUN14" s="142"/>
      <c r="MUO14" s="142"/>
      <c r="MUP14" s="142"/>
      <c r="MUQ14" s="142"/>
      <c r="MUR14" s="142"/>
      <c r="MUS14" s="142"/>
      <c r="MUT14" s="142"/>
      <c r="MUU14" s="142"/>
      <c r="MUV14" s="142"/>
      <c r="MUW14" s="142"/>
      <c r="MUX14" s="142"/>
      <c r="MUY14" s="142"/>
      <c r="MUZ14" s="142"/>
      <c r="MVA14" s="142"/>
      <c r="MVB14" s="142"/>
      <c r="MVC14" s="142"/>
      <c r="MVD14" s="142"/>
      <c r="MVE14" s="142"/>
      <c r="MVF14" s="142"/>
      <c r="MVG14" s="142"/>
      <c r="MVH14" s="142"/>
      <c r="MVI14" s="142"/>
      <c r="MVJ14" s="142"/>
      <c r="MVK14" s="142"/>
      <c r="MVL14" s="142"/>
      <c r="MVM14" s="142"/>
      <c r="MVN14" s="142"/>
      <c r="MVO14" s="142"/>
      <c r="MVP14" s="142"/>
      <c r="MVQ14" s="142"/>
      <c r="MVR14" s="142"/>
      <c r="MVS14" s="142"/>
      <c r="MVT14" s="142"/>
      <c r="MVU14" s="142"/>
      <c r="MVV14" s="142"/>
      <c r="MVW14" s="142"/>
      <c r="MVX14" s="142"/>
      <c r="MVY14" s="142"/>
      <c r="MVZ14" s="142"/>
      <c r="MWA14" s="142"/>
      <c r="MWB14" s="142"/>
      <c r="MWC14" s="142"/>
      <c r="MWD14" s="142"/>
      <c r="MWE14" s="142"/>
      <c r="MWF14" s="142"/>
      <c r="MWG14" s="142"/>
      <c r="MWH14" s="142"/>
      <c r="MWI14" s="142"/>
      <c r="MWJ14" s="142"/>
      <c r="MWK14" s="142"/>
      <c r="MWL14" s="142"/>
      <c r="MWM14" s="142"/>
      <c r="MWN14" s="142"/>
      <c r="MWO14" s="142"/>
      <c r="MWP14" s="142"/>
      <c r="MWQ14" s="142"/>
      <c r="MWR14" s="142"/>
      <c r="MWS14" s="142"/>
      <c r="MWT14" s="142"/>
      <c r="MWU14" s="142"/>
      <c r="MWV14" s="142"/>
      <c r="MWW14" s="142"/>
      <c r="MWX14" s="142"/>
      <c r="MWY14" s="142"/>
      <c r="MWZ14" s="142"/>
      <c r="MXA14" s="142"/>
      <c r="MXB14" s="142"/>
      <c r="MXC14" s="142"/>
      <c r="MXD14" s="142"/>
      <c r="MXE14" s="142"/>
      <c r="MXF14" s="142"/>
      <c r="MXG14" s="142"/>
      <c r="MXH14" s="142"/>
      <c r="MXI14" s="142"/>
      <c r="MXJ14" s="142"/>
      <c r="MXK14" s="142"/>
      <c r="MXL14" s="142"/>
      <c r="MXM14" s="142"/>
      <c r="MXN14" s="142"/>
      <c r="MXO14" s="142"/>
      <c r="MXP14" s="142"/>
      <c r="MXQ14" s="142"/>
      <c r="MXR14" s="142"/>
      <c r="MXS14" s="142"/>
      <c r="MXT14" s="142"/>
      <c r="MXU14" s="142"/>
      <c r="MXV14" s="142"/>
      <c r="MXW14" s="142"/>
      <c r="MXX14" s="142"/>
      <c r="MXY14" s="142"/>
      <c r="MXZ14" s="142"/>
      <c r="MYA14" s="142"/>
      <c r="MYB14" s="142"/>
      <c r="MYC14" s="142"/>
      <c r="MYD14" s="142"/>
      <c r="MYE14" s="142"/>
      <c r="MYF14" s="142"/>
      <c r="MYG14" s="142"/>
      <c r="MYH14" s="142"/>
      <c r="MYI14" s="142"/>
      <c r="MYJ14" s="142"/>
      <c r="MYK14" s="142"/>
      <c r="MYL14" s="142"/>
      <c r="MYM14" s="142"/>
      <c r="MYN14" s="142"/>
      <c r="MYO14" s="142"/>
      <c r="MYP14" s="142"/>
      <c r="MYQ14" s="142"/>
      <c r="MYR14" s="142"/>
      <c r="MYS14" s="142"/>
      <c r="MYT14" s="142"/>
      <c r="MYU14" s="142"/>
      <c r="MYV14" s="142"/>
      <c r="MYW14" s="142"/>
      <c r="MYX14" s="142"/>
      <c r="MYY14" s="142"/>
      <c r="MYZ14" s="142"/>
      <c r="MZA14" s="142"/>
      <c r="MZB14" s="142"/>
      <c r="MZC14" s="142"/>
      <c r="MZD14" s="142"/>
      <c r="MZE14" s="142"/>
      <c r="MZF14" s="142"/>
      <c r="MZG14" s="142"/>
      <c r="MZH14" s="142"/>
      <c r="MZI14" s="142"/>
      <c r="MZJ14" s="142"/>
      <c r="MZK14" s="142"/>
      <c r="MZL14" s="142"/>
      <c r="MZM14" s="142"/>
      <c r="MZN14" s="142"/>
      <c r="MZO14" s="142"/>
      <c r="MZP14" s="142"/>
      <c r="MZQ14" s="142"/>
      <c r="MZR14" s="142"/>
      <c r="MZS14" s="142"/>
      <c r="MZT14" s="142"/>
      <c r="MZU14" s="142"/>
      <c r="MZV14" s="142"/>
      <c r="MZW14" s="142"/>
      <c r="MZX14" s="142"/>
      <c r="MZY14" s="142"/>
      <c r="MZZ14" s="142"/>
      <c r="NAA14" s="142"/>
      <c r="NAB14" s="142"/>
      <c r="NAC14" s="142"/>
      <c r="NAD14" s="142"/>
      <c r="NAE14" s="142"/>
      <c r="NAF14" s="142"/>
      <c r="NAG14" s="142"/>
      <c r="NAH14" s="142"/>
      <c r="NAI14" s="142"/>
      <c r="NAJ14" s="142"/>
      <c r="NAK14" s="142"/>
      <c r="NAL14" s="142"/>
      <c r="NAM14" s="142"/>
      <c r="NAN14" s="142"/>
      <c r="NAO14" s="142"/>
      <c r="NAP14" s="142"/>
      <c r="NAQ14" s="142"/>
      <c r="NAR14" s="142"/>
      <c r="NAS14" s="142"/>
      <c r="NAT14" s="142"/>
      <c r="NAU14" s="142"/>
      <c r="NAV14" s="142"/>
      <c r="NAW14" s="142"/>
      <c r="NAX14" s="142"/>
      <c r="NAY14" s="142"/>
      <c r="NAZ14" s="142"/>
      <c r="NBA14" s="142"/>
      <c r="NBB14" s="142"/>
      <c r="NBC14" s="142"/>
      <c r="NBD14" s="142"/>
      <c r="NBE14" s="142"/>
      <c r="NBF14" s="142"/>
      <c r="NBG14" s="142"/>
      <c r="NBH14" s="142"/>
      <c r="NBI14" s="142"/>
      <c r="NBJ14" s="142"/>
      <c r="NBK14" s="142"/>
      <c r="NBL14" s="142"/>
      <c r="NBM14" s="142"/>
      <c r="NBN14" s="142"/>
      <c r="NBO14" s="142"/>
      <c r="NBP14" s="142"/>
      <c r="NBQ14" s="142"/>
      <c r="NBR14" s="142"/>
      <c r="NBS14" s="142"/>
      <c r="NBT14" s="142"/>
      <c r="NBU14" s="142"/>
      <c r="NBV14" s="142"/>
      <c r="NBW14" s="142"/>
      <c r="NBX14" s="142"/>
      <c r="NBY14" s="142"/>
      <c r="NBZ14" s="142"/>
      <c r="NCA14" s="142"/>
      <c r="NCB14" s="142"/>
      <c r="NCC14" s="142"/>
      <c r="NCD14" s="142"/>
      <c r="NCE14" s="142"/>
      <c r="NCF14" s="142"/>
      <c r="NCG14" s="142"/>
      <c r="NCH14" s="142"/>
      <c r="NCI14" s="142"/>
      <c r="NCJ14" s="142"/>
      <c r="NCK14" s="142"/>
      <c r="NCL14" s="142"/>
      <c r="NCM14" s="142"/>
      <c r="NCN14" s="142"/>
      <c r="NCO14" s="142"/>
      <c r="NCP14" s="142"/>
      <c r="NCQ14" s="142"/>
      <c r="NCR14" s="142"/>
      <c r="NCS14" s="142"/>
      <c r="NCT14" s="142"/>
      <c r="NCU14" s="142"/>
      <c r="NCV14" s="142"/>
      <c r="NCW14" s="142"/>
      <c r="NCX14" s="142"/>
      <c r="NCY14" s="142"/>
      <c r="NCZ14" s="142"/>
      <c r="NDA14" s="142"/>
      <c r="NDB14" s="142"/>
      <c r="NDC14" s="142"/>
      <c r="NDD14" s="142"/>
      <c r="NDE14" s="142"/>
      <c r="NDF14" s="142"/>
      <c r="NDG14" s="142"/>
      <c r="NDH14" s="142"/>
      <c r="NDI14" s="142"/>
      <c r="NDJ14" s="142"/>
      <c r="NDK14" s="142"/>
      <c r="NDL14" s="142"/>
      <c r="NDM14" s="142"/>
      <c r="NDN14" s="142"/>
      <c r="NDO14" s="142"/>
      <c r="NDP14" s="142"/>
      <c r="NDQ14" s="142"/>
      <c r="NDR14" s="142"/>
      <c r="NDS14" s="142"/>
      <c r="NDT14" s="142"/>
      <c r="NDU14" s="142"/>
      <c r="NDV14" s="142"/>
      <c r="NDW14" s="142"/>
      <c r="NDX14" s="142"/>
      <c r="NDY14" s="142"/>
      <c r="NDZ14" s="142"/>
      <c r="NEA14" s="142"/>
      <c r="NEB14" s="142"/>
      <c r="NEC14" s="142"/>
      <c r="NED14" s="142"/>
      <c r="NEE14" s="142"/>
      <c r="NEF14" s="142"/>
      <c r="NEG14" s="142"/>
      <c r="NEH14" s="142"/>
      <c r="NEI14" s="142"/>
      <c r="NEJ14" s="142"/>
      <c r="NEK14" s="142"/>
      <c r="NEL14" s="142"/>
      <c r="NEM14" s="142"/>
      <c r="NEN14" s="142"/>
      <c r="NEO14" s="142"/>
      <c r="NEP14" s="142"/>
      <c r="NEQ14" s="142"/>
      <c r="NER14" s="142"/>
      <c r="NES14" s="142"/>
      <c r="NET14" s="142"/>
      <c r="NEU14" s="142"/>
      <c r="NEV14" s="142"/>
      <c r="NEW14" s="142"/>
      <c r="NEX14" s="142"/>
      <c r="NEY14" s="142"/>
      <c r="NEZ14" s="142"/>
      <c r="NFA14" s="142"/>
      <c r="NFB14" s="142"/>
      <c r="NFC14" s="142"/>
      <c r="NFD14" s="142"/>
      <c r="NFE14" s="142"/>
      <c r="NFF14" s="142"/>
      <c r="NFG14" s="142"/>
      <c r="NFH14" s="142"/>
      <c r="NFI14" s="142"/>
      <c r="NFJ14" s="142"/>
      <c r="NFK14" s="142"/>
      <c r="NFL14" s="142"/>
      <c r="NFM14" s="142"/>
      <c r="NFN14" s="142"/>
      <c r="NFO14" s="142"/>
      <c r="NFP14" s="142"/>
      <c r="NFQ14" s="142"/>
      <c r="NFR14" s="142"/>
      <c r="NFS14" s="142"/>
      <c r="NFT14" s="142"/>
      <c r="NFU14" s="142"/>
      <c r="NFV14" s="142"/>
      <c r="NFW14" s="142"/>
      <c r="NFX14" s="142"/>
      <c r="NFY14" s="142"/>
      <c r="NFZ14" s="142"/>
      <c r="NGA14" s="142"/>
      <c r="NGB14" s="142"/>
      <c r="NGC14" s="142"/>
      <c r="NGD14" s="142"/>
      <c r="NGE14" s="142"/>
      <c r="NGF14" s="142"/>
      <c r="NGG14" s="142"/>
      <c r="NGH14" s="142"/>
      <c r="NGI14" s="142"/>
      <c r="NGJ14" s="142"/>
      <c r="NGK14" s="142"/>
      <c r="NGL14" s="142"/>
      <c r="NGM14" s="142"/>
      <c r="NGN14" s="142"/>
      <c r="NGO14" s="142"/>
      <c r="NGP14" s="142"/>
      <c r="NGQ14" s="142"/>
      <c r="NGR14" s="142"/>
      <c r="NGS14" s="142"/>
      <c r="NGT14" s="142"/>
      <c r="NGU14" s="142"/>
      <c r="NGV14" s="142"/>
      <c r="NGW14" s="142"/>
      <c r="NGX14" s="142"/>
      <c r="NGY14" s="142"/>
      <c r="NGZ14" s="142"/>
      <c r="NHA14" s="142"/>
      <c r="NHB14" s="142"/>
      <c r="NHC14" s="142"/>
      <c r="NHD14" s="142"/>
      <c r="NHE14" s="142"/>
      <c r="NHF14" s="142"/>
      <c r="NHG14" s="142"/>
      <c r="NHH14" s="142"/>
      <c r="NHI14" s="142"/>
      <c r="NHJ14" s="142"/>
      <c r="NHK14" s="142"/>
      <c r="NHL14" s="142"/>
      <c r="NHM14" s="142"/>
      <c r="NHN14" s="142"/>
      <c r="NHO14" s="142"/>
      <c r="NHP14" s="142"/>
      <c r="NHQ14" s="142"/>
      <c r="NHR14" s="142"/>
      <c r="NHS14" s="142"/>
      <c r="NHT14" s="142"/>
      <c r="NHU14" s="142"/>
      <c r="NHV14" s="142"/>
      <c r="NHW14" s="142"/>
      <c r="NHX14" s="142"/>
      <c r="NHY14" s="142"/>
      <c r="NHZ14" s="142"/>
      <c r="NIA14" s="142"/>
      <c r="NIB14" s="142"/>
      <c r="NIC14" s="142"/>
      <c r="NID14" s="142"/>
      <c r="NIE14" s="142"/>
      <c r="NIF14" s="142"/>
      <c r="NIG14" s="142"/>
      <c r="NIH14" s="142"/>
      <c r="NII14" s="142"/>
      <c r="NIJ14" s="142"/>
      <c r="NIK14" s="142"/>
      <c r="NIL14" s="142"/>
      <c r="NIM14" s="142"/>
      <c r="NIN14" s="142"/>
      <c r="NIO14" s="142"/>
      <c r="NIP14" s="142"/>
      <c r="NIQ14" s="142"/>
      <c r="NIR14" s="142"/>
      <c r="NIS14" s="142"/>
      <c r="NIT14" s="142"/>
      <c r="NIU14" s="142"/>
      <c r="NIV14" s="142"/>
      <c r="NIW14" s="142"/>
      <c r="NIX14" s="142"/>
      <c r="NIY14" s="142"/>
      <c r="NIZ14" s="142"/>
      <c r="NJA14" s="142"/>
      <c r="NJB14" s="142"/>
      <c r="NJC14" s="142"/>
      <c r="NJD14" s="142"/>
      <c r="NJE14" s="142"/>
      <c r="NJF14" s="142"/>
      <c r="NJG14" s="142"/>
      <c r="NJH14" s="142"/>
      <c r="NJI14" s="142"/>
      <c r="NJJ14" s="142"/>
      <c r="NJK14" s="142"/>
      <c r="NJL14" s="142"/>
      <c r="NJM14" s="142"/>
      <c r="NJN14" s="142"/>
      <c r="NJO14" s="142"/>
      <c r="NJP14" s="142"/>
      <c r="NJQ14" s="142"/>
      <c r="NJR14" s="142"/>
      <c r="NJS14" s="142"/>
      <c r="NJT14" s="142"/>
      <c r="NJU14" s="142"/>
      <c r="NJV14" s="142"/>
      <c r="NJW14" s="142"/>
      <c r="NJX14" s="142"/>
      <c r="NJY14" s="142"/>
      <c r="NJZ14" s="142"/>
      <c r="NKA14" s="142"/>
      <c r="NKB14" s="142"/>
      <c r="NKC14" s="142"/>
      <c r="NKD14" s="142"/>
      <c r="NKE14" s="142"/>
      <c r="NKF14" s="142"/>
      <c r="NKG14" s="142"/>
      <c r="NKH14" s="142"/>
      <c r="NKI14" s="142"/>
      <c r="NKJ14" s="142"/>
      <c r="NKK14" s="142"/>
      <c r="NKL14" s="142"/>
      <c r="NKM14" s="142"/>
      <c r="NKN14" s="142"/>
      <c r="NKO14" s="142"/>
      <c r="NKP14" s="142"/>
      <c r="NKQ14" s="142"/>
      <c r="NKR14" s="142"/>
      <c r="NKS14" s="142"/>
      <c r="NKT14" s="142"/>
      <c r="NKU14" s="142"/>
      <c r="NKV14" s="142"/>
      <c r="NKW14" s="142"/>
      <c r="NKX14" s="142"/>
      <c r="NKY14" s="142"/>
      <c r="NKZ14" s="142"/>
      <c r="NLA14" s="142"/>
      <c r="NLB14" s="142"/>
      <c r="NLC14" s="142"/>
      <c r="NLD14" s="142"/>
      <c r="NLE14" s="142"/>
      <c r="NLF14" s="142"/>
      <c r="NLG14" s="142"/>
      <c r="NLH14" s="142"/>
      <c r="NLI14" s="142"/>
      <c r="NLJ14" s="142"/>
      <c r="NLK14" s="142"/>
      <c r="NLL14" s="142"/>
      <c r="NLM14" s="142"/>
      <c r="NLN14" s="142"/>
      <c r="NLO14" s="142"/>
      <c r="NLP14" s="142"/>
      <c r="NLQ14" s="142"/>
      <c r="NLR14" s="142"/>
      <c r="NLS14" s="142"/>
      <c r="NLT14" s="142"/>
      <c r="NLU14" s="142"/>
      <c r="NLV14" s="142"/>
      <c r="NLW14" s="142"/>
      <c r="NLX14" s="142"/>
      <c r="NLY14" s="142"/>
      <c r="NLZ14" s="142"/>
      <c r="NMA14" s="142"/>
      <c r="NMB14" s="142"/>
      <c r="NMC14" s="142"/>
      <c r="NMD14" s="142"/>
      <c r="NME14" s="142"/>
      <c r="NMF14" s="142"/>
      <c r="NMG14" s="142"/>
      <c r="NMH14" s="142"/>
      <c r="NMI14" s="142"/>
      <c r="NMJ14" s="142"/>
      <c r="NMK14" s="142"/>
      <c r="NML14" s="142"/>
      <c r="NMM14" s="142"/>
      <c r="NMN14" s="142"/>
      <c r="NMO14" s="142"/>
      <c r="NMP14" s="142"/>
      <c r="NMQ14" s="142"/>
      <c r="NMR14" s="142"/>
      <c r="NMS14" s="142"/>
      <c r="NMT14" s="142"/>
      <c r="NMU14" s="142"/>
      <c r="NMV14" s="142"/>
      <c r="NMW14" s="142"/>
      <c r="NMX14" s="142"/>
      <c r="NMY14" s="142"/>
      <c r="NMZ14" s="142"/>
      <c r="NNA14" s="142"/>
      <c r="NNB14" s="142"/>
      <c r="NNC14" s="142"/>
      <c r="NND14" s="142"/>
      <c r="NNE14" s="142"/>
      <c r="NNF14" s="142"/>
      <c r="NNG14" s="142"/>
      <c r="NNH14" s="142"/>
      <c r="NNI14" s="142"/>
      <c r="NNJ14" s="142"/>
      <c r="NNK14" s="142"/>
      <c r="NNL14" s="142"/>
      <c r="NNM14" s="142"/>
      <c r="NNN14" s="142"/>
      <c r="NNO14" s="142"/>
      <c r="NNP14" s="142"/>
      <c r="NNQ14" s="142"/>
      <c r="NNR14" s="142"/>
      <c r="NNS14" s="142"/>
      <c r="NNT14" s="142"/>
      <c r="NNU14" s="142"/>
      <c r="NNV14" s="142"/>
      <c r="NNW14" s="142"/>
      <c r="NNX14" s="142"/>
      <c r="NNY14" s="142"/>
      <c r="NNZ14" s="142"/>
      <c r="NOA14" s="142"/>
      <c r="NOB14" s="142"/>
      <c r="NOC14" s="142"/>
      <c r="NOD14" s="142"/>
      <c r="NOE14" s="142"/>
      <c r="NOF14" s="142"/>
      <c r="NOG14" s="142"/>
      <c r="NOH14" s="142"/>
      <c r="NOI14" s="142"/>
      <c r="NOJ14" s="142"/>
      <c r="NOK14" s="142"/>
      <c r="NOL14" s="142"/>
      <c r="NOM14" s="142"/>
      <c r="NON14" s="142"/>
      <c r="NOO14" s="142"/>
      <c r="NOP14" s="142"/>
      <c r="NOQ14" s="142"/>
      <c r="NOR14" s="142"/>
      <c r="NOS14" s="142"/>
      <c r="NOT14" s="142"/>
      <c r="NOU14" s="142"/>
      <c r="NOV14" s="142"/>
      <c r="NOW14" s="142"/>
      <c r="NOX14" s="142"/>
      <c r="NOY14" s="142"/>
      <c r="NOZ14" s="142"/>
      <c r="NPA14" s="142"/>
      <c r="NPB14" s="142"/>
      <c r="NPC14" s="142"/>
      <c r="NPD14" s="142"/>
      <c r="NPE14" s="142"/>
      <c r="NPF14" s="142"/>
      <c r="NPG14" s="142"/>
      <c r="NPH14" s="142"/>
      <c r="NPI14" s="142"/>
      <c r="NPJ14" s="142"/>
      <c r="NPK14" s="142"/>
      <c r="NPL14" s="142"/>
      <c r="NPM14" s="142"/>
      <c r="NPN14" s="142"/>
      <c r="NPO14" s="142"/>
      <c r="NPP14" s="142"/>
      <c r="NPQ14" s="142"/>
      <c r="NPR14" s="142"/>
      <c r="NPS14" s="142"/>
      <c r="NPT14" s="142"/>
      <c r="NPU14" s="142"/>
      <c r="NPV14" s="142"/>
      <c r="NPW14" s="142"/>
      <c r="NPX14" s="142"/>
      <c r="NPY14" s="142"/>
      <c r="NPZ14" s="142"/>
      <c r="NQA14" s="142"/>
      <c r="NQB14" s="142"/>
      <c r="NQC14" s="142"/>
      <c r="NQD14" s="142"/>
      <c r="NQE14" s="142"/>
      <c r="NQF14" s="142"/>
      <c r="NQG14" s="142"/>
      <c r="NQH14" s="142"/>
      <c r="NQI14" s="142"/>
      <c r="NQJ14" s="142"/>
      <c r="NQK14" s="142"/>
      <c r="NQL14" s="142"/>
      <c r="NQM14" s="142"/>
      <c r="NQN14" s="142"/>
      <c r="NQO14" s="142"/>
      <c r="NQP14" s="142"/>
      <c r="NQQ14" s="142"/>
      <c r="NQR14" s="142"/>
      <c r="NQS14" s="142"/>
      <c r="NQT14" s="142"/>
      <c r="NQU14" s="142"/>
      <c r="NQV14" s="142"/>
      <c r="NQW14" s="142"/>
      <c r="NQX14" s="142"/>
      <c r="NQY14" s="142"/>
      <c r="NQZ14" s="142"/>
      <c r="NRA14" s="142"/>
      <c r="NRB14" s="142"/>
      <c r="NRC14" s="142"/>
      <c r="NRD14" s="142"/>
      <c r="NRE14" s="142"/>
      <c r="NRF14" s="142"/>
      <c r="NRG14" s="142"/>
      <c r="NRH14" s="142"/>
      <c r="NRI14" s="142"/>
      <c r="NRJ14" s="142"/>
      <c r="NRK14" s="142"/>
      <c r="NRL14" s="142"/>
      <c r="NRM14" s="142"/>
      <c r="NRN14" s="142"/>
      <c r="NRO14" s="142"/>
      <c r="NRP14" s="142"/>
      <c r="NRQ14" s="142"/>
      <c r="NRR14" s="142"/>
      <c r="NRS14" s="142"/>
      <c r="NRT14" s="142"/>
      <c r="NRU14" s="142"/>
      <c r="NRV14" s="142"/>
      <c r="NRW14" s="142"/>
      <c r="NRX14" s="142"/>
      <c r="NRY14" s="142"/>
      <c r="NRZ14" s="142"/>
      <c r="NSA14" s="142"/>
      <c r="NSB14" s="142"/>
      <c r="NSC14" s="142"/>
      <c r="NSD14" s="142"/>
      <c r="NSE14" s="142"/>
      <c r="NSF14" s="142"/>
      <c r="NSG14" s="142"/>
      <c r="NSH14" s="142"/>
      <c r="NSI14" s="142"/>
      <c r="NSJ14" s="142"/>
      <c r="NSK14" s="142"/>
      <c r="NSL14" s="142"/>
      <c r="NSM14" s="142"/>
      <c r="NSN14" s="142"/>
      <c r="NSO14" s="142"/>
      <c r="NSP14" s="142"/>
      <c r="NSQ14" s="142"/>
      <c r="NSR14" s="142"/>
      <c r="NSS14" s="142"/>
      <c r="NST14" s="142"/>
      <c r="NSU14" s="142"/>
      <c r="NSV14" s="142"/>
      <c r="NSW14" s="142"/>
      <c r="NSX14" s="142"/>
      <c r="NSY14" s="142"/>
      <c r="NSZ14" s="142"/>
      <c r="NTA14" s="142"/>
      <c r="NTB14" s="142"/>
      <c r="NTC14" s="142"/>
      <c r="NTD14" s="142"/>
      <c r="NTE14" s="142"/>
      <c r="NTF14" s="142"/>
      <c r="NTG14" s="142"/>
      <c r="NTH14" s="142"/>
      <c r="NTI14" s="142"/>
      <c r="NTJ14" s="142"/>
      <c r="NTK14" s="142"/>
      <c r="NTL14" s="142"/>
      <c r="NTM14" s="142"/>
      <c r="NTN14" s="142"/>
      <c r="NTO14" s="142"/>
      <c r="NTP14" s="142"/>
      <c r="NTQ14" s="142"/>
      <c r="NTR14" s="142"/>
      <c r="NTS14" s="142"/>
      <c r="NTT14" s="142"/>
      <c r="NTU14" s="142"/>
      <c r="NTV14" s="142"/>
      <c r="NTW14" s="142"/>
      <c r="NTX14" s="142"/>
      <c r="NTY14" s="142"/>
      <c r="NTZ14" s="142"/>
      <c r="NUA14" s="142"/>
      <c r="NUB14" s="142"/>
      <c r="NUC14" s="142"/>
      <c r="NUD14" s="142"/>
      <c r="NUE14" s="142"/>
      <c r="NUF14" s="142"/>
      <c r="NUG14" s="142"/>
      <c r="NUH14" s="142"/>
      <c r="NUI14" s="142"/>
      <c r="NUJ14" s="142"/>
      <c r="NUK14" s="142"/>
      <c r="NUL14" s="142"/>
      <c r="NUM14" s="142"/>
      <c r="NUN14" s="142"/>
      <c r="NUO14" s="142"/>
      <c r="NUP14" s="142"/>
      <c r="NUQ14" s="142"/>
      <c r="NUR14" s="142"/>
      <c r="NUS14" s="142"/>
      <c r="NUT14" s="142"/>
      <c r="NUU14" s="142"/>
      <c r="NUV14" s="142"/>
      <c r="NUW14" s="142"/>
      <c r="NUX14" s="142"/>
      <c r="NUY14" s="142"/>
      <c r="NUZ14" s="142"/>
      <c r="NVA14" s="142"/>
      <c r="NVB14" s="142"/>
      <c r="NVC14" s="142"/>
      <c r="NVD14" s="142"/>
      <c r="NVE14" s="142"/>
      <c r="NVF14" s="142"/>
      <c r="NVG14" s="142"/>
      <c r="NVH14" s="142"/>
      <c r="NVI14" s="142"/>
      <c r="NVJ14" s="142"/>
      <c r="NVK14" s="142"/>
      <c r="NVL14" s="142"/>
      <c r="NVM14" s="142"/>
      <c r="NVN14" s="142"/>
      <c r="NVO14" s="142"/>
      <c r="NVP14" s="142"/>
      <c r="NVQ14" s="142"/>
      <c r="NVR14" s="142"/>
      <c r="NVS14" s="142"/>
      <c r="NVT14" s="142"/>
      <c r="NVU14" s="142"/>
      <c r="NVV14" s="142"/>
      <c r="NVW14" s="142"/>
      <c r="NVX14" s="142"/>
      <c r="NVY14" s="142"/>
      <c r="NVZ14" s="142"/>
      <c r="NWA14" s="142"/>
      <c r="NWB14" s="142"/>
      <c r="NWC14" s="142"/>
      <c r="NWD14" s="142"/>
      <c r="NWE14" s="142"/>
      <c r="NWF14" s="142"/>
      <c r="NWG14" s="142"/>
      <c r="NWH14" s="142"/>
      <c r="NWI14" s="142"/>
      <c r="NWJ14" s="142"/>
      <c r="NWK14" s="142"/>
      <c r="NWL14" s="142"/>
      <c r="NWM14" s="142"/>
      <c r="NWN14" s="142"/>
      <c r="NWO14" s="142"/>
      <c r="NWP14" s="142"/>
      <c r="NWQ14" s="142"/>
      <c r="NWR14" s="142"/>
      <c r="NWS14" s="142"/>
      <c r="NWT14" s="142"/>
      <c r="NWU14" s="142"/>
      <c r="NWV14" s="142"/>
      <c r="NWW14" s="142"/>
      <c r="NWX14" s="142"/>
      <c r="NWY14" s="142"/>
      <c r="NWZ14" s="142"/>
      <c r="NXA14" s="142"/>
      <c r="NXB14" s="142"/>
      <c r="NXC14" s="142"/>
      <c r="NXD14" s="142"/>
      <c r="NXE14" s="142"/>
      <c r="NXF14" s="142"/>
      <c r="NXG14" s="142"/>
      <c r="NXH14" s="142"/>
      <c r="NXI14" s="142"/>
      <c r="NXJ14" s="142"/>
      <c r="NXK14" s="142"/>
      <c r="NXL14" s="142"/>
      <c r="NXM14" s="142"/>
      <c r="NXN14" s="142"/>
      <c r="NXO14" s="142"/>
      <c r="NXP14" s="142"/>
      <c r="NXQ14" s="142"/>
      <c r="NXR14" s="142"/>
      <c r="NXS14" s="142"/>
      <c r="NXT14" s="142"/>
      <c r="NXU14" s="142"/>
      <c r="NXV14" s="142"/>
      <c r="NXW14" s="142"/>
      <c r="NXX14" s="142"/>
      <c r="NXY14" s="142"/>
      <c r="NXZ14" s="142"/>
      <c r="NYA14" s="142"/>
      <c r="NYB14" s="142"/>
      <c r="NYC14" s="142"/>
      <c r="NYD14" s="142"/>
      <c r="NYE14" s="142"/>
      <c r="NYF14" s="142"/>
      <c r="NYG14" s="142"/>
      <c r="NYH14" s="142"/>
      <c r="NYI14" s="142"/>
      <c r="NYJ14" s="142"/>
      <c r="NYK14" s="142"/>
      <c r="NYL14" s="142"/>
      <c r="NYM14" s="142"/>
      <c r="NYN14" s="142"/>
      <c r="NYO14" s="142"/>
      <c r="NYP14" s="142"/>
      <c r="NYQ14" s="142"/>
      <c r="NYR14" s="142"/>
      <c r="NYS14" s="142"/>
      <c r="NYT14" s="142"/>
      <c r="NYU14" s="142"/>
      <c r="NYV14" s="142"/>
      <c r="NYW14" s="142"/>
      <c r="NYX14" s="142"/>
      <c r="NYY14" s="142"/>
      <c r="NYZ14" s="142"/>
      <c r="NZA14" s="142"/>
      <c r="NZB14" s="142"/>
      <c r="NZC14" s="142"/>
      <c r="NZD14" s="142"/>
      <c r="NZE14" s="142"/>
      <c r="NZF14" s="142"/>
      <c r="NZG14" s="142"/>
      <c r="NZH14" s="142"/>
      <c r="NZI14" s="142"/>
      <c r="NZJ14" s="142"/>
      <c r="NZK14" s="142"/>
      <c r="NZL14" s="142"/>
      <c r="NZM14" s="142"/>
      <c r="NZN14" s="142"/>
      <c r="NZO14" s="142"/>
      <c r="NZP14" s="142"/>
      <c r="NZQ14" s="142"/>
      <c r="NZR14" s="142"/>
      <c r="NZS14" s="142"/>
      <c r="NZT14" s="142"/>
      <c r="NZU14" s="142"/>
      <c r="NZV14" s="142"/>
      <c r="NZW14" s="142"/>
      <c r="NZX14" s="142"/>
      <c r="NZY14" s="142"/>
      <c r="NZZ14" s="142"/>
      <c r="OAA14" s="142"/>
      <c r="OAB14" s="142"/>
      <c r="OAC14" s="142"/>
      <c r="OAD14" s="142"/>
      <c r="OAE14" s="142"/>
      <c r="OAF14" s="142"/>
      <c r="OAG14" s="142"/>
      <c r="OAH14" s="142"/>
      <c r="OAI14" s="142"/>
      <c r="OAJ14" s="142"/>
      <c r="OAK14" s="142"/>
      <c r="OAL14" s="142"/>
      <c r="OAM14" s="142"/>
      <c r="OAN14" s="142"/>
      <c r="OAO14" s="142"/>
      <c r="OAP14" s="142"/>
      <c r="OAQ14" s="142"/>
      <c r="OAR14" s="142"/>
      <c r="OAS14" s="142"/>
      <c r="OAT14" s="142"/>
      <c r="OAU14" s="142"/>
      <c r="OAV14" s="142"/>
      <c r="OAW14" s="142"/>
      <c r="OAX14" s="142"/>
      <c r="OAY14" s="142"/>
      <c r="OAZ14" s="142"/>
      <c r="OBA14" s="142"/>
      <c r="OBB14" s="142"/>
      <c r="OBC14" s="142"/>
      <c r="OBD14" s="142"/>
      <c r="OBE14" s="142"/>
      <c r="OBF14" s="142"/>
      <c r="OBG14" s="142"/>
      <c r="OBH14" s="142"/>
      <c r="OBI14" s="142"/>
      <c r="OBJ14" s="142"/>
      <c r="OBK14" s="142"/>
      <c r="OBL14" s="142"/>
      <c r="OBM14" s="142"/>
      <c r="OBN14" s="142"/>
      <c r="OBO14" s="142"/>
      <c r="OBP14" s="142"/>
      <c r="OBQ14" s="142"/>
      <c r="OBR14" s="142"/>
      <c r="OBS14" s="142"/>
      <c r="OBT14" s="142"/>
      <c r="OBU14" s="142"/>
      <c r="OBV14" s="142"/>
      <c r="OBW14" s="142"/>
      <c r="OBX14" s="142"/>
      <c r="OBY14" s="142"/>
      <c r="OBZ14" s="142"/>
      <c r="OCA14" s="142"/>
      <c r="OCB14" s="142"/>
      <c r="OCC14" s="142"/>
      <c r="OCD14" s="142"/>
      <c r="OCE14" s="142"/>
      <c r="OCF14" s="142"/>
      <c r="OCG14" s="142"/>
      <c r="OCH14" s="142"/>
      <c r="OCI14" s="142"/>
      <c r="OCJ14" s="142"/>
      <c r="OCK14" s="142"/>
      <c r="OCL14" s="142"/>
      <c r="OCM14" s="142"/>
      <c r="OCN14" s="142"/>
      <c r="OCO14" s="142"/>
      <c r="OCP14" s="142"/>
      <c r="OCQ14" s="142"/>
      <c r="OCR14" s="142"/>
      <c r="OCS14" s="142"/>
      <c r="OCT14" s="142"/>
      <c r="OCU14" s="142"/>
      <c r="OCV14" s="142"/>
      <c r="OCW14" s="142"/>
      <c r="OCX14" s="142"/>
      <c r="OCY14" s="142"/>
      <c r="OCZ14" s="142"/>
      <c r="ODA14" s="142"/>
      <c r="ODB14" s="142"/>
      <c r="ODC14" s="142"/>
      <c r="ODD14" s="142"/>
      <c r="ODE14" s="142"/>
      <c r="ODF14" s="142"/>
      <c r="ODG14" s="142"/>
      <c r="ODH14" s="142"/>
      <c r="ODI14" s="142"/>
      <c r="ODJ14" s="142"/>
      <c r="ODK14" s="142"/>
      <c r="ODL14" s="142"/>
      <c r="ODM14" s="142"/>
      <c r="ODN14" s="142"/>
      <c r="ODO14" s="142"/>
      <c r="ODP14" s="142"/>
      <c r="ODQ14" s="142"/>
      <c r="ODR14" s="142"/>
      <c r="ODS14" s="142"/>
      <c r="ODT14" s="142"/>
      <c r="ODU14" s="142"/>
      <c r="ODV14" s="142"/>
      <c r="ODW14" s="142"/>
      <c r="ODX14" s="142"/>
      <c r="ODY14" s="142"/>
      <c r="ODZ14" s="142"/>
      <c r="OEA14" s="142"/>
      <c r="OEB14" s="142"/>
      <c r="OEC14" s="142"/>
      <c r="OED14" s="142"/>
      <c r="OEE14" s="142"/>
      <c r="OEF14" s="142"/>
      <c r="OEG14" s="142"/>
      <c r="OEH14" s="142"/>
      <c r="OEI14" s="142"/>
      <c r="OEJ14" s="142"/>
      <c r="OEK14" s="142"/>
      <c r="OEL14" s="142"/>
      <c r="OEM14" s="142"/>
      <c r="OEN14" s="142"/>
      <c r="OEO14" s="142"/>
      <c r="OEP14" s="142"/>
      <c r="OEQ14" s="142"/>
      <c r="OER14" s="142"/>
      <c r="OES14" s="142"/>
      <c r="OET14" s="142"/>
      <c r="OEU14" s="142"/>
      <c r="OEV14" s="142"/>
      <c r="OEW14" s="142"/>
      <c r="OEX14" s="142"/>
      <c r="OEY14" s="142"/>
      <c r="OEZ14" s="142"/>
      <c r="OFA14" s="142"/>
      <c r="OFB14" s="142"/>
      <c r="OFC14" s="142"/>
      <c r="OFD14" s="142"/>
      <c r="OFE14" s="142"/>
      <c r="OFF14" s="142"/>
      <c r="OFG14" s="142"/>
      <c r="OFH14" s="142"/>
      <c r="OFI14" s="142"/>
      <c r="OFJ14" s="142"/>
      <c r="OFK14" s="142"/>
      <c r="OFL14" s="142"/>
      <c r="OFM14" s="142"/>
      <c r="OFN14" s="142"/>
      <c r="OFO14" s="142"/>
      <c r="OFP14" s="142"/>
      <c r="OFQ14" s="142"/>
      <c r="OFR14" s="142"/>
      <c r="OFS14" s="142"/>
      <c r="OFT14" s="142"/>
      <c r="OFU14" s="142"/>
      <c r="OFV14" s="142"/>
      <c r="OFW14" s="142"/>
      <c r="OFX14" s="142"/>
      <c r="OFY14" s="142"/>
      <c r="OFZ14" s="142"/>
      <c r="OGA14" s="142"/>
      <c r="OGB14" s="142"/>
      <c r="OGC14" s="142"/>
      <c r="OGD14" s="142"/>
      <c r="OGE14" s="142"/>
      <c r="OGF14" s="142"/>
      <c r="OGG14" s="142"/>
      <c r="OGH14" s="142"/>
      <c r="OGI14" s="142"/>
      <c r="OGJ14" s="142"/>
      <c r="OGK14" s="142"/>
      <c r="OGL14" s="142"/>
      <c r="OGM14" s="142"/>
      <c r="OGN14" s="142"/>
      <c r="OGO14" s="142"/>
      <c r="OGP14" s="142"/>
      <c r="OGQ14" s="142"/>
      <c r="OGR14" s="142"/>
      <c r="OGS14" s="142"/>
      <c r="OGT14" s="142"/>
      <c r="OGU14" s="142"/>
      <c r="OGV14" s="142"/>
      <c r="OGW14" s="142"/>
      <c r="OGX14" s="142"/>
      <c r="OGY14" s="142"/>
      <c r="OGZ14" s="142"/>
      <c r="OHA14" s="142"/>
      <c r="OHB14" s="142"/>
      <c r="OHC14" s="142"/>
      <c r="OHD14" s="142"/>
      <c r="OHE14" s="142"/>
      <c r="OHF14" s="142"/>
      <c r="OHG14" s="142"/>
      <c r="OHH14" s="142"/>
      <c r="OHI14" s="142"/>
      <c r="OHJ14" s="142"/>
      <c r="OHK14" s="142"/>
      <c r="OHL14" s="142"/>
      <c r="OHM14" s="142"/>
      <c r="OHN14" s="142"/>
      <c r="OHO14" s="142"/>
      <c r="OHP14" s="142"/>
      <c r="OHQ14" s="142"/>
      <c r="OHR14" s="142"/>
      <c r="OHS14" s="142"/>
      <c r="OHT14" s="142"/>
      <c r="OHU14" s="142"/>
      <c r="OHV14" s="142"/>
      <c r="OHW14" s="142"/>
      <c r="OHX14" s="142"/>
      <c r="OHY14" s="142"/>
      <c r="OHZ14" s="142"/>
      <c r="OIA14" s="142"/>
      <c r="OIB14" s="142"/>
      <c r="OIC14" s="142"/>
      <c r="OID14" s="142"/>
      <c r="OIE14" s="142"/>
      <c r="OIF14" s="142"/>
      <c r="OIG14" s="142"/>
      <c r="OIH14" s="142"/>
      <c r="OII14" s="142"/>
      <c r="OIJ14" s="142"/>
      <c r="OIK14" s="142"/>
      <c r="OIL14" s="142"/>
      <c r="OIM14" s="142"/>
      <c r="OIN14" s="142"/>
      <c r="OIO14" s="142"/>
      <c r="OIP14" s="142"/>
      <c r="OIQ14" s="142"/>
      <c r="OIR14" s="142"/>
      <c r="OIS14" s="142"/>
      <c r="OIT14" s="142"/>
      <c r="OIU14" s="142"/>
      <c r="OIV14" s="142"/>
      <c r="OIW14" s="142"/>
      <c r="OIX14" s="142"/>
      <c r="OIY14" s="142"/>
      <c r="OIZ14" s="142"/>
      <c r="OJA14" s="142"/>
      <c r="OJB14" s="142"/>
      <c r="OJC14" s="142"/>
      <c r="OJD14" s="142"/>
      <c r="OJE14" s="142"/>
      <c r="OJF14" s="142"/>
      <c r="OJG14" s="142"/>
      <c r="OJH14" s="142"/>
      <c r="OJI14" s="142"/>
      <c r="OJJ14" s="142"/>
      <c r="OJK14" s="142"/>
      <c r="OJL14" s="142"/>
      <c r="OJM14" s="142"/>
      <c r="OJN14" s="142"/>
      <c r="OJO14" s="142"/>
      <c r="OJP14" s="142"/>
      <c r="OJQ14" s="142"/>
      <c r="OJR14" s="142"/>
      <c r="OJS14" s="142"/>
      <c r="OJT14" s="142"/>
      <c r="OJU14" s="142"/>
      <c r="OJV14" s="142"/>
      <c r="OJW14" s="142"/>
      <c r="OJX14" s="142"/>
      <c r="OJY14" s="142"/>
      <c r="OJZ14" s="142"/>
      <c r="OKA14" s="142"/>
      <c r="OKB14" s="142"/>
      <c r="OKC14" s="142"/>
      <c r="OKD14" s="142"/>
      <c r="OKE14" s="142"/>
      <c r="OKF14" s="142"/>
      <c r="OKG14" s="142"/>
      <c r="OKH14" s="142"/>
      <c r="OKI14" s="142"/>
      <c r="OKJ14" s="142"/>
      <c r="OKK14" s="142"/>
      <c r="OKL14" s="142"/>
      <c r="OKM14" s="142"/>
      <c r="OKN14" s="142"/>
      <c r="OKO14" s="142"/>
      <c r="OKP14" s="142"/>
      <c r="OKQ14" s="142"/>
      <c r="OKR14" s="142"/>
      <c r="OKS14" s="142"/>
      <c r="OKT14" s="142"/>
      <c r="OKU14" s="142"/>
      <c r="OKV14" s="142"/>
      <c r="OKW14" s="142"/>
      <c r="OKX14" s="142"/>
      <c r="OKY14" s="142"/>
      <c r="OKZ14" s="142"/>
      <c r="OLA14" s="142"/>
      <c r="OLB14" s="142"/>
      <c r="OLC14" s="142"/>
      <c r="OLD14" s="142"/>
      <c r="OLE14" s="142"/>
      <c r="OLF14" s="142"/>
      <c r="OLG14" s="142"/>
      <c r="OLH14" s="142"/>
      <c r="OLI14" s="142"/>
      <c r="OLJ14" s="142"/>
      <c r="OLK14" s="142"/>
      <c r="OLL14" s="142"/>
      <c r="OLM14" s="142"/>
      <c r="OLN14" s="142"/>
      <c r="OLO14" s="142"/>
      <c r="OLP14" s="142"/>
      <c r="OLQ14" s="142"/>
      <c r="OLR14" s="142"/>
      <c r="OLS14" s="142"/>
      <c r="OLT14" s="142"/>
      <c r="OLU14" s="142"/>
      <c r="OLV14" s="142"/>
      <c r="OLW14" s="142"/>
      <c r="OLX14" s="142"/>
      <c r="OLY14" s="142"/>
      <c r="OLZ14" s="142"/>
      <c r="OMA14" s="142"/>
      <c r="OMB14" s="142"/>
      <c r="OMC14" s="142"/>
      <c r="OMD14" s="142"/>
      <c r="OME14" s="142"/>
      <c r="OMF14" s="142"/>
      <c r="OMG14" s="142"/>
      <c r="OMH14" s="142"/>
      <c r="OMI14" s="142"/>
      <c r="OMJ14" s="142"/>
      <c r="OMK14" s="142"/>
      <c r="OML14" s="142"/>
      <c r="OMM14" s="142"/>
      <c r="OMN14" s="142"/>
      <c r="OMO14" s="142"/>
      <c r="OMP14" s="142"/>
      <c r="OMQ14" s="142"/>
      <c r="OMR14" s="142"/>
      <c r="OMS14" s="142"/>
      <c r="OMT14" s="142"/>
      <c r="OMU14" s="142"/>
      <c r="OMV14" s="142"/>
      <c r="OMW14" s="142"/>
      <c r="OMX14" s="142"/>
      <c r="OMY14" s="142"/>
      <c r="OMZ14" s="142"/>
      <c r="ONA14" s="142"/>
      <c r="ONB14" s="142"/>
      <c r="ONC14" s="142"/>
      <c r="OND14" s="142"/>
      <c r="ONE14" s="142"/>
      <c r="ONF14" s="142"/>
      <c r="ONG14" s="142"/>
      <c r="ONH14" s="142"/>
      <c r="ONI14" s="142"/>
      <c r="ONJ14" s="142"/>
      <c r="ONK14" s="142"/>
      <c r="ONL14" s="142"/>
      <c r="ONM14" s="142"/>
      <c r="ONN14" s="142"/>
      <c r="ONO14" s="142"/>
      <c r="ONP14" s="142"/>
      <c r="ONQ14" s="142"/>
      <c r="ONR14" s="142"/>
      <c r="ONS14" s="142"/>
      <c r="ONT14" s="142"/>
      <c r="ONU14" s="142"/>
      <c r="ONV14" s="142"/>
      <c r="ONW14" s="142"/>
      <c r="ONX14" s="142"/>
      <c r="ONY14" s="142"/>
      <c r="ONZ14" s="142"/>
      <c r="OOA14" s="142"/>
      <c r="OOB14" s="142"/>
      <c r="OOC14" s="142"/>
      <c r="OOD14" s="142"/>
      <c r="OOE14" s="142"/>
      <c r="OOF14" s="142"/>
      <c r="OOG14" s="142"/>
      <c r="OOH14" s="142"/>
      <c r="OOI14" s="142"/>
      <c r="OOJ14" s="142"/>
      <c r="OOK14" s="142"/>
      <c r="OOL14" s="142"/>
      <c r="OOM14" s="142"/>
      <c r="OON14" s="142"/>
      <c r="OOO14" s="142"/>
      <c r="OOP14" s="142"/>
      <c r="OOQ14" s="142"/>
      <c r="OOR14" s="142"/>
      <c r="OOS14" s="142"/>
      <c r="OOT14" s="142"/>
      <c r="OOU14" s="142"/>
      <c r="OOV14" s="142"/>
      <c r="OOW14" s="142"/>
      <c r="OOX14" s="142"/>
      <c r="OOY14" s="142"/>
      <c r="OOZ14" s="142"/>
      <c r="OPA14" s="142"/>
      <c r="OPB14" s="142"/>
      <c r="OPC14" s="142"/>
      <c r="OPD14" s="142"/>
      <c r="OPE14" s="142"/>
      <c r="OPF14" s="142"/>
      <c r="OPG14" s="142"/>
      <c r="OPH14" s="142"/>
      <c r="OPI14" s="142"/>
      <c r="OPJ14" s="142"/>
      <c r="OPK14" s="142"/>
      <c r="OPL14" s="142"/>
      <c r="OPM14" s="142"/>
      <c r="OPN14" s="142"/>
      <c r="OPO14" s="142"/>
      <c r="OPP14" s="142"/>
      <c r="OPQ14" s="142"/>
      <c r="OPR14" s="142"/>
      <c r="OPS14" s="142"/>
      <c r="OPT14" s="142"/>
      <c r="OPU14" s="142"/>
      <c r="OPV14" s="142"/>
      <c r="OPW14" s="142"/>
      <c r="OPX14" s="142"/>
      <c r="OPY14" s="142"/>
      <c r="OPZ14" s="142"/>
      <c r="OQA14" s="142"/>
      <c r="OQB14" s="142"/>
      <c r="OQC14" s="142"/>
      <c r="OQD14" s="142"/>
      <c r="OQE14" s="142"/>
      <c r="OQF14" s="142"/>
      <c r="OQG14" s="142"/>
      <c r="OQH14" s="142"/>
      <c r="OQI14" s="142"/>
      <c r="OQJ14" s="142"/>
      <c r="OQK14" s="142"/>
      <c r="OQL14" s="142"/>
      <c r="OQM14" s="142"/>
      <c r="OQN14" s="142"/>
      <c r="OQO14" s="142"/>
      <c r="OQP14" s="142"/>
      <c r="OQQ14" s="142"/>
      <c r="OQR14" s="142"/>
      <c r="OQS14" s="142"/>
      <c r="OQT14" s="142"/>
      <c r="OQU14" s="142"/>
      <c r="OQV14" s="142"/>
      <c r="OQW14" s="142"/>
      <c r="OQX14" s="142"/>
      <c r="OQY14" s="142"/>
      <c r="OQZ14" s="142"/>
      <c r="ORA14" s="142"/>
      <c r="ORB14" s="142"/>
      <c r="ORC14" s="142"/>
      <c r="ORD14" s="142"/>
      <c r="ORE14" s="142"/>
      <c r="ORF14" s="142"/>
      <c r="ORG14" s="142"/>
      <c r="ORH14" s="142"/>
      <c r="ORI14" s="142"/>
      <c r="ORJ14" s="142"/>
      <c r="ORK14" s="142"/>
      <c r="ORL14" s="142"/>
      <c r="ORM14" s="142"/>
      <c r="ORN14" s="142"/>
      <c r="ORO14" s="142"/>
      <c r="ORP14" s="142"/>
      <c r="ORQ14" s="142"/>
      <c r="ORR14" s="142"/>
      <c r="ORS14" s="142"/>
      <c r="ORT14" s="142"/>
      <c r="ORU14" s="142"/>
      <c r="ORV14" s="142"/>
      <c r="ORW14" s="142"/>
      <c r="ORX14" s="142"/>
      <c r="ORY14" s="142"/>
      <c r="ORZ14" s="142"/>
      <c r="OSA14" s="142"/>
      <c r="OSB14" s="142"/>
      <c r="OSC14" s="142"/>
      <c r="OSD14" s="142"/>
      <c r="OSE14" s="142"/>
      <c r="OSF14" s="142"/>
      <c r="OSG14" s="142"/>
      <c r="OSH14" s="142"/>
      <c r="OSI14" s="142"/>
      <c r="OSJ14" s="142"/>
      <c r="OSK14" s="142"/>
      <c r="OSL14" s="142"/>
      <c r="OSM14" s="142"/>
      <c r="OSN14" s="142"/>
      <c r="OSO14" s="142"/>
      <c r="OSP14" s="142"/>
      <c r="OSQ14" s="142"/>
      <c r="OSR14" s="142"/>
      <c r="OSS14" s="142"/>
      <c r="OST14" s="142"/>
      <c r="OSU14" s="142"/>
      <c r="OSV14" s="142"/>
      <c r="OSW14" s="142"/>
      <c r="OSX14" s="142"/>
      <c r="OSY14" s="142"/>
      <c r="OSZ14" s="142"/>
      <c r="OTA14" s="142"/>
      <c r="OTB14" s="142"/>
      <c r="OTC14" s="142"/>
      <c r="OTD14" s="142"/>
      <c r="OTE14" s="142"/>
      <c r="OTF14" s="142"/>
      <c r="OTG14" s="142"/>
      <c r="OTH14" s="142"/>
      <c r="OTI14" s="142"/>
      <c r="OTJ14" s="142"/>
      <c r="OTK14" s="142"/>
      <c r="OTL14" s="142"/>
      <c r="OTM14" s="142"/>
      <c r="OTN14" s="142"/>
      <c r="OTO14" s="142"/>
      <c r="OTP14" s="142"/>
      <c r="OTQ14" s="142"/>
      <c r="OTR14" s="142"/>
      <c r="OTS14" s="142"/>
      <c r="OTT14" s="142"/>
      <c r="OTU14" s="142"/>
      <c r="OTV14" s="142"/>
      <c r="OTW14" s="142"/>
      <c r="OTX14" s="142"/>
      <c r="OTY14" s="142"/>
      <c r="OTZ14" s="142"/>
      <c r="OUA14" s="142"/>
      <c r="OUB14" s="142"/>
      <c r="OUC14" s="142"/>
      <c r="OUD14" s="142"/>
      <c r="OUE14" s="142"/>
      <c r="OUF14" s="142"/>
      <c r="OUG14" s="142"/>
      <c r="OUH14" s="142"/>
      <c r="OUI14" s="142"/>
      <c r="OUJ14" s="142"/>
      <c r="OUK14" s="142"/>
      <c r="OUL14" s="142"/>
      <c r="OUM14" s="142"/>
      <c r="OUN14" s="142"/>
      <c r="OUO14" s="142"/>
      <c r="OUP14" s="142"/>
      <c r="OUQ14" s="142"/>
      <c r="OUR14" s="142"/>
      <c r="OUS14" s="142"/>
      <c r="OUT14" s="142"/>
      <c r="OUU14" s="142"/>
      <c r="OUV14" s="142"/>
      <c r="OUW14" s="142"/>
      <c r="OUX14" s="142"/>
      <c r="OUY14" s="142"/>
      <c r="OUZ14" s="142"/>
      <c r="OVA14" s="142"/>
      <c r="OVB14" s="142"/>
      <c r="OVC14" s="142"/>
      <c r="OVD14" s="142"/>
      <c r="OVE14" s="142"/>
      <c r="OVF14" s="142"/>
      <c r="OVG14" s="142"/>
      <c r="OVH14" s="142"/>
      <c r="OVI14" s="142"/>
      <c r="OVJ14" s="142"/>
      <c r="OVK14" s="142"/>
      <c r="OVL14" s="142"/>
      <c r="OVM14" s="142"/>
      <c r="OVN14" s="142"/>
      <c r="OVO14" s="142"/>
      <c r="OVP14" s="142"/>
      <c r="OVQ14" s="142"/>
      <c r="OVR14" s="142"/>
      <c r="OVS14" s="142"/>
      <c r="OVT14" s="142"/>
      <c r="OVU14" s="142"/>
      <c r="OVV14" s="142"/>
      <c r="OVW14" s="142"/>
      <c r="OVX14" s="142"/>
      <c r="OVY14" s="142"/>
      <c r="OVZ14" s="142"/>
      <c r="OWA14" s="142"/>
      <c r="OWB14" s="142"/>
      <c r="OWC14" s="142"/>
      <c r="OWD14" s="142"/>
      <c r="OWE14" s="142"/>
      <c r="OWF14" s="142"/>
      <c r="OWG14" s="142"/>
      <c r="OWH14" s="142"/>
      <c r="OWI14" s="142"/>
      <c r="OWJ14" s="142"/>
      <c r="OWK14" s="142"/>
      <c r="OWL14" s="142"/>
      <c r="OWM14" s="142"/>
      <c r="OWN14" s="142"/>
      <c r="OWO14" s="142"/>
      <c r="OWP14" s="142"/>
      <c r="OWQ14" s="142"/>
      <c r="OWR14" s="142"/>
      <c r="OWS14" s="142"/>
      <c r="OWT14" s="142"/>
      <c r="OWU14" s="142"/>
      <c r="OWV14" s="142"/>
      <c r="OWW14" s="142"/>
      <c r="OWX14" s="142"/>
      <c r="OWY14" s="142"/>
      <c r="OWZ14" s="142"/>
      <c r="OXA14" s="142"/>
      <c r="OXB14" s="142"/>
      <c r="OXC14" s="142"/>
      <c r="OXD14" s="142"/>
      <c r="OXE14" s="142"/>
      <c r="OXF14" s="142"/>
      <c r="OXG14" s="142"/>
      <c r="OXH14" s="142"/>
      <c r="OXI14" s="142"/>
      <c r="OXJ14" s="142"/>
      <c r="OXK14" s="142"/>
      <c r="OXL14" s="142"/>
      <c r="OXM14" s="142"/>
      <c r="OXN14" s="142"/>
      <c r="OXO14" s="142"/>
      <c r="OXP14" s="142"/>
      <c r="OXQ14" s="142"/>
      <c r="OXR14" s="142"/>
      <c r="OXS14" s="142"/>
      <c r="OXT14" s="142"/>
      <c r="OXU14" s="142"/>
      <c r="OXV14" s="142"/>
      <c r="OXW14" s="142"/>
      <c r="OXX14" s="142"/>
      <c r="OXY14" s="142"/>
      <c r="OXZ14" s="142"/>
      <c r="OYA14" s="142"/>
      <c r="OYB14" s="142"/>
      <c r="OYC14" s="142"/>
      <c r="OYD14" s="142"/>
      <c r="OYE14" s="142"/>
      <c r="OYF14" s="142"/>
      <c r="OYG14" s="142"/>
      <c r="OYH14" s="142"/>
      <c r="OYI14" s="142"/>
      <c r="OYJ14" s="142"/>
      <c r="OYK14" s="142"/>
      <c r="OYL14" s="142"/>
      <c r="OYM14" s="142"/>
      <c r="OYN14" s="142"/>
      <c r="OYO14" s="142"/>
      <c r="OYP14" s="142"/>
      <c r="OYQ14" s="142"/>
      <c r="OYR14" s="142"/>
      <c r="OYS14" s="142"/>
      <c r="OYT14" s="142"/>
      <c r="OYU14" s="142"/>
      <c r="OYV14" s="142"/>
      <c r="OYW14" s="142"/>
      <c r="OYX14" s="142"/>
      <c r="OYY14" s="142"/>
      <c r="OYZ14" s="142"/>
      <c r="OZA14" s="142"/>
      <c r="OZB14" s="142"/>
      <c r="OZC14" s="142"/>
      <c r="OZD14" s="142"/>
      <c r="OZE14" s="142"/>
      <c r="OZF14" s="142"/>
      <c r="OZG14" s="142"/>
      <c r="OZH14" s="142"/>
      <c r="OZI14" s="142"/>
      <c r="OZJ14" s="142"/>
      <c r="OZK14" s="142"/>
      <c r="OZL14" s="142"/>
      <c r="OZM14" s="142"/>
      <c r="OZN14" s="142"/>
      <c r="OZO14" s="142"/>
      <c r="OZP14" s="142"/>
      <c r="OZQ14" s="142"/>
      <c r="OZR14" s="142"/>
      <c r="OZS14" s="142"/>
      <c r="OZT14" s="142"/>
      <c r="OZU14" s="142"/>
      <c r="OZV14" s="142"/>
      <c r="OZW14" s="142"/>
      <c r="OZX14" s="142"/>
      <c r="OZY14" s="142"/>
      <c r="OZZ14" s="142"/>
      <c r="PAA14" s="142"/>
      <c r="PAB14" s="142"/>
      <c r="PAC14" s="142"/>
      <c r="PAD14" s="142"/>
      <c r="PAE14" s="142"/>
      <c r="PAF14" s="142"/>
      <c r="PAG14" s="142"/>
      <c r="PAH14" s="142"/>
      <c r="PAI14" s="142"/>
      <c r="PAJ14" s="142"/>
      <c r="PAK14" s="142"/>
      <c r="PAL14" s="142"/>
      <c r="PAM14" s="142"/>
      <c r="PAN14" s="142"/>
      <c r="PAO14" s="142"/>
      <c r="PAP14" s="142"/>
      <c r="PAQ14" s="142"/>
      <c r="PAR14" s="142"/>
      <c r="PAS14" s="142"/>
      <c r="PAT14" s="142"/>
      <c r="PAU14" s="142"/>
      <c r="PAV14" s="142"/>
      <c r="PAW14" s="142"/>
      <c r="PAX14" s="142"/>
      <c r="PAY14" s="142"/>
      <c r="PAZ14" s="142"/>
      <c r="PBA14" s="142"/>
      <c r="PBB14" s="142"/>
      <c r="PBC14" s="142"/>
      <c r="PBD14" s="142"/>
      <c r="PBE14" s="142"/>
      <c r="PBF14" s="142"/>
      <c r="PBG14" s="142"/>
      <c r="PBH14" s="142"/>
      <c r="PBI14" s="142"/>
      <c r="PBJ14" s="142"/>
      <c r="PBK14" s="142"/>
      <c r="PBL14" s="142"/>
      <c r="PBM14" s="142"/>
      <c r="PBN14" s="142"/>
      <c r="PBO14" s="142"/>
      <c r="PBP14" s="142"/>
      <c r="PBQ14" s="142"/>
      <c r="PBR14" s="142"/>
      <c r="PBS14" s="142"/>
      <c r="PBT14" s="142"/>
      <c r="PBU14" s="142"/>
      <c r="PBV14" s="142"/>
      <c r="PBW14" s="142"/>
      <c r="PBX14" s="142"/>
      <c r="PBY14" s="142"/>
      <c r="PBZ14" s="142"/>
      <c r="PCA14" s="142"/>
      <c r="PCB14" s="142"/>
      <c r="PCC14" s="142"/>
      <c r="PCD14" s="142"/>
      <c r="PCE14" s="142"/>
      <c r="PCF14" s="142"/>
      <c r="PCG14" s="142"/>
      <c r="PCH14" s="142"/>
      <c r="PCI14" s="142"/>
      <c r="PCJ14" s="142"/>
      <c r="PCK14" s="142"/>
      <c r="PCL14" s="142"/>
      <c r="PCM14" s="142"/>
      <c r="PCN14" s="142"/>
      <c r="PCO14" s="142"/>
      <c r="PCP14" s="142"/>
      <c r="PCQ14" s="142"/>
      <c r="PCR14" s="142"/>
      <c r="PCS14" s="142"/>
      <c r="PCT14" s="142"/>
      <c r="PCU14" s="142"/>
      <c r="PCV14" s="142"/>
      <c r="PCW14" s="142"/>
      <c r="PCX14" s="142"/>
      <c r="PCY14" s="142"/>
      <c r="PCZ14" s="142"/>
      <c r="PDA14" s="142"/>
      <c r="PDB14" s="142"/>
      <c r="PDC14" s="142"/>
      <c r="PDD14" s="142"/>
      <c r="PDE14" s="142"/>
      <c r="PDF14" s="142"/>
      <c r="PDG14" s="142"/>
      <c r="PDH14" s="142"/>
      <c r="PDI14" s="142"/>
      <c r="PDJ14" s="142"/>
      <c r="PDK14" s="142"/>
      <c r="PDL14" s="142"/>
      <c r="PDM14" s="142"/>
      <c r="PDN14" s="142"/>
      <c r="PDO14" s="142"/>
      <c r="PDP14" s="142"/>
      <c r="PDQ14" s="142"/>
      <c r="PDR14" s="142"/>
      <c r="PDS14" s="142"/>
      <c r="PDT14" s="142"/>
      <c r="PDU14" s="142"/>
      <c r="PDV14" s="142"/>
      <c r="PDW14" s="142"/>
      <c r="PDX14" s="142"/>
      <c r="PDY14" s="142"/>
      <c r="PDZ14" s="142"/>
      <c r="PEA14" s="142"/>
      <c r="PEB14" s="142"/>
      <c r="PEC14" s="142"/>
      <c r="PED14" s="142"/>
      <c r="PEE14" s="142"/>
      <c r="PEF14" s="142"/>
      <c r="PEG14" s="142"/>
      <c r="PEH14" s="142"/>
      <c r="PEI14" s="142"/>
      <c r="PEJ14" s="142"/>
      <c r="PEK14" s="142"/>
      <c r="PEL14" s="142"/>
      <c r="PEM14" s="142"/>
      <c r="PEN14" s="142"/>
      <c r="PEO14" s="142"/>
      <c r="PEP14" s="142"/>
      <c r="PEQ14" s="142"/>
      <c r="PER14" s="142"/>
      <c r="PES14" s="142"/>
      <c r="PET14" s="142"/>
      <c r="PEU14" s="142"/>
      <c r="PEV14" s="142"/>
      <c r="PEW14" s="142"/>
      <c r="PEX14" s="142"/>
      <c r="PEY14" s="142"/>
      <c r="PEZ14" s="142"/>
      <c r="PFA14" s="142"/>
      <c r="PFB14" s="142"/>
      <c r="PFC14" s="142"/>
      <c r="PFD14" s="142"/>
      <c r="PFE14" s="142"/>
      <c r="PFF14" s="142"/>
      <c r="PFG14" s="142"/>
      <c r="PFH14" s="142"/>
      <c r="PFI14" s="142"/>
      <c r="PFJ14" s="142"/>
      <c r="PFK14" s="142"/>
      <c r="PFL14" s="142"/>
      <c r="PFM14" s="142"/>
      <c r="PFN14" s="142"/>
      <c r="PFO14" s="142"/>
      <c r="PFP14" s="142"/>
      <c r="PFQ14" s="142"/>
      <c r="PFR14" s="142"/>
      <c r="PFS14" s="142"/>
      <c r="PFT14" s="142"/>
      <c r="PFU14" s="142"/>
      <c r="PFV14" s="142"/>
      <c r="PFW14" s="142"/>
      <c r="PFX14" s="142"/>
      <c r="PFY14" s="142"/>
      <c r="PFZ14" s="142"/>
      <c r="PGA14" s="142"/>
      <c r="PGB14" s="142"/>
      <c r="PGC14" s="142"/>
      <c r="PGD14" s="142"/>
      <c r="PGE14" s="142"/>
      <c r="PGF14" s="142"/>
      <c r="PGG14" s="142"/>
      <c r="PGH14" s="142"/>
      <c r="PGI14" s="142"/>
      <c r="PGJ14" s="142"/>
      <c r="PGK14" s="142"/>
      <c r="PGL14" s="142"/>
      <c r="PGM14" s="142"/>
      <c r="PGN14" s="142"/>
      <c r="PGO14" s="142"/>
      <c r="PGP14" s="142"/>
      <c r="PGQ14" s="142"/>
      <c r="PGR14" s="142"/>
      <c r="PGS14" s="142"/>
      <c r="PGT14" s="142"/>
      <c r="PGU14" s="142"/>
      <c r="PGV14" s="142"/>
      <c r="PGW14" s="142"/>
      <c r="PGX14" s="142"/>
      <c r="PGY14" s="142"/>
      <c r="PGZ14" s="142"/>
      <c r="PHA14" s="142"/>
      <c r="PHB14" s="142"/>
      <c r="PHC14" s="142"/>
      <c r="PHD14" s="142"/>
      <c r="PHE14" s="142"/>
      <c r="PHF14" s="142"/>
      <c r="PHG14" s="142"/>
      <c r="PHH14" s="142"/>
      <c r="PHI14" s="142"/>
      <c r="PHJ14" s="142"/>
      <c r="PHK14" s="142"/>
      <c r="PHL14" s="142"/>
      <c r="PHM14" s="142"/>
      <c r="PHN14" s="142"/>
      <c r="PHO14" s="142"/>
      <c r="PHP14" s="142"/>
      <c r="PHQ14" s="142"/>
      <c r="PHR14" s="142"/>
      <c r="PHS14" s="142"/>
      <c r="PHT14" s="142"/>
      <c r="PHU14" s="142"/>
      <c r="PHV14" s="142"/>
      <c r="PHW14" s="142"/>
      <c r="PHX14" s="142"/>
      <c r="PHY14" s="142"/>
      <c r="PHZ14" s="142"/>
      <c r="PIA14" s="142"/>
      <c r="PIB14" s="142"/>
      <c r="PIC14" s="142"/>
      <c r="PID14" s="142"/>
      <c r="PIE14" s="142"/>
      <c r="PIF14" s="142"/>
      <c r="PIG14" s="142"/>
      <c r="PIH14" s="142"/>
      <c r="PII14" s="142"/>
      <c r="PIJ14" s="142"/>
      <c r="PIK14" s="142"/>
      <c r="PIL14" s="142"/>
      <c r="PIM14" s="142"/>
      <c r="PIN14" s="142"/>
      <c r="PIO14" s="142"/>
      <c r="PIP14" s="142"/>
      <c r="PIQ14" s="142"/>
      <c r="PIR14" s="142"/>
      <c r="PIS14" s="142"/>
      <c r="PIT14" s="142"/>
      <c r="PIU14" s="142"/>
      <c r="PIV14" s="142"/>
      <c r="PIW14" s="142"/>
      <c r="PIX14" s="142"/>
      <c r="PIY14" s="142"/>
      <c r="PIZ14" s="142"/>
      <c r="PJA14" s="142"/>
      <c r="PJB14" s="142"/>
      <c r="PJC14" s="142"/>
      <c r="PJD14" s="142"/>
      <c r="PJE14" s="142"/>
      <c r="PJF14" s="142"/>
      <c r="PJG14" s="142"/>
      <c r="PJH14" s="142"/>
      <c r="PJI14" s="142"/>
      <c r="PJJ14" s="142"/>
      <c r="PJK14" s="142"/>
      <c r="PJL14" s="142"/>
      <c r="PJM14" s="142"/>
      <c r="PJN14" s="142"/>
      <c r="PJO14" s="142"/>
      <c r="PJP14" s="142"/>
      <c r="PJQ14" s="142"/>
      <c r="PJR14" s="142"/>
      <c r="PJS14" s="142"/>
      <c r="PJT14" s="142"/>
      <c r="PJU14" s="142"/>
      <c r="PJV14" s="142"/>
      <c r="PJW14" s="142"/>
      <c r="PJX14" s="142"/>
      <c r="PJY14" s="142"/>
      <c r="PJZ14" s="142"/>
      <c r="PKA14" s="142"/>
      <c r="PKB14" s="142"/>
      <c r="PKC14" s="142"/>
      <c r="PKD14" s="142"/>
      <c r="PKE14" s="142"/>
      <c r="PKF14" s="142"/>
      <c r="PKG14" s="142"/>
      <c r="PKH14" s="142"/>
      <c r="PKI14" s="142"/>
      <c r="PKJ14" s="142"/>
      <c r="PKK14" s="142"/>
      <c r="PKL14" s="142"/>
      <c r="PKM14" s="142"/>
      <c r="PKN14" s="142"/>
      <c r="PKO14" s="142"/>
      <c r="PKP14" s="142"/>
      <c r="PKQ14" s="142"/>
      <c r="PKR14" s="142"/>
      <c r="PKS14" s="142"/>
      <c r="PKT14" s="142"/>
      <c r="PKU14" s="142"/>
      <c r="PKV14" s="142"/>
      <c r="PKW14" s="142"/>
      <c r="PKX14" s="142"/>
      <c r="PKY14" s="142"/>
      <c r="PKZ14" s="142"/>
      <c r="PLA14" s="142"/>
      <c r="PLB14" s="142"/>
      <c r="PLC14" s="142"/>
      <c r="PLD14" s="142"/>
      <c r="PLE14" s="142"/>
      <c r="PLF14" s="142"/>
      <c r="PLG14" s="142"/>
      <c r="PLH14" s="142"/>
      <c r="PLI14" s="142"/>
      <c r="PLJ14" s="142"/>
      <c r="PLK14" s="142"/>
      <c r="PLL14" s="142"/>
      <c r="PLM14" s="142"/>
      <c r="PLN14" s="142"/>
      <c r="PLO14" s="142"/>
      <c r="PLP14" s="142"/>
      <c r="PLQ14" s="142"/>
      <c r="PLR14" s="142"/>
      <c r="PLS14" s="142"/>
      <c r="PLT14" s="142"/>
      <c r="PLU14" s="142"/>
      <c r="PLV14" s="142"/>
      <c r="PLW14" s="142"/>
      <c r="PLX14" s="142"/>
      <c r="PLY14" s="142"/>
      <c r="PLZ14" s="142"/>
      <c r="PMA14" s="142"/>
      <c r="PMB14" s="142"/>
      <c r="PMC14" s="142"/>
      <c r="PMD14" s="142"/>
      <c r="PME14" s="142"/>
      <c r="PMF14" s="142"/>
      <c r="PMG14" s="142"/>
      <c r="PMH14" s="142"/>
      <c r="PMI14" s="142"/>
      <c r="PMJ14" s="142"/>
      <c r="PMK14" s="142"/>
      <c r="PML14" s="142"/>
      <c r="PMM14" s="142"/>
      <c r="PMN14" s="142"/>
      <c r="PMO14" s="142"/>
      <c r="PMP14" s="142"/>
      <c r="PMQ14" s="142"/>
      <c r="PMR14" s="142"/>
      <c r="PMS14" s="142"/>
      <c r="PMT14" s="142"/>
      <c r="PMU14" s="142"/>
      <c r="PMV14" s="142"/>
      <c r="PMW14" s="142"/>
      <c r="PMX14" s="142"/>
      <c r="PMY14" s="142"/>
      <c r="PMZ14" s="142"/>
      <c r="PNA14" s="142"/>
      <c r="PNB14" s="142"/>
      <c r="PNC14" s="142"/>
      <c r="PND14" s="142"/>
      <c r="PNE14" s="142"/>
      <c r="PNF14" s="142"/>
      <c r="PNG14" s="142"/>
      <c r="PNH14" s="142"/>
      <c r="PNI14" s="142"/>
      <c r="PNJ14" s="142"/>
      <c r="PNK14" s="142"/>
      <c r="PNL14" s="142"/>
      <c r="PNM14" s="142"/>
      <c r="PNN14" s="142"/>
      <c r="PNO14" s="142"/>
      <c r="PNP14" s="142"/>
      <c r="PNQ14" s="142"/>
      <c r="PNR14" s="142"/>
      <c r="PNS14" s="142"/>
      <c r="PNT14" s="142"/>
      <c r="PNU14" s="142"/>
      <c r="PNV14" s="142"/>
      <c r="PNW14" s="142"/>
      <c r="PNX14" s="142"/>
      <c r="PNY14" s="142"/>
      <c r="PNZ14" s="142"/>
      <c r="POA14" s="142"/>
      <c r="POB14" s="142"/>
      <c r="POC14" s="142"/>
      <c r="POD14" s="142"/>
      <c r="POE14" s="142"/>
      <c r="POF14" s="142"/>
      <c r="POG14" s="142"/>
      <c r="POH14" s="142"/>
      <c r="POI14" s="142"/>
      <c r="POJ14" s="142"/>
      <c r="POK14" s="142"/>
      <c r="POL14" s="142"/>
      <c r="POM14" s="142"/>
      <c r="PON14" s="142"/>
      <c r="POO14" s="142"/>
      <c r="POP14" s="142"/>
      <c r="POQ14" s="142"/>
      <c r="POR14" s="142"/>
      <c r="POS14" s="142"/>
      <c r="POT14" s="142"/>
      <c r="POU14" s="142"/>
      <c r="POV14" s="142"/>
      <c r="POW14" s="142"/>
      <c r="POX14" s="142"/>
      <c r="POY14" s="142"/>
      <c r="POZ14" s="142"/>
      <c r="PPA14" s="142"/>
      <c r="PPB14" s="142"/>
      <c r="PPC14" s="142"/>
      <c r="PPD14" s="142"/>
      <c r="PPE14" s="142"/>
      <c r="PPF14" s="142"/>
      <c r="PPG14" s="142"/>
      <c r="PPH14" s="142"/>
      <c r="PPI14" s="142"/>
      <c r="PPJ14" s="142"/>
      <c r="PPK14" s="142"/>
      <c r="PPL14" s="142"/>
      <c r="PPM14" s="142"/>
      <c r="PPN14" s="142"/>
      <c r="PPO14" s="142"/>
      <c r="PPP14" s="142"/>
      <c r="PPQ14" s="142"/>
      <c r="PPR14" s="142"/>
      <c r="PPS14" s="142"/>
      <c r="PPT14" s="142"/>
      <c r="PPU14" s="142"/>
      <c r="PPV14" s="142"/>
      <c r="PPW14" s="142"/>
      <c r="PPX14" s="142"/>
      <c r="PPY14" s="142"/>
      <c r="PPZ14" s="142"/>
      <c r="PQA14" s="142"/>
      <c r="PQB14" s="142"/>
      <c r="PQC14" s="142"/>
      <c r="PQD14" s="142"/>
      <c r="PQE14" s="142"/>
      <c r="PQF14" s="142"/>
      <c r="PQG14" s="142"/>
      <c r="PQH14" s="142"/>
      <c r="PQI14" s="142"/>
      <c r="PQJ14" s="142"/>
      <c r="PQK14" s="142"/>
      <c r="PQL14" s="142"/>
      <c r="PQM14" s="142"/>
      <c r="PQN14" s="142"/>
      <c r="PQO14" s="142"/>
      <c r="PQP14" s="142"/>
      <c r="PQQ14" s="142"/>
      <c r="PQR14" s="142"/>
      <c r="PQS14" s="142"/>
      <c r="PQT14" s="142"/>
      <c r="PQU14" s="142"/>
      <c r="PQV14" s="142"/>
      <c r="PQW14" s="142"/>
      <c r="PQX14" s="142"/>
      <c r="PQY14" s="142"/>
      <c r="PQZ14" s="142"/>
      <c r="PRA14" s="142"/>
      <c r="PRB14" s="142"/>
      <c r="PRC14" s="142"/>
      <c r="PRD14" s="142"/>
      <c r="PRE14" s="142"/>
      <c r="PRF14" s="142"/>
      <c r="PRG14" s="142"/>
      <c r="PRH14" s="142"/>
      <c r="PRI14" s="142"/>
      <c r="PRJ14" s="142"/>
      <c r="PRK14" s="142"/>
      <c r="PRL14" s="142"/>
      <c r="PRM14" s="142"/>
      <c r="PRN14" s="142"/>
      <c r="PRO14" s="142"/>
      <c r="PRP14" s="142"/>
      <c r="PRQ14" s="142"/>
      <c r="PRR14" s="142"/>
      <c r="PRS14" s="142"/>
      <c r="PRT14" s="142"/>
      <c r="PRU14" s="142"/>
      <c r="PRV14" s="142"/>
      <c r="PRW14" s="142"/>
      <c r="PRX14" s="142"/>
      <c r="PRY14" s="142"/>
      <c r="PRZ14" s="142"/>
      <c r="PSA14" s="142"/>
      <c r="PSB14" s="142"/>
      <c r="PSC14" s="142"/>
      <c r="PSD14" s="142"/>
      <c r="PSE14" s="142"/>
      <c r="PSF14" s="142"/>
      <c r="PSG14" s="142"/>
      <c r="PSH14" s="142"/>
      <c r="PSI14" s="142"/>
      <c r="PSJ14" s="142"/>
      <c r="PSK14" s="142"/>
      <c r="PSL14" s="142"/>
      <c r="PSM14" s="142"/>
      <c r="PSN14" s="142"/>
      <c r="PSO14" s="142"/>
      <c r="PSP14" s="142"/>
      <c r="PSQ14" s="142"/>
      <c r="PSR14" s="142"/>
      <c r="PSS14" s="142"/>
      <c r="PST14" s="142"/>
      <c r="PSU14" s="142"/>
      <c r="PSV14" s="142"/>
      <c r="PSW14" s="142"/>
      <c r="PSX14" s="142"/>
      <c r="PSY14" s="142"/>
      <c r="PSZ14" s="142"/>
      <c r="PTA14" s="142"/>
      <c r="PTB14" s="142"/>
      <c r="PTC14" s="142"/>
      <c r="PTD14" s="142"/>
      <c r="PTE14" s="142"/>
      <c r="PTF14" s="142"/>
      <c r="PTG14" s="142"/>
      <c r="PTH14" s="142"/>
      <c r="PTI14" s="142"/>
      <c r="PTJ14" s="142"/>
      <c r="PTK14" s="142"/>
      <c r="PTL14" s="142"/>
      <c r="PTM14" s="142"/>
      <c r="PTN14" s="142"/>
      <c r="PTO14" s="142"/>
      <c r="PTP14" s="142"/>
      <c r="PTQ14" s="142"/>
      <c r="PTR14" s="142"/>
      <c r="PTS14" s="142"/>
      <c r="PTT14" s="142"/>
      <c r="PTU14" s="142"/>
      <c r="PTV14" s="142"/>
      <c r="PTW14" s="142"/>
      <c r="PTX14" s="142"/>
      <c r="PTY14" s="142"/>
      <c r="PTZ14" s="142"/>
      <c r="PUA14" s="142"/>
      <c r="PUB14" s="142"/>
      <c r="PUC14" s="142"/>
      <c r="PUD14" s="142"/>
      <c r="PUE14" s="142"/>
      <c r="PUF14" s="142"/>
      <c r="PUG14" s="142"/>
      <c r="PUH14" s="142"/>
      <c r="PUI14" s="142"/>
      <c r="PUJ14" s="142"/>
      <c r="PUK14" s="142"/>
      <c r="PUL14" s="142"/>
      <c r="PUM14" s="142"/>
      <c r="PUN14" s="142"/>
      <c r="PUO14" s="142"/>
      <c r="PUP14" s="142"/>
      <c r="PUQ14" s="142"/>
      <c r="PUR14" s="142"/>
      <c r="PUS14" s="142"/>
      <c r="PUT14" s="142"/>
      <c r="PUU14" s="142"/>
      <c r="PUV14" s="142"/>
      <c r="PUW14" s="142"/>
      <c r="PUX14" s="142"/>
      <c r="PUY14" s="142"/>
      <c r="PUZ14" s="142"/>
      <c r="PVA14" s="142"/>
      <c r="PVB14" s="142"/>
      <c r="PVC14" s="142"/>
      <c r="PVD14" s="142"/>
      <c r="PVE14" s="142"/>
      <c r="PVF14" s="142"/>
      <c r="PVG14" s="142"/>
      <c r="PVH14" s="142"/>
      <c r="PVI14" s="142"/>
      <c r="PVJ14" s="142"/>
      <c r="PVK14" s="142"/>
      <c r="PVL14" s="142"/>
      <c r="PVM14" s="142"/>
      <c r="PVN14" s="142"/>
      <c r="PVO14" s="142"/>
      <c r="PVP14" s="142"/>
      <c r="PVQ14" s="142"/>
      <c r="PVR14" s="142"/>
      <c r="PVS14" s="142"/>
      <c r="PVT14" s="142"/>
      <c r="PVU14" s="142"/>
      <c r="PVV14" s="142"/>
      <c r="PVW14" s="142"/>
      <c r="PVX14" s="142"/>
      <c r="PVY14" s="142"/>
      <c r="PVZ14" s="142"/>
      <c r="PWA14" s="142"/>
      <c r="PWB14" s="142"/>
      <c r="PWC14" s="142"/>
      <c r="PWD14" s="142"/>
      <c r="PWE14" s="142"/>
      <c r="PWF14" s="142"/>
      <c r="PWG14" s="142"/>
      <c r="PWH14" s="142"/>
      <c r="PWI14" s="142"/>
      <c r="PWJ14" s="142"/>
      <c r="PWK14" s="142"/>
      <c r="PWL14" s="142"/>
      <c r="PWM14" s="142"/>
      <c r="PWN14" s="142"/>
      <c r="PWO14" s="142"/>
      <c r="PWP14" s="142"/>
      <c r="PWQ14" s="142"/>
      <c r="PWR14" s="142"/>
      <c r="PWS14" s="142"/>
      <c r="PWT14" s="142"/>
      <c r="PWU14" s="142"/>
      <c r="PWV14" s="142"/>
      <c r="PWW14" s="142"/>
      <c r="PWX14" s="142"/>
      <c r="PWY14" s="142"/>
      <c r="PWZ14" s="142"/>
      <c r="PXA14" s="142"/>
      <c r="PXB14" s="142"/>
      <c r="PXC14" s="142"/>
      <c r="PXD14" s="142"/>
      <c r="PXE14" s="142"/>
      <c r="PXF14" s="142"/>
      <c r="PXG14" s="142"/>
      <c r="PXH14" s="142"/>
      <c r="PXI14" s="142"/>
      <c r="PXJ14" s="142"/>
      <c r="PXK14" s="142"/>
      <c r="PXL14" s="142"/>
      <c r="PXM14" s="142"/>
      <c r="PXN14" s="142"/>
      <c r="PXO14" s="142"/>
      <c r="PXP14" s="142"/>
      <c r="PXQ14" s="142"/>
      <c r="PXR14" s="142"/>
      <c r="PXS14" s="142"/>
      <c r="PXT14" s="142"/>
      <c r="PXU14" s="142"/>
      <c r="PXV14" s="142"/>
      <c r="PXW14" s="142"/>
      <c r="PXX14" s="142"/>
      <c r="PXY14" s="142"/>
      <c r="PXZ14" s="142"/>
      <c r="PYA14" s="142"/>
      <c r="PYB14" s="142"/>
      <c r="PYC14" s="142"/>
      <c r="PYD14" s="142"/>
      <c r="PYE14" s="142"/>
      <c r="PYF14" s="142"/>
      <c r="PYG14" s="142"/>
      <c r="PYH14" s="142"/>
      <c r="PYI14" s="142"/>
      <c r="PYJ14" s="142"/>
      <c r="PYK14" s="142"/>
      <c r="PYL14" s="142"/>
      <c r="PYM14" s="142"/>
      <c r="PYN14" s="142"/>
      <c r="PYO14" s="142"/>
      <c r="PYP14" s="142"/>
      <c r="PYQ14" s="142"/>
      <c r="PYR14" s="142"/>
      <c r="PYS14" s="142"/>
      <c r="PYT14" s="142"/>
      <c r="PYU14" s="142"/>
      <c r="PYV14" s="142"/>
      <c r="PYW14" s="142"/>
      <c r="PYX14" s="142"/>
      <c r="PYY14" s="142"/>
      <c r="PYZ14" s="142"/>
      <c r="PZA14" s="142"/>
      <c r="PZB14" s="142"/>
      <c r="PZC14" s="142"/>
      <c r="PZD14" s="142"/>
      <c r="PZE14" s="142"/>
      <c r="PZF14" s="142"/>
      <c r="PZG14" s="142"/>
      <c r="PZH14" s="142"/>
      <c r="PZI14" s="142"/>
      <c r="PZJ14" s="142"/>
      <c r="PZK14" s="142"/>
      <c r="PZL14" s="142"/>
      <c r="PZM14" s="142"/>
      <c r="PZN14" s="142"/>
      <c r="PZO14" s="142"/>
      <c r="PZP14" s="142"/>
      <c r="PZQ14" s="142"/>
      <c r="PZR14" s="142"/>
      <c r="PZS14" s="142"/>
      <c r="PZT14" s="142"/>
      <c r="PZU14" s="142"/>
      <c r="PZV14" s="142"/>
      <c r="PZW14" s="142"/>
      <c r="PZX14" s="142"/>
      <c r="PZY14" s="142"/>
      <c r="PZZ14" s="142"/>
      <c r="QAA14" s="142"/>
      <c r="QAB14" s="142"/>
      <c r="QAC14" s="142"/>
      <c r="QAD14" s="142"/>
      <c r="QAE14" s="142"/>
      <c r="QAF14" s="142"/>
      <c r="QAG14" s="142"/>
      <c r="QAH14" s="142"/>
      <c r="QAI14" s="142"/>
      <c r="QAJ14" s="142"/>
      <c r="QAK14" s="142"/>
      <c r="QAL14" s="142"/>
      <c r="QAM14" s="142"/>
      <c r="QAN14" s="142"/>
      <c r="QAO14" s="142"/>
      <c r="QAP14" s="142"/>
      <c r="QAQ14" s="142"/>
      <c r="QAR14" s="142"/>
      <c r="QAS14" s="142"/>
      <c r="QAT14" s="142"/>
      <c r="QAU14" s="142"/>
      <c r="QAV14" s="142"/>
      <c r="QAW14" s="142"/>
      <c r="QAX14" s="142"/>
      <c r="QAY14" s="142"/>
      <c r="QAZ14" s="142"/>
      <c r="QBA14" s="142"/>
      <c r="QBB14" s="142"/>
      <c r="QBC14" s="142"/>
      <c r="QBD14" s="142"/>
      <c r="QBE14" s="142"/>
      <c r="QBF14" s="142"/>
      <c r="QBG14" s="142"/>
      <c r="QBH14" s="142"/>
      <c r="QBI14" s="142"/>
      <c r="QBJ14" s="142"/>
      <c r="QBK14" s="142"/>
      <c r="QBL14" s="142"/>
      <c r="QBM14" s="142"/>
      <c r="QBN14" s="142"/>
      <c r="QBO14" s="142"/>
      <c r="QBP14" s="142"/>
      <c r="QBQ14" s="142"/>
      <c r="QBR14" s="142"/>
      <c r="QBS14" s="142"/>
      <c r="QBT14" s="142"/>
      <c r="QBU14" s="142"/>
      <c r="QBV14" s="142"/>
      <c r="QBW14" s="142"/>
      <c r="QBX14" s="142"/>
      <c r="QBY14" s="142"/>
      <c r="QBZ14" s="142"/>
      <c r="QCA14" s="142"/>
      <c r="QCB14" s="142"/>
      <c r="QCC14" s="142"/>
      <c r="QCD14" s="142"/>
      <c r="QCE14" s="142"/>
      <c r="QCF14" s="142"/>
      <c r="QCG14" s="142"/>
      <c r="QCH14" s="142"/>
      <c r="QCI14" s="142"/>
      <c r="QCJ14" s="142"/>
      <c r="QCK14" s="142"/>
      <c r="QCL14" s="142"/>
      <c r="QCM14" s="142"/>
      <c r="QCN14" s="142"/>
      <c r="QCO14" s="142"/>
      <c r="QCP14" s="142"/>
      <c r="QCQ14" s="142"/>
      <c r="QCR14" s="142"/>
      <c r="QCS14" s="142"/>
      <c r="QCT14" s="142"/>
      <c r="QCU14" s="142"/>
      <c r="QCV14" s="142"/>
      <c r="QCW14" s="142"/>
      <c r="QCX14" s="142"/>
      <c r="QCY14" s="142"/>
      <c r="QCZ14" s="142"/>
      <c r="QDA14" s="142"/>
      <c r="QDB14" s="142"/>
      <c r="QDC14" s="142"/>
      <c r="QDD14" s="142"/>
      <c r="QDE14" s="142"/>
      <c r="QDF14" s="142"/>
      <c r="QDG14" s="142"/>
      <c r="QDH14" s="142"/>
      <c r="QDI14" s="142"/>
      <c r="QDJ14" s="142"/>
      <c r="QDK14" s="142"/>
      <c r="QDL14" s="142"/>
      <c r="QDM14" s="142"/>
      <c r="QDN14" s="142"/>
      <c r="QDO14" s="142"/>
      <c r="QDP14" s="142"/>
      <c r="QDQ14" s="142"/>
      <c r="QDR14" s="142"/>
      <c r="QDS14" s="142"/>
      <c r="QDT14" s="142"/>
      <c r="QDU14" s="142"/>
      <c r="QDV14" s="142"/>
      <c r="QDW14" s="142"/>
      <c r="QDX14" s="142"/>
      <c r="QDY14" s="142"/>
      <c r="QDZ14" s="142"/>
      <c r="QEA14" s="142"/>
      <c r="QEB14" s="142"/>
      <c r="QEC14" s="142"/>
      <c r="QED14" s="142"/>
      <c r="QEE14" s="142"/>
      <c r="QEF14" s="142"/>
      <c r="QEG14" s="142"/>
      <c r="QEH14" s="142"/>
      <c r="QEI14" s="142"/>
      <c r="QEJ14" s="142"/>
      <c r="QEK14" s="142"/>
      <c r="QEL14" s="142"/>
      <c r="QEM14" s="142"/>
      <c r="QEN14" s="142"/>
      <c r="QEO14" s="142"/>
      <c r="QEP14" s="142"/>
      <c r="QEQ14" s="142"/>
      <c r="QER14" s="142"/>
      <c r="QES14" s="142"/>
      <c r="QET14" s="142"/>
      <c r="QEU14" s="142"/>
      <c r="QEV14" s="142"/>
      <c r="QEW14" s="142"/>
      <c r="QEX14" s="142"/>
      <c r="QEY14" s="142"/>
      <c r="QEZ14" s="142"/>
      <c r="QFA14" s="142"/>
      <c r="QFB14" s="142"/>
      <c r="QFC14" s="142"/>
      <c r="QFD14" s="142"/>
      <c r="QFE14" s="142"/>
      <c r="QFF14" s="142"/>
      <c r="QFG14" s="142"/>
      <c r="QFH14" s="142"/>
      <c r="QFI14" s="142"/>
      <c r="QFJ14" s="142"/>
      <c r="QFK14" s="142"/>
      <c r="QFL14" s="142"/>
      <c r="QFM14" s="142"/>
      <c r="QFN14" s="142"/>
      <c r="QFO14" s="142"/>
      <c r="QFP14" s="142"/>
      <c r="QFQ14" s="142"/>
      <c r="QFR14" s="142"/>
      <c r="QFS14" s="142"/>
      <c r="QFT14" s="142"/>
      <c r="QFU14" s="142"/>
      <c r="QFV14" s="142"/>
      <c r="QFW14" s="142"/>
      <c r="QFX14" s="142"/>
      <c r="QFY14" s="142"/>
      <c r="QFZ14" s="142"/>
      <c r="QGA14" s="142"/>
      <c r="QGB14" s="142"/>
      <c r="QGC14" s="142"/>
      <c r="QGD14" s="142"/>
      <c r="QGE14" s="142"/>
      <c r="QGF14" s="142"/>
      <c r="QGG14" s="142"/>
      <c r="QGH14" s="142"/>
      <c r="QGI14" s="142"/>
      <c r="QGJ14" s="142"/>
      <c r="QGK14" s="142"/>
      <c r="QGL14" s="142"/>
      <c r="QGM14" s="142"/>
      <c r="QGN14" s="142"/>
      <c r="QGO14" s="142"/>
      <c r="QGP14" s="142"/>
      <c r="QGQ14" s="142"/>
      <c r="QGR14" s="142"/>
      <c r="QGS14" s="142"/>
      <c r="QGT14" s="142"/>
      <c r="QGU14" s="142"/>
      <c r="QGV14" s="142"/>
      <c r="QGW14" s="142"/>
      <c r="QGX14" s="142"/>
      <c r="QGY14" s="142"/>
      <c r="QGZ14" s="142"/>
      <c r="QHA14" s="142"/>
      <c r="QHB14" s="142"/>
      <c r="QHC14" s="142"/>
      <c r="QHD14" s="142"/>
      <c r="QHE14" s="142"/>
      <c r="QHF14" s="142"/>
      <c r="QHG14" s="142"/>
      <c r="QHH14" s="142"/>
      <c r="QHI14" s="142"/>
      <c r="QHJ14" s="142"/>
      <c r="QHK14" s="142"/>
      <c r="QHL14" s="142"/>
      <c r="QHM14" s="142"/>
      <c r="QHN14" s="142"/>
      <c r="QHO14" s="142"/>
      <c r="QHP14" s="142"/>
      <c r="QHQ14" s="142"/>
      <c r="QHR14" s="142"/>
      <c r="QHS14" s="142"/>
      <c r="QHT14" s="142"/>
      <c r="QHU14" s="142"/>
      <c r="QHV14" s="142"/>
      <c r="QHW14" s="142"/>
      <c r="QHX14" s="142"/>
      <c r="QHY14" s="142"/>
      <c r="QHZ14" s="142"/>
      <c r="QIA14" s="142"/>
      <c r="QIB14" s="142"/>
      <c r="QIC14" s="142"/>
      <c r="QID14" s="142"/>
      <c r="QIE14" s="142"/>
      <c r="QIF14" s="142"/>
      <c r="QIG14" s="142"/>
      <c r="QIH14" s="142"/>
      <c r="QII14" s="142"/>
      <c r="QIJ14" s="142"/>
      <c r="QIK14" s="142"/>
      <c r="QIL14" s="142"/>
      <c r="QIM14" s="142"/>
      <c r="QIN14" s="142"/>
      <c r="QIO14" s="142"/>
      <c r="QIP14" s="142"/>
      <c r="QIQ14" s="142"/>
      <c r="QIR14" s="142"/>
      <c r="QIS14" s="142"/>
      <c r="QIT14" s="142"/>
      <c r="QIU14" s="142"/>
      <c r="QIV14" s="142"/>
      <c r="QIW14" s="142"/>
      <c r="QIX14" s="142"/>
      <c r="QIY14" s="142"/>
      <c r="QIZ14" s="142"/>
      <c r="QJA14" s="142"/>
      <c r="QJB14" s="142"/>
      <c r="QJC14" s="142"/>
      <c r="QJD14" s="142"/>
      <c r="QJE14" s="142"/>
      <c r="QJF14" s="142"/>
      <c r="QJG14" s="142"/>
      <c r="QJH14" s="142"/>
      <c r="QJI14" s="142"/>
      <c r="QJJ14" s="142"/>
      <c r="QJK14" s="142"/>
      <c r="QJL14" s="142"/>
      <c r="QJM14" s="142"/>
      <c r="QJN14" s="142"/>
      <c r="QJO14" s="142"/>
      <c r="QJP14" s="142"/>
      <c r="QJQ14" s="142"/>
      <c r="QJR14" s="142"/>
      <c r="QJS14" s="142"/>
      <c r="QJT14" s="142"/>
      <c r="QJU14" s="142"/>
      <c r="QJV14" s="142"/>
      <c r="QJW14" s="142"/>
      <c r="QJX14" s="142"/>
      <c r="QJY14" s="142"/>
      <c r="QJZ14" s="142"/>
      <c r="QKA14" s="142"/>
      <c r="QKB14" s="142"/>
      <c r="QKC14" s="142"/>
      <c r="QKD14" s="142"/>
      <c r="QKE14" s="142"/>
      <c r="QKF14" s="142"/>
      <c r="QKG14" s="142"/>
      <c r="QKH14" s="142"/>
      <c r="QKI14" s="142"/>
      <c r="QKJ14" s="142"/>
      <c r="QKK14" s="142"/>
      <c r="QKL14" s="142"/>
      <c r="QKM14" s="142"/>
      <c r="QKN14" s="142"/>
      <c r="QKO14" s="142"/>
      <c r="QKP14" s="142"/>
      <c r="QKQ14" s="142"/>
      <c r="QKR14" s="142"/>
      <c r="QKS14" s="142"/>
      <c r="QKT14" s="142"/>
      <c r="QKU14" s="142"/>
      <c r="QKV14" s="142"/>
      <c r="QKW14" s="142"/>
      <c r="QKX14" s="142"/>
      <c r="QKY14" s="142"/>
      <c r="QKZ14" s="142"/>
      <c r="QLA14" s="142"/>
      <c r="QLB14" s="142"/>
      <c r="QLC14" s="142"/>
      <c r="QLD14" s="142"/>
      <c r="QLE14" s="142"/>
      <c r="QLF14" s="142"/>
      <c r="QLG14" s="142"/>
      <c r="QLH14" s="142"/>
      <c r="QLI14" s="142"/>
      <c r="QLJ14" s="142"/>
      <c r="QLK14" s="142"/>
      <c r="QLL14" s="142"/>
      <c r="QLM14" s="142"/>
      <c r="QLN14" s="142"/>
      <c r="QLO14" s="142"/>
      <c r="QLP14" s="142"/>
      <c r="QLQ14" s="142"/>
      <c r="QLR14" s="142"/>
      <c r="QLS14" s="142"/>
      <c r="QLT14" s="142"/>
      <c r="QLU14" s="142"/>
      <c r="QLV14" s="142"/>
      <c r="QLW14" s="142"/>
      <c r="QLX14" s="142"/>
      <c r="QLY14" s="142"/>
      <c r="QLZ14" s="142"/>
      <c r="QMA14" s="142"/>
      <c r="QMB14" s="142"/>
      <c r="QMC14" s="142"/>
      <c r="QMD14" s="142"/>
      <c r="QME14" s="142"/>
      <c r="QMF14" s="142"/>
      <c r="QMG14" s="142"/>
      <c r="QMH14" s="142"/>
      <c r="QMI14" s="142"/>
      <c r="QMJ14" s="142"/>
      <c r="QMK14" s="142"/>
      <c r="QML14" s="142"/>
      <c r="QMM14" s="142"/>
      <c r="QMN14" s="142"/>
      <c r="QMO14" s="142"/>
      <c r="QMP14" s="142"/>
      <c r="QMQ14" s="142"/>
      <c r="QMR14" s="142"/>
      <c r="QMS14" s="142"/>
      <c r="QMT14" s="142"/>
      <c r="QMU14" s="142"/>
      <c r="QMV14" s="142"/>
      <c r="QMW14" s="142"/>
      <c r="QMX14" s="142"/>
      <c r="QMY14" s="142"/>
      <c r="QMZ14" s="142"/>
      <c r="QNA14" s="142"/>
      <c r="QNB14" s="142"/>
      <c r="QNC14" s="142"/>
      <c r="QND14" s="142"/>
      <c r="QNE14" s="142"/>
      <c r="QNF14" s="142"/>
      <c r="QNG14" s="142"/>
      <c r="QNH14" s="142"/>
      <c r="QNI14" s="142"/>
      <c r="QNJ14" s="142"/>
      <c r="QNK14" s="142"/>
      <c r="QNL14" s="142"/>
      <c r="QNM14" s="142"/>
      <c r="QNN14" s="142"/>
      <c r="QNO14" s="142"/>
      <c r="QNP14" s="142"/>
      <c r="QNQ14" s="142"/>
      <c r="QNR14" s="142"/>
      <c r="QNS14" s="142"/>
      <c r="QNT14" s="142"/>
      <c r="QNU14" s="142"/>
      <c r="QNV14" s="142"/>
      <c r="QNW14" s="142"/>
      <c r="QNX14" s="142"/>
      <c r="QNY14" s="142"/>
      <c r="QNZ14" s="142"/>
      <c r="QOA14" s="142"/>
      <c r="QOB14" s="142"/>
      <c r="QOC14" s="142"/>
      <c r="QOD14" s="142"/>
      <c r="QOE14" s="142"/>
      <c r="QOF14" s="142"/>
      <c r="QOG14" s="142"/>
      <c r="QOH14" s="142"/>
      <c r="QOI14" s="142"/>
      <c r="QOJ14" s="142"/>
      <c r="QOK14" s="142"/>
      <c r="QOL14" s="142"/>
      <c r="QOM14" s="142"/>
      <c r="QON14" s="142"/>
      <c r="QOO14" s="142"/>
      <c r="QOP14" s="142"/>
      <c r="QOQ14" s="142"/>
      <c r="QOR14" s="142"/>
      <c r="QOS14" s="142"/>
      <c r="QOT14" s="142"/>
      <c r="QOU14" s="142"/>
      <c r="QOV14" s="142"/>
      <c r="QOW14" s="142"/>
      <c r="QOX14" s="142"/>
      <c r="QOY14" s="142"/>
      <c r="QOZ14" s="142"/>
      <c r="QPA14" s="142"/>
      <c r="QPB14" s="142"/>
      <c r="QPC14" s="142"/>
      <c r="QPD14" s="142"/>
      <c r="QPE14" s="142"/>
      <c r="QPF14" s="142"/>
      <c r="QPG14" s="142"/>
      <c r="QPH14" s="142"/>
      <c r="QPI14" s="142"/>
      <c r="QPJ14" s="142"/>
      <c r="QPK14" s="142"/>
      <c r="QPL14" s="142"/>
      <c r="QPM14" s="142"/>
      <c r="QPN14" s="142"/>
      <c r="QPO14" s="142"/>
      <c r="QPP14" s="142"/>
      <c r="QPQ14" s="142"/>
      <c r="QPR14" s="142"/>
      <c r="QPS14" s="142"/>
      <c r="QPT14" s="142"/>
      <c r="QPU14" s="142"/>
      <c r="QPV14" s="142"/>
      <c r="QPW14" s="142"/>
      <c r="QPX14" s="142"/>
      <c r="QPY14" s="142"/>
      <c r="QPZ14" s="142"/>
      <c r="QQA14" s="142"/>
      <c r="QQB14" s="142"/>
      <c r="QQC14" s="142"/>
      <c r="QQD14" s="142"/>
      <c r="QQE14" s="142"/>
      <c r="QQF14" s="142"/>
      <c r="QQG14" s="142"/>
      <c r="QQH14" s="142"/>
      <c r="QQI14" s="142"/>
      <c r="QQJ14" s="142"/>
      <c r="QQK14" s="142"/>
      <c r="QQL14" s="142"/>
      <c r="QQM14" s="142"/>
      <c r="QQN14" s="142"/>
      <c r="QQO14" s="142"/>
      <c r="QQP14" s="142"/>
      <c r="QQQ14" s="142"/>
      <c r="QQR14" s="142"/>
      <c r="QQS14" s="142"/>
      <c r="QQT14" s="142"/>
      <c r="QQU14" s="142"/>
      <c r="QQV14" s="142"/>
      <c r="QQW14" s="142"/>
      <c r="QQX14" s="142"/>
      <c r="QQY14" s="142"/>
      <c r="QQZ14" s="142"/>
      <c r="QRA14" s="142"/>
      <c r="QRB14" s="142"/>
      <c r="QRC14" s="142"/>
      <c r="QRD14" s="142"/>
      <c r="QRE14" s="142"/>
      <c r="QRF14" s="142"/>
      <c r="QRG14" s="142"/>
      <c r="QRH14" s="142"/>
      <c r="QRI14" s="142"/>
      <c r="QRJ14" s="142"/>
      <c r="QRK14" s="142"/>
      <c r="QRL14" s="142"/>
      <c r="QRM14" s="142"/>
      <c r="QRN14" s="142"/>
      <c r="QRO14" s="142"/>
      <c r="QRP14" s="142"/>
      <c r="QRQ14" s="142"/>
      <c r="QRR14" s="142"/>
      <c r="QRS14" s="142"/>
      <c r="QRT14" s="142"/>
      <c r="QRU14" s="142"/>
      <c r="QRV14" s="142"/>
      <c r="QRW14" s="142"/>
      <c r="QRX14" s="142"/>
      <c r="QRY14" s="142"/>
      <c r="QRZ14" s="142"/>
      <c r="QSA14" s="142"/>
      <c r="QSB14" s="142"/>
      <c r="QSC14" s="142"/>
      <c r="QSD14" s="142"/>
      <c r="QSE14" s="142"/>
      <c r="QSF14" s="142"/>
      <c r="QSG14" s="142"/>
      <c r="QSH14" s="142"/>
      <c r="QSI14" s="142"/>
      <c r="QSJ14" s="142"/>
      <c r="QSK14" s="142"/>
      <c r="QSL14" s="142"/>
      <c r="QSM14" s="142"/>
      <c r="QSN14" s="142"/>
      <c r="QSO14" s="142"/>
      <c r="QSP14" s="142"/>
      <c r="QSQ14" s="142"/>
      <c r="QSR14" s="142"/>
      <c r="QSS14" s="142"/>
      <c r="QST14" s="142"/>
      <c r="QSU14" s="142"/>
      <c r="QSV14" s="142"/>
      <c r="QSW14" s="142"/>
      <c r="QSX14" s="142"/>
      <c r="QSY14" s="142"/>
      <c r="QSZ14" s="142"/>
      <c r="QTA14" s="142"/>
      <c r="QTB14" s="142"/>
      <c r="QTC14" s="142"/>
      <c r="QTD14" s="142"/>
      <c r="QTE14" s="142"/>
      <c r="QTF14" s="142"/>
      <c r="QTG14" s="142"/>
      <c r="QTH14" s="142"/>
      <c r="QTI14" s="142"/>
      <c r="QTJ14" s="142"/>
      <c r="QTK14" s="142"/>
      <c r="QTL14" s="142"/>
      <c r="QTM14" s="142"/>
      <c r="QTN14" s="142"/>
      <c r="QTO14" s="142"/>
      <c r="QTP14" s="142"/>
      <c r="QTQ14" s="142"/>
      <c r="QTR14" s="142"/>
      <c r="QTS14" s="142"/>
      <c r="QTT14" s="142"/>
      <c r="QTU14" s="142"/>
      <c r="QTV14" s="142"/>
      <c r="QTW14" s="142"/>
      <c r="QTX14" s="142"/>
      <c r="QTY14" s="142"/>
      <c r="QTZ14" s="142"/>
      <c r="QUA14" s="142"/>
      <c r="QUB14" s="142"/>
      <c r="QUC14" s="142"/>
      <c r="QUD14" s="142"/>
      <c r="QUE14" s="142"/>
      <c r="QUF14" s="142"/>
      <c r="QUG14" s="142"/>
      <c r="QUH14" s="142"/>
      <c r="QUI14" s="142"/>
      <c r="QUJ14" s="142"/>
      <c r="QUK14" s="142"/>
      <c r="QUL14" s="142"/>
      <c r="QUM14" s="142"/>
      <c r="QUN14" s="142"/>
      <c r="QUO14" s="142"/>
      <c r="QUP14" s="142"/>
      <c r="QUQ14" s="142"/>
      <c r="QUR14" s="142"/>
      <c r="QUS14" s="142"/>
      <c r="QUT14" s="142"/>
      <c r="QUU14" s="142"/>
      <c r="QUV14" s="142"/>
      <c r="QUW14" s="142"/>
      <c r="QUX14" s="142"/>
      <c r="QUY14" s="142"/>
      <c r="QUZ14" s="142"/>
      <c r="QVA14" s="142"/>
      <c r="QVB14" s="142"/>
      <c r="QVC14" s="142"/>
      <c r="QVD14" s="142"/>
      <c r="QVE14" s="142"/>
      <c r="QVF14" s="142"/>
      <c r="QVG14" s="142"/>
      <c r="QVH14" s="142"/>
      <c r="QVI14" s="142"/>
      <c r="QVJ14" s="142"/>
      <c r="QVK14" s="142"/>
      <c r="QVL14" s="142"/>
      <c r="QVM14" s="142"/>
      <c r="QVN14" s="142"/>
      <c r="QVO14" s="142"/>
      <c r="QVP14" s="142"/>
      <c r="QVQ14" s="142"/>
      <c r="QVR14" s="142"/>
      <c r="QVS14" s="142"/>
      <c r="QVT14" s="142"/>
      <c r="QVU14" s="142"/>
      <c r="QVV14" s="142"/>
      <c r="QVW14" s="142"/>
      <c r="QVX14" s="142"/>
      <c r="QVY14" s="142"/>
      <c r="QVZ14" s="142"/>
      <c r="QWA14" s="142"/>
      <c r="QWB14" s="142"/>
      <c r="QWC14" s="142"/>
      <c r="QWD14" s="142"/>
      <c r="QWE14" s="142"/>
      <c r="QWF14" s="142"/>
      <c r="QWG14" s="142"/>
      <c r="QWH14" s="142"/>
      <c r="QWI14" s="142"/>
      <c r="QWJ14" s="142"/>
      <c r="QWK14" s="142"/>
      <c r="QWL14" s="142"/>
      <c r="QWM14" s="142"/>
      <c r="QWN14" s="142"/>
      <c r="QWO14" s="142"/>
      <c r="QWP14" s="142"/>
      <c r="QWQ14" s="142"/>
      <c r="QWR14" s="142"/>
      <c r="QWS14" s="142"/>
      <c r="QWT14" s="142"/>
      <c r="QWU14" s="142"/>
      <c r="QWV14" s="142"/>
      <c r="QWW14" s="142"/>
      <c r="QWX14" s="142"/>
      <c r="QWY14" s="142"/>
      <c r="QWZ14" s="142"/>
      <c r="QXA14" s="142"/>
      <c r="QXB14" s="142"/>
      <c r="QXC14" s="142"/>
      <c r="QXD14" s="142"/>
      <c r="QXE14" s="142"/>
      <c r="QXF14" s="142"/>
      <c r="QXG14" s="142"/>
      <c r="QXH14" s="142"/>
      <c r="QXI14" s="142"/>
      <c r="QXJ14" s="142"/>
      <c r="QXK14" s="142"/>
      <c r="QXL14" s="142"/>
      <c r="QXM14" s="142"/>
      <c r="QXN14" s="142"/>
      <c r="QXO14" s="142"/>
      <c r="QXP14" s="142"/>
      <c r="QXQ14" s="142"/>
      <c r="QXR14" s="142"/>
      <c r="QXS14" s="142"/>
      <c r="QXT14" s="142"/>
      <c r="QXU14" s="142"/>
      <c r="QXV14" s="142"/>
      <c r="QXW14" s="142"/>
      <c r="QXX14" s="142"/>
      <c r="QXY14" s="142"/>
      <c r="QXZ14" s="142"/>
      <c r="QYA14" s="142"/>
      <c r="QYB14" s="142"/>
      <c r="QYC14" s="142"/>
      <c r="QYD14" s="142"/>
      <c r="QYE14" s="142"/>
      <c r="QYF14" s="142"/>
      <c r="QYG14" s="142"/>
      <c r="QYH14" s="142"/>
      <c r="QYI14" s="142"/>
      <c r="QYJ14" s="142"/>
      <c r="QYK14" s="142"/>
      <c r="QYL14" s="142"/>
      <c r="QYM14" s="142"/>
      <c r="QYN14" s="142"/>
      <c r="QYO14" s="142"/>
      <c r="QYP14" s="142"/>
      <c r="QYQ14" s="142"/>
      <c r="QYR14" s="142"/>
      <c r="QYS14" s="142"/>
      <c r="QYT14" s="142"/>
      <c r="QYU14" s="142"/>
      <c r="QYV14" s="142"/>
      <c r="QYW14" s="142"/>
      <c r="QYX14" s="142"/>
      <c r="QYY14" s="142"/>
      <c r="QYZ14" s="142"/>
      <c r="QZA14" s="142"/>
      <c r="QZB14" s="142"/>
      <c r="QZC14" s="142"/>
      <c r="QZD14" s="142"/>
      <c r="QZE14" s="142"/>
      <c r="QZF14" s="142"/>
      <c r="QZG14" s="142"/>
      <c r="QZH14" s="142"/>
      <c r="QZI14" s="142"/>
      <c r="QZJ14" s="142"/>
      <c r="QZK14" s="142"/>
      <c r="QZL14" s="142"/>
      <c r="QZM14" s="142"/>
      <c r="QZN14" s="142"/>
      <c r="QZO14" s="142"/>
      <c r="QZP14" s="142"/>
      <c r="QZQ14" s="142"/>
      <c r="QZR14" s="142"/>
      <c r="QZS14" s="142"/>
      <c r="QZT14" s="142"/>
      <c r="QZU14" s="142"/>
      <c r="QZV14" s="142"/>
      <c r="QZW14" s="142"/>
      <c r="QZX14" s="142"/>
      <c r="QZY14" s="142"/>
      <c r="QZZ14" s="142"/>
      <c r="RAA14" s="142"/>
      <c r="RAB14" s="142"/>
      <c r="RAC14" s="142"/>
      <c r="RAD14" s="142"/>
      <c r="RAE14" s="142"/>
      <c r="RAF14" s="142"/>
      <c r="RAG14" s="142"/>
      <c r="RAH14" s="142"/>
      <c r="RAI14" s="142"/>
      <c r="RAJ14" s="142"/>
      <c r="RAK14" s="142"/>
      <c r="RAL14" s="142"/>
      <c r="RAM14" s="142"/>
      <c r="RAN14" s="142"/>
      <c r="RAO14" s="142"/>
      <c r="RAP14" s="142"/>
      <c r="RAQ14" s="142"/>
      <c r="RAR14" s="142"/>
      <c r="RAS14" s="142"/>
      <c r="RAT14" s="142"/>
      <c r="RAU14" s="142"/>
      <c r="RAV14" s="142"/>
      <c r="RAW14" s="142"/>
      <c r="RAX14" s="142"/>
      <c r="RAY14" s="142"/>
      <c r="RAZ14" s="142"/>
      <c r="RBA14" s="142"/>
      <c r="RBB14" s="142"/>
      <c r="RBC14" s="142"/>
      <c r="RBD14" s="142"/>
      <c r="RBE14" s="142"/>
      <c r="RBF14" s="142"/>
      <c r="RBG14" s="142"/>
      <c r="RBH14" s="142"/>
      <c r="RBI14" s="142"/>
      <c r="RBJ14" s="142"/>
      <c r="RBK14" s="142"/>
      <c r="RBL14" s="142"/>
      <c r="RBM14" s="142"/>
      <c r="RBN14" s="142"/>
      <c r="RBO14" s="142"/>
      <c r="RBP14" s="142"/>
      <c r="RBQ14" s="142"/>
      <c r="RBR14" s="142"/>
      <c r="RBS14" s="142"/>
      <c r="RBT14" s="142"/>
      <c r="RBU14" s="142"/>
      <c r="RBV14" s="142"/>
      <c r="RBW14" s="142"/>
      <c r="RBX14" s="142"/>
      <c r="RBY14" s="142"/>
      <c r="RBZ14" s="142"/>
      <c r="RCA14" s="142"/>
      <c r="RCB14" s="142"/>
      <c r="RCC14" s="142"/>
      <c r="RCD14" s="142"/>
      <c r="RCE14" s="142"/>
      <c r="RCF14" s="142"/>
      <c r="RCG14" s="142"/>
      <c r="RCH14" s="142"/>
      <c r="RCI14" s="142"/>
      <c r="RCJ14" s="142"/>
      <c r="RCK14" s="142"/>
      <c r="RCL14" s="142"/>
      <c r="RCM14" s="142"/>
      <c r="RCN14" s="142"/>
      <c r="RCO14" s="142"/>
      <c r="RCP14" s="142"/>
      <c r="RCQ14" s="142"/>
      <c r="RCR14" s="142"/>
      <c r="RCS14" s="142"/>
      <c r="RCT14" s="142"/>
      <c r="RCU14" s="142"/>
      <c r="RCV14" s="142"/>
      <c r="RCW14" s="142"/>
      <c r="RCX14" s="142"/>
      <c r="RCY14" s="142"/>
      <c r="RCZ14" s="142"/>
      <c r="RDA14" s="142"/>
      <c r="RDB14" s="142"/>
      <c r="RDC14" s="142"/>
      <c r="RDD14" s="142"/>
      <c r="RDE14" s="142"/>
      <c r="RDF14" s="142"/>
      <c r="RDG14" s="142"/>
      <c r="RDH14" s="142"/>
      <c r="RDI14" s="142"/>
      <c r="RDJ14" s="142"/>
      <c r="RDK14" s="142"/>
      <c r="RDL14" s="142"/>
      <c r="RDM14" s="142"/>
      <c r="RDN14" s="142"/>
      <c r="RDO14" s="142"/>
      <c r="RDP14" s="142"/>
      <c r="RDQ14" s="142"/>
      <c r="RDR14" s="142"/>
      <c r="RDS14" s="142"/>
      <c r="RDT14" s="142"/>
      <c r="RDU14" s="142"/>
      <c r="RDV14" s="142"/>
      <c r="RDW14" s="142"/>
      <c r="RDX14" s="142"/>
      <c r="RDY14" s="142"/>
      <c r="RDZ14" s="142"/>
      <c r="REA14" s="142"/>
      <c r="REB14" s="142"/>
      <c r="REC14" s="142"/>
      <c r="RED14" s="142"/>
      <c r="REE14" s="142"/>
      <c r="REF14" s="142"/>
      <c r="REG14" s="142"/>
      <c r="REH14" s="142"/>
      <c r="REI14" s="142"/>
      <c r="REJ14" s="142"/>
      <c r="REK14" s="142"/>
      <c r="REL14" s="142"/>
      <c r="REM14" s="142"/>
      <c r="REN14" s="142"/>
      <c r="REO14" s="142"/>
      <c r="REP14" s="142"/>
      <c r="REQ14" s="142"/>
      <c r="RER14" s="142"/>
      <c r="RES14" s="142"/>
      <c r="RET14" s="142"/>
      <c r="REU14" s="142"/>
      <c r="REV14" s="142"/>
      <c r="REW14" s="142"/>
      <c r="REX14" s="142"/>
      <c r="REY14" s="142"/>
      <c r="REZ14" s="142"/>
      <c r="RFA14" s="142"/>
      <c r="RFB14" s="142"/>
      <c r="RFC14" s="142"/>
      <c r="RFD14" s="142"/>
      <c r="RFE14" s="142"/>
      <c r="RFF14" s="142"/>
      <c r="RFG14" s="142"/>
      <c r="RFH14" s="142"/>
      <c r="RFI14" s="142"/>
      <c r="RFJ14" s="142"/>
      <c r="RFK14" s="142"/>
      <c r="RFL14" s="142"/>
      <c r="RFM14" s="142"/>
      <c r="RFN14" s="142"/>
      <c r="RFO14" s="142"/>
      <c r="RFP14" s="142"/>
      <c r="RFQ14" s="142"/>
      <c r="RFR14" s="142"/>
      <c r="RFS14" s="142"/>
      <c r="RFT14" s="142"/>
      <c r="RFU14" s="142"/>
      <c r="RFV14" s="142"/>
      <c r="RFW14" s="142"/>
      <c r="RFX14" s="142"/>
      <c r="RFY14" s="142"/>
      <c r="RFZ14" s="142"/>
      <c r="RGA14" s="142"/>
      <c r="RGB14" s="142"/>
      <c r="RGC14" s="142"/>
      <c r="RGD14" s="142"/>
      <c r="RGE14" s="142"/>
      <c r="RGF14" s="142"/>
      <c r="RGG14" s="142"/>
      <c r="RGH14" s="142"/>
      <c r="RGI14" s="142"/>
      <c r="RGJ14" s="142"/>
      <c r="RGK14" s="142"/>
      <c r="RGL14" s="142"/>
      <c r="RGM14" s="142"/>
      <c r="RGN14" s="142"/>
      <c r="RGO14" s="142"/>
      <c r="RGP14" s="142"/>
      <c r="RGQ14" s="142"/>
      <c r="RGR14" s="142"/>
      <c r="RGS14" s="142"/>
      <c r="RGT14" s="142"/>
      <c r="RGU14" s="142"/>
      <c r="RGV14" s="142"/>
      <c r="RGW14" s="142"/>
      <c r="RGX14" s="142"/>
      <c r="RGY14" s="142"/>
      <c r="RGZ14" s="142"/>
      <c r="RHA14" s="142"/>
      <c r="RHB14" s="142"/>
      <c r="RHC14" s="142"/>
      <c r="RHD14" s="142"/>
      <c r="RHE14" s="142"/>
      <c r="RHF14" s="142"/>
      <c r="RHG14" s="142"/>
      <c r="RHH14" s="142"/>
      <c r="RHI14" s="142"/>
      <c r="RHJ14" s="142"/>
      <c r="RHK14" s="142"/>
      <c r="RHL14" s="142"/>
      <c r="RHM14" s="142"/>
      <c r="RHN14" s="142"/>
      <c r="RHO14" s="142"/>
      <c r="RHP14" s="142"/>
      <c r="RHQ14" s="142"/>
      <c r="RHR14" s="142"/>
      <c r="RHS14" s="142"/>
      <c r="RHT14" s="142"/>
      <c r="RHU14" s="142"/>
      <c r="RHV14" s="142"/>
      <c r="RHW14" s="142"/>
      <c r="RHX14" s="142"/>
      <c r="RHY14" s="142"/>
      <c r="RHZ14" s="142"/>
      <c r="RIA14" s="142"/>
      <c r="RIB14" s="142"/>
      <c r="RIC14" s="142"/>
      <c r="RID14" s="142"/>
      <c r="RIE14" s="142"/>
      <c r="RIF14" s="142"/>
      <c r="RIG14" s="142"/>
      <c r="RIH14" s="142"/>
      <c r="RII14" s="142"/>
      <c r="RIJ14" s="142"/>
      <c r="RIK14" s="142"/>
      <c r="RIL14" s="142"/>
      <c r="RIM14" s="142"/>
      <c r="RIN14" s="142"/>
      <c r="RIO14" s="142"/>
      <c r="RIP14" s="142"/>
      <c r="RIQ14" s="142"/>
      <c r="RIR14" s="142"/>
      <c r="RIS14" s="142"/>
      <c r="RIT14" s="142"/>
      <c r="RIU14" s="142"/>
      <c r="RIV14" s="142"/>
      <c r="RIW14" s="142"/>
      <c r="RIX14" s="142"/>
      <c r="RIY14" s="142"/>
      <c r="RIZ14" s="142"/>
      <c r="RJA14" s="142"/>
      <c r="RJB14" s="142"/>
      <c r="RJC14" s="142"/>
      <c r="RJD14" s="142"/>
      <c r="RJE14" s="142"/>
      <c r="RJF14" s="142"/>
      <c r="RJG14" s="142"/>
      <c r="RJH14" s="142"/>
      <c r="RJI14" s="142"/>
      <c r="RJJ14" s="142"/>
      <c r="RJK14" s="142"/>
      <c r="RJL14" s="142"/>
      <c r="RJM14" s="142"/>
      <c r="RJN14" s="142"/>
      <c r="RJO14" s="142"/>
      <c r="RJP14" s="142"/>
      <c r="RJQ14" s="142"/>
      <c r="RJR14" s="142"/>
      <c r="RJS14" s="142"/>
      <c r="RJT14" s="142"/>
      <c r="RJU14" s="142"/>
      <c r="RJV14" s="142"/>
      <c r="RJW14" s="142"/>
      <c r="RJX14" s="142"/>
      <c r="RJY14" s="142"/>
      <c r="RJZ14" s="142"/>
      <c r="RKA14" s="142"/>
      <c r="RKB14" s="142"/>
      <c r="RKC14" s="142"/>
      <c r="RKD14" s="142"/>
      <c r="RKE14" s="142"/>
      <c r="RKF14" s="142"/>
      <c r="RKG14" s="142"/>
      <c r="RKH14" s="142"/>
      <c r="RKI14" s="142"/>
      <c r="RKJ14" s="142"/>
      <c r="RKK14" s="142"/>
      <c r="RKL14" s="142"/>
      <c r="RKM14" s="142"/>
      <c r="RKN14" s="142"/>
      <c r="RKO14" s="142"/>
      <c r="RKP14" s="142"/>
      <c r="RKQ14" s="142"/>
      <c r="RKR14" s="142"/>
      <c r="RKS14" s="142"/>
      <c r="RKT14" s="142"/>
      <c r="RKU14" s="142"/>
      <c r="RKV14" s="142"/>
      <c r="RKW14" s="142"/>
      <c r="RKX14" s="142"/>
      <c r="RKY14" s="142"/>
      <c r="RKZ14" s="142"/>
      <c r="RLA14" s="142"/>
      <c r="RLB14" s="142"/>
      <c r="RLC14" s="142"/>
      <c r="RLD14" s="142"/>
      <c r="RLE14" s="142"/>
      <c r="RLF14" s="142"/>
      <c r="RLG14" s="142"/>
      <c r="RLH14" s="142"/>
      <c r="RLI14" s="142"/>
      <c r="RLJ14" s="142"/>
      <c r="RLK14" s="142"/>
      <c r="RLL14" s="142"/>
      <c r="RLM14" s="142"/>
      <c r="RLN14" s="142"/>
      <c r="RLO14" s="142"/>
      <c r="RLP14" s="142"/>
      <c r="RLQ14" s="142"/>
      <c r="RLR14" s="142"/>
      <c r="RLS14" s="142"/>
      <c r="RLT14" s="142"/>
      <c r="RLU14" s="142"/>
      <c r="RLV14" s="142"/>
      <c r="RLW14" s="142"/>
      <c r="RLX14" s="142"/>
      <c r="RLY14" s="142"/>
      <c r="RLZ14" s="142"/>
      <c r="RMA14" s="142"/>
      <c r="RMB14" s="142"/>
      <c r="RMC14" s="142"/>
      <c r="RMD14" s="142"/>
      <c r="RME14" s="142"/>
      <c r="RMF14" s="142"/>
      <c r="RMG14" s="142"/>
      <c r="RMH14" s="142"/>
      <c r="RMI14" s="142"/>
      <c r="RMJ14" s="142"/>
      <c r="RMK14" s="142"/>
      <c r="RML14" s="142"/>
      <c r="RMM14" s="142"/>
      <c r="RMN14" s="142"/>
      <c r="RMO14" s="142"/>
      <c r="RMP14" s="142"/>
      <c r="RMQ14" s="142"/>
      <c r="RMR14" s="142"/>
      <c r="RMS14" s="142"/>
      <c r="RMT14" s="142"/>
      <c r="RMU14" s="142"/>
      <c r="RMV14" s="142"/>
      <c r="RMW14" s="142"/>
      <c r="RMX14" s="142"/>
      <c r="RMY14" s="142"/>
      <c r="RMZ14" s="142"/>
      <c r="RNA14" s="142"/>
      <c r="RNB14" s="142"/>
      <c r="RNC14" s="142"/>
      <c r="RND14" s="142"/>
      <c r="RNE14" s="142"/>
      <c r="RNF14" s="142"/>
      <c r="RNG14" s="142"/>
      <c r="RNH14" s="142"/>
      <c r="RNI14" s="142"/>
      <c r="RNJ14" s="142"/>
      <c r="RNK14" s="142"/>
      <c r="RNL14" s="142"/>
      <c r="RNM14" s="142"/>
      <c r="RNN14" s="142"/>
      <c r="RNO14" s="142"/>
      <c r="RNP14" s="142"/>
      <c r="RNQ14" s="142"/>
      <c r="RNR14" s="142"/>
      <c r="RNS14" s="142"/>
      <c r="RNT14" s="142"/>
      <c r="RNU14" s="142"/>
      <c r="RNV14" s="142"/>
      <c r="RNW14" s="142"/>
      <c r="RNX14" s="142"/>
      <c r="RNY14" s="142"/>
      <c r="RNZ14" s="142"/>
      <c r="ROA14" s="142"/>
      <c r="ROB14" s="142"/>
      <c r="ROC14" s="142"/>
      <c r="ROD14" s="142"/>
      <c r="ROE14" s="142"/>
      <c r="ROF14" s="142"/>
      <c r="ROG14" s="142"/>
      <c r="ROH14" s="142"/>
      <c r="ROI14" s="142"/>
      <c r="ROJ14" s="142"/>
      <c r="ROK14" s="142"/>
      <c r="ROL14" s="142"/>
      <c r="ROM14" s="142"/>
      <c r="RON14" s="142"/>
      <c r="ROO14" s="142"/>
      <c r="ROP14" s="142"/>
      <c r="ROQ14" s="142"/>
      <c r="ROR14" s="142"/>
      <c r="ROS14" s="142"/>
      <c r="ROT14" s="142"/>
      <c r="ROU14" s="142"/>
      <c r="ROV14" s="142"/>
      <c r="ROW14" s="142"/>
      <c r="ROX14" s="142"/>
      <c r="ROY14" s="142"/>
      <c r="ROZ14" s="142"/>
      <c r="RPA14" s="142"/>
      <c r="RPB14" s="142"/>
      <c r="RPC14" s="142"/>
      <c r="RPD14" s="142"/>
      <c r="RPE14" s="142"/>
      <c r="RPF14" s="142"/>
      <c r="RPG14" s="142"/>
      <c r="RPH14" s="142"/>
      <c r="RPI14" s="142"/>
      <c r="RPJ14" s="142"/>
      <c r="RPK14" s="142"/>
      <c r="RPL14" s="142"/>
      <c r="RPM14" s="142"/>
      <c r="RPN14" s="142"/>
      <c r="RPO14" s="142"/>
      <c r="RPP14" s="142"/>
      <c r="RPQ14" s="142"/>
      <c r="RPR14" s="142"/>
      <c r="RPS14" s="142"/>
      <c r="RPT14" s="142"/>
      <c r="RPU14" s="142"/>
      <c r="RPV14" s="142"/>
      <c r="RPW14" s="142"/>
      <c r="RPX14" s="142"/>
      <c r="RPY14" s="142"/>
      <c r="RPZ14" s="142"/>
      <c r="RQA14" s="142"/>
      <c r="RQB14" s="142"/>
      <c r="RQC14" s="142"/>
      <c r="RQD14" s="142"/>
      <c r="RQE14" s="142"/>
      <c r="RQF14" s="142"/>
      <c r="RQG14" s="142"/>
      <c r="RQH14" s="142"/>
      <c r="RQI14" s="142"/>
      <c r="RQJ14" s="142"/>
      <c r="RQK14" s="142"/>
      <c r="RQL14" s="142"/>
      <c r="RQM14" s="142"/>
      <c r="RQN14" s="142"/>
      <c r="RQO14" s="142"/>
      <c r="RQP14" s="142"/>
      <c r="RQQ14" s="142"/>
      <c r="RQR14" s="142"/>
      <c r="RQS14" s="142"/>
      <c r="RQT14" s="142"/>
      <c r="RQU14" s="142"/>
      <c r="RQV14" s="142"/>
      <c r="RQW14" s="142"/>
      <c r="RQX14" s="142"/>
      <c r="RQY14" s="142"/>
      <c r="RQZ14" s="142"/>
      <c r="RRA14" s="142"/>
      <c r="RRB14" s="142"/>
      <c r="RRC14" s="142"/>
      <c r="RRD14" s="142"/>
      <c r="RRE14" s="142"/>
      <c r="RRF14" s="142"/>
      <c r="RRG14" s="142"/>
      <c r="RRH14" s="142"/>
      <c r="RRI14" s="142"/>
      <c r="RRJ14" s="142"/>
      <c r="RRK14" s="142"/>
      <c r="RRL14" s="142"/>
      <c r="RRM14" s="142"/>
      <c r="RRN14" s="142"/>
      <c r="RRO14" s="142"/>
      <c r="RRP14" s="142"/>
      <c r="RRQ14" s="142"/>
      <c r="RRR14" s="142"/>
      <c r="RRS14" s="142"/>
      <c r="RRT14" s="142"/>
      <c r="RRU14" s="142"/>
      <c r="RRV14" s="142"/>
      <c r="RRW14" s="142"/>
      <c r="RRX14" s="142"/>
      <c r="RRY14" s="142"/>
      <c r="RRZ14" s="142"/>
      <c r="RSA14" s="142"/>
      <c r="RSB14" s="142"/>
      <c r="RSC14" s="142"/>
      <c r="RSD14" s="142"/>
      <c r="RSE14" s="142"/>
      <c r="RSF14" s="142"/>
      <c r="RSG14" s="142"/>
      <c r="RSH14" s="142"/>
      <c r="RSI14" s="142"/>
      <c r="RSJ14" s="142"/>
      <c r="RSK14" s="142"/>
      <c r="RSL14" s="142"/>
      <c r="RSM14" s="142"/>
      <c r="RSN14" s="142"/>
      <c r="RSO14" s="142"/>
      <c r="RSP14" s="142"/>
      <c r="RSQ14" s="142"/>
      <c r="RSR14" s="142"/>
      <c r="RSS14" s="142"/>
      <c r="RST14" s="142"/>
      <c r="RSU14" s="142"/>
      <c r="RSV14" s="142"/>
      <c r="RSW14" s="142"/>
      <c r="RSX14" s="142"/>
      <c r="RSY14" s="142"/>
      <c r="RSZ14" s="142"/>
      <c r="RTA14" s="142"/>
      <c r="RTB14" s="142"/>
      <c r="RTC14" s="142"/>
      <c r="RTD14" s="142"/>
      <c r="RTE14" s="142"/>
      <c r="RTF14" s="142"/>
      <c r="RTG14" s="142"/>
      <c r="RTH14" s="142"/>
      <c r="RTI14" s="142"/>
      <c r="RTJ14" s="142"/>
      <c r="RTK14" s="142"/>
      <c r="RTL14" s="142"/>
      <c r="RTM14" s="142"/>
      <c r="RTN14" s="142"/>
      <c r="RTO14" s="142"/>
      <c r="RTP14" s="142"/>
      <c r="RTQ14" s="142"/>
      <c r="RTR14" s="142"/>
      <c r="RTS14" s="142"/>
      <c r="RTT14" s="142"/>
      <c r="RTU14" s="142"/>
      <c r="RTV14" s="142"/>
      <c r="RTW14" s="142"/>
      <c r="RTX14" s="142"/>
      <c r="RTY14" s="142"/>
      <c r="RTZ14" s="142"/>
      <c r="RUA14" s="142"/>
      <c r="RUB14" s="142"/>
      <c r="RUC14" s="142"/>
      <c r="RUD14" s="142"/>
      <c r="RUE14" s="142"/>
      <c r="RUF14" s="142"/>
      <c r="RUG14" s="142"/>
      <c r="RUH14" s="142"/>
      <c r="RUI14" s="142"/>
      <c r="RUJ14" s="142"/>
      <c r="RUK14" s="142"/>
      <c r="RUL14" s="142"/>
      <c r="RUM14" s="142"/>
      <c r="RUN14" s="142"/>
      <c r="RUO14" s="142"/>
      <c r="RUP14" s="142"/>
      <c r="RUQ14" s="142"/>
      <c r="RUR14" s="142"/>
      <c r="RUS14" s="142"/>
      <c r="RUT14" s="142"/>
      <c r="RUU14" s="142"/>
      <c r="RUV14" s="142"/>
      <c r="RUW14" s="142"/>
      <c r="RUX14" s="142"/>
      <c r="RUY14" s="142"/>
      <c r="RUZ14" s="142"/>
      <c r="RVA14" s="142"/>
      <c r="RVB14" s="142"/>
      <c r="RVC14" s="142"/>
      <c r="RVD14" s="142"/>
      <c r="RVE14" s="142"/>
      <c r="RVF14" s="142"/>
      <c r="RVG14" s="142"/>
      <c r="RVH14" s="142"/>
      <c r="RVI14" s="142"/>
      <c r="RVJ14" s="142"/>
      <c r="RVK14" s="142"/>
      <c r="RVL14" s="142"/>
      <c r="RVM14" s="142"/>
      <c r="RVN14" s="142"/>
      <c r="RVO14" s="142"/>
      <c r="RVP14" s="142"/>
      <c r="RVQ14" s="142"/>
      <c r="RVR14" s="142"/>
      <c r="RVS14" s="142"/>
      <c r="RVT14" s="142"/>
      <c r="RVU14" s="142"/>
      <c r="RVV14" s="142"/>
      <c r="RVW14" s="142"/>
      <c r="RVX14" s="142"/>
      <c r="RVY14" s="142"/>
      <c r="RVZ14" s="142"/>
      <c r="RWA14" s="142"/>
      <c r="RWB14" s="142"/>
      <c r="RWC14" s="142"/>
      <c r="RWD14" s="142"/>
      <c r="RWE14" s="142"/>
      <c r="RWF14" s="142"/>
      <c r="RWG14" s="142"/>
      <c r="RWH14" s="142"/>
      <c r="RWI14" s="142"/>
      <c r="RWJ14" s="142"/>
      <c r="RWK14" s="142"/>
      <c r="RWL14" s="142"/>
      <c r="RWM14" s="142"/>
      <c r="RWN14" s="142"/>
      <c r="RWO14" s="142"/>
      <c r="RWP14" s="142"/>
      <c r="RWQ14" s="142"/>
      <c r="RWR14" s="142"/>
      <c r="RWS14" s="142"/>
      <c r="RWT14" s="142"/>
      <c r="RWU14" s="142"/>
      <c r="RWV14" s="142"/>
      <c r="RWW14" s="142"/>
      <c r="RWX14" s="142"/>
      <c r="RWY14" s="142"/>
      <c r="RWZ14" s="142"/>
      <c r="RXA14" s="142"/>
      <c r="RXB14" s="142"/>
      <c r="RXC14" s="142"/>
      <c r="RXD14" s="142"/>
      <c r="RXE14" s="142"/>
      <c r="RXF14" s="142"/>
      <c r="RXG14" s="142"/>
      <c r="RXH14" s="142"/>
      <c r="RXI14" s="142"/>
      <c r="RXJ14" s="142"/>
      <c r="RXK14" s="142"/>
      <c r="RXL14" s="142"/>
      <c r="RXM14" s="142"/>
      <c r="RXN14" s="142"/>
      <c r="RXO14" s="142"/>
      <c r="RXP14" s="142"/>
      <c r="RXQ14" s="142"/>
      <c r="RXR14" s="142"/>
      <c r="RXS14" s="142"/>
      <c r="RXT14" s="142"/>
      <c r="RXU14" s="142"/>
      <c r="RXV14" s="142"/>
      <c r="RXW14" s="142"/>
      <c r="RXX14" s="142"/>
      <c r="RXY14" s="142"/>
      <c r="RXZ14" s="142"/>
      <c r="RYA14" s="142"/>
      <c r="RYB14" s="142"/>
      <c r="RYC14" s="142"/>
      <c r="RYD14" s="142"/>
      <c r="RYE14" s="142"/>
      <c r="RYF14" s="142"/>
      <c r="RYG14" s="142"/>
      <c r="RYH14" s="142"/>
      <c r="RYI14" s="142"/>
      <c r="RYJ14" s="142"/>
      <c r="RYK14" s="142"/>
      <c r="RYL14" s="142"/>
      <c r="RYM14" s="142"/>
      <c r="RYN14" s="142"/>
      <c r="RYO14" s="142"/>
      <c r="RYP14" s="142"/>
      <c r="RYQ14" s="142"/>
      <c r="RYR14" s="142"/>
      <c r="RYS14" s="142"/>
      <c r="RYT14" s="142"/>
      <c r="RYU14" s="142"/>
      <c r="RYV14" s="142"/>
      <c r="RYW14" s="142"/>
      <c r="RYX14" s="142"/>
      <c r="RYY14" s="142"/>
      <c r="RYZ14" s="142"/>
      <c r="RZA14" s="142"/>
      <c r="RZB14" s="142"/>
      <c r="RZC14" s="142"/>
      <c r="RZD14" s="142"/>
      <c r="RZE14" s="142"/>
      <c r="RZF14" s="142"/>
      <c r="RZG14" s="142"/>
      <c r="RZH14" s="142"/>
      <c r="RZI14" s="142"/>
      <c r="RZJ14" s="142"/>
      <c r="RZK14" s="142"/>
      <c r="RZL14" s="142"/>
      <c r="RZM14" s="142"/>
      <c r="RZN14" s="142"/>
      <c r="RZO14" s="142"/>
      <c r="RZP14" s="142"/>
      <c r="RZQ14" s="142"/>
      <c r="RZR14" s="142"/>
      <c r="RZS14" s="142"/>
      <c r="RZT14" s="142"/>
      <c r="RZU14" s="142"/>
      <c r="RZV14" s="142"/>
      <c r="RZW14" s="142"/>
      <c r="RZX14" s="142"/>
      <c r="RZY14" s="142"/>
      <c r="RZZ14" s="142"/>
      <c r="SAA14" s="142"/>
      <c r="SAB14" s="142"/>
      <c r="SAC14" s="142"/>
      <c r="SAD14" s="142"/>
      <c r="SAE14" s="142"/>
      <c r="SAF14" s="142"/>
      <c r="SAG14" s="142"/>
      <c r="SAH14" s="142"/>
      <c r="SAI14" s="142"/>
      <c r="SAJ14" s="142"/>
      <c r="SAK14" s="142"/>
      <c r="SAL14" s="142"/>
      <c r="SAM14" s="142"/>
      <c r="SAN14" s="142"/>
      <c r="SAO14" s="142"/>
      <c r="SAP14" s="142"/>
      <c r="SAQ14" s="142"/>
      <c r="SAR14" s="142"/>
      <c r="SAS14" s="142"/>
      <c r="SAT14" s="142"/>
      <c r="SAU14" s="142"/>
      <c r="SAV14" s="142"/>
      <c r="SAW14" s="142"/>
      <c r="SAX14" s="142"/>
      <c r="SAY14" s="142"/>
      <c r="SAZ14" s="142"/>
      <c r="SBA14" s="142"/>
      <c r="SBB14" s="142"/>
      <c r="SBC14" s="142"/>
      <c r="SBD14" s="142"/>
      <c r="SBE14" s="142"/>
      <c r="SBF14" s="142"/>
      <c r="SBG14" s="142"/>
      <c r="SBH14" s="142"/>
      <c r="SBI14" s="142"/>
      <c r="SBJ14" s="142"/>
      <c r="SBK14" s="142"/>
      <c r="SBL14" s="142"/>
      <c r="SBM14" s="142"/>
      <c r="SBN14" s="142"/>
      <c r="SBO14" s="142"/>
      <c r="SBP14" s="142"/>
      <c r="SBQ14" s="142"/>
      <c r="SBR14" s="142"/>
      <c r="SBS14" s="142"/>
      <c r="SBT14" s="142"/>
      <c r="SBU14" s="142"/>
      <c r="SBV14" s="142"/>
      <c r="SBW14" s="142"/>
      <c r="SBX14" s="142"/>
      <c r="SBY14" s="142"/>
      <c r="SBZ14" s="142"/>
      <c r="SCA14" s="142"/>
      <c r="SCB14" s="142"/>
      <c r="SCC14" s="142"/>
      <c r="SCD14" s="142"/>
      <c r="SCE14" s="142"/>
      <c r="SCF14" s="142"/>
      <c r="SCG14" s="142"/>
      <c r="SCH14" s="142"/>
      <c r="SCI14" s="142"/>
      <c r="SCJ14" s="142"/>
      <c r="SCK14" s="142"/>
      <c r="SCL14" s="142"/>
      <c r="SCM14" s="142"/>
      <c r="SCN14" s="142"/>
      <c r="SCO14" s="142"/>
      <c r="SCP14" s="142"/>
      <c r="SCQ14" s="142"/>
      <c r="SCR14" s="142"/>
      <c r="SCS14" s="142"/>
      <c r="SCT14" s="142"/>
      <c r="SCU14" s="142"/>
      <c r="SCV14" s="142"/>
      <c r="SCW14" s="142"/>
      <c r="SCX14" s="142"/>
      <c r="SCY14" s="142"/>
      <c r="SCZ14" s="142"/>
      <c r="SDA14" s="142"/>
      <c r="SDB14" s="142"/>
      <c r="SDC14" s="142"/>
      <c r="SDD14" s="142"/>
      <c r="SDE14" s="142"/>
      <c r="SDF14" s="142"/>
      <c r="SDG14" s="142"/>
      <c r="SDH14" s="142"/>
      <c r="SDI14" s="142"/>
      <c r="SDJ14" s="142"/>
      <c r="SDK14" s="142"/>
      <c r="SDL14" s="142"/>
      <c r="SDM14" s="142"/>
      <c r="SDN14" s="142"/>
      <c r="SDO14" s="142"/>
      <c r="SDP14" s="142"/>
      <c r="SDQ14" s="142"/>
      <c r="SDR14" s="142"/>
      <c r="SDS14" s="142"/>
      <c r="SDT14" s="142"/>
      <c r="SDU14" s="142"/>
      <c r="SDV14" s="142"/>
      <c r="SDW14" s="142"/>
      <c r="SDX14" s="142"/>
      <c r="SDY14" s="142"/>
      <c r="SDZ14" s="142"/>
      <c r="SEA14" s="142"/>
      <c r="SEB14" s="142"/>
      <c r="SEC14" s="142"/>
      <c r="SED14" s="142"/>
      <c r="SEE14" s="142"/>
      <c r="SEF14" s="142"/>
      <c r="SEG14" s="142"/>
      <c r="SEH14" s="142"/>
      <c r="SEI14" s="142"/>
      <c r="SEJ14" s="142"/>
      <c r="SEK14" s="142"/>
      <c r="SEL14" s="142"/>
      <c r="SEM14" s="142"/>
      <c r="SEN14" s="142"/>
      <c r="SEO14" s="142"/>
      <c r="SEP14" s="142"/>
      <c r="SEQ14" s="142"/>
      <c r="SER14" s="142"/>
      <c r="SES14" s="142"/>
      <c r="SET14" s="142"/>
      <c r="SEU14" s="142"/>
      <c r="SEV14" s="142"/>
      <c r="SEW14" s="142"/>
      <c r="SEX14" s="142"/>
      <c r="SEY14" s="142"/>
      <c r="SEZ14" s="142"/>
      <c r="SFA14" s="142"/>
      <c r="SFB14" s="142"/>
      <c r="SFC14" s="142"/>
      <c r="SFD14" s="142"/>
      <c r="SFE14" s="142"/>
      <c r="SFF14" s="142"/>
      <c r="SFG14" s="142"/>
      <c r="SFH14" s="142"/>
      <c r="SFI14" s="142"/>
      <c r="SFJ14" s="142"/>
      <c r="SFK14" s="142"/>
      <c r="SFL14" s="142"/>
      <c r="SFM14" s="142"/>
      <c r="SFN14" s="142"/>
      <c r="SFO14" s="142"/>
      <c r="SFP14" s="142"/>
      <c r="SFQ14" s="142"/>
      <c r="SFR14" s="142"/>
      <c r="SFS14" s="142"/>
      <c r="SFT14" s="142"/>
      <c r="SFU14" s="142"/>
      <c r="SFV14" s="142"/>
      <c r="SFW14" s="142"/>
      <c r="SFX14" s="142"/>
      <c r="SFY14" s="142"/>
      <c r="SFZ14" s="142"/>
      <c r="SGA14" s="142"/>
      <c r="SGB14" s="142"/>
      <c r="SGC14" s="142"/>
      <c r="SGD14" s="142"/>
      <c r="SGE14" s="142"/>
      <c r="SGF14" s="142"/>
      <c r="SGG14" s="142"/>
      <c r="SGH14" s="142"/>
      <c r="SGI14" s="142"/>
      <c r="SGJ14" s="142"/>
      <c r="SGK14" s="142"/>
      <c r="SGL14" s="142"/>
      <c r="SGM14" s="142"/>
      <c r="SGN14" s="142"/>
      <c r="SGO14" s="142"/>
      <c r="SGP14" s="142"/>
      <c r="SGQ14" s="142"/>
      <c r="SGR14" s="142"/>
      <c r="SGS14" s="142"/>
      <c r="SGT14" s="142"/>
      <c r="SGU14" s="142"/>
      <c r="SGV14" s="142"/>
      <c r="SGW14" s="142"/>
      <c r="SGX14" s="142"/>
      <c r="SGY14" s="142"/>
      <c r="SGZ14" s="142"/>
      <c r="SHA14" s="142"/>
      <c r="SHB14" s="142"/>
      <c r="SHC14" s="142"/>
      <c r="SHD14" s="142"/>
      <c r="SHE14" s="142"/>
      <c r="SHF14" s="142"/>
      <c r="SHG14" s="142"/>
      <c r="SHH14" s="142"/>
      <c r="SHI14" s="142"/>
      <c r="SHJ14" s="142"/>
      <c r="SHK14" s="142"/>
      <c r="SHL14" s="142"/>
      <c r="SHM14" s="142"/>
      <c r="SHN14" s="142"/>
      <c r="SHO14" s="142"/>
      <c r="SHP14" s="142"/>
      <c r="SHQ14" s="142"/>
      <c r="SHR14" s="142"/>
      <c r="SHS14" s="142"/>
      <c r="SHT14" s="142"/>
      <c r="SHU14" s="142"/>
      <c r="SHV14" s="142"/>
      <c r="SHW14" s="142"/>
      <c r="SHX14" s="142"/>
      <c r="SHY14" s="142"/>
      <c r="SHZ14" s="142"/>
      <c r="SIA14" s="142"/>
      <c r="SIB14" s="142"/>
      <c r="SIC14" s="142"/>
      <c r="SID14" s="142"/>
      <c r="SIE14" s="142"/>
      <c r="SIF14" s="142"/>
      <c r="SIG14" s="142"/>
      <c r="SIH14" s="142"/>
      <c r="SII14" s="142"/>
      <c r="SIJ14" s="142"/>
      <c r="SIK14" s="142"/>
      <c r="SIL14" s="142"/>
      <c r="SIM14" s="142"/>
      <c r="SIN14" s="142"/>
      <c r="SIO14" s="142"/>
      <c r="SIP14" s="142"/>
      <c r="SIQ14" s="142"/>
      <c r="SIR14" s="142"/>
      <c r="SIS14" s="142"/>
      <c r="SIT14" s="142"/>
      <c r="SIU14" s="142"/>
      <c r="SIV14" s="142"/>
      <c r="SIW14" s="142"/>
      <c r="SIX14" s="142"/>
      <c r="SIY14" s="142"/>
      <c r="SIZ14" s="142"/>
      <c r="SJA14" s="142"/>
      <c r="SJB14" s="142"/>
      <c r="SJC14" s="142"/>
      <c r="SJD14" s="142"/>
      <c r="SJE14" s="142"/>
      <c r="SJF14" s="142"/>
      <c r="SJG14" s="142"/>
      <c r="SJH14" s="142"/>
      <c r="SJI14" s="142"/>
      <c r="SJJ14" s="142"/>
      <c r="SJK14" s="142"/>
      <c r="SJL14" s="142"/>
      <c r="SJM14" s="142"/>
      <c r="SJN14" s="142"/>
      <c r="SJO14" s="142"/>
      <c r="SJP14" s="142"/>
      <c r="SJQ14" s="142"/>
      <c r="SJR14" s="142"/>
      <c r="SJS14" s="142"/>
      <c r="SJT14" s="142"/>
      <c r="SJU14" s="142"/>
      <c r="SJV14" s="142"/>
      <c r="SJW14" s="142"/>
      <c r="SJX14" s="142"/>
      <c r="SJY14" s="142"/>
      <c r="SJZ14" s="142"/>
      <c r="SKA14" s="142"/>
      <c r="SKB14" s="142"/>
      <c r="SKC14" s="142"/>
      <c r="SKD14" s="142"/>
      <c r="SKE14" s="142"/>
      <c r="SKF14" s="142"/>
      <c r="SKG14" s="142"/>
      <c r="SKH14" s="142"/>
      <c r="SKI14" s="142"/>
      <c r="SKJ14" s="142"/>
      <c r="SKK14" s="142"/>
      <c r="SKL14" s="142"/>
      <c r="SKM14" s="142"/>
      <c r="SKN14" s="142"/>
      <c r="SKO14" s="142"/>
      <c r="SKP14" s="142"/>
      <c r="SKQ14" s="142"/>
      <c r="SKR14" s="142"/>
      <c r="SKS14" s="142"/>
      <c r="SKT14" s="142"/>
      <c r="SKU14" s="142"/>
      <c r="SKV14" s="142"/>
      <c r="SKW14" s="142"/>
      <c r="SKX14" s="142"/>
      <c r="SKY14" s="142"/>
      <c r="SKZ14" s="142"/>
      <c r="SLA14" s="142"/>
      <c r="SLB14" s="142"/>
      <c r="SLC14" s="142"/>
      <c r="SLD14" s="142"/>
      <c r="SLE14" s="142"/>
      <c r="SLF14" s="142"/>
      <c r="SLG14" s="142"/>
      <c r="SLH14" s="142"/>
      <c r="SLI14" s="142"/>
      <c r="SLJ14" s="142"/>
      <c r="SLK14" s="142"/>
      <c r="SLL14" s="142"/>
      <c r="SLM14" s="142"/>
      <c r="SLN14" s="142"/>
      <c r="SLO14" s="142"/>
      <c r="SLP14" s="142"/>
      <c r="SLQ14" s="142"/>
      <c r="SLR14" s="142"/>
      <c r="SLS14" s="142"/>
      <c r="SLT14" s="142"/>
      <c r="SLU14" s="142"/>
      <c r="SLV14" s="142"/>
      <c r="SLW14" s="142"/>
      <c r="SLX14" s="142"/>
      <c r="SLY14" s="142"/>
      <c r="SLZ14" s="142"/>
      <c r="SMA14" s="142"/>
      <c r="SMB14" s="142"/>
      <c r="SMC14" s="142"/>
      <c r="SMD14" s="142"/>
      <c r="SME14" s="142"/>
      <c r="SMF14" s="142"/>
      <c r="SMG14" s="142"/>
      <c r="SMH14" s="142"/>
      <c r="SMI14" s="142"/>
      <c r="SMJ14" s="142"/>
      <c r="SMK14" s="142"/>
      <c r="SML14" s="142"/>
      <c r="SMM14" s="142"/>
      <c r="SMN14" s="142"/>
      <c r="SMO14" s="142"/>
      <c r="SMP14" s="142"/>
      <c r="SMQ14" s="142"/>
      <c r="SMR14" s="142"/>
      <c r="SMS14" s="142"/>
      <c r="SMT14" s="142"/>
      <c r="SMU14" s="142"/>
      <c r="SMV14" s="142"/>
      <c r="SMW14" s="142"/>
      <c r="SMX14" s="142"/>
      <c r="SMY14" s="142"/>
      <c r="SMZ14" s="142"/>
      <c r="SNA14" s="142"/>
      <c r="SNB14" s="142"/>
      <c r="SNC14" s="142"/>
      <c r="SND14" s="142"/>
      <c r="SNE14" s="142"/>
      <c r="SNF14" s="142"/>
      <c r="SNG14" s="142"/>
      <c r="SNH14" s="142"/>
      <c r="SNI14" s="142"/>
      <c r="SNJ14" s="142"/>
      <c r="SNK14" s="142"/>
      <c r="SNL14" s="142"/>
      <c r="SNM14" s="142"/>
      <c r="SNN14" s="142"/>
      <c r="SNO14" s="142"/>
      <c r="SNP14" s="142"/>
      <c r="SNQ14" s="142"/>
      <c r="SNR14" s="142"/>
      <c r="SNS14" s="142"/>
      <c r="SNT14" s="142"/>
      <c r="SNU14" s="142"/>
      <c r="SNV14" s="142"/>
      <c r="SNW14" s="142"/>
      <c r="SNX14" s="142"/>
      <c r="SNY14" s="142"/>
      <c r="SNZ14" s="142"/>
      <c r="SOA14" s="142"/>
      <c r="SOB14" s="142"/>
      <c r="SOC14" s="142"/>
      <c r="SOD14" s="142"/>
      <c r="SOE14" s="142"/>
      <c r="SOF14" s="142"/>
      <c r="SOG14" s="142"/>
      <c r="SOH14" s="142"/>
      <c r="SOI14" s="142"/>
      <c r="SOJ14" s="142"/>
      <c r="SOK14" s="142"/>
      <c r="SOL14" s="142"/>
      <c r="SOM14" s="142"/>
      <c r="SON14" s="142"/>
      <c r="SOO14" s="142"/>
      <c r="SOP14" s="142"/>
      <c r="SOQ14" s="142"/>
      <c r="SOR14" s="142"/>
      <c r="SOS14" s="142"/>
      <c r="SOT14" s="142"/>
      <c r="SOU14" s="142"/>
      <c r="SOV14" s="142"/>
      <c r="SOW14" s="142"/>
      <c r="SOX14" s="142"/>
      <c r="SOY14" s="142"/>
      <c r="SOZ14" s="142"/>
      <c r="SPA14" s="142"/>
      <c r="SPB14" s="142"/>
      <c r="SPC14" s="142"/>
      <c r="SPD14" s="142"/>
      <c r="SPE14" s="142"/>
      <c r="SPF14" s="142"/>
      <c r="SPG14" s="142"/>
      <c r="SPH14" s="142"/>
      <c r="SPI14" s="142"/>
      <c r="SPJ14" s="142"/>
      <c r="SPK14" s="142"/>
      <c r="SPL14" s="142"/>
      <c r="SPM14" s="142"/>
      <c r="SPN14" s="142"/>
      <c r="SPO14" s="142"/>
      <c r="SPP14" s="142"/>
      <c r="SPQ14" s="142"/>
      <c r="SPR14" s="142"/>
      <c r="SPS14" s="142"/>
      <c r="SPT14" s="142"/>
      <c r="SPU14" s="142"/>
      <c r="SPV14" s="142"/>
      <c r="SPW14" s="142"/>
      <c r="SPX14" s="142"/>
      <c r="SPY14" s="142"/>
      <c r="SPZ14" s="142"/>
      <c r="SQA14" s="142"/>
      <c r="SQB14" s="142"/>
      <c r="SQC14" s="142"/>
      <c r="SQD14" s="142"/>
      <c r="SQE14" s="142"/>
      <c r="SQF14" s="142"/>
      <c r="SQG14" s="142"/>
      <c r="SQH14" s="142"/>
      <c r="SQI14" s="142"/>
      <c r="SQJ14" s="142"/>
      <c r="SQK14" s="142"/>
      <c r="SQL14" s="142"/>
      <c r="SQM14" s="142"/>
      <c r="SQN14" s="142"/>
      <c r="SQO14" s="142"/>
      <c r="SQP14" s="142"/>
      <c r="SQQ14" s="142"/>
      <c r="SQR14" s="142"/>
      <c r="SQS14" s="142"/>
      <c r="SQT14" s="142"/>
      <c r="SQU14" s="142"/>
      <c r="SQV14" s="142"/>
      <c r="SQW14" s="142"/>
      <c r="SQX14" s="142"/>
      <c r="SQY14" s="142"/>
      <c r="SQZ14" s="142"/>
      <c r="SRA14" s="142"/>
      <c r="SRB14" s="142"/>
      <c r="SRC14" s="142"/>
      <c r="SRD14" s="142"/>
      <c r="SRE14" s="142"/>
      <c r="SRF14" s="142"/>
      <c r="SRG14" s="142"/>
      <c r="SRH14" s="142"/>
      <c r="SRI14" s="142"/>
      <c r="SRJ14" s="142"/>
      <c r="SRK14" s="142"/>
      <c r="SRL14" s="142"/>
      <c r="SRM14" s="142"/>
      <c r="SRN14" s="142"/>
      <c r="SRO14" s="142"/>
      <c r="SRP14" s="142"/>
      <c r="SRQ14" s="142"/>
      <c r="SRR14" s="142"/>
      <c r="SRS14" s="142"/>
      <c r="SRT14" s="142"/>
      <c r="SRU14" s="142"/>
      <c r="SRV14" s="142"/>
      <c r="SRW14" s="142"/>
      <c r="SRX14" s="142"/>
      <c r="SRY14" s="142"/>
      <c r="SRZ14" s="142"/>
      <c r="SSA14" s="142"/>
      <c r="SSB14" s="142"/>
      <c r="SSC14" s="142"/>
      <c r="SSD14" s="142"/>
      <c r="SSE14" s="142"/>
      <c r="SSF14" s="142"/>
      <c r="SSG14" s="142"/>
      <c r="SSH14" s="142"/>
      <c r="SSI14" s="142"/>
      <c r="SSJ14" s="142"/>
      <c r="SSK14" s="142"/>
      <c r="SSL14" s="142"/>
      <c r="SSM14" s="142"/>
      <c r="SSN14" s="142"/>
      <c r="SSO14" s="142"/>
      <c r="SSP14" s="142"/>
      <c r="SSQ14" s="142"/>
      <c r="SSR14" s="142"/>
      <c r="SSS14" s="142"/>
      <c r="SST14" s="142"/>
      <c r="SSU14" s="142"/>
      <c r="SSV14" s="142"/>
      <c r="SSW14" s="142"/>
      <c r="SSX14" s="142"/>
      <c r="SSY14" s="142"/>
      <c r="SSZ14" s="142"/>
      <c r="STA14" s="142"/>
      <c r="STB14" s="142"/>
      <c r="STC14" s="142"/>
      <c r="STD14" s="142"/>
      <c r="STE14" s="142"/>
      <c r="STF14" s="142"/>
      <c r="STG14" s="142"/>
      <c r="STH14" s="142"/>
      <c r="STI14" s="142"/>
      <c r="STJ14" s="142"/>
      <c r="STK14" s="142"/>
      <c r="STL14" s="142"/>
      <c r="STM14" s="142"/>
      <c r="STN14" s="142"/>
      <c r="STO14" s="142"/>
      <c r="STP14" s="142"/>
      <c r="STQ14" s="142"/>
      <c r="STR14" s="142"/>
      <c r="STS14" s="142"/>
      <c r="STT14" s="142"/>
      <c r="STU14" s="142"/>
      <c r="STV14" s="142"/>
      <c r="STW14" s="142"/>
      <c r="STX14" s="142"/>
      <c r="STY14" s="142"/>
      <c r="STZ14" s="142"/>
      <c r="SUA14" s="142"/>
      <c r="SUB14" s="142"/>
      <c r="SUC14" s="142"/>
      <c r="SUD14" s="142"/>
      <c r="SUE14" s="142"/>
      <c r="SUF14" s="142"/>
      <c r="SUG14" s="142"/>
      <c r="SUH14" s="142"/>
      <c r="SUI14" s="142"/>
      <c r="SUJ14" s="142"/>
      <c r="SUK14" s="142"/>
      <c r="SUL14" s="142"/>
      <c r="SUM14" s="142"/>
      <c r="SUN14" s="142"/>
      <c r="SUO14" s="142"/>
      <c r="SUP14" s="142"/>
      <c r="SUQ14" s="142"/>
      <c r="SUR14" s="142"/>
      <c r="SUS14" s="142"/>
      <c r="SUT14" s="142"/>
      <c r="SUU14" s="142"/>
      <c r="SUV14" s="142"/>
      <c r="SUW14" s="142"/>
      <c r="SUX14" s="142"/>
      <c r="SUY14" s="142"/>
      <c r="SUZ14" s="142"/>
      <c r="SVA14" s="142"/>
      <c r="SVB14" s="142"/>
      <c r="SVC14" s="142"/>
      <c r="SVD14" s="142"/>
      <c r="SVE14" s="142"/>
      <c r="SVF14" s="142"/>
      <c r="SVG14" s="142"/>
      <c r="SVH14" s="142"/>
      <c r="SVI14" s="142"/>
      <c r="SVJ14" s="142"/>
      <c r="SVK14" s="142"/>
      <c r="SVL14" s="142"/>
      <c r="SVM14" s="142"/>
      <c r="SVN14" s="142"/>
      <c r="SVO14" s="142"/>
      <c r="SVP14" s="142"/>
      <c r="SVQ14" s="142"/>
      <c r="SVR14" s="142"/>
      <c r="SVS14" s="142"/>
      <c r="SVT14" s="142"/>
      <c r="SVU14" s="142"/>
      <c r="SVV14" s="142"/>
      <c r="SVW14" s="142"/>
      <c r="SVX14" s="142"/>
      <c r="SVY14" s="142"/>
      <c r="SVZ14" s="142"/>
      <c r="SWA14" s="142"/>
      <c r="SWB14" s="142"/>
      <c r="SWC14" s="142"/>
      <c r="SWD14" s="142"/>
      <c r="SWE14" s="142"/>
      <c r="SWF14" s="142"/>
      <c r="SWG14" s="142"/>
      <c r="SWH14" s="142"/>
      <c r="SWI14" s="142"/>
      <c r="SWJ14" s="142"/>
      <c r="SWK14" s="142"/>
      <c r="SWL14" s="142"/>
      <c r="SWM14" s="142"/>
      <c r="SWN14" s="142"/>
      <c r="SWO14" s="142"/>
      <c r="SWP14" s="142"/>
      <c r="SWQ14" s="142"/>
      <c r="SWR14" s="142"/>
      <c r="SWS14" s="142"/>
      <c r="SWT14" s="142"/>
      <c r="SWU14" s="142"/>
      <c r="SWV14" s="142"/>
      <c r="SWW14" s="142"/>
      <c r="SWX14" s="142"/>
      <c r="SWY14" s="142"/>
      <c r="SWZ14" s="142"/>
      <c r="SXA14" s="142"/>
      <c r="SXB14" s="142"/>
      <c r="SXC14" s="142"/>
      <c r="SXD14" s="142"/>
      <c r="SXE14" s="142"/>
      <c r="SXF14" s="142"/>
      <c r="SXG14" s="142"/>
      <c r="SXH14" s="142"/>
      <c r="SXI14" s="142"/>
      <c r="SXJ14" s="142"/>
      <c r="SXK14" s="142"/>
      <c r="SXL14" s="142"/>
      <c r="SXM14" s="142"/>
      <c r="SXN14" s="142"/>
      <c r="SXO14" s="142"/>
      <c r="SXP14" s="142"/>
      <c r="SXQ14" s="142"/>
      <c r="SXR14" s="142"/>
      <c r="SXS14" s="142"/>
      <c r="SXT14" s="142"/>
      <c r="SXU14" s="142"/>
      <c r="SXV14" s="142"/>
      <c r="SXW14" s="142"/>
      <c r="SXX14" s="142"/>
      <c r="SXY14" s="142"/>
      <c r="SXZ14" s="142"/>
      <c r="SYA14" s="142"/>
      <c r="SYB14" s="142"/>
      <c r="SYC14" s="142"/>
      <c r="SYD14" s="142"/>
      <c r="SYE14" s="142"/>
      <c r="SYF14" s="142"/>
      <c r="SYG14" s="142"/>
      <c r="SYH14" s="142"/>
      <c r="SYI14" s="142"/>
      <c r="SYJ14" s="142"/>
      <c r="SYK14" s="142"/>
      <c r="SYL14" s="142"/>
      <c r="SYM14" s="142"/>
      <c r="SYN14" s="142"/>
      <c r="SYO14" s="142"/>
      <c r="SYP14" s="142"/>
      <c r="SYQ14" s="142"/>
      <c r="SYR14" s="142"/>
      <c r="SYS14" s="142"/>
      <c r="SYT14" s="142"/>
      <c r="SYU14" s="142"/>
      <c r="SYV14" s="142"/>
      <c r="SYW14" s="142"/>
      <c r="SYX14" s="142"/>
      <c r="SYY14" s="142"/>
      <c r="SYZ14" s="142"/>
      <c r="SZA14" s="142"/>
      <c r="SZB14" s="142"/>
      <c r="SZC14" s="142"/>
      <c r="SZD14" s="142"/>
      <c r="SZE14" s="142"/>
      <c r="SZF14" s="142"/>
      <c r="SZG14" s="142"/>
      <c r="SZH14" s="142"/>
      <c r="SZI14" s="142"/>
      <c r="SZJ14" s="142"/>
      <c r="SZK14" s="142"/>
      <c r="SZL14" s="142"/>
      <c r="SZM14" s="142"/>
      <c r="SZN14" s="142"/>
      <c r="SZO14" s="142"/>
      <c r="SZP14" s="142"/>
      <c r="SZQ14" s="142"/>
      <c r="SZR14" s="142"/>
      <c r="SZS14" s="142"/>
      <c r="SZT14" s="142"/>
      <c r="SZU14" s="142"/>
      <c r="SZV14" s="142"/>
      <c r="SZW14" s="142"/>
      <c r="SZX14" s="142"/>
      <c r="SZY14" s="142"/>
      <c r="SZZ14" s="142"/>
      <c r="TAA14" s="142"/>
      <c r="TAB14" s="142"/>
      <c r="TAC14" s="142"/>
      <c r="TAD14" s="142"/>
      <c r="TAE14" s="142"/>
      <c r="TAF14" s="142"/>
      <c r="TAG14" s="142"/>
      <c r="TAH14" s="142"/>
      <c r="TAI14" s="142"/>
      <c r="TAJ14" s="142"/>
      <c r="TAK14" s="142"/>
      <c r="TAL14" s="142"/>
      <c r="TAM14" s="142"/>
      <c r="TAN14" s="142"/>
      <c r="TAO14" s="142"/>
      <c r="TAP14" s="142"/>
      <c r="TAQ14" s="142"/>
      <c r="TAR14" s="142"/>
      <c r="TAS14" s="142"/>
      <c r="TAT14" s="142"/>
      <c r="TAU14" s="142"/>
      <c r="TAV14" s="142"/>
      <c r="TAW14" s="142"/>
      <c r="TAX14" s="142"/>
      <c r="TAY14" s="142"/>
      <c r="TAZ14" s="142"/>
      <c r="TBA14" s="142"/>
      <c r="TBB14" s="142"/>
      <c r="TBC14" s="142"/>
      <c r="TBD14" s="142"/>
      <c r="TBE14" s="142"/>
      <c r="TBF14" s="142"/>
      <c r="TBG14" s="142"/>
      <c r="TBH14" s="142"/>
      <c r="TBI14" s="142"/>
      <c r="TBJ14" s="142"/>
      <c r="TBK14" s="142"/>
      <c r="TBL14" s="142"/>
      <c r="TBM14" s="142"/>
      <c r="TBN14" s="142"/>
      <c r="TBO14" s="142"/>
      <c r="TBP14" s="142"/>
      <c r="TBQ14" s="142"/>
      <c r="TBR14" s="142"/>
      <c r="TBS14" s="142"/>
      <c r="TBT14" s="142"/>
      <c r="TBU14" s="142"/>
      <c r="TBV14" s="142"/>
      <c r="TBW14" s="142"/>
      <c r="TBX14" s="142"/>
      <c r="TBY14" s="142"/>
      <c r="TBZ14" s="142"/>
      <c r="TCA14" s="142"/>
      <c r="TCB14" s="142"/>
      <c r="TCC14" s="142"/>
      <c r="TCD14" s="142"/>
      <c r="TCE14" s="142"/>
      <c r="TCF14" s="142"/>
      <c r="TCG14" s="142"/>
      <c r="TCH14" s="142"/>
      <c r="TCI14" s="142"/>
      <c r="TCJ14" s="142"/>
      <c r="TCK14" s="142"/>
      <c r="TCL14" s="142"/>
      <c r="TCM14" s="142"/>
      <c r="TCN14" s="142"/>
      <c r="TCO14" s="142"/>
      <c r="TCP14" s="142"/>
      <c r="TCQ14" s="142"/>
      <c r="TCR14" s="142"/>
      <c r="TCS14" s="142"/>
      <c r="TCT14" s="142"/>
      <c r="TCU14" s="142"/>
      <c r="TCV14" s="142"/>
      <c r="TCW14" s="142"/>
      <c r="TCX14" s="142"/>
      <c r="TCY14" s="142"/>
      <c r="TCZ14" s="142"/>
      <c r="TDA14" s="142"/>
      <c r="TDB14" s="142"/>
      <c r="TDC14" s="142"/>
      <c r="TDD14" s="142"/>
      <c r="TDE14" s="142"/>
      <c r="TDF14" s="142"/>
      <c r="TDG14" s="142"/>
      <c r="TDH14" s="142"/>
      <c r="TDI14" s="142"/>
      <c r="TDJ14" s="142"/>
      <c r="TDK14" s="142"/>
      <c r="TDL14" s="142"/>
      <c r="TDM14" s="142"/>
      <c r="TDN14" s="142"/>
      <c r="TDO14" s="142"/>
      <c r="TDP14" s="142"/>
      <c r="TDQ14" s="142"/>
      <c r="TDR14" s="142"/>
      <c r="TDS14" s="142"/>
      <c r="TDT14" s="142"/>
      <c r="TDU14" s="142"/>
      <c r="TDV14" s="142"/>
      <c r="TDW14" s="142"/>
      <c r="TDX14" s="142"/>
      <c r="TDY14" s="142"/>
      <c r="TDZ14" s="142"/>
      <c r="TEA14" s="142"/>
      <c r="TEB14" s="142"/>
      <c r="TEC14" s="142"/>
      <c r="TED14" s="142"/>
      <c r="TEE14" s="142"/>
      <c r="TEF14" s="142"/>
      <c r="TEG14" s="142"/>
      <c r="TEH14" s="142"/>
      <c r="TEI14" s="142"/>
      <c r="TEJ14" s="142"/>
      <c r="TEK14" s="142"/>
      <c r="TEL14" s="142"/>
      <c r="TEM14" s="142"/>
      <c r="TEN14" s="142"/>
      <c r="TEO14" s="142"/>
      <c r="TEP14" s="142"/>
      <c r="TEQ14" s="142"/>
      <c r="TER14" s="142"/>
      <c r="TES14" s="142"/>
      <c r="TET14" s="142"/>
      <c r="TEU14" s="142"/>
      <c r="TEV14" s="142"/>
      <c r="TEW14" s="142"/>
      <c r="TEX14" s="142"/>
      <c r="TEY14" s="142"/>
      <c r="TEZ14" s="142"/>
      <c r="TFA14" s="142"/>
      <c r="TFB14" s="142"/>
      <c r="TFC14" s="142"/>
      <c r="TFD14" s="142"/>
      <c r="TFE14" s="142"/>
      <c r="TFF14" s="142"/>
      <c r="TFG14" s="142"/>
      <c r="TFH14" s="142"/>
      <c r="TFI14" s="142"/>
      <c r="TFJ14" s="142"/>
      <c r="TFK14" s="142"/>
      <c r="TFL14" s="142"/>
      <c r="TFM14" s="142"/>
      <c r="TFN14" s="142"/>
      <c r="TFO14" s="142"/>
      <c r="TFP14" s="142"/>
      <c r="TFQ14" s="142"/>
      <c r="TFR14" s="142"/>
      <c r="TFS14" s="142"/>
      <c r="TFT14" s="142"/>
      <c r="TFU14" s="142"/>
      <c r="TFV14" s="142"/>
      <c r="TFW14" s="142"/>
      <c r="TFX14" s="142"/>
      <c r="TFY14" s="142"/>
      <c r="TFZ14" s="142"/>
      <c r="TGA14" s="142"/>
      <c r="TGB14" s="142"/>
      <c r="TGC14" s="142"/>
      <c r="TGD14" s="142"/>
      <c r="TGE14" s="142"/>
      <c r="TGF14" s="142"/>
      <c r="TGG14" s="142"/>
      <c r="TGH14" s="142"/>
      <c r="TGI14" s="142"/>
      <c r="TGJ14" s="142"/>
      <c r="TGK14" s="142"/>
      <c r="TGL14" s="142"/>
      <c r="TGM14" s="142"/>
      <c r="TGN14" s="142"/>
      <c r="TGO14" s="142"/>
      <c r="TGP14" s="142"/>
      <c r="TGQ14" s="142"/>
      <c r="TGR14" s="142"/>
      <c r="TGS14" s="142"/>
      <c r="TGT14" s="142"/>
      <c r="TGU14" s="142"/>
      <c r="TGV14" s="142"/>
      <c r="TGW14" s="142"/>
      <c r="TGX14" s="142"/>
      <c r="TGY14" s="142"/>
      <c r="TGZ14" s="142"/>
      <c r="THA14" s="142"/>
      <c r="THB14" s="142"/>
      <c r="THC14" s="142"/>
      <c r="THD14" s="142"/>
      <c r="THE14" s="142"/>
      <c r="THF14" s="142"/>
      <c r="THG14" s="142"/>
      <c r="THH14" s="142"/>
      <c r="THI14" s="142"/>
      <c r="THJ14" s="142"/>
      <c r="THK14" s="142"/>
      <c r="THL14" s="142"/>
      <c r="THM14" s="142"/>
      <c r="THN14" s="142"/>
      <c r="THO14" s="142"/>
      <c r="THP14" s="142"/>
      <c r="THQ14" s="142"/>
      <c r="THR14" s="142"/>
      <c r="THS14" s="142"/>
      <c r="THT14" s="142"/>
      <c r="THU14" s="142"/>
      <c r="THV14" s="142"/>
      <c r="THW14" s="142"/>
      <c r="THX14" s="142"/>
      <c r="THY14" s="142"/>
      <c r="THZ14" s="142"/>
      <c r="TIA14" s="142"/>
      <c r="TIB14" s="142"/>
      <c r="TIC14" s="142"/>
      <c r="TID14" s="142"/>
      <c r="TIE14" s="142"/>
      <c r="TIF14" s="142"/>
      <c r="TIG14" s="142"/>
      <c r="TIH14" s="142"/>
      <c r="TII14" s="142"/>
      <c r="TIJ14" s="142"/>
      <c r="TIK14" s="142"/>
      <c r="TIL14" s="142"/>
      <c r="TIM14" s="142"/>
      <c r="TIN14" s="142"/>
      <c r="TIO14" s="142"/>
      <c r="TIP14" s="142"/>
      <c r="TIQ14" s="142"/>
      <c r="TIR14" s="142"/>
      <c r="TIS14" s="142"/>
      <c r="TIT14" s="142"/>
      <c r="TIU14" s="142"/>
      <c r="TIV14" s="142"/>
      <c r="TIW14" s="142"/>
      <c r="TIX14" s="142"/>
      <c r="TIY14" s="142"/>
      <c r="TIZ14" s="142"/>
      <c r="TJA14" s="142"/>
      <c r="TJB14" s="142"/>
      <c r="TJC14" s="142"/>
      <c r="TJD14" s="142"/>
      <c r="TJE14" s="142"/>
      <c r="TJF14" s="142"/>
      <c r="TJG14" s="142"/>
      <c r="TJH14" s="142"/>
      <c r="TJI14" s="142"/>
      <c r="TJJ14" s="142"/>
      <c r="TJK14" s="142"/>
      <c r="TJL14" s="142"/>
      <c r="TJM14" s="142"/>
      <c r="TJN14" s="142"/>
      <c r="TJO14" s="142"/>
      <c r="TJP14" s="142"/>
      <c r="TJQ14" s="142"/>
      <c r="TJR14" s="142"/>
      <c r="TJS14" s="142"/>
      <c r="TJT14" s="142"/>
      <c r="TJU14" s="142"/>
      <c r="TJV14" s="142"/>
      <c r="TJW14" s="142"/>
      <c r="TJX14" s="142"/>
      <c r="TJY14" s="142"/>
      <c r="TJZ14" s="142"/>
      <c r="TKA14" s="142"/>
      <c r="TKB14" s="142"/>
      <c r="TKC14" s="142"/>
      <c r="TKD14" s="142"/>
      <c r="TKE14" s="142"/>
      <c r="TKF14" s="142"/>
      <c r="TKG14" s="142"/>
      <c r="TKH14" s="142"/>
      <c r="TKI14" s="142"/>
      <c r="TKJ14" s="142"/>
      <c r="TKK14" s="142"/>
      <c r="TKL14" s="142"/>
      <c r="TKM14" s="142"/>
      <c r="TKN14" s="142"/>
      <c r="TKO14" s="142"/>
      <c r="TKP14" s="142"/>
      <c r="TKQ14" s="142"/>
      <c r="TKR14" s="142"/>
      <c r="TKS14" s="142"/>
      <c r="TKT14" s="142"/>
      <c r="TKU14" s="142"/>
      <c r="TKV14" s="142"/>
      <c r="TKW14" s="142"/>
      <c r="TKX14" s="142"/>
      <c r="TKY14" s="142"/>
      <c r="TKZ14" s="142"/>
      <c r="TLA14" s="142"/>
      <c r="TLB14" s="142"/>
      <c r="TLC14" s="142"/>
      <c r="TLD14" s="142"/>
      <c r="TLE14" s="142"/>
      <c r="TLF14" s="142"/>
      <c r="TLG14" s="142"/>
      <c r="TLH14" s="142"/>
      <c r="TLI14" s="142"/>
      <c r="TLJ14" s="142"/>
      <c r="TLK14" s="142"/>
      <c r="TLL14" s="142"/>
      <c r="TLM14" s="142"/>
      <c r="TLN14" s="142"/>
      <c r="TLO14" s="142"/>
      <c r="TLP14" s="142"/>
      <c r="TLQ14" s="142"/>
      <c r="TLR14" s="142"/>
      <c r="TLS14" s="142"/>
      <c r="TLT14" s="142"/>
      <c r="TLU14" s="142"/>
      <c r="TLV14" s="142"/>
      <c r="TLW14" s="142"/>
      <c r="TLX14" s="142"/>
      <c r="TLY14" s="142"/>
      <c r="TLZ14" s="142"/>
      <c r="TMA14" s="142"/>
      <c r="TMB14" s="142"/>
      <c r="TMC14" s="142"/>
      <c r="TMD14" s="142"/>
      <c r="TME14" s="142"/>
      <c r="TMF14" s="142"/>
      <c r="TMG14" s="142"/>
      <c r="TMH14" s="142"/>
      <c r="TMI14" s="142"/>
      <c r="TMJ14" s="142"/>
      <c r="TMK14" s="142"/>
      <c r="TML14" s="142"/>
      <c r="TMM14" s="142"/>
      <c r="TMN14" s="142"/>
      <c r="TMO14" s="142"/>
      <c r="TMP14" s="142"/>
      <c r="TMQ14" s="142"/>
      <c r="TMR14" s="142"/>
      <c r="TMS14" s="142"/>
      <c r="TMT14" s="142"/>
      <c r="TMU14" s="142"/>
      <c r="TMV14" s="142"/>
      <c r="TMW14" s="142"/>
      <c r="TMX14" s="142"/>
      <c r="TMY14" s="142"/>
      <c r="TMZ14" s="142"/>
      <c r="TNA14" s="142"/>
      <c r="TNB14" s="142"/>
      <c r="TNC14" s="142"/>
      <c r="TND14" s="142"/>
      <c r="TNE14" s="142"/>
      <c r="TNF14" s="142"/>
      <c r="TNG14" s="142"/>
      <c r="TNH14" s="142"/>
      <c r="TNI14" s="142"/>
      <c r="TNJ14" s="142"/>
      <c r="TNK14" s="142"/>
      <c r="TNL14" s="142"/>
      <c r="TNM14" s="142"/>
      <c r="TNN14" s="142"/>
      <c r="TNO14" s="142"/>
      <c r="TNP14" s="142"/>
      <c r="TNQ14" s="142"/>
      <c r="TNR14" s="142"/>
      <c r="TNS14" s="142"/>
      <c r="TNT14" s="142"/>
      <c r="TNU14" s="142"/>
      <c r="TNV14" s="142"/>
      <c r="TNW14" s="142"/>
      <c r="TNX14" s="142"/>
      <c r="TNY14" s="142"/>
      <c r="TNZ14" s="142"/>
      <c r="TOA14" s="142"/>
      <c r="TOB14" s="142"/>
      <c r="TOC14" s="142"/>
      <c r="TOD14" s="142"/>
      <c r="TOE14" s="142"/>
      <c r="TOF14" s="142"/>
      <c r="TOG14" s="142"/>
      <c r="TOH14" s="142"/>
      <c r="TOI14" s="142"/>
      <c r="TOJ14" s="142"/>
      <c r="TOK14" s="142"/>
      <c r="TOL14" s="142"/>
      <c r="TOM14" s="142"/>
      <c r="TON14" s="142"/>
      <c r="TOO14" s="142"/>
      <c r="TOP14" s="142"/>
      <c r="TOQ14" s="142"/>
      <c r="TOR14" s="142"/>
      <c r="TOS14" s="142"/>
      <c r="TOT14" s="142"/>
      <c r="TOU14" s="142"/>
      <c r="TOV14" s="142"/>
      <c r="TOW14" s="142"/>
      <c r="TOX14" s="142"/>
      <c r="TOY14" s="142"/>
      <c r="TOZ14" s="142"/>
      <c r="TPA14" s="142"/>
      <c r="TPB14" s="142"/>
      <c r="TPC14" s="142"/>
      <c r="TPD14" s="142"/>
      <c r="TPE14" s="142"/>
      <c r="TPF14" s="142"/>
      <c r="TPG14" s="142"/>
      <c r="TPH14" s="142"/>
      <c r="TPI14" s="142"/>
      <c r="TPJ14" s="142"/>
      <c r="TPK14" s="142"/>
      <c r="TPL14" s="142"/>
      <c r="TPM14" s="142"/>
      <c r="TPN14" s="142"/>
      <c r="TPO14" s="142"/>
      <c r="TPP14" s="142"/>
      <c r="TPQ14" s="142"/>
      <c r="TPR14" s="142"/>
      <c r="TPS14" s="142"/>
      <c r="TPT14" s="142"/>
      <c r="TPU14" s="142"/>
      <c r="TPV14" s="142"/>
      <c r="TPW14" s="142"/>
      <c r="TPX14" s="142"/>
      <c r="TPY14" s="142"/>
      <c r="TPZ14" s="142"/>
      <c r="TQA14" s="142"/>
      <c r="TQB14" s="142"/>
      <c r="TQC14" s="142"/>
      <c r="TQD14" s="142"/>
      <c r="TQE14" s="142"/>
      <c r="TQF14" s="142"/>
      <c r="TQG14" s="142"/>
      <c r="TQH14" s="142"/>
      <c r="TQI14" s="142"/>
      <c r="TQJ14" s="142"/>
      <c r="TQK14" s="142"/>
      <c r="TQL14" s="142"/>
      <c r="TQM14" s="142"/>
      <c r="TQN14" s="142"/>
      <c r="TQO14" s="142"/>
      <c r="TQP14" s="142"/>
      <c r="TQQ14" s="142"/>
      <c r="TQR14" s="142"/>
      <c r="TQS14" s="142"/>
      <c r="TQT14" s="142"/>
      <c r="TQU14" s="142"/>
      <c r="TQV14" s="142"/>
      <c r="TQW14" s="142"/>
      <c r="TQX14" s="142"/>
      <c r="TQY14" s="142"/>
      <c r="TQZ14" s="142"/>
      <c r="TRA14" s="142"/>
      <c r="TRB14" s="142"/>
      <c r="TRC14" s="142"/>
      <c r="TRD14" s="142"/>
      <c r="TRE14" s="142"/>
      <c r="TRF14" s="142"/>
      <c r="TRG14" s="142"/>
      <c r="TRH14" s="142"/>
      <c r="TRI14" s="142"/>
      <c r="TRJ14" s="142"/>
      <c r="TRK14" s="142"/>
      <c r="TRL14" s="142"/>
      <c r="TRM14" s="142"/>
      <c r="TRN14" s="142"/>
      <c r="TRO14" s="142"/>
      <c r="TRP14" s="142"/>
      <c r="TRQ14" s="142"/>
      <c r="TRR14" s="142"/>
      <c r="TRS14" s="142"/>
      <c r="TRT14" s="142"/>
      <c r="TRU14" s="142"/>
      <c r="TRV14" s="142"/>
      <c r="TRW14" s="142"/>
      <c r="TRX14" s="142"/>
      <c r="TRY14" s="142"/>
      <c r="TRZ14" s="142"/>
      <c r="TSA14" s="142"/>
      <c r="TSB14" s="142"/>
      <c r="TSC14" s="142"/>
      <c r="TSD14" s="142"/>
      <c r="TSE14" s="142"/>
      <c r="TSF14" s="142"/>
      <c r="TSG14" s="142"/>
      <c r="TSH14" s="142"/>
      <c r="TSI14" s="142"/>
      <c r="TSJ14" s="142"/>
      <c r="TSK14" s="142"/>
      <c r="TSL14" s="142"/>
      <c r="TSM14" s="142"/>
      <c r="TSN14" s="142"/>
      <c r="TSO14" s="142"/>
      <c r="TSP14" s="142"/>
      <c r="TSQ14" s="142"/>
      <c r="TSR14" s="142"/>
      <c r="TSS14" s="142"/>
      <c r="TST14" s="142"/>
      <c r="TSU14" s="142"/>
      <c r="TSV14" s="142"/>
      <c r="TSW14" s="142"/>
      <c r="TSX14" s="142"/>
      <c r="TSY14" s="142"/>
      <c r="TSZ14" s="142"/>
      <c r="TTA14" s="142"/>
      <c r="TTB14" s="142"/>
      <c r="TTC14" s="142"/>
      <c r="TTD14" s="142"/>
      <c r="TTE14" s="142"/>
      <c r="TTF14" s="142"/>
      <c r="TTG14" s="142"/>
      <c r="TTH14" s="142"/>
      <c r="TTI14" s="142"/>
      <c r="TTJ14" s="142"/>
      <c r="TTK14" s="142"/>
      <c r="TTL14" s="142"/>
      <c r="TTM14" s="142"/>
      <c r="TTN14" s="142"/>
      <c r="TTO14" s="142"/>
      <c r="TTP14" s="142"/>
      <c r="TTQ14" s="142"/>
      <c r="TTR14" s="142"/>
      <c r="TTS14" s="142"/>
      <c r="TTT14" s="142"/>
      <c r="TTU14" s="142"/>
      <c r="TTV14" s="142"/>
      <c r="TTW14" s="142"/>
      <c r="TTX14" s="142"/>
      <c r="TTY14" s="142"/>
      <c r="TTZ14" s="142"/>
      <c r="TUA14" s="142"/>
      <c r="TUB14" s="142"/>
      <c r="TUC14" s="142"/>
      <c r="TUD14" s="142"/>
      <c r="TUE14" s="142"/>
      <c r="TUF14" s="142"/>
      <c r="TUG14" s="142"/>
      <c r="TUH14" s="142"/>
      <c r="TUI14" s="142"/>
      <c r="TUJ14" s="142"/>
      <c r="TUK14" s="142"/>
      <c r="TUL14" s="142"/>
      <c r="TUM14" s="142"/>
      <c r="TUN14" s="142"/>
      <c r="TUO14" s="142"/>
      <c r="TUP14" s="142"/>
      <c r="TUQ14" s="142"/>
      <c r="TUR14" s="142"/>
      <c r="TUS14" s="142"/>
      <c r="TUT14" s="142"/>
      <c r="TUU14" s="142"/>
      <c r="TUV14" s="142"/>
      <c r="TUW14" s="142"/>
      <c r="TUX14" s="142"/>
      <c r="TUY14" s="142"/>
      <c r="TUZ14" s="142"/>
      <c r="TVA14" s="142"/>
      <c r="TVB14" s="142"/>
      <c r="TVC14" s="142"/>
      <c r="TVD14" s="142"/>
      <c r="TVE14" s="142"/>
      <c r="TVF14" s="142"/>
      <c r="TVG14" s="142"/>
      <c r="TVH14" s="142"/>
      <c r="TVI14" s="142"/>
      <c r="TVJ14" s="142"/>
      <c r="TVK14" s="142"/>
      <c r="TVL14" s="142"/>
      <c r="TVM14" s="142"/>
      <c r="TVN14" s="142"/>
      <c r="TVO14" s="142"/>
      <c r="TVP14" s="142"/>
      <c r="TVQ14" s="142"/>
      <c r="TVR14" s="142"/>
      <c r="TVS14" s="142"/>
      <c r="TVT14" s="142"/>
      <c r="TVU14" s="142"/>
      <c r="TVV14" s="142"/>
      <c r="TVW14" s="142"/>
      <c r="TVX14" s="142"/>
      <c r="TVY14" s="142"/>
      <c r="TVZ14" s="142"/>
      <c r="TWA14" s="142"/>
      <c r="TWB14" s="142"/>
      <c r="TWC14" s="142"/>
      <c r="TWD14" s="142"/>
      <c r="TWE14" s="142"/>
      <c r="TWF14" s="142"/>
      <c r="TWG14" s="142"/>
      <c r="TWH14" s="142"/>
      <c r="TWI14" s="142"/>
      <c r="TWJ14" s="142"/>
      <c r="TWK14" s="142"/>
      <c r="TWL14" s="142"/>
      <c r="TWM14" s="142"/>
      <c r="TWN14" s="142"/>
      <c r="TWO14" s="142"/>
      <c r="TWP14" s="142"/>
      <c r="TWQ14" s="142"/>
      <c r="TWR14" s="142"/>
      <c r="TWS14" s="142"/>
      <c r="TWT14" s="142"/>
      <c r="TWU14" s="142"/>
      <c r="TWV14" s="142"/>
      <c r="TWW14" s="142"/>
      <c r="TWX14" s="142"/>
      <c r="TWY14" s="142"/>
      <c r="TWZ14" s="142"/>
      <c r="TXA14" s="142"/>
      <c r="TXB14" s="142"/>
      <c r="TXC14" s="142"/>
      <c r="TXD14" s="142"/>
      <c r="TXE14" s="142"/>
      <c r="TXF14" s="142"/>
      <c r="TXG14" s="142"/>
      <c r="TXH14" s="142"/>
      <c r="TXI14" s="142"/>
      <c r="TXJ14" s="142"/>
      <c r="TXK14" s="142"/>
      <c r="TXL14" s="142"/>
      <c r="TXM14" s="142"/>
      <c r="TXN14" s="142"/>
      <c r="TXO14" s="142"/>
      <c r="TXP14" s="142"/>
      <c r="TXQ14" s="142"/>
      <c r="TXR14" s="142"/>
      <c r="TXS14" s="142"/>
      <c r="TXT14" s="142"/>
      <c r="TXU14" s="142"/>
      <c r="TXV14" s="142"/>
      <c r="TXW14" s="142"/>
      <c r="TXX14" s="142"/>
      <c r="TXY14" s="142"/>
      <c r="TXZ14" s="142"/>
      <c r="TYA14" s="142"/>
      <c r="TYB14" s="142"/>
      <c r="TYC14" s="142"/>
      <c r="TYD14" s="142"/>
      <c r="TYE14" s="142"/>
      <c r="TYF14" s="142"/>
      <c r="TYG14" s="142"/>
      <c r="TYH14" s="142"/>
      <c r="TYI14" s="142"/>
      <c r="TYJ14" s="142"/>
      <c r="TYK14" s="142"/>
      <c r="TYL14" s="142"/>
      <c r="TYM14" s="142"/>
      <c r="TYN14" s="142"/>
      <c r="TYO14" s="142"/>
      <c r="TYP14" s="142"/>
      <c r="TYQ14" s="142"/>
      <c r="TYR14" s="142"/>
      <c r="TYS14" s="142"/>
      <c r="TYT14" s="142"/>
      <c r="TYU14" s="142"/>
      <c r="TYV14" s="142"/>
      <c r="TYW14" s="142"/>
      <c r="TYX14" s="142"/>
      <c r="TYY14" s="142"/>
      <c r="TYZ14" s="142"/>
      <c r="TZA14" s="142"/>
      <c r="TZB14" s="142"/>
      <c r="TZC14" s="142"/>
      <c r="TZD14" s="142"/>
      <c r="TZE14" s="142"/>
      <c r="TZF14" s="142"/>
      <c r="TZG14" s="142"/>
      <c r="TZH14" s="142"/>
      <c r="TZI14" s="142"/>
      <c r="TZJ14" s="142"/>
      <c r="TZK14" s="142"/>
      <c r="TZL14" s="142"/>
      <c r="TZM14" s="142"/>
      <c r="TZN14" s="142"/>
      <c r="TZO14" s="142"/>
      <c r="TZP14" s="142"/>
      <c r="TZQ14" s="142"/>
      <c r="TZR14" s="142"/>
      <c r="TZS14" s="142"/>
      <c r="TZT14" s="142"/>
      <c r="TZU14" s="142"/>
      <c r="TZV14" s="142"/>
      <c r="TZW14" s="142"/>
      <c r="TZX14" s="142"/>
      <c r="TZY14" s="142"/>
      <c r="TZZ14" s="142"/>
      <c r="UAA14" s="142"/>
      <c r="UAB14" s="142"/>
      <c r="UAC14" s="142"/>
      <c r="UAD14" s="142"/>
      <c r="UAE14" s="142"/>
      <c r="UAF14" s="142"/>
      <c r="UAG14" s="142"/>
      <c r="UAH14" s="142"/>
      <c r="UAI14" s="142"/>
      <c r="UAJ14" s="142"/>
      <c r="UAK14" s="142"/>
      <c r="UAL14" s="142"/>
      <c r="UAM14" s="142"/>
      <c r="UAN14" s="142"/>
      <c r="UAO14" s="142"/>
      <c r="UAP14" s="142"/>
      <c r="UAQ14" s="142"/>
      <c r="UAR14" s="142"/>
      <c r="UAS14" s="142"/>
      <c r="UAT14" s="142"/>
      <c r="UAU14" s="142"/>
      <c r="UAV14" s="142"/>
      <c r="UAW14" s="142"/>
      <c r="UAX14" s="142"/>
      <c r="UAY14" s="142"/>
      <c r="UAZ14" s="142"/>
      <c r="UBA14" s="142"/>
      <c r="UBB14" s="142"/>
      <c r="UBC14" s="142"/>
      <c r="UBD14" s="142"/>
      <c r="UBE14" s="142"/>
      <c r="UBF14" s="142"/>
      <c r="UBG14" s="142"/>
      <c r="UBH14" s="142"/>
      <c r="UBI14" s="142"/>
      <c r="UBJ14" s="142"/>
      <c r="UBK14" s="142"/>
      <c r="UBL14" s="142"/>
      <c r="UBM14" s="142"/>
      <c r="UBN14" s="142"/>
      <c r="UBO14" s="142"/>
      <c r="UBP14" s="142"/>
      <c r="UBQ14" s="142"/>
      <c r="UBR14" s="142"/>
      <c r="UBS14" s="142"/>
      <c r="UBT14" s="142"/>
      <c r="UBU14" s="142"/>
      <c r="UBV14" s="142"/>
      <c r="UBW14" s="142"/>
      <c r="UBX14" s="142"/>
      <c r="UBY14" s="142"/>
      <c r="UBZ14" s="142"/>
      <c r="UCA14" s="142"/>
      <c r="UCB14" s="142"/>
      <c r="UCC14" s="142"/>
      <c r="UCD14" s="142"/>
      <c r="UCE14" s="142"/>
      <c r="UCF14" s="142"/>
      <c r="UCG14" s="142"/>
      <c r="UCH14" s="142"/>
      <c r="UCI14" s="142"/>
      <c r="UCJ14" s="142"/>
      <c r="UCK14" s="142"/>
      <c r="UCL14" s="142"/>
      <c r="UCM14" s="142"/>
      <c r="UCN14" s="142"/>
      <c r="UCO14" s="142"/>
      <c r="UCP14" s="142"/>
      <c r="UCQ14" s="142"/>
      <c r="UCR14" s="142"/>
      <c r="UCS14" s="142"/>
      <c r="UCT14" s="142"/>
      <c r="UCU14" s="142"/>
      <c r="UCV14" s="142"/>
      <c r="UCW14" s="142"/>
      <c r="UCX14" s="142"/>
      <c r="UCY14" s="142"/>
      <c r="UCZ14" s="142"/>
      <c r="UDA14" s="142"/>
      <c r="UDB14" s="142"/>
      <c r="UDC14" s="142"/>
      <c r="UDD14" s="142"/>
      <c r="UDE14" s="142"/>
      <c r="UDF14" s="142"/>
      <c r="UDG14" s="142"/>
      <c r="UDH14" s="142"/>
      <c r="UDI14" s="142"/>
      <c r="UDJ14" s="142"/>
      <c r="UDK14" s="142"/>
      <c r="UDL14" s="142"/>
      <c r="UDM14" s="142"/>
      <c r="UDN14" s="142"/>
      <c r="UDO14" s="142"/>
      <c r="UDP14" s="142"/>
      <c r="UDQ14" s="142"/>
      <c r="UDR14" s="142"/>
      <c r="UDS14" s="142"/>
      <c r="UDT14" s="142"/>
      <c r="UDU14" s="142"/>
      <c r="UDV14" s="142"/>
      <c r="UDW14" s="142"/>
      <c r="UDX14" s="142"/>
      <c r="UDY14" s="142"/>
      <c r="UDZ14" s="142"/>
      <c r="UEA14" s="142"/>
      <c r="UEB14" s="142"/>
      <c r="UEC14" s="142"/>
      <c r="UED14" s="142"/>
      <c r="UEE14" s="142"/>
      <c r="UEF14" s="142"/>
      <c r="UEG14" s="142"/>
      <c r="UEH14" s="142"/>
      <c r="UEI14" s="142"/>
      <c r="UEJ14" s="142"/>
      <c r="UEK14" s="142"/>
      <c r="UEL14" s="142"/>
      <c r="UEM14" s="142"/>
      <c r="UEN14" s="142"/>
      <c r="UEO14" s="142"/>
      <c r="UEP14" s="142"/>
      <c r="UEQ14" s="142"/>
      <c r="UER14" s="142"/>
      <c r="UES14" s="142"/>
      <c r="UET14" s="142"/>
      <c r="UEU14" s="142"/>
      <c r="UEV14" s="142"/>
      <c r="UEW14" s="142"/>
      <c r="UEX14" s="142"/>
      <c r="UEY14" s="142"/>
      <c r="UEZ14" s="142"/>
      <c r="UFA14" s="142"/>
      <c r="UFB14" s="142"/>
      <c r="UFC14" s="142"/>
      <c r="UFD14" s="142"/>
      <c r="UFE14" s="142"/>
      <c r="UFF14" s="142"/>
      <c r="UFG14" s="142"/>
      <c r="UFH14" s="142"/>
      <c r="UFI14" s="142"/>
      <c r="UFJ14" s="142"/>
      <c r="UFK14" s="142"/>
      <c r="UFL14" s="142"/>
      <c r="UFM14" s="142"/>
      <c r="UFN14" s="142"/>
      <c r="UFO14" s="142"/>
      <c r="UFP14" s="142"/>
      <c r="UFQ14" s="142"/>
      <c r="UFR14" s="142"/>
      <c r="UFS14" s="142"/>
      <c r="UFT14" s="142"/>
      <c r="UFU14" s="142"/>
      <c r="UFV14" s="142"/>
      <c r="UFW14" s="142"/>
      <c r="UFX14" s="142"/>
      <c r="UFY14" s="142"/>
      <c r="UFZ14" s="142"/>
      <c r="UGA14" s="142"/>
      <c r="UGB14" s="142"/>
      <c r="UGC14" s="142"/>
      <c r="UGD14" s="142"/>
      <c r="UGE14" s="142"/>
      <c r="UGF14" s="142"/>
      <c r="UGG14" s="142"/>
      <c r="UGH14" s="142"/>
      <c r="UGI14" s="142"/>
      <c r="UGJ14" s="142"/>
      <c r="UGK14" s="142"/>
      <c r="UGL14" s="142"/>
      <c r="UGM14" s="142"/>
      <c r="UGN14" s="142"/>
      <c r="UGO14" s="142"/>
      <c r="UGP14" s="142"/>
      <c r="UGQ14" s="142"/>
      <c r="UGR14" s="142"/>
      <c r="UGS14" s="142"/>
      <c r="UGT14" s="142"/>
      <c r="UGU14" s="142"/>
      <c r="UGV14" s="142"/>
      <c r="UGW14" s="142"/>
      <c r="UGX14" s="142"/>
      <c r="UGY14" s="142"/>
      <c r="UGZ14" s="142"/>
      <c r="UHA14" s="142"/>
      <c r="UHB14" s="142"/>
      <c r="UHC14" s="142"/>
      <c r="UHD14" s="142"/>
      <c r="UHE14" s="142"/>
      <c r="UHF14" s="142"/>
      <c r="UHG14" s="142"/>
      <c r="UHH14" s="142"/>
      <c r="UHI14" s="142"/>
      <c r="UHJ14" s="142"/>
      <c r="UHK14" s="142"/>
      <c r="UHL14" s="142"/>
      <c r="UHM14" s="142"/>
      <c r="UHN14" s="142"/>
      <c r="UHO14" s="142"/>
      <c r="UHP14" s="142"/>
      <c r="UHQ14" s="142"/>
      <c r="UHR14" s="142"/>
      <c r="UHS14" s="142"/>
      <c r="UHT14" s="142"/>
      <c r="UHU14" s="142"/>
      <c r="UHV14" s="142"/>
      <c r="UHW14" s="142"/>
      <c r="UHX14" s="142"/>
      <c r="UHY14" s="142"/>
      <c r="UHZ14" s="142"/>
      <c r="UIA14" s="142"/>
      <c r="UIB14" s="142"/>
      <c r="UIC14" s="142"/>
      <c r="UID14" s="142"/>
      <c r="UIE14" s="142"/>
      <c r="UIF14" s="142"/>
      <c r="UIG14" s="142"/>
      <c r="UIH14" s="142"/>
      <c r="UII14" s="142"/>
      <c r="UIJ14" s="142"/>
      <c r="UIK14" s="142"/>
      <c r="UIL14" s="142"/>
      <c r="UIM14" s="142"/>
      <c r="UIN14" s="142"/>
      <c r="UIO14" s="142"/>
      <c r="UIP14" s="142"/>
      <c r="UIQ14" s="142"/>
      <c r="UIR14" s="142"/>
      <c r="UIS14" s="142"/>
      <c r="UIT14" s="142"/>
      <c r="UIU14" s="142"/>
      <c r="UIV14" s="142"/>
      <c r="UIW14" s="142"/>
      <c r="UIX14" s="142"/>
      <c r="UIY14" s="142"/>
      <c r="UIZ14" s="142"/>
      <c r="UJA14" s="142"/>
      <c r="UJB14" s="142"/>
      <c r="UJC14" s="142"/>
      <c r="UJD14" s="142"/>
      <c r="UJE14" s="142"/>
      <c r="UJF14" s="142"/>
      <c r="UJG14" s="142"/>
      <c r="UJH14" s="142"/>
      <c r="UJI14" s="142"/>
      <c r="UJJ14" s="142"/>
      <c r="UJK14" s="142"/>
      <c r="UJL14" s="142"/>
      <c r="UJM14" s="142"/>
      <c r="UJN14" s="142"/>
      <c r="UJO14" s="142"/>
      <c r="UJP14" s="142"/>
      <c r="UJQ14" s="142"/>
      <c r="UJR14" s="142"/>
      <c r="UJS14" s="142"/>
      <c r="UJT14" s="142"/>
      <c r="UJU14" s="142"/>
      <c r="UJV14" s="142"/>
      <c r="UJW14" s="142"/>
      <c r="UJX14" s="142"/>
      <c r="UJY14" s="142"/>
      <c r="UJZ14" s="142"/>
      <c r="UKA14" s="142"/>
      <c r="UKB14" s="142"/>
      <c r="UKC14" s="142"/>
      <c r="UKD14" s="142"/>
      <c r="UKE14" s="142"/>
      <c r="UKF14" s="142"/>
      <c r="UKG14" s="142"/>
      <c r="UKH14" s="142"/>
      <c r="UKI14" s="142"/>
      <c r="UKJ14" s="142"/>
      <c r="UKK14" s="142"/>
      <c r="UKL14" s="142"/>
      <c r="UKM14" s="142"/>
      <c r="UKN14" s="142"/>
      <c r="UKO14" s="142"/>
      <c r="UKP14" s="142"/>
      <c r="UKQ14" s="142"/>
      <c r="UKR14" s="142"/>
      <c r="UKS14" s="142"/>
      <c r="UKT14" s="142"/>
      <c r="UKU14" s="142"/>
      <c r="UKV14" s="142"/>
      <c r="UKW14" s="142"/>
      <c r="UKX14" s="142"/>
      <c r="UKY14" s="142"/>
      <c r="UKZ14" s="142"/>
      <c r="ULA14" s="142"/>
      <c r="ULB14" s="142"/>
      <c r="ULC14" s="142"/>
      <c r="ULD14" s="142"/>
      <c r="ULE14" s="142"/>
      <c r="ULF14" s="142"/>
      <c r="ULG14" s="142"/>
      <c r="ULH14" s="142"/>
      <c r="ULI14" s="142"/>
      <c r="ULJ14" s="142"/>
      <c r="ULK14" s="142"/>
      <c r="ULL14" s="142"/>
      <c r="ULM14" s="142"/>
      <c r="ULN14" s="142"/>
      <c r="ULO14" s="142"/>
      <c r="ULP14" s="142"/>
      <c r="ULQ14" s="142"/>
      <c r="ULR14" s="142"/>
      <c r="ULS14" s="142"/>
      <c r="ULT14" s="142"/>
      <c r="ULU14" s="142"/>
      <c r="ULV14" s="142"/>
      <c r="ULW14" s="142"/>
      <c r="ULX14" s="142"/>
      <c r="ULY14" s="142"/>
      <c r="ULZ14" s="142"/>
      <c r="UMA14" s="142"/>
      <c r="UMB14" s="142"/>
      <c r="UMC14" s="142"/>
      <c r="UMD14" s="142"/>
      <c r="UME14" s="142"/>
      <c r="UMF14" s="142"/>
      <c r="UMG14" s="142"/>
      <c r="UMH14" s="142"/>
      <c r="UMI14" s="142"/>
      <c r="UMJ14" s="142"/>
      <c r="UMK14" s="142"/>
      <c r="UML14" s="142"/>
      <c r="UMM14" s="142"/>
      <c r="UMN14" s="142"/>
      <c r="UMO14" s="142"/>
      <c r="UMP14" s="142"/>
      <c r="UMQ14" s="142"/>
      <c r="UMR14" s="142"/>
      <c r="UMS14" s="142"/>
      <c r="UMT14" s="142"/>
      <c r="UMU14" s="142"/>
      <c r="UMV14" s="142"/>
      <c r="UMW14" s="142"/>
      <c r="UMX14" s="142"/>
      <c r="UMY14" s="142"/>
      <c r="UMZ14" s="142"/>
      <c r="UNA14" s="142"/>
      <c r="UNB14" s="142"/>
      <c r="UNC14" s="142"/>
      <c r="UND14" s="142"/>
      <c r="UNE14" s="142"/>
      <c r="UNF14" s="142"/>
      <c r="UNG14" s="142"/>
      <c r="UNH14" s="142"/>
      <c r="UNI14" s="142"/>
      <c r="UNJ14" s="142"/>
      <c r="UNK14" s="142"/>
      <c r="UNL14" s="142"/>
      <c r="UNM14" s="142"/>
      <c r="UNN14" s="142"/>
      <c r="UNO14" s="142"/>
      <c r="UNP14" s="142"/>
      <c r="UNQ14" s="142"/>
      <c r="UNR14" s="142"/>
      <c r="UNS14" s="142"/>
      <c r="UNT14" s="142"/>
      <c r="UNU14" s="142"/>
      <c r="UNV14" s="142"/>
      <c r="UNW14" s="142"/>
      <c r="UNX14" s="142"/>
      <c r="UNY14" s="142"/>
      <c r="UNZ14" s="142"/>
      <c r="UOA14" s="142"/>
      <c r="UOB14" s="142"/>
      <c r="UOC14" s="142"/>
      <c r="UOD14" s="142"/>
      <c r="UOE14" s="142"/>
      <c r="UOF14" s="142"/>
      <c r="UOG14" s="142"/>
      <c r="UOH14" s="142"/>
      <c r="UOI14" s="142"/>
      <c r="UOJ14" s="142"/>
      <c r="UOK14" s="142"/>
      <c r="UOL14" s="142"/>
      <c r="UOM14" s="142"/>
      <c r="UON14" s="142"/>
      <c r="UOO14" s="142"/>
      <c r="UOP14" s="142"/>
      <c r="UOQ14" s="142"/>
      <c r="UOR14" s="142"/>
      <c r="UOS14" s="142"/>
      <c r="UOT14" s="142"/>
      <c r="UOU14" s="142"/>
      <c r="UOV14" s="142"/>
      <c r="UOW14" s="142"/>
      <c r="UOX14" s="142"/>
      <c r="UOY14" s="142"/>
      <c r="UOZ14" s="142"/>
      <c r="UPA14" s="142"/>
      <c r="UPB14" s="142"/>
      <c r="UPC14" s="142"/>
      <c r="UPD14" s="142"/>
      <c r="UPE14" s="142"/>
      <c r="UPF14" s="142"/>
      <c r="UPG14" s="142"/>
      <c r="UPH14" s="142"/>
      <c r="UPI14" s="142"/>
      <c r="UPJ14" s="142"/>
      <c r="UPK14" s="142"/>
      <c r="UPL14" s="142"/>
      <c r="UPM14" s="142"/>
      <c r="UPN14" s="142"/>
      <c r="UPO14" s="142"/>
      <c r="UPP14" s="142"/>
      <c r="UPQ14" s="142"/>
      <c r="UPR14" s="142"/>
      <c r="UPS14" s="142"/>
      <c r="UPT14" s="142"/>
      <c r="UPU14" s="142"/>
      <c r="UPV14" s="142"/>
      <c r="UPW14" s="142"/>
      <c r="UPX14" s="142"/>
      <c r="UPY14" s="142"/>
      <c r="UPZ14" s="142"/>
      <c r="UQA14" s="142"/>
      <c r="UQB14" s="142"/>
      <c r="UQC14" s="142"/>
      <c r="UQD14" s="142"/>
      <c r="UQE14" s="142"/>
      <c r="UQF14" s="142"/>
      <c r="UQG14" s="142"/>
      <c r="UQH14" s="142"/>
      <c r="UQI14" s="142"/>
      <c r="UQJ14" s="142"/>
      <c r="UQK14" s="142"/>
      <c r="UQL14" s="142"/>
      <c r="UQM14" s="142"/>
      <c r="UQN14" s="142"/>
      <c r="UQO14" s="142"/>
      <c r="UQP14" s="142"/>
      <c r="UQQ14" s="142"/>
      <c r="UQR14" s="142"/>
      <c r="UQS14" s="142"/>
      <c r="UQT14" s="142"/>
      <c r="UQU14" s="142"/>
      <c r="UQV14" s="142"/>
      <c r="UQW14" s="142"/>
      <c r="UQX14" s="142"/>
      <c r="UQY14" s="142"/>
      <c r="UQZ14" s="142"/>
      <c r="URA14" s="142"/>
      <c r="URB14" s="142"/>
      <c r="URC14" s="142"/>
      <c r="URD14" s="142"/>
      <c r="URE14" s="142"/>
      <c r="URF14" s="142"/>
      <c r="URG14" s="142"/>
      <c r="URH14" s="142"/>
      <c r="URI14" s="142"/>
      <c r="URJ14" s="142"/>
      <c r="URK14" s="142"/>
      <c r="URL14" s="142"/>
      <c r="URM14" s="142"/>
      <c r="URN14" s="142"/>
      <c r="URO14" s="142"/>
      <c r="URP14" s="142"/>
      <c r="URQ14" s="142"/>
      <c r="URR14" s="142"/>
      <c r="URS14" s="142"/>
      <c r="URT14" s="142"/>
      <c r="URU14" s="142"/>
      <c r="URV14" s="142"/>
      <c r="URW14" s="142"/>
      <c r="URX14" s="142"/>
      <c r="URY14" s="142"/>
      <c r="URZ14" s="142"/>
      <c r="USA14" s="142"/>
      <c r="USB14" s="142"/>
      <c r="USC14" s="142"/>
      <c r="USD14" s="142"/>
      <c r="USE14" s="142"/>
      <c r="USF14" s="142"/>
      <c r="USG14" s="142"/>
      <c r="USH14" s="142"/>
      <c r="USI14" s="142"/>
      <c r="USJ14" s="142"/>
      <c r="USK14" s="142"/>
      <c r="USL14" s="142"/>
      <c r="USM14" s="142"/>
      <c r="USN14" s="142"/>
      <c r="USO14" s="142"/>
      <c r="USP14" s="142"/>
      <c r="USQ14" s="142"/>
      <c r="USR14" s="142"/>
      <c r="USS14" s="142"/>
      <c r="UST14" s="142"/>
      <c r="USU14" s="142"/>
      <c r="USV14" s="142"/>
      <c r="USW14" s="142"/>
      <c r="USX14" s="142"/>
      <c r="USY14" s="142"/>
      <c r="USZ14" s="142"/>
      <c r="UTA14" s="142"/>
      <c r="UTB14" s="142"/>
      <c r="UTC14" s="142"/>
      <c r="UTD14" s="142"/>
      <c r="UTE14" s="142"/>
      <c r="UTF14" s="142"/>
      <c r="UTG14" s="142"/>
      <c r="UTH14" s="142"/>
      <c r="UTI14" s="142"/>
      <c r="UTJ14" s="142"/>
      <c r="UTK14" s="142"/>
      <c r="UTL14" s="142"/>
      <c r="UTM14" s="142"/>
      <c r="UTN14" s="142"/>
      <c r="UTO14" s="142"/>
      <c r="UTP14" s="142"/>
      <c r="UTQ14" s="142"/>
      <c r="UTR14" s="142"/>
      <c r="UTS14" s="142"/>
      <c r="UTT14" s="142"/>
      <c r="UTU14" s="142"/>
      <c r="UTV14" s="142"/>
      <c r="UTW14" s="142"/>
      <c r="UTX14" s="142"/>
      <c r="UTY14" s="142"/>
      <c r="UTZ14" s="142"/>
      <c r="UUA14" s="142"/>
      <c r="UUB14" s="142"/>
      <c r="UUC14" s="142"/>
      <c r="UUD14" s="142"/>
      <c r="UUE14" s="142"/>
      <c r="UUF14" s="142"/>
      <c r="UUG14" s="142"/>
      <c r="UUH14" s="142"/>
      <c r="UUI14" s="142"/>
      <c r="UUJ14" s="142"/>
      <c r="UUK14" s="142"/>
      <c r="UUL14" s="142"/>
      <c r="UUM14" s="142"/>
      <c r="UUN14" s="142"/>
      <c r="UUO14" s="142"/>
      <c r="UUP14" s="142"/>
      <c r="UUQ14" s="142"/>
      <c r="UUR14" s="142"/>
      <c r="UUS14" s="142"/>
      <c r="UUT14" s="142"/>
      <c r="UUU14" s="142"/>
      <c r="UUV14" s="142"/>
      <c r="UUW14" s="142"/>
      <c r="UUX14" s="142"/>
      <c r="UUY14" s="142"/>
      <c r="UUZ14" s="142"/>
      <c r="UVA14" s="142"/>
      <c r="UVB14" s="142"/>
      <c r="UVC14" s="142"/>
      <c r="UVD14" s="142"/>
      <c r="UVE14" s="142"/>
      <c r="UVF14" s="142"/>
      <c r="UVG14" s="142"/>
      <c r="UVH14" s="142"/>
      <c r="UVI14" s="142"/>
      <c r="UVJ14" s="142"/>
      <c r="UVK14" s="142"/>
      <c r="UVL14" s="142"/>
      <c r="UVM14" s="142"/>
      <c r="UVN14" s="142"/>
      <c r="UVO14" s="142"/>
      <c r="UVP14" s="142"/>
      <c r="UVQ14" s="142"/>
      <c r="UVR14" s="142"/>
      <c r="UVS14" s="142"/>
      <c r="UVT14" s="142"/>
      <c r="UVU14" s="142"/>
      <c r="UVV14" s="142"/>
      <c r="UVW14" s="142"/>
      <c r="UVX14" s="142"/>
      <c r="UVY14" s="142"/>
      <c r="UVZ14" s="142"/>
      <c r="UWA14" s="142"/>
      <c r="UWB14" s="142"/>
      <c r="UWC14" s="142"/>
      <c r="UWD14" s="142"/>
      <c r="UWE14" s="142"/>
      <c r="UWF14" s="142"/>
      <c r="UWG14" s="142"/>
      <c r="UWH14" s="142"/>
      <c r="UWI14" s="142"/>
      <c r="UWJ14" s="142"/>
      <c r="UWK14" s="142"/>
      <c r="UWL14" s="142"/>
      <c r="UWM14" s="142"/>
      <c r="UWN14" s="142"/>
      <c r="UWO14" s="142"/>
      <c r="UWP14" s="142"/>
      <c r="UWQ14" s="142"/>
      <c r="UWR14" s="142"/>
      <c r="UWS14" s="142"/>
      <c r="UWT14" s="142"/>
      <c r="UWU14" s="142"/>
      <c r="UWV14" s="142"/>
      <c r="UWW14" s="142"/>
      <c r="UWX14" s="142"/>
      <c r="UWY14" s="142"/>
      <c r="UWZ14" s="142"/>
      <c r="UXA14" s="142"/>
      <c r="UXB14" s="142"/>
      <c r="UXC14" s="142"/>
      <c r="UXD14" s="142"/>
      <c r="UXE14" s="142"/>
      <c r="UXF14" s="142"/>
      <c r="UXG14" s="142"/>
      <c r="UXH14" s="142"/>
      <c r="UXI14" s="142"/>
      <c r="UXJ14" s="142"/>
      <c r="UXK14" s="142"/>
      <c r="UXL14" s="142"/>
      <c r="UXM14" s="142"/>
      <c r="UXN14" s="142"/>
      <c r="UXO14" s="142"/>
      <c r="UXP14" s="142"/>
      <c r="UXQ14" s="142"/>
      <c r="UXR14" s="142"/>
      <c r="UXS14" s="142"/>
      <c r="UXT14" s="142"/>
      <c r="UXU14" s="142"/>
      <c r="UXV14" s="142"/>
      <c r="UXW14" s="142"/>
      <c r="UXX14" s="142"/>
      <c r="UXY14" s="142"/>
      <c r="UXZ14" s="142"/>
      <c r="UYA14" s="142"/>
      <c r="UYB14" s="142"/>
      <c r="UYC14" s="142"/>
      <c r="UYD14" s="142"/>
      <c r="UYE14" s="142"/>
      <c r="UYF14" s="142"/>
      <c r="UYG14" s="142"/>
      <c r="UYH14" s="142"/>
      <c r="UYI14" s="142"/>
      <c r="UYJ14" s="142"/>
      <c r="UYK14" s="142"/>
      <c r="UYL14" s="142"/>
      <c r="UYM14" s="142"/>
      <c r="UYN14" s="142"/>
      <c r="UYO14" s="142"/>
      <c r="UYP14" s="142"/>
      <c r="UYQ14" s="142"/>
      <c r="UYR14" s="142"/>
      <c r="UYS14" s="142"/>
      <c r="UYT14" s="142"/>
      <c r="UYU14" s="142"/>
      <c r="UYV14" s="142"/>
      <c r="UYW14" s="142"/>
      <c r="UYX14" s="142"/>
      <c r="UYY14" s="142"/>
      <c r="UYZ14" s="142"/>
      <c r="UZA14" s="142"/>
      <c r="UZB14" s="142"/>
      <c r="UZC14" s="142"/>
      <c r="UZD14" s="142"/>
      <c r="UZE14" s="142"/>
      <c r="UZF14" s="142"/>
      <c r="UZG14" s="142"/>
      <c r="UZH14" s="142"/>
      <c r="UZI14" s="142"/>
      <c r="UZJ14" s="142"/>
      <c r="UZK14" s="142"/>
      <c r="UZL14" s="142"/>
      <c r="UZM14" s="142"/>
      <c r="UZN14" s="142"/>
      <c r="UZO14" s="142"/>
      <c r="UZP14" s="142"/>
      <c r="UZQ14" s="142"/>
      <c r="UZR14" s="142"/>
      <c r="UZS14" s="142"/>
      <c r="UZT14" s="142"/>
      <c r="UZU14" s="142"/>
      <c r="UZV14" s="142"/>
      <c r="UZW14" s="142"/>
      <c r="UZX14" s="142"/>
      <c r="UZY14" s="142"/>
      <c r="UZZ14" s="142"/>
      <c r="VAA14" s="142"/>
      <c r="VAB14" s="142"/>
      <c r="VAC14" s="142"/>
      <c r="VAD14" s="142"/>
      <c r="VAE14" s="142"/>
      <c r="VAF14" s="142"/>
      <c r="VAG14" s="142"/>
      <c r="VAH14" s="142"/>
      <c r="VAI14" s="142"/>
      <c r="VAJ14" s="142"/>
      <c r="VAK14" s="142"/>
      <c r="VAL14" s="142"/>
      <c r="VAM14" s="142"/>
      <c r="VAN14" s="142"/>
      <c r="VAO14" s="142"/>
      <c r="VAP14" s="142"/>
      <c r="VAQ14" s="142"/>
      <c r="VAR14" s="142"/>
      <c r="VAS14" s="142"/>
      <c r="VAT14" s="142"/>
      <c r="VAU14" s="142"/>
      <c r="VAV14" s="142"/>
      <c r="VAW14" s="142"/>
      <c r="VAX14" s="142"/>
      <c r="VAY14" s="142"/>
      <c r="VAZ14" s="142"/>
      <c r="VBA14" s="142"/>
      <c r="VBB14" s="142"/>
      <c r="VBC14" s="142"/>
      <c r="VBD14" s="142"/>
      <c r="VBE14" s="142"/>
      <c r="VBF14" s="142"/>
      <c r="VBG14" s="142"/>
      <c r="VBH14" s="142"/>
      <c r="VBI14" s="142"/>
      <c r="VBJ14" s="142"/>
      <c r="VBK14" s="142"/>
      <c r="VBL14" s="142"/>
      <c r="VBM14" s="142"/>
      <c r="VBN14" s="142"/>
      <c r="VBO14" s="142"/>
      <c r="VBP14" s="142"/>
      <c r="VBQ14" s="142"/>
      <c r="VBR14" s="142"/>
      <c r="VBS14" s="142"/>
      <c r="VBT14" s="142"/>
      <c r="VBU14" s="142"/>
      <c r="VBV14" s="142"/>
      <c r="VBW14" s="142"/>
      <c r="VBX14" s="142"/>
      <c r="VBY14" s="142"/>
      <c r="VBZ14" s="142"/>
      <c r="VCA14" s="142"/>
      <c r="VCB14" s="142"/>
      <c r="VCC14" s="142"/>
      <c r="VCD14" s="142"/>
      <c r="VCE14" s="142"/>
      <c r="VCF14" s="142"/>
      <c r="VCG14" s="142"/>
      <c r="VCH14" s="142"/>
      <c r="VCI14" s="142"/>
      <c r="VCJ14" s="142"/>
      <c r="VCK14" s="142"/>
      <c r="VCL14" s="142"/>
      <c r="VCM14" s="142"/>
      <c r="VCN14" s="142"/>
      <c r="VCO14" s="142"/>
      <c r="VCP14" s="142"/>
      <c r="VCQ14" s="142"/>
      <c r="VCR14" s="142"/>
      <c r="VCS14" s="142"/>
      <c r="VCT14" s="142"/>
      <c r="VCU14" s="142"/>
      <c r="VCV14" s="142"/>
      <c r="VCW14" s="142"/>
      <c r="VCX14" s="142"/>
      <c r="VCY14" s="142"/>
      <c r="VCZ14" s="142"/>
      <c r="VDA14" s="142"/>
      <c r="VDB14" s="142"/>
      <c r="VDC14" s="142"/>
      <c r="VDD14" s="142"/>
      <c r="VDE14" s="142"/>
      <c r="VDF14" s="142"/>
      <c r="VDG14" s="142"/>
      <c r="VDH14" s="142"/>
      <c r="VDI14" s="142"/>
      <c r="VDJ14" s="142"/>
      <c r="VDK14" s="142"/>
      <c r="VDL14" s="142"/>
      <c r="VDM14" s="142"/>
      <c r="VDN14" s="142"/>
      <c r="VDO14" s="142"/>
      <c r="VDP14" s="142"/>
      <c r="VDQ14" s="142"/>
      <c r="VDR14" s="142"/>
      <c r="VDS14" s="142"/>
      <c r="VDT14" s="142"/>
      <c r="VDU14" s="142"/>
      <c r="VDV14" s="142"/>
      <c r="VDW14" s="142"/>
      <c r="VDX14" s="142"/>
      <c r="VDY14" s="142"/>
      <c r="VDZ14" s="142"/>
      <c r="VEA14" s="142"/>
      <c r="VEB14" s="142"/>
      <c r="VEC14" s="142"/>
      <c r="VED14" s="142"/>
      <c r="VEE14" s="142"/>
      <c r="VEF14" s="142"/>
      <c r="VEG14" s="142"/>
      <c r="VEH14" s="142"/>
      <c r="VEI14" s="142"/>
      <c r="VEJ14" s="142"/>
      <c r="VEK14" s="142"/>
      <c r="VEL14" s="142"/>
      <c r="VEM14" s="142"/>
      <c r="VEN14" s="142"/>
      <c r="VEO14" s="142"/>
      <c r="VEP14" s="142"/>
      <c r="VEQ14" s="142"/>
      <c r="VER14" s="142"/>
      <c r="VES14" s="142"/>
      <c r="VET14" s="142"/>
      <c r="VEU14" s="142"/>
      <c r="VEV14" s="142"/>
      <c r="VEW14" s="142"/>
      <c r="VEX14" s="142"/>
      <c r="VEY14" s="142"/>
      <c r="VEZ14" s="142"/>
      <c r="VFA14" s="142"/>
      <c r="VFB14" s="142"/>
      <c r="VFC14" s="142"/>
      <c r="VFD14" s="142"/>
      <c r="VFE14" s="142"/>
      <c r="VFF14" s="142"/>
      <c r="VFG14" s="142"/>
      <c r="VFH14" s="142"/>
      <c r="VFI14" s="142"/>
      <c r="VFJ14" s="142"/>
      <c r="VFK14" s="142"/>
      <c r="VFL14" s="142"/>
      <c r="VFM14" s="142"/>
      <c r="VFN14" s="142"/>
      <c r="VFO14" s="142"/>
      <c r="VFP14" s="142"/>
      <c r="VFQ14" s="142"/>
      <c r="VFR14" s="142"/>
      <c r="VFS14" s="142"/>
      <c r="VFT14" s="142"/>
      <c r="VFU14" s="142"/>
      <c r="VFV14" s="142"/>
      <c r="VFW14" s="142"/>
      <c r="VFX14" s="142"/>
      <c r="VFY14" s="142"/>
      <c r="VFZ14" s="142"/>
      <c r="VGA14" s="142"/>
      <c r="VGB14" s="142"/>
      <c r="VGC14" s="142"/>
      <c r="VGD14" s="142"/>
      <c r="VGE14" s="142"/>
      <c r="VGF14" s="142"/>
      <c r="VGG14" s="142"/>
      <c r="VGH14" s="142"/>
      <c r="VGI14" s="142"/>
      <c r="VGJ14" s="142"/>
      <c r="VGK14" s="142"/>
      <c r="VGL14" s="142"/>
      <c r="VGM14" s="142"/>
      <c r="VGN14" s="142"/>
      <c r="VGO14" s="142"/>
      <c r="VGP14" s="142"/>
      <c r="VGQ14" s="142"/>
      <c r="VGR14" s="142"/>
      <c r="VGS14" s="142"/>
      <c r="VGT14" s="142"/>
      <c r="VGU14" s="142"/>
      <c r="VGV14" s="142"/>
      <c r="VGW14" s="142"/>
      <c r="VGX14" s="142"/>
      <c r="VGY14" s="142"/>
      <c r="VGZ14" s="142"/>
      <c r="VHA14" s="142"/>
      <c r="VHB14" s="142"/>
      <c r="VHC14" s="142"/>
      <c r="VHD14" s="142"/>
      <c r="VHE14" s="142"/>
      <c r="VHF14" s="142"/>
      <c r="VHG14" s="142"/>
      <c r="VHH14" s="142"/>
      <c r="VHI14" s="142"/>
      <c r="VHJ14" s="142"/>
      <c r="VHK14" s="142"/>
      <c r="VHL14" s="142"/>
      <c r="VHM14" s="142"/>
      <c r="VHN14" s="142"/>
      <c r="VHO14" s="142"/>
      <c r="VHP14" s="142"/>
      <c r="VHQ14" s="142"/>
      <c r="VHR14" s="142"/>
      <c r="VHS14" s="142"/>
      <c r="VHT14" s="142"/>
      <c r="VHU14" s="142"/>
      <c r="VHV14" s="142"/>
      <c r="VHW14" s="142"/>
      <c r="VHX14" s="142"/>
      <c r="VHY14" s="142"/>
      <c r="VHZ14" s="142"/>
      <c r="VIA14" s="142"/>
      <c r="VIB14" s="142"/>
      <c r="VIC14" s="142"/>
      <c r="VID14" s="142"/>
      <c r="VIE14" s="142"/>
      <c r="VIF14" s="142"/>
      <c r="VIG14" s="142"/>
      <c r="VIH14" s="142"/>
      <c r="VII14" s="142"/>
      <c r="VIJ14" s="142"/>
      <c r="VIK14" s="142"/>
      <c r="VIL14" s="142"/>
      <c r="VIM14" s="142"/>
      <c r="VIN14" s="142"/>
      <c r="VIO14" s="142"/>
      <c r="VIP14" s="142"/>
      <c r="VIQ14" s="142"/>
      <c r="VIR14" s="142"/>
      <c r="VIS14" s="142"/>
      <c r="VIT14" s="142"/>
      <c r="VIU14" s="142"/>
      <c r="VIV14" s="142"/>
      <c r="VIW14" s="142"/>
      <c r="VIX14" s="142"/>
      <c r="VIY14" s="142"/>
      <c r="VIZ14" s="142"/>
      <c r="VJA14" s="142"/>
      <c r="VJB14" s="142"/>
      <c r="VJC14" s="142"/>
      <c r="VJD14" s="142"/>
      <c r="VJE14" s="142"/>
      <c r="VJF14" s="142"/>
      <c r="VJG14" s="142"/>
      <c r="VJH14" s="142"/>
      <c r="VJI14" s="142"/>
      <c r="VJJ14" s="142"/>
      <c r="VJK14" s="142"/>
      <c r="VJL14" s="142"/>
      <c r="VJM14" s="142"/>
      <c r="VJN14" s="142"/>
      <c r="VJO14" s="142"/>
      <c r="VJP14" s="142"/>
      <c r="VJQ14" s="142"/>
      <c r="VJR14" s="142"/>
      <c r="VJS14" s="142"/>
      <c r="VJT14" s="142"/>
      <c r="VJU14" s="142"/>
      <c r="VJV14" s="142"/>
      <c r="VJW14" s="142"/>
      <c r="VJX14" s="142"/>
      <c r="VJY14" s="142"/>
      <c r="VJZ14" s="142"/>
      <c r="VKA14" s="142"/>
      <c r="VKB14" s="142"/>
      <c r="VKC14" s="142"/>
      <c r="VKD14" s="142"/>
      <c r="VKE14" s="142"/>
      <c r="VKF14" s="142"/>
      <c r="VKG14" s="142"/>
      <c r="VKH14" s="142"/>
      <c r="VKI14" s="142"/>
      <c r="VKJ14" s="142"/>
      <c r="VKK14" s="142"/>
      <c r="VKL14" s="142"/>
      <c r="VKM14" s="142"/>
      <c r="VKN14" s="142"/>
      <c r="VKO14" s="142"/>
      <c r="VKP14" s="142"/>
      <c r="VKQ14" s="142"/>
      <c r="VKR14" s="142"/>
      <c r="VKS14" s="142"/>
      <c r="VKT14" s="142"/>
      <c r="VKU14" s="142"/>
      <c r="VKV14" s="142"/>
      <c r="VKW14" s="142"/>
      <c r="VKX14" s="142"/>
      <c r="VKY14" s="142"/>
      <c r="VKZ14" s="142"/>
      <c r="VLA14" s="142"/>
      <c r="VLB14" s="142"/>
      <c r="VLC14" s="142"/>
      <c r="VLD14" s="142"/>
      <c r="VLE14" s="142"/>
      <c r="VLF14" s="142"/>
      <c r="VLG14" s="142"/>
      <c r="VLH14" s="142"/>
      <c r="VLI14" s="142"/>
      <c r="VLJ14" s="142"/>
      <c r="VLK14" s="142"/>
      <c r="VLL14" s="142"/>
      <c r="VLM14" s="142"/>
      <c r="VLN14" s="142"/>
      <c r="VLO14" s="142"/>
      <c r="VLP14" s="142"/>
      <c r="VLQ14" s="142"/>
      <c r="VLR14" s="142"/>
      <c r="VLS14" s="142"/>
      <c r="VLT14" s="142"/>
      <c r="VLU14" s="142"/>
      <c r="VLV14" s="142"/>
      <c r="VLW14" s="142"/>
      <c r="VLX14" s="142"/>
      <c r="VLY14" s="142"/>
      <c r="VLZ14" s="142"/>
      <c r="VMA14" s="142"/>
      <c r="VMB14" s="142"/>
      <c r="VMC14" s="142"/>
      <c r="VMD14" s="142"/>
      <c r="VME14" s="142"/>
      <c r="VMF14" s="142"/>
      <c r="VMG14" s="142"/>
      <c r="VMH14" s="142"/>
      <c r="VMI14" s="142"/>
      <c r="VMJ14" s="142"/>
      <c r="VMK14" s="142"/>
      <c r="VML14" s="142"/>
      <c r="VMM14" s="142"/>
      <c r="VMN14" s="142"/>
      <c r="VMO14" s="142"/>
      <c r="VMP14" s="142"/>
      <c r="VMQ14" s="142"/>
      <c r="VMR14" s="142"/>
      <c r="VMS14" s="142"/>
      <c r="VMT14" s="142"/>
      <c r="VMU14" s="142"/>
      <c r="VMV14" s="142"/>
      <c r="VMW14" s="142"/>
      <c r="VMX14" s="142"/>
      <c r="VMY14" s="142"/>
      <c r="VMZ14" s="142"/>
      <c r="VNA14" s="142"/>
      <c r="VNB14" s="142"/>
      <c r="VNC14" s="142"/>
      <c r="VND14" s="142"/>
      <c r="VNE14" s="142"/>
      <c r="VNF14" s="142"/>
      <c r="VNG14" s="142"/>
      <c r="VNH14" s="142"/>
      <c r="VNI14" s="142"/>
      <c r="VNJ14" s="142"/>
      <c r="VNK14" s="142"/>
      <c r="VNL14" s="142"/>
      <c r="VNM14" s="142"/>
      <c r="VNN14" s="142"/>
      <c r="VNO14" s="142"/>
      <c r="VNP14" s="142"/>
      <c r="VNQ14" s="142"/>
      <c r="VNR14" s="142"/>
      <c r="VNS14" s="142"/>
      <c r="VNT14" s="142"/>
      <c r="VNU14" s="142"/>
      <c r="VNV14" s="142"/>
      <c r="VNW14" s="142"/>
      <c r="VNX14" s="142"/>
      <c r="VNY14" s="142"/>
      <c r="VNZ14" s="142"/>
      <c r="VOA14" s="142"/>
      <c r="VOB14" s="142"/>
      <c r="VOC14" s="142"/>
      <c r="VOD14" s="142"/>
      <c r="VOE14" s="142"/>
      <c r="VOF14" s="142"/>
      <c r="VOG14" s="142"/>
      <c r="VOH14" s="142"/>
      <c r="VOI14" s="142"/>
      <c r="VOJ14" s="142"/>
      <c r="VOK14" s="142"/>
      <c r="VOL14" s="142"/>
      <c r="VOM14" s="142"/>
      <c r="VON14" s="142"/>
      <c r="VOO14" s="142"/>
      <c r="VOP14" s="142"/>
      <c r="VOQ14" s="142"/>
      <c r="VOR14" s="142"/>
      <c r="VOS14" s="142"/>
      <c r="VOT14" s="142"/>
      <c r="VOU14" s="142"/>
      <c r="VOV14" s="142"/>
      <c r="VOW14" s="142"/>
      <c r="VOX14" s="142"/>
      <c r="VOY14" s="142"/>
      <c r="VOZ14" s="142"/>
      <c r="VPA14" s="142"/>
      <c r="VPB14" s="142"/>
      <c r="VPC14" s="142"/>
      <c r="VPD14" s="142"/>
      <c r="VPE14" s="142"/>
      <c r="VPF14" s="142"/>
      <c r="VPG14" s="142"/>
      <c r="VPH14" s="142"/>
      <c r="VPI14" s="142"/>
      <c r="VPJ14" s="142"/>
      <c r="VPK14" s="142"/>
      <c r="VPL14" s="142"/>
      <c r="VPM14" s="142"/>
      <c r="VPN14" s="142"/>
      <c r="VPO14" s="142"/>
      <c r="VPP14" s="142"/>
      <c r="VPQ14" s="142"/>
      <c r="VPR14" s="142"/>
      <c r="VPS14" s="142"/>
      <c r="VPT14" s="142"/>
      <c r="VPU14" s="142"/>
      <c r="VPV14" s="142"/>
      <c r="VPW14" s="142"/>
      <c r="VPX14" s="142"/>
      <c r="VPY14" s="142"/>
      <c r="VPZ14" s="142"/>
      <c r="VQA14" s="142"/>
      <c r="VQB14" s="142"/>
      <c r="VQC14" s="142"/>
      <c r="VQD14" s="142"/>
      <c r="VQE14" s="142"/>
      <c r="VQF14" s="142"/>
      <c r="VQG14" s="142"/>
      <c r="VQH14" s="142"/>
      <c r="VQI14" s="142"/>
      <c r="VQJ14" s="142"/>
      <c r="VQK14" s="142"/>
      <c r="VQL14" s="142"/>
      <c r="VQM14" s="142"/>
      <c r="VQN14" s="142"/>
      <c r="VQO14" s="142"/>
      <c r="VQP14" s="142"/>
      <c r="VQQ14" s="142"/>
      <c r="VQR14" s="142"/>
      <c r="VQS14" s="142"/>
      <c r="VQT14" s="142"/>
      <c r="VQU14" s="142"/>
      <c r="VQV14" s="142"/>
      <c r="VQW14" s="142"/>
      <c r="VQX14" s="142"/>
      <c r="VQY14" s="142"/>
      <c r="VQZ14" s="142"/>
      <c r="VRA14" s="142"/>
      <c r="VRB14" s="142"/>
      <c r="VRC14" s="142"/>
      <c r="VRD14" s="142"/>
      <c r="VRE14" s="142"/>
      <c r="VRF14" s="142"/>
      <c r="VRG14" s="142"/>
      <c r="VRH14" s="142"/>
      <c r="VRI14" s="142"/>
      <c r="VRJ14" s="142"/>
      <c r="VRK14" s="142"/>
      <c r="VRL14" s="142"/>
      <c r="VRM14" s="142"/>
      <c r="VRN14" s="142"/>
      <c r="VRO14" s="142"/>
      <c r="VRP14" s="142"/>
      <c r="VRQ14" s="142"/>
      <c r="VRR14" s="142"/>
      <c r="VRS14" s="142"/>
      <c r="VRT14" s="142"/>
      <c r="VRU14" s="142"/>
      <c r="VRV14" s="142"/>
      <c r="VRW14" s="142"/>
      <c r="VRX14" s="142"/>
      <c r="VRY14" s="142"/>
      <c r="VRZ14" s="142"/>
      <c r="VSA14" s="142"/>
      <c r="VSB14" s="142"/>
      <c r="VSC14" s="142"/>
      <c r="VSD14" s="142"/>
      <c r="VSE14" s="142"/>
      <c r="VSF14" s="142"/>
      <c r="VSG14" s="142"/>
      <c r="VSH14" s="142"/>
      <c r="VSI14" s="142"/>
      <c r="VSJ14" s="142"/>
      <c r="VSK14" s="142"/>
      <c r="VSL14" s="142"/>
      <c r="VSM14" s="142"/>
      <c r="VSN14" s="142"/>
      <c r="VSO14" s="142"/>
      <c r="VSP14" s="142"/>
      <c r="VSQ14" s="142"/>
      <c r="VSR14" s="142"/>
      <c r="VSS14" s="142"/>
      <c r="VST14" s="142"/>
      <c r="VSU14" s="142"/>
      <c r="VSV14" s="142"/>
      <c r="VSW14" s="142"/>
      <c r="VSX14" s="142"/>
      <c r="VSY14" s="142"/>
      <c r="VSZ14" s="142"/>
      <c r="VTA14" s="142"/>
      <c r="VTB14" s="142"/>
      <c r="VTC14" s="142"/>
      <c r="VTD14" s="142"/>
      <c r="VTE14" s="142"/>
      <c r="VTF14" s="142"/>
      <c r="VTG14" s="142"/>
      <c r="VTH14" s="142"/>
      <c r="VTI14" s="142"/>
      <c r="VTJ14" s="142"/>
      <c r="VTK14" s="142"/>
      <c r="VTL14" s="142"/>
      <c r="VTM14" s="142"/>
      <c r="VTN14" s="142"/>
      <c r="VTO14" s="142"/>
      <c r="VTP14" s="142"/>
      <c r="VTQ14" s="142"/>
      <c r="VTR14" s="142"/>
      <c r="VTS14" s="142"/>
      <c r="VTT14" s="142"/>
      <c r="VTU14" s="142"/>
      <c r="VTV14" s="142"/>
      <c r="VTW14" s="142"/>
      <c r="VTX14" s="142"/>
      <c r="VTY14" s="142"/>
      <c r="VTZ14" s="142"/>
      <c r="VUA14" s="142"/>
      <c r="VUB14" s="142"/>
      <c r="VUC14" s="142"/>
      <c r="VUD14" s="142"/>
      <c r="VUE14" s="142"/>
      <c r="VUF14" s="142"/>
      <c r="VUG14" s="142"/>
      <c r="VUH14" s="142"/>
      <c r="VUI14" s="142"/>
      <c r="VUJ14" s="142"/>
      <c r="VUK14" s="142"/>
      <c r="VUL14" s="142"/>
      <c r="VUM14" s="142"/>
      <c r="VUN14" s="142"/>
      <c r="VUO14" s="142"/>
      <c r="VUP14" s="142"/>
      <c r="VUQ14" s="142"/>
      <c r="VUR14" s="142"/>
      <c r="VUS14" s="142"/>
      <c r="VUT14" s="142"/>
      <c r="VUU14" s="142"/>
      <c r="VUV14" s="142"/>
      <c r="VUW14" s="142"/>
      <c r="VUX14" s="142"/>
      <c r="VUY14" s="142"/>
      <c r="VUZ14" s="142"/>
      <c r="VVA14" s="142"/>
      <c r="VVB14" s="142"/>
      <c r="VVC14" s="142"/>
      <c r="VVD14" s="142"/>
      <c r="VVE14" s="142"/>
      <c r="VVF14" s="142"/>
      <c r="VVG14" s="142"/>
      <c r="VVH14" s="142"/>
      <c r="VVI14" s="142"/>
      <c r="VVJ14" s="142"/>
      <c r="VVK14" s="142"/>
      <c r="VVL14" s="142"/>
      <c r="VVM14" s="142"/>
      <c r="VVN14" s="142"/>
      <c r="VVO14" s="142"/>
      <c r="VVP14" s="142"/>
      <c r="VVQ14" s="142"/>
      <c r="VVR14" s="142"/>
      <c r="VVS14" s="142"/>
      <c r="VVT14" s="142"/>
      <c r="VVU14" s="142"/>
      <c r="VVV14" s="142"/>
      <c r="VVW14" s="142"/>
      <c r="VVX14" s="142"/>
      <c r="VVY14" s="142"/>
      <c r="VVZ14" s="142"/>
      <c r="VWA14" s="142"/>
      <c r="VWB14" s="142"/>
      <c r="VWC14" s="142"/>
      <c r="VWD14" s="142"/>
      <c r="VWE14" s="142"/>
      <c r="VWF14" s="142"/>
      <c r="VWG14" s="142"/>
      <c r="VWH14" s="142"/>
      <c r="VWI14" s="142"/>
      <c r="VWJ14" s="142"/>
      <c r="VWK14" s="142"/>
      <c r="VWL14" s="142"/>
      <c r="VWM14" s="142"/>
      <c r="VWN14" s="142"/>
      <c r="VWO14" s="142"/>
      <c r="VWP14" s="142"/>
      <c r="VWQ14" s="142"/>
      <c r="VWR14" s="142"/>
      <c r="VWS14" s="142"/>
      <c r="VWT14" s="142"/>
      <c r="VWU14" s="142"/>
      <c r="VWV14" s="142"/>
      <c r="VWW14" s="142"/>
      <c r="VWX14" s="142"/>
      <c r="VWY14" s="142"/>
      <c r="VWZ14" s="142"/>
      <c r="VXA14" s="142"/>
      <c r="VXB14" s="142"/>
      <c r="VXC14" s="142"/>
      <c r="VXD14" s="142"/>
      <c r="VXE14" s="142"/>
      <c r="VXF14" s="142"/>
      <c r="VXG14" s="142"/>
      <c r="VXH14" s="142"/>
      <c r="VXI14" s="142"/>
      <c r="VXJ14" s="142"/>
      <c r="VXK14" s="142"/>
      <c r="VXL14" s="142"/>
      <c r="VXM14" s="142"/>
      <c r="VXN14" s="142"/>
      <c r="VXO14" s="142"/>
      <c r="VXP14" s="142"/>
      <c r="VXQ14" s="142"/>
      <c r="VXR14" s="142"/>
      <c r="VXS14" s="142"/>
      <c r="VXT14" s="142"/>
      <c r="VXU14" s="142"/>
      <c r="VXV14" s="142"/>
      <c r="VXW14" s="142"/>
      <c r="VXX14" s="142"/>
      <c r="VXY14" s="142"/>
      <c r="VXZ14" s="142"/>
      <c r="VYA14" s="142"/>
      <c r="VYB14" s="142"/>
      <c r="VYC14" s="142"/>
      <c r="VYD14" s="142"/>
      <c r="VYE14" s="142"/>
      <c r="VYF14" s="142"/>
      <c r="VYG14" s="142"/>
      <c r="VYH14" s="142"/>
      <c r="VYI14" s="142"/>
      <c r="VYJ14" s="142"/>
      <c r="VYK14" s="142"/>
      <c r="VYL14" s="142"/>
      <c r="VYM14" s="142"/>
      <c r="VYN14" s="142"/>
      <c r="VYO14" s="142"/>
      <c r="VYP14" s="142"/>
      <c r="VYQ14" s="142"/>
      <c r="VYR14" s="142"/>
      <c r="VYS14" s="142"/>
      <c r="VYT14" s="142"/>
      <c r="VYU14" s="142"/>
      <c r="VYV14" s="142"/>
      <c r="VYW14" s="142"/>
      <c r="VYX14" s="142"/>
      <c r="VYY14" s="142"/>
      <c r="VYZ14" s="142"/>
      <c r="VZA14" s="142"/>
      <c r="VZB14" s="142"/>
      <c r="VZC14" s="142"/>
      <c r="VZD14" s="142"/>
      <c r="VZE14" s="142"/>
      <c r="VZF14" s="142"/>
      <c r="VZG14" s="142"/>
      <c r="VZH14" s="142"/>
      <c r="VZI14" s="142"/>
      <c r="VZJ14" s="142"/>
      <c r="VZK14" s="142"/>
      <c r="VZL14" s="142"/>
      <c r="VZM14" s="142"/>
      <c r="VZN14" s="142"/>
      <c r="VZO14" s="142"/>
      <c r="VZP14" s="142"/>
      <c r="VZQ14" s="142"/>
      <c r="VZR14" s="142"/>
      <c r="VZS14" s="142"/>
      <c r="VZT14" s="142"/>
      <c r="VZU14" s="142"/>
      <c r="VZV14" s="142"/>
      <c r="VZW14" s="142"/>
      <c r="VZX14" s="142"/>
      <c r="VZY14" s="142"/>
      <c r="VZZ14" s="142"/>
      <c r="WAA14" s="142"/>
      <c r="WAB14" s="142"/>
      <c r="WAC14" s="142"/>
      <c r="WAD14" s="142"/>
      <c r="WAE14" s="142"/>
      <c r="WAF14" s="142"/>
      <c r="WAG14" s="142"/>
      <c r="WAH14" s="142"/>
      <c r="WAI14" s="142"/>
      <c r="WAJ14" s="142"/>
      <c r="WAK14" s="142"/>
      <c r="WAL14" s="142"/>
      <c r="WAM14" s="142"/>
      <c r="WAN14" s="142"/>
      <c r="WAO14" s="142"/>
      <c r="WAP14" s="142"/>
      <c r="WAQ14" s="142"/>
      <c r="WAR14" s="142"/>
      <c r="WAS14" s="142"/>
      <c r="WAT14" s="142"/>
      <c r="WAU14" s="142"/>
      <c r="WAV14" s="142"/>
      <c r="WAW14" s="142"/>
      <c r="WAX14" s="142"/>
      <c r="WAY14" s="142"/>
      <c r="WAZ14" s="142"/>
      <c r="WBA14" s="142"/>
      <c r="WBB14" s="142"/>
      <c r="WBC14" s="142"/>
      <c r="WBD14" s="142"/>
      <c r="WBE14" s="142"/>
      <c r="WBF14" s="142"/>
      <c r="WBG14" s="142"/>
      <c r="WBH14" s="142"/>
      <c r="WBI14" s="142"/>
      <c r="WBJ14" s="142"/>
      <c r="WBK14" s="142"/>
      <c r="WBL14" s="142"/>
      <c r="WBM14" s="142"/>
      <c r="WBN14" s="142"/>
      <c r="WBO14" s="142"/>
      <c r="WBP14" s="142"/>
      <c r="WBQ14" s="142"/>
      <c r="WBR14" s="142"/>
      <c r="WBS14" s="142"/>
      <c r="WBT14" s="142"/>
      <c r="WBU14" s="142"/>
      <c r="WBV14" s="142"/>
      <c r="WBW14" s="142"/>
      <c r="WBX14" s="142"/>
      <c r="WBY14" s="142"/>
      <c r="WBZ14" s="142"/>
      <c r="WCA14" s="142"/>
      <c r="WCB14" s="142"/>
      <c r="WCC14" s="142"/>
      <c r="WCD14" s="142"/>
      <c r="WCE14" s="142"/>
      <c r="WCF14" s="142"/>
      <c r="WCG14" s="142"/>
      <c r="WCH14" s="142"/>
      <c r="WCI14" s="142"/>
      <c r="WCJ14" s="142"/>
      <c r="WCK14" s="142"/>
      <c r="WCL14" s="142"/>
      <c r="WCM14" s="142"/>
      <c r="WCN14" s="142"/>
      <c r="WCO14" s="142"/>
      <c r="WCP14" s="142"/>
      <c r="WCQ14" s="142"/>
      <c r="WCR14" s="142"/>
      <c r="WCS14" s="142"/>
      <c r="WCT14" s="142"/>
      <c r="WCU14" s="142"/>
      <c r="WCV14" s="142"/>
      <c r="WCW14" s="142"/>
      <c r="WCX14" s="142"/>
      <c r="WCY14" s="142"/>
      <c r="WCZ14" s="142"/>
      <c r="WDA14" s="142"/>
      <c r="WDB14" s="142"/>
      <c r="WDC14" s="142"/>
      <c r="WDD14" s="142"/>
      <c r="WDE14" s="142"/>
      <c r="WDF14" s="142"/>
      <c r="WDG14" s="142"/>
      <c r="WDH14" s="142"/>
      <c r="WDI14" s="142"/>
      <c r="WDJ14" s="142"/>
      <c r="WDK14" s="142"/>
      <c r="WDL14" s="142"/>
      <c r="WDM14" s="142"/>
      <c r="WDN14" s="142"/>
      <c r="WDO14" s="142"/>
      <c r="WDP14" s="142"/>
      <c r="WDQ14" s="142"/>
      <c r="WDR14" s="142"/>
      <c r="WDS14" s="142"/>
      <c r="WDT14" s="142"/>
      <c r="WDU14" s="142"/>
      <c r="WDV14" s="142"/>
      <c r="WDW14" s="142"/>
      <c r="WDX14" s="142"/>
      <c r="WDY14" s="142"/>
      <c r="WDZ14" s="142"/>
      <c r="WEA14" s="142"/>
      <c r="WEB14" s="142"/>
      <c r="WEC14" s="142"/>
      <c r="WED14" s="142"/>
      <c r="WEE14" s="142"/>
      <c r="WEF14" s="142"/>
      <c r="WEG14" s="142"/>
      <c r="WEH14" s="142"/>
      <c r="WEI14" s="142"/>
      <c r="WEJ14" s="142"/>
      <c r="WEK14" s="142"/>
      <c r="WEL14" s="142"/>
      <c r="WEM14" s="142"/>
      <c r="WEN14" s="142"/>
      <c r="WEO14" s="142"/>
      <c r="WEP14" s="142"/>
      <c r="WEQ14" s="142"/>
      <c r="WER14" s="142"/>
      <c r="WES14" s="142"/>
      <c r="WET14" s="142"/>
      <c r="WEU14" s="142"/>
      <c r="WEV14" s="142"/>
      <c r="WEW14" s="142"/>
      <c r="WEX14" s="142"/>
      <c r="WEY14" s="142"/>
      <c r="WEZ14" s="142"/>
      <c r="WFA14" s="142"/>
      <c r="WFB14" s="142"/>
      <c r="WFC14" s="142"/>
      <c r="WFD14" s="142"/>
      <c r="WFE14" s="142"/>
      <c r="WFF14" s="142"/>
      <c r="WFG14" s="142"/>
      <c r="WFH14" s="142"/>
      <c r="WFI14" s="142"/>
      <c r="WFJ14" s="142"/>
      <c r="WFK14" s="142"/>
      <c r="WFL14" s="142"/>
      <c r="WFM14" s="142"/>
      <c r="WFN14" s="142"/>
      <c r="WFO14" s="142"/>
      <c r="WFP14" s="142"/>
      <c r="WFQ14" s="142"/>
      <c r="WFR14" s="142"/>
      <c r="WFS14" s="142"/>
      <c r="WFT14" s="142"/>
      <c r="WFU14" s="142"/>
      <c r="WFV14" s="142"/>
      <c r="WFW14" s="142"/>
      <c r="WFX14" s="142"/>
      <c r="WFY14" s="142"/>
      <c r="WFZ14" s="142"/>
      <c r="WGA14" s="142"/>
      <c r="WGB14" s="142"/>
      <c r="WGC14" s="142"/>
      <c r="WGD14" s="142"/>
      <c r="WGE14" s="142"/>
      <c r="WGF14" s="142"/>
      <c r="WGG14" s="142"/>
      <c r="WGH14" s="142"/>
      <c r="WGI14" s="142"/>
      <c r="WGJ14" s="142"/>
      <c r="WGK14" s="142"/>
      <c r="WGL14" s="142"/>
      <c r="WGM14" s="142"/>
      <c r="WGN14" s="142"/>
      <c r="WGO14" s="142"/>
      <c r="WGP14" s="142"/>
      <c r="WGQ14" s="142"/>
      <c r="WGR14" s="142"/>
      <c r="WGS14" s="142"/>
      <c r="WGT14" s="142"/>
      <c r="WGU14" s="142"/>
      <c r="WGV14" s="142"/>
      <c r="WGW14" s="142"/>
      <c r="WGX14" s="142"/>
      <c r="WGY14" s="142"/>
      <c r="WGZ14" s="142"/>
      <c r="WHA14" s="142"/>
      <c r="WHB14" s="142"/>
      <c r="WHC14" s="142"/>
      <c r="WHD14" s="142"/>
      <c r="WHE14" s="142"/>
      <c r="WHF14" s="142"/>
      <c r="WHG14" s="142"/>
      <c r="WHH14" s="142"/>
      <c r="WHI14" s="142"/>
      <c r="WHJ14" s="142"/>
      <c r="WHK14" s="142"/>
      <c r="WHL14" s="142"/>
      <c r="WHM14" s="142"/>
      <c r="WHN14" s="142"/>
      <c r="WHO14" s="142"/>
      <c r="WHP14" s="142"/>
      <c r="WHQ14" s="142"/>
      <c r="WHR14" s="142"/>
      <c r="WHS14" s="142"/>
      <c r="WHT14" s="142"/>
      <c r="WHU14" s="142"/>
      <c r="WHV14" s="142"/>
      <c r="WHW14" s="142"/>
      <c r="WHX14" s="142"/>
      <c r="WHY14" s="142"/>
      <c r="WHZ14" s="142"/>
      <c r="WIA14" s="142"/>
      <c r="WIB14" s="142"/>
      <c r="WIC14" s="142"/>
      <c r="WID14" s="142"/>
      <c r="WIE14" s="142"/>
      <c r="WIF14" s="142"/>
      <c r="WIG14" s="142"/>
      <c r="WIH14" s="142"/>
      <c r="WII14" s="142"/>
      <c r="WIJ14" s="142"/>
      <c r="WIK14" s="142"/>
      <c r="WIL14" s="142"/>
      <c r="WIM14" s="142"/>
      <c r="WIN14" s="142"/>
      <c r="WIO14" s="142"/>
      <c r="WIP14" s="142"/>
      <c r="WIQ14" s="142"/>
      <c r="WIR14" s="142"/>
      <c r="WIS14" s="142"/>
      <c r="WIT14" s="142"/>
      <c r="WIU14" s="142"/>
      <c r="WIV14" s="142"/>
      <c r="WIW14" s="142"/>
      <c r="WIX14" s="142"/>
      <c r="WIY14" s="142"/>
      <c r="WIZ14" s="142"/>
      <c r="WJA14" s="142"/>
      <c r="WJB14" s="142"/>
      <c r="WJC14" s="142"/>
      <c r="WJD14" s="142"/>
      <c r="WJE14" s="142"/>
      <c r="WJF14" s="142"/>
      <c r="WJG14" s="142"/>
      <c r="WJH14" s="142"/>
      <c r="WJI14" s="142"/>
      <c r="WJJ14" s="142"/>
      <c r="WJK14" s="142"/>
      <c r="WJL14" s="142"/>
      <c r="WJM14" s="142"/>
      <c r="WJN14" s="142"/>
      <c r="WJO14" s="142"/>
      <c r="WJP14" s="142"/>
      <c r="WJQ14" s="142"/>
      <c r="WJR14" s="142"/>
      <c r="WJS14" s="142"/>
      <c r="WJT14" s="142"/>
      <c r="WJU14" s="142"/>
      <c r="WJV14" s="142"/>
      <c r="WJW14" s="142"/>
      <c r="WJX14" s="142"/>
      <c r="WJY14" s="142"/>
      <c r="WJZ14" s="142"/>
      <c r="WKA14" s="142"/>
      <c r="WKB14" s="142"/>
      <c r="WKC14" s="142"/>
      <c r="WKD14" s="142"/>
      <c r="WKE14" s="142"/>
      <c r="WKF14" s="142"/>
      <c r="WKG14" s="142"/>
      <c r="WKH14" s="142"/>
      <c r="WKI14" s="142"/>
      <c r="WKJ14" s="142"/>
      <c r="WKK14" s="142"/>
      <c r="WKL14" s="142"/>
      <c r="WKM14" s="142"/>
      <c r="WKN14" s="142"/>
      <c r="WKO14" s="142"/>
      <c r="WKP14" s="142"/>
      <c r="WKQ14" s="142"/>
      <c r="WKR14" s="142"/>
      <c r="WKS14" s="142"/>
      <c r="WKT14" s="142"/>
      <c r="WKU14" s="142"/>
      <c r="WKV14" s="142"/>
      <c r="WKW14" s="142"/>
      <c r="WKX14" s="142"/>
      <c r="WKY14" s="142"/>
      <c r="WKZ14" s="142"/>
      <c r="WLA14" s="142"/>
      <c r="WLB14" s="142"/>
      <c r="WLC14" s="142"/>
      <c r="WLD14" s="142"/>
      <c r="WLE14" s="142"/>
      <c r="WLF14" s="142"/>
      <c r="WLG14" s="142"/>
      <c r="WLH14" s="142"/>
      <c r="WLI14" s="142"/>
      <c r="WLJ14" s="142"/>
      <c r="WLK14" s="142"/>
      <c r="WLL14" s="142"/>
      <c r="WLM14" s="142"/>
      <c r="WLN14" s="142"/>
      <c r="WLO14" s="142"/>
      <c r="WLP14" s="142"/>
      <c r="WLQ14" s="142"/>
      <c r="WLR14" s="142"/>
      <c r="WLS14" s="142"/>
      <c r="WLT14" s="142"/>
      <c r="WLU14" s="142"/>
      <c r="WLV14" s="142"/>
      <c r="WLW14" s="142"/>
      <c r="WLX14" s="142"/>
      <c r="WLY14" s="142"/>
      <c r="WLZ14" s="142"/>
      <c r="WMA14" s="142"/>
      <c r="WMB14" s="142"/>
      <c r="WMC14" s="142"/>
      <c r="WMD14" s="142"/>
      <c r="WME14" s="142"/>
      <c r="WMF14" s="142"/>
      <c r="WMG14" s="142"/>
      <c r="WMH14" s="142"/>
      <c r="WMI14" s="142"/>
      <c r="WMJ14" s="142"/>
      <c r="WMK14" s="142"/>
      <c r="WML14" s="142"/>
      <c r="WMM14" s="142"/>
      <c r="WMN14" s="142"/>
      <c r="WMO14" s="142"/>
      <c r="WMP14" s="142"/>
      <c r="WMQ14" s="142"/>
      <c r="WMR14" s="142"/>
      <c r="WMS14" s="142"/>
      <c r="WMT14" s="142"/>
      <c r="WMU14" s="142"/>
      <c r="WMV14" s="142"/>
      <c r="WMW14" s="142"/>
      <c r="WMX14" s="142"/>
      <c r="WMY14" s="142"/>
      <c r="WMZ14" s="142"/>
      <c r="WNA14" s="142"/>
      <c r="WNB14" s="142"/>
      <c r="WNC14" s="142"/>
      <c r="WND14" s="142"/>
      <c r="WNE14" s="142"/>
      <c r="WNF14" s="142"/>
      <c r="WNG14" s="142"/>
      <c r="WNH14" s="142"/>
      <c r="WNI14" s="142"/>
      <c r="WNJ14" s="142"/>
      <c r="WNK14" s="142"/>
      <c r="WNL14" s="142"/>
      <c r="WNM14" s="142"/>
      <c r="WNN14" s="142"/>
      <c r="WNO14" s="142"/>
      <c r="WNP14" s="142"/>
      <c r="WNQ14" s="142"/>
      <c r="WNR14" s="142"/>
      <c r="WNS14" s="142"/>
      <c r="WNT14" s="142"/>
      <c r="WNU14" s="142"/>
      <c r="WNV14" s="142"/>
      <c r="WNW14" s="142"/>
      <c r="WNX14" s="142"/>
      <c r="WNY14" s="142"/>
      <c r="WNZ14" s="142"/>
      <c r="WOA14" s="142"/>
      <c r="WOB14" s="142"/>
      <c r="WOC14" s="142"/>
      <c r="WOD14" s="142"/>
      <c r="WOE14" s="142"/>
      <c r="WOF14" s="142"/>
      <c r="WOG14" s="142"/>
      <c r="WOH14" s="142"/>
      <c r="WOI14" s="142"/>
      <c r="WOJ14" s="142"/>
      <c r="WOK14" s="142"/>
      <c r="WOL14" s="142"/>
      <c r="WOM14" s="142"/>
      <c r="WON14" s="142"/>
      <c r="WOO14" s="142"/>
      <c r="WOP14" s="142"/>
      <c r="WOQ14" s="142"/>
      <c r="WOR14" s="142"/>
      <c r="WOS14" s="142"/>
      <c r="WOT14" s="142"/>
      <c r="WOU14" s="142"/>
      <c r="WOV14" s="142"/>
      <c r="WOW14" s="142"/>
      <c r="WOX14" s="142"/>
      <c r="WOY14" s="142"/>
      <c r="WOZ14" s="142"/>
      <c r="WPA14" s="142"/>
      <c r="WPB14" s="142"/>
      <c r="WPC14" s="142"/>
      <c r="WPD14" s="142"/>
      <c r="WPE14" s="142"/>
      <c r="WPF14" s="142"/>
      <c r="WPG14" s="142"/>
      <c r="WPH14" s="142"/>
      <c r="WPI14" s="142"/>
      <c r="WPJ14" s="142"/>
      <c r="WPK14" s="142"/>
      <c r="WPL14" s="142"/>
      <c r="WPM14" s="142"/>
      <c r="WPN14" s="142"/>
      <c r="WPO14" s="142"/>
      <c r="WPP14" s="142"/>
      <c r="WPQ14" s="142"/>
      <c r="WPR14" s="142"/>
      <c r="WPS14" s="142"/>
      <c r="WPT14" s="142"/>
      <c r="WPU14" s="142"/>
      <c r="WPV14" s="142"/>
      <c r="WPW14" s="142"/>
      <c r="WPX14" s="142"/>
      <c r="WPY14" s="142"/>
      <c r="WPZ14" s="142"/>
      <c r="WQA14" s="142"/>
      <c r="WQB14" s="142"/>
      <c r="WQC14" s="142"/>
      <c r="WQD14" s="142"/>
      <c r="WQE14" s="142"/>
      <c r="WQF14" s="142"/>
      <c r="WQG14" s="142"/>
      <c r="WQH14" s="142"/>
      <c r="WQI14" s="142"/>
      <c r="WQJ14" s="142"/>
      <c r="WQK14" s="142"/>
      <c r="WQL14" s="142"/>
      <c r="WQM14" s="142"/>
      <c r="WQN14" s="142"/>
      <c r="WQO14" s="142"/>
      <c r="WQP14" s="142"/>
      <c r="WQQ14" s="142"/>
      <c r="WQR14" s="142"/>
      <c r="WQS14" s="142"/>
      <c r="WQT14" s="142"/>
      <c r="WQU14" s="142"/>
      <c r="WQV14" s="142"/>
      <c r="WQW14" s="142"/>
      <c r="WQX14" s="142"/>
      <c r="WQY14" s="142"/>
      <c r="WQZ14" s="142"/>
      <c r="WRA14" s="142"/>
      <c r="WRB14" s="142"/>
      <c r="WRC14" s="142"/>
      <c r="WRD14" s="142"/>
      <c r="WRE14" s="142"/>
      <c r="WRF14" s="142"/>
      <c r="WRG14" s="142"/>
      <c r="WRH14" s="142"/>
      <c r="WRI14" s="142"/>
      <c r="WRJ14" s="142"/>
      <c r="WRK14" s="142"/>
      <c r="WRL14" s="142"/>
      <c r="WRM14" s="142"/>
      <c r="WRN14" s="142"/>
      <c r="WRO14" s="142"/>
      <c r="WRP14" s="142"/>
      <c r="WRQ14" s="142"/>
      <c r="WRR14" s="142"/>
      <c r="WRS14" s="142"/>
      <c r="WRT14" s="142"/>
      <c r="WRU14" s="142"/>
      <c r="WRV14" s="142"/>
      <c r="WRW14" s="142"/>
      <c r="WRX14" s="142"/>
      <c r="WRY14" s="142"/>
      <c r="WRZ14" s="142"/>
      <c r="WSA14" s="142"/>
      <c r="WSB14" s="142"/>
      <c r="WSC14" s="142"/>
      <c r="WSD14" s="142"/>
      <c r="WSE14" s="142"/>
      <c r="WSF14" s="142"/>
      <c r="WSG14" s="142"/>
      <c r="WSH14" s="142"/>
      <c r="WSI14" s="142"/>
      <c r="WSJ14" s="142"/>
      <c r="WSK14" s="142"/>
      <c r="WSL14" s="142"/>
      <c r="WSM14" s="142"/>
      <c r="WSN14" s="142"/>
      <c r="WSO14" s="142"/>
      <c r="WSP14" s="142"/>
      <c r="WSQ14" s="142"/>
      <c r="WSR14" s="142"/>
      <c r="WSS14" s="142"/>
      <c r="WST14" s="142"/>
      <c r="WSU14" s="142"/>
      <c r="WSV14" s="142"/>
      <c r="WSW14" s="142"/>
      <c r="WSX14" s="142"/>
      <c r="WSY14" s="142"/>
      <c r="WSZ14" s="142"/>
      <c r="WTA14" s="142"/>
      <c r="WTB14" s="142"/>
      <c r="WTC14" s="142"/>
      <c r="WTD14" s="142"/>
      <c r="WTE14" s="142"/>
      <c r="WTF14" s="142"/>
      <c r="WTG14" s="142"/>
      <c r="WTH14" s="142"/>
      <c r="WTI14" s="142"/>
      <c r="WTJ14" s="142"/>
      <c r="WTK14" s="142"/>
      <c r="WTL14" s="142"/>
      <c r="WTM14" s="142"/>
      <c r="WTN14" s="142"/>
      <c r="WTO14" s="142"/>
      <c r="WTP14" s="142"/>
      <c r="WTQ14" s="142"/>
      <c r="WTR14" s="142"/>
      <c r="WTS14" s="142"/>
      <c r="WTT14" s="142"/>
      <c r="WTU14" s="142"/>
      <c r="WTV14" s="142"/>
      <c r="WTW14" s="142"/>
      <c r="WTX14" s="142"/>
      <c r="WTY14" s="142"/>
      <c r="WTZ14" s="142"/>
      <c r="WUA14" s="142"/>
      <c r="WUB14" s="142"/>
      <c r="WUC14" s="142"/>
      <c r="WUD14" s="142"/>
      <c r="WUE14" s="142"/>
      <c r="WUF14" s="142"/>
      <c r="WUG14" s="142"/>
      <c r="WUH14" s="142"/>
      <c r="WUI14" s="142"/>
      <c r="WUJ14" s="142"/>
      <c r="WUK14" s="142"/>
      <c r="WUL14" s="142"/>
      <c r="WUM14" s="142"/>
      <c r="WUN14" s="142"/>
      <c r="WUO14" s="142"/>
      <c r="WUP14" s="142"/>
      <c r="WUQ14" s="142"/>
      <c r="WUR14" s="142"/>
      <c r="WUS14" s="142"/>
      <c r="WUT14" s="142"/>
      <c r="WUU14" s="142"/>
      <c r="WUV14" s="142"/>
      <c r="WUW14" s="142"/>
      <c r="WUX14" s="142"/>
      <c r="WUY14" s="142"/>
      <c r="WUZ14" s="142"/>
      <c r="WVA14" s="142"/>
      <c r="WVB14" s="142"/>
      <c r="WVC14" s="142"/>
      <c r="WVD14" s="142"/>
      <c r="WVE14" s="142"/>
      <c r="WVF14" s="142"/>
      <c r="WVG14" s="142"/>
      <c r="WVH14" s="142"/>
      <c r="WVI14" s="142"/>
      <c r="WVJ14" s="142"/>
      <c r="WVK14" s="142"/>
      <c r="WVL14" s="142"/>
      <c r="WVM14" s="142"/>
      <c r="WVN14" s="142"/>
      <c r="WVO14" s="142"/>
      <c r="WVP14" s="142"/>
      <c r="WVQ14" s="142"/>
      <c r="WVR14" s="142"/>
      <c r="WVS14" s="142"/>
      <c r="WVT14" s="142"/>
      <c r="WVU14" s="142"/>
      <c r="WVV14" s="142"/>
      <c r="WVW14" s="142"/>
      <c r="WVX14" s="142"/>
      <c r="WVY14" s="142"/>
      <c r="WVZ14" s="142"/>
      <c r="WWA14" s="142"/>
      <c r="WWB14" s="142"/>
      <c r="WWC14" s="142"/>
      <c r="WWD14" s="142"/>
      <c r="WWE14" s="142"/>
      <c r="WWF14" s="142"/>
      <c r="WWG14" s="142"/>
      <c r="WWH14" s="142"/>
      <c r="WWI14" s="142"/>
      <c r="WWJ14" s="142"/>
      <c r="WWK14" s="142"/>
      <c r="WWL14" s="142"/>
      <c r="WWM14" s="142"/>
      <c r="WWN14" s="142"/>
      <c r="WWO14" s="142"/>
      <c r="WWP14" s="142"/>
      <c r="WWQ14" s="142"/>
      <c r="WWR14" s="142"/>
      <c r="WWS14" s="142"/>
      <c r="WWT14" s="142"/>
      <c r="WWU14" s="142"/>
      <c r="WWV14" s="142"/>
      <c r="WWW14" s="142"/>
      <c r="WWX14" s="142"/>
      <c r="WWY14" s="142"/>
      <c r="WWZ14" s="142"/>
      <c r="WXA14" s="142"/>
      <c r="WXB14" s="142"/>
      <c r="WXC14" s="142"/>
      <c r="WXD14" s="142"/>
      <c r="WXE14" s="142"/>
      <c r="WXF14" s="142"/>
      <c r="WXG14" s="142"/>
      <c r="WXH14" s="142"/>
      <c r="WXI14" s="142"/>
      <c r="WXJ14" s="142"/>
      <c r="WXK14" s="142"/>
      <c r="WXL14" s="142"/>
      <c r="WXM14" s="142"/>
      <c r="WXN14" s="142"/>
      <c r="WXO14" s="142"/>
      <c r="WXP14" s="142"/>
      <c r="WXQ14" s="142"/>
      <c r="WXR14" s="142"/>
      <c r="WXS14" s="142"/>
      <c r="WXT14" s="142"/>
      <c r="WXU14" s="142"/>
      <c r="WXV14" s="142"/>
      <c r="WXW14" s="142"/>
      <c r="WXX14" s="142"/>
      <c r="WXY14" s="142"/>
      <c r="WXZ14" s="142"/>
      <c r="WYA14" s="142"/>
      <c r="WYB14" s="142"/>
      <c r="WYC14" s="142"/>
      <c r="WYD14" s="142"/>
      <c r="WYE14" s="142"/>
      <c r="WYF14" s="142"/>
      <c r="WYG14" s="142"/>
      <c r="WYH14" s="142"/>
      <c r="WYI14" s="142"/>
      <c r="WYJ14" s="142"/>
      <c r="WYK14" s="142"/>
      <c r="WYL14" s="142"/>
      <c r="WYM14" s="142"/>
      <c r="WYN14" s="142"/>
      <c r="WYO14" s="142"/>
      <c r="WYP14" s="142"/>
      <c r="WYQ14" s="142"/>
      <c r="WYR14" s="142"/>
      <c r="WYS14" s="142"/>
      <c r="WYT14" s="142"/>
      <c r="WYU14" s="142"/>
      <c r="WYV14" s="142"/>
      <c r="WYW14" s="142"/>
      <c r="WYX14" s="142"/>
      <c r="WYY14" s="142"/>
      <c r="WYZ14" s="142"/>
      <c r="WZA14" s="142"/>
      <c r="WZB14" s="142"/>
      <c r="WZC14" s="142"/>
      <c r="WZD14" s="142"/>
      <c r="WZE14" s="142"/>
      <c r="WZF14" s="142"/>
      <c r="WZG14" s="142"/>
      <c r="WZH14" s="142"/>
      <c r="WZI14" s="142"/>
      <c r="WZJ14" s="142"/>
      <c r="WZK14" s="142"/>
      <c r="WZL14" s="142"/>
      <c r="WZM14" s="142"/>
      <c r="WZN14" s="142"/>
      <c r="WZO14" s="142"/>
      <c r="WZP14" s="142"/>
      <c r="WZQ14" s="142"/>
      <c r="WZR14" s="142"/>
      <c r="WZS14" s="142"/>
      <c r="WZT14" s="142"/>
      <c r="WZU14" s="142"/>
      <c r="WZV14" s="142"/>
      <c r="WZW14" s="142"/>
      <c r="WZX14" s="142"/>
      <c r="WZY14" s="142"/>
      <c r="WZZ14" s="142"/>
      <c r="XAA14" s="142"/>
      <c r="XAB14" s="142"/>
      <c r="XAC14" s="142"/>
      <c r="XAD14" s="142"/>
      <c r="XAE14" s="142"/>
      <c r="XAF14" s="142"/>
      <c r="XAG14" s="142"/>
      <c r="XAH14" s="142"/>
      <c r="XAI14" s="142"/>
      <c r="XAJ14" s="142"/>
      <c r="XAK14" s="142"/>
      <c r="XAL14" s="142"/>
      <c r="XAM14" s="142"/>
      <c r="XAN14" s="142"/>
      <c r="XAO14" s="142"/>
      <c r="XAP14" s="142"/>
      <c r="XAQ14" s="142"/>
      <c r="XAR14" s="142"/>
      <c r="XAS14" s="142"/>
      <c r="XAT14" s="142"/>
      <c r="XAU14" s="142"/>
      <c r="XAV14" s="142"/>
      <c r="XAW14" s="142"/>
      <c r="XAX14" s="142"/>
      <c r="XAY14" s="142"/>
      <c r="XAZ14" s="142"/>
      <c r="XBA14" s="142"/>
      <c r="XBB14" s="142"/>
      <c r="XBC14" s="142"/>
      <c r="XBD14" s="142"/>
      <c r="XBE14" s="142"/>
      <c r="XBF14" s="142"/>
      <c r="XBG14" s="142"/>
      <c r="XBH14" s="142"/>
      <c r="XBI14" s="142"/>
      <c r="XBJ14" s="142"/>
      <c r="XBK14" s="142"/>
      <c r="XBL14" s="142"/>
      <c r="XBM14" s="142"/>
      <c r="XBN14" s="142"/>
      <c r="XBO14" s="142"/>
      <c r="XBP14" s="142"/>
      <c r="XBQ14" s="142"/>
      <c r="XBR14" s="142"/>
      <c r="XBS14" s="142"/>
      <c r="XBT14" s="142"/>
      <c r="XBU14" s="142"/>
      <c r="XBV14" s="142"/>
      <c r="XBW14" s="142"/>
      <c r="XBX14" s="142"/>
      <c r="XBY14" s="142"/>
      <c r="XBZ14" s="142"/>
      <c r="XCA14" s="142"/>
      <c r="XCB14" s="142"/>
    </row>
    <row r="15" spans="1:16304" ht="31.5" x14ac:dyDescent="0.25">
      <c r="A15" s="128">
        <v>7</v>
      </c>
      <c r="B15" s="313" t="s">
        <v>976</v>
      </c>
      <c r="C15" s="314">
        <v>385.34</v>
      </c>
      <c r="D15" s="314"/>
      <c r="E15" s="315">
        <v>506</v>
      </c>
      <c r="F15" s="316">
        <f t="shared" si="2"/>
        <v>1.31</v>
      </c>
      <c r="G15" s="187"/>
      <c r="H15" s="135"/>
      <c r="I15" s="132"/>
      <c r="J15" s="132"/>
      <c r="K15" s="132"/>
      <c r="L15" s="181"/>
      <c r="M15" s="135"/>
      <c r="N15" s="135"/>
      <c r="O15" s="135"/>
      <c r="P15" s="135"/>
      <c r="Q15" s="137">
        <f t="shared" si="3"/>
        <v>8</v>
      </c>
      <c r="R15" s="251">
        <f t="shared" si="4"/>
        <v>40</v>
      </c>
      <c r="S15" s="252">
        <f t="shared" si="5"/>
        <v>40.479999999999997</v>
      </c>
      <c r="T15" s="202">
        <f t="shared" si="6"/>
        <v>30</v>
      </c>
      <c r="U15" s="252">
        <f t="shared" si="7"/>
        <v>30.36</v>
      </c>
      <c r="V15" s="252">
        <v>6</v>
      </c>
      <c r="W15" s="138">
        <f t="shared" si="9"/>
        <v>4</v>
      </c>
      <c r="X15" s="139">
        <f t="shared" si="10"/>
        <v>4.5</v>
      </c>
      <c r="Y15" s="138">
        <f t="shared" si="11"/>
        <v>15</v>
      </c>
      <c r="Z15" s="138">
        <f t="shared" si="12"/>
        <v>20</v>
      </c>
      <c r="AA15" s="138">
        <f t="shared" si="13"/>
        <v>6</v>
      </c>
      <c r="AB15" s="139">
        <f t="shared" si="0"/>
        <v>6</v>
      </c>
      <c r="AC15" s="138">
        <f t="shared" si="1"/>
        <v>20</v>
      </c>
      <c r="AD15" s="132">
        <v>30</v>
      </c>
      <c r="AE15" s="281"/>
      <c r="AG15" s="426"/>
    </row>
    <row r="16" spans="1:16304" s="140" customFormat="1" ht="31.5" x14ac:dyDescent="0.25">
      <c r="A16" s="128">
        <v>8</v>
      </c>
      <c r="B16" s="313" t="s">
        <v>977</v>
      </c>
      <c r="C16" s="314">
        <v>125.09</v>
      </c>
      <c r="D16" s="314"/>
      <c r="E16" s="315">
        <v>231</v>
      </c>
      <c r="F16" s="316">
        <f t="shared" si="2"/>
        <v>1.85</v>
      </c>
      <c r="G16" s="187"/>
      <c r="H16" s="135"/>
      <c r="I16" s="132"/>
      <c r="J16" s="132"/>
      <c r="K16" s="132"/>
      <c r="L16" s="181"/>
      <c r="M16" s="135"/>
      <c r="N16" s="135"/>
      <c r="O16" s="135"/>
      <c r="P16" s="135"/>
      <c r="Q16" s="137">
        <f t="shared" si="3"/>
        <v>8</v>
      </c>
      <c r="R16" s="251">
        <f t="shared" si="4"/>
        <v>18</v>
      </c>
      <c r="S16" s="252">
        <f t="shared" si="5"/>
        <v>18.48</v>
      </c>
      <c r="T16" s="202">
        <f t="shared" si="6"/>
        <v>18</v>
      </c>
      <c r="U16" s="252">
        <f t="shared" si="7"/>
        <v>18.48</v>
      </c>
      <c r="V16" s="252">
        <f t="shared" si="8"/>
        <v>8</v>
      </c>
      <c r="W16" s="138">
        <f t="shared" si="9"/>
        <v>2</v>
      </c>
      <c r="X16" s="139">
        <f t="shared" si="10"/>
        <v>2.7</v>
      </c>
      <c r="Y16" s="138">
        <f t="shared" si="11"/>
        <v>15</v>
      </c>
      <c r="Z16" s="138">
        <f t="shared" si="12"/>
        <v>12</v>
      </c>
      <c r="AA16" s="138">
        <f t="shared" si="13"/>
        <v>4</v>
      </c>
      <c r="AB16" s="139">
        <f t="shared" si="0"/>
        <v>3.6</v>
      </c>
      <c r="AC16" s="138">
        <f t="shared" si="1"/>
        <v>20</v>
      </c>
      <c r="AD16" s="132">
        <v>18</v>
      </c>
      <c r="AE16" s="281"/>
      <c r="AF16" s="106"/>
      <c r="AG16" s="42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</row>
    <row r="17" spans="1:33" ht="31.5" x14ac:dyDescent="0.25">
      <c r="A17" s="128">
        <v>9</v>
      </c>
      <c r="B17" s="313" t="s">
        <v>978</v>
      </c>
      <c r="C17" s="314">
        <v>49.58</v>
      </c>
      <c r="D17" s="314"/>
      <c r="E17" s="315">
        <v>128</v>
      </c>
      <c r="F17" s="316">
        <f t="shared" si="2"/>
        <v>2.58</v>
      </c>
      <c r="G17" s="187"/>
      <c r="H17" s="135"/>
      <c r="I17" s="132"/>
      <c r="J17" s="132"/>
      <c r="K17" s="132"/>
      <c r="L17" s="181"/>
      <c r="M17" s="135"/>
      <c r="N17" s="135"/>
      <c r="O17" s="135"/>
      <c r="P17" s="135"/>
      <c r="Q17" s="137">
        <f t="shared" si="3"/>
        <v>8</v>
      </c>
      <c r="R17" s="251">
        <f t="shared" si="4"/>
        <v>10</v>
      </c>
      <c r="S17" s="252">
        <f t="shared" si="5"/>
        <v>10.24</v>
      </c>
      <c r="T17" s="202">
        <f t="shared" si="6"/>
        <v>10</v>
      </c>
      <c r="U17" s="252">
        <f t="shared" si="7"/>
        <v>10.24</v>
      </c>
      <c r="V17" s="252">
        <f t="shared" si="8"/>
        <v>8</v>
      </c>
      <c r="W17" s="138">
        <f t="shared" si="9"/>
        <v>1</v>
      </c>
      <c r="X17" s="139">
        <f t="shared" si="10"/>
        <v>1.5</v>
      </c>
      <c r="Y17" s="138">
        <f t="shared" si="11"/>
        <v>15</v>
      </c>
      <c r="Z17" s="138">
        <f t="shared" si="12"/>
        <v>7</v>
      </c>
      <c r="AA17" s="138">
        <f t="shared" si="13"/>
        <v>2</v>
      </c>
      <c r="AB17" s="139">
        <f t="shared" si="0"/>
        <v>2</v>
      </c>
      <c r="AC17" s="138">
        <f t="shared" si="1"/>
        <v>20</v>
      </c>
      <c r="AD17" s="132">
        <v>10</v>
      </c>
      <c r="AE17" s="281"/>
      <c r="AG17" s="426"/>
    </row>
    <row r="18" spans="1:33" ht="31.5" x14ac:dyDescent="0.25">
      <c r="A18" s="128"/>
      <c r="B18" s="399" t="s">
        <v>1575</v>
      </c>
      <c r="C18" s="394">
        <v>106.193</v>
      </c>
      <c r="D18" s="394"/>
      <c r="E18" s="395">
        <v>205</v>
      </c>
      <c r="F18" s="316">
        <f t="shared" si="2"/>
        <v>1.93</v>
      </c>
      <c r="G18" s="187"/>
      <c r="H18" s="135"/>
      <c r="I18" s="132"/>
      <c r="J18" s="132"/>
      <c r="K18" s="132"/>
      <c r="L18" s="181"/>
      <c r="M18" s="135"/>
      <c r="N18" s="135"/>
      <c r="O18" s="135"/>
      <c r="P18" s="135"/>
      <c r="Q18" s="137">
        <f t="shared" si="3"/>
        <v>8</v>
      </c>
      <c r="R18" s="251">
        <f t="shared" si="4"/>
        <v>16</v>
      </c>
      <c r="S18" s="252">
        <f t="shared" si="5"/>
        <v>16.399999999999999</v>
      </c>
      <c r="T18" s="202">
        <f t="shared" si="6"/>
        <v>16</v>
      </c>
      <c r="U18" s="252">
        <f t="shared" si="7"/>
        <v>16.399999999999999</v>
      </c>
      <c r="V18" s="252">
        <f t="shared" si="8"/>
        <v>8</v>
      </c>
      <c r="W18" s="138">
        <f t="shared" si="9"/>
        <v>2</v>
      </c>
      <c r="X18" s="139">
        <f t="shared" si="10"/>
        <v>2.4</v>
      </c>
      <c r="Y18" s="138">
        <f t="shared" si="11"/>
        <v>15</v>
      </c>
      <c r="Z18" s="138">
        <f t="shared" si="12"/>
        <v>10</v>
      </c>
      <c r="AA18" s="138">
        <f t="shared" si="13"/>
        <v>4</v>
      </c>
      <c r="AB18" s="139">
        <f t="shared" si="0"/>
        <v>3.2</v>
      </c>
      <c r="AC18" s="138">
        <f t="shared" si="1"/>
        <v>20</v>
      </c>
      <c r="AD18" s="132">
        <v>16</v>
      </c>
      <c r="AE18" s="281"/>
      <c r="AG18" s="426"/>
    </row>
    <row r="19" spans="1:33" x14ac:dyDescent="0.25">
      <c r="A19" s="128">
        <v>14</v>
      </c>
      <c r="B19" s="309" t="s">
        <v>671</v>
      </c>
      <c r="C19" s="310"/>
      <c r="D19" s="310"/>
      <c r="E19" s="311"/>
      <c r="F19" s="316"/>
      <c r="G19" s="187"/>
      <c r="H19" s="135"/>
      <c r="I19" s="132"/>
      <c r="J19" s="132"/>
      <c r="K19" s="132"/>
      <c r="L19" s="181"/>
      <c r="M19" s="135"/>
      <c r="N19" s="135"/>
      <c r="O19" s="135"/>
      <c r="P19" s="135"/>
      <c r="Q19" s="137"/>
      <c r="R19" s="251"/>
      <c r="S19" s="252"/>
      <c r="T19" s="202"/>
      <c r="U19" s="252">
        <f t="shared" si="7"/>
        <v>0</v>
      </c>
      <c r="V19" s="252"/>
      <c r="W19" s="138"/>
      <c r="X19" s="139">
        <f t="shared" si="10"/>
        <v>0</v>
      </c>
      <c r="Y19" s="138">
        <f t="shared" si="11"/>
        <v>0</v>
      </c>
      <c r="Z19" s="138"/>
      <c r="AA19" s="138"/>
      <c r="AB19" s="139">
        <f t="shared" si="0"/>
        <v>0</v>
      </c>
      <c r="AC19" s="138">
        <f t="shared" si="1"/>
        <v>0</v>
      </c>
      <c r="AD19" s="132"/>
      <c r="AE19" s="281"/>
      <c r="AG19" s="426"/>
    </row>
    <row r="20" spans="1:33" x14ac:dyDescent="0.25">
      <c r="A20" s="128">
        <v>16</v>
      </c>
      <c r="B20" s="313" t="s">
        <v>810</v>
      </c>
      <c r="C20" s="314">
        <v>27.72</v>
      </c>
      <c r="D20" s="314"/>
      <c r="E20" s="315">
        <v>69</v>
      </c>
      <c r="F20" s="316">
        <f t="shared" ref="F20:F35" si="14">E20/C20</f>
        <v>2.4900000000000002</v>
      </c>
      <c r="G20" s="187"/>
      <c r="H20" s="135"/>
      <c r="I20" s="132"/>
      <c r="J20" s="132"/>
      <c r="K20" s="132"/>
      <c r="L20" s="181"/>
      <c r="M20" s="135"/>
      <c r="N20" s="135"/>
      <c r="O20" s="135"/>
      <c r="P20" s="135"/>
      <c r="Q20" s="137">
        <f>IF(E20&lt;VLOOKUP(F20,$L$471:$P$477,2),0,VLOOKUP(F20,$L$471:$P$477,3))</f>
        <v>8</v>
      </c>
      <c r="R20" s="251">
        <f t="shared" si="4"/>
        <v>5</v>
      </c>
      <c r="S20" s="252">
        <f t="shared" si="5"/>
        <v>5.52</v>
      </c>
      <c r="T20" s="202">
        <f t="shared" si="6"/>
        <v>5</v>
      </c>
      <c r="U20" s="252">
        <f t="shared" si="7"/>
        <v>5.52</v>
      </c>
      <c r="V20" s="252">
        <f t="shared" si="8"/>
        <v>8</v>
      </c>
      <c r="W20" s="138">
        <f t="shared" si="9"/>
        <v>0</v>
      </c>
      <c r="X20" s="139">
        <f t="shared" si="10"/>
        <v>0.75</v>
      </c>
      <c r="Y20" s="138">
        <f t="shared" si="11"/>
        <v>15</v>
      </c>
      <c r="Z20" s="138">
        <f t="shared" si="12"/>
        <v>4</v>
      </c>
      <c r="AA20" s="138">
        <f t="shared" si="13"/>
        <v>1</v>
      </c>
      <c r="AB20" s="139">
        <f t="shared" si="0"/>
        <v>1</v>
      </c>
      <c r="AC20" s="138">
        <f t="shared" si="1"/>
        <v>20</v>
      </c>
      <c r="AD20" s="132"/>
      <c r="AE20" s="281"/>
      <c r="AG20" s="426"/>
    </row>
    <row r="21" spans="1:33" ht="31.5" x14ac:dyDescent="0.25">
      <c r="A21" s="128"/>
      <c r="B21" s="399" t="s">
        <v>791</v>
      </c>
      <c r="C21" s="314"/>
      <c r="D21" s="314"/>
      <c r="E21" s="315"/>
      <c r="F21" s="316"/>
      <c r="G21" s="187"/>
      <c r="H21" s="135"/>
      <c r="I21" s="132"/>
      <c r="J21" s="132"/>
      <c r="K21" s="132"/>
      <c r="L21" s="181"/>
      <c r="M21" s="135"/>
      <c r="N21" s="135"/>
      <c r="O21" s="135"/>
      <c r="P21" s="135"/>
      <c r="Q21" s="137"/>
      <c r="R21" s="251"/>
      <c r="S21" s="252"/>
      <c r="T21" s="202"/>
      <c r="U21" s="252"/>
      <c r="V21" s="252"/>
      <c r="W21" s="138"/>
      <c r="X21" s="139"/>
      <c r="Y21" s="138"/>
      <c r="Z21" s="138"/>
      <c r="AA21" s="138"/>
      <c r="AB21" s="139"/>
      <c r="AC21" s="138"/>
      <c r="AD21" s="132">
        <v>4</v>
      </c>
      <c r="AE21" s="281"/>
      <c r="AG21" s="426"/>
    </row>
    <row r="22" spans="1:33" ht="31.5" x14ac:dyDescent="0.25">
      <c r="A22" s="128">
        <v>17</v>
      </c>
      <c r="B22" s="313" t="s">
        <v>672</v>
      </c>
      <c r="C22" s="314">
        <v>9.5299999999999994</v>
      </c>
      <c r="D22" s="314"/>
      <c r="E22" s="315">
        <v>26</v>
      </c>
      <c r="F22" s="316">
        <f t="shared" si="14"/>
        <v>2.73</v>
      </c>
      <c r="G22" s="187"/>
      <c r="H22" s="135"/>
      <c r="I22" s="132"/>
      <c r="J22" s="132"/>
      <c r="K22" s="132"/>
      <c r="L22" s="181"/>
      <c r="M22" s="135"/>
      <c r="N22" s="135"/>
      <c r="O22" s="135"/>
      <c r="P22" s="135"/>
      <c r="Q22" s="137">
        <f t="shared" ref="Q22:Q35" si="15">IF(E22&lt;VLOOKUP(F22,$L$471:$P$477,2),0,VLOOKUP(F22,$L$471:$P$477,3))</f>
        <v>8</v>
      </c>
      <c r="R22" s="251">
        <f t="shared" si="4"/>
        <v>2</v>
      </c>
      <c r="S22" s="252">
        <f t="shared" si="5"/>
        <v>2.08</v>
      </c>
      <c r="T22" s="202">
        <f t="shared" si="6"/>
        <v>2</v>
      </c>
      <c r="U22" s="252">
        <f t="shared" si="7"/>
        <v>2.08</v>
      </c>
      <c r="V22" s="252">
        <f t="shared" si="8"/>
        <v>8</v>
      </c>
      <c r="W22" s="138">
        <f t="shared" si="9"/>
        <v>0</v>
      </c>
      <c r="X22" s="139">
        <f t="shared" si="10"/>
        <v>0.3</v>
      </c>
      <c r="Y22" s="138">
        <f t="shared" ref="Y22:Y45" si="16">IF(E22&lt;VLOOKUP(F22,$L$471:$P$477,2),0,VLOOKUP(F22,$L$471:$P$477,4))</f>
        <v>15</v>
      </c>
      <c r="Z22" s="138">
        <f t="shared" si="12"/>
        <v>1</v>
      </c>
      <c r="AA22" s="138">
        <f t="shared" si="13"/>
        <v>1</v>
      </c>
      <c r="AB22" s="139">
        <f t="shared" si="0"/>
        <v>0.4</v>
      </c>
      <c r="AC22" s="138">
        <f t="shared" ref="AC22:AC45" si="17">IF(E22&lt;VLOOKUP(F22,$L$471:$P$477,2),0,VLOOKUP(F22,$L$471:$P$477,5))</f>
        <v>20</v>
      </c>
      <c r="AD22" s="132">
        <v>2</v>
      </c>
      <c r="AE22" s="281"/>
      <c r="AG22" s="426"/>
    </row>
    <row r="23" spans="1:33" ht="47.25" x14ac:dyDescent="0.25">
      <c r="A23" s="128">
        <v>18</v>
      </c>
      <c r="B23" s="313" t="s">
        <v>673</v>
      </c>
      <c r="C23" s="314">
        <v>26.928000000000001</v>
      </c>
      <c r="D23" s="314"/>
      <c r="E23" s="315">
        <v>115</v>
      </c>
      <c r="F23" s="316">
        <f t="shared" si="14"/>
        <v>4.2699999999999996</v>
      </c>
      <c r="G23" s="187"/>
      <c r="H23" s="135"/>
      <c r="I23" s="132"/>
      <c r="J23" s="132"/>
      <c r="K23" s="132"/>
      <c r="L23" s="181"/>
      <c r="M23" s="135"/>
      <c r="N23" s="135"/>
      <c r="O23" s="135"/>
      <c r="P23" s="135"/>
      <c r="Q23" s="137">
        <f t="shared" si="15"/>
        <v>12</v>
      </c>
      <c r="R23" s="251">
        <f t="shared" si="4"/>
        <v>13</v>
      </c>
      <c r="S23" s="252">
        <f t="shared" si="5"/>
        <v>13.8</v>
      </c>
      <c r="T23" s="202">
        <f t="shared" si="6"/>
        <v>13</v>
      </c>
      <c r="U23" s="252">
        <f t="shared" si="7"/>
        <v>13.8</v>
      </c>
      <c r="V23" s="252">
        <f t="shared" si="8"/>
        <v>12</v>
      </c>
      <c r="W23" s="138">
        <f t="shared" si="9"/>
        <v>1</v>
      </c>
      <c r="X23" s="139">
        <f t="shared" si="10"/>
        <v>1.95</v>
      </c>
      <c r="Y23" s="138">
        <f t="shared" si="16"/>
        <v>15</v>
      </c>
      <c r="Z23" s="138">
        <f t="shared" si="12"/>
        <v>9</v>
      </c>
      <c r="AA23" s="138">
        <f t="shared" si="13"/>
        <v>3</v>
      </c>
      <c r="AB23" s="139">
        <f t="shared" si="0"/>
        <v>2.6</v>
      </c>
      <c r="AC23" s="138">
        <f t="shared" si="17"/>
        <v>20</v>
      </c>
      <c r="AD23" s="132">
        <v>13</v>
      </c>
      <c r="AE23" s="281"/>
      <c r="AG23" s="426"/>
    </row>
    <row r="24" spans="1:33" ht="47.25" x14ac:dyDescent="0.25">
      <c r="A24" s="128">
        <v>19</v>
      </c>
      <c r="B24" s="313" t="s">
        <v>981</v>
      </c>
      <c r="C24" s="314">
        <v>18.640999999999998</v>
      </c>
      <c r="D24" s="314"/>
      <c r="E24" s="315">
        <v>54</v>
      </c>
      <c r="F24" s="316">
        <f t="shared" si="14"/>
        <v>2.9</v>
      </c>
      <c r="G24" s="187"/>
      <c r="H24" s="135"/>
      <c r="I24" s="132"/>
      <c r="J24" s="132"/>
      <c r="K24" s="132"/>
      <c r="L24" s="181"/>
      <c r="M24" s="135"/>
      <c r="N24" s="135"/>
      <c r="O24" s="135"/>
      <c r="P24" s="135"/>
      <c r="Q24" s="137">
        <f t="shared" si="15"/>
        <v>8</v>
      </c>
      <c r="R24" s="251">
        <f t="shared" si="4"/>
        <v>4</v>
      </c>
      <c r="S24" s="252">
        <f t="shared" si="5"/>
        <v>4.32</v>
      </c>
      <c r="T24" s="202">
        <f t="shared" si="6"/>
        <v>4</v>
      </c>
      <c r="U24" s="252">
        <f t="shared" si="7"/>
        <v>4.32</v>
      </c>
      <c r="V24" s="252">
        <f t="shared" si="8"/>
        <v>8</v>
      </c>
      <c r="W24" s="138">
        <f t="shared" si="9"/>
        <v>0</v>
      </c>
      <c r="X24" s="139">
        <f t="shared" si="10"/>
        <v>0.6</v>
      </c>
      <c r="Y24" s="138">
        <f t="shared" si="16"/>
        <v>15</v>
      </c>
      <c r="Z24" s="138">
        <f t="shared" si="12"/>
        <v>3</v>
      </c>
      <c r="AA24" s="138">
        <f t="shared" si="13"/>
        <v>1</v>
      </c>
      <c r="AB24" s="139">
        <f t="shared" si="0"/>
        <v>0.8</v>
      </c>
      <c r="AC24" s="138">
        <f t="shared" si="17"/>
        <v>20</v>
      </c>
      <c r="AD24" s="132">
        <v>4</v>
      </c>
      <c r="AE24" s="281"/>
      <c r="AG24" s="426"/>
    </row>
    <row r="25" spans="1:33" ht="31.5" x14ac:dyDescent="0.25">
      <c r="A25" s="128">
        <v>20</v>
      </c>
      <c r="B25" s="313" t="s">
        <v>982</v>
      </c>
      <c r="C25" s="314">
        <v>59.284999999999997</v>
      </c>
      <c r="D25" s="314"/>
      <c r="E25" s="315">
        <v>147</v>
      </c>
      <c r="F25" s="316">
        <f t="shared" si="14"/>
        <v>2.48</v>
      </c>
      <c r="G25" s="187"/>
      <c r="H25" s="135"/>
      <c r="I25" s="132"/>
      <c r="J25" s="132"/>
      <c r="K25" s="132"/>
      <c r="L25" s="181"/>
      <c r="M25" s="135"/>
      <c r="N25" s="135"/>
      <c r="O25" s="135"/>
      <c r="P25" s="135"/>
      <c r="Q25" s="137">
        <f t="shared" si="15"/>
        <v>8</v>
      </c>
      <c r="R25" s="251">
        <f t="shared" si="4"/>
        <v>11</v>
      </c>
      <c r="S25" s="252">
        <f t="shared" si="5"/>
        <v>11.76</v>
      </c>
      <c r="T25" s="202">
        <f t="shared" si="6"/>
        <v>11</v>
      </c>
      <c r="U25" s="252">
        <f t="shared" si="7"/>
        <v>11.76</v>
      </c>
      <c r="V25" s="252">
        <f t="shared" si="8"/>
        <v>8</v>
      </c>
      <c r="W25" s="138">
        <f t="shared" si="9"/>
        <v>1</v>
      </c>
      <c r="X25" s="139">
        <f t="shared" si="10"/>
        <v>1.65</v>
      </c>
      <c r="Y25" s="138">
        <f t="shared" si="16"/>
        <v>15</v>
      </c>
      <c r="Z25" s="138">
        <f t="shared" si="12"/>
        <v>7</v>
      </c>
      <c r="AA25" s="138">
        <f t="shared" si="13"/>
        <v>3</v>
      </c>
      <c r="AB25" s="139">
        <f t="shared" si="0"/>
        <v>2.2000000000000002</v>
      </c>
      <c r="AC25" s="138">
        <f t="shared" si="17"/>
        <v>20</v>
      </c>
      <c r="AD25" s="132">
        <v>11</v>
      </c>
      <c r="AE25" s="281"/>
      <c r="AG25" s="426"/>
    </row>
    <row r="26" spans="1:33" ht="31.5" x14ac:dyDescent="0.25">
      <c r="A26" s="128">
        <v>21</v>
      </c>
      <c r="B26" s="313" t="s">
        <v>983</v>
      </c>
      <c r="C26" s="314">
        <v>9.2289999999999992</v>
      </c>
      <c r="D26" s="314"/>
      <c r="E26" s="315">
        <v>30</v>
      </c>
      <c r="F26" s="316">
        <f t="shared" si="14"/>
        <v>3.25</v>
      </c>
      <c r="G26" s="187"/>
      <c r="H26" s="135"/>
      <c r="I26" s="132"/>
      <c r="J26" s="132"/>
      <c r="K26" s="132"/>
      <c r="L26" s="181"/>
      <c r="M26" s="135"/>
      <c r="N26" s="135"/>
      <c r="O26" s="135"/>
      <c r="P26" s="135"/>
      <c r="Q26" s="137">
        <f t="shared" si="15"/>
        <v>12</v>
      </c>
      <c r="R26" s="251">
        <f t="shared" si="4"/>
        <v>3</v>
      </c>
      <c r="S26" s="252">
        <f t="shared" si="5"/>
        <v>3.6</v>
      </c>
      <c r="T26" s="202">
        <f t="shared" si="6"/>
        <v>3</v>
      </c>
      <c r="U26" s="252">
        <f t="shared" si="7"/>
        <v>3.6</v>
      </c>
      <c r="V26" s="252">
        <f t="shared" si="8"/>
        <v>12</v>
      </c>
      <c r="W26" s="138">
        <f t="shared" si="9"/>
        <v>0</v>
      </c>
      <c r="X26" s="139">
        <f t="shared" si="10"/>
        <v>0.45</v>
      </c>
      <c r="Y26" s="138">
        <f t="shared" si="16"/>
        <v>15</v>
      </c>
      <c r="Z26" s="138">
        <f t="shared" si="12"/>
        <v>2</v>
      </c>
      <c r="AA26" s="138">
        <f t="shared" si="13"/>
        <v>1</v>
      </c>
      <c r="AB26" s="139">
        <f t="shared" si="0"/>
        <v>0.6</v>
      </c>
      <c r="AC26" s="138">
        <f t="shared" si="17"/>
        <v>20</v>
      </c>
      <c r="AD26" s="132">
        <v>3</v>
      </c>
      <c r="AE26" s="281"/>
      <c r="AG26" s="426"/>
    </row>
    <row r="27" spans="1:33" ht="31.5" x14ac:dyDescent="0.25">
      <c r="A27" s="128">
        <v>24</v>
      </c>
      <c r="B27" s="313" t="s">
        <v>985</v>
      </c>
      <c r="C27" s="314">
        <v>13.57</v>
      </c>
      <c r="D27" s="314"/>
      <c r="E27" s="315">
        <v>55</v>
      </c>
      <c r="F27" s="316">
        <f t="shared" si="14"/>
        <v>4.05</v>
      </c>
      <c r="G27" s="187"/>
      <c r="H27" s="135"/>
      <c r="I27" s="132"/>
      <c r="J27" s="132"/>
      <c r="K27" s="132"/>
      <c r="L27" s="181"/>
      <c r="M27" s="135"/>
      <c r="N27" s="135"/>
      <c r="O27" s="135"/>
      <c r="P27" s="135"/>
      <c r="Q27" s="137">
        <f t="shared" si="15"/>
        <v>12</v>
      </c>
      <c r="R27" s="251">
        <f t="shared" si="4"/>
        <v>6</v>
      </c>
      <c r="S27" s="252">
        <f t="shared" si="5"/>
        <v>6.6</v>
      </c>
      <c r="T27" s="202">
        <f t="shared" si="6"/>
        <v>6</v>
      </c>
      <c r="U27" s="252">
        <f t="shared" si="7"/>
        <v>6.6</v>
      </c>
      <c r="V27" s="252">
        <f t="shared" si="8"/>
        <v>12</v>
      </c>
      <c r="W27" s="138">
        <f t="shared" si="9"/>
        <v>0</v>
      </c>
      <c r="X27" s="139">
        <f t="shared" si="10"/>
        <v>0.9</v>
      </c>
      <c r="Y27" s="138">
        <f t="shared" si="16"/>
        <v>15</v>
      </c>
      <c r="Z27" s="138">
        <f t="shared" si="12"/>
        <v>4</v>
      </c>
      <c r="AA27" s="138">
        <f t="shared" si="13"/>
        <v>2</v>
      </c>
      <c r="AB27" s="139">
        <f t="shared" si="0"/>
        <v>1.2</v>
      </c>
      <c r="AC27" s="138">
        <f t="shared" si="17"/>
        <v>20</v>
      </c>
      <c r="AD27" s="132">
        <v>6</v>
      </c>
      <c r="AE27" s="281"/>
      <c r="AG27" s="426"/>
    </row>
    <row r="28" spans="1:33" ht="31.5" x14ac:dyDescent="0.25">
      <c r="A28" s="128">
        <v>25</v>
      </c>
      <c r="B28" s="313" t="s">
        <v>986</v>
      </c>
      <c r="C28" s="314">
        <v>13.83</v>
      </c>
      <c r="D28" s="314"/>
      <c r="E28" s="315">
        <v>21</v>
      </c>
      <c r="F28" s="316">
        <f t="shared" si="14"/>
        <v>1.52</v>
      </c>
      <c r="G28" s="187"/>
      <c r="H28" s="135"/>
      <c r="I28" s="132"/>
      <c r="J28" s="132"/>
      <c r="K28" s="132"/>
      <c r="L28" s="181"/>
      <c r="M28" s="135"/>
      <c r="N28" s="135"/>
      <c r="O28" s="135"/>
      <c r="P28" s="135"/>
      <c r="Q28" s="137">
        <f t="shared" si="15"/>
        <v>8</v>
      </c>
      <c r="R28" s="251">
        <f t="shared" si="4"/>
        <v>1</v>
      </c>
      <c r="S28" s="252">
        <f t="shared" si="5"/>
        <v>1.68</v>
      </c>
      <c r="T28" s="202">
        <f t="shared" si="6"/>
        <v>1</v>
      </c>
      <c r="U28" s="252">
        <f t="shared" si="7"/>
        <v>1.68</v>
      </c>
      <c r="V28" s="252">
        <f t="shared" si="8"/>
        <v>8</v>
      </c>
      <c r="W28" s="138">
        <f t="shared" si="9"/>
        <v>0</v>
      </c>
      <c r="X28" s="139">
        <f t="shared" si="10"/>
        <v>0.15</v>
      </c>
      <c r="Y28" s="138">
        <f t="shared" si="16"/>
        <v>15</v>
      </c>
      <c r="Z28" s="138">
        <f t="shared" si="12"/>
        <v>0</v>
      </c>
      <c r="AA28" s="138">
        <f t="shared" si="13"/>
        <v>1</v>
      </c>
      <c r="AB28" s="139">
        <f t="shared" si="0"/>
        <v>0.2</v>
      </c>
      <c r="AC28" s="138">
        <f t="shared" si="17"/>
        <v>20</v>
      </c>
      <c r="AD28" s="132">
        <v>1</v>
      </c>
      <c r="AE28" s="281"/>
      <c r="AG28" s="426"/>
    </row>
    <row r="29" spans="1:33" ht="34.5" customHeight="1" x14ac:dyDescent="0.25">
      <c r="A29" s="128">
        <v>26</v>
      </c>
      <c r="B29" s="313" t="s">
        <v>987</v>
      </c>
      <c r="C29" s="314">
        <v>12.07</v>
      </c>
      <c r="D29" s="314"/>
      <c r="E29" s="315">
        <v>39</v>
      </c>
      <c r="F29" s="316">
        <f t="shared" si="14"/>
        <v>3.23</v>
      </c>
      <c r="G29" s="187"/>
      <c r="H29" s="135"/>
      <c r="I29" s="132"/>
      <c r="J29" s="132"/>
      <c r="K29" s="132"/>
      <c r="L29" s="181"/>
      <c r="M29" s="135"/>
      <c r="N29" s="135"/>
      <c r="O29" s="135"/>
      <c r="P29" s="135"/>
      <c r="Q29" s="137">
        <f t="shared" si="15"/>
        <v>12</v>
      </c>
      <c r="R29" s="251">
        <f t="shared" si="4"/>
        <v>4</v>
      </c>
      <c r="S29" s="252">
        <f t="shared" si="5"/>
        <v>4.68</v>
      </c>
      <c r="T29" s="202">
        <f t="shared" si="6"/>
        <v>4</v>
      </c>
      <c r="U29" s="252">
        <f t="shared" si="7"/>
        <v>4.68</v>
      </c>
      <c r="V29" s="252">
        <f t="shared" si="8"/>
        <v>12</v>
      </c>
      <c r="W29" s="138">
        <f t="shared" si="9"/>
        <v>0</v>
      </c>
      <c r="X29" s="139">
        <f t="shared" si="10"/>
        <v>0.6</v>
      </c>
      <c r="Y29" s="138">
        <f t="shared" si="16"/>
        <v>15</v>
      </c>
      <c r="Z29" s="138">
        <f t="shared" si="12"/>
        <v>3</v>
      </c>
      <c r="AA29" s="138">
        <f t="shared" si="13"/>
        <v>1</v>
      </c>
      <c r="AB29" s="139">
        <f t="shared" si="0"/>
        <v>0.8</v>
      </c>
      <c r="AC29" s="138">
        <f t="shared" si="17"/>
        <v>20</v>
      </c>
      <c r="AD29" s="132">
        <v>4</v>
      </c>
      <c r="AE29" s="281"/>
      <c r="AG29" s="426"/>
    </row>
    <row r="30" spans="1:33" ht="31.5" x14ac:dyDescent="0.25">
      <c r="A30" s="128">
        <v>31</v>
      </c>
      <c r="B30" s="313" t="s">
        <v>1479</v>
      </c>
      <c r="C30" s="314">
        <v>36.700000000000003</v>
      </c>
      <c r="D30" s="314"/>
      <c r="E30" s="315">
        <v>59</v>
      </c>
      <c r="F30" s="316">
        <f t="shared" si="14"/>
        <v>1.61</v>
      </c>
      <c r="G30" s="187"/>
      <c r="H30" s="135"/>
      <c r="I30" s="132"/>
      <c r="J30" s="132"/>
      <c r="K30" s="132"/>
      <c r="L30" s="181"/>
      <c r="M30" s="135"/>
      <c r="N30" s="135"/>
      <c r="O30" s="135"/>
      <c r="P30" s="135"/>
      <c r="Q30" s="137">
        <f t="shared" si="15"/>
        <v>8</v>
      </c>
      <c r="R30" s="251">
        <f t="shared" si="4"/>
        <v>4</v>
      </c>
      <c r="S30" s="252">
        <f t="shared" si="5"/>
        <v>4.72</v>
      </c>
      <c r="T30" s="202">
        <f t="shared" si="6"/>
        <v>4</v>
      </c>
      <c r="U30" s="252">
        <f t="shared" si="7"/>
        <v>4.72</v>
      </c>
      <c r="V30" s="252">
        <f t="shared" si="8"/>
        <v>8</v>
      </c>
      <c r="W30" s="138">
        <f t="shared" si="9"/>
        <v>0</v>
      </c>
      <c r="X30" s="139">
        <f t="shared" si="10"/>
        <v>0.6</v>
      </c>
      <c r="Y30" s="138">
        <f t="shared" si="16"/>
        <v>15</v>
      </c>
      <c r="Z30" s="138">
        <f t="shared" si="12"/>
        <v>3</v>
      </c>
      <c r="AA30" s="138">
        <f t="shared" si="13"/>
        <v>1</v>
      </c>
      <c r="AB30" s="139">
        <f t="shared" si="0"/>
        <v>0.8</v>
      </c>
      <c r="AC30" s="138">
        <f t="shared" si="17"/>
        <v>20</v>
      </c>
      <c r="AD30" s="132">
        <v>4</v>
      </c>
      <c r="AE30" s="281"/>
      <c r="AG30" s="426"/>
    </row>
    <row r="31" spans="1:33" ht="31.5" x14ac:dyDescent="0.25">
      <c r="A31" s="128">
        <v>32</v>
      </c>
      <c r="B31" s="313" t="s">
        <v>993</v>
      </c>
      <c r="C31" s="314">
        <v>8.1229999999999993</v>
      </c>
      <c r="D31" s="314"/>
      <c r="E31" s="315">
        <v>20</v>
      </c>
      <c r="F31" s="316">
        <f t="shared" si="14"/>
        <v>2.46</v>
      </c>
      <c r="G31" s="187"/>
      <c r="H31" s="135"/>
      <c r="I31" s="132"/>
      <c r="J31" s="132"/>
      <c r="K31" s="132"/>
      <c r="L31" s="181"/>
      <c r="M31" s="135"/>
      <c r="N31" s="135"/>
      <c r="O31" s="135"/>
      <c r="P31" s="135"/>
      <c r="Q31" s="137">
        <f t="shared" si="15"/>
        <v>8</v>
      </c>
      <c r="R31" s="251">
        <f t="shared" si="4"/>
        <v>1</v>
      </c>
      <c r="S31" s="252">
        <f t="shared" si="5"/>
        <v>1.6</v>
      </c>
      <c r="T31" s="202">
        <f t="shared" si="6"/>
        <v>1</v>
      </c>
      <c r="U31" s="252">
        <f t="shared" si="7"/>
        <v>1.6</v>
      </c>
      <c r="V31" s="252">
        <f t="shared" si="8"/>
        <v>8</v>
      </c>
      <c r="W31" s="138">
        <f t="shared" si="9"/>
        <v>0</v>
      </c>
      <c r="X31" s="139">
        <f t="shared" si="10"/>
        <v>0.15</v>
      </c>
      <c r="Y31" s="138">
        <f t="shared" si="16"/>
        <v>15</v>
      </c>
      <c r="Z31" s="138">
        <f t="shared" si="12"/>
        <v>0</v>
      </c>
      <c r="AA31" s="138">
        <f t="shared" si="13"/>
        <v>1</v>
      </c>
      <c r="AB31" s="139">
        <f t="shared" si="0"/>
        <v>0.2</v>
      </c>
      <c r="AC31" s="138">
        <f t="shared" si="17"/>
        <v>20</v>
      </c>
      <c r="AD31" s="132">
        <v>1</v>
      </c>
      <c r="AE31" s="281"/>
      <c r="AG31" s="426"/>
    </row>
    <row r="32" spans="1:33" ht="31.5" x14ac:dyDescent="0.25">
      <c r="A32" s="128">
        <v>33</v>
      </c>
      <c r="B32" s="313" t="s">
        <v>994</v>
      </c>
      <c r="C32" s="314">
        <v>28.43</v>
      </c>
      <c r="D32" s="314"/>
      <c r="E32" s="315">
        <v>64</v>
      </c>
      <c r="F32" s="316">
        <f t="shared" si="14"/>
        <v>2.25</v>
      </c>
      <c r="G32" s="187"/>
      <c r="H32" s="135"/>
      <c r="I32" s="132"/>
      <c r="J32" s="132"/>
      <c r="K32" s="132"/>
      <c r="L32" s="181"/>
      <c r="M32" s="135"/>
      <c r="N32" s="135"/>
      <c r="O32" s="135"/>
      <c r="P32" s="135"/>
      <c r="Q32" s="137">
        <f t="shared" si="15"/>
        <v>8</v>
      </c>
      <c r="R32" s="251">
        <f t="shared" si="4"/>
        <v>5</v>
      </c>
      <c r="S32" s="252">
        <f t="shared" si="5"/>
        <v>5.12</v>
      </c>
      <c r="T32" s="202">
        <f t="shared" si="6"/>
        <v>5</v>
      </c>
      <c r="U32" s="252">
        <f t="shared" si="7"/>
        <v>5.12</v>
      </c>
      <c r="V32" s="252">
        <f t="shared" si="8"/>
        <v>8</v>
      </c>
      <c r="W32" s="138">
        <f t="shared" si="9"/>
        <v>0</v>
      </c>
      <c r="X32" s="139">
        <f t="shared" si="10"/>
        <v>0.75</v>
      </c>
      <c r="Y32" s="138">
        <f t="shared" si="16"/>
        <v>15</v>
      </c>
      <c r="Z32" s="138">
        <f t="shared" si="12"/>
        <v>4</v>
      </c>
      <c r="AA32" s="138">
        <f t="shared" si="13"/>
        <v>1</v>
      </c>
      <c r="AB32" s="139">
        <f t="shared" si="0"/>
        <v>1</v>
      </c>
      <c r="AC32" s="138">
        <f t="shared" si="17"/>
        <v>20</v>
      </c>
      <c r="AD32" s="132">
        <v>5</v>
      </c>
      <c r="AE32" s="281"/>
      <c r="AG32" s="426"/>
    </row>
    <row r="33" spans="1:33" ht="31.5" x14ac:dyDescent="0.25">
      <c r="A33" s="128">
        <v>35</v>
      </c>
      <c r="B33" s="313" t="s">
        <v>996</v>
      </c>
      <c r="C33" s="314">
        <v>24.510999999999999</v>
      </c>
      <c r="D33" s="314"/>
      <c r="E33" s="315">
        <v>62</v>
      </c>
      <c r="F33" s="316">
        <f t="shared" si="14"/>
        <v>2.5299999999999998</v>
      </c>
      <c r="G33" s="187"/>
      <c r="H33" s="135"/>
      <c r="I33" s="132"/>
      <c r="J33" s="132"/>
      <c r="K33" s="132"/>
      <c r="L33" s="181"/>
      <c r="M33" s="135"/>
      <c r="N33" s="135"/>
      <c r="O33" s="135"/>
      <c r="P33" s="135"/>
      <c r="Q33" s="137">
        <f t="shared" si="15"/>
        <v>8</v>
      </c>
      <c r="R33" s="251">
        <f t="shared" si="4"/>
        <v>4</v>
      </c>
      <c r="S33" s="252">
        <f t="shared" si="5"/>
        <v>4.96</v>
      </c>
      <c r="T33" s="202">
        <f t="shared" si="6"/>
        <v>4</v>
      </c>
      <c r="U33" s="252">
        <f t="shared" si="7"/>
        <v>4.96</v>
      </c>
      <c r="V33" s="252">
        <f t="shared" si="8"/>
        <v>8</v>
      </c>
      <c r="W33" s="138">
        <f t="shared" si="9"/>
        <v>0</v>
      </c>
      <c r="X33" s="139">
        <f t="shared" si="10"/>
        <v>0.6</v>
      </c>
      <c r="Y33" s="138">
        <f t="shared" si="16"/>
        <v>15</v>
      </c>
      <c r="Z33" s="138">
        <f t="shared" si="12"/>
        <v>3</v>
      </c>
      <c r="AA33" s="138">
        <f t="shared" si="13"/>
        <v>1</v>
      </c>
      <c r="AB33" s="139">
        <f t="shared" si="0"/>
        <v>0.8</v>
      </c>
      <c r="AC33" s="138">
        <f t="shared" si="17"/>
        <v>20</v>
      </c>
      <c r="AD33" s="132">
        <v>4</v>
      </c>
      <c r="AE33" s="281"/>
      <c r="AG33" s="426"/>
    </row>
    <row r="34" spans="1:33" ht="31.5" x14ac:dyDescent="0.25">
      <c r="A34" s="128">
        <v>36</v>
      </c>
      <c r="B34" s="313" t="s">
        <v>997</v>
      </c>
      <c r="C34" s="314">
        <v>15.214</v>
      </c>
      <c r="D34" s="314"/>
      <c r="E34" s="315">
        <v>28</v>
      </c>
      <c r="F34" s="316">
        <f t="shared" si="14"/>
        <v>1.84</v>
      </c>
      <c r="G34" s="187"/>
      <c r="H34" s="135"/>
      <c r="I34" s="132"/>
      <c r="J34" s="132"/>
      <c r="K34" s="132"/>
      <c r="L34" s="181"/>
      <c r="M34" s="135"/>
      <c r="N34" s="135"/>
      <c r="O34" s="135"/>
      <c r="P34" s="135"/>
      <c r="Q34" s="137">
        <f t="shared" si="15"/>
        <v>8</v>
      </c>
      <c r="R34" s="251">
        <f t="shared" si="4"/>
        <v>2</v>
      </c>
      <c r="S34" s="252">
        <f t="shared" si="5"/>
        <v>2.2400000000000002</v>
      </c>
      <c r="T34" s="202">
        <f t="shared" si="6"/>
        <v>2</v>
      </c>
      <c r="U34" s="252">
        <f t="shared" si="7"/>
        <v>2.2400000000000002</v>
      </c>
      <c r="V34" s="252">
        <f t="shared" si="8"/>
        <v>8</v>
      </c>
      <c r="W34" s="138">
        <f t="shared" si="9"/>
        <v>0</v>
      </c>
      <c r="X34" s="139">
        <f t="shared" si="10"/>
        <v>0.3</v>
      </c>
      <c r="Y34" s="138">
        <f t="shared" si="16"/>
        <v>15</v>
      </c>
      <c r="Z34" s="138">
        <f t="shared" si="12"/>
        <v>1</v>
      </c>
      <c r="AA34" s="138">
        <f t="shared" si="13"/>
        <v>1</v>
      </c>
      <c r="AB34" s="139">
        <f t="shared" si="0"/>
        <v>0.4</v>
      </c>
      <c r="AC34" s="138">
        <f t="shared" si="17"/>
        <v>20</v>
      </c>
      <c r="AD34" s="132">
        <v>2</v>
      </c>
      <c r="AE34" s="281"/>
      <c r="AG34" s="426"/>
    </row>
    <row r="35" spans="1:33" ht="31.5" x14ac:dyDescent="0.25">
      <c r="A35" s="128">
        <v>37</v>
      </c>
      <c r="B35" s="313" t="s">
        <v>998</v>
      </c>
      <c r="C35" s="314">
        <v>13.542999999999999</v>
      </c>
      <c r="D35" s="314"/>
      <c r="E35" s="315">
        <v>38</v>
      </c>
      <c r="F35" s="316">
        <f t="shared" si="14"/>
        <v>2.81</v>
      </c>
      <c r="G35" s="187"/>
      <c r="H35" s="135"/>
      <c r="I35" s="132"/>
      <c r="J35" s="132"/>
      <c r="K35" s="132"/>
      <c r="L35" s="181"/>
      <c r="M35" s="135"/>
      <c r="N35" s="135"/>
      <c r="O35" s="135"/>
      <c r="P35" s="135"/>
      <c r="Q35" s="137">
        <f t="shared" si="15"/>
        <v>8</v>
      </c>
      <c r="R35" s="251">
        <f t="shared" si="4"/>
        <v>3</v>
      </c>
      <c r="S35" s="252">
        <f t="shared" si="5"/>
        <v>3.04</v>
      </c>
      <c r="T35" s="202">
        <f t="shared" si="6"/>
        <v>3</v>
      </c>
      <c r="U35" s="252">
        <f t="shared" si="7"/>
        <v>3.04</v>
      </c>
      <c r="V35" s="252">
        <f t="shared" si="8"/>
        <v>8</v>
      </c>
      <c r="W35" s="138">
        <f t="shared" si="9"/>
        <v>0</v>
      </c>
      <c r="X35" s="139">
        <f t="shared" si="10"/>
        <v>0.45</v>
      </c>
      <c r="Y35" s="138">
        <f t="shared" si="16"/>
        <v>15</v>
      </c>
      <c r="Z35" s="138">
        <f t="shared" si="12"/>
        <v>2</v>
      </c>
      <c r="AA35" s="138">
        <f t="shared" si="13"/>
        <v>1</v>
      </c>
      <c r="AB35" s="139">
        <f t="shared" si="0"/>
        <v>0.6</v>
      </c>
      <c r="AC35" s="138">
        <f t="shared" si="17"/>
        <v>20</v>
      </c>
      <c r="AD35" s="132">
        <v>3</v>
      </c>
      <c r="AE35" s="281"/>
      <c r="AG35" s="426"/>
    </row>
    <row r="36" spans="1:33" x14ac:dyDescent="0.25">
      <c r="A36" s="128">
        <v>38</v>
      </c>
      <c r="B36" s="309" t="s">
        <v>674</v>
      </c>
      <c r="C36" s="310"/>
      <c r="D36" s="310"/>
      <c r="E36" s="311"/>
      <c r="F36" s="316"/>
      <c r="G36" s="187"/>
      <c r="H36" s="135"/>
      <c r="I36" s="132"/>
      <c r="J36" s="132"/>
      <c r="K36" s="132"/>
      <c r="L36" s="181"/>
      <c r="M36" s="135"/>
      <c r="N36" s="135"/>
      <c r="O36" s="135"/>
      <c r="P36" s="135"/>
      <c r="Q36" s="137"/>
      <c r="R36" s="251"/>
      <c r="S36" s="252"/>
      <c r="T36" s="202"/>
      <c r="U36" s="252">
        <f t="shared" si="7"/>
        <v>0</v>
      </c>
      <c r="V36" s="252"/>
      <c r="W36" s="138"/>
      <c r="X36" s="139">
        <f t="shared" si="10"/>
        <v>0</v>
      </c>
      <c r="Y36" s="138">
        <f t="shared" si="16"/>
        <v>0</v>
      </c>
      <c r="Z36" s="138"/>
      <c r="AA36" s="138"/>
      <c r="AB36" s="139">
        <f t="shared" si="0"/>
        <v>0</v>
      </c>
      <c r="AC36" s="138">
        <f t="shared" si="17"/>
        <v>0</v>
      </c>
      <c r="AD36" s="132"/>
      <c r="AE36" s="281"/>
      <c r="AG36" s="426"/>
    </row>
    <row r="37" spans="1:33" ht="31.5" x14ac:dyDescent="0.25">
      <c r="A37" s="128">
        <v>39</v>
      </c>
      <c r="B37" s="313" t="s">
        <v>999</v>
      </c>
      <c r="C37" s="314">
        <v>31.161999999999999</v>
      </c>
      <c r="D37" s="314"/>
      <c r="E37" s="315">
        <v>86</v>
      </c>
      <c r="F37" s="316">
        <f>E37/C37</f>
        <v>2.76</v>
      </c>
      <c r="G37" s="187"/>
      <c r="H37" s="135"/>
      <c r="I37" s="132"/>
      <c r="J37" s="132"/>
      <c r="K37" s="132"/>
      <c r="L37" s="181"/>
      <c r="M37" s="135"/>
      <c r="N37" s="135"/>
      <c r="O37" s="135"/>
      <c r="P37" s="135"/>
      <c r="Q37" s="137">
        <f>IF(E37&lt;VLOOKUP(F37,$L$471:$P$477,2),0,VLOOKUP(F37,$L$471:$P$477,3))</f>
        <v>8</v>
      </c>
      <c r="R37" s="251">
        <f t="shared" si="4"/>
        <v>6</v>
      </c>
      <c r="S37" s="252">
        <f t="shared" si="5"/>
        <v>6.88</v>
      </c>
      <c r="T37" s="202">
        <f t="shared" si="6"/>
        <v>6</v>
      </c>
      <c r="U37" s="252">
        <f t="shared" si="7"/>
        <v>6.88</v>
      </c>
      <c r="V37" s="252">
        <f t="shared" si="8"/>
        <v>8</v>
      </c>
      <c r="W37" s="138">
        <f t="shared" si="9"/>
        <v>0</v>
      </c>
      <c r="X37" s="139">
        <f t="shared" si="10"/>
        <v>0.9</v>
      </c>
      <c r="Y37" s="138">
        <f t="shared" si="16"/>
        <v>15</v>
      </c>
      <c r="Z37" s="138">
        <f t="shared" si="12"/>
        <v>4</v>
      </c>
      <c r="AA37" s="138">
        <f t="shared" si="13"/>
        <v>2</v>
      </c>
      <c r="AB37" s="139">
        <f t="shared" si="0"/>
        <v>1.2</v>
      </c>
      <c r="AC37" s="138">
        <f t="shared" si="17"/>
        <v>20</v>
      </c>
      <c r="AD37" s="132">
        <v>6</v>
      </c>
      <c r="AE37" s="281"/>
      <c r="AG37" s="426"/>
    </row>
    <row r="38" spans="1:33" x14ac:dyDescent="0.25">
      <c r="A38" s="128">
        <v>40</v>
      </c>
      <c r="B38" s="309" t="s">
        <v>1000</v>
      </c>
      <c r="C38" s="310"/>
      <c r="D38" s="310"/>
      <c r="E38" s="311"/>
      <c r="F38" s="316"/>
      <c r="G38" s="187"/>
      <c r="H38" s="135"/>
      <c r="I38" s="132"/>
      <c r="J38" s="132"/>
      <c r="K38" s="132"/>
      <c r="L38" s="181"/>
      <c r="M38" s="135"/>
      <c r="N38" s="135"/>
      <c r="O38" s="135"/>
      <c r="P38" s="135"/>
      <c r="Q38" s="137"/>
      <c r="R38" s="251"/>
      <c r="S38" s="252"/>
      <c r="T38" s="202"/>
      <c r="U38" s="252">
        <f t="shared" si="7"/>
        <v>0</v>
      </c>
      <c r="V38" s="252"/>
      <c r="W38" s="138"/>
      <c r="X38" s="139">
        <f t="shared" si="10"/>
        <v>0</v>
      </c>
      <c r="Y38" s="138">
        <f t="shared" si="16"/>
        <v>0</v>
      </c>
      <c r="Z38" s="138"/>
      <c r="AA38" s="138"/>
      <c r="AB38" s="139">
        <f t="shared" si="0"/>
        <v>0</v>
      </c>
      <c r="AC38" s="138">
        <f t="shared" si="17"/>
        <v>0</v>
      </c>
      <c r="AD38" s="132"/>
      <c r="AE38" s="281"/>
      <c r="AG38" s="426"/>
    </row>
    <row r="39" spans="1:33" ht="47.25" x14ac:dyDescent="0.25">
      <c r="A39" s="128">
        <v>41</v>
      </c>
      <c r="B39" s="313" t="s">
        <v>1001</v>
      </c>
      <c r="C39" s="314">
        <v>58.77</v>
      </c>
      <c r="D39" s="314"/>
      <c r="E39" s="315">
        <v>41</v>
      </c>
      <c r="F39" s="316">
        <f>E39/C39</f>
        <v>0.7</v>
      </c>
      <c r="G39" s="187"/>
      <c r="H39" s="135"/>
      <c r="I39" s="132"/>
      <c r="J39" s="132"/>
      <c r="K39" s="132"/>
      <c r="L39" s="181"/>
      <c r="M39" s="135"/>
      <c r="N39" s="135"/>
      <c r="O39" s="135"/>
      <c r="P39" s="135"/>
      <c r="Q39" s="137">
        <f>IF(E39&lt;VLOOKUP(F39,$L$471:$P$477,2),0,VLOOKUP(F39,$L$471:$P$477,3))</f>
        <v>5</v>
      </c>
      <c r="R39" s="251">
        <f t="shared" si="4"/>
        <v>2</v>
      </c>
      <c r="S39" s="252">
        <f t="shared" si="5"/>
        <v>2.0499999999999998</v>
      </c>
      <c r="T39" s="202">
        <f t="shared" si="6"/>
        <v>2</v>
      </c>
      <c r="U39" s="252">
        <f t="shared" si="7"/>
        <v>2.0499999999999998</v>
      </c>
      <c r="V39" s="252">
        <f t="shared" si="8"/>
        <v>5</v>
      </c>
      <c r="W39" s="138">
        <f t="shared" si="9"/>
        <v>0</v>
      </c>
      <c r="X39" s="139">
        <f t="shared" si="10"/>
        <v>0.3</v>
      </c>
      <c r="Y39" s="138">
        <f t="shared" si="16"/>
        <v>15</v>
      </c>
      <c r="Z39" s="138">
        <f t="shared" si="12"/>
        <v>1</v>
      </c>
      <c r="AA39" s="138">
        <f t="shared" si="13"/>
        <v>1</v>
      </c>
      <c r="AB39" s="139">
        <f t="shared" si="0"/>
        <v>0.4</v>
      </c>
      <c r="AC39" s="138">
        <f t="shared" si="17"/>
        <v>20</v>
      </c>
      <c r="AD39" s="132">
        <v>2</v>
      </c>
      <c r="AE39" s="281"/>
      <c r="AG39" s="426"/>
    </row>
    <row r="40" spans="1:33" x14ac:dyDescent="0.25">
      <c r="A40" s="128">
        <v>42</v>
      </c>
      <c r="B40" s="309" t="s">
        <v>1002</v>
      </c>
      <c r="C40" s="310"/>
      <c r="D40" s="310"/>
      <c r="E40" s="311"/>
      <c r="F40" s="316"/>
      <c r="G40" s="187"/>
      <c r="H40" s="135"/>
      <c r="I40" s="132"/>
      <c r="J40" s="132"/>
      <c r="K40" s="132"/>
      <c r="L40" s="181"/>
      <c r="M40" s="135"/>
      <c r="N40" s="135"/>
      <c r="O40" s="135"/>
      <c r="P40" s="135"/>
      <c r="Q40" s="137"/>
      <c r="R40" s="251"/>
      <c r="S40" s="252"/>
      <c r="T40" s="202"/>
      <c r="U40" s="252">
        <f t="shared" si="7"/>
        <v>0</v>
      </c>
      <c r="V40" s="252"/>
      <c r="W40" s="138"/>
      <c r="X40" s="139">
        <f t="shared" si="10"/>
        <v>0</v>
      </c>
      <c r="Y40" s="138">
        <f t="shared" si="16"/>
        <v>0</v>
      </c>
      <c r="Z40" s="138"/>
      <c r="AA40" s="138"/>
      <c r="AB40" s="139">
        <f t="shared" si="0"/>
        <v>0</v>
      </c>
      <c r="AC40" s="138">
        <f t="shared" si="17"/>
        <v>0</v>
      </c>
      <c r="AD40" s="132"/>
      <c r="AE40" s="281"/>
      <c r="AG40" s="426"/>
    </row>
    <row r="41" spans="1:33" ht="31.5" x14ac:dyDescent="0.25">
      <c r="A41" s="128">
        <v>43</v>
      </c>
      <c r="B41" s="313" t="s">
        <v>1003</v>
      </c>
      <c r="C41" s="314">
        <v>17.600000000000001</v>
      </c>
      <c r="D41" s="314"/>
      <c r="E41" s="315">
        <v>70</v>
      </c>
      <c r="F41" s="316">
        <f>E41/C41</f>
        <v>3.98</v>
      </c>
      <c r="G41" s="187"/>
      <c r="H41" s="135"/>
      <c r="I41" s="132"/>
      <c r="J41" s="132"/>
      <c r="K41" s="132"/>
      <c r="L41" s="181"/>
      <c r="M41" s="135"/>
      <c r="N41" s="135"/>
      <c r="O41" s="135"/>
      <c r="P41" s="135"/>
      <c r="Q41" s="137">
        <f>IF(E41&lt;VLOOKUP(F41,$L$471:$P$477,2),0,VLOOKUP(F41,$L$471:$P$477,3))</f>
        <v>12</v>
      </c>
      <c r="R41" s="251">
        <f t="shared" si="4"/>
        <v>8</v>
      </c>
      <c r="S41" s="252">
        <f t="shared" si="5"/>
        <v>8.4</v>
      </c>
      <c r="T41" s="202">
        <f t="shared" si="6"/>
        <v>8</v>
      </c>
      <c r="U41" s="252">
        <f t="shared" si="7"/>
        <v>8.4</v>
      </c>
      <c r="V41" s="252">
        <f t="shared" si="8"/>
        <v>12</v>
      </c>
      <c r="W41" s="138">
        <f t="shared" si="9"/>
        <v>1</v>
      </c>
      <c r="X41" s="139">
        <f t="shared" si="10"/>
        <v>1.2</v>
      </c>
      <c r="Y41" s="138">
        <f t="shared" si="16"/>
        <v>15</v>
      </c>
      <c r="Z41" s="138">
        <f t="shared" si="12"/>
        <v>5</v>
      </c>
      <c r="AA41" s="138">
        <f t="shared" si="13"/>
        <v>2</v>
      </c>
      <c r="AB41" s="139">
        <f t="shared" si="0"/>
        <v>1.6</v>
      </c>
      <c r="AC41" s="138">
        <f t="shared" si="17"/>
        <v>20</v>
      </c>
      <c r="AD41" s="132">
        <v>8</v>
      </c>
      <c r="AE41" s="281"/>
      <c r="AG41" s="426"/>
    </row>
    <row r="42" spans="1:33" ht="47.25" x14ac:dyDescent="0.25">
      <c r="A42" s="128">
        <v>44</v>
      </c>
      <c r="B42" s="313" t="s">
        <v>1004</v>
      </c>
      <c r="C42" s="314">
        <v>43.3</v>
      </c>
      <c r="D42" s="314"/>
      <c r="E42" s="315">
        <v>104</v>
      </c>
      <c r="F42" s="316">
        <f>E42/C42</f>
        <v>2.4</v>
      </c>
      <c r="G42" s="187"/>
      <c r="H42" s="135"/>
      <c r="I42" s="132"/>
      <c r="J42" s="132"/>
      <c r="K42" s="132"/>
      <c r="L42" s="181"/>
      <c r="M42" s="135"/>
      <c r="N42" s="135"/>
      <c r="O42" s="135"/>
      <c r="P42" s="135"/>
      <c r="Q42" s="137">
        <f>IF(E42&lt;VLOOKUP(F42,$L$471:$P$477,2),0,VLOOKUP(F42,$L$471:$P$477,3))</f>
        <v>8</v>
      </c>
      <c r="R42" s="251">
        <f t="shared" si="4"/>
        <v>8</v>
      </c>
      <c r="S42" s="252">
        <f t="shared" si="5"/>
        <v>8.32</v>
      </c>
      <c r="T42" s="202">
        <f t="shared" si="6"/>
        <v>8</v>
      </c>
      <c r="U42" s="252">
        <f t="shared" si="7"/>
        <v>8.32</v>
      </c>
      <c r="V42" s="252">
        <f t="shared" si="8"/>
        <v>8</v>
      </c>
      <c r="W42" s="138">
        <f t="shared" si="9"/>
        <v>1</v>
      </c>
      <c r="X42" s="139">
        <f t="shared" si="10"/>
        <v>1.2</v>
      </c>
      <c r="Y42" s="138">
        <f t="shared" si="16"/>
        <v>15</v>
      </c>
      <c r="Z42" s="138">
        <f t="shared" si="12"/>
        <v>5</v>
      </c>
      <c r="AA42" s="138">
        <f t="shared" si="13"/>
        <v>2</v>
      </c>
      <c r="AB42" s="139">
        <f t="shared" si="0"/>
        <v>1.6</v>
      </c>
      <c r="AC42" s="138">
        <f t="shared" si="17"/>
        <v>20</v>
      </c>
      <c r="AD42" s="132">
        <v>8</v>
      </c>
      <c r="AE42" s="281"/>
      <c r="AG42" s="426"/>
    </row>
    <row r="43" spans="1:33" x14ac:dyDescent="0.25">
      <c r="A43" s="128">
        <v>45</v>
      </c>
      <c r="B43" s="309" t="s">
        <v>675</v>
      </c>
      <c r="C43" s="310"/>
      <c r="D43" s="310"/>
      <c r="E43" s="311"/>
      <c r="F43" s="316"/>
      <c r="G43" s="187"/>
      <c r="H43" s="135"/>
      <c r="I43" s="132"/>
      <c r="J43" s="132"/>
      <c r="K43" s="132"/>
      <c r="L43" s="181"/>
      <c r="M43" s="135"/>
      <c r="N43" s="135"/>
      <c r="O43" s="135"/>
      <c r="P43" s="135"/>
      <c r="Q43" s="137"/>
      <c r="R43" s="251"/>
      <c r="S43" s="252"/>
      <c r="T43" s="202"/>
      <c r="U43" s="252">
        <f t="shared" si="7"/>
        <v>0</v>
      </c>
      <c r="V43" s="252"/>
      <c r="W43" s="138"/>
      <c r="X43" s="139">
        <f t="shared" si="10"/>
        <v>0</v>
      </c>
      <c r="Y43" s="138">
        <f t="shared" si="16"/>
        <v>0</v>
      </c>
      <c r="Z43" s="138"/>
      <c r="AA43" s="138"/>
      <c r="AB43" s="139">
        <f t="shared" si="0"/>
        <v>0</v>
      </c>
      <c r="AC43" s="138">
        <f t="shared" si="17"/>
        <v>0</v>
      </c>
      <c r="AD43" s="132"/>
      <c r="AE43" s="281"/>
      <c r="AG43" s="426"/>
    </row>
    <row r="44" spans="1:33" ht="31.5" x14ac:dyDescent="0.25">
      <c r="A44" s="128">
        <v>46</v>
      </c>
      <c r="B44" s="313" t="s">
        <v>1005</v>
      </c>
      <c r="C44" s="314">
        <v>17.879000000000001</v>
      </c>
      <c r="D44" s="314"/>
      <c r="E44" s="315">
        <v>144</v>
      </c>
      <c r="F44" s="316">
        <f>E44/C44</f>
        <v>8.0500000000000007</v>
      </c>
      <c r="G44" s="187"/>
      <c r="H44" s="135"/>
      <c r="I44" s="132"/>
      <c r="J44" s="132"/>
      <c r="K44" s="132"/>
      <c r="L44" s="181"/>
      <c r="M44" s="135"/>
      <c r="N44" s="135"/>
      <c r="O44" s="135"/>
      <c r="P44" s="135"/>
      <c r="Q44" s="137">
        <f>IF(E44&lt;VLOOKUP(F44,$L$471:$P$477,2),0,VLOOKUP(F44,$L$471:$P$477,3))</f>
        <v>15</v>
      </c>
      <c r="R44" s="251">
        <f t="shared" si="4"/>
        <v>21</v>
      </c>
      <c r="S44" s="252">
        <f t="shared" si="5"/>
        <v>21.6</v>
      </c>
      <c r="T44" s="202">
        <f t="shared" si="6"/>
        <v>21</v>
      </c>
      <c r="U44" s="252">
        <f t="shared" si="7"/>
        <v>21.6</v>
      </c>
      <c r="V44" s="252">
        <f t="shared" si="8"/>
        <v>15</v>
      </c>
      <c r="W44" s="138">
        <f t="shared" si="9"/>
        <v>3</v>
      </c>
      <c r="X44" s="139">
        <f t="shared" si="10"/>
        <v>3.15</v>
      </c>
      <c r="Y44" s="138">
        <f t="shared" si="16"/>
        <v>15</v>
      </c>
      <c r="Z44" s="138">
        <f t="shared" si="12"/>
        <v>13</v>
      </c>
      <c r="AA44" s="138">
        <f t="shared" si="13"/>
        <v>5</v>
      </c>
      <c r="AB44" s="139">
        <f t="shared" si="0"/>
        <v>4.2</v>
      </c>
      <c r="AC44" s="138">
        <f t="shared" si="17"/>
        <v>20</v>
      </c>
      <c r="AD44" s="132">
        <v>21</v>
      </c>
      <c r="AE44" s="281"/>
      <c r="AG44" s="426"/>
    </row>
    <row r="45" spans="1:33" x14ac:dyDescent="0.25">
      <c r="A45" s="128">
        <v>47</v>
      </c>
      <c r="B45" s="309" t="s">
        <v>792</v>
      </c>
      <c r="C45" s="310"/>
      <c r="D45" s="310"/>
      <c r="E45" s="311"/>
      <c r="F45" s="316"/>
      <c r="G45" s="187"/>
      <c r="H45" s="135"/>
      <c r="I45" s="132"/>
      <c r="J45" s="132"/>
      <c r="K45" s="132"/>
      <c r="L45" s="181"/>
      <c r="M45" s="135"/>
      <c r="N45" s="135"/>
      <c r="O45" s="135"/>
      <c r="P45" s="135"/>
      <c r="Q45" s="137"/>
      <c r="R45" s="251"/>
      <c r="S45" s="252"/>
      <c r="T45" s="202"/>
      <c r="U45" s="252">
        <f t="shared" si="7"/>
        <v>0</v>
      </c>
      <c r="V45" s="252"/>
      <c r="W45" s="138"/>
      <c r="X45" s="139">
        <f t="shared" si="10"/>
        <v>0</v>
      </c>
      <c r="Y45" s="138">
        <f t="shared" si="16"/>
        <v>0</v>
      </c>
      <c r="Z45" s="138"/>
      <c r="AA45" s="138"/>
      <c r="AB45" s="139">
        <f t="shared" si="0"/>
        <v>0</v>
      </c>
      <c r="AC45" s="138">
        <f t="shared" si="17"/>
        <v>0</v>
      </c>
      <c r="AD45" s="132"/>
      <c r="AE45" s="281"/>
      <c r="AG45" s="426"/>
    </row>
    <row r="46" spans="1:33" x14ac:dyDescent="0.25">
      <c r="A46" s="128"/>
      <c r="B46" s="399" t="s">
        <v>1576</v>
      </c>
      <c r="C46" s="310"/>
      <c r="D46" s="310"/>
      <c r="E46" s="311"/>
      <c r="F46" s="316"/>
      <c r="G46" s="187"/>
      <c r="H46" s="135"/>
      <c r="I46" s="132"/>
      <c r="J46" s="132"/>
      <c r="K46" s="132"/>
      <c r="L46" s="181"/>
      <c r="M46" s="135"/>
      <c r="N46" s="135"/>
      <c r="O46" s="135"/>
      <c r="P46" s="135"/>
      <c r="Q46" s="137"/>
      <c r="R46" s="251"/>
      <c r="S46" s="252"/>
      <c r="T46" s="202"/>
      <c r="U46" s="252"/>
      <c r="V46" s="252"/>
      <c r="W46" s="138"/>
      <c r="X46" s="139"/>
      <c r="Y46" s="138"/>
      <c r="Z46" s="138"/>
      <c r="AA46" s="138"/>
      <c r="AB46" s="139"/>
      <c r="AC46" s="138"/>
      <c r="AD46" s="132">
        <v>2</v>
      </c>
      <c r="AE46" s="281"/>
      <c r="AG46" s="426"/>
    </row>
    <row r="47" spans="1:33" x14ac:dyDescent="0.25">
      <c r="A47" s="128"/>
      <c r="B47" s="399" t="s">
        <v>1577</v>
      </c>
      <c r="C47" s="310"/>
      <c r="D47" s="310"/>
      <c r="E47" s="311"/>
      <c r="F47" s="316"/>
      <c r="G47" s="187"/>
      <c r="H47" s="135"/>
      <c r="I47" s="132"/>
      <c r="J47" s="132"/>
      <c r="K47" s="132"/>
      <c r="L47" s="181"/>
      <c r="M47" s="135"/>
      <c r="N47" s="135"/>
      <c r="O47" s="135"/>
      <c r="P47" s="135"/>
      <c r="Q47" s="137"/>
      <c r="R47" s="251"/>
      <c r="S47" s="252"/>
      <c r="T47" s="202"/>
      <c r="U47" s="252"/>
      <c r="V47" s="252"/>
      <c r="W47" s="138"/>
      <c r="X47" s="139"/>
      <c r="Y47" s="138"/>
      <c r="Z47" s="138"/>
      <c r="AA47" s="138"/>
      <c r="AB47" s="139"/>
      <c r="AC47" s="138"/>
      <c r="AD47" s="132">
        <v>2</v>
      </c>
      <c r="AE47" s="281"/>
      <c r="AG47" s="426"/>
    </row>
    <row r="48" spans="1:33" x14ac:dyDescent="0.25">
      <c r="A48" s="128">
        <v>48</v>
      </c>
      <c r="B48" s="313" t="s">
        <v>811</v>
      </c>
      <c r="C48" s="314">
        <v>137.24100000000001</v>
      </c>
      <c r="D48" s="314"/>
      <c r="E48" s="315">
        <v>240</v>
      </c>
      <c r="F48" s="316">
        <f t="shared" ref="F48:F57" si="18">E48/C48</f>
        <v>1.75</v>
      </c>
      <c r="G48" s="187"/>
      <c r="H48" s="135"/>
      <c r="I48" s="132"/>
      <c r="J48" s="132"/>
      <c r="K48" s="132"/>
      <c r="L48" s="181"/>
      <c r="M48" s="135"/>
      <c r="N48" s="135"/>
      <c r="O48" s="135"/>
      <c r="P48" s="135"/>
      <c r="Q48" s="137">
        <f t="shared" ref="Q48:Q57" si="19">IF(E48&lt;VLOOKUP(F48,$L$471:$P$477,2),0,VLOOKUP(F48,$L$471:$P$477,3))</f>
        <v>8</v>
      </c>
      <c r="R48" s="251">
        <f t="shared" si="4"/>
        <v>19</v>
      </c>
      <c r="S48" s="252">
        <f t="shared" si="5"/>
        <v>19.2</v>
      </c>
      <c r="T48" s="202">
        <f t="shared" si="6"/>
        <v>19</v>
      </c>
      <c r="U48" s="252">
        <f t="shared" si="7"/>
        <v>19.2</v>
      </c>
      <c r="V48" s="252">
        <f t="shared" si="8"/>
        <v>8</v>
      </c>
      <c r="W48" s="138">
        <f t="shared" si="9"/>
        <v>2</v>
      </c>
      <c r="X48" s="139">
        <f t="shared" si="10"/>
        <v>2.85</v>
      </c>
      <c r="Y48" s="138">
        <f t="shared" ref="Y48:Y79" si="20">IF(E48&lt;VLOOKUP(F48,$L$471:$P$477,2),0,VLOOKUP(F48,$L$471:$P$477,4))</f>
        <v>15</v>
      </c>
      <c r="Z48" s="138">
        <f t="shared" si="12"/>
        <v>13</v>
      </c>
      <c r="AA48" s="138">
        <f t="shared" si="13"/>
        <v>4</v>
      </c>
      <c r="AB48" s="139">
        <f t="shared" si="0"/>
        <v>3.8</v>
      </c>
      <c r="AC48" s="138">
        <f t="shared" ref="AC48:AC79" si="21">IF(E48&lt;VLOOKUP(F48,$L$471:$P$477,2),0,VLOOKUP(F48,$L$471:$P$477,5))</f>
        <v>20</v>
      </c>
      <c r="AD48" s="132"/>
      <c r="AE48" s="281"/>
      <c r="AG48" s="426"/>
    </row>
    <row r="49" spans="1:33" x14ac:dyDescent="0.25">
      <c r="A49" s="128">
        <v>49</v>
      </c>
      <c r="B49" s="313" t="s">
        <v>805</v>
      </c>
      <c r="C49" s="314">
        <v>12.443</v>
      </c>
      <c r="D49" s="314"/>
      <c r="E49" s="315">
        <v>19</v>
      </c>
      <c r="F49" s="316">
        <f t="shared" si="18"/>
        <v>1.53</v>
      </c>
      <c r="G49" s="187"/>
      <c r="H49" s="135"/>
      <c r="I49" s="132"/>
      <c r="J49" s="132"/>
      <c r="K49" s="132"/>
      <c r="L49" s="181"/>
      <c r="M49" s="135"/>
      <c r="N49" s="135"/>
      <c r="O49" s="135"/>
      <c r="P49" s="135"/>
      <c r="Q49" s="137">
        <f t="shared" si="19"/>
        <v>8</v>
      </c>
      <c r="R49" s="251">
        <f t="shared" si="4"/>
        <v>1</v>
      </c>
      <c r="S49" s="252">
        <f t="shared" si="5"/>
        <v>1.52</v>
      </c>
      <c r="T49" s="202">
        <f t="shared" si="6"/>
        <v>1</v>
      </c>
      <c r="U49" s="252">
        <f t="shared" si="7"/>
        <v>1.52</v>
      </c>
      <c r="V49" s="252">
        <f t="shared" si="8"/>
        <v>8</v>
      </c>
      <c r="W49" s="138">
        <f t="shared" si="9"/>
        <v>0</v>
      </c>
      <c r="X49" s="139">
        <f t="shared" si="10"/>
        <v>0.15</v>
      </c>
      <c r="Y49" s="138">
        <f t="shared" si="20"/>
        <v>15</v>
      </c>
      <c r="Z49" s="138">
        <f t="shared" si="12"/>
        <v>0</v>
      </c>
      <c r="AA49" s="138">
        <f t="shared" si="13"/>
        <v>1</v>
      </c>
      <c r="AB49" s="139">
        <f t="shared" si="0"/>
        <v>0.2</v>
      </c>
      <c r="AC49" s="138">
        <f t="shared" si="21"/>
        <v>20</v>
      </c>
      <c r="AD49" s="132"/>
      <c r="AE49" s="281"/>
      <c r="AG49" s="426"/>
    </row>
    <row r="50" spans="1:33" ht="31.5" x14ac:dyDescent="0.25">
      <c r="A50" s="128">
        <v>50</v>
      </c>
      <c r="B50" s="313" t="s">
        <v>1006</v>
      </c>
      <c r="C50" s="314">
        <v>102.721</v>
      </c>
      <c r="D50" s="314"/>
      <c r="E50" s="315">
        <v>177</v>
      </c>
      <c r="F50" s="316">
        <f t="shared" si="18"/>
        <v>1.72</v>
      </c>
      <c r="G50" s="187"/>
      <c r="H50" s="135"/>
      <c r="I50" s="132"/>
      <c r="J50" s="132"/>
      <c r="K50" s="132"/>
      <c r="L50" s="181"/>
      <c r="M50" s="135"/>
      <c r="N50" s="135"/>
      <c r="O50" s="135"/>
      <c r="P50" s="135"/>
      <c r="Q50" s="137">
        <f t="shared" si="19"/>
        <v>8</v>
      </c>
      <c r="R50" s="251">
        <f t="shared" si="4"/>
        <v>14</v>
      </c>
      <c r="S50" s="252">
        <f t="shared" si="5"/>
        <v>14.16</v>
      </c>
      <c r="T50" s="202">
        <f t="shared" si="6"/>
        <v>14</v>
      </c>
      <c r="U50" s="252">
        <f t="shared" si="7"/>
        <v>14.16</v>
      </c>
      <c r="V50" s="252">
        <f t="shared" si="8"/>
        <v>8</v>
      </c>
      <c r="W50" s="138">
        <f t="shared" si="9"/>
        <v>2</v>
      </c>
      <c r="X50" s="139">
        <f t="shared" si="10"/>
        <v>2.1</v>
      </c>
      <c r="Y50" s="138">
        <f t="shared" si="20"/>
        <v>15</v>
      </c>
      <c r="Z50" s="138">
        <f t="shared" si="12"/>
        <v>9</v>
      </c>
      <c r="AA50" s="138">
        <f t="shared" si="13"/>
        <v>3</v>
      </c>
      <c r="AB50" s="139">
        <f t="shared" si="0"/>
        <v>2.8</v>
      </c>
      <c r="AC50" s="138">
        <f t="shared" si="21"/>
        <v>20</v>
      </c>
      <c r="AD50" s="132"/>
      <c r="AE50" s="281"/>
      <c r="AG50" s="426"/>
    </row>
    <row r="51" spans="1:33" x14ac:dyDescent="0.25">
      <c r="A51" s="128">
        <v>51</v>
      </c>
      <c r="B51" s="313" t="s">
        <v>813</v>
      </c>
      <c r="C51" s="314">
        <v>10.425000000000001</v>
      </c>
      <c r="D51" s="314"/>
      <c r="E51" s="315">
        <v>16</v>
      </c>
      <c r="F51" s="316">
        <f t="shared" si="18"/>
        <v>1.53</v>
      </c>
      <c r="G51" s="187"/>
      <c r="H51" s="135"/>
      <c r="I51" s="132"/>
      <c r="J51" s="132"/>
      <c r="K51" s="132"/>
      <c r="L51" s="181"/>
      <c r="M51" s="135"/>
      <c r="N51" s="135"/>
      <c r="O51" s="135"/>
      <c r="P51" s="135"/>
      <c r="Q51" s="137">
        <f t="shared" si="19"/>
        <v>8</v>
      </c>
      <c r="R51" s="251">
        <f t="shared" si="4"/>
        <v>1</v>
      </c>
      <c r="S51" s="252">
        <f t="shared" si="5"/>
        <v>1.28</v>
      </c>
      <c r="T51" s="202">
        <f t="shared" si="6"/>
        <v>1</v>
      </c>
      <c r="U51" s="252">
        <f t="shared" si="7"/>
        <v>1.28</v>
      </c>
      <c r="V51" s="252">
        <f t="shared" si="8"/>
        <v>8</v>
      </c>
      <c r="W51" s="138">
        <f t="shared" si="9"/>
        <v>0</v>
      </c>
      <c r="X51" s="139">
        <f t="shared" si="10"/>
        <v>0.15</v>
      </c>
      <c r="Y51" s="138">
        <f t="shared" si="20"/>
        <v>15</v>
      </c>
      <c r="Z51" s="138">
        <f t="shared" si="12"/>
        <v>0</v>
      </c>
      <c r="AA51" s="138">
        <f t="shared" si="13"/>
        <v>1</v>
      </c>
      <c r="AB51" s="139">
        <f t="shared" si="0"/>
        <v>0.2</v>
      </c>
      <c r="AC51" s="138">
        <f t="shared" si="21"/>
        <v>20</v>
      </c>
      <c r="AD51" s="132"/>
      <c r="AE51" s="281"/>
      <c r="AG51" s="426"/>
    </row>
    <row r="52" spans="1:33" ht="31.5" x14ac:dyDescent="0.25">
      <c r="A52" s="128">
        <v>52</v>
      </c>
      <c r="B52" s="313" t="s">
        <v>1007</v>
      </c>
      <c r="C52" s="314">
        <v>646.79</v>
      </c>
      <c r="D52" s="314"/>
      <c r="E52" s="315">
        <v>1559</v>
      </c>
      <c r="F52" s="316">
        <f t="shared" si="18"/>
        <v>2.41</v>
      </c>
      <c r="G52" s="187"/>
      <c r="H52" s="135"/>
      <c r="I52" s="132"/>
      <c r="J52" s="132"/>
      <c r="K52" s="132"/>
      <c r="L52" s="181"/>
      <c r="M52" s="135"/>
      <c r="N52" s="135"/>
      <c r="O52" s="135"/>
      <c r="P52" s="135"/>
      <c r="Q52" s="137">
        <f t="shared" si="19"/>
        <v>8</v>
      </c>
      <c r="R52" s="251">
        <f t="shared" si="4"/>
        <v>124</v>
      </c>
      <c r="S52" s="252">
        <f t="shared" si="5"/>
        <v>124.72</v>
      </c>
      <c r="T52" s="202">
        <f t="shared" si="6"/>
        <v>54</v>
      </c>
      <c r="U52" s="252">
        <f t="shared" si="7"/>
        <v>54.57</v>
      </c>
      <c r="V52" s="252">
        <v>3.5</v>
      </c>
      <c r="W52" s="138">
        <f t="shared" si="9"/>
        <v>8</v>
      </c>
      <c r="X52" s="139">
        <f t="shared" si="10"/>
        <v>8.1</v>
      </c>
      <c r="Y52" s="138">
        <f t="shared" si="20"/>
        <v>15</v>
      </c>
      <c r="Z52" s="138">
        <f t="shared" si="12"/>
        <v>35</v>
      </c>
      <c r="AA52" s="138">
        <f t="shared" si="13"/>
        <v>11</v>
      </c>
      <c r="AB52" s="139">
        <f t="shared" si="0"/>
        <v>10.8</v>
      </c>
      <c r="AC52" s="138">
        <f t="shared" si="21"/>
        <v>20</v>
      </c>
      <c r="AD52" s="132">
        <v>54</v>
      </c>
      <c r="AE52" s="281"/>
      <c r="AG52" s="426"/>
    </row>
    <row r="53" spans="1:33" ht="31.5" x14ac:dyDescent="0.25">
      <c r="A53" s="128">
        <v>53</v>
      </c>
      <c r="B53" s="313" t="s">
        <v>1008</v>
      </c>
      <c r="C53" s="314">
        <v>30.15</v>
      </c>
      <c r="D53" s="314"/>
      <c r="E53" s="315">
        <v>130</v>
      </c>
      <c r="F53" s="316">
        <f t="shared" si="18"/>
        <v>4.3099999999999996</v>
      </c>
      <c r="G53" s="187"/>
      <c r="H53" s="135"/>
      <c r="I53" s="132"/>
      <c r="J53" s="132"/>
      <c r="K53" s="132"/>
      <c r="L53" s="181"/>
      <c r="M53" s="135"/>
      <c r="N53" s="135"/>
      <c r="O53" s="135"/>
      <c r="P53" s="135"/>
      <c r="Q53" s="137">
        <f t="shared" si="19"/>
        <v>12</v>
      </c>
      <c r="R53" s="251">
        <f t="shared" si="4"/>
        <v>15</v>
      </c>
      <c r="S53" s="252">
        <f t="shared" si="5"/>
        <v>15.6</v>
      </c>
      <c r="T53" s="202">
        <f t="shared" si="6"/>
        <v>10</v>
      </c>
      <c r="U53" s="252">
        <f t="shared" si="7"/>
        <v>10.4</v>
      </c>
      <c r="V53" s="252">
        <v>8</v>
      </c>
      <c r="W53" s="138">
        <f t="shared" si="9"/>
        <v>1</v>
      </c>
      <c r="X53" s="139">
        <f t="shared" si="10"/>
        <v>1.5</v>
      </c>
      <c r="Y53" s="138">
        <f t="shared" si="20"/>
        <v>15</v>
      </c>
      <c r="Z53" s="138">
        <f t="shared" si="12"/>
        <v>7</v>
      </c>
      <c r="AA53" s="138">
        <f t="shared" si="13"/>
        <v>2</v>
      </c>
      <c r="AB53" s="139">
        <f t="shared" si="0"/>
        <v>2</v>
      </c>
      <c r="AC53" s="138">
        <f t="shared" si="21"/>
        <v>20</v>
      </c>
      <c r="AD53" s="132">
        <v>10</v>
      </c>
      <c r="AE53" s="281"/>
      <c r="AG53" s="426"/>
    </row>
    <row r="54" spans="1:33" ht="31.5" x14ac:dyDescent="0.25">
      <c r="A54" s="128">
        <v>54</v>
      </c>
      <c r="B54" s="313" t="s">
        <v>1009</v>
      </c>
      <c r="C54" s="314">
        <v>19.010000000000002</v>
      </c>
      <c r="D54" s="314"/>
      <c r="E54" s="315">
        <v>78</v>
      </c>
      <c r="F54" s="316">
        <f t="shared" si="18"/>
        <v>4.0999999999999996</v>
      </c>
      <c r="G54" s="187"/>
      <c r="H54" s="135"/>
      <c r="I54" s="132"/>
      <c r="J54" s="132"/>
      <c r="K54" s="132"/>
      <c r="L54" s="181"/>
      <c r="M54" s="135"/>
      <c r="N54" s="135"/>
      <c r="O54" s="135"/>
      <c r="P54" s="135"/>
      <c r="Q54" s="137">
        <f t="shared" si="19"/>
        <v>12</v>
      </c>
      <c r="R54" s="251">
        <f t="shared" si="4"/>
        <v>9</v>
      </c>
      <c r="S54" s="252">
        <f t="shared" si="5"/>
        <v>9.36</v>
      </c>
      <c r="T54" s="202">
        <f t="shared" si="6"/>
        <v>7</v>
      </c>
      <c r="U54" s="252">
        <f t="shared" si="7"/>
        <v>7.8</v>
      </c>
      <c r="V54" s="252">
        <v>10</v>
      </c>
      <c r="W54" s="138">
        <f t="shared" si="9"/>
        <v>1</v>
      </c>
      <c r="X54" s="139">
        <f t="shared" si="10"/>
        <v>1.05</v>
      </c>
      <c r="Y54" s="138">
        <f t="shared" si="20"/>
        <v>15</v>
      </c>
      <c r="Z54" s="138">
        <f t="shared" si="12"/>
        <v>4</v>
      </c>
      <c r="AA54" s="138">
        <f t="shared" si="13"/>
        <v>2</v>
      </c>
      <c r="AB54" s="139">
        <f t="shared" si="0"/>
        <v>1.4</v>
      </c>
      <c r="AC54" s="138">
        <f t="shared" si="21"/>
        <v>20</v>
      </c>
      <c r="AD54" s="132">
        <v>7</v>
      </c>
      <c r="AE54" s="281"/>
      <c r="AG54" s="426"/>
    </row>
    <row r="55" spans="1:33" ht="31.5" x14ac:dyDescent="0.25">
      <c r="A55" s="128">
        <v>55</v>
      </c>
      <c r="B55" s="313" t="s">
        <v>1010</v>
      </c>
      <c r="C55" s="314">
        <v>44.003</v>
      </c>
      <c r="D55" s="314"/>
      <c r="E55" s="315">
        <v>148</v>
      </c>
      <c r="F55" s="316">
        <f t="shared" si="18"/>
        <v>3.36</v>
      </c>
      <c r="G55" s="187"/>
      <c r="H55" s="135"/>
      <c r="I55" s="132"/>
      <c r="J55" s="132"/>
      <c r="K55" s="132"/>
      <c r="L55" s="181"/>
      <c r="M55" s="135"/>
      <c r="N55" s="135"/>
      <c r="O55" s="135"/>
      <c r="P55" s="135"/>
      <c r="Q55" s="137">
        <f t="shared" si="19"/>
        <v>12</v>
      </c>
      <c r="R55" s="251">
        <f t="shared" si="4"/>
        <v>17</v>
      </c>
      <c r="S55" s="252">
        <f t="shared" si="5"/>
        <v>17.760000000000002</v>
      </c>
      <c r="T55" s="202">
        <f t="shared" si="6"/>
        <v>17</v>
      </c>
      <c r="U55" s="252">
        <f t="shared" si="7"/>
        <v>17.760000000000002</v>
      </c>
      <c r="V55" s="252">
        <f t="shared" si="8"/>
        <v>12</v>
      </c>
      <c r="W55" s="138">
        <f t="shared" si="9"/>
        <v>2</v>
      </c>
      <c r="X55" s="139">
        <f t="shared" si="10"/>
        <v>2.5499999999999998</v>
      </c>
      <c r="Y55" s="138">
        <f t="shared" si="20"/>
        <v>15</v>
      </c>
      <c r="Z55" s="138">
        <f t="shared" si="12"/>
        <v>11</v>
      </c>
      <c r="AA55" s="138">
        <f t="shared" si="13"/>
        <v>4</v>
      </c>
      <c r="AB55" s="139">
        <f t="shared" si="0"/>
        <v>3.4</v>
      </c>
      <c r="AC55" s="138">
        <f t="shared" si="21"/>
        <v>20</v>
      </c>
      <c r="AD55" s="132">
        <v>17</v>
      </c>
      <c r="AE55" s="281"/>
      <c r="AG55" s="426"/>
    </row>
    <row r="56" spans="1:33" ht="31.5" x14ac:dyDescent="0.25">
      <c r="A56" s="128">
        <v>56</v>
      </c>
      <c r="B56" s="313" t="s">
        <v>1011</v>
      </c>
      <c r="C56" s="314">
        <v>44.381999999999998</v>
      </c>
      <c r="D56" s="314"/>
      <c r="E56" s="315">
        <v>184</v>
      </c>
      <c r="F56" s="316">
        <f t="shared" si="18"/>
        <v>4.1500000000000004</v>
      </c>
      <c r="G56" s="187"/>
      <c r="H56" s="135"/>
      <c r="I56" s="132"/>
      <c r="J56" s="132"/>
      <c r="K56" s="132"/>
      <c r="L56" s="181"/>
      <c r="M56" s="135"/>
      <c r="N56" s="135"/>
      <c r="O56" s="135"/>
      <c r="P56" s="135"/>
      <c r="Q56" s="137">
        <f t="shared" si="19"/>
        <v>12</v>
      </c>
      <c r="R56" s="251">
        <f t="shared" si="4"/>
        <v>22</v>
      </c>
      <c r="S56" s="252">
        <f t="shared" si="5"/>
        <v>22.08</v>
      </c>
      <c r="T56" s="202">
        <f t="shared" si="6"/>
        <v>12</v>
      </c>
      <c r="U56" s="252">
        <f t="shared" si="7"/>
        <v>12.88</v>
      </c>
      <c r="V56" s="252">
        <v>7</v>
      </c>
      <c r="W56" s="138">
        <f t="shared" si="9"/>
        <v>1</v>
      </c>
      <c r="X56" s="139">
        <f t="shared" si="10"/>
        <v>1.8</v>
      </c>
      <c r="Y56" s="138">
        <f t="shared" si="20"/>
        <v>15</v>
      </c>
      <c r="Z56" s="138">
        <f t="shared" si="12"/>
        <v>8</v>
      </c>
      <c r="AA56" s="138">
        <f t="shared" si="13"/>
        <v>3</v>
      </c>
      <c r="AB56" s="139">
        <f t="shared" si="0"/>
        <v>2.4</v>
      </c>
      <c r="AC56" s="138">
        <f t="shared" si="21"/>
        <v>20</v>
      </c>
      <c r="AD56" s="132">
        <v>12</v>
      </c>
      <c r="AE56" s="281"/>
      <c r="AG56" s="426"/>
    </row>
    <row r="57" spans="1:33" ht="31.5" x14ac:dyDescent="0.25">
      <c r="A57" s="128">
        <v>57</v>
      </c>
      <c r="B57" s="313" t="s">
        <v>1012</v>
      </c>
      <c r="C57" s="314">
        <v>45.35</v>
      </c>
      <c r="D57" s="314"/>
      <c r="E57" s="315">
        <v>161</v>
      </c>
      <c r="F57" s="316">
        <f t="shared" si="18"/>
        <v>3.55</v>
      </c>
      <c r="G57" s="187"/>
      <c r="H57" s="135"/>
      <c r="I57" s="132"/>
      <c r="J57" s="132"/>
      <c r="K57" s="132"/>
      <c r="L57" s="181"/>
      <c r="M57" s="135"/>
      <c r="N57" s="135"/>
      <c r="O57" s="135"/>
      <c r="P57" s="135"/>
      <c r="Q57" s="137">
        <f t="shared" si="19"/>
        <v>12</v>
      </c>
      <c r="R57" s="251">
        <f t="shared" si="4"/>
        <v>19</v>
      </c>
      <c r="S57" s="252">
        <f t="shared" si="5"/>
        <v>19.32</v>
      </c>
      <c r="T57" s="202">
        <f t="shared" si="6"/>
        <v>16</v>
      </c>
      <c r="U57" s="252">
        <f t="shared" si="7"/>
        <v>16.100000000000001</v>
      </c>
      <c r="V57" s="252">
        <v>10</v>
      </c>
      <c r="W57" s="138">
        <f t="shared" si="9"/>
        <v>2</v>
      </c>
      <c r="X57" s="139">
        <f t="shared" si="10"/>
        <v>2.4</v>
      </c>
      <c r="Y57" s="138">
        <f t="shared" si="20"/>
        <v>15</v>
      </c>
      <c r="Z57" s="138">
        <f t="shared" si="12"/>
        <v>10</v>
      </c>
      <c r="AA57" s="138">
        <f t="shared" si="13"/>
        <v>4</v>
      </c>
      <c r="AB57" s="139">
        <f t="shared" si="0"/>
        <v>3.2</v>
      </c>
      <c r="AC57" s="138">
        <f t="shared" si="21"/>
        <v>20</v>
      </c>
      <c r="AD57" s="132">
        <v>16</v>
      </c>
      <c r="AE57" s="281"/>
      <c r="AG57" s="426"/>
    </row>
    <row r="58" spans="1:33" x14ac:dyDescent="0.25">
      <c r="A58" s="128">
        <v>60</v>
      </c>
      <c r="B58" s="309" t="s">
        <v>676</v>
      </c>
      <c r="C58" s="310"/>
      <c r="D58" s="310"/>
      <c r="E58" s="311"/>
      <c r="F58" s="316"/>
      <c r="G58" s="187"/>
      <c r="H58" s="135"/>
      <c r="I58" s="132"/>
      <c r="J58" s="132"/>
      <c r="K58" s="132"/>
      <c r="L58" s="181"/>
      <c r="M58" s="135"/>
      <c r="N58" s="135"/>
      <c r="O58" s="135"/>
      <c r="P58" s="135"/>
      <c r="Q58" s="137"/>
      <c r="R58" s="251"/>
      <c r="S58" s="252"/>
      <c r="T58" s="202"/>
      <c r="U58" s="252">
        <f t="shared" si="7"/>
        <v>0</v>
      </c>
      <c r="V58" s="252"/>
      <c r="W58" s="138"/>
      <c r="X58" s="139">
        <f t="shared" si="10"/>
        <v>0</v>
      </c>
      <c r="Y58" s="138">
        <f t="shared" si="20"/>
        <v>0</v>
      </c>
      <c r="Z58" s="138"/>
      <c r="AA58" s="138"/>
      <c r="AB58" s="139">
        <f t="shared" si="0"/>
        <v>0</v>
      </c>
      <c r="AC58" s="138">
        <f t="shared" si="21"/>
        <v>0</v>
      </c>
      <c r="AD58" s="132"/>
      <c r="AE58" s="281"/>
      <c r="AG58" s="426"/>
    </row>
    <row r="59" spans="1:33" ht="17.25" hidden="1" customHeight="1" x14ac:dyDescent="0.25">
      <c r="A59" s="128">
        <v>61</v>
      </c>
      <c r="B59" s="313" t="s">
        <v>1014</v>
      </c>
      <c r="C59" s="314">
        <v>9.2850000000000001</v>
      </c>
      <c r="D59" s="314"/>
      <c r="E59" s="315">
        <v>3</v>
      </c>
      <c r="F59" s="316">
        <f t="shared" ref="F59:F74" si="22">E59/C59</f>
        <v>0.32</v>
      </c>
      <c r="G59" s="187"/>
      <c r="H59" s="135"/>
      <c r="I59" s="132"/>
      <c r="J59" s="132"/>
      <c r="K59" s="132"/>
      <c r="L59" s="181"/>
      <c r="M59" s="135"/>
      <c r="N59" s="135"/>
      <c r="O59" s="135"/>
      <c r="P59" s="135"/>
      <c r="Q59" s="137">
        <f t="shared" ref="Q59:Q74" si="23">IF(E59&lt;VLOOKUP(F59,$L$471:$P$477,2),0,VLOOKUP(F59,$L$471:$P$477,3))</f>
        <v>5</v>
      </c>
      <c r="R59" s="251">
        <f t="shared" si="4"/>
        <v>0</v>
      </c>
      <c r="S59" s="252">
        <f t="shared" si="5"/>
        <v>0.15</v>
      </c>
      <c r="T59" s="202">
        <f t="shared" si="6"/>
        <v>0</v>
      </c>
      <c r="U59" s="252">
        <f t="shared" si="7"/>
        <v>0.15</v>
      </c>
      <c r="V59" s="252">
        <f t="shared" si="8"/>
        <v>5</v>
      </c>
      <c r="W59" s="138">
        <f t="shared" si="9"/>
        <v>0</v>
      </c>
      <c r="X59" s="139">
        <f t="shared" si="10"/>
        <v>0</v>
      </c>
      <c r="Y59" s="138">
        <f t="shared" si="20"/>
        <v>15</v>
      </c>
      <c r="Z59" s="138">
        <f t="shared" si="12"/>
        <v>0</v>
      </c>
      <c r="AA59" s="138">
        <f t="shared" si="13"/>
        <v>0</v>
      </c>
      <c r="AB59" s="139">
        <f t="shared" si="0"/>
        <v>0</v>
      </c>
      <c r="AC59" s="138">
        <f t="shared" si="21"/>
        <v>20</v>
      </c>
      <c r="AD59" s="132"/>
    </row>
    <row r="60" spans="1:33" ht="17.25" customHeight="1" x14ac:dyDescent="0.25">
      <c r="A60" s="128">
        <v>62</v>
      </c>
      <c r="B60" s="313" t="s">
        <v>1015</v>
      </c>
      <c r="C60" s="314">
        <v>510.423</v>
      </c>
      <c r="D60" s="314"/>
      <c r="E60" s="315">
        <v>219</v>
      </c>
      <c r="F60" s="316">
        <f t="shared" si="22"/>
        <v>0.43</v>
      </c>
      <c r="G60" s="187"/>
      <c r="H60" s="135"/>
      <c r="I60" s="132"/>
      <c r="J60" s="132"/>
      <c r="K60" s="132"/>
      <c r="L60" s="181"/>
      <c r="M60" s="135"/>
      <c r="N60" s="135"/>
      <c r="O60" s="135"/>
      <c r="P60" s="135"/>
      <c r="Q60" s="137">
        <f t="shared" si="23"/>
        <v>5</v>
      </c>
      <c r="R60" s="251">
        <f t="shared" si="4"/>
        <v>10</v>
      </c>
      <c r="S60" s="252">
        <f t="shared" si="5"/>
        <v>10.95</v>
      </c>
      <c r="T60" s="202">
        <f t="shared" si="6"/>
        <v>10</v>
      </c>
      <c r="U60" s="252">
        <f t="shared" si="7"/>
        <v>10.95</v>
      </c>
      <c r="V60" s="252">
        <f t="shared" si="8"/>
        <v>5</v>
      </c>
      <c r="W60" s="138">
        <f t="shared" si="9"/>
        <v>1</v>
      </c>
      <c r="X60" s="139">
        <f t="shared" si="10"/>
        <v>1.5</v>
      </c>
      <c r="Y60" s="138">
        <f t="shared" si="20"/>
        <v>15</v>
      </c>
      <c r="Z60" s="138">
        <f t="shared" si="12"/>
        <v>7</v>
      </c>
      <c r="AA60" s="138">
        <f t="shared" si="13"/>
        <v>2</v>
      </c>
      <c r="AB60" s="139">
        <f t="shared" si="0"/>
        <v>2</v>
      </c>
      <c r="AC60" s="138">
        <f t="shared" si="21"/>
        <v>20</v>
      </c>
      <c r="AD60" s="132"/>
      <c r="AE60" s="281"/>
      <c r="AG60" s="426"/>
    </row>
    <row r="61" spans="1:33" ht="17.25" hidden="1" customHeight="1" x14ac:dyDescent="0.25">
      <c r="A61" s="128">
        <v>63</v>
      </c>
      <c r="B61" s="313" t="s">
        <v>1016</v>
      </c>
      <c r="C61" s="314">
        <v>12.4</v>
      </c>
      <c r="D61" s="314"/>
      <c r="E61" s="315">
        <v>5</v>
      </c>
      <c r="F61" s="316">
        <f t="shared" si="22"/>
        <v>0.4</v>
      </c>
      <c r="G61" s="187"/>
      <c r="H61" s="135"/>
      <c r="I61" s="132"/>
      <c r="J61" s="132"/>
      <c r="K61" s="132"/>
      <c r="L61" s="181"/>
      <c r="M61" s="135"/>
      <c r="N61" s="135"/>
      <c r="O61" s="135"/>
      <c r="P61" s="135"/>
      <c r="Q61" s="137">
        <f t="shared" si="23"/>
        <v>5</v>
      </c>
      <c r="R61" s="251">
        <f t="shared" si="4"/>
        <v>0</v>
      </c>
      <c r="S61" s="252">
        <f t="shared" si="5"/>
        <v>0.25</v>
      </c>
      <c r="T61" s="202">
        <f t="shared" si="6"/>
        <v>0</v>
      </c>
      <c r="U61" s="252">
        <f t="shared" si="7"/>
        <v>0.25</v>
      </c>
      <c r="V61" s="252">
        <f t="shared" si="8"/>
        <v>5</v>
      </c>
      <c r="W61" s="138">
        <f t="shared" si="9"/>
        <v>0</v>
      </c>
      <c r="X61" s="139">
        <f t="shared" si="10"/>
        <v>0</v>
      </c>
      <c r="Y61" s="138">
        <f t="shared" si="20"/>
        <v>15</v>
      </c>
      <c r="Z61" s="138">
        <f t="shared" si="12"/>
        <v>0</v>
      </c>
      <c r="AA61" s="138">
        <f t="shared" si="13"/>
        <v>0</v>
      </c>
      <c r="AB61" s="139">
        <f t="shared" si="0"/>
        <v>0</v>
      </c>
      <c r="AC61" s="138">
        <f t="shared" si="21"/>
        <v>20</v>
      </c>
      <c r="AD61" s="132"/>
    </row>
    <row r="62" spans="1:33" ht="17.25" customHeight="1" x14ac:dyDescent="0.25">
      <c r="A62" s="128">
        <v>64</v>
      </c>
      <c r="B62" s="313" t="s">
        <v>1017</v>
      </c>
      <c r="C62" s="314">
        <v>167.79</v>
      </c>
      <c r="D62" s="314"/>
      <c r="E62" s="315">
        <v>92</v>
      </c>
      <c r="F62" s="316">
        <f t="shared" si="22"/>
        <v>0.55000000000000004</v>
      </c>
      <c r="G62" s="187"/>
      <c r="H62" s="135"/>
      <c r="I62" s="132"/>
      <c r="J62" s="132"/>
      <c r="K62" s="132"/>
      <c r="L62" s="181"/>
      <c r="M62" s="135"/>
      <c r="N62" s="135"/>
      <c r="O62" s="135"/>
      <c r="P62" s="135"/>
      <c r="Q62" s="137">
        <f t="shared" si="23"/>
        <v>5</v>
      </c>
      <c r="R62" s="251">
        <f t="shared" si="4"/>
        <v>4</v>
      </c>
      <c r="S62" s="252">
        <f t="shared" si="5"/>
        <v>4.5999999999999996</v>
      </c>
      <c r="T62" s="202">
        <f t="shared" si="6"/>
        <v>4</v>
      </c>
      <c r="U62" s="252">
        <f t="shared" si="7"/>
        <v>4.5999999999999996</v>
      </c>
      <c r="V62" s="252">
        <f t="shared" si="8"/>
        <v>5</v>
      </c>
      <c r="W62" s="138">
        <f t="shared" si="9"/>
        <v>0</v>
      </c>
      <c r="X62" s="139">
        <f t="shared" si="10"/>
        <v>0.6</v>
      </c>
      <c r="Y62" s="138">
        <f t="shared" si="20"/>
        <v>15</v>
      </c>
      <c r="Z62" s="138">
        <f t="shared" si="12"/>
        <v>3</v>
      </c>
      <c r="AA62" s="138">
        <f t="shared" si="13"/>
        <v>1</v>
      </c>
      <c r="AB62" s="139">
        <f t="shared" si="0"/>
        <v>0.8</v>
      </c>
      <c r="AC62" s="138">
        <f t="shared" si="21"/>
        <v>20</v>
      </c>
      <c r="AD62" s="132"/>
      <c r="AE62" s="281"/>
      <c r="AG62" s="426"/>
    </row>
    <row r="63" spans="1:33" ht="17.25" customHeight="1" x14ac:dyDescent="0.25">
      <c r="A63" s="128">
        <v>65</v>
      </c>
      <c r="B63" s="313" t="s">
        <v>1018</v>
      </c>
      <c r="C63" s="314">
        <v>123.518</v>
      </c>
      <c r="D63" s="314"/>
      <c r="E63" s="315">
        <v>31</v>
      </c>
      <c r="F63" s="316">
        <f t="shared" si="22"/>
        <v>0.25</v>
      </c>
      <c r="G63" s="187"/>
      <c r="H63" s="135"/>
      <c r="I63" s="132"/>
      <c r="J63" s="132"/>
      <c r="K63" s="132"/>
      <c r="L63" s="181"/>
      <c r="M63" s="135"/>
      <c r="N63" s="135"/>
      <c r="O63" s="135"/>
      <c r="P63" s="135"/>
      <c r="Q63" s="137">
        <f t="shared" si="23"/>
        <v>5</v>
      </c>
      <c r="R63" s="251">
        <f t="shared" si="4"/>
        <v>1</v>
      </c>
      <c r="S63" s="252">
        <f t="shared" si="5"/>
        <v>1.55</v>
      </c>
      <c r="T63" s="202">
        <f t="shared" si="6"/>
        <v>1</v>
      </c>
      <c r="U63" s="252">
        <f t="shared" si="7"/>
        <v>1.55</v>
      </c>
      <c r="V63" s="252">
        <f t="shared" si="8"/>
        <v>5</v>
      </c>
      <c r="W63" s="138">
        <f t="shared" si="9"/>
        <v>0</v>
      </c>
      <c r="X63" s="139">
        <f t="shared" si="10"/>
        <v>0.15</v>
      </c>
      <c r="Y63" s="138">
        <f t="shared" si="20"/>
        <v>15</v>
      </c>
      <c r="Z63" s="138">
        <f t="shared" si="12"/>
        <v>0</v>
      </c>
      <c r="AA63" s="138">
        <f t="shared" si="13"/>
        <v>1</v>
      </c>
      <c r="AB63" s="139">
        <f t="shared" si="0"/>
        <v>0.2</v>
      </c>
      <c r="AC63" s="138">
        <f t="shared" si="21"/>
        <v>20</v>
      </c>
      <c r="AD63" s="132"/>
      <c r="AE63" s="281"/>
      <c r="AG63" s="426"/>
    </row>
    <row r="64" spans="1:33" ht="17.25" customHeight="1" x14ac:dyDescent="0.25">
      <c r="A64" s="128">
        <v>66</v>
      </c>
      <c r="B64" s="313" t="s">
        <v>1019</v>
      </c>
      <c r="C64" s="314">
        <v>188.42500000000001</v>
      </c>
      <c r="D64" s="314"/>
      <c r="E64" s="315">
        <v>24</v>
      </c>
      <c r="F64" s="316">
        <f t="shared" si="22"/>
        <v>0.13</v>
      </c>
      <c r="G64" s="187"/>
      <c r="H64" s="135"/>
      <c r="I64" s="132"/>
      <c r="J64" s="132"/>
      <c r="K64" s="132"/>
      <c r="L64" s="181"/>
      <c r="M64" s="135"/>
      <c r="N64" s="135"/>
      <c r="O64" s="135"/>
      <c r="P64" s="135"/>
      <c r="Q64" s="137">
        <f t="shared" si="23"/>
        <v>5</v>
      </c>
      <c r="R64" s="251">
        <f t="shared" si="4"/>
        <v>1</v>
      </c>
      <c r="S64" s="252">
        <f t="shared" si="5"/>
        <v>1.2</v>
      </c>
      <c r="T64" s="202">
        <f t="shared" si="6"/>
        <v>1</v>
      </c>
      <c r="U64" s="252">
        <f t="shared" si="7"/>
        <v>1.2</v>
      </c>
      <c r="V64" s="252">
        <f t="shared" si="8"/>
        <v>5</v>
      </c>
      <c r="W64" s="138">
        <f t="shared" si="9"/>
        <v>0</v>
      </c>
      <c r="X64" s="139">
        <f t="shared" si="10"/>
        <v>0.15</v>
      </c>
      <c r="Y64" s="138">
        <f t="shared" si="20"/>
        <v>15</v>
      </c>
      <c r="Z64" s="138">
        <f t="shared" si="12"/>
        <v>0</v>
      </c>
      <c r="AA64" s="138">
        <f t="shared" si="13"/>
        <v>1</v>
      </c>
      <c r="AB64" s="139">
        <f t="shared" si="0"/>
        <v>0.2</v>
      </c>
      <c r="AC64" s="138">
        <f t="shared" si="21"/>
        <v>20</v>
      </c>
      <c r="AD64" s="132"/>
      <c r="AE64" s="281"/>
      <c r="AG64" s="426"/>
    </row>
    <row r="65" spans="1:33" ht="31.5" x14ac:dyDescent="0.25">
      <c r="A65" s="128">
        <v>67</v>
      </c>
      <c r="B65" s="313" t="s">
        <v>1020</v>
      </c>
      <c r="C65" s="314">
        <v>12.61</v>
      </c>
      <c r="D65" s="314"/>
      <c r="E65" s="315">
        <v>25</v>
      </c>
      <c r="F65" s="316">
        <f t="shared" si="22"/>
        <v>1.98</v>
      </c>
      <c r="G65" s="187"/>
      <c r="H65" s="135"/>
      <c r="I65" s="132"/>
      <c r="J65" s="132"/>
      <c r="K65" s="132"/>
      <c r="L65" s="181"/>
      <c r="M65" s="135"/>
      <c r="N65" s="135"/>
      <c r="O65" s="135"/>
      <c r="P65" s="135"/>
      <c r="Q65" s="137">
        <f t="shared" si="23"/>
        <v>8</v>
      </c>
      <c r="R65" s="251">
        <f t="shared" ref="R65:R129" si="24">ROUNDDOWN(S65,0)</f>
        <v>2</v>
      </c>
      <c r="S65" s="252">
        <f t="shared" ref="S65:S129" si="25">E65*Q65/100</f>
        <v>2</v>
      </c>
      <c r="T65" s="202">
        <f t="shared" ref="T65:T129" si="26">ROUNDDOWN(U65,0)</f>
        <v>1</v>
      </c>
      <c r="U65" s="252">
        <f t="shared" ref="U65:U129" si="27">E65*V65/100</f>
        <v>1</v>
      </c>
      <c r="V65" s="252">
        <v>4</v>
      </c>
      <c r="W65" s="138">
        <f t="shared" ref="W65:W129" si="28">ROUNDDOWN(X65,0)</f>
        <v>0</v>
      </c>
      <c r="X65" s="139">
        <f t="shared" ref="X65:X129" si="29">T65*Y65/100</f>
        <v>0.15</v>
      </c>
      <c r="Y65" s="138">
        <f t="shared" si="20"/>
        <v>15</v>
      </c>
      <c r="Z65" s="138">
        <f t="shared" ref="Z65:Z129" si="30">T65-W65-AA65</f>
        <v>0</v>
      </c>
      <c r="AA65" s="138">
        <f t="shared" ref="AA65:AA129" si="31">_xlfn.CEILING.MATH(AB65,1)</f>
        <v>1</v>
      </c>
      <c r="AB65" s="139">
        <f t="shared" ref="AB65:AB129" si="32">T65*AC65/100</f>
        <v>0.2</v>
      </c>
      <c r="AC65" s="138">
        <f t="shared" si="21"/>
        <v>20</v>
      </c>
      <c r="AD65" s="132">
        <v>1</v>
      </c>
      <c r="AE65" s="281"/>
      <c r="AG65" s="426"/>
    </row>
    <row r="66" spans="1:33" ht="47.25" x14ac:dyDescent="0.25">
      <c r="A66" s="128">
        <v>68</v>
      </c>
      <c r="B66" s="313" t="s">
        <v>677</v>
      </c>
      <c r="C66" s="314">
        <v>994.94500000000005</v>
      </c>
      <c r="D66" s="314"/>
      <c r="E66" s="315">
        <v>1652</v>
      </c>
      <c r="F66" s="316">
        <f t="shared" si="22"/>
        <v>1.66</v>
      </c>
      <c r="G66" s="187"/>
      <c r="H66" s="135"/>
      <c r="I66" s="132"/>
      <c r="J66" s="132"/>
      <c r="K66" s="132"/>
      <c r="L66" s="181"/>
      <c r="M66" s="135"/>
      <c r="N66" s="135"/>
      <c r="O66" s="135"/>
      <c r="P66" s="135"/>
      <c r="Q66" s="137">
        <f t="shared" si="23"/>
        <v>8</v>
      </c>
      <c r="R66" s="251">
        <f t="shared" si="24"/>
        <v>132</v>
      </c>
      <c r="S66" s="252">
        <f t="shared" si="25"/>
        <v>132.16</v>
      </c>
      <c r="T66" s="202">
        <f t="shared" si="26"/>
        <v>99</v>
      </c>
      <c r="U66" s="252">
        <f t="shared" si="27"/>
        <v>99.12</v>
      </c>
      <c r="V66" s="252">
        <v>6</v>
      </c>
      <c r="W66" s="138">
        <f t="shared" si="28"/>
        <v>14</v>
      </c>
      <c r="X66" s="139">
        <f t="shared" si="29"/>
        <v>14.85</v>
      </c>
      <c r="Y66" s="138">
        <f t="shared" si="20"/>
        <v>15</v>
      </c>
      <c r="Z66" s="138">
        <f t="shared" si="30"/>
        <v>65</v>
      </c>
      <c r="AA66" s="138">
        <f t="shared" si="31"/>
        <v>20</v>
      </c>
      <c r="AB66" s="139">
        <f t="shared" si="32"/>
        <v>19.8</v>
      </c>
      <c r="AC66" s="138">
        <f t="shared" si="21"/>
        <v>20</v>
      </c>
      <c r="AD66" s="132">
        <v>99</v>
      </c>
      <c r="AE66" s="281"/>
      <c r="AG66" s="426"/>
    </row>
    <row r="67" spans="1:33" ht="31.5" x14ac:dyDescent="0.25">
      <c r="A67" s="128">
        <v>69</v>
      </c>
      <c r="B67" s="313" t="s">
        <v>1021</v>
      </c>
      <c r="C67" s="314">
        <v>21.477</v>
      </c>
      <c r="D67" s="314"/>
      <c r="E67" s="315">
        <v>60</v>
      </c>
      <c r="F67" s="316">
        <f t="shared" si="22"/>
        <v>2.79</v>
      </c>
      <c r="G67" s="187"/>
      <c r="H67" s="135"/>
      <c r="I67" s="132"/>
      <c r="J67" s="132"/>
      <c r="K67" s="132"/>
      <c r="L67" s="181"/>
      <c r="M67" s="135"/>
      <c r="N67" s="135"/>
      <c r="O67" s="135"/>
      <c r="P67" s="135"/>
      <c r="Q67" s="137">
        <f t="shared" si="23"/>
        <v>8</v>
      </c>
      <c r="R67" s="251">
        <f t="shared" si="24"/>
        <v>4</v>
      </c>
      <c r="S67" s="252">
        <f t="shared" si="25"/>
        <v>4.8</v>
      </c>
      <c r="T67" s="202">
        <f t="shared" si="26"/>
        <v>4</v>
      </c>
      <c r="U67" s="252">
        <f t="shared" si="27"/>
        <v>4.8</v>
      </c>
      <c r="V67" s="252">
        <f t="shared" ref="V67:V129" si="33">Q67</f>
        <v>8</v>
      </c>
      <c r="W67" s="138">
        <f t="shared" si="28"/>
        <v>0</v>
      </c>
      <c r="X67" s="139">
        <f t="shared" si="29"/>
        <v>0.6</v>
      </c>
      <c r="Y67" s="138">
        <f t="shared" si="20"/>
        <v>15</v>
      </c>
      <c r="Z67" s="138">
        <f t="shared" si="30"/>
        <v>3</v>
      </c>
      <c r="AA67" s="138">
        <f t="shared" si="31"/>
        <v>1</v>
      </c>
      <c r="AB67" s="139">
        <f t="shared" si="32"/>
        <v>0.8</v>
      </c>
      <c r="AC67" s="138">
        <f t="shared" si="21"/>
        <v>20</v>
      </c>
      <c r="AD67" s="132">
        <v>4</v>
      </c>
      <c r="AE67" s="281"/>
      <c r="AG67" s="426"/>
    </row>
    <row r="68" spans="1:33" ht="31.5" x14ac:dyDescent="0.25">
      <c r="A68" s="128">
        <v>70</v>
      </c>
      <c r="B68" s="313" t="s">
        <v>1022</v>
      </c>
      <c r="C68" s="314">
        <v>294.66199999999998</v>
      </c>
      <c r="D68" s="314"/>
      <c r="E68" s="315">
        <v>347</v>
      </c>
      <c r="F68" s="316">
        <f t="shared" si="22"/>
        <v>1.18</v>
      </c>
      <c r="G68" s="187"/>
      <c r="H68" s="135"/>
      <c r="I68" s="132"/>
      <c r="J68" s="132"/>
      <c r="K68" s="132"/>
      <c r="L68" s="181"/>
      <c r="M68" s="135"/>
      <c r="N68" s="135"/>
      <c r="O68" s="135"/>
      <c r="P68" s="135"/>
      <c r="Q68" s="137">
        <f t="shared" si="23"/>
        <v>8</v>
      </c>
      <c r="R68" s="251">
        <f t="shared" si="24"/>
        <v>27</v>
      </c>
      <c r="S68" s="252">
        <f t="shared" si="25"/>
        <v>27.76</v>
      </c>
      <c r="T68" s="202">
        <f t="shared" si="26"/>
        <v>27</v>
      </c>
      <c r="U68" s="252">
        <f t="shared" si="27"/>
        <v>27.76</v>
      </c>
      <c r="V68" s="252">
        <f t="shared" si="33"/>
        <v>8</v>
      </c>
      <c r="W68" s="138">
        <f t="shared" si="28"/>
        <v>4</v>
      </c>
      <c r="X68" s="139">
        <f t="shared" si="29"/>
        <v>4.05</v>
      </c>
      <c r="Y68" s="138">
        <f t="shared" si="20"/>
        <v>15</v>
      </c>
      <c r="Z68" s="138">
        <f t="shared" si="30"/>
        <v>17</v>
      </c>
      <c r="AA68" s="138">
        <f t="shared" si="31"/>
        <v>6</v>
      </c>
      <c r="AB68" s="139">
        <f t="shared" si="32"/>
        <v>5.4</v>
      </c>
      <c r="AC68" s="138">
        <f t="shared" si="21"/>
        <v>20</v>
      </c>
      <c r="AD68" s="132">
        <v>27</v>
      </c>
      <c r="AE68" s="281"/>
      <c r="AG68" s="426"/>
    </row>
    <row r="69" spans="1:33" ht="31.5" x14ac:dyDescent="0.25">
      <c r="A69" s="128">
        <v>71</v>
      </c>
      <c r="B69" s="313" t="s">
        <v>1023</v>
      </c>
      <c r="C69" s="314">
        <v>745.63699999999994</v>
      </c>
      <c r="D69" s="314"/>
      <c r="E69" s="315">
        <v>966</v>
      </c>
      <c r="F69" s="316">
        <f t="shared" si="22"/>
        <v>1.3</v>
      </c>
      <c r="G69" s="187"/>
      <c r="H69" s="135"/>
      <c r="I69" s="132"/>
      <c r="J69" s="132"/>
      <c r="K69" s="132"/>
      <c r="L69" s="181"/>
      <c r="M69" s="135"/>
      <c r="N69" s="135"/>
      <c r="O69" s="135"/>
      <c r="P69" s="135"/>
      <c r="Q69" s="137">
        <f t="shared" si="23"/>
        <v>8</v>
      </c>
      <c r="R69" s="251">
        <f t="shared" si="24"/>
        <v>77</v>
      </c>
      <c r="S69" s="252">
        <f t="shared" si="25"/>
        <v>77.28</v>
      </c>
      <c r="T69" s="202">
        <f t="shared" si="26"/>
        <v>77</v>
      </c>
      <c r="U69" s="252">
        <f t="shared" si="27"/>
        <v>77.28</v>
      </c>
      <c r="V69" s="252">
        <f t="shared" si="33"/>
        <v>8</v>
      </c>
      <c r="W69" s="138">
        <f t="shared" si="28"/>
        <v>11</v>
      </c>
      <c r="X69" s="139">
        <f t="shared" si="29"/>
        <v>11.55</v>
      </c>
      <c r="Y69" s="138">
        <f t="shared" si="20"/>
        <v>15</v>
      </c>
      <c r="Z69" s="138">
        <f t="shared" si="30"/>
        <v>50</v>
      </c>
      <c r="AA69" s="138">
        <f t="shared" si="31"/>
        <v>16</v>
      </c>
      <c r="AB69" s="139">
        <f t="shared" si="32"/>
        <v>15.4</v>
      </c>
      <c r="AC69" s="138">
        <f t="shared" si="21"/>
        <v>20</v>
      </c>
      <c r="AD69" s="132">
        <v>77</v>
      </c>
      <c r="AE69" s="281"/>
      <c r="AG69" s="426"/>
    </row>
    <row r="70" spans="1:33" ht="31.5" x14ac:dyDescent="0.25">
      <c r="A70" s="128">
        <v>72</v>
      </c>
      <c r="B70" s="313" t="s">
        <v>1024</v>
      </c>
      <c r="C70" s="314">
        <v>375.447</v>
      </c>
      <c r="D70" s="314"/>
      <c r="E70" s="315">
        <v>475</v>
      </c>
      <c r="F70" s="316">
        <f t="shared" si="22"/>
        <v>1.27</v>
      </c>
      <c r="G70" s="187"/>
      <c r="H70" s="135"/>
      <c r="I70" s="132"/>
      <c r="J70" s="132"/>
      <c r="K70" s="132"/>
      <c r="L70" s="181"/>
      <c r="M70" s="135"/>
      <c r="N70" s="135"/>
      <c r="O70" s="135"/>
      <c r="P70" s="135"/>
      <c r="Q70" s="137">
        <f t="shared" si="23"/>
        <v>8</v>
      </c>
      <c r="R70" s="251">
        <f t="shared" si="24"/>
        <v>38</v>
      </c>
      <c r="S70" s="252">
        <f t="shared" si="25"/>
        <v>38</v>
      </c>
      <c r="T70" s="202">
        <f t="shared" si="26"/>
        <v>38</v>
      </c>
      <c r="U70" s="252">
        <f t="shared" si="27"/>
        <v>38</v>
      </c>
      <c r="V70" s="252">
        <f t="shared" si="33"/>
        <v>8</v>
      </c>
      <c r="W70" s="138">
        <f t="shared" si="28"/>
        <v>5</v>
      </c>
      <c r="X70" s="139">
        <f t="shared" si="29"/>
        <v>5.7</v>
      </c>
      <c r="Y70" s="138">
        <f t="shared" si="20"/>
        <v>15</v>
      </c>
      <c r="Z70" s="138">
        <f t="shared" si="30"/>
        <v>25</v>
      </c>
      <c r="AA70" s="138">
        <f t="shared" si="31"/>
        <v>8</v>
      </c>
      <c r="AB70" s="139">
        <f t="shared" si="32"/>
        <v>7.6</v>
      </c>
      <c r="AC70" s="138">
        <f t="shared" si="21"/>
        <v>20</v>
      </c>
      <c r="AD70" s="132">
        <v>38</v>
      </c>
      <c r="AE70" s="281"/>
      <c r="AG70" s="426"/>
    </row>
    <row r="71" spans="1:33" ht="47.25" x14ac:dyDescent="0.25">
      <c r="A71" s="128">
        <v>73</v>
      </c>
      <c r="B71" s="313" t="s">
        <v>1025</v>
      </c>
      <c r="C71" s="314">
        <v>13.88</v>
      </c>
      <c r="D71" s="314"/>
      <c r="E71" s="315">
        <v>28</v>
      </c>
      <c r="F71" s="316">
        <f t="shared" si="22"/>
        <v>2.02</v>
      </c>
      <c r="G71" s="187"/>
      <c r="H71" s="135"/>
      <c r="I71" s="132"/>
      <c r="J71" s="132"/>
      <c r="K71" s="132"/>
      <c r="L71" s="181"/>
      <c r="M71" s="135"/>
      <c r="N71" s="135"/>
      <c r="O71" s="135"/>
      <c r="P71" s="135"/>
      <c r="Q71" s="137">
        <f t="shared" si="23"/>
        <v>8</v>
      </c>
      <c r="R71" s="251">
        <f t="shared" si="24"/>
        <v>2</v>
      </c>
      <c r="S71" s="252">
        <f t="shared" si="25"/>
        <v>2.2400000000000002</v>
      </c>
      <c r="T71" s="202">
        <f t="shared" si="26"/>
        <v>1</v>
      </c>
      <c r="U71" s="252">
        <f t="shared" si="27"/>
        <v>1.1200000000000001</v>
      </c>
      <c r="V71" s="252">
        <v>4</v>
      </c>
      <c r="W71" s="138">
        <f t="shared" si="28"/>
        <v>0</v>
      </c>
      <c r="X71" s="139">
        <f t="shared" si="29"/>
        <v>0.15</v>
      </c>
      <c r="Y71" s="138">
        <f t="shared" si="20"/>
        <v>15</v>
      </c>
      <c r="Z71" s="138">
        <f t="shared" si="30"/>
        <v>0</v>
      </c>
      <c r="AA71" s="138">
        <f t="shared" si="31"/>
        <v>1</v>
      </c>
      <c r="AB71" s="139">
        <f t="shared" si="32"/>
        <v>0.2</v>
      </c>
      <c r="AC71" s="138">
        <f t="shared" si="21"/>
        <v>20</v>
      </c>
      <c r="AD71" s="132">
        <v>1</v>
      </c>
      <c r="AE71" s="281"/>
      <c r="AG71" s="426"/>
    </row>
    <row r="72" spans="1:33" ht="47.25" x14ac:dyDescent="0.25">
      <c r="A72" s="128">
        <v>74</v>
      </c>
      <c r="B72" s="313" t="s">
        <v>1026</v>
      </c>
      <c r="C72" s="314">
        <v>43.2</v>
      </c>
      <c r="D72" s="314"/>
      <c r="E72" s="315">
        <v>100</v>
      </c>
      <c r="F72" s="316">
        <f t="shared" si="22"/>
        <v>2.31</v>
      </c>
      <c r="G72" s="187"/>
      <c r="H72" s="135"/>
      <c r="I72" s="132"/>
      <c r="J72" s="132"/>
      <c r="K72" s="132"/>
      <c r="L72" s="181"/>
      <c r="M72" s="135"/>
      <c r="N72" s="135"/>
      <c r="O72" s="135"/>
      <c r="P72" s="135"/>
      <c r="Q72" s="137">
        <f t="shared" si="23"/>
        <v>8</v>
      </c>
      <c r="R72" s="251">
        <f t="shared" si="24"/>
        <v>8</v>
      </c>
      <c r="S72" s="252">
        <f t="shared" si="25"/>
        <v>8</v>
      </c>
      <c r="T72" s="202">
        <f t="shared" si="26"/>
        <v>7</v>
      </c>
      <c r="U72" s="252">
        <f t="shared" si="27"/>
        <v>7</v>
      </c>
      <c r="V72" s="252">
        <v>7</v>
      </c>
      <c r="W72" s="138">
        <f t="shared" si="28"/>
        <v>1</v>
      </c>
      <c r="X72" s="139">
        <f t="shared" si="29"/>
        <v>1.05</v>
      </c>
      <c r="Y72" s="138">
        <f t="shared" si="20"/>
        <v>15</v>
      </c>
      <c r="Z72" s="138">
        <f t="shared" si="30"/>
        <v>4</v>
      </c>
      <c r="AA72" s="138">
        <f t="shared" si="31"/>
        <v>2</v>
      </c>
      <c r="AB72" s="139">
        <f t="shared" si="32"/>
        <v>1.4</v>
      </c>
      <c r="AC72" s="138">
        <f t="shared" si="21"/>
        <v>20</v>
      </c>
      <c r="AD72" s="132">
        <v>7</v>
      </c>
      <c r="AE72" s="281"/>
      <c r="AG72" s="426"/>
    </row>
    <row r="73" spans="1:33" ht="31.5" x14ac:dyDescent="0.25">
      <c r="A73" s="128">
        <v>75</v>
      </c>
      <c r="B73" s="313" t="s">
        <v>1027</v>
      </c>
      <c r="C73" s="314">
        <v>1565.5440000000001</v>
      </c>
      <c r="D73" s="314"/>
      <c r="E73" s="315">
        <v>1707</v>
      </c>
      <c r="F73" s="316">
        <f t="shared" si="22"/>
        <v>1.0900000000000001</v>
      </c>
      <c r="G73" s="187"/>
      <c r="H73" s="135"/>
      <c r="I73" s="132"/>
      <c r="J73" s="132"/>
      <c r="K73" s="132"/>
      <c r="L73" s="181"/>
      <c r="M73" s="135"/>
      <c r="N73" s="135"/>
      <c r="O73" s="135"/>
      <c r="P73" s="135"/>
      <c r="Q73" s="137">
        <f t="shared" si="23"/>
        <v>8</v>
      </c>
      <c r="R73" s="251">
        <f t="shared" si="24"/>
        <v>136</v>
      </c>
      <c r="S73" s="252">
        <f t="shared" si="25"/>
        <v>136.56</v>
      </c>
      <c r="T73" s="202">
        <f t="shared" si="26"/>
        <v>85</v>
      </c>
      <c r="U73" s="252">
        <f t="shared" si="27"/>
        <v>85.35</v>
      </c>
      <c r="V73" s="252">
        <v>5</v>
      </c>
      <c r="W73" s="138">
        <f t="shared" si="28"/>
        <v>12</v>
      </c>
      <c r="X73" s="139">
        <f t="shared" si="29"/>
        <v>12.75</v>
      </c>
      <c r="Y73" s="138">
        <f t="shared" si="20"/>
        <v>15</v>
      </c>
      <c r="Z73" s="138">
        <f t="shared" si="30"/>
        <v>56</v>
      </c>
      <c r="AA73" s="138">
        <f t="shared" si="31"/>
        <v>17</v>
      </c>
      <c r="AB73" s="139">
        <f t="shared" si="32"/>
        <v>17</v>
      </c>
      <c r="AC73" s="138">
        <f t="shared" si="21"/>
        <v>20</v>
      </c>
      <c r="AD73" s="132">
        <v>85</v>
      </c>
      <c r="AE73" s="281"/>
      <c r="AG73" s="426"/>
    </row>
    <row r="74" spans="1:33" ht="31.5" x14ac:dyDescent="0.25">
      <c r="A74" s="128">
        <v>76</v>
      </c>
      <c r="B74" s="313" t="s">
        <v>1028</v>
      </c>
      <c r="C74" s="314">
        <v>54.218000000000004</v>
      </c>
      <c r="D74" s="314"/>
      <c r="E74" s="315">
        <v>111</v>
      </c>
      <c r="F74" s="316">
        <f t="shared" si="22"/>
        <v>2.0499999999999998</v>
      </c>
      <c r="G74" s="187"/>
      <c r="H74" s="135"/>
      <c r="I74" s="132"/>
      <c r="J74" s="132"/>
      <c r="K74" s="132"/>
      <c r="L74" s="181"/>
      <c r="M74" s="135"/>
      <c r="N74" s="135"/>
      <c r="O74" s="135"/>
      <c r="P74" s="135"/>
      <c r="Q74" s="137">
        <f t="shared" si="23"/>
        <v>8</v>
      </c>
      <c r="R74" s="251">
        <f t="shared" si="24"/>
        <v>8</v>
      </c>
      <c r="S74" s="252">
        <f t="shared" si="25"/>
        <v>8.8800000000000008</v>
      </c>
      <c r="T74" s="202">
        <f t="shared" si="26"/>
        <v>7</v>
      </c>
      <c r="U74" s="252">
        <f t="shared" si="27"/>
        <v>7.77</v>
      </c>
      <c r="V74" s="252">
        <v>7</v>
      </c>
      <c r="W74" s="138">
        <f t="shared" si="28"/>
        <v>1</v>
      </c>
      <c r="X74" s="139">
        <f t="shared" si="29"/>
        <v>1.05</v>
      </c>
      <c r="Y74" s="138">
        <f t="shared" si="20"/>
        <v>15</v>
      </c>
      <c r="Z74" s="138">
        <f t="shared" si="30"/>
        <v>4</v>
      </c>
      <c r="AA74" s="138">
        <f t="shared" si="31"/>
        <v>2</v>
      </c>
      <c r="AB74" s="139">
        <f t="shared" si="32"/>
        <v>1.4</v>
      </c>
      <c r="AC74" s="138">
        <f t="shared" si="21"/>
        <v>20</v>
      </c>
      <c r="AD74" s="132">
        <v>7</v>
      </c>
      <c r="AE74" s="281"/>
      <c r="AG74" s="426"/>
    </row>
    <row r="75" spans="1:33" x14ac:dyDescent="0.25">
      <c r="A75" s="128">
        <v>77</v>
      </c>
      <c r="B75" s="309" t="s">
        <v>800</v>
      </c>
      <c r="C75" s="310"/>
      <c r="D75" s="310"/>
      <c r="E75" s="311"/>
      <c r="F75" s="316"/>
      <c r="G75" s="187"/>
      <c r="H75" s="135"/>
      <c r="I75" s="132"/>
      <c r="J75" s="132"/>
      <c r="K75" s="132"/>
      <c r="L75" s="181"/>
      <c r="M75" s="135"/>
      <c r="N75" s="135"/>
      <c r="O75" s="135"/>
      <c r="P75" s="135"/>
      <c r="Q75" s="137"/>
      <c r="R75" s="251"/>
      <c r="S75" s="252"/>
      <c r="T75" s="202"/>
      <c r="U75" s="252">
        <f t="shared" si="27"/>
        <v>0</v>
      </c>
      <c r="V75" s="252"/>
      <c r="W75" s="138"/>
      <c r="X75" s="139">
        <f t="shared" si="29"/>
        <v>0</v>
      </c>
      <c r="Y75" s="138">
        <f t="shared" si="20"/>
        <v>0</v>
      </c>
      <c r="Z75" s="138"/>
      <c r="AA75" s="138"/>
      <c r="AB75" s="139">
        <f t="shared" si="32"/>
        <v>0</v>
      </c>
      <c r="AC75" s="138">
        <f t="shared" si="21"/>
        <v>0</v>
      </c>
      <c r="AD75" s="132"/>
      <c r="AE75" s="281"/>
      <c r="AG75" s="426"/>
    </row>
    <row r="76" spans="1:33" x14ac:dyDescent="0.25">
      <c r="A76" s="128">
        <v>78</v>
      </c>
      <c r="B76" s="313" t="s">
        <v>811</v>
      </c>
      <c r="C76" s="314">
        <v>65.2</v>
      </c>
      <c r="D76" s="314"/>
      <c r="E76" s="315">
        <v>143</v>
      </c>
      <c r="F76" s="316">
        <f t="shared" ref="F76:F83" si="34">E76/C76</f>
        <v>2.19</v>
      </c>
      <c r="G76" s="187"/>
      <c r="H76" s="135"/>
      <c r="I76" s="132"/>
      <c r="J76" s="132"/>
      <c r="K76" s="132"/>
      <c r="L76" s="181"/>
      <c r="M76" s="135"/>
      <c r="N76" s="135"/>
      <c r="O76" s="135"/>
      <c r="P76" s="135"/>
      <c r="Q76" s="137">
        <f t="shared" ref="Q76:Q83" si="35">IF(E76&lt;VLOOKUP(F76,$L$471:$P$477,2),0,VLOOKUP(F76,$L$471:$P$477,3))</f>
        <v>8</v>
      </c>
      <c r="R76" s="251">
        <f t="shared" si="24"/>
        <v>11</v>
      </c>
      <c r="S76" s="252">
        <f t="shared" si="25"/>
        <v>11.44</v>
      </c>
      <c r="T76" s="202">
        <f t="shared" si="26"/>
        <v>11</v>
      </c>
      <c r="U76" s="252">
        <f t="shared" si="27"/>
        <v>11.44</v>
      </c>
      <c r="V76" s="252">
        <f t="shared" si="33"/>
        <v>8</v>
      </c>
      <c r="W76" s="138">
        <f t="shared" si="28"/>
        <v>1</v>
      </c>
      <c r="X76" s="139">
        <f t="shared" si="29"/>
        <v>1.65</v>
      </c>
      <c r="Y76" s="138">
        <f t="shared" si="20"/>
        <v>15</v>
      </c>
      <c r="Z76" s="138">
        <f t="shared" si="30"/>
        <v>7</v>
      </c>
      <c r="AA76" s="138">
        <f t="shared" si="31"/>
        <v>3</v>
      </c>
      <c r="AB76" s="139">
        <f t="shared" si="32"/>
        <v>2.2000000000000002</v>
      </c>
      <c r="AC76" s="138">
        <f t="shared" si="21"/>
        <v>20</v>
      </c>
      <c r="AD76" s="132"/>
      <c r="AE76" s="281"/>
      <c r="AG76" s="426"/>
    </row>
    <row r="77" spans="1:33" x14ac:dyDescent="0.25">
      <c r="A77" s="128">
        <v>79</v>
      </c>
      <c r="B77" s="313" t="s">
        <v>813</v>
      </c>
      <c r="C77" s="314">
        <v>50.9</v>
      </c>
      <c r="D77" s="314"/>
      <c r="E77" s="315">
        <v>71</v>
      </c>
      <c r="F77" s="316">
        <f t="shared" si="34"/>
        <v>1.39</v>
      </c>
      <c r="G77" s="187"/>
      <c r="H77" s="135"/>
      <c r="I77" s="132"/>
      <c r="J77" s="132"/>
      <c r="K77" s="132"/>
      <c r="L77" s="181"/>
      <c r="M77" s="135"/>
      <c r="N77" s="135"/>
      <c r="O77" s="135"/>
      <c r="P77" s="135"/>
      <c r="Q77" s="137">
        <f t="shared" si="35"/>
        <v>8</v>
      </c>
      <c r="R77" s="251">
        <f t="shared" si="24"/>
        <v>5</v>
      </c>
      <c r="S77" s="252">
        <f t="shared" si="25"/>
        <v>5.68</v>
      </c>
      <c r="T77" s="202">
        <f t="shared" si="26"/>
        <v>5</v>
      </c>
      <c r="U77" s="252">
        <f t="shared" si="27"/>
        <v>5.68</v>
      </c>
      <c r="V77" s="252">
        <f t="shared" si="33"/>
        <v>8</v>
      </c>
      <c r="W77" s="138">
        <f t="shared" si="28"/>
        <v>0</v>
      </c>
      <c r="X77" s="139">
        <f t="shared" si="29"/>
        <v>0.75</v>
      </c>
      <c r="Y77" s="138">
        <f t="shared" si="20"/>
        <v>15</v>
      </c>
      <c r="Z77" s="138">
        <f t="shared" si="30"/>
        <v>4</v>
      </c>
      <c r="AA77" s="138">
        <f t="shared" si="31"/>
        <v>1</v>
      </c>
      <c r="AB77" s="139">
        <f t="shared" si="32"/>
        <v>1</v>
      </c>
      <c r="AC77" s="138">
        <f t="shared" si="21"/>
        <v>20</v>
      </c>
      <c r="AD77" s="132"/>
      <c r="AE77" s="281"/>
      <c r="AG77" s="426"/>
    </row>
    <row r="78" spans="1:33" ht="33" customHeight="1" x14ac:dyDescent="0.25">
      <c r="A78" s="128">
        <v>80</v>
      </c>
      <c r="B78" s="313" t="s">
        <v>1029</v>
      </c>
      <c r="C78" s="314">
        <v>99.7</v>
      </c>
      <c r="D78" s="314"/>
      <c r="E78" s="315">
        <v>367</v>
      </c>
      <c r="F78" s="316">
        <f t="shared" si="34"/>
        <v>3.68</v>
      </c>
      <c r="G78" s="187"/>
      <c r="H78" s="135"/>
      <c r="I78" s="132"/>
      <c r="J78" s="132"/>
      <c r="K78" s="132"/>
      <c r="L78" s="181"/>
      <c r="M78" s="135"/>
      <c r="N78" s="135"/>
      <c r="O78" s="135"/>
      <c r="P78" s="135"/>
      <c r="Q78" s="137">
        <f t="shared" si="35"/>
        <v>12</v>
      </c>
      <c r="R78" s="251">
        <f t="shared" si="24"/>
        <v>44</v>
      </c>
      <c r="S78" s="252">
        <f t="shared" si="25"/>
        <v>44.04</v>
      </c>
      <c r="T78" s="202">
        <f t="shared" si="26"/>
        <v>15</v>
      </c>
      <c r="U78" s="252">
        <f t="shared" si="27"/>
        <v>15.78</v>
      </c>
      <c r="V78" s="252">
        <v>4.3</v>
      </c>
      <c r="W78" s="138">
        <f t="shared" si="28"/>
        <v>2</v>
      </c>
      <c r="X78" s="139">
        <f t="shared" si="29"/>
        <v>2.25</v>
      </c>
      <c r="Y78" s="138">
        <f t="shared" si="20"/>
        <v>15</v>
      </c>
      <c r="Z78" s="138">
        <f t="shared" si="30"/>
        <v>10</v>
      </c>
      <c r="AA78" s="138">
        <f t="shared" si="31"/>
        <v>3</v>
      </c>
      <c r="AB78" s="139">
        <f t="shared" si="32"/>
        <v>3</v>
      </c>
      <c r="AC78" s="138">
        <f t="shared" si="21"/>
        <v>20</v>
      </c>
      <c r="AD78" s="132">
        <v>15</v>
      </c>
      <c r="AE78" s="281"/>
      <c r="AG78" s="426"/>
    </row>
    <row r="79" spans="1:33" ht="31.5" x14ac:dyDescent="0.25">
      <c r="A79" s="128">
        <v>81</v>
      </c>
      <c r="B79" s="313" t="s">
        <v>1030</v>
      </c>
      <c r="C79" s="314">
        <v>14.946</v>
      </c>
      <c r="D79" s="314"/>
      <c r="E79" s="315">
        <v>45</v>
      </c>
      <c r="F79" s="420">
        <f t="shared" si="34"/>
        <v>3.01</v>
      </c>
      <c r="G79" s="248"/>
      <c r="H79" s="247"/>
      <c r="I79" s="248"/>
      <c r="J79" s="248"/>
      <c r="K79" s="248"/>
      <c r="L79" s="247"/>
      <c r="M79" s="247"/>
      <c r="N79" s="247"/>
      <c r="O79" s="247"/>
      <c r="P79" s="247"/>
      <c r="Q79" s="250">
        <f t="shared" si="35"/>
        <v>12</v>
      </c>
      <c r="R79" s="251">
        <f t="shared" si="24"/>
        <v>5</v>
      </c>
      <c r="S79" s="252">
        <f t="shared" si="25"/>
        <v>5.4</v>
      </c>
      <c r="T79" s="202">
        <f t="shared" si="26"/>
        <v>5</v>
      </c>
      <c r="U79" s="252">
        <f t="shared" si="27"/>
        <v>5.4</v>
      </c>
      <c r="V79" s="252">
        <f t="shared" si="33"/>
        <v>12</v>
      </c>
      <c r="W79" s="138">
        <f t="shared" si="28"/>
        <v>0</v>
      </c>
      <c r="X79" s="139">
        <f t="shared" si="29"/>
        <v>0.75</v>
      </c>
      <c r="Y79" s="138">
        <f t="shared" si="20"/>
        <v>15</v>
      </c>
      <c r="Z79" s="138">
        <f t="shared" si="30"/>
        <v>4</v>
      </c>
      <c r="AA79" s="138">
        <f t="shared" si="31"/>
        <v>1</v>
      </c>
      <c r="AB79" s="139">
        <f t="shared" si="32"/>
        <v>1</v>
      </c>
      <c r="AC79" s="138">
        <f t="shared" si="21"/>
        <v>20</v>
      </c>
      <c r="AD79" s="132">
        <v>5</v>
      </c>
      <c r="AE79" s="281"/>
      <c r="AG79" s="426"/>
    </row>
    <row r="80" spans="1:33" ht="31.5" x14ac:dyDescent="0.25">
      <c r="A80" s="128">
        <v>82</v>
      </c>
      <c r="B80" s="313" t="s">
        <v>1031</v>
      </c>
      <c r="C80" s="314">
        <v>31.847000000000001</v>
      </c>
      <c r="D80" s="314"/>
      <c r="E80" s="315">
        <v>166</v>
      </c>
      <c r="F80" s="316">
        <f t="shared" si="34"/>
        <v>5.21</v>
      </c>
      <c r="G80" s="187"/>
      <c r="H80" s="135"/>
      <c r="I80" s="132"/>
      <c r="J80" s="132"/>
      <c r="K80" s="132"/>
      <c r="L80" s="181"/>
      <c r="M80" s="135"/>
      <c r="N80" s="135"/>
      <c r="O80" s="135"/>
      <c r="P80" s="135"/>
      <c r="Q80" s="137">
        <f t="shared" si="35"/>
        <v>12</v>
      </c>
      <c r="R80" s="251">
        <f t="shared" si="24"/>
        <v>19</v>
      </c>
      <c r="S80" s="252">
        <f t="shared" si="25"/>
        <v>19.920000000000002</v>
      </c>
      <c r="T80" s="202">
        <f t="shared" si="26"/>
        <v>19</v>
      </c>
      <c r="U80" s="252">
        <f t="shared" si="27"/>
        <v>19.920000000000002</v>
      </c>
      <c r="V80" s="252">
        <f t="shared" si="33"/>
        <v>12</v>
      </c>
      <c r="W80" s="138">
        <f t="shared" si="28"/>
        <v>2</v>
      </c>
      <c r="X80" s="139">
        <f t="shared" si="29"/>
        <v>2.85</v>
      </c>
      <c r="Y80" s="138">
        <f t="shared" ref="Y80:Y111" si="36">IF(E80&lt;VLOOKUP(F80,$L$471:$P$477,2),0,VLOOKUP(F80,$L$471:$P$477,4))</f>
        <v>15</v>
      </c>
      <c r="Z80" s="138">
        <f t="shared" si="30"/>
        <v>13</v>
      </c>
      <c r="AA80" s="138">
        <f t="shared" si="31"/>
        <v>4</v>
      </c>
      <c r="AB80" s="139">
        <f t="shared" si="32"/>
        <v>3.8</v>
      </c>
      <c r="AC80" s="138">
        <f t="shared" ref="AC80:AC111" si="37">IF(E80&lt;VLOOKUP(F80,$L$471:$P$477,2),0,VLOOKUP(F80,$L$471:$P$477,5))</f>
        <v>20</v>
      </c>
      <c r="AD80" s="132">
        <v>19</v>
      </c>
      <c r="AE80" s="281"/>
      <c r="AG80" s="426"/>
    </row>
    <row r="81" spans="1:33" ht="31.5" x14ac:dyDescent="0.25">
      <c r="A81" s="128"/>
      <c r="B81" s="313" t="s">
        <v>1578</v>
      </c>
      <c r="C81" s="314">
        <v>16.170000000000002</v>
      </c>
      <c r="D81" s="314"/>
      <c r="E81" s="315">
        <v>84</v>
      </c>
      <c r="F81" s="316">
        <f>E81/C81</f>
        <v>5.19</v>
      </c>
      <c r="G81" s="187"/>
      <c r="H81" s="135"/>
      <c r="I81" s="132"/>
      <c r="J81" s="132"/>
      <c r="K81" s="132"/>
      <c r="L81" s="181"/>
      <c r="M81" s="135"/>
      <c r="N81" s="135"/>
      <c r="O81" s="135"/>
      <c r="P81" s="135"/>
      <c r="Q81" s="137">
        <f t="shared" si="35"/>
        <v>12</v>
      </c>
      <c r="R81" s="251">
        <f t="shared" si="24"/>
        <v>10</v>
      </c>
      <c r="S81" s="252">
        <f t="shared" si="25"/>
        <v>10.08</v>
      </c>
      <c r="T81" s="202">
        <f t="shared" si="26"/>
        <v>10</v>
      </c>
      <c r="U81" s="252">
        <f t="shared" si="27"/>
        <v>10.08</v>
      </c>
      <c r="V81" s="252">
        <f t="shared" si="33"/>
        <v>12</v>
      </c>
      <c r="W81" s="138">
        <f t="shared" si="28"/>
        <v>1</v>
      </c>
      <c r="X81" s="139">
        <f t="shared" si="29"/>
        <v>1.5</v>
      </c>
      <c r="Y81" s="138">
        <f t="shared" si="36"/>
        <v>15</v>
      </c>
      <c r="Z81" s="138">
        <f t="shared" si="30"/>
        <v>7</v>
      </c>
      <c r="AA81" s="138">
        <f t="shared" si="31"/>
        <v>2</v>
      </c>
      <c r="AB81" s="139">
        <f t="shared" si="32"/>
        <v>2</v>
      </c>
      <c r="AC81" s="138">
        <f t="shared" si="37"/>
        <v>20</v>
      </c>
      <c r="AD81" s="132">
        <v>10</v>
      </c>
      <c r="AE81" s="281"/>
      <c r="AG81" s="426"/>
    </row>
    <row r="82" spans="1:33" ht="33.75" customHeight="1" x14ac:dyDescent="0.25">
      <c r="A82" s="128">
        <v>83</v>
      </c>
      <c r="B82" s="313" t="s">
        <v>1032</v>
      </c>
      <c r="C82" s="314">
        <v>50.54</v>
      </c>
      <c r="D82" s="314"/>
      <c r="E82" s="315">
        <v>165</v>
      </c>
      <c r="F82" s="316">
        <f t="shared" si="34"/>
        <v>3.26</v>
      </c>
      <c r="G82" s="187"/>
      <c r="H82" s="135"/>
      <c r="I82" s="132"/>
      <c r="J82" s="132"/>
      <c r="K82" s="132"/>
      <c r="L82" s="181"/>
      <c r="M82" s="135"/>
      <c r="N82" s="135"/>
      <c r="O82" s="135"/>
      <c r="P82" s="135"/>
      <c r="Q82" s="137">
        <f t="shared" si="35"/>
        <v>12</v>
      </c>
      <c r="R82" s="251">
        <f t="shared" si="24"/>
        <v>19</v>
      </c>
      <c r="S82" s="252">
        <f t="shared" si="25"/>
        <v>19.8</v>
      </c>
      <c r="T82" s="202">
        <f t="shared" si="26"/>
        <v>13</v>
      </c>
      <c r="U82" s="252">
        <f t="shared" si="27"/>
        <v>13.2</v>
      </c>
      <c r="V82" s="252">
        <v>8</v>
      </c>
      <c r="W82" s="138">
        <f t="shared" si="28"/>
        <v>1</v>
      </c>
      <c r="X82" s="139">
        <f t="shared" si="29"/>
        <v>1.95</v>
      </c>
      <c r="Y82" s="138">
        <f t="shared" si="36"/>
        <v>15</v>
      </c>
      <c r="Z82" s="138">
        <f t="shared" si="30"/>
        <v>9</v>
      </c>
      <c r="AA82" s="138">
        <f t="shared" si="31"/>
        <v>3</v>
      </c>
      <c r="AB82" s="139">
        <f t="shared" si="32"/>
        <v>2.6</v>
      </c>
      <c r="AC82" s="138">
        <f t="shared" si="37"/>
        <v>20</v>
      </c>
      <c r="AD82" s="132">
        <v>13</v>
      </c>
      <c r="AE82" s="281"/>
      <c r="AG82" s="426"/>
    </row>
    <row r="83" spans="1:33" ht="47.25" x14ac:dyDescent="0.25">
      <c r="A83" s="128">
        <v>84</v>
      </c>
      <c r="B83" s="313" t="s">
        <v>1004</v>
      </c>
      <c r="C83" s="314">
        <v>252.31</v>
      </c>
      <c r="D83" s="314"/>
      <c r="E83" s="315">
        <v>175</v>
      </c>
      <c r="F83" s="316">
        <f t="shared" si="34"/>
        <v>0.69</v>
      </c>
      <c r="G83" s="187"/>
      <c r="H83" s="135"/>
      <c r="I83" s="132"/>
      <c r="J83" s="132"/>
      <c r="K83" s="132"/>
      <c r="L83" s="181"/>
      <c r="M83" s="135"/>
      <c r="N83" s="135"/>
      <c r="O83" s="135"/>
      <c r="P83" s="135"/>
      <c r="Q83" s="137">
        <f t="shared" si="35"/>
        <v>5</v>
      </c>
      <c r="R83" s="251">
        <f t="shared" si="24"/>
        <v>8</v>
      </c>
      <c r="S83" s="252">
        <f t="shared" si="25"/>
        <v>8.75</v>
      </c>
      <c r="T83" s="202">
        <f t="shared" si="26"/>
        <v>8</v>
      </c>
      <c r="U83" s="252">
        <f t="shared" si="27"/>
        <v>8.75</v>
      </c>
      <c r="V83" s="252">
        <f t="shared" si="33"/>
        <v>5</v>
      </c>
      <c r="W83" s="138">
        <f t="shared" si="28"/>
        <v>1</v>
      </c>
      <c r="X83" s="139">
        <f t="shared" si="29"/>
        <v>1.2</v>
      </c>
      <c r="Y83" s="138">
        <f t="shared" si="36"/>
        <v>15</v>
      </c>
      <c r="Z83" s="138">
        <f t="shared" si="30"/>
        <v>5</v>
      </c>
      <c r="AA83" s="138">
        <f t="shared" si="31"/>
        <v>2</v>
      </c>
      <c r="AB83" s="139">
        <f t="shared" si="32"/>
        <v>1.6</v>
      </c>
      <c r="AC83" s="138">
        <f t="shared" si="37"/>
        <v>20</v>
      </c>
      <c r="AD83" s="132">
        <v>8</v>
      </c>
      <c r="AE83" s="281"/>
      <c r="AG83" s="426"/>
    </row>
    <row r="84" spans="1:33" x14ac:dyDescent="0.25">
      <c r="A84" s="128">
        <v>85</v>
      </c>
      <c r="B84" s="309" t="s">
        <v>801</v>
      </c>
      <c r="C84" s="310"/>
      <c r="D84" s="310"/>
      <c r="E84" s="311"/>
      <c r="F84" s="316"/>
      <c r="G84" s="187"/>
      <c r="H84" s="135"/>
      <c r="I84" s="132"/>
      <c r="J84" s="132"/>
      <c r="K84" s="132"/>
      <c r="L84" s="181"/>
      <c r="M84" s="135"/>
      <c r="N84" s="135"/>
      <c r="O84" s="135"/>
      <c r="P84" s="135"/>
      <c r="Q84" s="137"/>
      <c r="R84" s="251"/>
      <c r="S84" s="252"/>
      <c r="T84" s="202"/>
      <c r="U84" s="252">
        <f t="shared" si="27"/>
        <v>0</v>
      </c>
      <c r="V84" s="252"/>
      <c r="W84" s="138"/>
      <c r="X84" s="139">
        <f t="shared" si="29"/>
        <v>0</v>
      </c>
      <c r="Y84" s="138">
        <f t="shared" si="36"/>
        <v>0</v>
      </c>
      <c r="Z84" s="138"/>
      <c r="AA84" s="138"/>
      <c r="AB84" s="139">
        <f t="shared" si="32"/>
        <v>0</v>
      </c>
      <c r="AC84" s="138">
        <f t="shared" si="37"/>
        <v>0</v>
      </c>
      <c r="AD84" s="132"/>
      <c r="AE84" s="281"/>
      <c r="AG84" s="426"/>
    </row>
    <row r="85" spans="1:33" ht="20.25" customHeight="1" x14ac:dyDescent="0.25">
      <c r="A85" s="128">
        <v>86</v>
      </c>
      <c r="B85" s="313" t="s">
        <v>1033</v>
      </c>
      <c r="C85" s="314">
        <v>68.522000000000006</v>
      </c>
      <c r="D85" s="314"/>
      <c r="E85" s="315">
        <v>167</v>
      </c>
      <c r="F85" s="316">
        <f>E85/C85</f>
        <v>2.44</v>
      </c>
      <c r="G85" s="187"/>
      <c r="H85" s="135"/>
      <c r="I85" s="132"/>
      <c r="J85" s="132"/>
      <c r="K85" s="132"/>
      <c r="L85" s="181"/>
      <c r="M85" s="135"/>
      <c r="N85" s="135"/>
      <c r="O85" s="135"/>
      <c r="P85" s="135"/>
      <c r="Q85" s="137">
        <f>IF(E85&lt;VLOOKUP(F85,$L$471:$P$477,2),0,VLOOKUP(F85,$L$471:$P$477,3))</f>
        <v>8</v>
      </c>
      <c r="R85" s="251">
        <f t="shared" si="24"/>
        <v>13</v>
      </c>
      <c r="S85" s="252">
        <f t="shared" si="25"/>
        <v>13.36</v>
      </c>
      <c r="T85" s="202">
        <f t="shared" si="26"/>
        <v>13</v>
      </c>
      <c r="U85" s="252">
        <f t="shared" si="27"/>
        <v>13.36</v>
      </c>
      <c r="V85" s="252">
        <f t="shared" si="33"/>
        <v>8</v>
      </c>
      <c r="W85" s="138">
        <f t="shared" si="28"/>
        <v>1</v>
      </c>
      <c r="X85" s="139">
        <f t="shared" si="29"/>
        <v>1.95</v>
      </c>
      <c r="Y85" s="138">
        <f t="shared" si="36"/>
        <v>15</v>
      </c>
      <c r="Z85" s="138">
        <f t="shared" si="30"/>
        <v>9</v>
      </c>
      <c r="AA85" s="138">
        <f t="shared" si="31"/>
        <v>3</v>
      </c>
      <c r="AB85" s="139">
        <f t="shared" si="32"/>
        <v>2.6</v>
      </c>
      <c r="AC85" s="138">
        <f t="shared" si="37"/>
        <v>20</v>
      </c>
      <c r="AD85" s="132"/>
      <c r="AE85" s="281"/>
      <c r="AG85" s="426"/>
    </row>
    <row r="86" spans="1:33" ht="32.25" customHeight="1" x14ac:dyDescent="0.25">
      <c r="A86" s="128">
        <v>87</v>
      </c>
      <c r="B86" s="313" t="s">
        <v>802</v>
      </c>
      <c r="C86" s="314">
        <v>193.79900000000001</v>
      </c>
      <c r="D86" s="314"/>
      <c r="E86" s="315">
        <v>510</v>
      </c>
      <c r="F86" s="316">
        <f>E86/C86</f>
        <v>2.63</v>
      </c>
      <c r="G86" s="187"/>
      <c r="H86" s="135"/>
      <c r="I86" s="132"/>
      <c r="J86" s="132"/>
      <c r="K86" s="132"/>
      <c r="L86" s="181"/>
      <c r="M86" s="135"/>
      <c r="N86" s="135"/>
      <c r="O86" s="135"/>
      <c r="P86" s="135"/>
      <c r="Q86" s="137">
        <f>IF(E86&lt;VLOOKUP(F86,$L$471:$P$477,2),0,VLOOKUP(F86,$L$471:$P$477,3))</f>
        <v>8</v>
      </c>
      <c r="R86" s="251">
        <f t="shared" si="24"/>
        <v>40</v>
      </c>
      <c r="S86" s="252">
        <f t="shared" si="25"/>
        <v>40.799999999999997</v>
      </c>
      <c r="T86" s="202">
        <f t="shared" si="26"/>
        <v>0</v>
      </c>
      <c r="U86" s="252">
        <f t="shared" si="27"/>
        <v>0</v>
      </c>
      <c r="V86" s="252">
        <v>0</v>
      </c>
      <c r="W86" s="138">
        <f t="shared" si="28"/>
        <v>0</v>
      </c>
      <c r="X86" s="139">
        <f t="shared" si="29"/>
        <v>0</v>
      </c>
      <c r="Y86" s="138">
        <f t="shared" si="36"/>
        <v>15</v>
      </c>
      <c r="Z86" s="138">
        <f t="shared" si="30"/>
        <v>0</v>
      </c>
      <c r="AA86" s="138">
        <f t="shared" si="31"/>
        <v>0</v>
      </c>
      <c r="AB86" s="139">
        <f t="shared" si="32"/>
        <v>0</v>
      </c>
      <c r="AC86" s="138">
        <f t="shared" si="37"/>
        <v>20</v>
      </c>
      <c r="AD86" s="248">
        <v>35</v>
      </c>
      <c r="AE86" s="281" t="s">
        <v>1607</v>
      </c>
      <c r="AG86" s="426"/>
    </row>
    <row r="87" spans="1:33" x14ac:dyDescent="0.25">
      <c r="A87" s="128">
        <v>88</v>
      </c>
      <c r="B87" s="309" t="s">
        <v>803</v>
      </c>
      <c r="C87" s="310"/>
      <c r="D87" s="310"/>
      <c r="E87" s="311"/>
      <c r="F87" s="316"/>
      <c r="G87" s="187"/>
      <c r="H87" s="135"/>
      <c r="I87" s="132"/>
      <c r="J87" s="132"/>
      <c r="K87" s="132"/>
      <c r="L87" s="181"/>
      <c r="M87" s="135"/>
      <c r="N87" s="135"/>
      <c r="O87" s="135"/>
      <c r="P87" s="135"/>
      <c r="Q87" s="137"/>
      <c r="R87" s="251"/>
      <c r="S87" s="252"/>
      <c r="T87" s="202"/>
      <c r="U87" s="252">
        <f t="shared" si="27"/>
        <v>0</v>
      </c>
      <c r="V87" s="252"/>
      <c r="W87" s="138"/>
      <c r="X87" s="139">
        <f t="shared" si="29"/>
        <v>0</v>
      </c>
      <c r="Y87" s="138">
        <f t="shared" si="36"/>
        <v>0</v>
      </c>
      <c r="Z87" s="138"/>
      <c r="AA87" s="138"/>
      <c r="AB87" s="139">
        <f t="shared" si="32"/>
        <v>0</v>
      </c>
      <c r="AC87" s="138">
        <f t="shared" si="37"/>
        <v>0</v>
      </c>
      <c r="AD87" s="132"/>
      <c r="AE87" s="281"/>
      <c r="AG87" s="426"/>
    </row>
    <row r="88" spans="1:33" ht="15.75" hidden="1" customHeight="1" x14ac:dyDescent="0.25">
      <c r="A88" s="128">
        <v>89</v>
      </c>
      <c r="B88" s="313" t="s">
        <v>811</v>
      </c>
      <c r="C88" s="314">
        <v>66.58</v>
      </c>
      <c r="D88" s="314"/>
      <c r="E88" s="315">
        <v>13</v>
      </c>
      <c r="F88" s="316">
        <f>E88/C88</f>
        <v>0.2</v>
      </c>
      <c r="G88" s="187"/>
      <c r="H88" s="135"/>
      <c r="I88" s="132"/>
      <c r="J88" s="132"/>
      <c r="K88" s="132"/>
      <c r="L88" s="181"/>
      <c r="M88" s="135"/>
      <c r="N88" s="135"/>
      <c r="O88" s="135"/>
      <c r="P88" s="135"/>
      <c r="Q88" s="137">
        <f>IF(E88&lt;VLOOKUP(F88,$L$471:$P$477,2),0,VLOOKUP(F88,$L$471:$P$477,3))</f>
        <v>5</v>
      </c>
      <c r="R88" s="251">
        <f t="shared" si="24"/>
        <v>0</v>
      </c>
      <c r="S88" s="252">
        <f t="shared" si="25"/>
        <v>0.65</v>
      </c>
      <c r="T88" s="202">
        <f t="shared" si="26"/>
        <v>0</v>
      </c>
      <c r="U88" s="252">
        <f t="shared" si="27"/>
        <v>0.65</v>
      </c>
      <c r="V88" s="252">
        <f t="shared" si="33"/>
        <v>5</v>
      </c>
      <c r="W88" s="138">
        <f t="shared" si="28"/>
        <v>0</v>
      </c>
      <c r="X88" s="139">
        <f t="shared" si="29"/>
        <v>0</v>
      </c>
      <c r="Y88" s="138">
        <f t="shared" si="36"/>
        <v>15</v>
      </c>
      <c r="Z88" s="138">
        <f t="shared" si="30"/>
        <v>0</v>
      </c>
      <c r="AA88" s="138">
        <f t="shared" si="31"/>
        <v>0</v>
      </c>
      <c r="AB88" s="139">
        <f t="shared" si="32"/>
        <v>0</v>
      </c>
      <c r="AC88" s="138">
        <f t="shared" si="37"/>
        <v>20</v>
      </c>
      <c r="AD88" s="132"/>
    </row>
    <row r="89" spans="1:33" ht="31.5" x14ac:dyDescent="0.25">
      <c r="A89" s="128">
        <v>90</v>
      </c>
      <c r="B89" s="313" t="s">
        <v>804</v>
      </c>
      <c r="C89" s="314">
        <v>164.4</v>
      </c>
      <c r="D89" s="314"/>
      <c r="E89" s="315">
        <v>384</v>
      </c>
      <c r="F89" s="316">
        <f>E89/C89</f>
        <v>2.34</v>
      </c>
      <c r="G89" s="187"/>
      <c r="H89" s="135"/>
      <c r="I89" s="132"/>
      <c r="J89" s="132"/>
      <c r="K89" s="132"/>
      <c r="L89" s="181"/>
      <c r="M89" s="135"/>
      <c r="N89" s="135"/>
      <c r="O89" s="135"/>
      <c r="P89" s="135"/>
      <c r="Q89" s="137">
        <f>IF(E89&lt;VLOOKUP(F89,$L$471:$P$477,2),0,VLOOKUP(F89,$L$471:$P$477,3))</f>
        <v>8</v>
      </c>
      <c r="R89" s="251">
        <f t="shared" si="24"/>
        <v>30</v>
      </c>
      <c r="S89" s="252">
        <f t="shared" si="25"/>
        <v>30.72</v>
      </c>
      <c r="T89" s="202">
        <f t="shared" si="26"/>
        <v>22</v>
      </c>
      <c r="U89" s="252">
        <f t="shared" si="27"/>
        <v>22.27</v>
      </c>
      <c r="V89" s="252">
        <v>5.8</v>
      </c>
      <c r="W89" s="138">
        <f t="shared" si="28"/>
        <v>3</v>
      </c>
      <c r="X89" s="139">
        <f t="shared" si="29"/>
        <v>3.3</v>
      </c>
      <c r="Y89" s="138">
        <f t="shared" si="36"/>
        <v>15</v>
      </c>
      <c r="Z89" s="138">
        <f t="shared" si="30"/>
        <v>14</v>
      </c>
      <c r="AA89" s="138">
        <f t="shared" si="31"/>
        <v>5</v>
      </c>
      <c r="AB89" s="139">
        <f t="shared" si="32"/>
        <v>4.4000000000000004</v>
      </c>
      <c r="AC89" s="138">
        <f t="shared" si="37"/>
        <v>20</v>
      </c>
      <c r="AD89" s="132">
        <v>22</v>
      </c>
      <c r="AE89" s="281"/>
      <c r="AG89" s="426"/>
    </row>
    <row r="90" spans="1:33" x14ac:dyDescent="0.25">
      <c r="A90" s="128">
        <v>91</v>
      </c>
      <c r="B90" s="309" t="s">
        <v>678</v>
      </c>
      <c r="C90" s="310"/>
      <c r="D90" s="310"/>
      <c r="E90" s="311"/>
      <c r="F90" s="316"/>
      <c r="G90" s="187"/>
      <c r="H90" s="135"/>
      <c r="I90" s="132"/>
      <c r="J90" s="132"/>
      <c r="K90" s="132"/>
      <c r="L90" s="181"/>
      <c r="M90" s="135"/>
      <c r="N90" s="135"/>
      <c r="O90" s="135"/>
      <c r="P90" s="135"/>
      <c r="Q90" s="137"/>
      <c r="R90" s="251"/>
      <c r="S90" s="252"/>
      <c r="T90" s="202"/>
      <c r="U90" s="252">
        <f t="shared" si="27"/>
        <v>0</v>
      </c>
      <c r="V90" s="252"/>
      <c r="W90" s="138"/>
      <c r="X90" s="139">
        <f t="shared" si="29"/>
        <v>0</v>
      </c>
      <c r="Y90" s="138">
        <f t="shared" si="36"/>
        <v>0</v>
      </c>
      <c r="Z90" s="138"/>
      <c r="AA90" s="138"/>
      <c r="AB90" s="139">
        <f t="shared" si="32"/>
        <v>0</v>
      </c>
      <c r="AC90" s="138">
        <f t="shared" si="37"/>
        <v>0</v>
      </c>
      <c r="AD90" s="132"/>
      <c r="AE90" s="281"/>
      <c r="AG90" s="426"/>
    </row>
    <row r="91" spans="1:33" x14ac:dyDescent="0.25">
      <c r="A91" s="128">
        <v>92</v>
      </c>
      <c r="B91" s="313" t="s">
        <v>810</v>
      </c>
      <c r="C91" s="314">
        <v>42.76</v>
      </c>
      <c r="D91" s="314"/>
      <c r="E91" s="315">
        <v>37</v>
      </c>
      <c r="F91" s="316">
        <f t="shared" ref="F91:F98" si="38">E91/C91</f>
        <v>0.87</v>
      </c>
      <c r="G91" s="187"/>
      <c r="H91" s="135"/>
      <c r="I91" s="132"/>
      <c r="J91" s="132"/>
      <c r="K91" s="132"/>
      <c r="L91" s="181"/>
      <c r="M91" s="135"/>
      <c r="N91" s="135"/>
      <c r="O91" s="135"/>
      <c r="P91" s="135"/>
      <c r="Q91" s="137">
        <f t="shared" ref="Q91:Q98" si="39">IF(E91&lt;VLOOKUP(F91,$L$471:$P$477,2),0,VLOOKUP(F91,$L$471:$P$477,3))</f>
        <v>5</v>
      </c>
      <c r="R91" s="251">
        <f t="shared" si="24"/>
        <v>1</v>
      </c>
      <c r="S91" s="252">
        <f t="shared" si="25"/>
        <v>1.85</v>
      </c>
      <c r="T91" s="202">
        <f t="shared" si="26"/>
        <v>1</v>
      </c>
      <c r="U91" s="252">
        <f t="shared" si="27"/>
        <v>1.85</v>
      </c>
      <c r="V91" s="252">
        <f t="shared" si="33"/>
        <v>5</v>
      </c>
      <c r="W91" s="138">
        <f t="shared" si="28"/>
        <v>0</v>
      </c>
      <c r="X91" s="139">
        <f t="shared" si="29"/>
        <v>0.15</v>
      </c>
      <c r="Y91" s="138">
        <f t="shared" si="36"/>
        <v>15</v>
      </c>
      <c r="Z91" s="138">
        <f t="shared" si="30"/>
        <v>0</v>
      </c>
      <c r="AA91" s="138">
        <f t="shared" si="31"/>
        <v>1</v>
      </c>
      <c r="AB91" s="139">
        <f t="shared" si="32"/>
        <v>0.2</v>
      </c>
      <c r="AC91" s="138">
        <f t="shared" si="37"/>
        <v>20</v>
      </c>
      <c r="AD91" s="132"/>
      <c r="AE91" s="281"/>
      <c r="AG91" s="426"/>
    </row>
    <row r="92" spans="1:33" ht="63" x14ac:dyDescent="0.25">
      <c r="A92" s="128">
        <v>93</v>
      </c>
      <c r="B92" s="313" t="s">
        <v>1034</v>
      </c>
      <c r="C92" s="314">
        <v>40.01</v>
      </c>
      <c r="D92" s="314"/>
      <c r="E92" s="315">
        <v>81</v>
      </c>
      <c r="F92" s="316">
        <f t="shared" si="38"/>
        <v>2.02</v>
      </c>
      <c r="G92" s="187"/>
      <c r="H92" s="135"/>
      <c r="I92" s="132"/>
      <c r="J92" s="132"/>
      <c r="K92" s="132"/>
      <c r="L92" s="181"/>
      <c r="M92" s="135"/>
      <c r="N92" s="135"/>
      <c r="O92" s="135"/>
      <c r="P92" s="135"/>
      <c r="Q92" s="137">
        <f t="shared" si="39"/>
        <v>8</v>
      </c>
      <c r="R92" s="251">
        <f t="shared" si="24"/>
        <v>6</v>
      </c>
      <c r="S92" s="252">
        <f t="shared" si="25"/>
        <v>6.48</v>
      </c>
      <c r="T92" s="202">
        <f t="shared" si="26"/>
        <v>3</v>
      </c>
      <c r="U92" s="252">
        <f t="shared" si="27"/>
        <v>3.24</v>
      </c>
      <c r="V92" s="252">
        <v>4</v>
      </c>
      <c r="W92" s="138">
        <f t="shared" si="28"/>
        <v>0</v>
      </c>
      <c r="X92" s="139">
        <f t="shared" si="29"/>
        <v>0.45</v>
      </c>
      <c r="Y92" s="138">
        <f t="shared" si="36"/>
        <v>15</v>
      </c>
      <c r="Z92" s="138">
        <f t="shared" si="30"/>
        <v>2</v>
      </c>
      <c r="AA92" s="138">
        <f t="shared" si="31"/>
        <v>1</v>
      </c>
      <c r="AB92" s="139">
        <f t="shared" si="32"/>
        <v>0.6</v>
      </c>
      <c r="AC92" s="138">
        <f t="shared" si="37"/>
        <v>20</v>
      </c>
      <c r="AD92" s="132">
        <v>3</v>
      </c>
      <c r="AE92" s="281"/>
      <c r="AG92" s="426"/>
    </row>
    <row r="93" spans="1:33" ht="47.25" x14ac:dyDescent="0.25">
      <c r="A93" s="128">
        <v>94</v>
      </c>
      <c r="B93" s="313" t="s">
        <v>1035</v>
      </c>
      <c r="C93" s="314">
        <v>71.239999999999995</v>
      </c>
      <c r="D93" s="314"/>
      <c r="E93" s="315">
        <v>162</v>
      </c>
      <c r="F93" s="316">
        <f t="shared" si="38"/>
        <v>2.27</v>
      </c>
      <c r="G93" s="187"/>
      <c r="H93" s="135"/>
      <c r="I93" s="132"/>
      <c r="J93" s="132"/>
      <c r="K93" s="132"/>
      <c r="L93" s="181"/>
      <c r="M93" s="135"/>
      <c r="N93" s="135"/>
      <c r="O93" s="135"/>
      <c r="P93" s="135"/>
      <c r="Q93" s="137">
        <f t="shared" si="39"/>
        <v>8</v>
      </c>
      <c r="R93" s="251">
        <f t="shared" si="24"/>
        <v>12</v>
      </c>
      <c r="S93" s="252">
        <f t="shared" si="25"/>
        <v>12.96</v>
      </c>
      <c r="T93" s="202">
        <f t="shared" si="26"/>
        <v>12</v>
      </c>
      <c r="U93" s="252">
        <f t="shared" si="27"/>
        <v>12.96</v>
      </c>
      <c r="V93" s="252">
        <f t="shared" si="33"/>
        <v>8</v>
      </c>
      <c r="W93" s="138">
        <f t="shared" si="28"/>
        <v>1</v>
      </c>
      <c r="X93" s="139">
        <f t="shared" si="29"/>
        <v>1.8</v>
      </c>
      <c r="Y93" s="138">
        <f t="shared" si="36"/>
        <v>15</v>
      </c>
      <c r="Z93" s="138">
        <f t="shared" si="30"/>
        <v>8</v>
      </c>
      <c r="AA93" s="138">
        <f t="shared" si="31"/>
        <v>3</v>
      </c>
      <c r="AB93" s="139">
        <f t="shared" si="32"/>
        <v>2.4</v>
      </c>
      <c r="AC93" s="138">
        <f t="shared" si="37"/>
        <v>20</v>
      </c>
      <c r="AD93" s="248">
        <v>12</v>
      </c>
      <c r="AE93" s="281"/>
      <c r="AG93" s="426"/>
    </row>
    <row r="94" spans="1:33" ht="47.25" x14ac:dyDescent="0.25">
      <c r="A94" s="128">
        <v>95</v>
      </c>
      <c r="B94" s="313" t="s">
        <v>1036</v>
      </c>
      <c r="C94" s="314">
        <v>55.23</v>
      </c>
      <c r="D94" s="314"/>
      <c r="E94" s="315">
        <v>135</v>
      </c>
      <c r="F94" s="316">
        <f t="shared" si="38"/>
        <v>2.44</v>
      </c>
      <c r="G94" s="187"/>
      <c r="H94" s="135"/>
      <c r="I94" s="132"/>
      <c r="J94" s="132"/>
      <c r="K94" s="132"/>
      <c r="L94" s="181"/>
      <c r="M94" s="135"/>
      <c r="N94" s="135"/>
      <c r="O94" s="135"/>
      <c r="P94" s="135"/>
      <c r="Q94" s="137">
        <f t="shared" si="39"/>
        <v>8</v>
      </c>
      <c r="R94" s="251">
        <f t="shared" si="24"/>
        <v>10</v>
      </c>
      <c r="S94" s="252">
        <f t="shared" si="25"/>
        <v>10.8</v>
      </c>
      <c r="T94" s="202">
        <f t="shared" si="26"/>
        <v>10</v>
      </c>
      <c r="U94" s="252">
        <f t="shared" si="27"/>
        <v>10.8</v>
      </c>
      <c r="V94" s="252">
        <f t="shared" si="33"/>
        <v>8</v>
      </c>
      <c r="W94" s="138">
        <f t="shared" si="28"/>
        <v>1</v>
      </c>
      <c r="X94" s="139">
        <f t="shared" si="29"/>
        <v>1.5</v>
      </c>
      <c r="Y94" s="138">
        <f t="shared" si="36"/>
        <v>15</v>
      </c>
      <c r="Z94" s="138">
        <f t="shared" si="30"/>
        <v>7</v>
      </c>
      <c r="AA94" s="138">
        <f t="shared" si="31"/>
        <v>2</v>
      </c>
      <c r="AB94" s="139">
        <f t="shared" si="32"/>
        <v>2</v>
      </c>
      <c r="AC94" s="138">
        <f t="shared" si="37"/>
        <v>20</v>
      </c>
      <c r="AD94" s="248">
        <v>10</v>
      </c>
      <c r="AE94" s="281"/>
      <c r="AG94" s="426"/>
    </row>
    <row r="95" spans="1:33" ht="47.25" x14ac:dyDescent="0.25">
      <c r="A95" s="128">
        <v>96</v>
      </c>
      <c r="B95" s="313" t="s">
        <v>1037</v>
      </c>
      <c r="C95" s="314">
        <v>9.41</v>
      </c>
      <c r="D95" s="314"/>
      <c r="E95" s="315">
        <v>32</v>
      </c>
      <c r="F95" s="316">
        <f t="shared" si="38"/>
        <v>3.4</v>
      </c>
      <c r="G95" s="187"/>
      <c r="H95" s="135"/>
      <c r="I95" s="132"/>
      <c r="J95" s="132"/>
      <c r="K95" s="132"/>
      <c r="L95" s="181"/>
      <c r="M95" s="135"/>
      <c r="N95" s="135"/>
      <c r="O95" s="135"/>
      <c r="P95" s="135"/>
      <c r="Q95" s="137">
        <f t="shared" si="39"/>
        <v>12</v>
      </c>
      <c r="R95" s="251">
        <f t="shared" si="24"/>
        <v>3</v>
      </c>
      <c r="S95" s="252">
        <f t="shared" si="25"/>
        <v>3.84</v>
      </c>
      <c r="T95" s="202">
        <f t="shared" si="26"/>
        <v>3</v>
      </c>
      <c r="U95" s="252">
        <f t="shared" si="27"/>
        <v>3.84</v>
      </c>
      <c r="V95" s="252">
        <f t="shared" si="33"/>
        <v>12</v>
      </c>
      <c r="W95" s="138">
        <f t="shared" si="28"/>
        <v>0</v>
      </c>
      <c r="X95" s="139">
        <f t="shared" si="29"/>
        <v>0.45</v>
      </c>
      <c r="Y95" s="138">
        <f t="shared" si="36"/>
        <v>15</v>
      </c>
      <c r="Z95" s="138">
        <f t="shared" si="30"/>
        <v>2</v>
      </c>
      <c r="AA95" s="138">
        <f t="shared" si="31"/>
        <v>1</v>
      </c>
      <c r="AB95" s="139">
        <f t="shared" si="32"/>
        <v>0.6</v>
      </c>
      <c r="AC95" s="138">
        <f t="shared" si="37"/>
        <v>20</v>
      </c>
      <c r="AD95" s="248">
        <v>3</v>
      </c>
      <c r="AE95" s="281"/>
      <c r="AG95" s="426"/>
    </row>
    <row r="96" spans="1:33" ht="47.25" x14ac:dyDescent="0.25">
      <c r="A96" s="128">
        <v>97</v>
      </c>
      <c r="B96" s="313" t="s">
        <v>1038</v>
      </c>
      <c r="C96" s="314">
        <v>19.43</v>
      </c>
      <c r="D96" s="314"/>
      <c r="E96" s="315">
        <v>64</v>
      </c>
      <c r="F96" s="316">
        <f t="shared" si="38"/>
        <v>3.29</v>
      </c>
      <c r="G96" s="187"/>
      <c r="H96" s="135"/>
      <c r="I96" s="132"/>
      <c r="J96" s="132"/>
      <c r="K96" s="132"/>
      <c r="L96" s="181"/>
      <c r="M96" s="135"/>
      <c r="N96" s="135"/>
      <c r="O96" s="135"/>
      <c r="P96" s="135"/>
      <c r="Q96" s="137">
        <f t="shared" si="39"/>
        <v>12</v>
      </c>
      <c r="R96" s="251">
        <f t="shared" si="24"/>
        <v>7</v>
      </c>
      <c r="S96" s="252">
        <f t="shared" si="25"/>
        <v>7.68</v>
      </c>
      <c r="T96" s="202">
        <f t="shared" si="26"/>
        <v>7</v>
      </c>
      <c r="U96" s="252">
        <f t="shared" si="27"/>
        <v>7.68</v>
      </c>
      <c r="V96" s="252">
        <f t="shared" si="33"/>
        <v>12</v>
      </c>
      <c r="W96" s="138">
        <f t="shared" si="28"/>
        <v>1</v>
      </c>
      <c r="X96" s="139">
        <f t="shared" si="29"/>
        <v>1.05</v>
      </c>
      <c r="Y96" s="138">
        <f t="shared" si="36"/>
        <v>15</v>
      </c>
      <c r="Z96" s="138">
        <f t="shared" si="30"/>
        <v>4</v>
      </c>
      <c r="AA96" s="138">
        <f t="shared" si="31"/>
        <v>2</v>
      </c>
      <c r="AB96" s="139">
        <f t="shared" si="32"/>
        <v>1.4</v>
      </c>
      <c r="AC96" s="138">
        <f t="shared" si="37"/>
        <v>20</v>
      </c>
      <c r="AD96" s="248">
        <v>7</v>
      </c>
      <c r="AE96" s="281"/>
      <c r="AG96" s="426"/>
    </row>
    <row r="97" spans="1:33" ht="34.5" customHeight="1" x14ac:dyDescent="0.25">
      <c r="A97" s="128">
        <v>98</v>
      </c>
      <c r="B97" s="313" t="s">
        <v>1039</v>
      </c>
      <c r="C97" s="314">
        <v>28.030999999999999</v>
      </c>
      <c r="D97" s="314"/>
      <c r="E97" s="315">
        <v>154</v>
      </c>
      <c r="F97" s="316">
        <f t="shared" si="38"/>
        <v>5.49</v>
      </c>
      <c r="G97" s="187"/>
      <c r="H97" s="135"/>
      <c r="I97" s="132"/>
      <c r="J97" s="132"/>
      <c r="K97" s="132"/>
      <c r="L97" s="181"/>
      <c r="M97" s="135"/>
      <c r="N97" s="135"/>
      <c r="O97" s="135"/>
      <c r="P97" s="135"/>
      <c r="Q97" s="137">
        <f t="shared" si="39"/>
        <v>12</v>
      </c>
      <c r="R97" s="251">
        <f t="shared" si="24"/>
        <v>18</v>
      </c>
      <c r="S97" s="252">
        <f t="shared" si="25"/>
        <v>18.48</v>
      </c>
      <c r="T97" s="202">
        <f t="shared" si="26"/>
        <v>18</v>
      </c>
      <c r="U97" s="252">
        <f t="shared" si="27"/>
        <v>18.48</v>
      </c>
      <c r="V97" s="252">
        <f t="shared" si="33"/>
        <v>12</v>
      </c>
      <c r="W97" s="138">
        <f t="shared" si="28"/>
        <v>2</v>
      </c>
      <c r="X97" s="139">
        <f t="shared" si="29"/>
        <v>2.7</v>
      </c>
      <c r="Y97" s="138">
        <f t="shared" si="36"/>
        <v>15</v>
      </c>
      <c r="Z97" s="138">
        <f t="shared" si="30"/>
        <v>12</v>
      </c>
      <c r="AA97" s="138">
        <f t="shared" si="31"/>
        <v>4</v>
      </c>
      <c r="AB97" s="139">
        <f t="shared" si="32"/>
        <v>3.6</v>
      </c>
      <c r="AC97" s="138">
        <f t="shared" si="37"/>
        <v>20</v>
      </c>
      <c r="AD97" s="132">
        <v>18</v>
      </c>
      <c r="AE97" s="281"/>
      <c r="AG97" s="426"/>
    </row>
    <row r="98" spans="1:33" ht="33" customHeight="1" x14ac:dyDescent="0.25">
      <c r="A98" s="128">
        <v>99</v>
      </c>
      <c r="B98" s="313" t="s">
        <v>1040</v>
      </c>
      <c r="C98" s="314">
        <v>27.521999999999998</v>
      </c>
      <c r="D98" s="314"/>
      <c r="E98" s="315">
        <v>78</v>
      </c>
      <c r="F98" s="316">
        <f t="shared" si="38"/>
        <v>2.83</v>
      </c>
      <c r="G98" s="187"/>
      <c r="H98" s="135"/>
      <c r="I98" s="132"/>
      <c r="J98" s="132"/>
      <c r="K98" s="132"/>
      <c r="L98" s="181"/>
      <c r="M98" s="135"/>
      <c r="N98" s="135"/>
      <c r="O98" s="135"/>
      <c r="P98" s="135"/>
      <c r="Q98" s="137">
        <f t="shared" si="39"/>
        <v>8</v>
      </c>
      <c r="R98" s="251">
        <f t="shared" si="24"/>
        <v>6</v>
      </c>
      <c r="S98" s="252">
        <f t="shared" si="25"/>
        <v>6.24</v>
      </c>
      <c r="T98" s="202">
        <f t="shared" si="26"/>
        <v>6</v>
      </c>
      <c r="U98" s="252">
        <f t="shared" si="27"/>
        <v>6.24</v>
      </c>
      <c r="V98" s="252">
        <f t="shared" si="33"/>
        <v>8</v>
      </c>
      <c r="W98" s="138">
        <f t="shared" si="28"/>
        <v>0</v>
      </c>
      <c r="X98" s="139">
        <f t="shared" si="29"/>
        <v>0.9</v>
      </c>
      <c r="Y98" s="138">
        <f t="shared" si="36"/>
        <v>15</v>
      </c>
      <c r="Z98" s="138">
        <f t="shared" si="30"/>
        <v>4</v>
      </c>
      <c r="AA98" s="138">
        <f t="shared" si="31"/>
        <v>2</v>
      </c>
      <c r="AB98" s="139">
        <f t="shared" si="32"/>
        <v>1.2</v>
      </c>
      <c r="AC98" s="138">
        <f t="shared" si="37"/>
        <v>20</v>
      </c>
      <c r="AD98" s="132">
        <v>6</v>
      </c>
      <c r="AE98" s="281"/>
      <c r="AG98" s="426"/>
    </row>
    <row r="99" spans="1:33" ht="31.5" x14ac:dyDescent="0.25">
      <c r="A99" s="128">
        <v>100</v>
      </c>
      <c r="B99" s="309" t="s">
        <v>1041</v>
      </c>
      <c r="C99" s="310"/>
      <c r="D99" s="310"/>
      <c r="E99" s="311"/>
      <c r="F99" s="316"/>
      <c r="G99" s="187"/>
      <c r="H99" s="135"/>
      <c r="I99" s="132"/>
      <c r="J99" s="132"/>
      <c r="K99" s="132"/>
      <c r="L99" s="181"/>
      <c r="M99" s="135"/>
      <c r="N99" s="135"/>
      <c r="O99" s="135"/>
      <c r="P99" s="135"/>
      <c r="Q99" s="137"/>
      <c r="R99" s="251"/>
      <c r="S99" s="252"/>
      <c r="T99" s="202"/>
      <c r="U99" s="252">
        <f t="shared" si="27"/>
        <v>0</v>
      </c>
      <c r="V99" s="252"/>
      <c r="W99" s="138"/>
      <c r="X99" s="139">
        <f t="shared" si="29"/>
        <v>0</v>
      </c>
      <c r="Y99" s="138">
        <f t="shared" si="36"/>
        <v>0</v>
      </c>
      <c r="Z99" s="138"/>
      <c r="AA99" s="138"/>
      <c r="AB99" s="139">
        <f t="shared" si="32"/>
        <v>0</v>
      </c>
      <c r="AC99" s="138">
        <f t="shared" si="37"/>
        <v>0</v>
      </c>
      <c r="AD99" s="132"/>
      <c r="AE99" s="281"/>
      <c r="AG99" s="426"/>
    </row>
    <row r="100" spans="1:33" ht="47.25" x14ac:dyDescent="0.25">
      <c r="A100" s="128">
        <v>101</v>
      </c>
      <c r="B100" s="313" t="s">
        <v>1004</v>
      </c>
      <c r="C100" s="314">
        <v>39.590000000000003</v>
      </c>
      <c r="D100" s="314"/>
      <c r="E100" s="315">
        <v>67</v>
      </c>
      <c r="F100" s="316">
        <f>E100/C100</f>
        <v>1.69</v>
      </c>
      <c r="G100" s="187"/>
      <c r="H100" s="135"/>
      <c r="I100" s="132"/>
      <c r="J100" s="132"/>
      <c r="K100" s="132"/>
      <c r="L100" s="181"/>
      <c r="M100" s="135"/>
      <c r="N100" s="135"/>
      <c r="O100" s="135"/>
      <c r="P100" s="135"/>
      <c r="Q100" s="137">
        <f>IF(E100&lt;VLOOKUP(F100,$L$471:$P$477,2),0,VLOOKUP(F100,$L$471:$P$477,3))</f>
        <v>8</v>
      </c>
      <c r="R100" s="251">
        <f t="shared" si="24"/>
        <v>5</v>
      </c>
      <c r="S100" s="252">
        <f t="shared" si="25"/>
        <v>5.36</v>
      </c>
      <c r="T100" s="202">
        <f t="shared" si="26"/>
        <v>5</v>
      </c>
      <c r="U100" s="252">
        <f t="shared" si="27"/>
        <v>5.36</v>
      </c>
      <c r="V100" s="252">
        <f t="shared" si="33"/>
        <v>8</v>
      </c>
      <c r="W100" s="138">
        <f t="shared" si="28"/>
        <v>0</v>
      </c>
      <c r="X100" s="139">
        <f t="shared" si="29"/>
        <v>0.75</v>
      </c>
      <c r="Y100" s="138">
        <f t="shared" si="36"/>
        <v>15</v>
      </c>
      <c r="Z100" s="138">
        <f t="shared" si="30"/>
        <v>4</v>
      </c>
      <c r="AA100" s="138">
        <f t="shared" si="31"/>
        <v>1</v>
      </c>
      <c r="AB100" s="139">
        <f t="shared" si="32"/>
        <v>1</v>
      </c>
      <c r="AC100" s="138">
        <f t="shared" si="37"/>
        <v>20</v>
      </c>
      <c r="AD100" s="132">
        <v>5</v>
      </c>
      <c r="AE100" s="281"/>
      <c r="AG100" s="426"/>
    </row>
    <row r="101" spans="1:33" x14ac:dyDescent="0.25">
      <c r="A101" s="128">
        <v>102</v>
      </c>
      <c r="B101" s="309" t="s">
        <v>680</v>
      </c>
      <c r="C101" s="310"/>
      <c r="D101" s="310"/>
      <c r="E101" s="311"/>
      <c r="F101" s="316"/>
      <c r="G101" s="187"/>
      <c r="H101" s="135"/>
      <c r="I101" s="132"/>
      <c r="J101" s="132"/>
      <c r="K101" s="132"/>
      <c r="L101" s="181"/>
      <c r="M101" s="135"/>
      <c r="N101" s="135"/>
      <c r="O101" s="135"/>
      <c r="P101" s="135"/>
      <c r="Q101" s="137"/>
      <c r="R101" s="251"/>
      <c r="S101" s="252"/>
      <c r="T101" s="202"/>
      <c r="U101" s="252">
        <f t="shared" si="27"/>
        <v>0</v>
      </c>
      <c r="V101" s="252"/>
      <c r="W101" s="138"/>
      <c r="X101" s="139">
        <f t="shared" si="29"/>
        <v>0</v>
      </c>
      <c r="Y101" s="138">
        <f t="shared" si="36"/>
        <v>0</v>
      </c>
      <c r="Z101" s="138"/>
      <c r="AA101" s="138"/>
      <c r="AB101" s="139">
        <f t="shared" si="32"/>
        <v>0</v>
      </c>
      <c r="AC101" s="138">
        <f t="shared" si="37"/>
        <v>0</v>
      </c>
      <c r="AD101" s="132"/>
      <c r="AE101" s="281"/>
      <c r="AG101" s="426"/>
    </row>
    <row r="102" spans="1:33" x14ac:dyDescent="0.25">
      <c r="A102" s="128">
        <v>103</v>
      </c>
      <c r="B102" s="313" t="s">
        <v>811</v>
      </c>
      <c r="C102" s="314">
        <v>519.82000000000005</v>
      </c>
      <c r="D102" s="314"/>
      <c r="E102" s="315">
        <v>385</v>
      </c>
      <c r="F102" s="316">
        <f t="shared" ref="F102:F125" si="40">E102/C102</f>
        <v>0.74</v>
      </c>
      <c r="G102" s="187"/>
      <c r="H102" s="135"/>
      <c r="I102" s="132"/>
      <c r="J102" s="132"/>
      <c r="K102" s="132"/>
      <c r="L102" s="181"/>
      <c r="M102" s="135"/>
      <c r="N102" s="135"/>
      <c r="O102" s="135"/>
      <c r="P102" s="135"/>
      <c r="Q102" s="137">
        <f t="shared" ref="Q102:Q125" si="41">IF(E102&lt;VLOOKUP(F102,$L$471:$P$477,2),0,VLOOKUP(F102,$L$471:$P$477,3))</f>
        <v>5</v>
      </c>
      <c r="R102" s="251">
        <f t="shared" si="24"/>
        <v>19</v>
      </c>
      <c r="S102" s="252">
        <f t="shared" si="25"/>
        <v>19.25</v>
      </c>
      <c r="T102" s="202">
        <f t="shared" si="26"/>
        <v>19</v>
      </c>
      <c r="U102" s="252">
        <f t="shared" si="27"/>
        <v>19.25</v>
      </c>
      <c r="V102" s="252">
        <f t="shared" si="33"/>
        <v>5</v>
      </c>
      <c r="W102" s="138">
        <f t="shared" si="28"/>
        <v>2</v>
      </c>
      <c r="X102" s="139">
        <f t="shared" si="29"/>
        <v>2.85</v>
      </c>
      <c r="Y102" s="138">
        <f t="shared" si="36"/>
        <v>15</v>
      </c>
      <c r="Z102" s="138">
        <f t="shared" si="30"/>
        <v>13</v>
      </c>
      <c r="AA102" s="138">
        <f t="shared" si="31"/>
        <v>4</v>
      </c>
      <c r="AB102" s="139">
        <f t="shared" si="32"/>
        <v>3.8</v>
      </c>
      <c r="AC102" s="138">
        <f t="shared" si="37"/>
        <v>20</v>
      </c>
      <c r="AD102" s="132"/>
      <c r="AE102" s="281"/>
      <c r="AG102" s="426"/>
    </row>
    <row r="103" spans="1:33" ht="15.75" hidden="1" customHeight="1" x14ac:dyDescent="0.25">
      <c r="A103" s="128">
        <v>104</v>
      </c>
      <c r="B103" s="313" t="s">
        <v>805</v>
      </c>
      <c r="C103" s="314">
        <v>28.63</v>
      </c>
      <c r="D103" s="314"/>
      <c r="E103" s="315">
        <v>15</v>
      </c>
      <c r="F103" s="316">
        <f t="shared" si="40"/>
        <v>0.52</v>
      </c>
      <c r="G103" s="187"/>
      <c r="H103" s="135"/>
      <c r="I103" s="132"/>
      <c r="J103" s="132"/>
      <c r="K103" s="132"/>
      <c r="L103" s="181"/>
      <c r="M103" s="135"/>
      <c r="N103" s="135"/>
      <c r="O103" s="135"/>
      <c r="P103" s="135"/>
      <c r="Q103" s="137">
        <f t="shared" si="41"/>
        <v>5</v>
      </c>
      <c r="R103" s="251">
        <f t="shared" si="24"/>
        <v>0</v>
      </c>
      <c r="S103" s="252">
        <f t="shared" si="25"/>
        <v>0.75</v>
      </c>
      <c r="T103" s="202">
        <f t="shared" si="26"/>
        <v>0</v>
      </c>
      <c r="U103" s="252">
        <f t="shared" si="27"/>
        <v>0.75</v>
      </c>
      <c r="V103" s="252">
        <f t="shared" si="33"/>
        <v>5</v>
      </c>
      <c r="W103" s="138">
        <f t="shared" si="28"/>
        <v>0</v>
      </c>
      <c r="X103" s="139">
        <f t="shared" si="29"/>
        <v>0</v>
      </c>
      <c r="Y103" s="138">
        <f t="shared" si="36"/>
        <v>15</v>
      </c>
      <c r="Z103" s="138">
        <f t="shared" si="30"/>
        <v>0</v>
      </c>
      <c r="AA103" s="138">
        <f t="shared" si="31"/>
        <v>0</v>
      </c>
      <c r="AB103" s="139">
        <f t="shared" si="32"/>
        <v>0</v>
      </c>
      <c r="AC103" s="138">
        <f t="shared" si="37"/>
        <v>20</v>
      </c>
      <c r="AD103" s="132"/>
    </row>
    <row r="104" spans="1:33" x14ac:dyDescent="0.25">
      <c r="A104" s="128">
        <v>105</v>
      </c>
      <c r="B104" s="313" t="s">
        <v>806</v>
      </c>
      <c r="C104" s="314">
        <v>375.13</v>
      </c>
      <c r="D104" s="314"/>
      <c r="E104" s="315">
        <v>375</v>
      </c>
      <c r="F104" s="316">
        <f t="shared" si="40"/>
        <v>1</v>
      </c>
      <c r="G104" s="187"/>
      <c r="H104" s="135"/>
      <c r="I104" s="132"/>
      <c r="J104" s="132"/>
      <c r="K104" s="132"/>
      <c r="L104" s="181"/>
      <c r="M104" s="135"/>
      <c r="N104" s="135"/>
      <c r="O104" s="135"/>
      <c r="P104" s="135"/>
      <c r="Q104" s="137">
        <f t="shared" si="41"/>
        <v>5</v>
      </c>
      <c r="R104" s="251">
        <f t="shared" si="24"/>
        <v>18</v>
      </c>
      <c r="S104" s="252">
        <f t="shared" si="25"/>
        <v>18.75</v>
      </c>
      <c r="T104" s="202">
        <f t="shared" si="26"/>
        <v>18</v>
      </c>
      <c r="U104" s="252">
        <f t="shared" si="27"/>
        <v>18.75</v>
      </c>
      <c r="V104" s="252">
        <f t="shared" si="33"/>
        <v>5</v>
      </c>
      <c r="W104" s="138">
        <f t="shared" si="28"/>
        <v>2</v>
      </c>
      <c r="X104" s="139">
        <f t="shared" si="29"/>
        <v>2.7</v>
      </c>
      <c r="Y104" s="138">
        <f t="shared" si="36"/>
        <v>15</v>
      </c>
      <c r="Z104" s="138">
        <f t="shared" si="30"/>
        <v>12</v>
      </c>
      <c r="AA104" s="138">
        <f t="shared" si="31"/>
        <v>4</v>
      </c>
      <c r="AB104" s="139">
        <f t="shared" si="32"/>
        <v>3.6</v>
      </c>
      <c r="AC104" s="138">
        <f t="shared" si="37"/>
        <v>20</v>
      </c>
      <c r="AD104" s="132"/>
      <c r="AE104" s="281"/>
      <c r="AG104" s="426"/>
    </row>
    <row r="105" spans="1:33" ht="16.5" customHeight="1" x14ac:dyDescent="0.25">
      <c r="A105" s="128">
        <v>106</v>
      </c>
      <c r="B105" s="313" t="s">
        <v>1604</v>
      </c>
      <c r="C105" s="314">
        <v>474.76</v>
      </c>
      <c r="D105" s="314"/>
      <c r="E105" s="315">
        <v>233</v>
      </c>
      <c r="F105" s="316">
        <f t="shared" si="40"/>
        <v>0.49</v>
      </c>
      <c r="G105" s="187"/>
      <c r="H105" s="135"/>
      <c r="I105" s="132"/>
      <c r="J105" s="132"/>
      <c r="K105" s="132"/>
      <c r="L105" s="181"/>
      <c r="M105" s="135"/>
      <c r="N105" s="135"/>
      <c r="O105" s="135"/>
      <c r="P105" s="135"/>
      <c r="Q105" s="137">
        <f t="shared" si="41"/>
        <v>5</v>
      </c>
      <c r="R105" s="251">
        <f t="shared" si="24"/>
        <v>11</v>
      </c>
      <c r="S105" s="252">
        <f t="shared" si="25"/>
        <v>11.65</v>
      </c>
      <c r="T105" s="202">
        <f t="shared" si="26"/>
        <v>11</v>
      </c>
      <c r="U105" s="252">
        <f t="shared" si="27"/>
        <v>11.65</v>
      </c>
      <c r="V105" s="252">
        <f t="shared" si="33"/>
        <v>5</v>
      </c>
      <c r="W105" s="138">
        <f t="shared" si="28"/>
        <v>1</v>
      </c>
      <c r="X105" s="139">
        <f t="shared" si="29"/>
        <v>1.65</v>
      </c>
      <c r="Y105" s="138">
        <f t="shared" si="36"/>
        <v>15</v>
      </c>
      <c r="Z105" s="138">
        <f t="shared" si="30"/>
        <v>7</v>
      </c>
      <c r="AA105" s="138">
        <f t="shared" si="31"/>
        <v>3</v>
      </c>
      <c r="AB105" s="139">
        <f t="shared" si="32"/>
        <v>2.2000000000000002</v>
      </c>
      <c r="AC105" s="138">
        <f t="shared" si="37"/>
        <v>20</v>
      </c>
      <c r="AD105" s="132"/>
      <c r="AE105" s="281"/>
      <c r="AG105" s="426"/>
    </row>
    <row r="106" spans="1:33" ht="15.75" hidden="1" customHeight="1" x14ac:dyDescent="0.25">
      <c r="A106" s="128">
        <v>107</v>
      </c>
      <c r="B106" s="313" t="s">
        <v>834</v>
      </c>
      <c r="C106" s="314">
        <v>16.2</v>
      </c>
      <c r="D106" s="314"/>
      <c r="E106" s="315">
        <v>12</v>
      </c>
      <c r="F106" s="316">
        <f t="shared" si="40"/>
        <v>0.74</v>
      </c>
      <c r="G106" s="187"/>
      <c r="H106" s="135"/>
      <c r="I106" s="132"/>
      <c r="J106" s="132"/>
      <c r="K106" s="132"/>
      <c r="L106" s="181"/>
      <c r="M106" s="135"/>
      <c r="N106" s="135"/>
      <c r="O106" s="135"/>
      <c r="P106" s="135"/>
      <c r="Q106" s="137">
        <f t="shared" si="41"/>
        <v>5</v>
      </c>
      <c r="R106" s="251">
        <f t="shared" si="24"/>
        <v>0</v>
      </c>
      <c r="S106" s="252">
        <f t="shared" si="25"/>
        <v>0.6</v>
      </c>
      <c r="T106" s="202">
        <f t="shared" si="26"/>
        <v>0</v>
      </c>
      <c r="U106" s="252">
        <f t="shared" si="27"/>
        <v>0.6</v>
      </c>
      <c r="V106" s="252">
        <f t="shared" si="33"/>
        <v>5</v>
      </c>
      <c r="W106" s="138">
        <f t="shared" si="28"/>
        <v>0</v>
      </c>
      <c r="X106" s="139">
        <f t="shared" si="29"/>
        <v>0</v>
      </c>
      <c r="Y106" s="138">
        <f t="shared" si="36"/>
        <v>15</v>
      </c>
      <c r="Z106" s="138">
        <f t="shared" si="30"/>
        <v>0</v>
      </c>
      <c r="AA106" s="138">
        <f t="shared" si="31"/>
        <v>0</v>
      </c>
      <c r="AB106" s="139">
        <f t="shared" si="32"/>
        <v>0</v>
      </c>
      <c r="AC106" s="138">
        <f t="shared" si="37"/>
        <v>20</v>
      </c>
      <c r="AD106" s="132"/>
    </row>
    <row r="107" spans="1:33" ht="31.5" x14ac:dyDescent="0.25">
      <c r="A107" s="128">
        <v>108</v>
      </c>
      <c r="B107" s="313" t="s">
        <v>1043</v>
      </c>
      <c r="C107" s="314">
        <v>80</v>
      </c>
      <c r="D107" s="314"/>
      <c r="E107" s="315">
        <v>93</v>
      </c>
      <c r="F107" s="316">
        <f t="shared" si="40"/>
        <v>1.1599999999999999</v>
      </c>
      <c r="G107" s="187"/>
      <c r="H107" s="135"/>
      <c r="I107" s="132"/>
      <c r="J107" s="132"/>
      <c r="K107" s="132"/>
      <c r="L107" s="181"/>
      <c r="M107" s="135"/>
      <c r="N107" s="135"/>
      <c r="O107" s="135"/>
      <c r="P107" s="135"/>
      <c r="Q107" s="137">
        <f t="shared" si="41"/>
        <v>8</v>
      </c>
      <c r="R107" s="251">
        <f t="shared" si="24"/>
        <v>7</v>
      </c>
      <c r="S107" s="252">
        <f t="shared" si="25"/>
        <v>7.44</v>
      </c>
      <c r="T107" s="202">
        <f t="shared" si="26"/>
        <v>4</v>
      </c>
      <c r="U107" s="252">
        <f t="shared" si="27"/>
        <v>4.6500000000000004</v>
      </c>
      <c r="V107" s="252">
        <v>5</v>
      </c>
      <c r="W107" s="138">
        <f t="shared" si="28"/>
        <v>0</v>
      </c>
      <c r="X107" s="139">
        <f t="shared" si="29"/>
        <v>0.6</v>
      </c>
      <c r="Y107" s="138">
        <f t="shared" si="36"/>
        <v>15</v>
      </c>
      <c r="Z107" s="138">
        <f t="shared" si="30"/>
        <v>3</v>
      </c>
      <c r="AA107" s="138">
        <f t="shared" si="31"/>
        <v>1</v>
      </c>
      <c r="AB107" s="139">
        <f t="shared" si="32"/>
        <v>0.8</v>
      </c>
      <c r="AC107" s="138">
        <f t="shared" si="37"/>
        <v>20</v>
      </c>
      <c r="AD107" s="132">
        <v>4</v>
      </c>
      <c r="AE107" s="281"/>
      <c r="AG107" s="426"/>
    </row>
    <row r="108" spans="1:33" ht="31.5" x14ac:dyDescent="0.25">
      <c r="A108" s="128">
        <v>109</v>
      </c>
      <c r="B108" s="313" t="s">
        <v>60</v>
      </c>
      <c r="C108" s="314">
        <v>157.33000000000001</v>
      </c>
      <c r="D108" s="314"/>
      <c r="E108" s="315">
        <v>321</v>
      </c>
      <c r="F108" s="316">
        <f t="shared" si="40"/>
        <v>2.04</v>
      </c>
      <c r="G108" s="187"/>
      <c r="H108" s="135"/>
      <c r="I108" s="132"/>
      <c r="J108" s="132"/>
      <c r="K108" s="132"/>
      <c r="L108" s="181"/>
      <c r="M108" s="135"/>
      <c r="N108" s="135"/>
      <c r="O108" s="135"/>
      <c r="P108" s="135"/>
      <c r="Q108" s="137">
        <f t="shared" si="41"/>
        <v>8</v>
      </c>
      <c r="R108" s="251">
        <f t="shared" si="24"/>
        <v>25</v>
      </c>
      <c r="S108" s="252">
        <f t="shared" si="25"/>
        <v>25.68</v>
      </c>
      <c r="T108" s="202">
        <f t="shared" si="26"/>
        <v>13</v>
      </c>
      <c r="U108" s="252">
        <f t="shared" si="27"/>
        <v>13.48</v>
      </c>
      <c r="V108" s="252">
        <v>4.2</v>
      </c>
      <c r="W108" s="138">
        <f t="shared" si="28"/>
        <v>1</v>
      </c>
      <c r="X108" s="139">
        <f t="shared" si="29"/>
        <v>1.95</v>
      </c>
      <c r="Y108" s="138">
        <f t="shared" si="36"/>
        <v>15</v>
      </c>
      <c r="Z108" s="138">
        <f t="shared" si="30"/>
        <v>9</v>
      </c>
      <c r="AA108" s="138">
        <f t="shared" si="31"/>
        <v>3</v>
      </c>
      <c r="AB108" s="139">
        <f t="shared" si="32"/>
        <v>2.6</v>
      </c>
      <c r="AC108" s="138">
        <f t="shared" si="37"/>
        <v>20</v>
      </c>
      <c r="AD108" s="132">
        <v>13</v>
      </c>
      <c r="AE108" s="281"/>
      <c r="AG108" s="426"/>
    </row>
    <row r="109" spans="1:33" ht="31.5" x14ac:dyDescent="0.25">
      <c r="A109" s="128">
        <v>110</v>
      </c>
      <c r="B109" s="313" t="s">
        <v>1045</v>
      </c>
      <c r="C109" s="314">
        <v>1311.72</v>
      </c>
      <c r="D109" s="314"/>
      <c r="E109" s="315">
        <v>1519</v>
      </c>
      <c r="F109" s="316">
        <f t="shared" si="40"/>
        <v>1.1599999999999999</v>
      </c>
      <c r="G109" s="187"/>
      <c r="H109" s="135"/>
      <c r="I109" s="132"/>
      <c r="J109" s="132"/>
      <c r="K109" s="132"/>
      <c r="L109" s="181"/>
      <c r="M109" s="135"/>
      <c r="N109" s="135"/>
      <c r="O109" s="135"/>
      <c r="P109" s="135"/>
      <c r="Q109" s="137">
        <f t="shared" si="41"/>
        <v>8</v>
      </c>
      <c r="R109" s="251">
        <f t="shared" si="24"/>
        <v>121</v>
      </c>
      <c r="S109" s="252">
        <f t="shared" si="25"/>
        <v>121.52</v>
      </c>
      <c r="T109" s="202">
        <f t="shared" si="26"/>
        <v>75</v>
      </c>
      <c r="U109" s="252">
        <f t="shared" si="27"/>
        <v>75.95</v>
      </c>
      <c r="V109" s="252">
        <v>5</v>
      </c>
      <c r="W109" s="138">
        <f t="shared" si="28"/>
        <v>11</v>
      </c>
      <c r="X109" s="139">
        <f t="shared" si="29"/>
        <v>11.25</v>
      </c>
      <c r="Y109" s="138">
        <f t="shared" si="36"/>
        <v>15</v>
      </c>
      <c r="Z109" s="138">
        <f t="shared" si="30"/>
        <v>49</v>
      </c>
      <c r="AA109" s="138">
        <f t="shared" si="31"/>
        <v>15</v>
      </c>
      <c r="AB109" s="139">
        <f t="shared" si="32"/>
        <v>15</v>
      </c>
      <c r="AC109" s="138">
        <f t="shared" si="37"/>
        <v>20</v>
      </c>
      <c r="AD109" s="132">
        <v>75</v>
      </c>
      <c r="AE109" s="281"/>
      <c r="AG109" s="426"/>
    </row>
    <row r="110" spans="1:33" ht="31.5" x14ac:dyDescent="0.25">
      <c r="A110" s="128">
        <v>111</v>
      </c>
      <c r="B110" s="313" t="s">
        <v>1046</v>
      </c>
      <c r="C110" s="314">
        <v>44.854999999999997</v>
      </c>
      <c r="D110" s="314"/>
      <c r="E110" s="315">
        <v>190</v>
      </c>
      <c r="F110" s="316">
        <f t="shared" si="40"/>
        <v>4.24</v>
      </c>
      <c r="G110" s="187"/>
      <c r="H110" s="135"/>
      <c r="I110" s="132"/>
      <c r="J110" s="132"/>
      <c r="K110" s="132"/>
      <c r="L110" s="181"/>
      <c r="M110" s="135"/>
      <c r="N110" s="135"/>
      <c r="O110" s="135"/>
      <c r="P110" s="135"/>
      <c r="Q110" s="137">
        <f t="shared" si="41"/>
        <v>12</v>
      </c>
      <c r="R110" s="251">
        <f t="shared" si="24"/>
        <v>22</v>
      </c>
      <c r="S110" s="252">
        <f t="shared" si="25"/>
        <v>22.8</v>
      </c>
      <c r="T110" s="202">
        <f t="shared" si="26"/>
        <v>15</v>
      </c>
      <c r="U110" s="252">
        <f t="shared" si="27"/>
        <v>15.2</v>
      </c>
      <c r="V110" s="252">
        <v>8</v>
      </c>
      <c r="W110" s="138">
        <f t="shared" si="28"/>
        <v>2</v>
      </c>
      <c r="X110" s="139">
        <f t="shared" si="29"/>
        <v>2.25</v>
      </c>
      <c r="Y110" s="138">
        <f t="shared" si="36"/>
        <v>15</v>
      </c>
      <c r="Z110" s="138">
        <f t="shared" si="30"/>
        <v>10</v>
      </c>
      <c r="AA110" s="138">
        <f t="shared" si="31"/>
        <v>3</v>
      </c>
      <c r="AB110" s="139">
        <f t="shared" si="32"/>
        <v>3</v>
      </c>
      <c r="AC110" s="138">
        <f t="shared" si="37"/>
        <v>20</v>
      </c>
      <c r="AD110" s="132">
        <v>15</v>
      </c>
      <c r="AE110" s="281"/>
      <c r="AG110" s="426"/>
    </row>
    <row r="111" spans="1:33" ht="31.5" x14ac:dyDescent="0.25">
      <c r="A111" s="128">
        <v>112</v>
      </c>
      <c r="B111" s="313" t="s">
        <v>1047</v>
      </c>
      <c r="C111" s="314">
        <v>473.84</v>
      </c>
      <c r="D111" s="314"/>
      <c r="E111" s="315">
        <v>706</v>
      </c>
      <c r="F111" s="316">
        <f t="shared" si="40"/>
        <v>1.49</v>
      </c>
      <c r="G111" s="187"/>
      <c r="H111" s="135"/>
      <c r="I111" s="132"/>
      <c r="J111" s="132"/>
      <c r="K111" s="132"/>
      <c r="L111" s="181"/>
      <c r="M111" s="135"/>
      <c r="N111" s="135"/>
      <c r="O111" s="135"/>
      <c r="P111" s="135"/>
      <c r="Q111" s="137">
        <f t="shared" si="41"/>
        <v>8</v>
      </c>
      <c r="R111" s="251">
        <f t="shared" si="24"/>
        <v>56</v>
      </c>
      <c r="S111" s="252">
        <f t="shared" si="25"/>
        <v>56.48</v>
      </c>
      <c r="T111" s="202">
        <f t="shared" si="26"/>
        <v>56</v>
      </c>
      <c r="U111" s="252">
        <f t="shared" si="27"/>
        <v>56.48</v>
      </c>
      <c r="V111" s="252">
        <f t="shared" si="33"/>
        <v>8</v>
      </c>
      <c r="W111" s="138">
        <f t="shared" si="28"/>
        <v>8</v>
      </c>
      <c r="X111" s="139">
        <f t="shared" si="29"/>
        <v>8.4</v>
      </c>
      <c r="Y111" s="138">
        <f t="shared" si="36"/>
        <v>15</v>
      </c>
      <c r="Z111" s="138">
        <f t="shared" si="30"/>
        <v>36</v>
      </c>
      <c r="AA111" s="138">
        <f t="shared" si="31"/>
        <v>12</v>
      </c>
      <c r="AB111" s="139">
        <f t="shared" si="32"/>
        <v>11.2</v>
      </c>
      <c r="AC111" s="138">
        <f t="shared" si="37"/>
        <v>20</v>
      </c>
      <c r="AD111" s="132">
        <v>56</v>
      </c>
      <c r="AE111" s="281"/>
      <c r="AG111" s="426"/>
    </row>
    <row r="112" spans="1:33" ht="31.5" x14ac:dyDescent="0.25">
      <c r="A112" s="128">
        <v>113</v>
      </c>
      <c r="B112" s="313" t="s">
        <v>1048</v>
      </c>
      <c r="C112" s="314">
        <v>73.459999999999994</v>
      </c>
      <c r="D112" s="314"/>
      <c r="E112" s="315">
        <v>168</v>
      </c>
      <c r="F112" s="316">
        <f t="shared" si="40"/>
        <v>2.29</v>
      </c>
      <c r="G112" s="187"/>
      <c r="H112" s="135"/>
      <c r="I112" s="132"/>
      <c r="J112" s="132"/>
      <c r="K112" s="132"/>
      <c r="L112" s="181"/>
      <c r="M112" s="135"/>
      <c r="N112" s="135"/>
      <c r="O112" s="135"/>
      <c r="P112" s="135"/>
      <c r="Q112" s="137">
        <f t="shared" si="41"/>
        <v>8</v>
      </c>
      <c r="R112" s="251">
        <f t="shared" si="24"/>
        <v>13</v>
      </c>
      <c r="S112" s="252">
        <f t="shared" si="25"/>
        <v>13.44</v>
      </c>
      <c r="T112" s="202">
        <f t="shared" si="26"/>
        <v>10</v>
      </c>
      <c r="U112" s="252">
        <f t="shared" si="27"/>
        <v>10.08</v>
      </c>
      <c r="V112" s="252">
        <v>6</v>
      </c>
      <c r="W112" s="138">
        <f t="shared" si="28"/>
        <v>1</v>
      </c>
      <c r="X112" s="139">
        <f t="shared" si="29"/>
        <v>1.5</v>
      </c>
      <c r="Y112" s="138">
        <f t="shared" ref="Y112:Y143" si="42">IF(E112&lt;VLOOKUP(F112,$L$471:$P$477,2),0,VLOOKUP(F112,$L$471:$P$477,4))</f>
        <v>15</v>
      </c>
      <c r="Z112" s="138">
        <f t="shared" si="30"/>
        <v>7</v>
      </c>
      <c r="AA112" s="138">
        <f t="shared" si="31"/>
        <v>2</v>
      </c>
      <c r="AB112" s="139">
        <f t="shared" si="32"/>
        <v>2</v>
      </c>
      <c r="AC112" s="138">
        <f t="shared" ref="AC112:AC143" si="43">IF(E112&lt;VLOOKUP(F112,$L$471:$P$477,2),0,VLOOKUP(F112,$L$471:$P$477,5))</f>
        <v>20</v>
      </c>
      <c r="AD112" s="132">
        <v>10</v>
      </c>
      <c r="AE112" s="281"/>
      <c r="AG112" s="426"/>
    </row>
    <row r="113" spans="1:33" ht="31.5" x14ac:dyDescent="0.25">
      <c r="A113" s="128">
        <v>114</v>
      </c>
      <c r="B113" s="313" t="s">
        <v>1049</v>
      </c>
      <c r="C113" s="314">
        <v>491.7</v>
      </c>
      <c r="D113" s="314"/>
      <c r="E113" s="315">
        <v>810</v>
      </c>
      <c r="F113" s="316">
        <f t="shared" si="40"/>
        <v>1.65</v>
      </c>
      <c r="G113" s="187"/>
      <c r="H113" s="135"/>
      <c r="I113" s="132"/>
      <c r="J113" s="132"/>
      <c r="K113" s="132"/>
      <c r="L113" s="181"/>
      <c r="M113" s="135"/>
      <c r="N113" s="135"/>
      <c r="O113" s="135"/>
      <c r="P113" s="135"/>
      <c r="Q113" s="137">
        <f t="shared" si="41"/>
        <v>8</v>
      </c>
      <c r="R113" s="251">
        <f t="shared" si="24"/>
        <v>64</v>
      </c>
      <c r="S113" s="252">
        <f t="shared" si="25"/>
        <v>64.8</v>
      </c>
      <c r="T113" s="202">
        <f t="shared" si="26"/>
        <v>64</v>
      </c>
      <c r="U113" s="252">
        <f t="shared" si="27"/>
        <v>64.8</v>
      </c>
      <c r="V113" s="252">
        <f t="shared" si="33"/>
        <v>8</v>
      </c>
      <c r="W113" s="138">
        <f t="shared" si="28"/>
        <v>9</v>
      </c>
      <c r="X113" s="139">
        <f t="shared" si="29"/>
        <v>9.6</v>
      </c>
      <c r="Y113" s="138">
        <f t="shared" si="42"/>
        <v>15</v>
      </c>
      <c r="Z113" s="138">
        <f t="shared" si="30"/>
        <v>42</v>
      </c>
      <c r="AA113" s="138">
        <f t="shared" si="31"/>
        <v>13</v>
      </c>
      <c r="AB113" s="139">
        <f t="shared" si="32"/>
        <v>12.8</v>
      </c>
      <c r="AC113" s="138">
        <f t="shared" si="43"/>
        <v>20</v>
      </c>
      <c r="AD113" s="132">
        <v>64</v>
      </c>
      <c r="AE113" s="281"/>
      <c r="AG113" s="426"/>
    </row>
    <row r="114" spans="1:33" ht="31.5" x14ac:dyDescent="0.25">
      <c r="A114" s="128">
        <v>115</v>
      </c>
      <c r="B114" s="313" t="s">
        <v>1050</v>
      </c>
      <c r="C114" s="314">
        <v>397.23899999999998</v>
      </c>
      <c r="D114" s="314"/>
      <c r="E114" s="315">
        <v>447</v>
      </c>
      <c r="F114" s="316">
        <f t="shared" si="40"/>
        <v>1.1299999999999999</v>
      </c>
      <c r="G114" s="187"/>
      <c r="H114" s="135"/>
      <c r="I114" s="132"/>
      <c r="J114" s="132"/>
      <c r="K114" s="132"/>
      <c r="L114" s="181"/>
      <c r="M114" s="135"/>
      <c r="N114" s="135"/>
      <c r="O114" s="135"/>
      <c r="P114" s="135"/>
      <c r="Q114" s="137">
        <f t="shared" si="41"/>
        <v>8</v>
      </c>
      <c r="R114" s="251">
        <f t="shared" si="24"/>
        <v>35</v>
      </c>
      <c r="S114" s="252">
        <f t="shared" si="25"/>
        <v>35.76</v>
      </c>
      <c r="T114" s="202">
        <f t="shared" si="26"/>
        <v>35</v>
      </c>
      <c r="U114" s="252">
        <f t="shared" si="27"/>
        <v>35.76</v>
      </c>
      <c r="V114" s="252">
        <f t="shared" si="33"/>
        <v>8</v>
      </c>
      <c r="W114" s="138">
        <f t="shared" si="28"/>
        <v>5</v>
      </c>
      <c r="X114" s="139">
        <f t="shared" si="29"/>
        <v>5.25</v>
      </c>
      <c r="Y114" s="138">
        <f t="shared" si="42"/>
        <v>15</v>
      </c>
      <c r="Z114" s="138">
        <f t="shared" si="30"/>
        <v>23</v>
      </c>
      <c r="AA114" s="138">
        <f t="shared" si="31"/>
        <v>7</v>
      </c>
      <c r="AB114" s="139">
        <f t="shared" si="32"/>
        <v>7</v>
      </c>
      <c r="AC114" s="138">
        <f t="shared" si="43"/>
        <v>20</v>
      </c>
      <c r="AD114" s="132">
        <v>35</v>
      </c>
      <c r="AE114" s="281"/>
      <c r="AG114" s="426"/>
    </row>
    <row r="115" spans="1:33" ht="31.5" x14ac:dyDescent="0.25">
      <c r="A115" s="128">
        <v>116</v>
      </c>
      <c r="B115" s="313" t="s">
        <v>1051</v>
      </c>
      <c r="C115" s="314">
        <v>98.474999999999994</v>
      </c>
      <c r="D115" s="314"/>
      <c r="E115" s="315">
        <v>174</v>
      </c>
      <c r="F115" s="316">
        <f t="shared" si="40"/>
        <v>1.77</v>
      </c>
      <c r="G115" s="187"/>
      <c r="H115" s="135"/>
      <c r="I115" s="132"/>
      <c r="J115" s="132"/>
      <c r="K115" s="132"/>
      <c r="L115" s="181"/>
      <c r="M115" s="135"/>
      <c r="N115" s="135"/>
      <c r="O115" s="135"/>
      <c r="P115" s="135"/>
      <c r="Q115" s="137">
        <f t="shared" si="41"/>
        <v>8</v>
      </c>
      <c r="R115" s="251">
        <f t="shared" si="24"/>
        <v>13</v>
      </c>
      <c r="S115" s="252">
        <f t="shared" si="25"/>
        <v>13.92</v>
      </c>
      <c r="T115" s="202">
        <f t="shared" si="26"/>
        <v>13</v>
      </c>
      <c r="U115" s="252">
        <f t="shared" si="27"/>
        <v>13.92</v>
      </c>
      <c r="V115" s="252">
        <f t="shared" si="33"/>
        <v>8</v>
      </c>
      <c r="W115" s="138">
        <f t="shared" si="28"/>
        <v>1</v>
      </c>
      <c r="X115" s="139">
        <f t="shared" si="29"/>
        <v>1.95</v>
      </c>
      <c r="Y115" s="138">
        <f t="shared" si="42"/>
        <v>15</v>
      </c>
      <c r="Z115" s="138">
        <f t="shared" si="30"/>
        <v>9</v>
      </c>
      <c r="AA115" s="138">
        <f t="shared" si="31"/>
        <v>3</v>
      </c>
      <c r="AB115" s="139">
        <f t="shared" si="32"/>
        <v>2.6</v>
      </c>
      <c r="AC115" s="138">
        <f t="shared" si="43"/>
        <v>20</v>
      </c>
      <c r="AD115" s="132">
        <v>13</v>
      </c>
      <c r="AE115" s="281"/>
      <c r="AG115" s="426"/>
    </row>
    <row r="116" spans="1:33" ht="30.75" customHeight="1" x14ac:dyDescent="0.25">
      <c r="A116" s="128">
        <v>117</v>
      </c>
      <c r="B116" s="313" t="s">
        <v>1605</v>
      </c>
      <c r="C116" s="314">
        <v>1360.43</v>
      </c>
      <c r="D116" s="314"/>
      <c r="E116" s="315">
        <v>824</v>
      </c>
      <c r="F116" s="316">
        <f t="shared" si="40"/>
        <v>0.61</v>
      </c>
      <c r="G116" s="187"/>
      <c r="H116" s="135"/>
      <c r="I116" s="132"/>
      <c r="J116" s="132"/>
      <c r="K116" s="132"/>
      <c r="L116" s="181"/>
      <c r="M116" s="135"/>
      <c r="N116" s="135"/>
      <c r="O116" s="135"/>
      <c r="P116" s="135"/>
      <c r="Q116" s="137">
        <f t="shared" si="41"/>
        <v>5</v>
      </c>
      <c r="R116" s="251">
        <f t="shared" si="24"/>
        <v>41</v>
      </c>
      <c r="S116" s="252">
        <f t="shared" si="25"/>
        <v>41.2</v>
      </c>
      <c r="T116" s="202">
        <f t="shared" si="26"/>
        <v>24</v>
      </c>
      <c r="U116" s="252">
        <f t="shared" si="27"/>
        <v>24.72</v>
      </c>
      <c r="V116" s="252">
        <v>3</v>
      </c>
      <c r="W116" s="138">
        <f t="shared" si="28"/>
        <v>3</v>
      </c>
      <c r="X116" s="139">
        <f t="shared" si="29"/>
        <v>3.6</v>
      </c>
      <c r="Y116" s="138">
        <f t="shared" si="42"/>
        <v>15</v>
      </c>
      <c r="Z116" s="138">
        <f t="shared" si="30"/>
        <v>16</v>
      </c>
      <c r="AA116" s="138">
        <f t="shared" si="31"/>
        <v>5</v>
      </c>
      <c r="AB116" s="139">
        <f t="shared" si="32"/>
        <v>4.8</v>
      </c>
      <c r="AC116" s="138">
        <f t="shared" si="43"/>
        <v>20</v>
      </c>
      <c r="AD116" s="132">
        <v>24</v>
      </c>
      <c r="AE116" s="281"/>
      <c r="AG116" s="426"/>
    </row>
    <row r="117" spans="1:33" ht="30.75" customHeight="1" x14ac:dyDescent="0.25">
      <c r="A117" s="128">
        <v>118</v>
      </c>
      <c r="B117" s="313" t="s">
        <v>1606</v>
      </c>
      <c r="C117" s="314">
        <v>75.989999999999995</v>
      </c>
      <c r="D117" s="314"/>
      <c r="E117" s="315">
        <v>46</v>
      </c>
      <c r="F117" s="316">
        <f t="shared" si="40"/>
        <v>0.61</v>
      </c>
      <c r="G117" s="187"/>
      <c r="H117" s="135"/>
      <c r="I117" s="132"/>
      <c r="J117" s="132"/>
      <c r="K117" s="132"/>
      <c r="L117" s="181"/>
      <c r="M117" s="135"/>
      <c r="N117" s="135"/>
      <c r="O117" s="135"/>
      <c r="P117" s="135"/>
      <c r="Q117" s="137">
        <f t="shared" si="41"/>
        <v>5</v>
      </c>
      <c r="R117" s="251">
        <f t="shared" si="24"/>
        <v>2</v>
      </c>
      <c r="S117" s="252">
        <f t="shared" si="25"/>
        <v>2.2999999999999998</v>
      </c>
      <c r="T117" s="202">
        <f t="shared" si="26"/>
        <v>1</v>
      </c>
      <c r="U117" s="252">
        <f t="shared" si="27"/>
        <v>1.38</v>
      </c>
      <c r="V117" s="252">
        <v>3</v>
      </c>
      <c r="W117" s="138">
        <f t="shared" si="28"/>
        <v>0</v>
      </c>
      <c r="X117" s="139">
        <f t="shared" si="29"/>
        <v>0.15</v>
      </c>
      <c r="Y117" s="138">
        <f t="shared" si="42"/>
        <v>15</v>
      </c>
      <c r="Z117" s="138">
        <f t="shared" si="30"/>
        <v>0</v>
      </c>
      <c r="AA117" s="138">
        <f t="shared" si="31"/>
        <v>1</v>
      </c>
      <c r="AB117" s="139">
        <f t="shared" si="32"/>
        <v>0.2</v>
      </c>
      <c r="AC117" s="138">
        <f t="shared" si="43"/>
        <v>20</v>
      </c>
      <c r="AD117" s="132">
        <v>1</v>
      </c>
      <c r="AE117" s="281"/>
      <c r="AG117" s="426"/>
    </row>
    <row r="118" spans="1:33" ht="30.75" customHeight="1" x14ac:dyDescent="0.25">
      <c r="A118" s="128">
        <v>119</v>
      </c>
      <c r="B118" s="313" t="s">
        <v>1054</v>
      </c>
      <c r="C118" s="314">
        <v>49.42</v>
      </c>
      <c r="D118" s="314"/>
      <c r="E118" s="315">
        <v>54</v>
      </c>
      <c r="F118" s="316">
        <f t="shared" si="40"/>
        <v>1.0900000000000001</v>
      </c>
      <c r="G118" s="187"/>
      <c r="H118" s="135"/>
      <c r="I118" s="132"/>
      <c r="J118" s="132"/>
      <c r="K118" s="132"/>
      <c r="L118" s="181"/>
      <c r="M118" s="135"/>
      <c r="N118" s="135"/>
      <c r="O118" s="135"/>
      <c r="P118" s="135"/>
      <c r="Q118" s="137">
        <f t="shared" si="41"/>
        <v>8</v>
      </c>
      <c r="R118" s="251">
        <f t="shared" si="24"/>
        <v>4</v>
      </c>
      <c r="S118" s="252">
        <f t="shared" si="25"/>
        <v>4.32</v>
      </c>
      <c r="T118" s="202">
        <f t="shared" si="26"/>
        <v>1</v>
      </c>
      <c r="U118" s="252">
        <f t="shared" si="27"/>
        <v>1.62</v>
      </c>
      <c r="V118" s="252">
        <v>3</v>
      </c>
      <c r="W118" s="138">
        <f t="shared" si="28"/>
        <v>0</v>
      </c>
      <c r="X118" s="139">
        <f t="shared" si="29"/>
        <v>0.15</v>
      </c>
      <c r="Y118" s="138">
        <f t="shared" si="42"/>
        <v>15</v>
      </c>
      <c r="Z118" s="138">
        <f t="shared" si="30"/>
        <v>0</v>
      </c>
      <c r="AA118" s="138">
        <f t="shared" si="31"/>
        <v>1</v>
      </c>
      <c r="AB118" s="139">
        <f t="shared" si="32"/>
        <v>0.2</v>
      </c>
      <c r="AC118" s="138">
        <f t="shared" si="43"/>
        <v>20</v>
      </c>
      <c r="AD118" s="132">
        <v>1</v>
      </c>
      <c r="AE118" s="281"/>
      <c r="AG118" s="426"/>
    </row>
    <row r="119" spans="1:33" ht="30.75" customHeight="1" x14ac:dyDescent="0.25">
      <c r="A119" s="128">
        <v>120</v>
      </c>
      <c r="B119" s="313" t="s">
        <v>1055</v>
      </c>
      <c r="C119" s="314">
        <v>547.98</v>
      </c>
      <c r="D119" s="314"/>
      <c r="E119" s="315">
        <v>192</v>
      </c>
      <c r="F119" s="316">
        <f t="shared" si="40"/>
        <v>0.35</v>
      </c>
      <c r="G119" s="187"/>
      <c r="H119" s="135"/>
      <c r="I119" s="132"/>
      <c r="J119" s="132"/>
      <c r="K119" s="132"/>
      <c r="L119" s="181"/>
      <c r="M119" s="135"/>
      <c r="N119" s="135"/>
      <c r="O119" s="135"/>
      <c r="P119" s="135"/>
      <c r="Q119" s="137">
        <f t="shared" si="41"/>
        <v>5</v>
      </c>
      <c r="R119" s="251">
        <f t="shared" si="24"/>
        <v>9</v>
      </c>
      <c r="S119" s="252">
        <f t="shared" si="25"/>
        <v>9.6</v>
      </c>
      <c r="T119" s="202">
        <f t="shared" si="26"/>
        <v>5</v>
      </c>
      <c r="U119" s="252">
        <f t="shared" si="27"/>
        <v>5.76</v>
      </c>
      <c r="V119" s="252">
        <v>3</v>
      </c>
      <c r="W119" s="138">
        <f t="shared" si="28"/>
        <v>0</v>
      </c>
      <c r="X119" s="139">
        <f t="shared" si="29"/>
        <v>0.75</v>
      </c>
      <c r="Y119" s="138">
        <f t="shared" si="42"/>
        <v>15</v>
      </c>
      <c r="Z119" s="138">
        <f t="shared" si="30"/>
        <v>4</v>
      </c>
      <c r="AA119" s="138">
        <f t="shared" si="31"/>
        <v>1</v>
      </c>
      <c r="AB119" s="139">
        <f t="shared" si="32"/>
        <v>1</v>
      </c>
      <c r="AC119" s="138">
        <f t="shared" si="43"/>
        <v>20</v>
      </c>
      <c r="AD119" s="132">
        <v>5</v>
      </c>
      <c r="AE119" s="281"/>
      <c r="AG119" s="426"/>
    </row>
    <row r="120" spans="1:33" ht="31.5" x14ac:dyDescent="0.25">
      <c r="A120" s="128">
        <v>121</v>
      </c>
      <c r="B120" s="313" t="s">
        <v>1056</v>
      </c>
      <c r="C120" s="314">
        <v>492.71899999999999</v>
      </c>
      <c r="D120" s="314"/>
      <c r="E120" s="315">
        <v>502</v>
      </c>
      <c r="F120" s="316">
        <f t="shared" si="40"/>
        <v>1.02</v>
      </c>
      <c r="G120" s="187"/>
      <c r="H120" s="135"/>
      <c r="I120" s="132"/>
      <c r="J120" s="132"/>
      <c r="K120" s="132"/>
      <c r="L120" s="181"/>
      <c r="M120" s="135"/>
      <c r="N120" s="135"/>
      <c r="O120" s="135"/>
      <c r="P120" s="135"/>
      <c r="Q120" s="137">
        <f t="shared" si="41"/>
        <v>8</v>
      </c>
      <c r="R120" s="251">
        <f t="shared" si="24"/>
        <v>40</v>
      </c>
      <c r="S120" s="252">
        <f t="shared" si="25"/>
        <v>40.159999999999997</v>
      </c>
      <c r="T120" s="202">
        <f t="shared" si="26"/>
        <v>30</v>
      </c>
      <c r="U120" s="252">
        <f t="shared" si="27"/>
        <v>30.12</v>
      </c>
      <c r="V120" s="252">
        <v>6</v>
      </c>
      <c r="W120" s="138">
        <f t="shared" si="28"/>
        <v>4</v>
      </c>
      <c r="X120" s="139">
        <f t="shared" si="29"/>
        <v>4.5</v>
      </c>
      <c r="Y120" s="138">
        <f t="shared" si="42"/>
        <v>15</v>
      </c>
      <c r="Z120" s="138">
        <f t="shared" si="30"/>
        <v>20</v>
      </c>
      <c r="AA120" s="138">
        <f t="shared" si="31"/>
        <v>6</v>
      </c>
      <c r="AB120" s="139">
        <f t="shared" si="32"/>
        <v>6</v>
      </c>
      <c r="AC120" s="138">
        <f t="shared" si="43"/>
        <v>20</v>
      </c>
      <c r="AD120" s="132">
        <v>30</v>
      </c>
      <c r="AE120" s="281"/>
      <c r="AG120" s="426"/>
    </row>
    <row r="121" spans="1:33" ht="31.5" x14ac:dyDescent="0.25">
      <c r="A121" s="128">
        <v>122</v>
      </c>
      <c r="B121" s="313" t="s">
        <v>1057</v>
      </c>
      <c r="C121" s="314">
        <v>499.12799999999999</v>
      </c>
      <c r="D121" s="314"/>
      <c r="E121" s="315">
        <v>570</v>
      </c>
      <c r="F121" s="316">
        <f t="shared" si="40"/>
        <v>1.1399999999999999</v>
      </c>
      <c r="G121" s="187"/>
      <c r="H121" s="135"/>
      <c r="I121" s="132"/>
      <c r="J121" s="132"/>
      <c r="K121" s="132"/>
      <c r="L121" s="181"/>
      <c r="M121" s="135"/>
      <c r="N121" s="135"/>
      <c r="O121" s="135"/>
      <c r="P121" s="135"/>
      <c r="Q121" s="137">
        <f t="shared" si="41"/>
        <v>8</v>
      </c>
      <c r="R121" s="251">
        <f t="shared" si="24"/>
        <v>45</v>
      </c>
      <c r="S121" s="252">
        <f t="shared" si="25"/>
        <v>45.6</v>
      </c>
      <c r="T121" s="202">
        <f t="shared" si="26"/>
        <v>15</v>
      </c>
      <c r="U121" s="252">
        <f t="shared" si="27"/>
        <v>15.96</v>
      </c>
      <c r="V121" s="252">
        <v>2.8</v>
      </c>
      <c r="W121" s="138">
        <f t="shared" si="28"/>
        <v>2</v>
      </c>
      <c r="X121" s="139">
        <f t="shared" si="29"/>
        <v>2.25</v>
      </c>
      <c r="Y121" s="138">
        <f t="shared" si="42"/>
        <v>15</v>
      </c>
      <c r="Z121" s="138">
        <f t="shared" si="30"/>
        <v>10</v>
      </c>
      <c r="AA121" s="138">
        <f t="shared" si="31"/>
        <v>3</v>
      </c>
      <c r="AB121" s="139">
        <f t="shared" si="32"/>
        <v>3</v>
      </c>
      <c r="AC121" s="138">
        <f t="shared" si="43"/>
        <v>20</v>
      </c>
      <c r="AD121" s="132">
        <v>15</v>
      </c>
      <c r="AE121" s="281"/>
      <c r="AG121" s="426"/>
    </row>
    <row r="122" spans="1:33" ht="31.5" x14ac:dyDescent="0.25">
      <c r="A122" s="128">
        <v>123</v>
      </c>
      <c r="B122" s="313" t="s">
        <v>1058</v>
      </c>
      <c r="C122" s="314">
        <v>291.37599999999998</v>
      </c>
      <c r="D122" s="314"/>
      <c r="E122" s="315">
        <v>326</v>
      </c>
      <c r="F122" s="316">
        <f t="shared" si="40"/>
        <v>1.1200000000000001</v>
      </c>
      <c r="G122" s="187"/>
      <c r="H122" s="135"/>
      <c r="I122" s="132"/>
      <c r="J122" s="132"/>
      <c r="K122" s="132"/>
      <c r="L122" s="181"/>
      <c r="M122" s="135"/>
      <c r="N122" s="135"/>
      <c r="O122" s="135"/>
      <c r="P122" s="135"/>
      <c r="Q122" s="137">
        <f t="shared" si="41"/>
        <v>8</v>
      </c>
      <c r="R122" s="251">
        <f t="shared" si="24"/>
        <v>26</v>
      </c>
      <c r="S122" s="252">
        <f t="shared" si="25"/>
        <v>26.08</v>
      </c>
      <c r="T122" s="202">
        <f t="shared" si="26"/>
        <v>26</v>
      </c>
      <c r="U122" s="252">
        <f t="shared" si="27"/>
        <v>26.08</v>
      </c>
      <c r="V122" s="252">
        <f t="shared" si="33"/>
        <v>8</v>
      </c>
      <c r="W122" s="138">
        <f t="shared" si="28"/>
        <v>3</v>
      </c>
      <c r="X122" s="139">
        <f t="shared" si="29"/>
        <v>3.9</v>
      </c>
      <c r="Y122" s="138">
        <f t="shared" si="42"/>
        <v>15</v>
      </c>
      <c r="Z122" s="138">
        <f t="shared" si="30"/>
        <v>17</v>
      </c>
      <c r="AA122" s="138">
        <f t="shared" si="31"/>
        <v>6</v>
      </c>
      <c r="AB122" s="139">
        <f t="shared" si="32"/>
        <v>5.2</v>
      </c>
      <c r="AC122" s="138">
        <f t="shared" si="43"/>
        <v>20</v>
      </c>
      <c r="AD122" s="132">
        <v>26</v>
      </c>
      <c r="AE122" s="281"/>
      <c r="AG122" s="426"/>
    </row>
    <row r="123" spans="1:33" ht="31.5" x14ac:dyDescent="0.25">
      <c r="A123" s="128">
        <v>124</v>
      </c>
      <c r="B123" s="313" t="s">
        <v>1059</v>
      </c>
      <c r="C123" s="314">
        <v>207.53100000000001</v>
      </c>
      <c r="D123" s="314"/>
      <c r="E123" s="315">
        <v>197</v>
      </c>
      <c r="F123" s="316">
        <f t="shared" si="40"/>
        <v>0.95</v>
      </c>
      <c r="G123" s="187"/>
      <c r="H123" s="135"/>
      <c r="I123" s="132"/>
      <c r="J123" s="132"/>
      <c r="K123" s="132"/>
      <c r="L123" s="181"/>
      <c r="M123" s="135"/>
      <c r="N123" s="135"/>
      <c r="O123" s="135"/>
      <c r="P123" s="135"/>
      <c r="Q123" s="137">
        <f t="shared" si="41"/>
        <v>5</v>
      </c>
      <c r="R123" s="251">
        <f t="shared" si="24"/>
        <v>9</v>
      </c>
      <c r="S123" s="252">
        <f t="shared" si="25"/>
        <v>9.85</v>
      </c>
      <c r="T123" s="202">
        <f t="shared" si="26"/>
        <v>9</v>
      </c>
      <c r="U123" s="252">
        <f t="shared" si="27"/>
        <v>9.85</v>
      </c>
      <c r="V123" s="252">
        <f t="shared" si="33"/>
        <v>5</v>
      </c>
      <c r="W123" s="138">
        <f t="shared" si="28"/>
        <v>1</v>
      </c>
      <c r="X123" s="139">
        <f t="shared" si="29"/>
        <v>1.35</v>
      </c>
      <c r="Y123" s="138">
        <f t="shared" si="42"/>
        <v>15</v>
      </c>
      <c r="Z123" s="138">
        <f t="shared" si="30"/>
        <v>6</v>
      </c>
      <c r="AA123" s="138">
        <f t="shared" si="31"/>
        <v>2</v>
      </c>
      <c r="AB123" s="139">
        <f t="shared" si="32"/>
        <v>1.8</v>
      </c>
      <c r="AC123" s="138">
        <f t="shared" si="43"/>
        <v>20</v>
      </c>
      <c r="AD123" s="132">
        <v>9</v>
      </c>
      <c r="AE123" s="281"/>
      <c r="AG123" s="426"/>
    </row>
    <row r="124" spans="1:33" ht="31.5" x14ac:dyDescent="0.25">
      <c r="A124" s="128">
        <v>125</v>
      </c>
      <c r="B124" s="313" t="s">
        <v>1060</v>
      </c>
      <c r="C124" s="314">
        <v>481.76</v>
      </c>
      <c r="D124" s="314"/>
      <c r="E124" s="315">
        <v>754</v>
      </c>
      <c r="F124" s="316">
        <f t="shared" si="40"/>
        <v>1.57</v>
      </c>
      <c r="G124" s="187"/>
      <c r="H124" s="135"/>
      <c r="I124" s="132"/>
      <c r="J124" s="132"/>
      <c r="K124" s="132"/>
      <c r="L124" s="181"/>
      <c r="M124" s="135"/>
      <c r="N124" s="135"/>
      <c r="O124" s="135"/>
      <c r="P124" s="135"/>
      <c r="Q124" s="137">
        <f t="shared" si="41"/>
        <v>8</v>
      </c>
      <c r="R124" s="251">
        <f t="shared" si="24"/>
        <v>60</v>
      </c>
      <c r="S124" s="252">
        <f t="shared" si="25"/>
        <v>60.32</v>
      </c>
      <c r="T124" s="202">
        <f t="shared" si="26"/>
        <v>60</v>
      </c>
      <c r="U124" s="252">
        <f t="shared" si="27"/>
        <v>60.32</v>
      </c>
      <c r="V124" s="252">
        <f t="shared" si="33"/>
        <v>8</v>
      </c>
      <c r="W124" s="138">
        <f t="shared" si="28"/>
        <v>9</v>
      </c>
      <c r="X124" s="139">
        <f t="shared" si="29"/>
        <v>9</v>
      </c>
      <c r="Y124" s="138">
        <f t="shared" si="42"/>
        <v>15</v>
      </c>
      <c r="Z124" s="138">
        <f t="shared" si="30"/>
        <v>39</v>
      </c>
      <c r="AA124" s="138">
        <f t="shared" si="31"/>
        <v>12</v>
      </c>
      <c r="AB124" s="139">
        <f t="shared" si="32"/>
        <v>12</v>
      </c>
      <c r="AC124" s="138">
        <f t="shared" si="43"/>
        <v>20</v>
      </c>
      <c r="AD124" s="132">
        <v>60</v>
      </c>
      <c r="AE124" s="281"/>
      <c r="AG124" s="426"/>
    </row>
    <row r="125" spans="1:33" ht="31.5" x14ac:dyDescent="0.25">
      <c r="A125" s="128">
        <v>126</v>
      </c>
      <c r="B125" s="313" t="s">
        <v>1061</v>
      </c>
      <c r="C125" s="314">
        <v>499.17</v>
      </c>
      <c r="D125" s="314"/>
      <c r="E125" s="315">
        <v>809</v>
      </c>
      <c r="F125" s="316">
        <f t="shared" si="40"/>
        <v>1.62</v>
      </c>
      <c r="G125" s="187"/>
      <c r="H125" s="135"/>
      <c r="I125" s="132"/>
      <c r="J125" s="132"/>
      <c r="K125" s="132"/>
      <c r="L125" s="181"/>
      <c r="M125" s="135"/>
      <c r="N125" s="135"/>
      <c r="O125" s="135"/>
      <c r="P125" s="135"/>
      <c r="Q125" s="137">
        <f t="shared" si="41"/>
        <v>8</v>
      </c>
      <c r="R125" s="251">
        <f t="shared" si="24"/>
        <v>64</v>
      </c>
      <c r="S125" s="252">
        <f t="shared" si="25"/>
        <v>64.72</v>
      </c>
      <c r="T125" s="202">
        <f t="shared" si="26"/>
        <v>64</v>
      </c>
      <c r="U125" s="252">
        <f t="shared" si="27"/>
        <v>64.72</v>
      </c>
      <c r="V125" s="252">
        <f t="shared" si="33"/>
        <v>8</v>
      </c>
      <c r="W125" s="138">
        <f t="shared" si="28"/>
        <v>9</v>
      </c>
      <c r="X125" s="139">
        <f t="shared" si="29"/>
        <v>9.6</v>
      </c>
      <c r="Y125" s="138">
        <f t="shared" si="42"/>
        <v>15</v>
      </c>
      <c r="Z125" s="138">
        <f t="shared" si="30"/>
        <v>42</v>
      </c>
      <c r="AA125" s="138">
        <f t="shared" si="31"/>
        <v>13</v>
      </c>
      <c r="AB125" s="139">
        <f t="shared" si="32"/>
        <v>12.8</v>
      </c>
      <c r="AC125" s="138">
        <f t="shared" si="43"/>
        <v>20</v>
      </c>
      <c r="AD125" s="132">
        <v>64</v>
      </c>
      <c r="AE125" s="281"/>
      <c r="AG125" s="426"/>
    </row>
    <row r="126" spans="1:33" x14ac:dyDescent="0.25">
      <c r="A126" s="128">
        <v>127</v>
      </c>
      <c r="B126" s="309" t="s">
        <v>681</v>
      </c>
      <c r="C126" s="310"/>
      <c r="D126" s="310"/>
      <c r="E126" s="311"/>
      <c r="F126" s="316"/>
      <c r="G126" s="187"/>
      <c r="H126" s="135"/>
      <c r="I126" s="132"/>
      <c r="J126" s="132"/>
      <c r="K126" s="132"/>
      <c r="L126" s="181"/>
      <c r="M126" s="135"/>
      <c r="N126" s="135"/>
      <c r="O126" s="135"/>
      <c r="P126" s="135"/>
      <c r="Q126" s="137"/>
      <c r="R126" s="251"/>
      <c r="S126" s="252"/>
      <c r="T126" s="202"/>
      <c r="U126" s="252">
        <f t="shared" si="27"/>
        <v>0</v>
      </c>
      <c r="V126" s="252"/>
      <c r="W126" s="138"/>
      <c r="X126" s="139">
        <f t="shared" si="29"/>
        <v>0</v>
      </c>
      <c r="Y126" s="138">
        <f t="shared" si="42"/>
        <v>0</v>
      </c>
      <c r="Z126" s="138"/>
      <c r="AA126" s="138"/>
      <c r="AB126" s="139">
        <f t="shared" si="32"/>
        <v>0</v>
      </c>
      <c r="AC126" s="138">
        <f t="shared" si="43"/>
        <v>0</v>
      </c>
      <c r="AD126" s="132"/>
      <c r="AE126" s="281"/>
      <c r="AG126" s="426"/>
    </row>
    <row r="127" spans="1:33" x14ac:dyDescent="0.25">
      <c r="A127" s="128">
        <v>128</v>
      </c>
      <c r="B127" s="313" t="s">
        <v>811</v>
      </c>
      <c r="C127" s="314">
        <v>62.53</v>
      </c>
      <c r="D127" s="314"/>
      <c r="E127" s="315">
        <v>46</v>
      </c>
      <c r="F127" s="316">
        <f t="shared" ref="F127:F141" si="44">E127/C127</f>
        <v>0.74</v>
      </c>
      <c r="G127" s="187"/>
      <c r="H127" s="135"/>
      <c r="I127" s="132"/>
      <c r="J127" s="132"/>
      <c r="K127" s="132"/>
      <c r="L127" s="181"/>
      <c r="M127" s="135"/>
      <c r="N127" s="135"/>
      <c r="O127" s="135"/>
      <c r="P127" s="135"/>
      <c r="Q127" s="137">
        <f t="shared" ref="Q127:Q141" si="45">IF(E127&lt;VLOOKUP(F127,$L$471:$P$477,2),0,VLOOKUP(F127,$L$471:$P$477,3))</f>
        <v>5</v>
      </c>
      <c r="R127" s="251">
        <f t="shared" si="24"/>
        <v>2</v>
      </c>
      <c r="S127" s="252">
        <f t="shared" si="25"/>
        <v>2.2999999999999998</v>
      </c>
      <c r="T127" s="202">
        <f t="shared" si="26"/>
        <v>2</v>
      </c>
      <c r="U127" s="252">
        <f t="shared" si="27"/>
        <v>2.2999999999999998</v>
      </c>
      <c r="V127" s="252">
        <f t="shared" si="33"/>
        <v>5</v>
      </c>
      <c r="W127" s="138">
        <f t="shared" si="28"/>
        <v>0</v>
      </c>
      <c r="X127" s="139">
        <f t="shared" si="29"/>
        <v>0.3</v>
      </c>
      <c r="Y127" s="138">
        <f t="shared" si="42"/>
        <v>15</v>
      </c>
      <c r="Z127" s="138">
        <f t="shared" si="30"/>
        <v>1</v>
      </c>
      <c r="AA127" s="138">
        <f t="shared" si="31"/>
        <v>1</v>
      </c>
      <c r="AB127" s="139">
        <f t="shared" si="32"/>
        <v>0.4</v>
      </c>
      <c r="AC127" s="138">
        <f t="shared" si="43"/>
        <v>20</v>
      </c>
      <c r="AD127" s="132"/>
      <c r="AE127" s="281"/>
      <c r="AG127" s="426"/>
    </row>
    <row r="128" spans="1:33" ht="15.75" hidden="1" customHeight="1" x14ac:dyDescent="0.25">
      <c r="A128" s="128">
        <v>129</v>
      </c>
      <c r="B128" s="313" t="s">
        <v>808</v>
      </c>
      <c r="C128" s="314">
        <v>24.98</v>
      </c>
      <c r="D128" s="314"/>
      <c r="E128" s="315">
        <v>2</v>
      </c>
      <c r="F128" s="316">
        <f t="shared" si="44"/>
        <v>0.08</v>
      </c>
      <c r="G128" s="187"/>
      <c r="H128" s="135"/>
      <c r="I128" s="132"/>
      <c r="J128" s="132"/>
      <c r="K128" s="132"/>
      <c r="L128" s="181"/>
      <c r="M128" s="135"/>
      <c r="N128" s="135"/>
      <c r="O128" s="135"/>
      <c r="P128" s="135"/>
      <c r="Q128" s="137">
        <f t="shared" si="45"/>
        <v>5</v>
      </c>
      <c r="R128" s="251">
        <f t="shared" si="24"/>
        <v>0</v>
      </c>
      <c r="S128" s="252">
        <f t="shared" si="25"/>
        <v>0.1</v>
      </c>
      <c r="T128" s="202">
        <f t="shared" si="26"/>
        <v>0</v>
      </c>
      <c r="U128" s="252">
        <f t="shared" si="27"/>
        <v>0.1</v>
      </c>
      <c r="V128" s="252">
        <f t="shared" si="33"/>
        <v>5</v>
      </c>
      <c r="W128" s="138">
        <f t="shared" si="28"/>
        <v>0</v>
      </c>
      <c r="X128" s="139">
        <f t="shared" si="29"/>
        <v>0</v>
      </c>
      <c r="Y128" s="138">
        <f t="shared" si="42"/>
        <v>15</v>
      </c>
      <c r="Z128" s="138">
        <f t="shared" si="30"/>
        <v>0</v>
      </c>
      <c r="AA128" s="138">
        <f t="shared" si="31"/>
        <v>0</v>
      </c>
      <c r="AB128" s="139">
        <f t="shared" si="32"/>
        <v>0</v>
      </c>
      <c r="AC128" s="138">
        <f t="shared" si="43"/>
        <v>20</v>
      </c>
      <c r="AD128" s="132"/>
    </row>
    <row r="129" spans="1:33" ht="15.75" hidden="1" customHeight="1" x14ac:dyDescent="0.25">
      <c r="A129" s="128">
        <v>130</v>
      </c>
      <c r="B129" s="313" t="s">
        <v>813</v>
      </c>
      <c r="C129" s="314">
        <v>18</v>
      </c>
      <c r="D129" s="314"/>
      <c r="E129" s="315">
        <v>11</v>
      </c>
      <c r="F129" s="316">
        <f t="shared" si="44"/>
        <v>0.61</v>
      </c>
      <c r="G129" s="187"/>
      <c r="H129" s="135"/>
      <c r="I129" s="132"/>
      <c r="J129" s="132"/>
      <c r="K129" s="132"/>
      <c r="L129" s="181"/>
      <c r="M129" s="135"/>
      <c r="N129" s="135"/>
      <c r="O129" s="135"/>
      <c r="P129" s="135"/>
      <c r="Q129" s="137">
        <f t="shared" si="45"/>
        <v>5</v>
      </c>
      <c r="R129" s="251">
        <f t="shared" si="24"/>
        <v>0</v>
      </c>
      <c r="S129" s="252">
        <f t="shared" si="25"/>
        <v>0.55000000000000004</v>
      </c>
      <c r="T129" s="202">
        <f t="shared" si="26"/>
        <v>0</v>
      </c>
      <c r="U129" s="252">
        <f t="shared" si="27"/>
        <v>0.55000000000000004</v>
      </c>
      <c r="V129" s="252">
        <f t="shared" si="33"/>
        <v>5</v>
      </c>
      <c r="W129" s="138">
        <f t="shared" si="28"/>
        <v>0</v>
      </c>
      <c r="X129" s="139">
        <f t="shared" si="29"/>
        <v>0</v>
      </c>
      <c r="Y129" s="138">
        <f t="shared" si="42"/>
        <v>15</v>
      </c>
      <c r="Z129" s="138">
        <f t="shared" si="30"/>
        <v>0</v>
      </c>
      <c r="AA129" s="138">
        <f t="shared" si="31"/>
        <v>0</v>
      </c>
      <c r="AB129" s="139">
        <f t="shared" si="32"/>
        <v>0</v>
      </c>
      <c r="AC129" s="138">
        <f t="shared" si="43"/>
        <v>20</v>
      </c>
      <c r="AD129" s="132"/>
    </row>
    <row r="130" spans="1:33" ht="15.75" hidden="1" customHeight="1" x14ac:dyDescent="0.25">
      <c r="A130" s="128">
        <v>131</v>
      </c>
      <c r="B130" s="313" t="s">
        <v>812</v>
      </c>
      <c r="C130" s="314">
        <v>15.5</v>
      </c>
      <c r="D130" s="314"/>
      <c r="E130" s="315">
        <v>9</v>
      </c>
      <c r="F130" s="316">
        <f t="shared" si="44"/>
        <v>0.57999999999999996</v>
      </c>
      <c r="G130" s="187"/>
      <c r="H130" s="135"/>
      <c r="I130" s="132"/>
      <c r="J130" s="132"/>
      <c r="K130" s="132"/>
      <c r="L130" s="181"/>
      <c r="M130" s="135"/>
      <c r="N130" s="135"/>
      <c r="O130" s="135"/>
      <c r="P130" s="135"/>
      <c r="Q130" s="137">
        <f t="shared" si="45"/>
        <v>5</v>
      </c>
      <c r="R130" s="251">
        <f t="shared" ref="R130:R193" si="46">ROUNDDOWN(S130,0)</f>
        <v>0</v>
      </c>
      <c r="S130" s="252">
        <f t="shared" ref="S130:S193" si="47">E130*Q130/100</f>
        <v>0.45</v>
      </c>
      <c r="T130" s="202">
        <f t="shared" ref="T130:T193" si="48">ROUNDDOWN(U130,0)</f>
        <v>0</v>
      </c>
      <c r="U130" s="252">
        <f t="shared" ref="U130:U193" si="49">E130*V130/100</f>
        <v>0.45</v>
      </c>
      <c r="V130" s="252">
        <f t="shared" ref="V130:V193" si="50">Q130</f>
        <v>5</v>
      </c>
      <c r="W130" s="138">
        <f t="shared" ref="W130:W193" si="51">ROUNDDOWN(X130,0)</f>
        <v>0</v>
      </c>
      <c r="X130" s="139">
        <f t="shared" ref="X130:X193" si="52">T130*Y130/100</f>
        <v>0</v>
      </c>
      <c r="Y130" s="138">
        <f t="shared" si="42"/>
        <v>15</v>
      </c>
      <c r="Z130" s="138">
        <f t="shared" ref="Z130:Z193" si="53">T130-W130-AA130</f>
        <v>0</v>
      </c>
      <c r="AA130" s="138">
        <f t="shared" ref="AA130:AA193" si="54">_xlfn.CEILING.MATH(AB130,1)</f>
        <v>0</v>
      </c>
      <c r="AB130" s="139">
        <f t="shared" ref="AB130:AB193" si="55">T130*AC130/100</f>
        <v>0</v>
      </c>
      <c r="AC130" s="138">
        <f t="shared" si="43"/>
        <v>20</v>
      </c>
      <c r="AD130" s="132"/>
    </row>
    <row r="131" spans="1:33" x14ac:dyDescent="0.25">
      <c r="A131" s="128">
        <v>132</v>
      </c>
      <c r="B131" s="313" t="s">
        <v>1062</v>
      </c>
      <c r="C131" s="314">
        <v>70.41</v>
      </c>
      <c r="D131" s="314"/>
      <c r="E131" s="315">
        <v>56</v>
      </c>
      <c r="F131" s="316">
        <f t="shared" si="44"/>
        <v>0.8</v>
      </c>
      <c r="G131" s="187"/>
      <c r="H131" s="135"/>
      <c r="I131" s="132"/>
      <c r="J131" s="132"/>
      <c r="K131" s="132"/>
      <c r="L131" s="181"/>
      <c r="M131" s="135"/>
      <c r="N131" s="135"/>
      <c r="O131" s="135"/>
      <c r="P131" s="135"/>
      <c r="Q131" s="137">
        <f t="shared" si="45"/>
        <v>5</v>
      </c>
      <c r="R131" s="251">
        <f t="shared" si="46"/>
        <v>2</v>
      </c>
      <c r="S131" s="252">
        <f t="shared" si="47"/>
        <v>2.8</v>
      </c>
      <c r="T131" s="202">
        <f t="shared" si="48"/>
        <v>2</v>
      </c>
      <c r="U131" s="252">
        <f t="shared" si="49"/>
        <v>2.8</v>
      </c>
      <c r="V131" s="252">
        <f t="shared" si="50"/>
        <v>5</v>
      </c>
      <c r="W131" s="138">
        <f t="shared" si="51"/>
        <v>0</v>
      </c>
      <c r="X131" s="139">
        <f t="shared" si="52"/>
        <v>0.3</v>
      </c>
      <c r="Y131" s="138">
        <f t="shared" si="42"/>
        <v>15</v>
      </c>
      <c r="Z131" s="138">
        <f t="shared" si="53"/>
        <v>1</v>
      </c>
      <c r="AA131" s="138">
        <f t="shared" si="54"/>
        <v>1</v>
      </c>
      <c r="AB131" s="139">
        <f t="shared" si="55"/>
        <v>0.4</v>
      </c>
      <c r="AC131" s="138">
        <f t="shared" si="43"/>
        <v>20</v>
      </c>
      <c r="AD131" s="132"/>
      <c r="AE131" s="281"/>
      <c r="AG131" s="426"/>
    </row>
    <row r="132" spans="1:33" x14ac:dyDescent="0.25">
      <c r="A132" s="128">
        <v>133</v>
      </c>
      <c r="B132" s="313" t="s">
        <v>1063</v>
      </c>
      <c r="C132" s="314">
        <v>28.54</v>
      </c>
      <c r="D132" s="314"/>
      <c r="E132" s="315">
        <v>40</v>
      </c>
      <c r="F132" s="316">
        <f t="shared" si="44"/>
        <v>1.4</v>
      </c>
      <c r="G132" s="187"/>
      <c r="H132" s="135"/>
      <c r="I132" s="132"/>
      <c r="J132" s="132"/>
      <c r="K132" s="132"/>
      <c r="L132" s="181"/>
      <c r="M132" s="135"/>
      <c r="N132" s="135"/>
      <c r="O132" s="135"/>
      <c r="P132" s="135"/>
      <c r="Q132" s="137">
        <f t="shared" si="45"/>
        <v>8</v>
      </c>
      <c r="R132" s="251">
        <f t="shared" si="46"/>
        <v>3</v>
      </c>
      <c r="S132" s="252">
        <f t="shared" si="47"/>
        <v>3.2</v>
      </c>
      <c r="T132" s="202">
        <f t="shared" si="48"/>
        <v>3</v>
      </c>
      <c r="U132" s="252">
        <f t="shared" si="49"/>
        <v>3.2</v>
      </c>
      <c r="V132" s="252">
        <f t="shared" si="50"/>
        <v>8</v>
      </c>
      <c r="W132" s="138">
        <f t="shared" si="51"/>
        <v>0</v>
      </c>
      <c r="X132" s="139">
        <f t="shared" si="52"/>
        <v>0.45</v>
      </c>
      <c r="Y132" s="138">
        <f t="shared" si="42"/>
        <v>15</v>
      </c>
      <c r="Z132" s="138">
        <f t="shared" si="53"/>
        <v>2</v>
      </c>
      <c r="AA132" s="138">
        <f t="shared" si="54"/>
        <v>1</v>
      </c>
      <c r="AB132" s="139">
        <f t="shared" si="55"/>
        <v>0.6</v>
      </c>
      <c r="AC132" s="138">
        <f t="shared" si="43"/>
        <v>20</v>
      </c>
      <c r="AD132" s="132"/>
      <c r="AE132" s="281"/>
      <c r="AG132" s="426"/>
    </row>
    <row r="133" spans="1:33" ht="31.5" x14ac:dyDescent="0.25">
      <c r="A133" s="128">
        <v>134</v>
      </c>
      <c r="B133" s="313" t="s">
        <v>1064</v>
      </c>
      <c r="C133" s="314">
        <v>18.920000000000002</v>
      </c>
      <c r="D133" s="314"/>
      <c r="E133" s="315">
        <v>25</v>
      </c>
      <c r="F133" s="316">
        <f t="shared" si="44"/>
        <v>1.32</v>
      </c>
      <c r="G133" s="187"/>
      <c r="H133" s="135"/>
      <c r="I133" s="132"/>
      <c r="J133" s="132"/>
      <c r="K133" s="132"/>
      <c r="L133" s="181"/>
      <c r="M133" s="135"/>
      <c r="N133" s="135"/>
      <c r="O133" s="135"/>
      <c r="P133" s="135"/>
      <c r="Q133" s="137">
        <f t="shared" si="45"/>
        <v>8</v>
      </c>
      <c r="R133" s="251">
        <f t="shared" si="46"/>
        <v>2</v>
      </c>
      <c r="S133" s="252">
        <f t="shared" si="47"/>
        <v>2</v>
      </c>
      <c r="T133" s="202">
        <f t="shared" si="48"/>
        <v>2</v>
      </c>
      <c r="U133" s="252">
        <f t="shared" si="49"/>
        <v>2</v>
      </c>
      <c r="V133" s="252">
        <f t="shared" si="50"/>
        <v>8</v>
      </c>
      <c r="W133" s="138">
        <f t="shared" si="51"/>
        <v>0</v>
      </c>
      <c r="X133" s="139">
        <f t="shared" si="52"/>
        <v>0.3</v>
      </c>
      <c r="Y133" s="138">
        <f t="shared" si="42"/>
        <v>15</v>
      </c>
      <c r="Z133" s="138">
        <f t="shared" si="53"/>
        <v>1</v>
      </c>
      <c r="AA133" s="138">
        <f t="shared" si="54"/>
        <v>1</v>
      </c>
      <c r="AB133" s="139">
        <f t="shared" si="55"/>
        <v>0.4</v>
      </c>
      <c r="AC133" s="138">
        <f t="shared" si="43"/>
        <v>20</v>
      </c>
      <c r="AD133" s="132">
        <v>2</v>
      </c>
      <c r="AE133" s="281"/>
      <c r="AG133" s="426"/>
    </row>
    <row r="134" spans="1:33" ht="31.5" hidden="1" customHeight="1" x14ac:dyDescent="0.25">
      <c r="A134" s="128">
        <v>135</v>
      </c>
      <c r="B134" s="313" t="s">
        <v>1065</v>
      </c>
      <c r="C134" s="314">
        <v>125.65</v>
      </c>
      <c r="D134" s="314"/>
      <c r="E134" s="315">
        <v>15</v>
      </c>
      <c r="F134" s="316">
        <f t="shared" si="44"/>
        <v>0.12</v>
      </c>
      <c r="G134" s="187"/>
      <c r="H134" s="135"/>
      <c r="I134" s="132"/>
      <c r="J134" s="132"/>
      <c r="K134" s="132"/>
      <c r="L134" s="181"/>
      <c r="M134" s="135"/>
      <c r="N134" s="135"/>
      <c r="O134" s="135"/>
      <c r="P134" s="135"/>
      <c r="Q134" s="137">
        <f t="shared" si="45"/>
        <v>5</v>
      </c>
      <c r="R134" s="251">
        <f t="shared" si="46"/>
        <v>0</v>
      </c>
      <c r="S134" s="252">
        <f t="shared" si="47"/>
        <v>0.75</v>
      </c>
      <c r="T134" s="202">
        <f t="shared" si="48"/>
        <v>0</v>
      </c>
      <c r="U134" s="252">
        <f t="shared" si="49"/>
        <v>0.75</v>
      </c>
      <c r="V134" s="252">
        <f t="shared" si="50"/>
        <v>5</v>
      </c>
      <c r="W134" s="138">
        <f t="shared" si="51"/>
        <v>0</v>
      </c>
      <c r="X134" s="139">
        <f t="shared" si="52"/>
        <v>0</v>
      </c>
      <c r="Y134" s="138">
        <f t="shared" si="42"/>
        <v>15</v>
      </c>
      <c r="Z134" s="138">
        <f t="shared" si="53"/>
        <v>0</v>
      </c>
      <c r="AA134" s="138">
        <f t="shared" si="54"/>
        <v>0</v>
      </c>
      <c r="AB134" s="139">
        <f t="shared" si="55"/>
        <v>0</v>
      </c>
      <c r="AC134" s="138">
        <f t="shared" si="43"/>
        <v>20</v>
      </c>
      <c r="AD134" s="132">
        <v>0</v>
      </c>
    </row>
    <row r="135" spans="1:33" ht="31.5" x14ac:dyDescent="0.25">
      <c r="A135" s="128">
        <v>136</v>
      </c>
      <c r="B135" s="313" t="s">
        <v>1066</v>
      </c>
      <c r="C135" s="314">
        <v>14.957000000000001</v>
      </c>
      <c r="D135" s="314"/>
      <c r="E135" s="315">
        <v>29</v>
      </c>
      <c r="F135" s="316">
        <f t="shared" si="44"/>
        <v>1.94</v>
      </c>
      <c r="G135" s="187"/>
      <c r="H135" s="135"/>
      <c r="I135" s="132"/>
      <c r="J135" s="132"/>
      <c r="K135" s="132"/>
      <c r="L135" s="181"/>
      <c r="M135" s="135"/>
      <c r="N135" s="135"/>
      <c r="O135" s="135"/>
      <c r="P135" s="135"/>
      <c r="Q135" s="137">
        <f t="shared" si="45"/>
        <v>8</v>
      </c>
      <c r="R135" s="251">
        <f t="shared" si="46"/>
        <v>2</v>
      </c>
      <c r="S135" s="252">
        <f t="shared" si="47"/>
        <v>2.3199999999999998</v>
      </c>
      <c r="T135" s="202">
        <f t="shared" si="48"/>
        <v>2</v>
      </c>
      <c r="U135" s="252">
        <f t="shared" si="49"/>
        <v>2.3199999999999998</v>
      </c>
      <c r="V135" s="252">
        <f t="shared" si="50"/>
        <v>8</v>
      </c>
      <c r="W135" s="138">
        <f t="shared" si="51"/>
        <v>0</v>
      </c>
      <c r="X135" s="139">
        <f t="shared" si="52"/>
        <v>0.3</v>
      </c>
      <c r="Y135" s="138">
        <f t="shared" si="42"/>
        <v>15</v>
      </c>
      <c r="Z135" s="138">
        <f t="shared" si="53"/>
        <v>1</v>
      </c>
      <c r="AA135" s="138">
        <f t="shared" si="54"/>
        <v>1</v>
      </c>
      <c r="AB135" s="139">
        <f t="shared" si="55"/>
        <v>0.4</v>
      </c>
      <c r="AC135" s="138">
        <f t="shared" si="43"/>
        <v>20</v>
      </c>
      <c r="AD135" s="132">
        <v>2</v>
      </c>
      <c r="AE135" s="281"/>
      <c r="AG135" s="426"/>
    </row>
    <row r="136" spans="1:33" ht="31.5" x14ac:dyDescent="0.25">
      <c r="A136" s="128">
        <v>137</v>
      </c>
      <c r="B136" s="313" t="s">
        <v>1067</v>
      </c>
      <c r="C136" s="314">
        <v>15.803000000000001</v>
      </c>
      <c r="D136" s="314"/>
      <c r="E136" s="315">
        <v>19</v>
      </c>
      <c r="F136" s="316">
        <f t="shared" si="44"/>
        <v>1.2</v>
      </c>
      <c r="G136" s="187"/>
      <c r="H136" s="135"/>
      <c r="I136" s="132"/>
      <c r="J136" s="132"/>
      <c r="K136" s="132"/>
      <c r="L136" s="181"/>
      <c r="M136" s="135"/>
      <c r="N136" s="135"/>
      <c r="O136" s="135"/>
      <c r="P136" s="135"/>
      <c r="Q136" s="137">
        <f t="shared" si="45"/>
        <v>8</v>
      </c>
      <c r="R136" s="251">
        <f t="shared" si="46"/>
        <v>1</v>
      </c>
      <c r="S136" s="252">
        <f t="shared" si="47"/>
        <v>1.52</v>
      </c>
      <c r="T136" s="202">
        <f t="shared" si="48"/>
        <v>1</v>
      </c>
      <c r="U136" s="252">
        <f t="shared" si="49"/>
        <v>1.52</v>
      </c>
      <c r="V136" s="252">
        <f t="shared" si="50"/>
        <v>8</v>
      </c>
      <c r="W136" s="138">
        <f t="shared" si="51"/>
        <v>0</v>
      </c>
      <c r="X136" s="139">
        <f t="shared" si="52"/>
        <v>0.15</v>
      </c>
      <c r="Y136" s="138">
        <f t="shared" si="42"/>
        <v>15</v>
      </c>
      <c r="Z136" s="138">
        <f t="shared" si="53"/>
        <v>0</v>
      </c>
      <c r="AA136" s="138">
        <f t="shared" si="54"/>
        <v>1</v>
      </c>
      <c r="AB136" s="139">
        <f t="shared" si="55"/>
        <v>0.2</v>
      </c>
      <c r="AC136" s="138">
        <f t="shared" si="43"/>
        <v>20</v>
      </c>
      <c r="AD136" s="132">
        <v>1</v>
      </c>
      <c r="AE136" s="281"/>
      <c r="AG136" s="426"/>
    </row>
    <row r="137" spans="1:33" ht="31.5" x14ac:dyDescent="0.25">
      <c r="A137" s="128">
        <v>138</v>
      </c>
      <c r="B137" s="313" t="s">
        <v>1068</v>
      </c>
      <c r="C137" s="314">
        <v>10.849</v>
      </c>
      <c r="D137" s="314"/>
      <c r="E137" s="315">
        <v>15</v>
      </c>
      <c r="F137" s="316">
        <f t="shared" si="44"/>
        <v>1.38</v>
      </c>
      <c r="G137" s="187"/>
      <c r="H137" s="135"/>
      <c r="I137" s="132"/>
      <c r="J137" s="132"/>
      <c r="K137" s="132"/>
      <c r="L137" s="181"/>
      <c r="M137" s="135"/>
      <c r="N137" s="135"/>
      <c r="O137" s="135"/>
      <c r="P137" s="135"/>
      <c r="Q137" s="137">
        <f t="shared" si="45"/>
        <v>8</v>
      </c>
      <c r="R137" s="251">
        <f t="shared" si="46"/>
        <v>1</v>
      </c>
      <c r="S137" s="252">
        <f t="shared" si="47"/>
        <v>1.2</v>
      </c>
      <c r="T137" s="202">
        <f t="shared" si="48"/>
        <v>1</v>
      </c>
      <c r="U137" s="252">
        <f t="shared" si="49"/>
        <v>1.2</v>
      </c>
      <c r="V137" s="252">
        <f t="shared" si="50"/>
        <v>8</v>
      </c>
      <c r="W137" s="138">
        <f t="shared" si="51"/>
        <v>0</v>
      </c>
      <c r="X137" s="139">
        <f t="shared" si="52"/>
        <v>0.15</v>
      </c>
      <c r="Y137" s="138">
        <f t="shared" si="42"/>
        <v>15</v>
      </c>
      <c r="Z137" s="138">
        <f t="shared" si="53"/>
        <v>0</v>
      </c>
      <c r="AA137" s="138">
        <f t="shared" si="54"/>
        <v>1</v>
      </c>
      <c r="AB137" s="139">
        <f t="shared" si="55"/>
        <v>0.2</v>
      </c>
      <c r="AC137" s="138">
        <f t="shared" si="43"/>
        <v>20</v>
      </c>
      <c r="AD137" s="132">
        <v>1</v>
      </c>
      <c r="AE137" s="281"/>
      <c r="AG137" s="426"/>
    </row>
    <row r="138" spans="1:33" ht="31.5" x14ac:dyDescent="0.25">
      <c r="A138" s="128">
        <v>139</v>
      </c>
      <c r="B138" s="313" t="s">
        <v>1069</v>
      </c>
      <c r="C138" s="314">
        <v>44.9</v>
      </c>
      <c r="D138" s="314"/>
      <c r="E138" s="315">
        <v>40</v>
      </c>
      <c r="F138" s="316">
        <f t="shared" si="44"/>
        <v>0.89</v>
      </c>
      <c r="G138" s="187"/>
      <c r="H138" s="135"/>
      <c r="I138" s="132"/>
      <c r="J138" s="132"/>
      <c r="K138" s="132"/>
      <c r="L138" s="181"/>
      <c r="M138" s="135"/>
      <c r="N138" s="135"/>
      <c r="O138" s="135"/>
      <c r="P138" s="135"/>
      <c r="Q138" s="137">
        <f t="shared" si="45"/>
        <v>5</v>
      </c>
      <c r="R138" s="251">
        <f t="shared" si="46"/>
        <v>2</v>
      </c>
      <c r="S138" s="252">
        <f t="shared" si="47"/>
        <v>2</v>
      </c>
      <c r="T138" s="202">
        <f t="shared" si="48"/>
        <v>2</v>
      </c>
      <c r="U138" s="252">
        <f t="shared" si="49"/>
        <v>2</v>
      </c>
      <c r="V138" s="252">
        <f t="shared" si="50"/>
        <v>5</v>
      </c>
      <c r="W138" s="138">
        <f t="shared" si="51"/>
        <v>0</v>
      </c>
      <c r="X138" s="139">
        <f t="shared" si="52"/>
        <v>0.3</v>
      </c>
      <c r="Y138" s="138">
        <f t="shared" si="42"/>
        <v>15</v>
      </c>
      <c r="Z138" s="138">
        <f t="shared" si="53"/>
        <v>1</v>
      </c>
      <c r="AA138" s="138">
        <f t="shared" si="54"/>
        <v>1</v>
      </c>
      <c r="AB138" s="139">
        <f t="shared" si="55"/>
        <v>0.4</v>
      </c>
      <c r="AC138" s="138">
        <f t="shared" si="43"/>
        <v>20</v>
      </c>
      <c r="AD138" s="132">
        <v>2</v>
      </c>
      <c r="AE138" s="281"/>
      <c r="AG138" s="426"/>
    </row>
    <row r="139" spans="1:33" ht="31.5" x14ac:dyDescent="0.25">
      <c r="A139" s="128">
        <v>140</v>
      </c>
      <c r="B139" s="313" t="s">
        <v>1070</v>
      </c>
      <c r="C139" s="314">
        <v>145.626</v>
      </c>
      <c r="D139" s="314"/>
      <c r="E139" s="315">
        <v>150</v>
      </c>
      <c r="F139" s="316">
        <f t="shared" si="44"/>
        <v>1.03</v>
      </c>
      <c r="G139" s="187"/>
      <c r="H139" s="135"/>
      <c r="I139" s="132"/>
      <c r="J139" s="132"/>
      <c r="K139" s="132"/>
      <c r="L139" s="181"/>
      <c r="M139" s="135"/>
      <c r="N139" s="135"/>
      <c r="O139" s="135"/>
      <c r="P139" s="135"/>
      <c r="Q139" s="137">
        <f t="shared" si="45"/>
        <v>8</v>
      </c>
      <c r="R139" s="251">
        <f t="shared" si="46"/>
        <v>12</v>
      </c>
      <c r="S139" s="252">
        <f t="shared" si="47"/>
        <v>12</v>
      </c>
      <c r="T139" s="202">
        <f t="shared" si="48"/>
        <v>12</v>
      </c>
      <c r="U139" s="252">
        <f t="shared" si="49"/>
        <v>12</v>
      </c>
      <c r="V139" s="252">
        <f t="shared" si="50"/>
        <v>8</v>
      </c>
      <c r="W139" s="138">
        <f t="shared" si="51"/>
        <v>1</v>
      </c>
      <c r="X139" s="139">
        <f t="shared" si="52"/>
        <v>1.8</v>
      </c>
      <c r="Y139" s="138">
        <f t="shared" si="42"/>
        <v>15</v>
      </c>
      <c r="Z139" s="138">
        <f t="shared" si="53"/>
        <v>8</v>
      </c>
      <c r="AA139" s="138">
        <f t="shared" si="54"/>
        <v>3</v>
      </c>
      <c r="AB139" s="139">
        <f t="shared" si="55"/>
        <v>2.4</v>
      </c>
      <c r="AC139" s="138">
        <f t="shared" si="43"/>
        <v>20</v>
      </c>
      <c r="AD139" s="132">
        <v>12</v>
      </c>
      <c r="AE139" s="281"/>
      <c r="AG139" s="426"/>
    </row>
    <row r="140" spans="1:33" ht="31.5" x14ac:dyDescent="0.25">
      <c r="A140" s="128">
        <v>141</v>
      </c>
      <c r="B140" s="313" t="s">
        <v>1071</v>
      </c>
      <c r="C140" s="314">
        <v>53.686</v>
      </c>
      <c r="D140" s="314"/>
      <c r="E140" s="315">
        <v>46</v>
      </c>
      <c r="F140" s="316">
        <f t="shared" si="44"/>
        <v>0.86</v>
      </c>
      <c r="G140" s="187"/>
      <c r="H140" s="135"/>
      <c r="I140" s="132"/>
      <c r="J140" s="132"/>
      <c r="K140" s="132"/>
      <c r="L140" s="181"/>
      <c r="M140" s="135"/>
      <c r="N140" s="135"/>
      <c r="O140" s="135"/>
      <c r="P140" s="135"/>
      <c r="Q140" s="137">
        <f t="shared" si="45"/>
        <v>5</v>
      </c>
      <c r="R140" s="251">
        <f t="shared" si="46"/>
        <v>2</v>
      </c>
      <c r="S140" s="252">
        <f t="shared" si="47"/>
        <v>2.2999999999999998</v>
      </c>
      <c r="T140" s="202">
        <f t="shared" si="48"/>
        <v>2</v>
      </c>
      <c r="U140" s="252">
        <f t="shared" si="49"/>
        <v>2.2999999999999998</v>
      </c>
      <c r="V140" s="252">
        <f t="shared" si="50"/>
        <v>5</v>
      </c>
      <c r="W140" s="138">
        <f t="shared" si="51"/>
        <v>0</v>
      </c>
      <c r="X140" s="139">
        <f t="shared" si="52"/>
        <v>0.3</v>
      </c>
      <c r="Y140" s="138">
        <f t="shared" si="42"/>
        <v>15</v>
      </c>
      <c r="Z140" s="138">
        <f t="shared" si="53"/>
        <v>1</v>
      </c>
      <c r="AA140" s="138">
        <f t="shared" si="54"/>
        <v>1</v>
      </c>
      <c r="AB140" s="139">
        <f t="shared" si="55"/>
        <v>0.4</v>
      </c>
      <c r="AC140" s="138">
        <f t="shared" si="43"/>
        <v>20</v>
      </c>
      <c r="AD140" s="132">
        <v>2</v>
      </c>
      <c r="AE140" s="281"/>
      <c r="AG140" s="426"/>
    </row>
    <row r="141" spans="1:33" ht="31.5" x14ac:dyDescent="0.25">
      <c r="A141" s="128">
        <v>142</v>
      </c>
      <c r="B141" s="313" t="s">
        <v>1072</v>
      </c>
      <c r="C141" s="314">
        <v>60.246000000000002</v>
      </c>
      <c r="D141" s="314"/>
      <c r="E141" s="315">
        <v>52</v>
      </c>
      <c r="F141" s="316">
        <f t="shared" si="44"/>
        <v>0.86</v>
      </c>
      <c r="G141" s="187"/>
      <c r="H141" s="135"/>
      <c r="I141" s="132"/>
      <c r="J141" s="132"/>
      <c r="K141" s="132"/>
      <c r="L141" s="181"/>
      <c r="M141" s="135"/>
      <c r="N141" s="135"/>
      <c r="O141" s="135"/>
      <c r="P141" s="135"/>
      <c r="Q141" s="137">
        <f t="shared" si="45"/>
        <v>5</v>
      </c>
      <c r="R141" s="251">
        <f t="shared" si="46"/>
        <v>2</v>
      </c>
      <c r="S141" s="252">
        <f t="shared" si="47"/>
        <v>2.6</v>
      </c>
      <c r="T141" s="202">
        <f t="shared" si="48"/>
        <v>2</v>
      </c>
      <c r="U141" s="252">
        <f t="shared" si="49"/>
        <v>2.6</v>
      </c>
      <c r="V141" s="252">
        <f t="shared" si="50"/>
        <v>5</v>
      </c>
      <c r="W141" s="138">
        <f t="shared" si="51"/>
        <v>0</v>
      </c>
      <c r="X141" s="139">
        <f t="shared" si="52"/>
        <v>0.3</v>
      </c>
      <c r="Y141" s="138">
        <f t="shared" si="42"/>
        <v>15</v>
      </c>
      <c r="Z141" s="138">
        <f t="shared" si="53"/>
        <v>1</v>
      </c>
      <c r="AA141" s="138">
        <f t="shared" si="54"/>
        <v>1</v>
      </c>
      <c r="AB141" s="139">
        <f t="shared" si="55"/>
        <v>0.4</v>
      </c>
      <c r="AC141" s="138">
        <f t="shared" si="43"/>
        <v>20</v>
      </c>
      <c r="AD141" s="132">
        <v>2</v>
      </c>
      <c r="AE141" s="281"/>
      <c r="AG141" s="426"/>
    </row>
    <row r="142" spans="1:33" x14ac:dyDescent="0.25">
      <c r="A142" s="128">
        <v>143</v>
      </c>
      <c r="B142" s="309" t="s">
        <v>682</v>
      </c>
      <c r="C142" s="310"/>
      <c r="D142" s="310"/>
      <c r="E142" s="311"/>
      <c r="F142" s="316"/>
      <c r="G142" s="187"/>
      <c r="H142" s="135"/>
      <c r="I142" s="132"/>
      <c r="J142" s="132"/>
      <c r="K142" s="132"/>
      <c r="L142" s="181"/>
      <c r="M142" s="135"/>
      <c r="N142" s="135"/>
      <c r="O142" s="135"/>
      <c r="P142" s="135"/>
      <c r="Q142" s="137"/>
      <c r="R142" s="251"/>
      <c r="S142" s="252"/>
      <c r="T142" s="202"/>
      <c r="U142" s="252">
        <f t="shared" si="49"/>
        <v>0</v>
      </c>
      <c r="V142" s="252"/>
      <c r="W142" s="138"/>
      <c r="X142" s="139">
        <f t="shared" si="52"/>
        <v>0</v>
      </c>
      <c r="Y142" s="138">
        <f t="shared" si="42"/>
        <v>0</v>
      </c>
      <c r="Z142" s="138"/>
      <c r="AA142" s="138"/>
      <c r="AB142" s="139">
        <f t="shared" si="55"/>
        <v>0</v>
      </c>
      <c r="AC142" s="138">
        <f t="shared" si="43"/>
        <v>0</v>
      </c>
      <c r="AD142" s="132"/>
      <c r="AE142" s="281"/>
      <c r="AG142" s="426"/>
    </row>
    <row r="143" spans="1:33" ht="31.5" x14ac:dyDescent="0.25">
      <c r="A143" s="128">
        <v>144</v>
      </c>
      <c r="B143" s="313" t="s">
        <v>1073</v>
      </c>
      <c r="C143" s="314">
        <v>349.38</v>
      </c>
      <c r="D143" s="314"/>
      <c r="E143" s="315">
        <v>183</v>
      </c>
      <c r="F143" s="316">
        <f>E143/C143</f>
        <v>0.52</v>
      </c>
      <c r="G143" s="187"/>
      <c r="H143" s="135"/>
      <c r="I143" s="132"/>
      <c r="J143" s="132"/>
      <c r="K143" s="132"/>
      <c r="L143" s="181"/>
      <c r="M143" s="135"/>
      <c r="N143" s="135"/>
      <c r="O143" s="135"/>
      <c r="P143" s="135"/>
      <c r="Q143" s="137">
        <f>IF(E143&lt;VLOOKUP(F143,$L$471:$P$477,2),0,VLOOKUP(F143,$L$471:$P$477,3))</f>
        <v>5</v>
      </c>
      <c r="R143" s="251">
        <f t="shared" si="46"/>
        <v>9</v>
      </c>
      <c r="S143" s="252">
        <f t="shared" si="47"/>
        <v>9.15</v>
      </c>
      <c r="T143" s="202">
        <f t="shared" si="48"/>
        <v>9</v>
      </c>
      <c r="U143" s="252">
        <f t="shared" si="49"/>
        <v>9.15</v>
      </c>
      <c r="V143" s="252">
        <f t="shared" si="50"/>
        <v>5</v>
      </c>
      <c r="W143" s="138">
        <f t="shared" si="51"/>
        <v>1</v>
      </c>
      <c r="X143" s="139">
        <f t="shared" si="52"/>
        <v>1.35</v>
      </c>
      <c r="Y143" s="138">
        <f t="shared" si="42"/>
        <v>15</v>
      </c>
      <c r="Z143" s="138">
        <f t="shared" si="53"/>
        <v>6</v>
      </c>
      <c r="AA143" s="138">
        <f t="shared" si="54"/>
        <v>2</v>
      </c>
      <c r="AB143" s="139">
        <f t="shared" si="55"/>
        <v>1.8</v>
      </c>
      <c r="AC143" s="138">
        <f t="shared" si="43"/>
        <v>20</v>
      </c>
      <c r="AD143" s="132">
        <v>9</v>
      </c>
      <c r="AE143" s="281"/>
      <c r="AG143" s="426"/>
    </row>
    <row r="144" spans="1:33" ht="31.5" x14ac:dyDescent="0.25">
      <c r="A144" s="128">
        <v>146</v>
      </c>
      <c r="B144" s="313" t="s">
        <v>1074</v>
      </c>
      <c r="C144" s="314">
        <v>22.38</v>
      </c>
      <c r="D144" s="314"/>
      <c r="E144" s="315">
        <v>88</v>
      </c>
      <c r="F144" s="316">
        <f>E144/C144</f>
        <v>3.93</v>
      </c>
      <c r="G144" s="187"/>
      <c r="H144" s="135"/>
      <c r="I144" s="132"/>
      <c r="J144" s="132"/>
      <c r="K144" s="132"/>
      <c r="L144" s="181"/>
      <c r="M144" s="135"/>
      <c r="N144" s="135"/>
      <c r="O144" s="135"/>
      <c r="P144" s="135"/>
      <c r="Q144" s="137">
        <f>IF(E144&lt;VLOOKUP(F144,$L$471:$P$477,2),0,VLOOKUP(F144,$L$471:$P$477,3))</f>
        <v>12</v>
      </c>
      <c r="R144" s="251">
        <f t="shared" si="46"/>
        <v>10</v>
      </c>
      <c r="S144" s="252">
        <f t="shared" si="47"/>
        <v>10.56</v>
      </c>
      <c r="T144" s="202">
        <f t="shared" si="48"/>
        <v>10</v>
      </c>
      <c r="U144" s="252">
        <f t="shared" si="49"/>
        <v>10.56</v>
      </c>
      <c r="V144" s="252">
        <f t="shared" si="50"/>
        <v>12</v>
      </c>
      <c r="W144" s="138">
        <f t="shared" si="51"/>
        <v>1</v>
      </c>
      <c r="X144" s="139">
        <f t="shared" si="52"/>
        <v>1.5</v>
      </c>
      <c r="Y144" s="138">
        <f t="shared" ref="Y144:Y156" si="56">IF(E144&lt;VLOOKUP(F144,$L$471:$P$477,2),0,VLOOKUP(F144,$L$471:$P$477,4))</f>
        <v>15</v>
      </c>
      <c r="Z144" s="138">
        <f t="shared" si="53"/>
        <v>7</v>
      </c>
      <c r="AA144" s="138">
        <f t="shared" si="54"/>
        <v>2</v>
      </c>
      <c r="AB144" s="139">
        <f t="shared" si="55"/>
        <v>2</v>
      </c>
      <c r="AC144" s="138">
        <f t="shared" ref="AC144:AC156" si="57">IF(E144&lt;VLOOKUP(F144,$L$471:$P$477,2),0,VLOOKUP(F144,$L$471:$P$477,5))</f>
        <v>20</v>
      </c>
      <c r="AD144" s="132">
        <v>10</v>
      </c>
      <c r="AE144" s="281"/>
      <c r="AG144" s="426"/>
    </row>
    <row r="145" spans="1:33" x14ac:dyDescent="0.25">
      <c r="A145" s="128">
        <v>147</v>
      </c>
      <c r="B145" s="309" t="s">
        <v>814</v>
      </c>
      <c r="C145" s="310"/>
      <c r="D145" s="310"/>
      <c r="E145" s="311"/>
      <c r="F145" s="316"/>
      <c r="G145" s="187"/>
      <c r="H145" s="135"/>
      <c r="I145" s="132"/>
      <c r="J145" s="132"/>
      <c r="K145" s="132"/>
      <c r="L145" s="181"/>
      <c r="M145" s="135"/>
      <c r="N145" s="135"/>
      <c r="O145" s="135"/>
      <c r="P145" s="135"/>
      <c r="Q145" s="137"/>
      <c r="R145" s="251"/>
      <c r="S145" s="252"/>
      <c r="T145" s="202"/>
      <c r="U145" s="252">
        <f t="shared" si="49"/>
        <v>0</v>
      </c>
      <c r="V145" s="252"/>
      <c r="W145" s="138"/>
      <c r="X145" s="139">
        <f t="shared" si="52"/>
        <v>0</v>
      </c>
      <c r="Y145" s="138">
        <f t="shared" si="56"/>
        <v>0</v>
      </c>
      <c r="Z145" s="138"/>
      <c r="AA145" s="138"/>
      <c r="AB145" s="139">
        <f t="shared" si="55"/>
        <v>0</v>
      </c>
      <c r="AC145" s="138">
        <f t="shared" si="57"/>
        <v>0</v>
      </c>
      <c r="AD145" s="132"/>
      <c r="AE145" s="281"/>
      <c r="AG145" s="426"/>
    </row>
    <row r="146" spans="1:33" ht="33" customHeight="1" x14ac:dyDescent="0.25">
      <c r="A146" s="128">
        <v>148</v>
      </c>
      <c r="B146" s="313" t="s">
        <v>815</v>
      </c>
      <c r="C146" s="314">
        <v>165.2</v>
      </c>
      <c r="D146" s="314"/>
      <c r="E146" s="315">
        <v>266</v>
      </c>
      <c r="F146" s="316">
        <f>E146/C146</f>
        <v>1.61</v>
      </c>
      <c r="G146" s="187"/>
      <c r="H146" s="135"/>
      <c r="I146" s="132"/>
      <c r="J146" s="132"/>
      <c r="K146" s="132"/>
      <c r="L146" s="181"/>
      <c r="M146" s="135"/>
      <c r="N146" s="135"/>
      <c r="O146" s="135"/>
      <c r="P146" s="135"/>
      <c r="Q146" s="137">
        <f>IF(E146&lt;VLOOKUP(F146,$L$471:$P$477,2),0,VLOOKUP(F146,$L$471:$P$477,3))</f>
        <v>8</v>
      </c>
      <c r="R146" s="251">
        <f t="shared" si="46"/>
        <v>21</v>
      </c>
      <c r="S146" s="252">
        <f t="shared" si="47"/>
        <v>21.28</v>
      </c>
      <c r="T146" s="202">
        <f t="shared" si="48"/>
        <v>21</v>
      </c>
      <c r="U146" s="252">
        <f t="shared" si="49"/>
        <v>21.28</v>
      </c>
      <c r="V146" s="252">
        <f t="shared" si="50"/>
        <v>8</v>
      </c>
      <c r="W146" s="138">
        <f t="shared" si="51"/>
        <v>3</v>
      </c>
      <c r="X146" s="139">
        <f t="shared" si="52"/>
        <v>3.15</v>
      </c>
      <c r="Y146" s="138">
        <f t="shared" si="56"/>
        <v>15</v>
      </c>
      <c r="Z146" s="138">
        <f t="shared" si="53"/>
        <v>13</v>
      </c>
      <c r="AA146" s="138">
        <f t="shared" si="54"/>
        <v>5</v>
      </c>
      <c r="AB146" s="139">
        <f t="shared" si="55"/>
        <v>4.2</v>
      </c>
      <c r="AC146" s="138">
        <f t="shared" si="57"/>
        <v>20</v>
      </c>
      <c r="AD146" s="132">
        <v>21</v>
      </c>
      <c r="AE146" s="281"/>
      <c r="AG146" s="426"/>
    </row>
    <row r="147" spans="1:33" x14ac:dyDescent="0.25">
      <c r="A147" s="128">
        <v>149</v>
      </c>
      <c r="B147" s="309" t="s">
        <v>683</v>
      </c>
      <c r="C147" s="310"/>
      <c r="D147" s="310"/>
      <c r="E147" s="311"/>
      <c r="F147" s="316"/>
      <c r="G147" s="187"/>
      <c r="H147" s="135"/>
      <c r="I147" s="132"/>
      <c r="J147" s="132"/>
      <c r="K147" s="132"/>
      <c r="L147" s="181"/>
      <c r="M147" s="135"/>
      <c r="N147" s="135"/>
      <c r="O147" s="135"/>
      <c r="P147" s="135"/>
      <c r="Q147" s="137"/>
      <c r="R147" s="251"/>
      <c r="S147" s="252"/>
      <c r="T147" s="202"/>
      <c r="U147" s="252">
        <f t="shared" si="49"/>
        <v>0</v>
      </c>
      <c r="V147" s="252"/>
      <c r="W147" s="138"/>
      <c r="X147" s="139">
        <f t="shared" si="52"/>
        <v>0</v>
      </c>
      <c r="Y147" s="138">
        <f t="shared" si="56"/>
        <v>0</v>
      </c>
      <c r="Z147" s="138"/>
      <c r="AA147" s="138"/>
      <c r="AB147" s="139">
        <f t="shared" si="55"/>
        <v>0</v>
      </c>
      <c r="AC147" s="138">
        <f t="shared" si="57"/>
        <v>0</v>
      </c>
      <c r="AD147" s="132"/>
      <c r="AE147" s="281"/>
      <c r="AG147" s="426"/>
    </row>
    <row r="148" spans="1:33" ht="31.5" x14ac:dyDescent="0.25">
      <c r="A148" s="128">
        <v>150</v>
      </c>
      <c r="B148" s="313" t="s">
        <v>1075</v>
      </c>
      <c r="C148" s="314">
        <v>277.45</v>
      </c>
      <c r="D148" s="314"/>
      <c r="E148" s="315">
        <v>27</v>
      </c>
      <c r="F148" s="316">
        <f t="shared" ref="F148:F156" si="58">E148/C148</f>
        <v>0.1</v>
      </c>
      <c r="G148" s="187"/>
      <c r="H148" s="135"/>
      <c r="I148" s="132"/>
      <c r="J148" s="132"/>
      <c r="K148" s="132"/>
      <c r="L148" s="181"/>
      <c r="M148" s="135"/>
      <c r="N148" s="135"/>
      <c r="O148" s="135"/>
      <c r="P148" s="135"/>
      <c r="Q148" s="137">
        <f t="shared" ref="Q148:Q156" si="59">IF(E148&lt;VLOOKUP(F148,$L$471:$P$477,2),0,VLOOKUP(F148,$L$471:$P$477,3))</f>
        <v>5</v>
      </c>
      <c r="R148" s="251">
        <f t="shared" si="46"/>
        <v>1</v>
      </c>
      <c r="S148" s="252">
        <f t="shared" si="47"/>
        <v>1.35</v>
      </c>
      <c r="T148" s="202">
        <f t="shared" si="48"/>
        <v>1</v>
      </c>
      <c r="U148" s="252">
        <f t="shared" si="49"/>
        <v>1.35</v>
      </c>
      <c r="V148" s="252">
        <f t="shared" si="50"/>
        <v>5</v>
      </c>
      <c r="W148" s="138">
        <f t="shared" si="51"/>
        <v>0</v>
      </c>
      <c r="X148" s="139">
        <f t="shared" si="52"/>
        <v>0.15</v>
      </c>
      <c r="Y148" s="138">
        <f t="shared" si="56"/>
        <v>15</v>
      </c>
      <c r="Z148" s="138">
        <f t="shared" si="53"/>
        <v>0</v>
      </c>
      <c r="AA148" s="138">
        <f t="shared" si="54"/>
        <v>1</v>
      </c>
      <c r="AB148" s="139">
        <f t="shared" si="55"/>
        <v>0.2</v>
      </c>
      <c r="AC148" s="138">
        <f t="shared" si="57"/>
        <v>20</v>
      </c>
      <c r="AD148" s="132"/>
      <c r="AE148" s="281"/>
      <c r="AG148" s="426"/>
    </row>
    <row r="149" spans="1:33" ht="31.5" x14ac:dyDescent="0.25">
      <c r="A149" s="128">
        <v>151</v>
      </c>
      <c r="B149" s="313" t="s">
        <v>684</v>
      </c>
      <c r="C149" s="314">
        <v>205.96799999999999</v>
      </c>
      <c r="D149" s="314"/>
      <c r="E149" s="315">
        <v>210</v>
      </c>
      <c r="F149" s="316">
        <f t="shared" si="58"/>
        <v>1.02</v>
      </c>
      <c r="G149" s="187"/>
      <c r="H149" s="135"/>
      <c r="I149" s="132"/>
      <c r="J149" s="132"/>
      <c r="K149" s="132"/>
      <c r="L149" s="181"/>
      <c r="M149" s="135"/>
      <c r="N149" s="135"/>
      <c r="O149" s="135"/>
      <c r="P149" s="135"/>
      <c r="Q149" s="137">
        <f t="shared" si="59"/>
        <v>8</v>
      </c>
      <c r="R149" s="251">
        <f t="shared" si="46"/>
        <v>16</v>
      </c>
      <c r="S149" s="252">
        <f t="shared" si="47"/>
        <v>16.8</v>
      </c>
      <c r="T149" s="202">
        <f t="shared" si="48"/>
        <v>16</v>
      </c>
      <c r="U149" s="252">
        <f t="shared" si="49"/>
        <v>16.8</v>
      </c>
      <c r="V149" s="252">
        <f t="shared" si="50"/>
        <v>8</v>
      </c>
      <c r="W149" s="138">
        <f t="shared" si="51"/>
        <v>2</v>
      </c>
      <c r="X149" s="139">
        <f t="shared" si="52"/>
        <v>2.4</v>
      </c>
      <c r="Y149" s="138">
        <f t="shared" si="56"/>
        <v>15</v>
      </c>
      <c r="Z149" s="138">
        <f t="shared" si="53"/>
        <v>10</v>
      </c>
      <c r="AA149" s="138">
        <f t="shared" si="54"/>
        <v>4</v>
      </c>
      <c r="AB149" s="139">
        <f t="shared" si="55"/>
        <v>3.2</v>
      </c>
      <c r="AC149" s="138">
        <f t="shared" si="57"/>
        <v>20</v>
      </c>
      <c r="AD149" s="132">
        <v>16</v>
      </c>
      <c r="AE149" s="281"/>
      <c r="AG149" s="426"/>
    </row>
    <row r="150" spans="1:33" ht="31.5" x14ac:dyDescent="0.25">
      <c r="A150" s="128">
        <v>152</v>
      </c>
      <c r="B150" s="313" t="s">
        <v>1076</v>
      </c>
      <c r="C150" s="314">
        <v>27.239000000000001</v>
      </c>
      <c r="D150" s="314"/>
      <c r="E150" s="315">
        <v>59</v>
      </c>
      <c r="F150" s="316">
        <f t="shared" si="58"/>
        <v>2.17</v>
      </c>
      <c r="G150" s="187"/>
      <c r="H150" s="135"/>
      <c r="I150" s="132"/>
      <c r="J150" s="132"/>
      <c r="K150" s="132"/>
      <c r="L150" s="181"/>
      <c r="M150" s="135"/>
      <c r="N150" s="135"/>
      <c r="O150" s="135"/>
      <c r="P150" s="135"/>
      <c r="Q150" s="137">
        <f t="shared" si="59"/>
        <v>8</v>
      </c>
      <c r="R150" s="251">
        <f t="shared" si="46"/>
        <v>4</v>
      </c>
      <c r="S150" s="252">
        <f t="shared" si="47"/>
        <v>4.72</v>
      </c>
      <c r="T150" s="202">
        <f t="shared" si="48"/>
        <v>4</v>
      </c>
      <c r="U150" s="252">
        <f t="shared" si="49"/>
        <v>4.72</v>
      </c>
      <c r="V150" s="252">
        <f t="shared" si="50"/>
        <v>8</v>
      </c>
      <c r="W150" s="138">
        <f t="shared" si="51"/>
        <v>0</v>
      </c>
      <c r="X150" s="139">
        <f t="shared" si="52"/>
        <v>0.6</v>
      </c>
      <c r="Y150" s="138">
        <f t="shared" si="56"/>
        <v>15</v>
      </c>
      <c r="Z150" s="138">
        <f t="shared" si="53"/>
        <v>3</v>
      </c>
      <c r="AA150" s="138">
        <f t="shared" si="54"/>
        <v>1</v>
      </c>
      <c r="AB150" s="139">
        <f t="shared" si="55"/>
        <v>0.8</v>
      </c>
      <c r="AC150" s="138">
        <f t="shared" si="57"/>
        <v>20</v>
      </c>
      <c r="AD150" s="132">
        <v>4</v>
      </c>
      <c r="AE150" s="281"/>
      <c r="AG150" s="426"/>
    </row>
    <row r="151" spans="1:33" ht="31.5" x14ac:dyDescent="0.25">
      <c r="A151" s="128">
        <v>153</v>
      </c>
      <c r="B151" s="313" t="s">
        <v>1077</v>
      </c>
      <c r="C151" s="314">
        <v>73.512</v>
      </c>
      <c r="D151" s="314"/>
      <c r="E151" s="315">
        <v>166</v>
      </c>
      <c r="F151" s="316">
        <f t="shared" si="58"/>
        <v>2.2599999999999998</v>
      </c>
      <c r="G151" s="187"/>
      <c r="H151" s="135"/>
      <c r="I151" s="132"/>
      <c r="J151" s="132"/>
      <c r="K151" s="132"/>
      <c r="L151" s="181"/>
      <c r="M151" s="135"/>
      <c r="N151" s="135"/>
      <c r="O151" s="135"/>
      <c r="P151" s="135"/>
      <c r="Q151" s="137">
        <f t="shared" si="59"/>
        <v>8</v>
      </c>
      <c r="R151" s="251">
        <f t="shared" si="46"/>
        <v>13</v>
      </c>
      <c r="S151" s="252">
        <f t="shared" si="47"/>
        <v>13.28</v>
      </c>
      <c r="T151" s="202">
        <f t="shared" si="48"/>
        <v>13</v>
      </c>
      <c r="U151" s="252">
        <f t="shared" si="49"/>
        <v>13.28</v>
      </c>
      <c r="V151" s="252">
        <f t="shared" si="50"/>
        <v>8</v>
      </c>
      <c r="W151" s="138">
        <f t="shared" si="51"/>
        <v>1</v>
      </c>
      <c r="X151" s="139">
        <f t="shared" si="52"/>
        <v>1.95</v>
      </c>
      <c r="Y151" s="138">
        <f t="shared" si="56"/>
        <v>15</v>
      </c>
      <c r="Z151" s="138">
        <f t="shared" si="53"/>
        <v>9</v>
      </c>
      <c r="AA151" s="138">
        <f t="shared" si="54"/>
        <v>3</v>
      </c>
      <c r="AB151" s="139">
        <f t="shared" si="55"/>
        <v>2.6</v>
      </c>
      <c r="AC151" s="138">
        <f t="shared" si="57"/>
        <v>20</v>
      </c>
      <c r="AD151" s="132">
        <v>13</v>
      </c>
      <c r="AE151" s="281"/>
      <c r="AG151" s="426"/>
    </row>
    <row r="152" spans="1:33" ht="31.5" x14ac:dyDescent="0.25">
      <c r="A152" s="128">
        <v>154</v>
      </c>
      <c r="B152" s="313" t="s">
        <v>1078</v>
      </c>
      <c r="C152" s="314">
        <v>56.061</v>
      </c>
      <c r="D152" s="314"/>
      <c r="E152" s="315">
        <v>92</v>
      </c>
      <c r="F152" s="316">
        <f t="shared" si="58"/>
        <v>1.64</v>
      </c>
      <c r="G152" s="187"/>
      <c r="H152" s="135"/>
      <c r="I152" s="132"/>
      <c r="J152" s="132"/>
      <c r="K152" s="132"/>
      <c r="L152" s="181"/>
      <c r="M152" s="135"/>
      <c r="N152" s="135"/>
      <c r="O152" s="135"/>
      <c r="P152" s="135"/>
      <c r="Q152" s="137">
        <f t="shared" si="59"/>
        <v>8</v>
      </c>
      <c r="R152" s="251">
        <f t="shared" si="46"/>
        <v>7</v>
      </c>
      <c r="S152" s="252">
        <f t="shared" si="47"/>
        <v>7.36</v>
      </c>
      <c r="T152" s="202">
        <f t="shared" si="48"/>
        <v>7</v>
      </c>
      <c r="U152" s="252">
        <f t="shared" si="49"/>
        <v>7.36</v>
      </c>
      <c r="V152" s="252">
        <f t="shared" si="50"/>
        <v>8</v>
      </c>
      <c r="W152" s="138">
        <f t="shared" si="51"/>
        <v>1</v>
      </c>
      <c r="X152" s="139">
        <f t="shared" si="52"/>
        <v>1.05</v>
      </c>
      <c r="Y152" s="138">
        <f t="shared" si="56"/>
        <v>15</v>
      </c>
      <c r="Z152" s="138">
        <f t="shared" si="53"/>
        <v>4</v>
      </c>
      <c r="AA152" s="138">
        <f t="shared" si="54"/>
        <v>2</v>
      </c>
      <c r="AB152" s="139">
        <f t="shared" si="55"/>
        <v>1.4</v>
      </c>
      <c r="AC152" s="138">
        <f t="shared" si="57"/>
        <v>20</v>
      </c>
      <c r="AD152" s="132">
        <v>7</v>
      </c>
      <c r="AE152" s="281"/>
      <c r="AG152" s="426"/>
    </row>
    <row r="153" spans="1:33" ht="31.5" x14ac:dyDescent="0.25">
      <c r="A153" s="128">
        <v>155</v>
      </c>
      <c r="B153" s="313" t="s">
        <v>1079</v>
      </c>
      <c r="C153" s="314">
        <v>76.882999999999996</v>
      </c>
      <c r="D153" s="314"/>
      <c r="E153" s="315">
        <v>108</v>
      </c>
      <c r="F153" s="316">
        <f t="shared" si="58"/>
        <v>1.4</v>
      </c>
      <c r="G153" s="187"/>
      <c r="H153" s="135"/>
      <c r="I153" s="132"/>
      <c r="J153" s="132"/>
      <c r="K153" s="132"/>
      <c r="L153" s="181"/>
      <c r="M153" s="135"/>
      <c r="N153" s="135"/>
      <c r="O153" s="135"/>
      <c r="P153" s="135"/>
      <c r="Q153" s="137">
        <f t="shared" si="59"/>
        <v>8</v>
      </c>
      <c r="R153" s="251">
        <f t="shared" si="46"/>
        <v>8</v>
      </c>
      <c r="S153" s="252">
        <f t="shared" si="47"/>
        <v>8.64</v>
      </c>
      <c r="T153" s="202">
        <f t="shared" si="48"/>
        <v>8</v>
      </c>
      <c r="U153" s="252">
        <f t="shared" si="49"/>
        <v>8.64</v>
      </c>
      <c r="V153" s="252">
        <f t="shared" si="50"/>
        <v>8</v>
      </c>
      <c r="W153" s="138">
        <f t="shared" si="51"/>
        <v>1</v>
      </c>
      <c r="X153" s="139">
        <f t="shared" si="52"/>
        <v>1.2</v>
      </c>
      <c r="Y153" s="138">
        <f t="shared" si="56"/>
        <v>15</v>
      </c>
      <c r="Z153" s="138">
        <f t="shared" si="53"/>
        <v>5</v>
      </c>
      <c r="AA153" s="138">
        <f t="shared" si="54"/>
        <v>2</v>
      </c>
      <c r="AB153" s="139">
        <f t="shared" si="55"/>
        <v>1.6</v>
      </c>
      <c r="AC153" s="138">
        <f t="shared" si="57"/>
        <v>20</v>
      </c>
      <c r="AD153" s="132">
        <v>8</v>
      </c>
      <c r="AE153" s="281"/>
      <c r="AG153" s="426"/>
    </row>
    <row r="154" spans="1:33" ht="31.5" x14ac:dyDescent="0.25">
      <c r="A154" s="128">
        <v>163</v>
      </c>
      <c r="B154" s="313" t="s">
        <v>1080</v>
      </c>
      <c r="C154" s="314">
        <v>68.709999999999994</v>
      </c>
      <c r="D154" s="314"/>
      <c r="E154" s="315">
        <v>149</v>
      </c>
      <c r="F154" s="316">
        <f t="shared" si="58"/>
        <v>2.17</v>
      </c>
      <c r="G154" s="187"/>
      <c r="H154" s="135"/>
      <c r="I154" s="132"/>
      <c r="J154" s="132"/>
      <c r="K154" s="132"/>
      <c r="L154" s="181"/>
      <c r="M154" s="135"/>
      <c r="N154" s="135"/>
      <c r="O154" s="135"/>
      <c r="P154" s="135"/>
      <c r="Q154" s="137">
        <f t="shared" si="59"/>
        <v>8</v>
      </c>
      <c r="R154" s="251">
        <f t="shared" si="46"/>
        <v>11</v>
      </c>
      <c r="S154" s="252">
        <f t="shared" si="47"/>
        <v>11.92</v>
      </c>
      <c r="T154" s="202">
        <f t="shared" si="48"/>
        <v>11</v>
      </c>
      <c r="U154" s="252">
        <f t="shared" si="49"/>
        <v>11.92</v>
      </c>
      <c r="V154" s="252">
        <f t="shared" si="50"/>
        <v>8</v>
      </c>
      <c r="W154" s="138">
        <f t="shared" si="51"/>
        <v>1</v>
      </c>
      <c r="X154" s="139">
        <f t="shared" si="52"/>
        <v>1.65</v>
      </c>
      <c r="Y154" s="138">
        <f t="shared" si="56"/>
        <v>15</v>
      </c>
      <c r="Z154" s="138">
        <f t="shared" si="53"/>
        <v>7</v>
      </c>
      <c r="AA154" s="138">
        <f t="shared" si="54"/>
        <v>3</v>
      </c>
      <c r="AB154" s="139">
        <f t="shared" si="55"/>
        <v>2.2000000000000002</v>
      </c>
      <c r="AC154" s="138">
        <f t="shared" si="57"/>
        <v>20</v>
      </c>
      <c r="AD154" s="132">
        <v>11</v>
      </c>
      <c r="AE154" s="281"/>
      <c r="AG154" s="426"/>
    </row>
    <row r="155" spans="1:33" ht="31.5" x14ac:dyDescent="0.25">
      <c r="A155" s="128">
        <v>164</v>
      </c>
      <c r="B155" s="313" t="s">
        <v>1081</v>
      </c>
      <c r="C155" s="314">
        <v>66.501000000000005</v>
      </c>
      <c r="D155" s="314"/>
      <c r="E155" s="315">
        <v>119</v>
      </c>
      <c r="F155" s="316">
        <f t="shared" si="58"/>
        <v>1.79</v>
      </c>
      <c r="G155" s="187"/>
      <c r="H155" s="135"/>
      <c r="I155" s="132"/>
      <c r="J155" s="132"/>
      <c r="K155" s="132"/>
      <c r="L155" s="181"/>
      <c r="M155" s="135"/>
      <c r="N155" s="135"/>
      <c r="O155" s="135"/>
      <c r="P155" s="135"/>
      <c r="Q155" s="137">
        <f t="shared" si="59"/>
        <v>8</v>
      </c>
      <c r="R155" s="251">
        <f t="shared" si="46"/>
        <v>9</v>
      </c>
      <c r="S155" s="252">
        <f t="shared" si="47"/>
        <v>9.52</v>
      </c>
      <c r="T155" s="202">
        <f t="shared" si="48"/>
        <v>9</v>
      </c>
      <c r="U155" s="252">
        <f t="shared" si="49"/>
        <v>9.52</v>
      </c>
      <c r="V155" s="252">
        <f t="shared" si="50"/>
        <v>8</v>
      </c>
      <c r="W155" s="138">
        <f t="shared" si="51"/>
        <v>1</v>
      </c>
      <c r="X155" s="139">
        <f t="shared" si="52"/>
        <v>1.35</v>
      </c>
      <c r="Y155" s="138">
        <f t="shared" si="56"/>
        <v>15</v>
      </c>
      <c r="Z155" s="138">
        <f t="shared" si="53"/>
        <v>6</v>
      </c>
      <c r="AA155" s="138">
        <f t="shared" si="54"/>
        <v>2</v>
      </c>
      <c r="AB155" s="139">
        <f t="shared" si="55"/>
        <v>1.8</v>
      </c>
      <c r="AC155" s="138">
        <f t="shared" si="57"/>
        <v>20</v>
      </c>
      <c r="AD155" s="132">
        <v>9</v>
      </c>
      <c r="AE155" s="281"/>
      <c r="AG155" s="426"/>
    </row>
    <row r="156" spans="1:33" ht="31.5" x14ac:dyDescent="0.25">
      <c r="A156" s="128">
        <v>165</v>
      </c>
      <c r="B156" s="313" t="s">
        <v>1082</v>
      </c>
      <c r="C156" s="314">
        <v>73.858999999999995</v>
      </c>
      <c r="D156" s="314"/>
      <c r="E156" s="315">
        <v>156</v>
      </c>
      <c r="F156" s="316">
        <f t="shared" si="58"/>
        <v>2.11</v>
      </c>
      <c r="G156" s="187"/>
      <c r="H156" s="135"/>
      <c r="I156" s="132"/>
      <c r="J156" s="132"/>
      <c r="K156" s="132"/>
      <c r="L156" s="181"/>
      <c r="M156" s="135"/>
      <c r="N156" s="135"/>
      <c r="O156" s="135"/>
      <c r="P156" s="135"/>
      <c r="Q156" s="137">
        <f t="shared" si="59"/>
        <v>8</v>
      </c>
      <c r="R156" s="251">
        <f t="shared" si="46"/>
        <v>12</v>
      </c>
      <c r="S156" s="252">
        <f t="shared" si="47"/>
        <v>12.48</v>
      </c>
      <c r="T156" s="202">
        <f t="shared" si="48"/>
        <v>12</v>
      </c>
      <c r="U156" s="252">
        <f t="shared" si="49"/>
        <v>12.48</v>
      </c>
      <c r="V156" s="252">
        <f t="shared" si="50"/>
        <v>8</v>
      </c>
      <c r="W156" s="138">
        <f t="shared" si="51"/>
        <v>1</v>
      </c>
      <c r="X156" s="139">
        <f t="shared" si="52"/>
        <v>1.8</v>
      </c>
      <c r="Y156" s="138">
        <f t="shared" si="56"/>
        <v>15</v>
      </c>
      <c r="Z156" s="138">
        <f t="shared" si="53"/>
        <v>8</v>
      </c>
      <c r="AA156" s="138">
        <f t="shared" si="54"/>
        <v>3</v>
      </c>
      <c r="AB156" s="139">
        <f t="shared" si="55"/>
        <v>2.4</v>
      </c>
      <c r="AC156" s="138">
        <f t="shared" si="57"/>
        <v>20</v>
      </c>
      <c r="AD156" s="132">
        <v>12</v>
      </c>
      <c r="AE156" s="281"/>
      <c r="AG156" s="426"/>
    </row>
    <row r="157" spans="1:33" x14ac:dyDescent="0.25">
      <c r="A157" s="128">
        <v>166</v>
      </c>
      <c r="B157" s="309" t="s">
        <v>1083</v>
      </c>
      <c r="C157" s="310"/>
      <c r="D157" s="310"/>
      <c r="E157" s="311"/>
      <c r="F157" s="316"/>
      <c r="G157" s="187"/>
      <c r="H157" s="135"/>
      <c r="I157" s="132"/>
      <c r="J157" s="132"/>
      <c r="K157" s="132"/>
      <c r="L157" s="181"/>
      <c r="M157" s="135"/>
      <c r="N157" s="135"/>
      <c r="O157" s="135"/>
      <c r="P157" s="135"/>
      <c r="Q157" s="137"/>
      <c r="R157" s="251"/>
      <c r="S157" s="252"/>
      <c r="T157" s="202"/>
      <c r="U157" s="252"/>
      <c r="V157" s="252"/>
      <c r="W157" s="138"/>
      <c r="X157" s="139"/>
      <c r="Y157" s="138"/>
      <c r="Z157" s="138"/>
      <c r="AA157" s="138"/>
      <c r="AB157" s="139"/>
      <c r="AC157" s="138"/>
      <c r="AD157" s="132"/>
      <c r="AE157" s="281"/>
      <c r="AG157" s="426"/>
    </row>
    <row r="158" spans="1:33" ht="31.5" x14ac:dyDescent="0.25">
      <c r="A158" s="128">
        <v>167</v>
      </c>
      <c r="B158" s="313" t="s">
        <v>1084</v>
      </c>
      <c r="C158" s="314">
        <v>69.263999999999996</v>
      </c>
      <c r="D158" s="314"/>
      <c r="E158" s="315">
        <v>176</v>
      </c>
      <c r="F158" s="316">
        <f>E158/C158</f>
        <v>2.54</v>
      </c>
      <c r="G158" s="187"/>
      <c r="H158" s="135"/>
      <c r="I158" s="132"/>
      <c r="J158" s="132"/>
      <c r="K158" s="132"/>
      <c r="L158" s="181"/>
      <c r="M158" s="135"/>
      <c r="N158" s="135"/>
      <c r="O158" s="135"/>
      <c r="P158" s="135"/>
      <c r="Q158" s="137">
        <f>IF(E158&lt;VLOOKUP(F158,$L$471:$P$477,2),0,VLOOKUP(F158,$L$471:$P$477,3))</f>
        <v>8</v>
      </c>
      <c r="R158" s="251">
        <f t="shared" si="46"/>
        <v>14</v>
      </c>
      <c r="S158" s="252">
        <f t="shared" si="47"/>
        <v>14.08</v>
      </c>
      <c r="T158" s="202">
        <f t="shared" si="48"/>
        <v>14</v>
      </c>
      <c r="U158" s="252">
        <f t="shared" si="49"/>
        <v>14.08</v>
      </c>
      <c r="V158" s="252">
        <f t="shared" si="50"/>
        <v>8</v>
      </c>
      <c r="W158" s="138">
        <f t="shared" si="51"/>
        <v>2</v>
      </c>
      <c r="X158" s="139">
        <f t="shared" si="52"/>
        <v>2.1</v>
      </c>
      <c r="Y158" s="138">
        <f>IF(E158&lt;VLOOKUP(F158,$L$471:$P$477,2),0,VLOOKUP(F158,$L$471:$P$477,4))</f>
        <v>15</v>
      </c>
      <c r="Z158" s="138">
        <f t="shared" si="53"/>
        <v>9</v>
      </c>
      <c r="AA158" s="138">
        <f t="shared" si="54"/>
        <v>3</v>
      </c>
      <c r="AB158" s="139">
        <f t="shared" si="55"/>
        <v>2.8</v>
      </c>
      <c r="AC158" s="138">
        <f>IF(E158&lt;VLOOKUP(F158,$L$471:$P$477,2),0,VLOOKUP(F158,$L$471:$P$477,5))</f>
        <v>20</v>
      </c>
      <c r="AD158" s="132">
        <v>14</v>
      </c>
      <c r="AE158" s="281"/>
      <c r="AG158" s="426"/>
    </row>
    <row r="159" spans="1:33" x14ac:dyDescent="0.25">
      <c r="A159" s="128">
        <v>168</v>
      </c>
      <c r="B159" s="309" t="s">
        <v>816</v>
      </c>
      <c r="C159" s="310"/>
      <c r="D159" s="310"/>
      <c r="E159" s="311"/>
      <c r="F159" s="316"/>
      <c r="G159" s="187"/>
      <c r="H159" s="135"/>
      <c r="I159" s="132"/>
      <c r="J159" s="132"/>
      <c r="K159" s="132"/>
      <c r="L159" s="181"/>
      <c r="M159" s="135"/>
      <c r="N159" s="135"/>
      <c r="O159" s="135"/>
      <c r="P159" s="135"/>
      <c r="Q159" s="137"/>
      <c r="R159" s="251"/>
      <c r="S159" s="252"/>
      <c r="T159" s="202"/>
      <c r="U159" s="252"/>
      <c r="V159" s="252"/>
      <c r="W159" s="138"/>
      <c r="X159" s="139"/>
      <c r="Y159" s="138"/>
      <c r="Z159" s="138"/>
      <c r="AA159" s="138"/>
      <c r="AB159" s="139"/>
      <c r="AC159" s="138"/>
      <c r="AD159" s="132"/>
      <c r="AE159" s="281"/>
      <c r="AG159" s="426"/>
    </row>
    <row r="160" spans="1:33" x14ac:dyDescent="0.25">
      <c r="A160" s="128">
        <v>169</v>
      </c>
      <c r="B160" s="313" t="s">
        <v>1085</v>
      </c>
      <c r="C160" s="314">
        <v>35.21</v>
      </c>
      <c r="D160" s="314"/>
      <c r="E160" s="315">
        <v>22</v>
      </c>
      <c r="F160" s="316">
        <f t="shared" ref="F160:F167" si="60">E160/C160</f>
        <v>0.62</v>
      </c>
      <c r="G160" s="187"/>
      <c r="H160" s="135"/>
      <c r="I160" s="132"/>
      <c r="J160" s="132"/>
      <c r="K160" s="132"/>
      <c r="L160" s="181"/>
      <c r="M160" s="135"/>
      <c r="N160" s="135"/>
      <c r="O160" s="135"/>
      <c r="P160" s="135"/>
      <c r="Q160" s="137">
        <f t="shared" ref="Q160:Q167" si="61">IF(E160&lt;VLOOKUP(F160,$L$471:$P$477,2),0,VLOOKUP(F160,$L$471:$P$477,3))</f>
        <v>5</v>
      </c>
      <c r="R160" s="251">
        <f t="shared" si="46"/>
        <v>1</v>
      </c>
      <c r="S160" s="252">
        <f t="shared" si="47"/>
        <v>1.1000000000000001</v>
      </c>
      <c r="T160" s="202">
        <f t="shared" si="48"/>
        <v>1</v>
      </c>
      <c r="U160" s="252">
        <f t="shared" si="49"/>
        <v>1.1000000000000001</v>
      </c>
      <c r="V160" s="252">
        <f t="shared" si="50"/>
        <v>5</v>
      </c>
      <c r="W160" s="138">
        <f t="shared" si="51"/>
        <v>0</v>
      </c>
      <c r="X160" s="139">
        <f t="shared" si="52"/>
        <v>0.15</v>
      </c>
      <c r="Y160" s="138">
        <f t="shared" ref="Y160:Y167" si="62">IF(E160&lt;VLOOKUP(F160,$L$471:$P$477,2),0,VLOOKUP(F160,$L$471:$P$477,4))</f>
        <v>15</v>
      </c>
      <c r="Z160" s="138">
        <f t="shared" si="53"/>
        <v>0</v>
      </c>
      <c r="AA160" s="138">
        <f t="shared" si="54"/>
        <v>1</v>
      </c>
      <c r="AB160" s="139">
        <f t="shared" si="55"/>
        <v>0.2</v>
      </c>
      <c r="AC160" s="138">
        <f t="shared" ref="AC160:AC167" si="63">IF(E160&lt;VLOOKUP(F160,$L$471:$P$477,2),0,VLOOKUP(F160,$L$471:$P$477,5))</f>
        <v>20</v>
      </c>
      <c r="AD160" s="132"/>
      <c r="AE160" s="281"/>
      <c r="AG160" s="426"/>
    </row>
    <row r="161" spans="1:33" ht="15.75" hidden="1" customHeight="1" x14ac:dyDescent="0.25">
      <c r="A161" s="128">
        <v>170</v>
      </c>
      <c r="B161" s="313" t="s">
        <v>807</v>
      </c>
      <c r="C161" s="314">
        <v>12.4</v>
      </c>
      <c r="D161" s="314"/>
      <c r="E161" s="315">
        <v>2</v>
      </c>
      <c r="F161" s="316">
        <f t="shared" si="60"/>
        <v>0.16</v>
      </c>
      <c r="G161" s="187"/>
      <c r="H161" s="135"/>
      <c r="I161" s="132"/>
      <c r="J161" s="132"/>
      <c r="K161" s="132"/>
      <c r="L161" s="181"/>
      <c r="M161" s="135"/>
      <c r="N161" s="135"/>
      <c r="O161" s="135"/>
      <c r="P161" s="135"/>
      <c r="Q161" s="137">
        <f t="shared" si="61"/>
        <v>5</v>
      </c>
      <c r="R161" s="251">
        <f t="shared" si="46"/>
        <v>0</v>
      </c>
      <c r="S161" s="252">
        <f t="shared" si="47"/>
        <v>0.1</v>
      </c>
      <c r="T161" s="202">
        <f t="shared" si="48"/>
        <v>0</v>
      </c>
      <c r="U161" s="252">
        <f t="shared" si="49"/>
        <v>0.1</v>
      </c>
      <c r="V161" s="252">
        <f t="shared" si="50"/>
        <v>5</v>
      </c>
      <c r="W161" s="138">
        <f t="shared" si="51"/>
        <v>0</v>
      </c>
      <c r="X161" s="139">
        <f t="shared" si="52"/>
        <v>0</v>
      </c>
      <c r="Y161" s="138">
        <f t="shared" si="62"/>
        <v>15</v>
      </c>
      <c r="Z161" s="138">
        <f t="shared" si="53"/>
        <v>0</v>
      </c>
      <c r="AA161" s="138">
        <f t="shared" si="54"/>
        <v>0</v>
      </c>
      <c r="AB161" s="139">
        <f t="shared" si="55"/>
        <v>0</v>
      </c>
      <c r="AC161" s="138">
        <f t="shared" si="63"/>
        <v>20</v>
      </c>
      <c r="AD161" s="132"/>
    </row>
    <row r="162" spans="1:33" ht="15.75" hidden="1" customHeight="1" x14ac:dyDescent="0.25">
      <c r="A162" s="128">
        <v>174</v>
      </c>
      <c r="B162" s="313" t="s">
        <v>808</v>
      </c>
      <c r="C162" s="314">
        <v>28.02</v>
      </c>
      <c r="D162" s="314"/>
      <c r="E162" s="315">
        <v>11</v>
      </c>
      <c r="F162" s="316">
        <f t="shared" si="60"/>
        <v>0.39</v>
      </c>
      <c r="G162" s="187"/>
      <c r="H162" s="135"/>
      <c r="I162" s="132"/>
      <c r="J162" s="132"/>
      <c r="K162" s="132"/>
      <c r="L162" s="181"/>
      <c r="M162" s="135"/>
      <c r="N162" s="135"/>
      <c r="O162" s="135"/>
      <c r="P162" s="135"/>
      <c r="Q162" s="137">
        <f t="shared" si="61"/>
        <v>5</v>
      </c>
      <c r="R162" s="251">
        <f t="shared" si="46"/>
        <v>0</v>
      </c>
      <c r="S162" s="252">
        <f t="shared" si="47"/>
        <v>0.55000000000000004</v>
      </c>
      <c r="T162" s="202">
        <f t="shared" si="48"/>
        <v>0</v>
      </c>
      <c r="U162" s="252">
        <f t="shared" si="49"/>
        <v>0.55000000000000004</v>
      </c>
      <c r="V162" s="252">
        <f t="shared" si="50"/>
        <v>5</v>
      </c>
      <c r="W162" s="138">
        <f t="shared" si="51"/>
        <v>0</v>
      </c>
      <c r="X162" s="139">
        <f t="shared" si="52"/>
        <v>0</v>
      </c>
      <c r="Y162" s="138">
        <f t="shared" si="62"/>
        <v>15</v>
      </c>
      <c r="Z162" s="138">
        <f t="shared" si="53"/>
        <v>0</v>
      </c>
      <c r="AA162" s="138">
        <f t="shared" si="54"/>
        <v>0</v>
      </c>
      <c r="AB162" s="139">
        <f t="shared" si="55"/>
        <v>0</v>
      </c>
      <c r="AC162" s="138">
        <f t="shared" si="63"/>
        <v>20</v>
      </c>
      <c r="AD162" s="132"/>
    </row>
    <row r="163" spans="1:33" ht="15.75" hidden="1" customHeight="1" x14ac:dyDescent="0.25">
      <c r="A163" s="128">
        <v>175</v>
      </c>
      <c r="B163" s="313" t="s">
        <v>1086</v>
      </c>
      <c r="C163" s="314">
        <v>29.71</v>
      </c>
      <c r="D163" s="314"/>
      <c r="E163" s="315">
        <v>19</v>
      </c>
      <c r="F163" s="316">
        <f t="shared" si="60"/>
        <v>0.64</v>
      </c>
      <c r="G163" s="187"/>
      <c r="H163" s="135"/>
      <c r="I163" s="132"/>
      <c r="J163" s="132"/>
      <c r="K163" s="132"/>
      <c r="L163" s="181"/>
      <c r="M163" s="135"/>
      <c r="N163" s="135"/>
      <c r="O163" s="135"/>
      <c r="P163" s="135"/>
      <c r="Q163" s="137">
        <f t="shared" si="61"/>
        <v>5</v>
      </c>
      <c r="R163" s="251">
        <f t="shared" si="46"/>
        <v>0</v>
      </c>
      <c r="S163" s="252">
        <f t="shared" si="47"/>
        <v>0.95</v>
      </c>
      <c r="T163" s="202">
        <f t="shared" si="48"/>
        <v>0</v>
      </c>
      <c r="U163" s="252">
        <f t="shared" si="49"/>
        <v>0.95</v>
      </c>
      <c r="V163" s="252">
        <f t="shared" si="50"/>
        <v>5</v>
      </c>
      <c r="W163" s="138">
        <f t="shared" si="51"/>
        <v>0</v>
      </c>
      <c r="X163" s="139">
        <f t="shared" si="52"/>
        <v>0</v>
      </c>
      <c r="Y163" s="138">
        <f t="shared" si="62"/>
        <v>15</v>
      </c>
      <c r="Z163" s="138">
        <f t="shared" si="53"/>
        <v>0</v>
      </c>
      <c r="AA163" s="138">
        <f t="shared" si="54"/>
        <v>0</v>
      </c>
      <c r="AB163" s="139">
        <f t="shared" si="55"/>
        <v>0</v>
      </c>
      <c r="AC163" s="138">
        <f t="shared" si="63"/>
        <v>20</v>
      </c>
      <c r="AD163" s="132"/>
    </row>
    <row r="164" spans="1:33" x14ac:dyDescent="0.25">
      <c r="A164" s="128">
        <v>176</v>
      </c>
      <c r="B164" s="313" t="s">
        <v>817</v>
      </c>
      <c r="C164" s="314">
        <v>70.53</v>
      </c>
      <c r="D164" s="314"/>
      <c r="E164" s="315">
        <v>250</v>
      </c>
      <c r="F164" s="316">
        <f t="shared" si="60"/>
        <v>3.54</v>
      </c>
      <c r="G164" s="187"/>
      <c r="H164" s="135"/>
      <c r="I164" s="132"/>
      <c r="J164" s="132"/>
      <c r="K164" s="132"/>
      <c r="L164" s="181"/>
      <c r="M164" s="135"/>
      <c r="N164" s="135"/>
      <c r="O164" s="135"/>
      <c r="P164" s="135"/>
      <c r="Q164" s="137">
        <f t="shared" si="61"/>
        <v>12</v>
      </c>
      <c r="R164" s="251">
        <f t="shared" si="46"/>
        <v>30</v>
      </c>
      <c r="S164" s="252">
        <f t="shared" si="47"/>
        <v>30</v>
      </c>
      <c r="T164" s="202">
        <f t="shared" si="48"/>
        <v>17</v>
      </c>
      <c r="U164" s="252">
        <f t="shared" si="49"/>
        <v>17.5</v>
      </c>
      <c r="V164" s="252">
        <v>7</v>
      </c>
      <c r="W164" s="138">
        <f t="shared" si="51"/>
        <v>2</v>
      </c>
      <c r="X164" s="139">
        <f t="shared" si="52"/>
        <v>2.5499999999999998</v>
      </c>
      <c r="Y164" s="138">
        <f t="shared" si="62"/>
        <v>15</v>
      </c>
      <c r="Z164" s="138">
        <f t="shared" si="53"/>
        <v>11</v>
      </c>
      <c r="AA164" s="138">
        <f t="shared" si="54"/>
        <v>4</v>
      </c>
      <c r="AB164" s="139">
        <f t="shared" si="55"/>
        <v>3.4</v>
      </c>
      <c r="AC164" s="138">
        <f t="shared" si="63"/>
        <v>20</v>
      </c>
      <c r="AD164" s="132">
        <v>17</v>
      </c>
      <c r="AE164" s="281"/>
      <c r="AG164" s="426"/>
    </row>
    <row r="165" spans="1:33" ht="47.25" x14ac:dyDescent="0.25">
      <c r="A165" s="128">
        <v>177</v>
      </c>
      <c r="B165" s="313" t="s">
        <v>1087</v>
      </c>
      <c r="C165" s="314">
        <v>55.27</v>
      </c>
      <c r="D165" s="314"/>
      <c r="E165" s="315">
        <v>74</v>
      </c>
      <c r="F165" s="316">
        <f t="shared" si="60"/>
        <v>1.34</v>
      </c>
      <c r="G165" s="187"/>
      <c r="H165" s="135"/>
      <c r="I165" s="132"/>
      <c r="J165" s="132"/>
      <c r="K165" s="132"/>
      <c r="L165" s="181"/>
      <c r="M165" s="135"/>
      <c r="N165" s="135"/>
      <c r="O165" s="135"/>
      <c r="P165" s="135"/>
      <c r="Q165" s="137">
        <f t="shared" si="61"/>
        <v>8</v>
      </c>
      <c r="R165" s="251">
        <f t="shared" si="46"/>
        <v>5</v>
      </c>
      <c r="S165" s="252">
        <f t="shared" si="47"/>
        <v>5.92</v>
      </c>
      <c r="T165" s="202">
        <f t="shared" si="48"/>
        <v>5</v>
      </c>
      <c r="U165" s="252">
        <f t="shared" si="49"/>
        <v>5.92</v>
      </c>
      <c r="V165" s="252">
        <f t="shared" si="50"/>
        <v>8</v>
      </c>
      <c r="W165" s="138">
        <f t="shared" si="51"/>
        <v>0</v>
      </c>
      <c r="X165" s="139">
        <f t="shared" si="52"/>
        <v>0.75</v>
      </c>
      <c r="Y165" s="138">
        <f t="shared" si="62"/>
        <v>15</v>
      </c>
      <c r="Z165" s="138">
        <f t="shared" si="53"/>
        <v>4</v>
      </c>
      <c r="AA165" s="138">
        <f t="shared" si="54"/>
        <v>1</v>
      </c>
      <c r="AB165" s="139">
        <f t="shared" si="55"/>
        <v>1</v>
      </c>
      <c r="AC165" s="138">
        <f t="shared" si="63"/>
        <v>20</v>
      </c>
      <c r="AD165" s="132">
        <v>5</v>
      </c>
      <c r="AE165" s="281"/>
      <c r="AG165" s="426"/>
    </row>
    <row r="166" spans="1:33" ht="33" customHeight="1" x14ac:dyDescent="0.25">
      <c r="A166" s="128">
        <v>178</v>
      </c>
      <c r="B166" s="313" t="s">
        <v>1088</v>
      </c>
      <c r="C166" s="314">
        <v>56.82</v>
      </c>
      <c r="D166" s="314"/>
      <c r="E166" s="315">
        <v>42</v>
      </c>
      <c r="F166" s="316">
        <f t="shared" si="60"/>
        <v>0.74</v>
      </c>
      <c r="G166" s="187"/>
      <c r="H166" s="135"/>
      <c r="I166" s="132"/>
      <c r="J166" s="132"/>
      <c r="K166" s="132"/>
      <c r="L166" s="181"/>
      <c r="M166" s="135"/>
      <c r="N166" s="135"/>
      <c r="O166" s="135"/>
      <c r="P166" s="135"/>
      <c r="Q166" s="137">
        <f t="shared" si="61"/>
        <v>5</v>
      </c>
      <c r="R166" s="251">
        <f t="shared" si="46"/>
        <v>2</v>
      </c>
      <c r="S166" s="252">
        <f t="shared" si="47"/>
        <v>2.1</v>
      </c>
      <c r="T166" s="202">
        <f t="shared" si="48"/>
        <v>2</v>
      </c>
      <c r="U166" s="252">
        <f t="shared" si="49"/>
        <v>2.1</v>
      </c>
      <c r="V166" s="252">
        <f t="shared" si="50"/>
        <v>5</v>
      </c>
      <c r="W166" s="138">
        <f t="shared" si="51"/>
        <v>0</v>
      </c>
      <c r="X166" s="139">
        <f t="shared" si="52"/>
        <v>0.3</v>
      </c>
      <c r="Y166" s="138">
        <f t="shared" si="62"/>
        <v>15</v>
      </c>
      <c r="Z166" s="138">
        <f t="shared" si="53"/>
        <v>1</v>
      </c>
      <c r="AA166" s="138">
        <f t="shared" si="54"/>
        <v>1</v>
      </c>
      <c r="AB166" s="139">
        <f t="shared" si="55"/>
        <v>0.4</v>
      </c>
      <c r="AC166" s="138">
        <f t="shared" si="63"/>
        <v>20</v>
      </c>
      <c r="AD166" s="132">
        <v>2</v>
      </c>
      <c r="AE166" s="281"/>
      <c r="AG166" s="426"/>
    </row>
    <row r="167" spans="1:33" ht="47.25" x14ac:dyDescent="0.25">
      <c r="A167" s="128">
        <v>179</v>
      </c>
      <c r="B167" s="313" t="s">
        <v>1004</v>
      </c>
      <c r="C167" s="314">
        <v>251.61</v>
      </c>
      <c r="D167" s="314"/>
      <c r="E167" s="315">
        <v>217</v>
      </c>
      <c r="F167" s="316">
        <f t="shared" si="60"/>
        <v>0.86</v>
      </c>
      <c r="G167" s="187"/>
      <c r="H167" s="135"/>
      <c r="I167" s="132"/>
      <c r="J167" s="132"/>
      <c r="K167" s="132"/>
      <c r="L167" s="181"/>
      <c r="M167" s="135"/>
      <c r="N167" s="135"/>
      <c r="O167" s="135"/>
      <c r="P167" s="135"/>
      <c r="Q167" s="137">
        <f t="shared" si="61"/>
        <v>5</v>
      </c>
      <c r="R167" s="251">
        <f t="shared" si="46"/>
        <v>10</v>
      </c>
      <c r="S167" s="252">
        <f t="shared" si="47"/>
        <v>10.85</v>
      </c>
      <c r="T167" s="202">
        <f t="shared" si="48"/>
        <v>10</v>
      </c>
      <c r="U167" s="252">
        <f t="shared" si="49"/>
        <v>10.85</v>
      </c>
      <c r="V167" s="252">
        <f t="shared" si="50"/>
        <v>5</v>
      </c>
      <c r="W167" s="138">
        <f t="shared" si="51"/>
        <v>1</v>
      </c>
      <c r="X167" s="139">
        <f t="shared" si="52"/>
        <v>1.5</v>
      </c>
      <c r="Y167" s="138">
        <f t="shared" si="62"/>
        <v>15</v>
      </c>
      <c r="Z167" s="138">
        <f t="shared" si="53"/>
        <v>7</v>
      </c>
      <c r="AA167" s="138">
        <f t="shared" si="54"/>
        <v>2</v>
      </c>
      <c r="AB167" s="139">
        <f t="shared" si="55"/>
        <v>2</v>
      </c>
      <c r="AC167" s="138">
        <f t="shared" si="63"/>
        <v>20</v>
      </c>
      <c r="AD167" s="132">
        <v>10</v>
      </c>
      <c r="AE167" s="281"/>
      <c r="AG167" s="426"/>
    </row>
    <row r="168" spans="1:33" ht="14.25" customHeight="1" x14ac:dyDescent="0.25">
      <c r="A168" s="128">
        <v>180</v>
      </c>
      <c r="B168" s="309" t="s">
        <v>818</v>
      </c>
      <c r="C168" s="310"/>
      <c r="D168" s="310"/>
      <c r="E168" s="311"/>
      <c r="F168" s="316"/>
      <c r="G168" s="187"/>
      <c r="H168" s="135"/>
      <c r="I168" s="132"/>
      <c r="J168" s="132"/>
      <c r="K168" s="132"/>
      <c r="L168" s="181"/>
      <c r="M168" s="135"/>
      <c r="N168" s="135"/>
      <c r="O168" s="135"/>
      <c r="P168" s="135"/>
      <c r="Q168" s="137"/>
      <c r="R168" s="251"/>
      <c r="S168" s="252"/>
      <c r="T168" s="202"/>
      <c r="U168" s="252"/>
      <c r="V168" s="252"/>
      <c r="W168" s="138"/>
      <c r="X168" s="139"/>
      <c r="Y168" s="138"/>
      <c r="Z168" s="138"/>
      <c r="AA168" s="138"/>
      <c r="AB168" s="139"/>
      <c r="AC168" s="138"/>
      <c r="AD168" s="132"/>
      <c r="AE168" s="281"/>
      <c r="AG168" s="426"/>
    </row>
    <row r="169" spans="1:33" ht="31.5" x14ac:dyDescent="0.25">
      <c r="A169" s="128">
        <v>181</v>
      </c>
      <c r="B169" s="313" t="s">
        <v>1089</v>
      </c>
      <c r="C169" s="314">
        <v>152.07</v>
      </c>
      <c r="D169" s="314"/>
      <c r="E169" s="315">
        <v>196</v>
      </c>
      <c r="F169" s="316">
        <f>E169/C169</f>
        <v>1.29</v>
      </c>
      <c r="G169" s="187"/>
      <c r="H169" s="135"/>
      <c r="I169" s="132"/>
      <c r="J169" s="132"/>
      <c r="K169" s="132"/>
      <c r="L169" s="181"/>
      <c r="M169" s="135"/>
      <c r="N169" s="135"/>
      <c r="O169" s="135"/>
      <c r="P169" s="135"/>
      <c r="Q169" s="137">
        <f>IF(E169&lt;VLOOKUP(F169,$L$471:$P$477,2),0,VLOOKUP(F169,$L$471:$P$477,3))</f>
        <v>8</v>
      </c>
      <c r="R169" s="251">
        <f t="shared" si="46"/>
        <v>15</v>
      </c>
      <c r="S169" s="252">
        <f t="shared" si="47"/>
        <v>15.68</v>
      </c>
      <c r="T169" s="202">
        <f t="shared" si="48"/>
        <v>9</v>
      </c>
      <c r="U169" s="252">
        <f t="shared" si="49"/>
        <v>9.8000000000000007</v>
      </c>
      <c r="V169" s="252">
        <v>5</v>
      </c>
      <c r="W169" s="138">
        <f t="shared" si="51"/>
        <v>1</v>
      </c>
      <c r="X169" s="139">
        <f t="shared" si="52"/>
        <v>1.35</v>
      </c>
      <c r="Y169" s="138">
        <f>IF(E169&lt;VLOOKUP(F169,$L$471:$P$477,2),0,VLOOKUP(F169,$L$471:$P$477,4))</f>
        <v>15</v>
      </c>
      <c r="Z169" s="138">
        <f t="shared" si="53"/>
        <v>6</v>
      </c>
      <c r="AA169" s="138">
        <f t="shared" si="54"/>
        <v>2</v>
      </c>
      <c r="AB169" s="139">
        <f t="shared" si="55"/>
        <v>1.8</v>
      </c>
      <c r="AC169" s="138">
        <f>IF(E169&lt;VLOOKUP(F169,$L$471:$P$477,2),0,VLOOKUP(F169,$L$471:$P$477,5))</f>
        <v>20</v>
      </c>
      <c r="AD169" s="132">
        <v>9</v>
      </c>
      <c r="AE169" s="281"/>
      <c r="AG169" s="426"/>
    </row>
    <row r="170" spans="1:33" ht="31.5" x14ac:dyDescent="0.25">
      <c r="A170" s="128">
        <v>182</v>
      </c>
      <c r="B170" s="313" t="s">
        <v>1090</v>
      </c>
      <c r="C170" s="314">
        <v>76.739999999999995</v>
      </c>
      <c r="D170" s="314"/>
      <c r="E170" s="315">
        <v>156</v>
      </c>
      <c r="F170" s="316">
        <f>E170/C170</f>
        <v>2.0299999999999998</v>
      </c>
      <c r="G170" s="187"/>
      <c r="H170" s="135"/>
      <c r="I170" s="132"/>
      <c r="J170" s="132"/>
      <c r="K170" s="132"/>
      <c r="L170" s="181"/>
      <c r="M170" s="135"/>
      <c r="N170" s="135"/>
      <c r="O170" s="135"/>
      <c r="P170" s="135"/>
      <c r="Q170" s="137">
        <f>IF(E170&lt;VLOOKUP(F170,$L$471:$P$477,2),0,VLOOKUP(F170,$L$471:$P$477,3))</f>
        <v>8</v>
      </c>
      <c r="R170" s="251">
        <f t="shared" si="46"/>
        <v>12</v>
      </c>
      <c r="S170" s="252">
        <f t="shared" si="47"/>
        <v>12.48</v>
      </c>
      <c r="T170" s="202">
        <f t="shared" si="48"/>
        <v>6</v>
      </c>
      <c r="U170" s="252">
        <f t="shared" si="49"/>
        <v>6.24</v>
      </c>
      <c r="V170" s="252">
        <v>4</v>
      </c>
      <c r="W170" s="138">
        <f t="shared" si="51"/>
        <v>0</v>
      </c>
      <c r="X170" s="139">
        <f t="shared" si="52"/>
        <v>0.9</v>
      </c>
      <c r="Y170" s="138">
        <f>IF(E170&lt;VLOOKUP(F170,$L$471:$P$477,2),0,VLOOKUP(F170,$L$471:$P$477,4))</f>
        <v>15</v>
      </c>
      <c r="Z170" s="138">
        <f t="shared" si="53"/>
        <v>4</v>
      </c>
      <c r="AA170" s="138">
        <f t="shared" si="54"/>
        <v>2</v>
      </c>
      <c r="AB170" s="139">
        <f t="shared" si="55"/>
        <v>1.2</v>
      </c>
      <c r="AC170" s="138">
        <f>IF(E170&lt;VLOOKUP(F170,$L$471:$P$477,2),0,VLOOKUP(F170,$L$471:$P$477,5))</f>
        <v>20</v>
      </c>
      <c r="AD170" s="132">
        <v>6</v>
      </c>
      <c r="AE170" s="281"/>
      <c r="AG170" s="426"/>
    </row>
    <row r="171" spans="1:33" x14ac:dyDescent="0.25">
      <c r="A171" s="128">
        <v>183</v>
      </c>
      <c r="B171" s="309" t="s">
        <v>685</v>
      </c>
      <c r="C171" s="310"/>
      <c r="D171" s="310"/>
      <c r="E171" s="311"/>
      <c r="F171" s="316"/>
      <c r="G171" s="187"/>
      <c r="H171" s="135"/>
      <c r="I171" s="132"/>
      <c r="J171" s="132"/>
      <c r="K171" s="132"/>
      <c r="L171" s="181"/>
      <c r="M171" s="135"/>
      <c r="N171" s="135"/>
      <c r="O171" s="135"/>
      <c r="P171" s="135"/>
      <c r="Q171" s="137"/>
      <c r="R171" s="251"/>
      <c r="S171" s="252"/>
      <c r="T171" s="202"/>
      <c r="U171" s="252"/>
      <c r="V171" s="252"/>
      <c r="W171" s="138"/>
      <c r="X171" s="139"/>
      <c r="Y171" s="138"/>
      <c r="Z171" s="138"/>
      <c r="AA171" s="138"/>
      <c r="AB171" s="139"/>
      <c r="AC171" s="138"/>
      <c r="AD171" s="132"/>
      <c r="AE171" s="281"/>
      <c r="AG171" s="426"/>
    </row>
    <row r="172" spans="1:33" ht="16.5" customHeight="1" x14ac:dyDescent="0.25">
      <c r="A172" s="128">
        <v>184</v>
      </c>
      <c r="B172" s="313" t="s">
        <v>805</v>
      </c>
      <c r="C172" s="314">
        <v>89.12</v>
      </c>
      <c r="D172" s="314"/>
      <c r="E172" s="315">
        <v>22</v>
      </c>
      <c r="F172" s="316">
        <f t="shared" ref="F172:F178" si="64">E172/C172</f>
        <v>0.25</v>
      </c>
      <c r="G172" s="187"/>
      <c r="H172" s="135"/>
      <c r="I172" s="132"/>
      <c r="J172" s="132"/>
      <c r="K172" s="132"/>
      <c r="L172" s="181"/>
      <c r="M172" s="135"/>
      <c r="N172" s="135"/>
      <c r="O172" s="135"/>
      <c r="P172" s="135"/>
      <c r="Q172" s="137">
        <f t="shared" ref="Q172:Q178" si="65">IF(E172&lt;VLOOKUP(F172,$L$471:$P$477,2),0,VLOOKUP(F172,$L$471:$P$477,3))</f>
        <v>5</v>
      </c>
      <c r="R172" s="251">
        <f t="shared" si="46"/>
        <v>1</v>
      </c>
      <c r="S172" s="252">
        <f t="shared" si="47"/>
        <v>1.1000000000000001</v>
      </c>
      <c r="T172" s="202">
        <f t="shared" si="48"/>
        <v>1</v>
      </c>
      <c r="U172" s="252">
        <f t="shared" si="49"/>
        <v>1.1000000000000001</v>
      </c>
      <c r="V172" s="252">
        <f t="shared" si="50"/>
        <v>5</v>
      </c>
      <c r="W172" s="138">
        <f t="shared" si="51"/>
        <v>0</v>
      </c>
      <c r="X172" s="139">
        <f t="shared" si="52"/>
        <v>0.15</v>
      </c>
      <c r="Y172" s="138">
        <f t="shared" ref="Y172:Y178" si="66">IF(E172&lt;VLOOKUP(F172,$L$471:$P$477,2),0,VLOOKUP(F172,$L$471:$P$477,4))</f>
        <v>15</v>
      </c>
      <c r="Z172" s="138">
        <f t="shared" si="53"/>
        <v>0</v>
      </c>
      <c r="AA172" s="138">
        <f t="shared" si="54"/>
        <v>1</v>
      </c>
      <c r="AB172" s="139">
        <f t="shared" si="55"/>
        <v>0.2</v>
      </c>
      <c r="AC172" s="138">
        <f t="shared" ref="AC172:AC178" si="67">IF(E172&lt;VLOOKUP(F172,$L$471:$P$477,2),0,VLOOKUP(F172,$L$471:$P$477,5))</f>
        <v>20</v>
      </c>
      <c r="AD172" s="132"/>
      <c r="AE172" s="281"/>
      <c r="AG172" s="426"/>
    </row>
    <row r="173" spans="1:33" ht="16.5" customHeight="1" x14ac:dyDescent="0.25">
      <c r="A173" s="128">
        <v>188</v>
      </c>
      <c r="B173" s="313" t="s">
        <v>806</v>
      </c>
      <c r="C173" s="314">
        <v>78.78</v>
      </c>
      <c r="D173" s="314"/>
      <c r="E173" s="315">
        <v>20</v>
      </c>
      <c r="F173" s="316">
        <f t="shared" si="64"/>
        <v>0.25</v>
      </c>
      <c r="G173" s="187"/>
      <c r="H173" s="135"/>
      <c r="I173" s="132"/>
      <c r="J173" s="132"/>
      <c r="K173" s="132"/>
      <c r="L173" s="181"/>
      <c r="M173" s="135"/>
      <c r="N173" s="135"/>
      <c r="O173" s="135"/>
      <c r="P173" s="135"/>
      <c r="Q173" s="137">
        <f t="shared" si="65"/>
        <v>5</v>
      </c>
      <c r="R173" s="251">
        <f t="shared" si="46"/>
        <v>1</v>
      </c>
      <c r="S173" s="252">
        <f t="shared" si="47"/>
        <v>1</v>
      </c>
      <c r="T173" s="202">
        <f t="shared" si="48"/>
        <v>1</v>
      </c>
      <c r="U173" s="252">
        <f t="shared" si="49"/>
        <v>1</v>
      </c>
      <c r="V173" s="252">
        <f t="shared" si="50"/>
        <v>5</v>
      </c>
      <c r="W173" s="138">
        <f t="shared" si="51"/>
        <v>0</v>
      </c>
      <c r="X173" s="139">
        <f t="shared" si="52"/>
        <v>0.15</v>
      </c>
      <c r="Y173" s="138">
        <f t="shared" si="66"/>
        <v>15</v>
      </c>
      <c r="Z173" s="138">
        <f t="shared" si="53"/>
        <v>0</v>
      </c>
      <c r="AA173" s="138">
        <f t="shared" si="54"/>
        <v>1</v>
      </c>
      <c r="AB173" s="139">
        <f t="shared" si="55"/>
        <v>0.2</v>
      </c>
      <c r="AC173" s="138">
        <f t="shared" si="67"/>
        <v>20</v>
      </c>
      <c r="AD173" s="132"/>
      <c r="AE173" s="281"/>
      <c r="AG173" s="426"/>
    </row>
    <row r="174" spans="1:33" ht="30" customHeight="1" x14ac:dyDescent="0.25">
      <c r="A174" s="128">
        <v>189</v>
      </c>
      <c r="B174" s="313" t="s">
        <v>1091</v>
      </c>
      <c r="C174" s="314">
        <v>147.81</v>
      </c>
      <c r="D174" s="314"/>
      <c r="E174" s="315">
        <v>239</v>
      </c>
      <c r="F174" s="316">
        <f t="shared" si="64"/>
        <v>1.62</v>
      </c>
      <c r="G174" s="187"/>
      <c r="H174" s="135"/>
      <c r="I174" s="132"/>
      <c r="J174" s="132"/>
      <c r="K174" s="132"/>
      <c r="L174" s="181"/>
      <c r="M174" s="135"/>
      <c r="N174" s="135"/>
      <c r="O174" s="135"/>
      <c r="P174" s="135"/>
      <c r="Q174" s="137">
        <f t="shared" si="65"/>
        <v>8</v>
      </c>
      <c r="R174" s="251">
        <f t="shared" si="46"/>
        <v>19</v>
      </c>
      <c r="S174" s="252">
        <f t="shared" si="47"/>
        <v>19.12</v>
      </c>
      <c r="T174" s="202">
        <f t="shared" si="48"/>
        <v>19</v>
      </c>
      <c r="U174" s="252">
        <f t="shared" si="49"/>
        <v>19.12</v>
      </c>
      <c r="V174" s="252">
        <f t="shared" si="50"/>
        <v>8</v>
      </c>
      <c r="W174" s="138">
        <f t="shared" si="51"/>
        <v>2</v>
      </c>
      <c r="X174" s="139">
        <f t="shared" si="52"/>
        <v>2.85</v>
      </c>
      <c r="Y174" s="138">
        <f t="shared" si="66"/>
        <v>15</v>
      </c>
      <c r="Z174" s="138">
        <f t="shared" si="53"/>
        <v>13</v>
      </c>
      <c r="AA174" s="138">
        <f t="shared" si="54"/>
        <v>4</v>
      </c>
      <c r="AB174" s="139">
        <f t="shared" si="55"/>
        <v>3.8</v>
      </c>
      <c r="AC174" s="138">
        <f t="shared" si="67"/>
        <v>20</v>
      </c>
      <c r="AD174" s="132">
        <v>19</v>
      </c>
      <c r="AE174" s="281"/>
      <c r="AG174" s="426"/>
    </row>
    <row r="175" spans="1:33" ht="30" hidden="1" customHeight="1" x14ac:dyDescent="0.25">
      <c r="A175" s="128">
        <v>190</v>
      </c>
      <c r="B175" s="313" t="s">
        <v>1092</v>
      </c>
      <c r="C175" s="314">
        <v>32.619999999999997</v>
      </c>
      <c r="D175" s="314"/>
      <c r="E175" s="315">
        <v>68</v>
      </c>
      <c r="F175" s="316">
        <f t="shared" si="64"/>
        <v>2.08</v>
      </c>
      <c r="G175" s="187"/>
      <c r="H175" s="135"/>
      <c r="I175" s="132"/>
      <c r="J175" s="132"/>
      <c r="K175" s="132"/>
      <c r="L175" s="181"/>
      <c r="M175" s="135"/>
      <c r="N175" s="135"/>
      <c r="O175" s="135"/>
      <c r="P175" s="135"/>
      <c r="Q175" s="137">
        <f t="shared" si="65"/>
        <v>8</v>
      </c>
      <c r="R175" s="251">
        <f t="shared" si="46"/>
        <v>5</v>
      </c>
      <c r="S175" s="252">
        <f t="shared" si="47"/>
        <v>5.44</v>
      </c>
      <c r="T175" s="202">
        <f t="shared" si="48"/>
        <v>0</v>
      </c>
      <c r="U175" s="252">
        <f t="shared" si="49"/>
        <v>0</v>
      </c>
      <c r="V175" s="252">
        <v>0</v>
      </c>
      <c r="W175" s="138">
        <f t="shared" si="51"/>
        <v>0</v>
      </c>
      <c r="X175" s="139">
        <f t="shared" si="52"/>
        <v>0</v>
      </c>
      <c r="Y175" s="138">
        <f t="shared" si="66"/>
        <v>15</v>
      </c>
      <c r="Z175" s="138">
        <f t="shared" si="53"/>
        <v>0</v>
      </c>
      <c r="AA175" s="138">
        <f t="shared" si="54"/>
        <v>0</v>
      </c>
      <c r="AB175" s="139">
        <f t="shared" si="55"/>
        <v>0</v>
      </c>
      <c r="AC175" s="138">
        <f t="shared" si="67"/>
        <v>20</v>
      </c>
      <c r="AD175" s="396" t="s">
        <v>1501</v>
      </c>
    </row>
    <row r="176" spans="1:33" ht="30" customHeight="1" x14ac:dyDescent="0.25">
      <c r="A176" s="128">
        <v>191</v>
      </c>
      <c r="B176" s="313" t="s">
        <v>1093</v>
      </c>
      <c r="C176" s="314">
        <v>159.35</v>
      </c>
      <c r="D176" s="314"/>
      <c r="E176" s="315">
        <v>183</v>
      </c>
      <c r="F176" s="316">
        <f t="shared" si="64"/>
        <v>1.1499999999999999</v>
      </c>
      <c r="G176" s="187"/>
      <c r="H176" s="135"/>
      <c r="I176" s="132"/>
      <c r="J176" s="132"/>
      <c r="K176" s="132"/>
      <c r="L176" s="181"/>
      <c r="M176" s="135"/>
      <c r="N176" s="135"/>
      <c r="O176" s="135"/>
      <c r="P176" s="135"/>
      <c r="Q176" s="137">
        <f t="shared" si="65"/>
        <v>8</v>
      </c>
      <c r="R176" s="251">
        <f t="shared" si="46"/>
        <v>14</v>
      </c>
      <c r="S176" s="252">
        <f t="shared" si="47"/>
        <v>14.64</v>
      </c>
      <c r="T176" s="202">
        <f t="shared" si="48"/>
        <v>4</v>
      </c>
      <c r="U176" s="252">
        <f t="shared" si="49"/>
        <v>4.58</v>
      </c>
      <c r="V176" s="252">
        <v>2.5</v>
      </c>
      <c r="W176" s="138">
        <f t="shared" si="51"/>
        <v>0</v>
      </c>
      <c r="X176" s="139">
        <f t="shared" si="52"/>
        <v>0.6</v>
      </c>
      <c r="Y176" s="138">
        <f t="shared" si="66"/>
        <v>15</v>
      </c>
      <c r="Z176" s="138">
        <f t="shared" si="53"/>
        <v>3</v>
      </c>
      <c r="AA176" s="138">
        <f t="shared" si="54"/>
        <v>1</v>
      </c>
      <c r="AB176" s="139">
        <f t="shared" si="55"/>
        <v>0.8</v>
      </c>
      <c r="AC176" s="138">
        <f t="shared" si="67"/>
        <v>20</v>
      </c>
      <c r="AD176" s="132">
        <v>4</v>
      </c>
      <c r="AE176" s="281"/>
      <c r="AG176" s="426"/>
    </row>
    <row r="177" spans="1:33" ht="30" customHeight="1" x14ac:dyDescent="0.25">
      <c r="A177" s="128">
        <v>192</v>
      </c>
      <c r="B177" s="313" t="s">
        <v>1094</v>
      </c>
      <c r="C177" s="314">
        <v>191.97</v>
      </c>
      <c r="D177" s="314"/>
      <c r="E177" s="315">
        <v>407</v>
      </c>
      <c r="F177" s="316">
        <f t="shared" si="64"/>
        <v>2.12</v>
      </c>
      <c r="G177" s="187"/>
      <c r="H177" s="135"/>
      <c r="I177" s="132"/>
      <c r="J177" s="132"/>
      <c r="K177" s="132"/>
      <c r="L177" s="181"/>
      <c r="M177" s="135"/>
      <c r="N177" s="135"/>
      <c r="O177" s="135"/>
      <c r="P177" s="135"/>
      <c r="Q177" s="137">
        <f t="shared" si="65"/>
        <v>8</v>
      </c>
      <c r="R177" s="251">
        <f t="shared" si="46"/>
        <v>32</v>
      </c>
      <c r="S177" s="252">
        <f t="shared" si="47"/>
        <v>32.56</v>
      </c>
      <c r="T177" s="202">
        <f t="shared" si="48"/>
        <v>20</v>
      </c>
      <c r="U177" s="252">
        <f t="shared" si="49"/>
        <v>20.350000000000001</v>
      </c>
      <c r="V177" s="252">
        <v>5</v>
      </c>
      <c r="W177" s="138">
        <f t="shared" si="51"/>
        <v>3</v>
      </c>
      <c r="X177" s="139">
        <f t="shared" si="52"/>
        <v>3</v>
      </c>
      <c r="Y177" s="138">
        <f t="shared" si="66"/>
        <v>15</v>
      </c>
      <c r="Z177" s="138">
        <f t="shared" si="53"/>
        <v>13</v>
      </c>
      <c r="AA177" s="138">
        <f t="shared" si="54"/>
        <v>4</v>
      </c>
      <c r="AB177" s="139">
        <f t="shared" si="55"/>
        <v>4</v>
      </c>
      <c r="AC177" s="138">
        <f t="shared" si="67"/>
        <v>20</v>
      </c>
      <c r="AD177" s="132">
        <v>20</v>
      </c>
      <c r="AE177" s="281"/>
      <c r="AG177" s="426"/>
    </row>
    <row r="178" spans="1:33" ht="31.5" x14ac:dyDescent="0.25">
      <c r="A178" s="128">
        <v>193</v>
      </c>
      <c r="B178" s="313" t="s">
        <v>1095</v>
      </c>
      <c r="C178" s="314">
        <v>61.555999999999997</v>
      </c>
      <c r="D178" s="314"/>
      <c r="E178" s="315">
        <v>275</v>
      </c>
      <c r="F178" s="316">
        <f t="shared" si="64"/>
        <v>4.47</v>
      </c>
      <c r="G178" s="187"/>
      <c r="H178" s="135"/>
      <c r="I178" s="132"/>
      <c r="J178" s="132"/>
      <c r="K178" s="132"/>
      <c r="L178" s="181"/>
      <c r="M178" s="135"/>
      <c r="N178" s="135"/>
      <c r="O178" s="135"/>
      <c r="P178" s="135"/>
      <c r="Q178" s="137">
        <f t="shared" si="65"/>
        <v>12</v>
      </c>
      <c r="R178" s="251">
        <f t="shared" si="46"/>
        <v>33</v>
      </c>
      <c r="S178" s="252">
        <f t="shared" si="47"/>
        <v>33</v>
      </c>
      <c r="T178" s="202">
        <f t="shared" si="48"/>
        <v>33</v>
      </c>
      <c r="U178" s="252">
        <f t="shared" si="49"/>
        <v>33</v>
      </c>
      <c r="V178" s="252">
        <f t="shared" si="50"/>
        <v>12</v>
      </c>
      <c r="W178" s="138">
        <f t="shared" si="51"/>
        <v>4</v>
      </c>
      <c r="X178" s="139">
        <f t="shared" si="52"/>
        <v>4.95</v>
      </c>
      <c r="Y178" s="138">
        <f t="shared" si="66"/>
        <v>15</v>
      </c>
      <c r="Z178" s="138">
        <f t="shared" si="53"/>
        <v>22</v>
      </c>
      <c r="AA178" s="138">
        <f t="shared" si="54"/>
        <v>7</v>
      </c>
      <c r="AB178" s="139">
        <f t="shared" si="55"/>
        <v>6.6</v>
      </c>
      <c r="AC178" s="138">
        <f t="shared" si="67"/>
        <v>20</v>
      </c>
      <c r="AD178" s="132">
        <v>33</v>
      </c>
      <c r="AE178" s="281"/>
      <c r="AG178" s="426"/>
    </row>
    <row r="179" spans="1:33" x14ac:dyDescent="0.25">
      <c r="A179" s="128">
        <v>194</v>
      </c>
      <c r="B179" s="309" t="s">
        <v>686</v>
      </c>
      <c r="C179" s="310"/>
      <c r="D179" s="310"/>
      <c r="E179" s="311"/>
      <c r="F179" s="316"/>
      <c r="G179" s="187"/>
      <c r="H179" s="135"/>
      <c r="I179" s="132"/>
      <c r="J179" s="132"/>
      <c r="K179" s="132"/>
      <c r="L179" s="181"/>
      <c r="M179" s="135"/>
      <c r="N179" s="135"/>
      <c r="O179" s="135"/>
      <c r="P179" s="135"/>
      <c r="Q179" s="137"/>
      <c r="R179" s="251"/>
      <c r="S179" s="252"/>
      <c r="T179" s="202"/>
      <c r="U179" s="252"/>
      <c r="V179" s="252"/>
      <c r="W179" s="138"/>
      <c r="X179" s="139"/>
      <c r="Y179" s="138"/>
      <c r="Z179" s="138"/>
      <c r="AA179" s="138"/>
      <c r="AB179" s="139"/>
      <c r="AC179" s="138"/>
      <c r="AD179" s="132"/>
      <c r="AE179" s="281"/>
      <c r="AG179" s="426"/>
    </row>
    <row r="180" spans="1:33" ht="16.5" customHeight="1" x14ac:dyDescent="0.25">
      <c r="A180" s="128">
        <v>195</v>
      </c>
      <c r="B180" s="313" t="s">
        <v>811</v>
      </c>
      <c r="C180" s="314">
        <v>42.13</v>
      </c>
      <c r="D180" s="314"/>
      <c r="E180" s="315">
        <v>31</v>
      </c>
      <c r="F180" s="316">
        <f t="shared" ref="F180:F185" si="68">E180/C180</f>
        <v>0.74</v>
      </c>
      <c r="G180" s="187"/>
      <c r="H180" s="135"/>
      <c r="I180" s="132"/>
      <c r="J180" s="132"/>
      <c r="K180" s="132"/>
      <c r="L180" s="181"/>
      <c r="M180" s="135"/>
      <c r="N180" s="135"/>
      <c r="O180" s="135"/>
      <c r="P180" s="135"/>
      <c r="Q180" s="137">
        <f t="shared" ref="Q180:Q185" si="69">IF(E180&lt;VLOOKUP(F180,$L$471:$P$477,2),0,VLOOKUP(F180,$L$471:$P$477,3))</f>
        <v>5</v>
      </c>
      <c r="R180" s="251">
        <f t="shared" si="46"/>
        <v>1</v>
      </c>
      <c r="S180" s="252">
        <f t="shared" si="47"/>
        <v>1.55</v>
      </c>
      <c r="T180" s="202">
        <f t="shared" si="48"/>
        <v>1</v>
      </c>
      <c r="U180" s="252">
        <f t="shared" si="49"/>
        <v>1.55</v>
      </c>
      <c r="V180" s="252">
        <f t="shared" si="50"/>
        <v>5</v>
      </c>
      <c r="W180" s="138">
        <f t="shared" si="51"/>
        <v>0</v>
      </c>
      <c r="X180" s="139">
        <f t="shared" si="52"/>
        <v>0.15</v>
      </c>
      <c r="Y180" s="138">
        <f t="shared" ref="Y180:Y185" si="70">IF(E180&lt;VLOOKUP(F180,$L$471:$P$477,2),0,VLOOKUP(F180,$L$471:$P$477,4))</f>
        <v>15</v>
      </c>
      <c r="Z180" s="138">
        <f t="shared" si="53"/>
        <v>0</v>
      </c>
      <c r="AA180" s="138">
        <f t="shared" si="54"/>
        <v>1</v>
      </c>
      <c r="AB180" s="139">
        <f t="shared" si="55"/>
        <v>0.2</v>
      </c>
      <c r="AC180" s="138">
        <f t="shared" ref="AC180:AC191" si="71">IF(E180&lt;VLOOKUP(F180,$L$471:$P$477,2),0,VLOOKUP(F180,$L$471:$P$477,5))</f>
        <v>20</v>
      </c>
      <c r="AD180" s="132"/>
      <c r="AE180" s="281"/>
      <c r="AG180" s="426"/>
    </row>
    <row r="181" spans="1:33" ht="16.5" customHeight="1" x14ac:dyDescent="0.25">
      <c r="A181" s="128">
        <v>196</v>
      </c>
      <c r="B181" s="313" t="s">
        <v>1096</v>
      </c>
      <c r="C181" s="314">
        <v>338.8</v>
      </c>
      <c r="D181" s="314"/>
      <c r="E181" s="315">
        <v>264</v>
      </c>
      <c r="F181" s="316">
        <f t="shared" si="68"/>
        <v>0.78</v>
      </c>
      <c r="G181" s="187"/>
      <c r="H181" s="135"/>
      <c r="I181" s="132"/>
      <c r="J181" s="132"/>
      <c r="K181" s="132"/>
      <c r="L181" s="181"/>
      <c r="M181" s="135"/>
      <c r="N181" s="135"/>
      <c r="O181" s="135"/>
      <c r="P181" s="135"/>
      <c r="Q181" s="137">
        <f t="shared" si="69"/>
        <v>5</v>
      </c>
      <c r="R181" s="251">
        <f t="shared" si="46"/>
        <v>13</v>
      </c>
      <c r="S181" s="252">
        <f t="shared" si="47"/>
        <v>13.2</v>
      </c>
      <c r="T181" s="202">
        <f t="shared" si="48"/>
        <v>13</v>
      </c>
      <c r="U181" s="252">
        <f t="shared" si="49"/>
        <v>13.2</v>
      </c>
      <c r="V181" s="252">
        <f t="shared" si="50"/>
        <v>5</v>
      </c>
      <c r="W181" s="138">
        <f t="shared" si="51"/>
        <v>1</v>
      </c>
      <c r="X181" s="139">
        <f t="shared" si="52"/>
        <v>1.95</v>
      </c>
      <c r="Y181" s="138">
        <f t="shared" si="70"/>
        <v>15</v>
      </c>
      <c r="Z181" s="138">
        <f t="shared" si="53"/>
        <v>9</v>
      </c>
      <c r="AA181" s="138">
        <f t="shared" si="54"/>
        <v>3</v>
      </c>
      <c r="AB181" s="139">
        <f t="shared" si="55"/>
        <v>2.6</v>
      </c>
      <c r="AC181" s="138">
        <f t="shared" si="71"/>
        <v>20</v>
      </c>
      <c r="AD181" s="132"/>
      <c r="AE181" s="281"/>
      <c r="AG181" s="426"/>
    </row>
    <row r="182" spans="1:33" ht="16.5" customHeight="1" x14ac:dyDescent="0.25">
      <c r="A182" s="128">
        <v>197</v>
      </c>
      <c r="B182" s="313" t="s">
        <v>1097</v>
      </c>
      <c r="C182" s="314">
        <v>73.739999999999995</v>
      </c>
      <c r="D182" s="314"/>
      <c r="E182" s="315">
        <v>58</v>
      </c>
      <c r="F182" s="316">
        <f t="shared" si="68"/>
        <v>0.79</v>
      </c>
      <c r="G182" s="187"/>
      <c r="H182" s="135"/>
      <c r="I182" s="132"/>
      <c r="J182" s="132"/>
      <c r="K182" s="132"/>
      <c r="L182" s="181"/>
      <c r="M182" s="135"/>
      <c r="N182" s="135"/>
      <c r="O182" s="135"/>
      <c r="P182" s="135"/>
      <c r="Q182" s="137">
        <f t="shared" si="69"/>
        <v>5</v>
      </c>
      <c r="R182" s="251">
        <f t="shared" si="46"/>
        <v>2</v>
      </c>
      <c r="S182" s="252">
        <f t="shared" si="47"/>
        <v>2.9</v>
      </c>
      <c r="T182" s="202">
        <f t="shared" si="48"/>
        <v>2</v>
      </c>
      <c r="U182" s="252">
        <f t="shared" si="49"/>
        <v>2.9</v>
      </c>
      <c r="V182" s="252">
        <f t="shared" si="50"/>
        <v>5</v>
      </c>
      <c r="W182" s="138">
        <f t="shared" si="51"/>
        <v>0</v>
      </c>
      <c r="X182" s="139">
        <f t="shared" si="52"/>
        <v>0.3</v>
      </c>
      <c r="Y182" s="138">
        <f t="shared" si="70"/>
        <v>15</v>
      </c>
      <c r="Z182" s="138">
        <f t="shared" si="53"/>
        <v>1</v>
      </c>
      <c r="AA182" s="138">
        <f t="shared" si="54"/>
        <v>1</v>
      </c>
      <c r="AB182" s="139">
        <f t="shared" si="55"/>
        <v>0.4</v>
      </c>
      <c r="AC182" s="138">
        <f t="shared" si="71"/>
        <v>20</v>
      </c>
      <c r="AD182" s="132"/>
      <c r="AE182" s="281"/>
      <c r="AG182" s="426"/>
    </row>
    <row r="183" spans="1:33" ht="34.5" customHeight="1" x14ac:dyDescent="0.25">
      <c r="A183" s="128">
        <v>198</v>
      </c>
      <c r="B183" s="313" t="s">
        <v>1098</v>
      </c>
      <c r="C183" s="314">
        <v>817.69</v>
      </c>
      <c r="D183" s="314"/>
      <c r="E183" s="315">
        <v>867</v>
      </c>
      <c r="F183" s="316">
        <f t="shared" si="68"/>
        <v>1.06</v>
      </c>
      <c r="G183" s="187"/>
      <c r="H183" s="135"/>
      <c r="I183" s="132"/>
      <c r="J183" s="132"/>
      <c r="K183" s="132"/>
      <c r="L183" s="181"/>
      <c r="M183" s="135"/>
      <c r="N183" s="135"/>
      <c r="O183" s="135"/>
      <c r="P183" s="135"/>
      <c r="Q183" s="137">
        <f t="shared" si="69"/>
        <v>8</v>
      </c>
      <c r="R183" s="251">
        <f t="shared" si="46"/>
        <v>69</v>
      </c>
      <c r="S183" s="252">
        <f t="shared" si="47"/>
        <v>69.36</v>
      </c>
      <c r="T183" s="202">
        <f t="shared" si="48"/>
        <v>52</v>
      </c>
      <c r="U183" s="252">
        <f t="shared" si="49"/>
        <v>52.02</v>
      </c>
      <c r="V183" s="252">
        <v>6</v>
      </c>
      <c r="W183" s="138">
        <f t="shared" si="51"/>
        <v>7</v>
      </c>
      <c r="X183" s="139">
        <f t="shared" si="52"/>
        <v>7.8</v>
      </c>
      <c r="Y183" s="138">
        <f t="shared" si="70"/>
        <v>15</v>
      </c>
      <c r="Z183" s="138">
        <f t="shared" si="53"/>
        <v>34</v>
      </c>
      <c r="AA183" s="138">
        <f t="shared" si="54"/>
        <v>11</v>
      </c>
      <c r="AB183" s="139">
        <f t="shared" si="55"/>
        <v>10.4</v>
      </c>
      <c r="AC183" s="138">
        <f t="shared" si="71"/>
        <v>20</v>
      </c>
      <c r="AD183" s="132">
        <v>52</v>
      </c>
      <c r="AE183" s="281"/>
      <c r="AG183" s="426"/>
    </row>
    <row r="184" spans="1:33" ht="34.5" customHeight="1" x14ac:dyDescent="0.25">
      <c r="A184" s="128">
        <v>199</v>
      </c>
      <c r="B184" s="313" t="s">
        <v>1099</v>
      </c>
      <c r="C184" s="314">
        <v>1374.66</v>
      </c>
      <c r="D184" s="314"/>
      <c r="E184" s="315">
        <v>1278</v>
      </c>
      <c r="F184" s="316">
        <f t="shared" si="68"/>
        <v>0.93</v>
      </c>
      <c r="G184" s="187"/>
      <c r="H184" s="135"/>
      <c r="I184" s="132"/>
      <c r="J184" s="132"/>
      <c r="K184" s="132"/>
      <c r="L184" s="181"/>
      <c r="M184" s="135"/>
      <c r="N184" s="135"/>
      <c r="O184" s="135"/>
      <c r="P184" s="135"/>
      <c r="Q184" s="137">
        <f t="shared" si="69"/>
        <v>5</v>
      </c>
      <c r="R184" s="251">
        <f t="shared" si="46"/>
        <v>63</v>
      </c>
      <c r="S184" s="252">
        <f t="shared" si="47"/>
        <v>63.9</v>
      </c>
      <c r="T184" s="202">
        <f t="shared" si="48"/>
        <v>63</v>
      </c>
      <c r="U184" s="252">
        <f t="shared" si="49"/>
        <v>63.9</v>
      </c>
      <c r="V184" s="252">
        <f t="shared" si="50"/>
        <v>5</v>
      </c>
      <c r="W184" s="138">
        <f t="shared" si="51"/>
        <v>9</v>
      </c>
      <c r="X184" s="139">
        <f t="shared" si="52"/>
        <v>9.4499999999999993</v>
      </c>
      <c r="Y184" s="138">
        <f t="shared" si="70"/>
        <v>15</v>
      </c>
      <c r="Z184" s="138">
        <f t="shared" si="53"/>
        <v>41</v>
      </c>
      <c r="AA184" s="138">
        <f t="shared" si="54"/>
        <v>13</v>
      </c>
      <c r="AB184" s="139">
        <f t="shared" si="55"/>
        <v>12.6</v>
      </c>
      <c r="AC184" s="138">
        <f t="shared" si="71"/>
        <v>20</v>
      </c>
      <c r="AD184" s="132">
        <v>63</v>
      </c>
      <c r="AE184" s="281"/>
      <c r="AG184" s="426"/>
    </row>
    <row r="185" spans="1:33" ht="30.75" customHeight="1" x14ac:dyDescent="0.25">
      <c r="A185" s="128">
        <v>200</v>
      </c>
      <c r="B185" s="313" t="s">
        <v>1100</v>
      </c>
      <c r="C185" s="314">
        <v>303</v>
      </c>
      <c r="D185" s="314"/>
      <c r="E185" s="315">
        <v>251</v>
      </c>
      <c r="F185" s="316">
        <f t="shared" si="68"/>
        <v>0.83</v>
      </c>
      <c r="G185" s="187"/>
      <c r="H185" s="135"/>
      <c r="I185" s="132"/>
      <c r="J185" s="132"/>
      <c r="K185" s="132"/>
      <c r="L185" s="181"/>
      <c r="M185" s="135"/>
      <c r="N185" s="135"/>
      <c r="O185" s="135"/>
      <c r="P185" s="135"/>
      <c r="Q185" s="137">
        <f t="shared" si="69"/>
        <v>5</v>
      </c>
      <c r="R185" s="251">
        <f t="shared" si="46"/>
        <v>12</v>
      </c>
      <c r="S185" s="252">
        <f t="shared" si="47"/>
        <v>12.55</v>
      </c>
      <c r="T185" s="202">
        <f t="shared" si="48"/>
        <v>12</v>
      </c>
      <c r="U185" s="252">
        <f t="shared" si="49"/>
        <v>12.55</v>
      </c>
      <c r="V185" s="252">
        <f t="shared" si="50"/>
        <v>5</v>
      </c>
      <c r="W185" s="138">
        <f t="shared" si="51"/>
        <v>1</v>
      </c>
      <c r="X185" s="139">
        <f t="shared" si="52"/>
        <v>1.8</v>
      </c>
      <c r="Y185" s="138">
        <f t="shared" si="70"/>
        <v>15</v>
      </c>
      <c r="Z185" s="138">
        <f t="shared" si="53"/>
        <v>8</v>
      </c>
      <c r="AA185" s="138">
        <f t="shared" si="54"/>
        <v>3</v>
      </c>
      <c r="AB185" s="139">
        <f t="shared" si="55"/>
        <v>2.4</v>
      </c>
      <c r="AC185" s="138">
        <f t="shared" si="71"/>
        <v>20</v>
      </c>
      <c r="AD185" s="132">
        <v>12</v>
      </c>
      <c r="AE185" s="281"/>
      <c r="AG185" s="426"/>
    </row>
    <row r="186" spans="1:33" x14ac:dyDescent="0.25">
      <c r="A186" s="128">
        <v>201</v>
      </c>
      <c r="B186" s="309" t="s">
        <v>819</v>
      </c>
      <c r="C186" s="310"/>
      <c r="D186" s="310"/>
      <c r="E186" s="311"/>
      <c r="F186" s="316"/>
      <c r="G186" s="187"/>
      <c r="H186" s="135"/>
      <c r="I186" s="132"/>
      <c r="J186" s="132"/>
      <c r="K186" s="132"/>
      <c r="L186" s="181"/>
      <c r="M186" s="135"/>
      <c r="N186" s="135"/>
      <c r="O186" s="135"/>
      <c r="P186" s="135"/>
      <c r="Q186" s="137"/>
      <c r="R186" s="251"/>
      <c r="S186" s="252"/>
      <c r="T186" s="202"/>
      <c r="U186" s="252"/>
      <c r="V186" s="252"/>
      <c r="W186" s="138"/>
      <c r="X186" s="139"/>
      <c r="Y186" s="138"/>
      <c r="Z186" s="138"/>
      <c r="AA186" s="138"/>
      <c r="AB186" s="139">
        <f t="shared" si="55"/>
        <v>0</v>
      </c>
      <c r="AC186" s="138">
        <f t="shared" si="71"/>
        <v>0</v>
      </c>
      <c r="AD186" s="132"/>
      <c r="AE186" s="281"/>
      <c r="AG186" s="426"/>
    </row>
    <row r="187" spans="1:33" x14ac:dyDescent="0.25">
      <c r="A187" s="128">
        <v>202</v>
      </c>
      <c r="B187" s="313" t="s">
        <v>1579</v>
      </c>
      <c r="C187" s="314">
        <v>30.82</v>
      </c>
      <c r="D187" s="314"/>
      <c r="E187" s="315">
        <v>40</v>
      </c>
      <c r="F187" s="316">
        <f>E187/C187</f>
        <v>1.3</v>
      </c>
      <c r="G187" s="187"/>
      <c r="H187" s="135"/>
      <c r="I187" s="132"/>
      <c r="J187" s="132"/>
      <c r="K187" s="132"/>
      <c r="L187" s="181"/>
      <c r="M187" s="135"/>
      <c r="N187" s="135"/>
      <c r="O187" s="135"/>
      <c r="P187" s="135"/>
      <c r="Q187" s="137">
        <f>IF(E187&lt;VLOOKUP(F187,$L$471:$P$477,2),0,VLOOKUP(F187,$L$471:$P$477,3))</f>
        <v>8</v>
      </c>
      <c r="R187" s="251">
        <f t="shared" si="46"/>
        <v>3</v>
      </c>
      <c r="S187" s="252">
        <f t="shared" si="47"/>
        <v>3.2</v>
      </c>
      <c r="T187" s="202">
        <f t="shared" si="48"/>
        <v>3</v>
      </c>
      <c r="U187" s="252">
        <f t="shared" si="49"/>
        <v>3.2</v>
      </c>
      <c r="V187" s="252">
        <f t="shared" si="50"/>
        <v>8</v>
      </c>
      <c r="W187" s="138">
        <f t="shared" si="51"/>
        <v>0</v>
      </c>
      <c r="X187" s="139">
        <f t="shared" si="52"/>
        <v>0.45</v>
      </c>
      <c r="Y187" s="138">
        <f>IF(E187&lt;VLOOKUP(F187,$L$471:$P$477,2),0,VLOOKUP(F187,$L$471:$P$477,4))</f>
        <v>15</v>
      </c>
      <c r="Z187" s="138">
        <f t="shared" si="53"/>
        <v>2</v>
      </c>
      <c r="AA187" s="138">
        <f t="shared" si="54"/>
        <v>1</v>
      </c>
      <c r="AB187" s="139">
        <f t="shared" si="55"/>
        <v>0.6</v>
      </c>
      <c r="AC187" s="138">
        <f t="shared" si="71"/>
        <v>20</v>
      </c>
      <c r="AD187" s="132"/>
      <c r="AE187" s="281"/>
      <c r="AG187" s="426"/>
    </row>
    <row r="188" spans="1:33" ht="15.75" hidden="1" customHeight="1" x14ac:dyDescent="0.25">
      <c r="A188" s="128">
        <v>203</v>
      </c>
      <c r="B188" s="313" t="s">
        <v>1580</v>
      </c>
      <c r="C188" s="314">
        <v>68.56</v>
      </c>
      <c r="D188" s="314"/>
      <c r="E188" s="315">
        <v>19</v>
      </c>
      <c r="F188" s="316">
        <f>E188/C188</f>
        <v>0.28000000000000003</v>
      </c>
      <c r="G188" s="187"/>
      <c r="H188" s="135"/>
      <c r="I188" s="132"/>
      <c r="J188" s="132"/>
      <c r="K188" s="132"/>
      <c r="L188" s="181"/>
      <c r="M188" s="135"/>
      <c r="N188" s="135"/>
      <c r="O188" s="135"/>
      <c r="P188" s="135"/>
      <c r="Q188" s="137">
        <f>IF(E188&lt;VLOOKUP(F188,$L$471:$P$477,2),0,VLOOKUP(F188,$L$471:$P$477,3))</f>
        <v>5</v>
      </c>
      <c r="R188" s="251">
        <f t="shared" si="46"/>
        <v>0</v>
      </c>
      <c r="S188" s="252">
        <f t="shared" si="47"/>
        <v>0.95</v>
      </c>
      <c r="T188" s="202">
        <f t="shared" si="48"/>
        <v>0</v>
      </c>
      <c r="U188" s="252">
        <f t="shared" si="49"/>
        <v>0.95</v>
      </c>
      <c r="V188" s="252">
        <f t="shared" si="50"/>
        <v>5</v>
      </c>
      <c r="W188" s="138">
        <f t="shared" si="51"/>
        <v>0</v>
      </c>
      <c r="X188" s="139">
        <f t="shared" si="52"/>
        <v>0</v>
      </c>
      <c r="Y188" s="138">
        <f>IF(E188&lt;VLOOKUP(F188,$L$471:$P$477,2),0,VLOOKUP(F188,$L$471:$P$477,4))</f>
        <v>15</v>
      </c>
      <c r="Z188" s="138">
        <f t="shared" si="53"/>
        <v>0</v>
      </c>
      <c r="AA188" s="138">
        <f t="shared" si="54"/>
        <v>0</v>
      </c>
      <c r="AB188" s="139">
        <f t="shared" si="55"/>
        <v>0</v>
      </c>
      <c r="AC188" s="138">
        <f t="shared" si="71"/>
        <v>20</v>
      </c>
      <c r="AD188" s="132"/>
    </row>
    <row r="189" spans="1:33" ht="30.75" customHeight="1" x14ac:dyDescent="0.25">
      <c r="A189" s="128">
        <v>204</v>
      </c>
      <c r="B189" s="313" t="s">
        <v>24</v>
      </c>
      <c r="C189" s="314">
        <v>297.57</v>
      </c>
      <c r="D189" s="314"/>
      <c r="E189" s="315">
        <v>647</v>
      </c>
      <c r="F189" s="316">
        <f>E189/C189</f>
        <v>2.17</v>
      </c>
      <c r="G189" s="187"/>
      <c r="H189" s="135"/>
      <c r="I189" s="132"/>
      <c r="J189" s="132"/>
      <c r="K189" s="132"/>
      <c r="L189" s="181"/>
      <c r="M189" s="135"/>
      <c r="N189" s="135"/>
      <c r="O189" s="135"/>
      <c r="P189" s="135"/>
      <c r="Q189" s="137">
        <f>IF(E189&lt;VLOOKUP(F189,$L$471:$P$477,2),0,VLOOKUP(F189,$L$471:$P$477,3))</f>
        <v>8</v>
      </c>
      <c r="R189" s="251">
        <f t="shared" si="46"/>
        <v>51</v>
      </c>
      <c r="S189" s="252">
        <f t="shared" si="47"/>
        <v>51.76</v>
      </c>
      <c r="T189" s="202">
        <f t="shared" si="48"/>
        <v>32</v>
      </c>
      <c r="U189" s="252">
        <f t="shared" si="49"/>
        <v>32.35</v>
      </c>
      <c r="V189" s="252">
        <v>5</v>
      </c>
      <c r="W189" s="138">
        <f t="shared" si="51"/>
        <v>4</v>
      </c>
      <c r="X189" s="139">
        <f t="shared" si="52"/>
        <v>4.8</v>
      </c>
      <c r="Y189" s="138">
        <f>IF(E189&lt;VLOOKUP(F189,$L$471:$P$477,2),0,VLOOKUP(F189,$L$471:$P$477,4))</f>
        <v>15</v>
      </c>
      <c r="Z189" s="138">
        <f t="shared" si="53"/>
        <v>21</v>
      </c>
      <c r="AA189" s="138">
        <f t="shared" si="54"/>
        <v>7</v>
      </c>
      <c r="AB189" s="139">
        <f t="shared" si="55"/>
        <v>6.4</v>
      </c>
      <c r="AC189" s="138">
        <f t="shared" si="71"/>
        <v>20</v>
      </c>
      <c r="AD189" s="132">
        <v>32</v>
      </c>
      <c r="AE189" s="281"/>
      <c r="AG189" s="426"/>
    </row>
    <row r="190" spans="1:33" ht="31.5" customHeight="1" x14ac:dyDescent="0.25">
      <c r="A190" s="128">
        <v>205</v>
      </c>
      <c r="B190" s="313" t="s">
        <v>1104</v>
      </c>
      <c r="C190" s="314">
        <v>60.77</v>
      </c>
      <c r="D190" s="314"/>
      <c r="E190" s="315">
        <v>256</v>
      </c>
      <c r="F190" s="316">
        <f>E190/C190</f>
        <v>4.21</v>
      </c>
      <c r="G190" s="187"/>
      <c r="H190" s="135"/>
      <c r="I190" s="132"/>
      <c r="J190" s="132"/>
      <c r="K190" s="132"/>
      <c r="L190" s="181"/>
      <c r="M190" s="135"/>
      <c r="N190" s="135"/>
      <c r="O190" s="135"/>
      <c r="P190" s="135"/>
      <c r="Q190" s="137">
        <f>IF(E190&lt;VLOOKUP(F190,$L$471:$P$477,2),0,VLOOKUP(F190,$L$471:$P$477,3))</f>
        <v>12</v>
      </c>
      <c r="R190" s="251">
        <f t="shared" si="46"/>
        <v>30</v>
      </c>
      <c r="S190" s="252">
        <f t="shared" si="47"/>
        <v>30.72</v>
      </c>
      <c r="T190" s="202">
        <f t="shared" si="48"/>
        <v>20</v>
      </c>
      <c r="U190" s="252">
        <f t="shared" si="49"/>
        <v>20.48</v>
      </c>
      <c r="V190" s="252">
        <v>8</v>
      </c>
      <c r="W190" s="138">
        <f t="shared" si="51"/>
        <v>3</v>
      </c>
      <c r="X190" s="139">
        <f t="shared" si="52"/>
        <v>3</v>
      </c>
      <c r="Y190" s="138">
        <f>IF(E190&lt;VLOOKUP(F190,$L$471:$P$477,2),0,VLOOKUP(F190,$L$471:$P$477,4))</f>
        <v>15</v>
      </c>
      <c r="Z190" s="138">
        <f t="shared" si="53"/>
        <v>13</v>
      </c>
      <c r="AA190" s="138">
        <f t="shared" si="54"/>
        <v>4</v>
      </c>
      <c r="AB190" s="139">
        <f t="shared" si="55"/>
        <v>4</v>
      </c>
      <c r="AC190" s="138">
        <f t="shared" si="71"/>
        <v>20</v>
      </c>
      <c r="AD190" s="132">
        <v>20</v>
      </c>
      <c r="AE190" s="281"/>
      <c r="AG190" s="426"/>
    </row>
    <row r="191" spans="1:33" ht="31.5" x14ac:dyDescent="0.25">
      <c r="A191" s="128">
        <v>206</v>
      </c>
      <c r="B191" s="313" t="s">
        <v>1105</v>
      </c>
      <c r="C191" s="314">
        <v>17.855</v>
      </c>
      <c r="D191" s="314"/>
      <c r="E191" s="315">
        <v>42</v>
      </c>
      <c r="F191" s="316">
        <f>E191/C191</f>
        <v>2.35</v>
      </c>
      <c r="G191" s="187"/>
      <c r="H191" s="135"/>
      <c r="I191" s="132"/>
      <c r="J191" s="132"/>
      <c r="K191" s="132"/>
      <c r="L191" s="181"/>
      <c r="M191" s="135"/>
      <c r="N191" s="135"/>
      <c r="O191" s="135"/>
      <c r="P191" s="135"/>
      <c r="Q191" s="137">
        <f>IF(E191&lt;VLOOKUP(F191,$L$471:$P$477,2),0,VLOOKUP(F191,$L$471:$P$477,3))</f>
        <v>8</v>
      </c>
      <c r="R191" s="251">
        <f t="shared" si="46"/>
        <v>3</v>
      </c>
      <c r="S191" s="252">
        <f t="shared" si="47"/>
        <v>3.36</v>
      </c>
      <c r="T191" s="202">
        <f t="shared" si="48"/>
        <v>2</v>
      </c>
      <c r="U191" s="252">
        <f t="shared" si="49"/>
        <v>2.52</v>
      </c>
      <c r="V191" s="252">
        <v>6</v>
      </c>
      <c r="W191" s="138">
        <f t="shared" si="51"/>
        <v>0</v>
      </c>
      <c r="X191" s="139">
        <f t="shared" si="52"/>
        <v>0.3</v>
      </c>
      <c r="Y191" s="138">
        <f>IF(E191&lt;VLOOKUP(F191,$L$471:$P$477,2),0,VLOOKUP(F191,$L$471:$P$477,4))</f>
        <v>15</v>
      </c>
      <c r="Z191" s="138">
        <f t="shared" si="53"/>
        <v>1</v>
      </c>
      <c r="AA191" s="138">
        <f t="shared" si="54"/>
        <v>1</v>
      </c>
      <c r="AB191" s="139">
        <f t="shared" si="55"/>
        <v>0.4</v>
      </c>
      <c r="AC191" s="138">
        <f t="shared" si="71"/>
        <v>20</v>
      </c>
      <c r="AD191" s="132">
        <v>2</v>
      </c>
      <c r="AE191" s="281"/>
      <c r="AG191" s="426"/>
    </row>
    <row r="192" spans="1:33" x14ac:dyDescent="0.25">
      <c r="A192" s="128">
        <v>207</v>
      </c>
      <c r="B192" s="309" t="s">
        <v>687</v>
      </c>
      <c r="C192" s="310"/>
      <c r="D192" s="310"/>
      <c r="E192" s="311"/>
      <c r="F192" s="316"/>
      <c r="G192" s="187"/>
      <c r="H192" s="135"/>
      <c r="I192" s="132"/>
      <c r="J192" s="132"/>
      <c r="K192" s="132"/>
      <c r="L192" s="181"/>
      <c r="M192" s="135"/>
      <c r="N192" s="135"/>
      <c r="O192" s="135"/>
      <c r="P192" s="135"/>
      <c r="Q192" s="137"/>
      <c r="R192" s="251"/>
      <c r="S192" s="252"/>
      <c r="T192" s="202"/>
      <c r="U192" s="252"/>
      <c r="V192" s="252"/>
      <c r="W192" s="138"/>
      <c r="X192" s="139"/>
      <c r="Y192" s="138"/>
      <c r="Z192" s="138"/>
      <c r="AA192" s="138"/>
      <c r="AB192" s="139"/>
      <c r="AC192" s="138"/>
      <c r="AD192" s="132"/>
      <c r="AE192" s="281"/>
      <c r="AG192" s="426"/>
    </row>
    <row r="193" spans="1:33" ht="31.5" hidden="1" customHeight="1" x14ac:dyDescent="0.25">
      <c r="A193" s="128">
        <v>208</v>
      </c>
      <c r="B193" s="313" t="s">
        <v>833</v>
      </c>
      <c r="C193" s="314">
        <v>91.06</v>
      </c>
      <c r="D193" s="314"/>
      <c r="E193" s="315">
        <v>15</v>
      </c>
      <c r="F193" s="316">
        <f>E193/C193</f>
        <v>0.16</v>
      </c>
      <c r="G193" s="187"/>
      <c r="H193" s="135"/>
      <c r="I193" s="132"/>
      <c r="J193" s="132"/>
      <c r="K193" s="132"/>
      <c r="L193" s="181"/>
      <c r="M193" s="135"/>
      <c r="N193" s="135"/>
      <c r="O193" s="135"/>
      <c r="P193" s="135"/>
      <c r="Q193" s="137">
        <f>IF(E193&lt;VLOOKUP(F193,$L$471:$P$477,2),0,VLOOKUP(F193,$L$471:$P$477,3))</f>
        <v>5</v>
      </c>
      <c r="R193" s="251">
        <f t="shared" si="46"/>
        <v>0</v>
      </c>
      <c r="S193" s="252">
        <f t="shared" si="47"/>
        <v>0.75</v>
      </c>
      <c r="T193" s="202">
        <f t="shared" si="48"/>
        <v>0</v>
      </c>
      <c r="U193" s="252">
        <f t="shared" si="49"/>
        <v>0.75</v>
      </c>
      <c r="V193" s="252">
        <f t="shared" si="50"/>
        <v>5</v>
      </c>
      <c r="W193" s="138">
        <f t="shared" si="51"/>
        <v>0</v>
      </c>
      <c r="X193" s="139">
        <f t="shared" si="52"/>
        <v>0</v>
      </c>
      <c r="Y193" s="138">
        <f>IF(E193&lt;VLOOKUP(F193,$L$471:$P$477,2),0,VLOOKUP(F193,$L$471:$P$477,4))</f>
        <v>15</v>
      </c>
      <c r="Z193" s="138">
        <f t="shared" si="53"/>
        <v>0</v>
      </c>
      <c r="AA193" s="138">
        <f t="shared" si="54"/>
        <v>0</v>
      </c>
      <c r="AB193" s="139">
        <f t="shared" si="55"/>
        <v>0</v>
      </c>
      <c r="AC193" s="138">
        <f>IF(E193&lt;VLOOKUP(F193,$L$471:$P$477,2),0,VLOOKUP(F193,$L$471:$P$477,5))</f>
        <v>20</v>
      </c>
      <c r="AD193" s="132">
        <v>0</v>
      </c>
    </row>
    <row r="194" spans="1:33" x14ac:dyDescent="0.25">
      <c r="A194" s="128">
        <v>209</v>
      </c>
      <c r="B194" s="309" t="s">
        <v>1106</v>
      </c>
      <c r="C194" s="310"/>
      <c r="D194" s="310"/>
      <c r="E194" s="311"/>
      <c r="F194" s="316"/>
      <c r="G194" s="187"/>
      <c r="H194" s="135"/>
      <c r="I194" s="132"/>
      <c r="J194" s="132"/>
      <c r="K194" s="132"/>
      <c r="L194" s="181"/>
      <c r="M194" s="135"/>
      <c r="N194" s="135"/>
      <c r="O194" s="135"/>
      <c r="P194" s="135"/>
      <c r="Q194" s="137"/>
      <c r="R194" s="251"/>
      <c r="S194" s="252"/>
      <c r="T194" s="202"/>
      <c r="U194" s="252">
        <f t="shared" ref="U194:U256" si="72">E194*V194/100</f>
        <v>0</v>
      </c>
      <c r="V194" s="252"/>
      <c r="W194" s="138"/>
      <c r="X194" s="139">
        <f t="shared" ref="X194:X256" si="73">T194*Y194/100</f>
        <v>0</v>
      </c>
      <c r="Y194" s="138">
        <f>IF(E194&lt;VLOOKUP(F194,$L$471:$P$477,2),0,VLOOKUP(F194,$L$471:$P$477,4))</f>
        <v>0</v>
      </c>
      <c r="Z194" s="138"/>
      <c r="AA194" s="138"/>
      <c r="AB194" s="139">
        <f t="shared" ref="AB194:AB256" si="74">T194*AC194/100</f>
        <v>0</v>
      </c>
      <c r="AC194" s="138">
        <f>IF(E194&lt;VLOOKUP(F194,$L$471:$P$477,2),0,VLOOKUP(F194,$L$471:$P$477,5))</f>
        <v>0</v>
      </c>
      <c r="AD194" s="132"/>
      <c r="AE194" s="281"/>
      <c r="AG194" s="426"/>
    </row>
    <row r="195" spans="1:33" ht="31.5" x14ac:dyDescent="0.25">
      <c r="A195" s="128">
        <v>210</v>
      </c>
      <c r="B195" s="313" t="s">
        <v>1107</v>
      </c>
      <c r="C195" s="314">
        <v>20.38</v>
      </c>
      <c r="D195" s="314"/>
      <c r="E195" s="315">
        <v>30</v>
      </c>
      <c r="F195" s="316">
        <f>E195/C195</f>
        <v>1.47</v>
      </c>
      <c r="G195" s="187"/>
      <c r="H195" s="135"/>
      <c r="I195" s="132"/>
      <c r="J195" s="132"/>
      <c r="K195" s="132"/>
      <c r="L195" s="181"/>
      <c r="M195" s="135"/>
      <c r="N195" s="135"/>
      <c r="O195" s="135"/>
      <c r="P195" s="135"/>
      <c r="Q195" s="137">
        <f>IF(E195&lt;VLOOKUP(F195,$L$471:$P$477,2),0,VLOOKUP(F195,$L$471:$P$477,3))</f>
        <v>8</v>
      </c>
      <c r="R195" s="251">
        <f t="shared" ref="R195:R256" si="75">ROUNDDOWN(S195,0)</f>
        <v>2</v>
      </c>
      <c r="S195" s="252">
        <f t="shared" ref="S195:S256" si="76">E195*Q195/100</f>
        <v>2.4</v>
      </c>
      <c r="T195" s="202">
        <f t="shared" ref="T195:T256" si="77">ROUNDDOWN(U195,0)</f>
        <v>2</v>
      </c>
      <c r="U195" s="252">
        <f t="shared" si="72"/>
        <v>2.4</v>
      </c>
      <c r="V195" s="252">
        <f t="shared" ref="V195:V256" si="78">Q195</f>
        <v>8</v>
      </c>
      <c r="W195" s="138">
        <f t="shared" ref="W195:W256" si="79">ROUNDDOWN(X195,0)</f>
        <v>0</v>
      </c>
      <c r="X195" s="139">
        <f t="shared" si="73"/>
        <v>0.3</v>
      </c>
      <c r="Y195" s="138">
        <f>IF(E195&lt;VLOOKUP(F195,$L$471:$P$477,2),0,VLOOKUP(F195,$L$471:$P$477,4))</f>
        <v>15</v>
      </c>
      <c r="Z195" s="138">
        <f t="shared" ref="Z195:Z256" si="80">T195-W195-AA195</f>
        <v>1</v>
      </c>
      <c r="AA195" s="138">
        <f t="shared" ref="AA195:AA256" si="81">_xlfn.CEILING.MATH(AB195,1)</f>
        <v>1</v>
      </c>
      <c r="AB195" s="139">
        <f t="shared" si="74"/>
        <v>0.4</v>
      </c>
      <c r="AC195" s="138">
        <f>IF(E195&lt;VLOOKUP(F195,$L$471:$P$477,2),0,VLOOKUP(F195,$L$471:$P$477,5))</f>
        <v>20</v>
      </c>
      <c r="AD195" s="132">
        <v>2</v>
      </c>
      <c r="AE195" s="281"/>
      <c r="AG195" s="426"/>
    </row>
    <row r="196" spans="1:33" x14ac:dyDescent="0.25">
      <c r="A196" s="128">
        <v>213</v>
      </c>
      <c r="B196" s="309" t="s">
        <v>688</v>
      </c>
      <c r="C196" s="310"/>
      <c r="D196" s="310"/>
      <c r="E196" s="311"/>
      <c r="F196" s="316"/>
      <c r="G196" s="187"/>
      <c r="H196" s="135"/>
      <c r="I196" s="132"/>
      <c r="J196" s="132"/>
      <c r="K196" s="132"/>
      <c r="L196" s="181"/>
      <c r="M196" s="135"/>
      <c r="N196" s="135"/>
      <c r="O196" s="135"/>
      <c r="P196" s="135"/>
      <c r="Q196" s="137"/>
      <c r="R196" s="251"/>
      <c r="S196" s="252"/>
      <c r="T196" s="202"/>
      <c r="U196" s="252"/>
      <c r="V196" s="252"/>
      <c r="W196" s="138"/>
      <c r="X196" s="139"/>
      <c r="Y196" s="138"/>
      <c r="Z196" s="138"/>
      <c r="AA196" s="138"/>
      <c r="AB196" s="139"/>
      <c r="AC196" s="138"/>
      <c r="AD196" s="132"/>
      <c r="AE196" s="281"/>
      <c r="AG196" s="426"/>
    </row>
    <row r="197" spans="1:33" ht="19.5" hidden="1" customHeight="1" x14ac:dyDescent="0.25">
      <c r="A197" s="128">
        <v>214</v>
      </c>
      <c r="B197" s="313" t="s">
        <v>805</v>
      </c>
      <c r="C197" s="314">
        <v>13.65</v>
      </c>
      <c r="D197" s="314"/>
      <c r="E197" s="315">
        <v>2</v>
      </c>
      <c r="F197" s="316">
        <f t="shared" ref="F197:F206" si="82">E197/C197</f>
        <v>0.15</v>
      </c>
      <c r="G197" s="187"/>
      <c r="H197" s="135"/>
      <c r="I197" s="132"/>
      <c r="J197" s="132"/>
      <c r="K197" s="132"/>
      <c r="L197" s="181"/>
      <c r="M197" s="135"/>
      <c r="N197" s="135"/>
      <c r="O197" s="135"/>
      <c r="P197" s="135"/>
      <c r="Q197" s="137">
        <f t="shared" ref="Q197:Q206" si="83">IF(E197&lt;VLOOKUP(F197,$L$471:$P$477,2),0,VLOOKUP(F197,$L$471:$P$477,3))</f>
        <v>5</v>
      </c>
      <c r="R197" s="251">
        <f t="shared" si="75"/>
        <v>0</v>
      </c>
      <c r="S197" s="252">
        <f t="shared" si="76"/>
        <v>0.1</v>
      </c>
      <c r="T197" s="202">
        <f t="shared" si="77"/>
        <v>0</v>
      </c>
      <c r="U197" s="252">
        <f t="shared" si="72"/>
        <v>0.1</v>
      </c>
      <c r="V197" s="252">
        <f t="shared" si="78"/>
        <v>5</v>
      </c>
      <c r="W197" s="138">
        <f t="shared" si="79"/>
        <v>0</v>
      </c>
      <c r="X197" s="139">
        <f t="shared" si="73"/>
        <v>0</v>
      </c>
      <c r="Y197" s="138">
        <f t="shared" ref="Y197:Y213" si="84">IF(E197&lt;VLOOKUP(F197,$L$471:$P$477,2),0,VLOOKUP(F197,$L$471:$P$477,4))</f>
        <v>15</v>
      </c>
      <c r="Z197" s="138">
        <f t="shared" si="80"/>
        <v>0</v>
      </c>
      <c r="AA197" s="138">
        <f t="shared" si="81"/>
        <v>0</v>
      </c>
      <c r="AB197" s="139">
        <f t="shared" si="74"/>
        <v>0</v>
      </c>
      <c r="AC197" s="138">
        <f t="shared" ref="AC197:AC228" si="85">IF(E197&lt;VLOOKUP(F197,$L$471:$P$477,2),0,VLOOKUP(F197,$L$471:$P$477,5))</f>
        <v>20</v>
      </c>
      <c r="AD197" s="132"/>
    </row>
    <row r="198" spans="1:33" ht="19.5" hidden="1" customHeight="1" x14ac:dyDescent="0.25">
      <c r="A198" s="128">
        <v>215</v>
      </c>
      <c r="B198" s="313" t="s">
        <v>1108</v>
      </c>
      <c r="C198" s="314">
        <v>13.33</v>
      </c>
      <c r="D198" s="314"/>
      <c r="E198" s="315">
        <v>4</v>
      </c>
      <c r="F198" s="316">
        <f t="shared" si="82"/>
        <v>0.3</v>
      </c>
      <c r="G198" s="187"/>
      <c r="H198" s="135"/>
      <c r="I198" s="132"/>
      <c r="J198" s="132"/>
      <c r="K198" s="132"/>
      <c r="L198" s="181"/>
      <c r="M198" s="135"/>
      <c r="N198" s="135"/>
      <c r="O198" s="135"/>
      <c r="P198" s="135"/>
      <c r="Q198" s="137">
        <f t="shared" si="83"/>
        <v>5</v>
      </c>
      <c r="R198" s="251">
        <f t="shared" si="75"/>
        <v>0</v>
      </c>
      <c r="S198" s="252">
        <f t="shared" si="76"/>
        <v>0.2</v>
      </c>
      <c r="T198" s="202">
        <f t="shared" si="77"/>
        <v>0</v>
      </c>
      <c r="U198" s="252">
        <f t="shared" si="72"/>
        <v>0.2</v>
      </c>
      <c r="V198" s="252">
        <f t="shared" si="78"/>
        <v>5</v>
      </c>
      <c r="W198" s="138">
        <f t="shared" si="79"/>
        <v>0</v>
      </c>
      <c r="X198" s="139">
        <f t="shared" si="73"/>
        <v>0</v>
      </c>
      <c r="Y198" s="138">
        <f t="shared" si="84"/>
        <v>15</v>
      </c>
      <c r="Z198" s="138">
        <f t="shared" si="80"/>
        <v>0</v>
      </c>
      <c r="AA198" s="138">
        <f t="shared" si="81"/>
        <v>0</v>
      </c>
      <c r="AB198" s="139">
        <f t="shared" si="74"/>
        <v>0</v>
      </c>
      <c r="AC198" s="138">
        <f t="shared" si="85"/>
        <v>20</v>
      </c>
      <c r="AD198" s="132"/>
    </row>
    <row r="199" spans="1:33" ht="19.5" hidden="1" customHeight="1" x14ac:dyDescent="0.25">
      <c r="A199" s="128">
        <v>216</v>
      </c>
      <c r="B199" s="313" t="s">
        <v>1109</v>
      </c>
      <c r="C199" s="314">
        <v>53.08</v>
      </c>
      <c r="D199" s="314"/>
      <c r="E199" s="315">
        <v>3</v>
      </c>
      <c r="F199" s="316">
        <f t="shared" si="82"/>
        <v>0.06</v>
      </c>
      <c r="G199" s="187"/>
      <c r="H199" s="135"/>
      <c r="I199" s="132"/>
      <c r="J199" s="132"/>
      <c r="K199" s="132"/>
      <c r="L199" s="181"/>
      <c r="M199" s="135"/>
      <c r="N199" s="135"/>
      <c r="O199" s="135"/>
      <c r="P199" s="135"/>
      <c r="Q199" s="137">
        <f t="shared" si="83"/>
        <v>5</v>
      </c>
      <c r="R199" s="251">
        <f t="shared" si="75"/>
        <v>0</v>
      </c>
      <c r="S199" s="252">
        <f t="shared" si="76"/>
        <v>0.15</v>
      </c>
      <c r="T199" s="202">
        <f t="shared" si="77"/>
        <v>0</v>
      </c>
      <c r="U199" s="252">
        <f t="shared" si="72"/>
        <v>0.15</v>
      </c>
      <c r="V199" s="252">
        <f t="shared" si="78"/>
        <v>5</v>
      </c>
      <c r="W199" s="138">
        <f t="shared" si="79"/>
        <v>0</v>
      </c>
      <c r="X199" s="139">
        <f t="shared" si="73"/>
        <v>0</v>
      </c>
      <c r="Y199" s="138">
        <f t="shared" si="84"/>
        <v>15</v>
      </c>
      <c r="Z199" s="138">
        <f t="shared" si="80"/>
        <v>0</v>
      </c>
      <c r="AA199" s="138">
        <f t="shared" si="81"/>
        <v>0</v>
      </c>
      <c r="AB199" s="139">
        <f t="shared" si="74"/>
        <v>0</v>
      </c>
      <c r="AC199" s="138">
        <f t="shared" si="85"/>
        <v>20</v>
      </c>
      <c r="AD199" s="132"/>
    </row>
    <row r="200" spans="1:33" ht="19.5" hidden="1" customHeight="1" x14ac:dyDescent="0.25">
      <c r="A200" s="128">
        <v>217</v>
      </c>
      <c r="B200" s="313" t="s">
        <v>1110</v>
      </c>
      <c r="C200" s="314">
        <v>9.14</v>
      </c>
      <c r="D200" s="314"/>
      <c r="E200" s="315">
        <v>1</v>
      </c>
      <c r="F200" s="316">
        <f t="shared" si="82"/>
        <v>0.11</v>
      </c>
      <c r="G200" s="187"/>
      <c r="H200" s="135"/>
      <c r="I200" s="132"/>
      <c r="J200" s="132"/>
      <c r="K200" s="132"/>
      <c r="L200" s="181"/>
      <c r="M200" s="135"/>
      <c r="N200" s="135"/>
      <c r="O200" s="135"/>
      <c r="P200" s="135"/>
      <c r="Q200" s="137">
        <f t="shared" si="83"/>
        <v>5</v>
      </c>
      <c r="R200" s="251">
        <f t="shared" si="75"/>
        <v>0</v>
      </c>
      <c r="S200" s="252">
        <f t="shared" si="76"/>
        <v>0.05</v>
      </c>
      <c r="T200" s="202">
        <f t="shared" si="77"/>
        <v>0</v>
      </c>
      <c r="U200" s="252">
        <f t="shared" si="72"/>
        <v>0.05</v>
      </c>
      <c r="V200" s="252">
        <f t="shared" si="78"/>
        <v>5</v>
      </c>
      <c r="W200" s="138">
        <f t="shared" si="79"/>
        <v>0</v>
      </c>
      <c r="X200" s="139">
        <f t="shared" si="73"/>
        <v>0</v>
      </c>
      <c r="Y200" s="138">
        <f t="shared" si="84"/>
        <v>15</v>
      </c>
      <c r="Z200" s="138">
        <f t="shared" si="80"/>
        <v>0</v>
      </c>
      <c r="AA200" s="138">
        <f t="shared" si="81"/>
        <v>0</v>
      </c>
      <c r="AB200" s="139">
        <f t="shared" si="74"/>
        <v>0</v>
      </c>
      <c r="AC200" s="138">
        <f t="shared" si="85"/>
        <v>20</v>
      </c>
      <c r="AD200" s="132"/>
    </row>
    <row r="201" spans="1:33" ht="19.5" hidden="1" customHeight="1" x14ac:dyDescent="0.25">
      <c r="A201" s="128">
        <v>218</v>
      </c>
      <c r="B201" s="313" t="s">
        <v>1111</v>
      </c>
      <c r="C201" s="314">
        <v>10.24</v>
      </c>
      <c r="D201" s="314"/>
      <c r="E201" s="315">
        <v>1</v>
      </c>
      <c r="F201" s="316">
        <f t="shared" si="82"/>
        <v>0.1</v>
      </c>
      <c r="G201" s="187"/>
      <c r="H201" s="135"/>
      <c r="I201" s="132"/>
      <c r="J201" s="132"/>
      <c r="K201" s="132"/>
      <c r="L201" s="181"/>
      <c r="M201" s="135"/>
      <c r="N201" s="135"/>
      <c r="O201" s="135"/>
      <c r="P201" s="135"/>
      <c r="Q201" s="137">
        <f t="shared" si="83"/>
        <v>5</v>
      </c>
      <c r="R201" s="251">
        <f t="shared" si="75"/>
        <v>0</v>
      </c>
      <c r="S201" s="252">
        <f t="shared" si="76"/>
        <v>0.05</v>
      </c>
      <c r="T201" s="202">
        <f t="shared" si="77"/>
        <v>0</v>
      </c>
      <c r="U201" s="252">
        <f t="shared" si="72"/>
        <v>0.05</v>
      </c>
      <c r="V201" s="252">
        <f t="shared" si="78"/>
        <v>5</v>
      </c>
      <c r="W201" s="138">
        <f t="shared" si="79"/>
        <v>0</v>
      </c>
      <c r="X201" s="139">
        <f t="shared" si="73"/>
        <v>0</v>
      </c>
      <c r="Y201" s="138">
        <f t="shared" si="84"/>
        <v>15</v>
      </c>
      <c r="Z201" s="138">
        <f t="shared" si="80"/>
        <v>0</v>
      </c>
      <c r="AA201" s="138">
        <f t="shared" si="81"/>
        <v>0</v>
      </c>
      <c r="AB201" s="139">
        <f t="shared" si="74"/>
        <v>0</v>
      </c>
      <c r="AC201" s="138">
        <f t="shared" si="85"/>
        <v>20</v>
      </c>
      <c r="AD201" s="132"/>
    </row>
    <row r="202" spans="1:33" ht="31.5" x14ac:dyDescent="0.25">
      <c r="A202" s="128">
        <v>219</v>
      </c>
      <c r="B202" s="313" t="s">
        <v>1112</v>
      </c>
      <c r="C202" s="314">
        <v>103.49</v>
      </c>
      <c r="D202" s="314"/>
      <c r="E202" s="315">
        <v>45</v>
      </c>
      <c r="F202" s="316">
        <f t="shared" si="82"/>
        <v>0.43</v>
      </c>
      <c r="G202" s="187"/>
      <c r="H202" s="135"/>
      <c r="I202" s="132"/>
      <c r="J202" s="132"/>
      <c r="K202" s="132"/>
      <c r="L202" s="181"/>
      <c r="M202" s="135"/>
      <c r="N202" s="135"/>
      <c r="O202" s="135"/>
      <c r="P202" s="135"/>
      <c r="Q202" s="137">
        <f t="shared" si="83"/>
        <v>5</v>
      </c>
      <c r="R202" s="251">
        <f t="shared" si="75"/>
        <v>2</v>
      </c>
      <c r="S202" s="252">
        <f t="shared" si="76"/>
        <v>2.25</v>
      </c>
      <c r="T202" s="202">
        <f t="shared" si="77"/>
        <v>2</v>
      </c>
      <c r="U202" s="252">
        <f t="shared" si="72"/>
        <v>2.25</v>
      </c>
      <c r="V202" s="252">
        <f t="shared" si="78"/>
        <v>5</v>
      </c>
      <c r="W202" s="138">
        <f t="shared" si="79"/>
        <v>0</v>
      </c>
      <c r="X202" s="139">
        <f t="shared" si="73"/>
        <v>0.3</v>
      </c>
      <c r="Y202" s="138">
        <f t="shared" si="84"/>
        <v>15</v>
      </c>
      <c r="Z202" s="138">
        <f t="shared" si="80"/>
        <v>1</v>
      </c>
      <c r="AA202" s="138">
        <f t="shared" si="81"/>
        <v>1</v>
      </c>
      <c r="AB202" s="139">
        <f t="shared" si="74"/>
        <v>0.4</v>
      </c>
      <c r="AC202" s="138">
        <f t="shared" si="85"/>
        <v>20</v>
      </c>
      <c r="AD202" s="518">
        <v>5</v>
      </c>
      <c r="AE202" s="281"/>
      <c r="AG202" s="426"/>
    </row>
    <row r="203" spans="1:33" ht="31.5" x14ac:dyDescent="0.25">
      <c r="A203" s="128">
        <v>220</v>
      </c>
      <c r="B203" s="313" t="s">
        <v>1113</v>
      </c>
      <c r="C203" s="314">
        <v>75.37</v>
      </c>
      <c r="D203" s="314"/>
      <c r="E203" s="315">
        <v>44</v>
      </c>
      <c r="F203" s="316">
        <f t="shared" si="82"/>
        <v>0.57999999999999996</v>
      </c>
      <c r="G203" s="187"/>
      <c r="H203" s="135"/>
      <c r="I203" s="132"/>
      <c r="J203" s="132"/>
      <c r="K203" s="132"/>
      <c r="L203" s="181"/>
      <c r="M203" s="135"/>
      <c r="N203" s="135"/>
      <c r="O203" s="135"/>
      <c r="P203" s="135"/>
      <c r="Q203" s="137">
        <f t="shared" si="83"/>
        <v>5</v>
      </c>
      <c r="R203" s="251">
        <f t="shared" si="75"/>
        <v>2</v>
      </c>
      <c r="S203" s="252">
        <f t="shared" si="76"/>
        <v>2.2000000000000002</v>
      </c>
      <c r="T203" s="202">
        <f t="shared" si="77"/>
        <v>1</v>
      </c>
      <c r="U203" s="252">
        <f t="shared" si="72"/>
        <v>1.32</v>
      </c>
      <c r="V203" s="252">
        <v>3</v>
      </c>
      <c r="W203" s="138">
        <f t="shared" si="79"/>
        <v>0</v>
      </c>
      <c r="X203" s="139">
        <f t="shared" si="73"/>
        <v>0.15</v>
      </c>
      <c r="Y203" s="138">
        <f t="shared" si="84"/>
        <v>15</v>
      </c>
      <c r="Z203" s="138">
        <f t="shared" si="80"/>
        <v>0</v>
      </c>
      <c r="AA203" s="138">
        <f t="shared" si="81"/>
        <v>1</v>
      </c>
      <c r="AB203" s="139">
        <f t="shared" si="74"/>
        <v>0.2</v>
      </c>
      <c r="AC203" s="138">
        <f t="shared" si="85"/>
        <v>20</v>
      </c>
      <c r="AD203" s="519"/>
      <c r="AE203" s="281"/>
      <c r="AG203" s="426"/>
    </row>
    <row r="204" spans="1:33" ht="31.5" hidden="1" customHeight="1" x14ac:dyDescent="0.25">
      <c r="A204" s="128">
        <v>221</v>
      </c>
      <c r="B204" s="313" t="s">
        <v>1114</v>
      </c>
      <c r="C204" s="314">
        <v>96.33</v>
      </c>
      <c r="D204" s="314"/>
      <c r="E204" s="315">
        <v>17</v>
      </c>
      <c r="F204" s="316">
        <f t="shared" si="82"/>
        <v>0.18</v>
      </c>
      <c r="G204" s="187"/>
      <c r="H204" s="135"/>
      <c r="I204" s="132"/>
      <c r="J204" s="132"/>
      <c r="K204" s="132"/>
      <c r="L204" s="181"/>
      <c r="M204" s="135"/>
      <c r="N204" s="135"/>
      <c r="O204" s="135"/>
      <c r="P204" s="135"/>
      <c r="Q204" s="137">
        <f t="shared" si="83"/>
        <v>5</v>
      </c>
      <c r="R204" s="251">
        <f t="shared" si="75"/>
        <v>0</v>
      </c>
      <c r="S204" s="252">
        <f t="shared" si="76"/>
        <v>0.85</v>
      </c>
      <c r="T204" s="202">
        <f t="shared" si="77"/>
        <v>0</v>
      </c>
      <c r="U204" s="252">
        <f t="shared" si="72"/>
        <v>0.85</v>
      </c>
      <c r="V204" s="252">
        <f t="shared" si="78"/>
        <v>5</v>
      </c>
      <c r="W204" s="138">
        <f t="shared" si="79"/>
        <v>0</v>
      </c>
      <c r="X204" s="139">
        <f t="shared" si="73"/>
        <v>0</v>
      </c>
      <c r="Y204" s="138">
        <f t="shared" si="84"/>
        <v>15</v>
      </c>
      <c r="Z204" s="138">
        <f t="shared" si="80"/>
        <v>0</v>
      </c>
      <c r="AA204" s="138">
        <f t="shared" si="81"/>
        <v>0</v>
      </c>
      <c r="AB204" s="139">
        <f t="shared" si="74"/>
        <v>0</v>
      </c>
      <c r="AC204" s="138">
        <f t="shared" si="85"/>
        <v>20</v>
      </c>
      <c r="AD204" s="519"/>
    </row>
    <row r="205" spans="1:33" ht="31.5" x14ac:dyDescent="0.25">
      <c r="A205" s="128">
        <v>222</v>
      </c>
      <c r="B205" s="313" t="s">
        <v>1115</v>
      </c>
      <c r="C205" s="314">
        <v>83.04</v>
      </c>
      <c r="D205" s="314"/>
      <c r="E205" s="315">
        <v>81</v>
      </c>
      <c r="F205" s="316">
        <f t="shared" si="82"/>
        <v>0.98</v>
      </c>
      <c r="G205" s="187"/>
      <c r="H205" s="135"/>
      <c r="I205" s="132"/>
      <c r="J205" s="132"/>
      <c r="K205" s="132"/>
      <c r="L205" s="181"/>
      <c r="M205" s="135"/>
      <c r="N205" s="135"/>
      <c r="O205" s="135"/>
      <c r="P205" s="135"/>
      <c r="Q205" s="137">
        <f t="shared" si="83"/>
        <v>5</v>
      </c>
      <c r="R205" s="251">
        <f t="shared" si="75"/>
        <v>4</v>
      </c>
      <c r="S205" s="252">
        <f t="shared" si="76"/>
        <v>4.05</v>
      </c>
      <c r="T205" s="202">
        <f t="shared" si="77"/>
        <v>2</v>
      </c>
      <c r="U205" s="252">
        <f t="shared" si="72"/>
        <v>2.4300000000000002</v>
      </c>
      <c r="V205" s="252">
        <v>3</v>
      </c>
      <c r="W205" s="138">
        <f t="shared" si="79"/>
        <v>0</v>
      </c>
      <c r="X205" s="139">
        <f t="shared" si="73"/>
        <v>0.3</v>
      </c>
      <c r="Y205" s="138">
        <f t="shared" si="84"/>
        <v>15</v>
      </c>
      <c r="Z205" s="138">
        <f t="shared" si="80"/>
        <v>1</v>
      </c>
      <c r="AA205" s="138">
        <f t="shared" si="81"/>
        <v>1</v>
      </c>
      <c r="AB205" s="139">
        <f t="shared" si="74"/>
        <v>0.4</v>
      </c>
      <c r="AC205" s="138">
        <f t="shared" si="85"/>
        <v>20</v>
      </c>
      <c r="AD205" s="520"/>
      <c r="AE205" s="281"/>
      <c r="AG205" s="426"/>
    </row>
    <row r="206" spans="1:33" ht="30.75" customHeight="1" x14ac:dyDescent="0.25">
      <c r="A206" s="128">
        <v>223</v>
      </c>
      <c r="B206" s="313" t="s">
        <v>1116</v>
      </c>
      <c r="C206" s="314">
        <v>1718.12</v>
      </c>
      <c r="D206" s="314"/>
      <c r="E206" s="315">
        <v>1391</v>
      </c>
      <c r="F206" s="316">
        <f t="shared" si="82"/>
        <v>0.81</v>
      </c>
      <c r="G206" s="187"/>
      <c r="H206" s="135"/>
      <c r="I206" s="132"/>
      <c r="J206" s="132"/>
      <c r="K206" s="132"/>
      <c r="L206" s="181"/>
      <c r="M206" s="135"/>
      <c r="N206" s="135"/>
      <c r="O206" s="135"/>
      <c r="P206" s="135"/>
      <c r="Q206" s="137">
        <f t="shared" si="83"/>
        <v>5</v>
      </c>
      <c r="R206" s="251">
        <f t="shared" si="75"/>
        <v>69</v>
      </c>
      <c r="S206" s="252">
        <f t="shared" si="76"/>
        <v>69.55</v>
      </c>
      <c r="T206" s="202">
        <f t="shared" si="77"/>
        <v>61</v>
      </c>
      <c r="U206" s="252">
        <f t="shared" si="72"/>
        <v>61.2</v>
      </c>
      <c r="V206" s="252">
        <v>4.4000000000000004</v>
      </c>
      <c r="W206" s="138">
        <f t="shared" si="79"/>
        <v>9</v>
      </c>
      <c r="X206" s="139">
        <f t="shared" si="73"/>
        <v>9.15</v>
      </c>
      <c r="Y206" s="138">
        <f t="shared" si="84"/>
        <v>15</v>
      </c>
      <c r="Z206" s="138">
        <f t="shared" si="80"/>
        <v>39</v>
      </c>
      <c r="AA206" s="138">
        <f t="shared" si="81"/>
        <v>13</v>
      </c>
      <c r="AB206" s="139">
        <f t="shared" si="74"/>
        <v>12.2</v>
      </c>
      <c r="AC206" s="138">
        <f t="shared" si="85"/>
        <v>20</v>
      </c>
      <c r="AD206" s="132">
        <v>61</v>
      </c>
      <c r="AE206" s="281"/>
      <c r="AG206" s="426"/>
    </row>
    <row r="207" spans="1:33" x14ac:dyDescent="0.25">
      <c r="A207" s="128">
        <v>224</v>
      </c>
      <c r="B207" s="309" t="s">
        <v>689</v>
      </c>
      <c r="C207" s="310"/>
      <c r="D207" s="310"/>
      <c r="E207" s="311"/>
      <c r="F207" s="316"/>
      <c r="G207" s="187"/>
      <c r="H207" s="135"/>
      <c r="I207" s="132"/>
      <c r="J207" s="132"/>
      <c r="K207" s="132"/>
      <c r="L207" s="181"/>
      <c r="M207" s="135"/>
      <c r="N207" s="135"/>
      <c r="O207" s="135"/>
      <c r="P207" s="135"/>
      <c r="Q207" s="137"/>
      <c r="R207" s="251"/>
      <c r="S207" s="252"/>
      <c r="T207" s="202"/>
      <c r="U207" s="252">
        <f t="shared" si="72"/>
        <v>0</v>
      </c>
      <c r="V207" s="252"/>
      <c r="W207" s="138"/>
      <c r="X207" s="139">
        <f t="shared" si="73"/>
        <v>0</v>
      </c>
      <c r="Y207" s="138">
        <f t="shared" si="84"/>
        <v>0</v>
      </c>
      <c r="Z207" s="138"/>
      <c r="AA207" s="138"/>
      <c r="AB207" s="139">
        <f t="shared" si="74"/>
        <v>0</v>
      </c>
      <c r="AC207" s="138">
        <f t="shared" si="85"/>
        <v>0</v>
      </c>
      <c r="AD207" s="132"/>
      <c r="AE207" s="281"/>
      <c r="AG207" s="426"/>
    </row>
    <row r="208" spans="1:33" ht="21.75" hidden="1" customHeight="1" x14ac:dyDescent="0.25">
      <c r="A208" s="128">
        <v>225</v>
      </c>
      <c r="B208" s="313" t="s">
        <v>806</v>
      </c>
      <c r="C208" s="314">
        <v>88.41</v>
      </c>
      <c r="D208" s="314"/>
      <c r="E208" s="315">
        <v>17</v>
      </c>
      <c r="F208" s="316">
        <f>E208/C208</f>
        <v>0.19</v>
      </c>
      <c r="G208" s="187"/>
      <c r="H208" s="135"/>
      <c r="I208" s="132"/>
      <c r="J208" s="132"/>
      <c r="K208" s="132"/>
      <c r="L208" s="181"/>
      <c r="M208" s="135"/>
      <c r="N208" s="135"/>
      <c r="O208" s="135"/>
      <c r="P208" s="135"/>
      <c r="Q208" s="137">
        <f>IF(E208&lt;VLOOKUP(F208,$L$471:$P$477,2),0,VLOOKUP(F208,$L$471:$P$477,3))</f>
        <v>5</v>
      </c>
      <c r="R208" s="251">
        <f t="shared" si="75"/>
        <v>0</v>
      </c>
      <c r="S208" s="252">
        <f t="shared" si="76"/>
        <v>0.85</v>
      </c>
      <c r="T208" s="202">
        <f t="shared" si="77"/>
        <v>0</v>
      </c>
      <c r="U208" s="252">
        <f t="shared" si="72"/>
        <v>0.85</v>
      </c>
      <c r="V208" s="252">
        <f t="shared" si="78"/>
        <v>5</v>
      </c>
      <c r="W208" s="138">
        <f t="shared" si="79"/>
        <v>0</v>
      </c>
      <c r="X208" s="139">
        <f t="shared" si="73"/>
        <v>0</v>
      </c>
      <c r="Y208" s="138">
        <f t="shared" si="84"/>
        <v>15</v>
      </c>
      <c r="Z208" s="138">
        <f t="shared" si="80"/>
        <v>0</v>
      </c>
      <c r="AA208" s="138">
        <f t="shared" si="81"/>
        <v>0</v>
      </c>
      <c r="AB208" s="139">
        <f t="shared" si="74"/>
        <v>0</v>
      </c>
      <c r="AC208" s="138">
        <f t="shared" si="85"/>
        <v>20</v>
      </c>
      <c r="AD208" s="132"/>
    </row>
    <row r="209" spans="1:33" ht="31.5" x14ac:dyDescent="0.25">
      <c r="A209" s="128">
        <v>226</v>
      </c>
      <c r="B209" s="313" t="s">
        <v>1117</v>
      </c>
      <c r="C209" s="314">
        <v>19.318999999999999</v>
      </c>
      <c r="D209" s="314"/>
      <c r="E209" s="315">
        <v>32</v>
      </c>
      <c r="F209" s="316">
        <f>E209/C209</f>
        <v>1.66</v>
      </c>
      <c r="G209" s="187"/>
      <c r="H209" s="135"/>
      <c r="I209" s="132"/>
      <c r="J209" s="132"/>
      <c r="K209" s="132"/>
      <c r="L209" s="181"/>
      <c r="M209" s="135"/>
      <c r="N209" s="135"/>
      <c r="O209" s="135"/>
      <c r="P209" s="135"/>
      <c r="Q209" s="137">
        <f>IF(E209&lt;VLOOKUP(F209,$L$471:$P$477,2),0,VLOOKUP(F209,$L$471:$P$477,3))</f>
        <v>8</v>
      </c>
      <c r="R209" s="251">
        <f t="shared" si="75"/>
        <v>2</v>
      </c>
      <c r="S209" s="252">
        <f t="shared" si="76"/>
        <v>2.56</v>
      </c>
      <c r="T209" s="202">
        <f t="shared" si="77"/>
        <v>2</v>
      </c>
      <c r="U209" s="252">
        <f t="shared" si="72"/>
        <v>2.56</v>
      </c>
      <c r="V209" s="252">
        <f t="shared" si="78"/>
        <v>8</v>
      </c>
      <c r="W209" s="138">
        <f t="shared" si="79"/>
        <v>0</v>
      </c>
      <c r="X209" s="139">
        <f t="shared" si="73"/>
        <v>0.3</v>
      </c>
      <c r="Y209" s="138">
        <f t="shared" si="84"/>
        <v>15</v>
      </c>
      <c r="Z209" s="138">
        <f t="shared" si="80"/>
        <v>1</v>
      </c>
      <c r="AA209" s="138">
        <f t="shared" si="81"/>
        <v>1</v>
      </c>
      <c r="AB209" s="139">
        <f t="shared" si="74"/>
        <v>0.4</v>
      </c>
      <c r="AC209" s="138">
        <f t="shared" si="85"/>
        <v>20</v>
      </c>
      <c r="AD209" s="132">
        <v>2</v>
      </c>
      <c r="AE209" s="281"/>
      <c r="AG209" s="426"/>
    </row>
    <row r="210" spans="1:33" ht="32.25" customHeight="1" x14ac:dyDescent="0.25">
      <c r="A210" s="128">
        <v>227</v>
      </c>
      <c r="B210" s="313" t="s">
        <v>1118</v>
      </c>
      <c r="C210" s="314">
        <v>29.739000000000001</v>
      </c>
      <c r="D210" s="314"/>
      <c r="E210" s="315">
        <v>41</v>
      </c>
      <c r="F210" s="316">
        <f>E210/C210</f>
        <v>1.38</v>
      </c>
      <c r="G210" s="187"/>
      <c r="H210" s="135"/>
      <c r="I210" s="132"/>
      <c r="J210" s="132"/>
      <c r="K210" s="132"/>
      <c r="L210" s="181"/>
      <c r="M210" s="135"/>
      <c r="N210" s="135"/>
      <c r="O210" s="135"/>
      <c r="P210" s="135"/>
      <c r="Q210" s="137">
        <f>IF(E210&lt;VLOOKUP(F210,$L$471:$P$477,2),0,VLOOKUP(F210,$L$471:$P$477,3))</f>
        <v>8</v>
      </c>
      <c r="R210" s="251">
        <f t="shared" si="75"/>
        <v>3</v>
      </c>
      <c r="S210" s="252">
        <f t="shared" si="76"/>
        <v>3.28</v>
      </c>
      <c r="T210" s="202">
        <f t="shared" si="77"/>
        <v>3</v>
      </c>
      <c r="U210" s="252">
        <f t="shared" si="72"/>
        <v>3.28</v>
      </c>
      <c r="V210" s="252">
        <f t="shared" si="78"/>
        <v>8</v>
      </c>
      <c r="W210" s="138">
        <f t="shared" si="79"/>
        <v>0</v>
      </c>
      <c r="X210" s="139">
        <f t="shared" si="73"/>
        <v>0.45</v>
      </c>
      <c r="Y210" s="138">
        <f t="shared" si="84"/>
        <v>15</v>
      </c>
      <c r="Z210" s="138">
        <f t="shared" si="80"/>
        <v>2</v>
      </c>
      <c r="AA210" s="138">
        <f t="shared" si="81"/>
        <v>1</v>
      </c>
      <c r="AB210" s="139">
        <f t="shared" si="74"/>
        <v>0.6</v>
      </c>
      <c r="AC210" s="138">
        <f t="shared" si="85"/>
        <v>20</v>
      </c>
      <c r="AD210" s="132">
        <v>3</v>
      </c>
      <c r="AE210" s="281"/>
      <c r="AG210" s="426"/>
    </row>
    <row r="211" spans="1:33" ht="30.75" customHeight="1" x14ac:dyDescent="0.25">
      <c r="A211" s="128">
        <v>228</v>
      </c>
      <c r="B211" s="313" t="s">
        <v>1119</v>
      </c>
      <c r="C211" s="314">
        <v>109</v>
      </c>
      <c r="D211" s="314"/>
      <c r="E211" s="315">
        <v>74</v>
      </c>
      <c r="F211" s="316">
        <f>E211/C211</f>
        <v>0.68</v>
      </c>
      <c r="G211" s="187"/>
      <c r="H211" s="135"/>
      <c r="I211" s="132"/>
      <c r="J211" s="132"/>
      <c r="K211" s="132"/>
      <c r="L211" s="181"/>
      <c r="M211" s="135"/>
      <c r="N211" s="135"/>
      <c r="O211" s="135"/>
      <c r="P211" s="135"/>
      <c r="Q211" s="137">
        <f>IF(E211&lt;VLOOKUP(F211,$L$471:$P$477,2),0,VLOOKUP(F211,$L$471:$P$477,3))</f>
        <v>5</v>
      </c>
      <c r="R211" s="251">
        <f t="shared" si="75"/>
        <v>3</v>
      </c>
      <c r="S211" s="252">
        <f t="shared" si="76"/>
        <v>3.7</v>
      </c>
      <c r="T211" s="202">
        <f t="shared" si="77"/>
        <v>3</v>
      </c>
      <c r="U211" s="252">
        <f t="shared" si="72"/>
        <v>3.7</v>
      </c>
      <c r="V211" s="252">
        <f t="shared" si="78"/>
        <v>5</v>
      </c>
      <c r="W211" s="138">
        <f t="shared" si="79"/>
        <v>0</v>
      </c>
      <c r="X211" s="139">
        <f t="shared" si="73"/>
        <v>0.45</v>
      </c>
      <c r="Y211" s="138">
        <f t="shared" si="84"/>
        <v>15</v>
      </c>
      <c r="Z211" s="138">
        <f t="shared" si="80"/>
        <v>2</v>
      </c>
      <c r="AA211" s="138">
        <f t="shared" si="81"/>
        <v>1</v>
      </c>
      <c r="AB211" s="139">
        <f t="shared" si="74"/>
        <v>0.6</v>
      </c>
      <c r="AC211" s="138">
        <f t="shared" si="85"/>
        <v>20</v>
      </c>
      <c r="AD211" s="132">
        <v>3</v>
      </c>
      <c r="AE211" s="281"/>
      <c r="AG211" s="426"/>
    </row>
    <row r="212" spans="1:33" x14ac:dyDescent="0.25">
      <c r="A212" s="128">
        <v>229</v>
      </c>
      <c r="B212" s="309" t="s">
        <v>1120</v>
      </c>
      <c r="C212" s="310"/>
      <c r="D212" s="310"/>
      <c r="E212" s="311"/>
      <c r="F212" s="316"/>
      <c r="G212" s="187"/>
      <c r="H212" s="135"/>
      <c r="I212" s="132"/>
      <c r="J212" s="132"/>
      <c r="K212" s="132"/>
      <c r="L212" s="181"/>
      <c r="M212" s="135"/>
      <c r="N212" s="135"/>
      <c r="O212" s="135"/>
      <c r="P212" s="135"/>
      <c r="Q212" s="137"/>
      <c r="R212" s="251"/>
      <c r="S212" s="252"/>
      <c r="T212" s="202"/>
      <c r="U212" s="252">
        <f t="shared" si="72"/>
        <v>0</v>
      </c>
      <c r="V212" s="252"/>
      <c r="W212" s="138"/>
      <c r="X212" s="139">
        <f t="shared" si="73"/>
        <v>0</v>
      </c>
      <c r="Y212" s="138">
        <f t="shared" si="84"/>
        <v>0</v>
      </c>
      <c r="Z212" s="138"/>
      <c r="AA212" s="138"/>
      <c r="AB212" s="139">
        <f t="shared" si="74"/>
        <v>0</v>
      </c>
      <c r="AC212" s="138">
        <f t="shared" si="85"/>
        <v>0</v>
      </c>
      <c r="AD212" s="132"/>
      <c r="AE212" s="281"/>
      <c r="AG212" s="426"/>
    </row>
    <row r="213" spans="1:33" ht="31.5" x14ac:dyDescent="0.25">
      <c r="A213" s="128">
        <v>230</v>
      </c>
      <c r="B213" s="313" t="s">
        <v>1121</v>
      </c>
      <c r="C213" s="314">
        <v>245.29</v>
      </c>
      <c r="D213" s="314"/>
      <c r="E213" s="315">
        <v>239</v>
      </c>
      <c r="F213" s="316">
        <f>E213/C213</f>
        <v>0.97</v>
      </c>
      <c r="G213" s="187"/>
      <c r="H213" s="135"/>
      <c r="I213" s="132"/>
      <c r="J213" s="132"/>
      <c r="K213" s="132"/>
      <c r="L213" s="181"/>
      <c r="M213" s="135"/>
      <c r="N213" s="135"/>
      <c r="O213" s="135"/>
      <c r="P213" s="135"/>
      <c r="Q213" s="137">
        <f>IF(E213&lt;VLOOKUP(F213,$L$471:$P$477,2),0,VLOOKUP(F213,$L$471:$P$477,3))</f>
        <v>5</v>
      </c>
      <c r="R213" s="251">
        <f t="shared" si="75"/>
        <v>11</v>
      </c>
      <c r="S213" s="252">
        <f t="shared" si="76"/>
        <v>11.95</v>
      </c>
      <c r="T213" s="202">
        <f t="shared" si="77"/>
        <v>11</v>
      </c>
      <c r="U213" s="252">
        <f t="shared" si="72"/>
        <v>11.95</v>
      </c>
      <c r="V213" s="252">
        <f t="shared" si="78"/>
        <v>5</v>
      </c>
      <c r="W213" s="138">
        <f t="shared" si="79"/>
        <v>1</v>
      </c>
      <c r="X213" s="139">
        <f t="shared" si="73"/>
        <v>1.65</v>
      </c>
      <c r="Y213" s="138">
        <f t="shared" si="84"/>
        <v>15</v>
      </c>
      <c r="Z213" s="138">
        <f t="shared" si="80"/>
        <v>7</v>
      </c>
      <c r="AA213" s="138">
        <f t="shared" si="81"/>
        <v>3</v>
      </c>
      <c r="AB213" s="139">
        <f t="shared" si="74"/>
        <v>2.2000000000000002</v>
      </c>
      <c r="AC213" s="138">
        <f t="shared" si="85"/>
        <v>20</v>
      </c>
      <c r="AD213" s="132">
        <v>11</v>
      </c>
      <c r="AE213" s="281"/>
      <c r="AG213" s="426"/>
    </row>
    <row r="214" spans="1:33" x14ac:dyDescent="0.25">
      <c r="A214" s="128">
        <v>231</v>
      </c>
      <c r="B214" s="309" t="s">
        <v>1122</v>
      </c>
      <c r="C214" s="310"/>
      <c r="D214" s="310"/>
      <c r="E214" s="311"/>
      <c r="F214" s="316"/>
      <c r="G214" s="187"/>
      <c r="H214" s="135"/>
      <c r="I214" s="132"/>
      <c r="J214" s="132"/>
      <c r="K214" s="132"/>
      <c r="L214" s="181"/>
      <c r="M214" s="135"/>
      <c r="N214" s="135"/>
      <c r="O214" s="135"/>
      <c r="P214" s="135"/>
      <c r="Q214" s="137"/>
      <c r="R214" s="251"/>
      <c r="S214" s="252"/>
      <c r="T214" s="202"/>
      <c r="U214" s="252"/>
      <c r="V214" s="252"/>
      <c r="W214" s="138"/>
      <c r="X214" s="139"/>
      <c r="Y214" s="138"/>
      <c r="Z214" s="138"/>
      <c r="AA214" s="138"/>
      <c r="AB214" s="139">
        <f t="shared" si="74"/>
        <v>0</v>
      </c>
      <c r="AC214" s="138">
        <f t="shared" si="85"/>
        <v>0</v>
      </c>
      <c r="AD214" s="132"/>
      <c r="AE214" s="281"/>
      <c r="AG214" s="426"/>
    </row>
    <row r="215" spans="1:33" ht="31.5" x14ac:dyDescent="0.25">
      <c r="A215" s="128">
        <v>232</v>
      </c>
      <c r="B215" s="313" t="s">
        <v>1123</v>
      </c>
      <c r="C215" s="314">
        <v>39.6</v>
      </c>
      <c r="D215" s="314"/>
      <c r="E215" s="315">
        <v>108</v>
      </c>
      <c r="F215" s="316">
        <f>E215/C215</f>
        <v>2.73</v>
      </c>
      <c r="G215" s="187"/>
      <c r="H215" s="135"/>
      <c r="I215" s="132"/>
      <c r="J215" s="132"/>
      <c r="K215" s="132"/>
      <c r="L215" s="181"/>
      <c r="M215" s="135"/>
      <c r="N215" s="135"/>
      <c r="O215" s="135"/>
      <c r="P215" s="135"/>
      <c r="Q215" s="137">
        <f>IF(E215&lt;VLOOKUP(F215,$L$471:$P$477,2),0,VLOOKUP(F215,$L$471:$P$477,3))</f>
        <v>8</v>
      </c>
      <c r="R215" s="251">
        <f t="shared" si="75"/>
        <v>8</v>
      </c>
      <c r="S215" s="252">
        <f t="shared" si="76"/>
        <v>8.64</v>
      </c>
      <c r="T215" s="202">
        <f t="shared" si="77"/>
        <v>8</v>
      </c>
      <c r="U215" s="252">
        <f t="shared" si="72"/>
        <v>8.64</v>
      </c>
      <c r="V215" s="252">
        <f t="shared" si="78"/>
        <v>8</v>
      </c>
      <c r="W215" s="138">
        <f t="shared" si="79"/>
        <v>1</v>
      </c>
      <c r="X215" s="139">
        <f t="shared" si="73"/>
        <v>1.2</v>
      </c>
      <c r="Y215" s="138">
        <f>IF(E215&lt;VLOOKUP(F215,$L$471:$P$477,2),0,VLOOKUP(F215,$L$471:$P$477,4))</f>
        <v>15</v>
      </c>
      <c r="Z215" s="138">
        <f t="shared" si="80"/>
        <v>5</v>
      </c>
      <c r="AA215" s="138">
        <f t="shared" si="81"/>
        <v>2</v>
      </c>
      <c r="AB215" s="139">
        <f t="shared" si="74"/>
        <v>1.6</v>
      </c>
      <c r="AC215" s="138">
        <f t="shared" si="85"/>
        <v>20</v>
      </c>
      <c r="AD215" s="132">
        <v>8</v>
      </c>
      <c r="AE215" s="281"/>
      <c r="AG215" s="426"/>
    </row>
    <row r="216" spans="1:33" x14ac:dyDescent="0.25">
      <c r="A216" s="128">
        <v>234</v>
      </c>
      <c r="B216" s="309" t="s">
        <v>690</v>
      </c>
      <c r="C216" s="310"/>
      <c r="D216" s="310"/>
      <c r="E216" s="311"/>
      <c r="F216" s="316"/>
      <c r="G216" s="187"/>
      <c r="H216" s="135"/>
      <c r="I216" s="132"/>
      <c r="J216" s="132"/>
      <c r="K216" s="132"/>
      <c r="L216" s="181"/>
      <c r="M216" s="135"/>
      <c r="N216" s="135"/>
      <c r="O216" s="135"/>
      <c r="P216" s="135"/>
      <c r="Q216" s="137"/>
      <c r="R216" s="251"/>
      <c r="S216" s="252"/>
      <c r="T216" s="202"/>
      <c r="U216" s="252"/>
      <c r="V216" s="252"/>
      <c r="W216" s="138"/>
      <c r="X216" s="139"/>
      <c r="Y216" s="138"/>
      <c r="Z216" s="138"/>
      <c r="AA216" s="138"/>
      <c r="AB216" s="139">
        <f t="shared" si="74"/>
        <v>0</v>
      </c>
      <c r="AC216" s="138">
        <f t="shared" si="85"/>
        <v>0</v>
      </c>
      <c r="AD216" s="132"/>
      <c r="AE216" s="281"/>
      <c r="AG216" s="426"/>
    </row>
    <row r="217" spans="1:33" x14ac:dyDescent="0.25">
      <c r="A217" s="128">
        <v>236</v>
      </c>
      <c r="B217" s="313" t="s">
        <v>806</v>
      </c>
      <c r="C217" s="314">
        <v>61.51</v>
      </c>
      <c r="D217" s="314"/>
      <c r="E217" s="315">
        <v>68</v>
      </c>
      <c r="F217" s="316">
        <f t="shared" ref="F217:F231" si="86">E217/C217</f>
        <v>1.1100000000000001</v>
      </c>
      <c r="G217" s="187"/>
      <c r="H217" s="135"/>
      <c r="I217" s="132"/>
      <c r="J217" s="132"/>
      <c r="K217" s="132"/>
      <c r="L217" s="181"/>
      <c r="M217" s="135"/>
      <c r="N217" s="135"/>
      <c r="O217" s="135"/>
      <c r="P217" s="135"/>
      <c r="Q217" s="137">
        <f t="shared" ref="Q217:Q227" si="87">IF(E217&lt;VLOOKUP(F217,$L$471:$P$477,2),0,VLOOKUP(F217,$L$471:$P$477,3))</f>
        <v>8</v>
      </c>
      <c r="R217" s="251">
        <f t="shared" si="75"/>
        <v>5</v>
      </c>
      <c r="S217" s="252">
        <f t="shared" si="76"/>
        <v>5.44</v>
      </c>
      <c r="T217" s="202">
        <f t="shared" si="77"/>
        <v>5</v>
      </c>
      <c r="U217" s="252">
        <f t="shared" si="72"/>
        <v>5.44</v>
      </c>
      <c r="V217" s="252">
        <f t="shared" si="78"/>
        <v>8</v>
      </c>
      <c r="W217" s="138">
        <f t="shared" si="79"/>
        <v>0</v>
      </c>
      <c r="X217" s="139">
        <f t="shared" si="73"/>
        <v>0.75</v>
      </c>
      <c r="Y217" s="138">
        <f t="shared" ref="Y217:Y242" si="88">IF(E217&lt;VLOOKUP(F217,$L$471:$P$477,2),0,VLOOKUP(F217,$L$471:$P$477,4))</f>
        <v>15</v>
      </c>
      <c r="Z217" s="138">
        <f t="shared" si="80"/>
        <v>4</v>
      </c>
      <c r="AA217" s="138">
        <f t="shared" si="81"/>
        <v>1</v>
      </c>
      <c r="AB217" s="139">
        <f t="shared" si="74"/>
        <v>1</v>
      </c>
      <c r="AC217" s="138">
        <f t="shared" si="85"/>
        <v>20</v>
      </c>
      <c r="AD217" s="132"/>
      <c r="AE217" s="281"/>
      <c r="AG217" s="426"/>
    </row>
    <row r="218" spans="1:33" ht="31.5" x14ac:dyDescent="0.25">
      <c r="A218" s="128">
        <v>237</v>
      </c>
      <c r="B218" s="313" t="s">
        <v>1581</v>
      </c>
      <c r="C218" s="314">
        <v>350.77</v>
      </c>
      <c r="D218" s="314"/>
      <c r="E218" s="315">
        <v>400</v>
      </c>
      <c r="F218" s="316">
        <f t="shared" si="86"/>
        <v>1.1399999999999999</v>
      </c>
      <c r="G218" s="187"/>
      <c r="H218" s="135"/>
      <c r="I218" s="132"/>
      <c r="J218" s="132"/>
      <c r="K218" s="132"/>
      <c r="L218" s="181"/>
      <c r="M218" s="135"/>
      <c r="N218" s="135"/>
      <c r="O218" s="135"/>
      <c r="P218" s="135"/>
      <c r="Q218" s="137">
        <f t="shared" si="87"/>
        <v>8</v>
      </c>
      <c r="R218" s="251">
        <f t="shared" si="75"/>
        <v>32</v>
      </c>
      <c r="S218" s="252">
        <f t="shared" si="76"/>
        <v>32</v>
      </c>
      <c r="T218" s="202">
        <f t="shared" si="77"/>
        <v>32</v>
      </c>
      <c r="U218" s="252">
        <f t="shared" si="72"/>
        <v>32</v>
      </c>
      <c r="V218" s="252">
        <f t="shared" si="78"/>
        <v>8</v>
      </c>
      <c r="W218" s="138">
        <f t="shared" si="79"/>
        <v>4</v>
      </c>
      <c r="X218" s="139">
        <f t="shared" si="73"/>
        <v>4.8</v>
      </c>
      <c r="Y218" s="138">
        <f t="shared" si="88"/>
        <v>15</v>
      </c>
      <c r="Z218" s="138">
        <f t="shared" si="80"/>
        <v>21</v>
      </c>
      <c r="AA218" s="138">
        <f t="shared" si="81"/>
        <v>7</v>
      </c>
      <c r="AB218" s="139">
        <f t="shared" si="74"/>
        <v>6.4</v>
      </c>
      <c r="AC218" s="138">
        <f t="shared" si="85"/>
        <v>20</v>
      </c>
      <c r="AD218" s="132"/>
      <c r="AE218" s="281"/>
      <c r="AG218" s="426"/>
    </row>
    <row r="219" spans="1:33" ht="16.5" customHeight="1" x14ac:dyDescent="0.25">
      <c r="A219" s="128">
        <v>238</v>
      </c>
      <c r="B219" s="313" t="s">
        <v>1125</v>
      </c>
      <c r="C219" s="314">
        <v>70.2</v>
      </c>
      <c r="D219" s="314"/>
      <c r="E219" s="315">
        <v>74</v>
      </c>
      <c r="F219" s="316">
        <f t="shared" si="86"/>
        <v>1.05</v>
      </c>
      <c r="G219" s="187"/>
      <c r="H219" s="135"/>
      <c r="I219" s="132"/>
      <c r="J219" s="132"/>
      <c r="K219" s="132"/>
      <c r="L219" s="181"/>
      <c r="M219" s="135"/>
      <c r="N219" s="135"/>
      <c r="O219" s="135"/>
      <c r="P219" s="135"/>
      <c r="Q219" s="137">
        <f t="shared" si="87"/>
        <v>8</v>
      </c>
      <c r="R219" s="251">
        <f t="shared" si="75"/>
        <v>5</v>
      </c>
      <c r="S219" s="252">
        <f t="shared" si="76"/>
        <v>5.92</v>
      </c>
      <c r="T219" s="202">
        <f t="shared" si="77"/>
        <v>5</v>
      </c>
      <c r="U219" s="252">
        <f t="shared" si="72"/>
        <v>5.92</v>
      </c>
      <c r="V219" s="252">
        <f t="shared" si="78"/>
        <v>8</v>
      </c>
      <c r="W219" s="138">
        <f t="shared" si="79"/>
        <v>0</v>
      </c>
      <c r="X219" s="139">
        <f t="shared" si="73"/>
        <v>0.75</v>
      </c>
      <c r="Y219" s="138">
        <f t="shared" si="88"/>
        <v>15</v>
      </c>
      <c r="Z219" s="138">
        <f t="shared" si="80"/>
        <v>4</v>
      </c>
      <c r="AA219" s="138">
        <f t="shared" si="81"/>
        <v>1</v>
      </c>
      <c r="AB219" s="139">
        <f t="shared" si="74"/>
        <v>1</v>
      </c>
      <c r="AC219" s="138">
        <f t="shared" si="85"/>
        <v>20</v>
      </c>
      <c r="AD219" s="132"/>
      <c r="AE219" s="281"/>
      <c r="AG219" s="426"/>
    </row>
    <row r="220" spans="1:33" ht="47.25" x14ac:dyDescent="0.25">
      <c r="A220" s="128">
        <v>241</v>
      </c>
      <c r="B220" s="313" t="s">
        <v>1126</v>
      </c>
      <c r="C220" s="314">
        <v>42.4</v>
      </c>
      <c r="D220" s="314"/>
      <c r="E220" s="315">
        <v>67</v>
      </c>
      <c r="F220" s="316">
        <f t="shared" si="86"/>
        <v>1.58</v>
      </c>
      <c r="G220" s="187"/>
      <c r="H220" s="135"/>
      <c r="I220" s="132"/>
      <c r="J220" s="132"/>
      <c r="K220" s="132"/>
      <c r="L220" s="181"/>
      <c r="M220" s="135"/>
      <c r="N220" s="135"/>
      <c r="O220" s="135"/>
      <c r="P220" s="135"/>
      <c r="Q220" s="137">
        <f t="shared" si="87"/>
        <v>8</v>
      </c>
      <c r="R220" s="251">
        <f t="shared" si="75"/>
        <v>5</v>
      </c>
      <c r="S220" s="252">
        <f t="shared" si="76"/>
        <v>5.36</v>
      </c>
      <c r="T220" s="202">
        <f t="shared" si="77"/>
        <v>5</v>
      </c>
      <c r="U220" s="252">
        <f t="shared" si="72"/>
        <v>5.36</v>
      </c>
      <c r="V220" s="252">
        <f t="shared" si="78"/>
        <v>8</v>
      </c>
      <c r="W220" s="138">
        <f t="shared" si="79"/>
        <v>0</v>
      </c>
      <c r="X220" s="139">
        <f t="shared" si="73"/>
        <v>0.75</v>
      </c>
      <c r="Y220" s="138">
        <f t="shared" si="88"/>
        <v>15</v>
      </c>
      <c r="Z220" s="138">
        <f t="shared" si="80"/>
        <v>4</v>
      </c>
      <c r="AA220" s="138">
        <f t="shared" si="81"/>
        <v>1</v>
      </c>
      <c r="AB220" s="139">
        <f t="shared" si="74"/>
        <v>1</v>
      </c>
      <c r="AC220" s="138">
        <f t="shared" si="85"/>
        <v>20</v>
      </c>
      <c r="AD220" s="132">
        <v>5</v>
      </c>
      <c r="AE220" s="281"/>
      <c r="AG220" s="426"/>
    </row>
    <row r="221" spans="1:33" ht="47.25" x14ac:dyDescent="0.25">
      <c r="A221" s="128">
        <v>242</v>
      </c>
      <c r="B221" s="313" t="s">
        <v>1127</v>
      </c>
      <c r="C221" s="314">
        <v>64.7</v>
      </c>
      <c r="D221" s="314"/>
      <c r="E221" s="315">
        <v>62</v>
      </c>
      <c r="F221" s="316">
        <f t="shared" si="86"/>
        <v>0.96</v>
      </c>
      <c r="G221" s="187"/>
      <c r="H221" s="135"/>
      <c r="I221" s="132"/>
      <c r="J221" s="132"/>
      <c r="K221" s="132"/>
      <c r="L221" s="181"/>
      <c r="M221" s="135"/>
      <c r="N221" s="135"/>
      <c r="O221" s="135"/>
      <c r="P221" s="135"/>
      <c r="Q221" s="137">
        <f t="shared" si="87"/>
        <v>5</v>
      </c>
      <c r="R221" s="251">
        <f t="shared" si="75"/>
        <v>3</v>
      </c>
      <c r="S221" s="252">
        <f t="shared" si="76"/>
        <v>3.1</v>
      </c>
      <c r="T221" s="202">
        <f t="shared" si="77"/>
        <v>3</v>
      </c>
      <c r="U221" s="252">
        <f t="shared" si="72"/>
        <v>3.1</v>
      </c>
      <c r="V221" s="252">
        <f t="shared" si="78"/>
        <v>5</v>
      </c>
      <c r="W221" s="138">
        <f t="shared" si="79"/>
        <v>0</v>
      </c>
      <c r="X221" s="139">
        <f t="shared" si="73"/>
        <v>0.45</v>
      </c>
      <c r="Y221" s="138">
        <f t="shared" si="88"/>
        <v>15</v>
      </c>
      <c r="Z221" s="138">
        <f t="shared" si="80"/>
        <v>2</v>
      </c>
      <c r="AA221" s="138">
        <f t="shared" si="81"/>
        <v>1</v>
      </c>
      <c r="AB221" s="139">
        <f t="shared" si="74"/>
        <v>0.6</v>
      </c>
      <c r="AC221" s="138">
        <f t="shared" si="85"/>
        <v>20</v>
      </c>
      <c r="AD221" s="132">
        <v>3</v>
      </c>
      <c r="AE221" s="281"/>
      <c r="AG221" s="426"/>
    </row>
    <row r="222" spans="1:33" ht="47.25" hidden="1" customHeight="1" x14ac:dyDescent="0.25">
      <c r="A222" s="128">
        <v>243</v>
      </c>
      <c r="B222" s="313" t="s">
        <v>1128</v>
      </c>
      <c r="C222" s="314">
        <v>22.3</v>
      </c>
      <c r="D222" s="314"/>
      <c r="E222" s="315">
        <v>14</v>
      </c>
      <c r="F222" s="316">
        <f t="shared" si="86"/>
        <v>0.63</v>
      </c>
      <c r="G222" s="187"/>
      <c r="H222" s="135"/>
      <c r="I222" s="132"/>
      <c r="J222" s="132"/>
      <c r="K222" s="132"/>
      <c r="L222" s="181"/>
      <c r="M222" s="135"/>
      <c r="N222" s="135"/>
      <c r="O222" s="135"/>
      <c r="P222" s="135"/>
      <c r="Q222" s="137">
        <f t="shared" si="87"/>
        <v>5</v>
      </c>
      <c r="R222" s="251">
        <f t="shared" si="75"/>
        <v>0</v>
      </c>
      <c r="S222" s="252">
        <f t="shared" si="76"/>
        <v>0.7</v>
      </c>
      <c r="T222" s="202">
        <f t="shared" si="77"/>
        <v>0</v>
      </c>
      <c r="U222" s="252">
        <f t="shared" si="72"/>
        <v>0.7</v>
      </c>
      <c r="V222" s="252">
        <f t="shared" si="78"/>
        <v>5</v>
      </c>
      <c r="W222" s="138">
        <f t="shared" si="79"/>
        <v>0</v>
      </c>
      <c r="X222" s="139">
        <f t="shared" si="73"/>
        <v>0</v>
      </c>
      <c r="Y222" s="138">
        <f t="shared" si="88"/>
        <v>15</v>
      </c>
      <c r="Z222" s="138">
        <f t="shared" si="80"/>
        <v>0</v>
      </c>
      <c r="AA222" s="138">
        <f t="shared" si="81"/>
        <v>0</v>
      </c>
      <c r="AB222" s="139">
        <f t="shared" si="74"/>
        <v>0</v>
      </c>
      <c r="AC222" s="138">
        <f t="shared" si="85"/>
        <v>20</v>
      </c>
      <c r="AD222" s="132">
        <v>0</v>
      </c>
    </row>
    <row r="223" spans="1:33" ht="47.25" x14ac:dyDescent="0.25">
      <c r="A223" s="128">
        <v>244</v>
      </c>
      <c r="B223" s="313" t="s">
        <v>1129</v>
      </c>
      <c r="C223" s="314">
        <v>24.08</v>
      </c>
      <c r="D223" s="314"/>
      <c r="E223" s="315">
        <v>29</v>
      </c>
      <c r="F223" s="316">
        <f t="shared" si="86"/>
        <v>1.2</v>
      </c>
      <c r="G223" s="187"/>
      <c r="H223" s="135"/>
      <c r="I223" s="132"/>
      <c r="J223" s="132"/>
      <c r="K223" s="132"/>
      <c r="L223" s="181"/>
      <c r="M223" s="135"/>
      <c r="N223" s="135"/>
      <c r="O223" s="135"/>
      <c r="P223" s="135"/>
      <c r="Q223" s="137">
        <f t="shared" si="87"/>
        <v>8</v>
      </c>
      <c r="R223" s="251">
        <f t="shared" si="75"/>
        <v>2</v>
      </c>
      <c r="S223" s="252">
        <f t="shared" si="76"/>
        <v>2.3199999999999998</v>
      </c>
      <c r="T223" s="202">
        <f t="shared" si="77"/>
        <v>2</v>
      </c>
      <c r="U223" s="252">
        <f t="shared" si="72"/>
        <v>2.3199999999999998</v>
      </c>
      <c r="V223" s="252">
        <f t="shared" si="78"/>
        <v>8</v>
      </c>
      <c r="W223" s="138">
        <f t="shared" si="79"/>
        <v>0</v>
      </c>
      <c r="X223" s="139">
        <f t="shared" si="73"/>
        <v>0.3</v>
      </c>
      <c r="Y223" s="138">
        <f t="shared" si="88"/>
        <v>15</v>
      </c>
      <c r="Z223" s="138">
        <f t="shared" si="80"/>
        <v>1</v>
      </c>
      <c r="AA223" s="138">
        <f t="shared" si="81"/>
        <v>1</v>
      </c>
      <c r="AB223" s="139">
        <f t="shared" si="74"/>
        <v>0.4</v>
      </c>
      <c r="AC223" s="138">
        <f t="shared" si="85"/>
        <v>20</v>
      </c>
      <c r="AD223" s="132">
        <v>2</v>
      </c>
      <c r="AE223" s="281"/>
      <c r="AG223" s="426"/>
    </row>
    <row r="224" spans="1:33" ht="33" customHeight="1" x14ac:dyDescent="0.25">
      <c r="A224" s="128">
        <v>245</v>
      </c>
      <c r="B224" s="313" t="s">
        <v>1130</v>
      </c>
      <c r="C224" s="314">
        <v>40.328000000000003</v>
      </c>
      <c r="D224" s="314"/>
      <c r="E224" s="315">
        <v>50</v>
      </c>
      <c r="F224" s="316">
        <f t="shared" si="86"/>
        <v>1.24</v>
      </c>
      <c r="G224" s="187"/>
      <c r="H224" s="135"/>
      <c r="I224" s="132"/>
      <c r="J224" s="132"/>
      <c r="K224" s="132"/>
      <c r="L224" s="181"/>
      <c r="M224" s="135"/>
      <c r="N224" s="135"/>
      <c r="O224" s="135"/>
      <c r="P224" s="135"/>
      <c r="Q224" s="137">
        <f t="shared" si="87"/>
        <v>8</v>
      </c>
      <c r="R224" s="251">
        <f t="shared" si="75"/>
        <v>4</v>
      </c>
      <c r="S224" s="252">
        <f t="shared" si="76"/>
        <v>4</v>
      </c>
      <c r="T224" s="202">
        <f t="shared" si="77"/>
        <v>4</v>
      </c>
      <c r="U224" s="252">
        <f t="shared" si="72"/>
        <v>4</v>
      </c>
      <c r="V224" s="252">
        <f t="shared" si="78"/>
        <v>8</v>
      </c>
      <c r="W224" s="138">
        <f t="shared" si="79"/>
        <v>0</v>
      </c>
      <c r="X224" s="139">
        <f t="shared" si="73"/>
        <v>0.6</v>
      </c>
      <c r="Y224" s="138">
        <f t="shared" si="88"/>
        <v>15</v>
      </c>
      <c r="Z224" s="138">
        <f t="shared" si="80"/>
        <v>3</v>
      </c>
      <c r="AA224" s="138">
        <f t="shared" si="81"/>
        <v>1</v>
      </c>
      <c r="AB224" s="139">
        <f t="shared" si="74"/>
        <v>0.8</v>
      </c>
      <c r="AC224" s="138">
        <f t="shared" si="85"/>
        <v>20</v>
      </c>
      <c r="AD224" s="132">
        <v>4</v>
      </c>
      <c r="AE224" s="281"/>
      <c r="AG224" s="426"/>
    </row>
    <row r="225" spans="1:33" ht="31.5" x14ac:dyDescent="0.25">
      <c r="A225" s="128">
        <v>246</v>
      </c>
      <c r="B225" s="313" t="s">
        <v>1131</v>
      </c>
      <c r="C225" s="314">
        <v>87.748000000000005</v>
      </c>
      <c r="D225" s="314"/>
      <c r="E225" s="315">
        <v>85</v>
      </c>
      <c r="F225" s="316">
        <f t="shared" si="86"/>
        <v>0.97</v>
      </c>
      <c r="G225" s="187"/>
      <c r="H225" s="135"/>
      <c r="I225" s="132"/>
      <c r="J225" s="132"/>
      <c r="K225" s="132"/>
      <c r="L225" s="181"/>
      <c r="M225" s="135"/>
      <c r="N225" s="135"/>
      <c r="O225" s="135"/>
      <c r="P225" s="135"/>
      <c r="Q225" s="137">
        <f t="shared" si="87"/>
        <v>5</v>
      </c>
      <c r="R225" s="251">
        <f t="shared" si="75"/>
        <v>4</v>
      </c>
      <c r="S225" s="252">
        <f t="shared" si="76"/>
        <v>4.25</v>
      </c>
      <c r="T225" s="202">
        <f t="shared" si="77"/>
        <v>4</v>
      </c>
      <c r="U225" s="252">
        <f t="shared" si="72"/>
        <v>4.25</v>
      </c>
      <c r="V225" s="252">
        <f t="shared" si="78"/>
        <v>5</v>
      </c>
      <c r="W225" s="138">
        <f t="shared" si="79"/>
        <v>0</v>
      </c>
      <c r="X225" s="139">
        <f t="shared" si="73"/>
        <v>0.6</v>
      </c>
      <c r="Y225" s="138">
        <f t="shared" si="88"/>
        <v>15</v>
      </c>
      <c r="Z225" s="138">
        <f t="shared" si="80"/>
        <v>3</v>
      </c>
      <c r="AA225" s="138">
        <f t="shared" si="81"/>
        <v>1</v>
      </c>
      <c r="AB225" s="139">
        <f t="shared" si="74"/>
        <v>0.8</v>
      </c>
      <c r="AC225" s="138">
        <f t="shared" si="85"/>
        <v>20</v>
      </c>
      <c r="AD225" s="132">
        <v>4</v>
      </c>
      <c r="AE225" s="281"/>
      <c r="AG225" s="426"/>
    </row>
    <row r="226" spans="1:33" ht="31.5" x14ac:dyDescent="0.25">
      <c r="A226" s="128">
        <v>247</v>
      </c>
      <c r="B226" s="313" t="s">
        <v>1132</v>
      </c>
      <c r="C226" s="314">
        <v>144.858</v>
      </c>
      <c r="D226" s="314"/>
      <c r="E226" s="315">
        <v>140</v>
      </c>
      <c r="F226" s="316">
        <f t="shared" si="86"/>
        <v>0.97</v>
      </c>
      <c r="G226" s="187"/>
      <c r="H226" s="135"/>
      <c r="I226" s="132"/>
      <c r="J226" s="132"/>
      <c r="K226" s="132"/>
      <c r="L226" s="181"/>
      <c r="M226" s="135"/>
      <c r="N226" s="135"/>
      <c r="O226" s="135"/>
      <c r="P226" s="135"/>
      <c r="Q226" s="137">
        <f t="shared" si="87"/>
        <v>5</v>
      </c>
      <c r="R226" s="251">
        <f t="shared" si="75"/>
        <v>7</v>
      </c>
      <c r="S226" s="252">
        <f t="shared" si="76"/>
        <v>7</v>
      </c>
      <c r="T226" s="202">
        <f t="shared" si="77"/>
        <v>7</v>
      </c>
      <c r="U226" s="252">
        <f t="shared" si="72"/>
        <v>7</v>
      </c>
      <c r="V226" s="252">
        <f t="shared" si="78"/>
        <v>5</v>
      </c>
      <c r="W226" s="138">
        <f t="shared" si="79"/>
        <v>1</v>
      </c>
      <c r="X226" s="139">
        <f t="shared" si="73"/>
        <v>1.05</v>
      </c>
      <c r="Y226" s="138">
        <f t="shared" si="88"/>
        <v>15</v>
      </c>
      <c r="Z226" s="138">
        <f t="shared" si="80"/>
        <v>4</v>
      </c>
      <c r="AA226" s="138">
        <f t="shared" si="81"/>
        <v>2</v>
      </c>
      <c r="AB226" s="139">
        <f t="shared" si="74"/>
        <v>1.4</v>
      </c>
      <c r="AC226" s="138">
        <f t="shared" si="85"/>
        <v>20</v>
      </c>
      <c r="AD226" s="132">
        <v>7</v>
      </c>
      <c r="AE226" s="281"/>
      <c r="AG226" s="426"/>
    </row>
    <row r="227" spans="1:33" ht="31.5" x14ac:dyDescent="0.25">
      <c r="A227" s="128">
        <v>248</v>
      </c>
      <c r="B227" s="313" t="s">
        <v>1133</v>
      </c>
      <c r="C227" s="314">
        <v>148.09200000000001</v>
      </c>
      <c r="D227" s="314"/>
      <c r="E227" s="315">
        <v>149</v>
      </c>
      <c r="F227" s="420">
        <f t="shared" si="86"/>
        <v>1.01</v>
      </c>
      <c r="G227" s="187"/>
      <c r="H227" s="135"/>
      <c r="I227" s="132"/>
      <c r="J227" s="132"/>
      <c r="K227" s="132"/>
      <c r="L227" s="181"/>
      <c r="M227" s="135"/>
      <c r="N227" s="135"/>
      <c r="O227" s="135"/>
      <c r="P227" s="135"/>
      <c r="Q227" s="137">
        <f t="shared" si="87"/>
        <v>8</v>
      </c>
      <c r="R227" s="251">
        <f t="shared" si="75"/>
        <v>11</v>
      </c>
      <c r="S227" s="252">
        <f t="shared" si="76"/>
        <v>11.92</v>
      </c>
      <c r="T227" s="202">
        <f t="shared" si="77"/>
        <v>11</v>
      </c>
      <c r="U227" s="252">
        <f t="shared" si="72"/>
        <v>11.92</v>
      </c>
      <c r="V227" s="252">
        <f t="shared" si="78"/>
        <v>8</v>
      </c>
      <c r="W227" s="138">
        <f t="shared" si="79"/>
        <v>1</v>
      </c>
      <c r="X227" s="139">
        <f t="shared" si="73"/>
        <v>1.65</v>
      </c>
      <c r="Y227" s="138">
        <f t="shared" si="88"/>
        <v>15</v>
      </c>
      <c r="Z227" s="138">
        <f t="shared" si="80"/>
        <v>7</v>
      </c>
      <c r="AA227" s="138">
        <f t="shared" si="81"/>
        <v>3</v>
      </c>
      <c r="AB227" s="139">
        <f t="shared" si="74"/>
        <v>2.2000000000000002</v>
      </c>
      <c r="AC227" s="138">
        <f t="shared" si="85"/>
        <v>20</v>
      </c>
      <c r="AD227" s="132">
        <v>11</v>
      </c>
      <c r="AE227" s="281"/>
      <c r="AG227" s="426"/>
    </row>
    <row r="228" spans="1:33" ht="31.5" x14ac:dyDescent="0.25">
      <c r="A228" s="128">
        <v>249</v>
      </c>
      <c r="B228" s="313" t="s">
        <v>1134</v>
      </c>
      <c r="C228" s="314">
        <v>76.988</v>
      </c>
      <c r="D228" s="314"/>
      <c r="E228" s="315">
        <v>85</v>
      </c>
      <c r="F228" s="316">
        <f t="shared" si="86"/>
        <v>1.1000000000000001</v>
      </c>
      <c r="G228" s="187"/>
      <c r="H228" s="135"/>
      <c r="I228" s="132"/>
      <c r="J228" s="132"/>
      <c r="K228" s="132"/>
      <c r="L228" s="181"/>
      <c r="M228" s="135"/>
      <c r="N228" s="135"/>
      <c r="O228" s="135"/>
      <c r="P228" s="135"/>
      <c r="Q228" s="137">
        <f>IF(E228&lt;VLOOKUP(F228,$L$471:$P$477,2),0,VLOOKUP(F228,$L$471:$P$477,3))</f>
        <v>8</v>
      </c>
      <c r="R228" s="251">
        <f t="shared" si="75"/>
        <v>6</v>
      </c>
      <c r="S228" s="252">
        <f t="shared" si="76"/>
        <v>6.8</v>
      </c>
      <c r="T228" s="202">
        <f t="shared" si="77"/>
        <v>6</v>
      </c>
      <c r="U228" s="252">
        <f t="shared" si="72"/>
        <v>6.8</v>
      </c>
      <c r="V228" s="252">
        <f t="shared" si="78"/>
        <v>8</v>
      </c>
      <c r="W228" s="138">
        <f t="shared" si="79"/>
        <v>0</v>
      </c>
      <c r="X228" s="139">
        <f t="shared" si="73"/>
        <v>0.9</v>
      </c>
      <c r="Y228" s="138">
        <f t="shared" si="88"/>
        <v>15</v>
      </c>
      <c r="Z228" s="138">
        <f t="shared" si="80"/>
        <v>4</v>
      </c>
      <c r="AA228" s="138">
        <f t="shared" si="81"/>
        <v>2</v>
      </c>
      <c r="AB228" s="139">
        <f t="shared" si="74"/>
        <v>1.2</v>
      </c>
      <c r="AC228" s="138">
        <f t="shared" si="85"/>
        <v>20</v>
      </c>
      <c r="AD228" s="132">
        <v>6</v>
      </c>
      <c r="AE228" s="281"/>
      <c r="AG228" s="426"/>
    </row>
    <row r="229" spans="1:33" ht="31.5" x14ac:dyDescent="0.25">
      <c r="A229" s="128">
        <v>250</v>
      </c>
      <c r="B229" s="313" t="s">
        <v>1088</v>
      </c>
      <c r="C229" s="314">
        <v>10.74</v>
      </c>
      <c r="D229" s="314"/>
      <c r="E229" s="315">
        <v>40</v>
      </c>
      <c r="F229" s="316">
        <f t="shared" si="86"/>
        <v>3.72</v>
      </c>
      <c r="G229" s="187"/>
      <c r="H229" s="135"/>
      <c r="I229" s="132"/>
      <c r="J229" s="132"/>
      <c r="K229" s="132"/>
      <c r="L229" s="181"/>
      <c r="M229" s="135"/>
      <c r="N229" s="135"/>
      <c r="O229" s="135"/>
      <c r="P229" s="135"/>
      <c r="Q229" s="137">
        <f>IF(E229&lt;VLOOKUP(F229,$L$471:$P$477,2),0,VLOOKUP(F229,$L$471:$P$477,3))</f>
        <v>12</v>
      </c>
      <c r="R229" s="251">
        <f t="shared" si="75"/>
        <v>4</v>
      </c>
      <c r="S229" s="252">
        <f t="shared" si="76"/>
        <v>4.8</v>
      </c>
      <c r="T229" s="202">
        <f t="shared" si="77"/>
        <v>4</v>
      </c>
      <c r="U229" s="252">
        <f t="shared" si="72"/>
        <v>4.8</v>
      </c>
      <c r="V229" s="252">
        <f t="shared" si="78"/>
        <v>12</v>
      </c>
      <c r="W229" s="138">
        <f t="shared" si="79"/>
        <v>0</v>
      </c>
      <c r="X229" s="139">
        <f t="shared" si="73"/>
        <v>0.6</v>
      </c>
      <c r="Y229" s="138">
        <f t="shared" si="88"/>
        <v>15</v>
      </c>
      <c r="Z229" s="138">
        <f t="shared" si="80"/>
        <v>3</v>
      </c>
      <c r="AA229" s="138">
        <f t="shared" si="81"/>
        <v>1</v>
      </c>
      <c r="AB229" s="139">
        <f t="shared" si="74"/>
        <v>0.8</v>
      </c>
      <c r="AC229" s="138">
        <f t="shared" ref="AC229:AC260" si="89">IF(E229&lt;VLOOKUP(F229,$L$471:$P$477,2),0,VLOOKUP(F229,$L$471:$P$477,5))</f>
        <v>20</v>
      </c>
      <c r="AD229" s="132">
        <v>4</v>
      </c>
      <c r="AE229" s="281"/>
      <c r="AG229" s="426"/>
    </row>
    <row r="230" spans="1:33" ht="31.5" x14ac:dyDescent="0.25">
      <c r="A230" s="128">
        <v>251</v>
      </c>
      <c r="B230" s="313" t="s">
        <v>1056</v>
      </c>
      <c r="C230" s="314">
        <v>280.58</v>
      </c>
      <c r="D230" s="314"/>
      <c r="E230" s="315">
        <v>368</v>
      </c>
      <c r="F230" s="316">
        <f t="shared" si="86"/>
        <v>1.31</v>
      </c>
      <c r="G230" s="187"/>
      <c r="H230" s="135"/>
      <c r="I230" s="132"/>
      <c r="J230" s="132"/>
      <c r="K230" s="132"/>
      <c r="L230" s="181"/>
      <c r="M230" s="135"/>
      <c r="N230" s="135"/>
      <c r="O230" s="135"/>
      <c r="P230" s="135"/>
      <c r="Q230" s="137">
        <f>IF(E230&lt;VLOOKUP(F230,$L$471:$P$477,2),0,VLOOKUP(F230,$L$471:$P$477,3))</f>
        <v>8</v>
      </c>
      <c r="R230" s="251">
        <f t="shared" si="75"/>
        <v>29</v>
      </c>
      <c r="S230" s="252">
        <f t="shared" si="76"/>
        <v>29.44</v>
      </c>
      <c r="T230" s="202">
        <f t="shared" si="77"/>
        <v>18</v>
      </c>
      <c r="U230" s="252">
        <f t="shared" si="72"/>
        <v>18.399999999999999</v>
      </c>
      <c r="V230" s="252">
        <v>5</v>
      </c>
      <c r="W230" s="138">
        <f t="shared" si="79"/>
        <v>2</v>
      </c>
      <c r="X230" s="139">
        <f t="shared" si="73"/>
        <v>2.7</v>
      </c>
      <c r="Y230" s="138">
        <f t="shared" si="88"/>
        <v>15</v>
      </c>
      <c r="Z230" s="138">
        <f t="shared" si="80"/>
        <v>12</v>
      </c>
      <c r="AA230" s="138">
        <f t="shared" si="81"/>
        <v>4</v>
      </c>
      <c r="AB230" s="139">
        <f t="shared" si="74"/>
        <v>3.6</v>
      </c>
      <c r="AC230" s="138">
        <f t="shared" si="89"/>
        <v>20</v>
      </c>
      <c r="AD230" s="132">
        <v>18</v>
      </c>
      <c r="AE230" s="281"/>
      <c r="AG230" s="426"/>
    </row>
    <row r="231" spans="1:33" ht="31.5" x14ac:dyDescent="0.25">
      <c r="A231" s="128">
        <v>252</v>
      </c>
      <c r="B231" s="313" t="s">
        <v>691</v>
      </c>
      <c r="C231" s="314">
        <v>50.83</v>
      </c>
      <c r="D231" s="314"/>
      <c r="E231" s="315">
        <v>73</v>
      </c>
      <c r="F231" s="316">
        <f t="shared" si="86"/>
        <v>1.44</v>
      </c>
      <c r="G231" s="187"/>
      <c r="H231" s="135"/>
      <c r="I231" s="132"/>
      <c r="J231" s="132"/>
      <c r="K231" s="132"/>
      <c r="L231" s="181"/>
      <c r="M231" s="135"/>
      <c r="N231" s="135"/>
      <c r="O231" s="135"/>
      <c r="P231" s="135"/>
      <c r="Q231" s="137">
        <f>IF(E231&lt;VLOOKUP(F231,$L$471:$P$477,2),0,VLOOKUP(F231,$L$471:$P$477,3))</f>
        <v>8</v>
      </c>
      <c r="R231" s="251">
        <f t="shared" si="75"/>
        <v>5</v>
      </c>
      <c r="S231" s="252">
        <f t="shared" si="76"/>
        <v>5.84</v>
      </c>
      <c r="T231" s="202">
        <f t="shared" si="77"/>
        <v>5</v>
      </c>
      <c r="U231" s="252">
        <f t="shared" si="72"/>
        <v>5.84</v>
      </c>
      <c r="V231" s="252">
        <f t="shared" si="78"/>
        <v>8</v>
      </c>
      <c r="W231" s="138">
        <f t="shared" si="79"/>
        <v>0</v>
      </c>
      <c r="X231" s="139">
        <f t="shared" si="73"/>
        <v>0.75</v>
      </c>
      <c r="Y231" s="138">
        <f t="shared" si="88"/>
        <v>15</v>
      </c>
      <c r="Z231" s="138">
        <f t="shared" si="80"/>
        <v>4</v>
      </c>
      <c r="AA231" s="138">
        <f t="shared" si="81"/>
        <v>1</v>
      </c>
      <c r="AB231" s="139">
        <f t="shared" si="74"/>
        <v>1</v>
      </c>
      <c r="AC231" s="138">
        <f t="shared" si="89"/>
        <v>20</v>
      </c>
      <c r="AD231" s="132">
        <v>5</v>
      </c>
      <c r="AE231" s="281"/>
      <c r="AG231" s="426"/>
    </row>
    <row r="232" spans="1:33" x14ac:dyDescent="0.25">
      <c r="A232" s="128">
        <v>255</v>
      </c>
      <c r="B232" s="309" t="s">
        <v>820</v>
      </c>
      <c r="C232" s="310"/>
      <c r="D232" s="310"/>
      <c r="E232" s="311"/>
      <c r="F232" s="316"/>
      <c r="G232" s="187"/>
      <c r="H232" s="135"/>
      <c r="I232" s="132"/>
      <c r="J232" s="132"/>
      <c r="K232" s="132"/>
      <c r="L232" s="181"/>
      <c r="M232" s="135"/>
      <c r="N232" s="135"/>
      <c r="O232" s="135"/>
      <c r="P232" s="135"/>
      <c r="Q232" s="137"/>
      <c r="R232" s="251"/>
      <c r="S232" s="252"/>
      <c r="T232" s="202"/>
      <c r="U232" s="252">
        <f t="shared" si="72"/>
        <v>0</v>
      </c>
      <c r="V232" s="252"/>
      <c r="W232" s="138"/>
      <c r="X232" s="139">
        <f t="shared" si="73"/>
        <v>0</v>
      </c>
      <c r="Y232" s="138">
        <f t="shared" si="88"/>
        <v>0</v>
      </c>
      <c r="Z232" s="138"/>
      <c r="AA232" s="138"/>
      <c r="AB232" s="139">
        <f t="shared" si="74"/>
        <v>0</v>
      </c>
      <c r="AC232" s="138">
        <f t="shared" si="89"/>
        <v>0</v>
      </c>
      <c r="AD232" s="132"/>
      <c r="AE232" s="281"/>
      <c r="AG232" s="426"/>
    </row>
    <row r="233" spans="1:33" ht="15.75" hidden="1" customHeight="1" x14ac:dyDescent="0.25">
      <c r="A233" s="128">
        <v>258</v>
      </c>
      <c r="B233" s="313" t="s">
        <v>811</v>
      </c>
      <c r="C233" s="314">
        <v>13.24</v>
      </c>
      <c r="D233" s="314"/>
      <c r="E233" s="315">
        <v>1</v>
      </c>
      <c r="F233" s="316">
        <f t="shared" ref="F233:F242" si="90">E233/C233</f>
        <v>0.08</v>
      </c>
      <c r="G233" s="187"/>
      <c r="H233" s="135"/>
      <c r="I233" s="132"/>
      <c r="J233" s="132"/>
      <c r="K233" s="132"/>
      <c r="L233" s="181"/>
      <c r="M233" s="135"/>
      <c r="N233" s="135"/>
      <c r="O233" s="135"/>
      <c r="P233" s="135"/>
      <c r="Q233" s="137">
        <f t="shared" ref="Q233:Q242" si="91">IF(E233&lt;VLOOKUP(F233,$L$471:$P$477,2),0,VLOOKUP(F233,$L$471:$P$477,3))</f>
        <v>5</v>
      </c>
      <c r="R233" s="251">
        <f t="shared" si="75"/>
        <v>0</v>
      </c>
      <c r="S233" s="252">
        <f t="shared" si="76"/>
        <v>0.05</v>
      </c>
      <c r="T233" s="202">
        <f t="shared" si="77"/>
        <v>0</v>
      </c>
      <c r="U233" s="252">
        <f t="shared" si="72"/>
        <v>0.05</v>
      </c>
      <c r="V233" s="252">
        <f t="shared" si="78"/>
        <v>5</v>
      </c>
      <c r="W233" s="138">
        <f t="shared" si="79"/>
        <v>0</v>
      </c>
      <c r="X233" s="139">
        <f t="shared" si="73"/>
        <v>0</v>
      </c>
      <c r="Y233" s="138">
        <f t="shared" si="88"/>
        <v>15</v>
      </c>
      <c r="Z233" s="138">
        <f t="shared" si="80"/>
        <v>0</v>
      </c>
      <c r="AA233" s="138">
        <f t="shared" si="81"/>
        <v>0</v>
      </c>
      <c r="AB233" s="139">
        <f t="shared" si="74"/>
        <v>0</v>
      </c>
      <c r="AC233" s="138">
        <f t="shared" si="89"/>
        <v>20</v>
      </c>
      <c r="AD233" s="132"/>
    </row>
    <row r="234" spans="1:33" ht="15.75" hidden="1" customHeight="1" x14ac:dyDescent="0.25">
      <c r="A234" s="128">
        <v>259</v>
      </c>
      <c r="B234" s="313" t="s">
        <v>807</v>
      </c>
      <c r="C234" s="314">
        <v>32.92</v>
      </c>
      <c r="D234" s="314"/>
      <c r="E234" s="315">
        <v>4</v>
      </c>
      <c r="F234" s="316">
        <f t="shared" si="90"/>
        <v>0.12</v>
      </c>
      <c r="G234" s="187"/>
      <c r="H234" s="135"/>
      <c r="I234" s="132"/>
      <c r="J234" s="132"/>
      <c r="K234" s="132"/>
      <c r="L234" s="181"/>
      <c r="M234" s="135"/>
      <c r="N234" s="135"/>
      <c r="O234" s="135"/>
      <c r="P234" s="135"/>
      <c r="Q234" s="137">
        <f t="shared" si="91"/>
        <v>5</v>
      </c>
      <c r="R234" s="251">
        <f t="shared" si="75"/>
        <v>0</v>
      </c>
      <c r="S234" s="252">
        <f t="shared" si="76"/>
        <v>0.2</v>
      </c>
      <c r="T234" s="202">
        <f t="shared" si="77"/>
        <v>0</v>
      </c>
      <c r="U234" s="252">
        <f t="shared" si="72"/>
        <v>0.2</v>
      </c>
      <c r="V234" s="252">
        <f t="shared" si="78"/>
        <v>5</v>
      </c>
      <c r="W234" s="138">
        <f t="shared" si="79"/>
        <v>0</v>
      </c>
      <c r="X234" s="139">
        <f t="shared" si="73"/>
        <v>0</v>
      </c>
      <c r="Y234" s="138">
        <f t="shared" si="88"/>
        <v>15</v>
      </c>
      <c r="Z234" s="138">
        <f t="shared" si="80"/>
        <v>0</v>
      </c>
      <c r="AA234" s="138">
        <f t="shared" si="81"/>
        <v>0</v>
      </c>
      <c r="AB234" s="139">
        <f t="shared" si="74"/>
        <v>0</v>
      </c>
      <c r="AC234" s="138">
        <f t="shared" si="89"/>
        <v>20</v>
      </c>
      <c r="AD234" s="132"/>
    </row>
    <row r="235" spans="1:33" ht="15.75" hidden="1" customHeight="1" x14ac:dyDescent="0.25">
      <c r="A235" s="128">
        <v>260</v>
      </c>
      <c r="B235" s="313" t="s">
        <v>808</v>
      </c>
      <c r="C235" s="314">
        <v>84.38</v>
      </c>
      <c r="D235" s="314"/>
      <c r="E235" s="315">
        <v>6</v>
      </c>
      <c r="F235" s="316">
        <f t="shared" si="90"/>
        <v>7.0000000000000007E-2</v>
      </c>
      <c r="G235" s="187"/>
      <c r="H235" s="135"/>
      <c r="I235" s="132"/>
      <c r="J235" s="132"/>
      <c r="K235" s="132"/>
      <c r="L235" s="181"/>
      <c r="M235" s="135"/>
      <c r="N235" s="135"/>
      <c r="O235" s="135"/>
      <c r="P235" s="135"/>
      <c r="Q235" s="137">
        <f t="shared" si="91"/>
        <v>5</v>
      </c>
      <c r="R235" s="251">
        <f t="shared" si="75"/>
        <v>0</v>
      </c>
      <c r="S235" s="252">
        <f t="shared" si="76"/>
        <v>0.3</v>
      </c>
      <c r="T235" s="202">
        <f t="shared" si="77"/>
        <v>0</v>
      </c>
      <c r="U235" s="252">
        <f t="shared" si="72"/>
        <v>0.3</v>
      </c>
      <c r="V235" s="252">
        <f t="shared" si="78"/>
        <v>5</v>
      </c>
      <c r="W235" s="138">
        <f t="shared" si="79"/>
        <v>0</v>
      </c>
      <c r="X235" s="139">
        <f t="shared" si="73"/>
        <v>0</v>
      </c>
      <c r="Y235" s="138">
        <f t="shared" si="88"/>
        <v>15</v>
      </c>
      <c r="Z235" s="138">
        <f t="shared" si="80"/>
        <v>0</v>
      </c>
      <c r="AA235" s="138">
        <f t="shared" si="81"/>
        <v>0</v>
      </c>
      <c r="AB235" s="139">
        <f t="shared" si="74"/>
        <v>0</v>
      </c>
      <c r="AC235" s="138">
        <f t="shared" si="89"/>
        <v>20</v>
      </c>
      <c r="AD235" s="132"/>
    </row>
    <row r="236" spans="1:33" ht="31.5" x14ac:dyDescent="0.25">
      <c r="A236" s="128">
        <v>261</v>
      </c>
      <c r="B236" s="313" t="s">
        <v>1136</v>
      </c>
      <c r="C236" s="314">
        <v>48.942999999999998</v>
      </c>
      <c r="D236" s="314"/>
      <c r="E236" s="315">
        <v>134</v>
      </c>
      <c r="F236" s="316">
        <f t="shared" si="90"/>
        <v>2.74</v>
      </c>
      <c r="G236" s="187"/>
      <c r="H236" s="135"/>
      <c r="I236" s="132"/>
      <c r="J236" s="132"/>
      <c r="K236" s="132"/>
      <c r="L236" s="181"/>
      <c r="M236" s="135"/>
      <c r="N236" s="135"/>
      <c r="O236" s="135"/>
      <c r="P236" s="135"/>
      <c r="Q236" s="137">
        <f t="shared" si="91"/>
        <v>8</v>
      </c>
      <c r="R236" s="251">
        <f t="shared" si="75"/>
        <v>10</v>
      </c>
      <c r="S236" s="252">
        <f t="shared" si="76"/>
        <v>10.72</v>
      </c>
      <c r="T236" s="202">
        <f t="shared" si="77"/>
        <v>10</v>
      </c>
      <c r="U236" s="252">
        <f t="shared" si="72"/>
        <v>10.72</v>
      </c>
      <c r="V236" s="252">
        <f t="shared" si="78"/>
        <v>8</v>
      </c>
      <c r="W236" s="138">
        <f t="shared" si="79"/>
        <v>1</v>
      </c>
      <c r="X236" s="139">
        <f t="shared" si="73"/>
        <v>1.5</v>
      </c>
      <c r="Y236" s="138">
        <f t="shared" si="88"/>
        <v>15</v>
      </c>
      <c r="Z236" s="138">
        <f t="shared" si="80"/>
        <v>7</v>
      </c>
      <c r="AA236" s="138">
        <f t="shared" si="81"/>
        <v>2</v>
      </c>
      <c r="AB236" s="139">
        <f t="shared" si="74"/>
        <v>2</v>
      </c>
      <c r="AC236" s="138">
        <f t="shared" si="89"/>
        <v>20</v>
      </c>
      <c r="AD236" s="132">
        <v>10</v>
      </c>
      <c r="AE236" s="281"/>
      <c r="AG236" s="426"/>
    </row>
    <row r="237" spans="1:33" ht="33" customHeight="1" x14ac:dyDescent="0.25">
      <c r="A237" s="128">
        <v>262</v>
      </c>
      <c r="B237" s="313" t="s">
        <v>1137</v>
      </c>
      <c r="C237" s="314">
        <v>48.158000000000001</v>
      </c>
      <c r="D237" s="314"/>
      <c r="E237" s="315">
        <v>138</v>
      </c>
      <c r="F237" s="316">
        <f t="shared" si="90"/>
        <v>2.87</v>
      </c>
      <c r="G237" s="187"/>
      <c r="H237" s="135"/>
      <c r="I237" s="132"/>
      <c r="J237" s="132"/>
      <c r="K237" s="132"/>
      <c r="L237" s="181"/>
      <c r="M237" s="135"/>
      <c r="N237" s="135"/>
      <c r="O237" s="135"/>
      <c r="P237" s="135"/>
      <c r="Q237" s="137">
        <f t="shared" si="91"/>
        <v>8</v>
      </c>
      <c r="R237" s="251">
        <f t="shared" si="75"/>
        <v>11</v>
      </c>
      <c r="S237" s="252">
        <f t="shared" si="76"/>
        <v>11.04</v>
      </c>
      <c r="T237" s="202">
        <f t="shared" si="77"/>
        <v>11</v>
      </c>
      <c r="U237" s="252">
        <f t="shared" si="72"/>
        <v>11.04</v>
      </c>
      <c r="V237" s="252">
        <f t="shared" si="78"/>
        <v>8</v>
      </c>
      <c r="W237" s="138">
        <f t="shared" si="79"/>
        <v>1</v>
      </c>
      <c r="X237" s="139">
        <f t="shared" si="73"/>
        <v>1.65</v>
      </c>
      <c r="Y237" s="138">
        <f t="shared" si="88"/>
        <v>15</v>
      </c>
      <c r="Z237" s="138">
        <f t="shared" si="80"/>
        <v>7</v>
      </c>
      <c r="AA237" s="138">
        <f t="shared" si="81"/>
        <v>3</v>
      </c>
      <c r="AB237" s="139">
        <f t="shared" si="74"/>
        <v>2.2000000000000002</v>
      </c>
      <c r="AC237" s="138">
        <f t="shared" si="89"/>
        <v>20</v>
      </c>
      <c r="AD237" s="132">
        <v>11</v>
      </c>
      <c r="AE237" s="281"/>
      <c r="AG237" s="426"/>
    </row>
    <row r="238" spans="1:33" ht="31.5" x14ac:dyDescent="0.25">
      <c r="A238" s="128">
        <v>263</v>
      </c>
      <c r="B238" s="313" t="s">
        <v>1138</v>
      </c>
      <c r="C238" s="314">
        <v>24.899000000000001</v>
      </c>
      <c r="D238" s="314"/>
      <c r="E238" s="315">
        <v>61</v>
      </c>
      <c r="F238" s="316">
        <f t="shared" si="90"/>
        <v>2.4500000000000002</v>
      </c>
      <c r="G238" s="187"/>
      <c r="H238" s="135"/>
      <c r="I238" s="132"/>
      <c r="J238" s="132"/>
      <c r="K238" s="132"/>
      <c r="L238" s="181"/>
      <c r="M238" s="135"/>
      <c r="N238" s="135"/>
      <c r="O238" s="135"/>
      <c r="P238" s="135"/>
      <c r="Q238" s="137">
        <f t="shared" si="91"/>
        <v>8</v>
      </c>
      <c r="R238" s="251">
        <f t="shared" si="75"/>
        <v>4</v>
      </c>
      <c r="S238" s="252">
        <f t="shared" si="76"/>
        <v>4.88</v>
      </c>
      <c r="T238" s="202">
        <f t="shared" si="77"/>
        <v>4</v>
      </c>
      <c r="U238" s="252">
        <f t="shared" si="72"/>
        <v>4.88</v>
      </c>
      <c r="V238" s="252">
        <f t="shared" si="78"/>
        <v>8</v>
      </c>
      <c r="W238" s="138">
        <f t="shared" si="79"/>
        <v>0</v>
      </c>
      <c r="X238" s="139">
        <f t="shared" si="73"/>
        <v>0.6</v>
      </c>
      <c r="Y238" s="138">
        <f t="shared" si="88"/>
        <v>15</v>
      </c>
      <c r="Z238" s="138">
        <f t="shared" si="80"/>
        <v>3</v>
      </c>
      <c r="AA238" s="138">
        <f t="shared" si="81"/>
        <v>1</v>
      </c>
      <c r="AB238" s="139">
        <f t="shared" si="74"/>
        <v>0.8</v>
      </c>
      <c r="AC238" s="138">
        <f t="shared" si="89"/>
        <v>20</v>
      </c>
      <c r="AD238" s="132">
        <v>4</v>
      </c>
      <c r="AE238" s="281"/>
      <c r="AG238" s="426"/>
    </row>
    <row r="239" spans="1:33" ht="47.25" x14ac:dyDescent="0.25">
      <c r="A239" s="128">
        <v>264</v>
      </c>
      <c r="B239" s="313" t="s">
        <v>1139</v>
      </c>
      <c r="C239" s="314">
        <v>217.55</v>
      </c>
      <c r="D239" s="314"/>
      <c r="E239" s="315">
        <v>574</v>
      </c>
      <c r="F239" s="316">
        <f t="shared" si="90"/>
        <v>2.64</v>
      </c>
      <c r="G239" s="187"/>
      <c r="H239" s="135"/>
      <c r="I239" s="132"/>
      <c r="J239" s="132"/>
      <c r="K239" s="132"/>
      <c r="L239" s="181"/>
      <c r="M239" s="135"/>
      <c r="N239" s="135"/>
      <c r="O239" s="135"/>
      <c r="P239" s="135"/>
      <c r="Q239" s="137">
        <f t="shared" si="91"/>
        <v>8</v>
      </c>
      <c r="R239" s="251">
        <f t="shared" si="75"/>
        <v>45</v>
      </c>
      <c r="S239" s="252">
        <f t="shared" si="76"/>
        <v>45.92</v>
      </c>
      <c r="T239" s="202">
        <f t="shared" si="77"/>
        <v>45</v>
      </c>
      <c r="U239" s="252">
        <f t="shared" si="72"/>
        <v>45.92</v>
      </c>
      <c r="V239" s="252">
        <f t="shared" si="78"/>
        <v>8</v>
      </c>
      <c r="W239" s="138">
        <f t="shared" si="79"/>
        <v>6</v>
      </c>
      <c r="X239" s="139">
        <f t="shared" si="73"/>
        <v>6.75</v>
      </c>
      <c r="Y239" s="138">
        <f t="shared" si="88"/>
        <v>15</v>
      </c>
      <c r="Z239" s="138">
        <f t="shared" si="80"/>
        <v>30</v>
      </c>
      <c r="AA239" s="138">
        <f t="shared" si="81"/>
        <v>9</v>
      </c>
      <c r="AB239" s="139">
        <f t="shared" si="74"/>
        <v>9</v>
      </c>
      <c r="AC239" s="138">
        <f t="shared" si="89"/>
        <v>20</v>
      </c>
      <c r="AD239" s="132">
        <v>45</v>
      </c>
      <c r="AE239" s="281"/>
      <c r="AG239" s="426"/>
    </row>
    <row r="240" spans="1:33" ht="31.5" x14ac:dyDescent="0.25">
      <c r="A240" s="128">
        <v>265</v>
      </c>
      <c r="B240" s="313" t="s">
        <v>1140</v>
      </c>
      <c r="C240" s="314">
        <v>29.260999999999999</v>
      </c>
      <c r="D240" s="314"/>
      <c r="E240" s="315">
        <v>177</v>
      </c>
      <c r="F240" s="316">
        <f t="shared" si="90"/>
        <v>6.05</v>
      </c>
      <c r="G240" s="187"/>
      <c r="H240" s="135"/>
      <c r="I240" s="132"/>
      <c r="J240" s="132"/>
      <c r="K240" s="132"/>
      <c r="L240" s="181"/>
      <c r="M240" s="135"/>
      <c r="N240" s="135"/>
      <c r="O240" s="135"/>
      <c r="P240" s="135"/>
      <c r="Q240" s="137">
        <f t="shared" si="91"/>
        <v>15</v>
      </c>
      <c r="R240" s="251">
        <f t="shared" si="75"/>
        <v>26</v>
      </c>
      <c r="S240" s="252">
        <f t="shared" si="76"/>
        <v>26.55</v>
      </c>
      <c r="T240" s="202">
        <f t="shared" si="77"/>
        <v>7</v>
      </c>
      <c r="U240" s="252">
        <f t="shared" si="72"/>
        <v>7.97</v>
      </c>
      <c r="V240" s="252">
        <v>4.5</v>
      </c>
      <c r="W240" s="138">
        <f t="shared" si="79"/>
        <v>1</v>
      </c>
      <c r="X240" s="139">
        <f t="shared" si="73"/>
        <v>1.05</v>
      </c>
      <c r="Y240" s="138">
        <f t="shared" si="88"/>
        <v>15</v>
      </c>
      <c r="Z240" s="138">
        <f t="shared" si="80"/>
        <v>4</v>
      </c>
      <c r="AA240" s="138">
        <f t="shared" si="81"/>
        <v>2</v>
      </c>
      <c r="AB240" s="139">
        <f t="shared" si="74"/>
        <v>1.4</v>
      </c>
      <c r="AC240" s="138">
        <f t="shared" si="89"/>
        <v>20</v>
      </c>
      <c r="AD240" s="132">
        <v>7</v>
      </c>
      <c r="AE240" s="281"/>
      <c r="AG240" s="426"/>
    </row>
    <row r="241" spans="1:33" ht="31.5" x14ac:dyDescent="0.25">
      <c r="A241" s="128">
        <v>266</v>
      </c>
      <c r="B241" s="313" t="s">
        <v>1141</v>
      </c>
      <c r="C241" s="314">
        <v>35.893999999999998</v>
      </c>
      <c r="D241" s="314"/>
      <c r="E241" s="315">
        <v>93</v>
      </c>
      <c r="F241" s="316">
        <f t="shared" si="90"/>
        <v>2.59</v>
      </c>
      <c r="G241" s="187"/>
      <c r="H241" s="135"/>
      <c r="I241" s="132"/>
      <c r="J241" s="132"/>
      <c r="K241" s="132"/>
      <c r="L241" s="181"/>
      <c r="M241" s="135"/>
      <c r="N241" s="135"/>
      <c r="O241" s="135"/>
      <c r="P241" s="135"/>
      <c r="Q241" s="137">
        <f t="shared" si="91"/>
        <v>8</v>
      </c>
      <c r="R241" s="251">
        <f t="shared" si="75"/>
        <v>7</v>
      </c>
      <c r="S241" s="252">
        <f t="shared" si="76"/>
        <v>7.44</v>
      </c>
      <c r="T241" s="202">
        <f t="shared" si="77"/>
        <v>7</v>
      </c>
      <c r="U241" s="252">
        <f t="shared" si="72"/>
        <v>7.44</v>
      </c>
      <c r="V241" s="252">
        <f t="shared" si="78"/>
        <v>8</v>
      </c>
      <c r="W241" s="138">
        <f t="shared" si="79"/>
        <v>1</v>
      </c>
      <c r="X241" s="139">
        <f t="shared" si="73"/>
        <v>1.05</v>
      </c>
      <c r="Y241" s="138">
        <f t="shared" si="88"/>
        <v>15</v>
      </c>
      <c r="Z241" s="138">
        <f t="shared" si="80"/>
        <v>4</v>
      </c>
      <c r="AA241" s="138">
        <f t="shared" si="81"/>
        <v>2</v>
      </c>
      <c r="AB241" s="139">
        <f t="shared" si="74"/>
        <v>1.4</v>
      </c>
      <c r="AC241" s="138">
        <f t="shared" si="89"/>
        <v>20</v>
      </c>
      <c r="AD241" s="248">
        <v>7</v>
      </c>
      <c r="AE241" s="281"/>
      <c r="AG241" s="426"/>
    </row>
    <row r="242" spans="1:33" ht="31.5" x14ac:dyDescent="0.25">
      <c r="A242" s="128">
        <v>267</v>
      </c>
      <c r="B242" s="313" t="s">
        <v>1142</v>
      </c>
      <c r="C242" s="314">
        <v>35.374000000000002</v>
      </c>
      <c r="D242" s="314"/>
      <c r="E242" s="315">
        <v>95</v>
      </c>
      <c r="F242" s="316">
        <f t="shared" si="90"/>
        <v>2.69</v>
      </c>
      <c r="G242" s="187"/>
      <c r="H242" s="135"/>
      <c r="I242" s="132"/>
      <c r="J242" s="132"/>
      <c r="K242" s="132"/>
      <c r="L242" s="181"/>
      <c r="M242" s="135"/>
      <c r="N242" s="135"/>
      <c r="O242" s="135"/>
      <c r="P242" s="135"/>
      <c r="Q242" s="137">
        <f t="shared" si="91"/>
        <v>8</v>
      </c>
      <c r="R242" s="251">
        <f t="shared" si="75"/>
        <v>7</v>
      </c>
      <c r="S242" s="252">
        <f t="shared" si="76"/>
        <v>7.6</v>
      </c>
      <c r="T242" s="202">
        <f t="shared" si="77"/>
        <v>7</v>
      </c>
      <c r="U242" s="252">
        <f t="shared" si="72"/>
        <v>7.6</v>
      </c>
      <c r="V242" s="252">
        <f t="shared" si="78"/>
        <v>8</v>
      </c>
      <c r="W242" s="138">
        <f t="shared" si="79"/>
        <v>1</v>
      </c>
      <c r="X242" s="139">
        <f t="shared" si="73"/>
        <v>1.05</v>
      </c>
      <c r="Y242" s="138">
        <f t="shared" si="88"/>
        <v>15</v>
      </c>
      <c r="Z242" s="138">
        <f t="shared" si="80"/>
        <v>4</v>
      </c>
      <c r="AA242" s="138">
        <f t="shared" si="81"/>
        <v>2</v>
      </c>
      <c r="AB242" s="139">
        <f t="shared" si="74"/>
        <v>1.4</v>
      </c>
      <c r="AC242" s="138">
        <f t="shared" si="89"/>
        <v>20</v>
      </c>
      <c r="AD242" s="248">
        <v>7</v>
      </c>
      <c r="AE242" s="281"/>
      <c r="AG242" s="426"/>
    </row>
    <row r="243" spans="1:33" x14ac:dyDescent="0.25">
      <c r="A243" s="128">
        <v>268</v>
      </c>
      <c r="B243" s="309" t="s">
        <v>1143</v>
      </c>
      <c r="C243" s="310"/>
      <c r="D243" s="310"/>
      <c r="E243" s="311"/>
      <c r="F243" s="316"/>
      <c r="G243" s="187"/>
      <c r="H243" s="135"/>
      <c r="I243" s="132"/>
      <c r="J243" s="132"/>
      <c r="K243" s="132"/>
      <c r="L243" s="181"/>
      <c r="M243" s="135"/>
      <c r="N243" s="135"/>
      <c r="O243" s="135"/>
      <c r="P243" s="135"/>
      <c r="Q243" s="137"/>
      <c r="R243" s="251"/>
      <c r="S243" s="252"/>
      <c r="T243" s="202"/>
      <c r="U243" s="252"/>
      <c r="V243" s="252"/>
      <c r="W243" s="138"/>
      <c r="X243" s="139"/>
      <c r="Y243" s="138"/>
      <c r="Z243" s="138"/>
      <c r="AA243" s="138"/>
      <c r="AB243" s="139">
        <f t="shared" si="74"/>
        <v>0</v>
      </c>
      <c r="AC243" s="138">
        <f t="shared" si="89"/>
        <v>0</v>
      </c>
      <c r="AD243" s="132"/>
      <c r="AE243" s="281"/>
      <c r="AG243" s="426"/>
    </row>
    <row r="244" spans="1:33" ht="31.5" x14ac:dyDescent="0.25">
      <c r="A244" s="128">
        <v>270</v>
      </c>
      <c r="B244" s="313" t="s">
        <v>1144</v>
      </c>
      <c r="C244" s="314">
        <v>15.532999999999999</v>
      </c>
      <c r="D244" s="314"/>
      <c r="E244" s="315">
        <v>70</v>
      </c>
      <c r="F244" s="316">
        <f>E244/C244</f>
        <v>4.51</v>
      </c>
      <c r="G244" s="187"/>
      <c r="H244" s="135"/>
      <c r="I244" s="132"/>
      <c r="J244" s="132"/>
      <c r="K244" s="132"/>
      <c r="L244" s="181"/>
      <c r="M244" s="135"/>
      <c r="N244" s="135"/>
      <c r="O244" s="135"/>
      <c r="P244" s="135"/>
      <c r="Q244" s="137">
        <f>IF(E244&lt;VLOOKUP(F244,$L$471:$P$477,2),0,VLOOKUP(F244,$L$471:$P$477,3))</f>
        <v>12</v>
      </c>
      <c r="R244" s="251">
        <f t="shared" si="75"/>
        <v>8</v>
      </c>
      <c r="S244" s="252">
        <f t="shared" si="76"/>
        <v>8.4</v>
      </c>
      <c r="T244" s="202">
        <f t="shared" si="77"/>
        <v>8</v>
      </c>
      <c r="U244" s="252">
        <f t="shared" si="72"/>
        <v>8.4</v>
      </c>
      <c r="V244" s="252">
        <f t="shared" si="78"/>
        <v>12</v>
      </c>
      <c r="W244" s="138">
        <f t="shared" si="79"/>
        <v>1</v>
      </c>
      <c r="X244" s="139">
        <f t="shared" si="73"/>
        <v>1.2</v>
      </c>
      <c r="Y244" s="138">
        <f>IF(E244&lt;VLOOKUP(F244,$L$471:$P$477,2),0,VLOOKUP(F244,$L$471:$P$477,4))</f>
        <v>15</v>
      </c>
      <c r="Z244" s="138">
        <f t="shared" si="80"/>
        <v>5</v>
      </c>
      <c r="AA244" s="138">
        <f t="shared" si="81"/>
        <v>2</v>
      </c>
      <c r="AB244" s="139">
        <f t="shared" si="74"/>
        <v>1.6</v>
      </c>
      <c r="AC244" s="138">
        <f t="shared" si="89"/>
        <v>20</v>
      </c>
      <c r="AD244" s="132">
        <v>8</v>
      </c>
      <c r="AE244" s="281"/>
      <c r="AG244" s="426"/>
    </row>
    <row r="245" spans="1:33" ht="31.5" x14ac:dyDescent="0.25">
      <c r="A245" s="128">
        <v>271</v>
      </c>
      <c r="B245" s="313" t="s">
        <v>1145</v>
      </c>
      <c r="C245" s="314">
        <v>30.978000000000002</v>
      </c>
      <c r="D245" s="314"/>
      <c r="E245" s="315">
        <v>37</v>
      </c>
      <c r="F245" s="316">
        <f>E245/C245</f>
        <v>1.19</v>
      </c>
      <c r="G245" s="187"/>
      <c r="H245" s="135"/>
      <c r="I245" s="132"/>
      <c r="J245" s="132"/>
      <c r="K245" s="132"/>
      <c r="L245" s="181"/>
      <c r="M245" s="135"/>
      <c r="N245" s="135"/>
      <c r="O245" s="135"/>
      <c r="P245" s="135"/>
      <c r="Q245" s="137">
        <f>IF(E245&lt;VLOOKUP(F245,$L$471:$P$477,2),0,VLOOKUP(F245,$L$471:$P$477,3))</f>
        <v>8</v>
      </c>
      <c r="R245" s="251">
        <f t="shared" si="75"/>
        <v>2</v>
      </c>
      <c r="S245" s="252">
        <f t="shared" si="76"/>
        <v>2.96</v>
      </c>
      <c r="T245" s="202">
        <f t="shared" si="77"/>
        <v>2</v>
      </c>
      <c r="U245" s="252">
        <f t="shared" si="72"/>
        <v>2.96</v>
      </c>
      <c r="V245" s="252">
        <f t="shared" si="78"/>
        <v>8</v>
      </c>
      <c r="W245" s="138">
        <f t="shared" si="79"/>
        <v>0</v>
      </c>
      <c r="X245" s="139">
        <f t="shared" si="73"/>
        <v>0.3</v>
      </c>
      <c r="Y245" s="138">
        <f>IF(E245&lt;VLOOKUP(F245,$L$471:$P$477,2),0,VLOOKUP(F245,$L$471:$P$477,4))</f>
        <v>15</v>
      </c>
      <c r="Z245" s="138">
        <f t="shared" si="80"/>
        <v>1</v>
      </c>
      <c r="AA245" s="138">
        <f t="shared" si="81"/>
        <v>1</v>
      </c>
      <c r="AB245" s="139">
        <f t="shared" si="74"/>
        <v>0.4</v>
      </c>
      <c r="AC245" s="138">
        <f t="shared" si="89"/>
        <v>20</v>
      </c>
      <c r="AD245" s="132">
        <v>2</v>
      </c>
      <c r="AE245" s="281"/>
      <c r="AG245" s="426"/>
    </row>
    <row r="246" spans="1:33" x14ac:dyDescent="0.25">
      <c r="A246" s="128"/>
      <c r="B246" s="399" t="s">
        <v>1582</v>
      </c>
      <c r="C246" s="394">
        <v>6.2670000000000003</v>
      </c>
      <c r="D246" s="394"/>
      <c r="E246" s="395">
        <v>45</v>
      </c>
      <c r="F246" s="400">
        <f>E246/C246</f>
        <v>7.18</v>
      </c>
      <c r="G246" s="187"/>
      <c r="H246" s="135"/>
      <c r="I246" s="132"/>
      <c r="J246" s="132"/>
      <c r="K246" s="132"/>
      <c r="L246" s="181"/>
      <c r="M246" s="135"/>
      <c r="N246" s="135"/>
      <c r="O246" s="135"/>
      <c r="P246" s="135"/>
      <c r="Q246" s="137">
        <f>IF(E246&lt;VLOOKUP(F246,$L$471:$P$477,2),0,VLOOKUP(F246,$L$471:$P$477,3))</f>
        <v>15</v>
      </c>
      <c r="R246" s="251">
        <f t="shared" si="75"/>
        <v>6</v>
      </c>
      <c r="S246" s="252">
        <f t="shared" si="76"/>
        <v>6.75</v>
      </c>
      <c r="T246" s="202">
        <f t="shared" si="77"/>
        <v>3</v>
      </c>
      <c r="U246" s="252">
        <f t="shared" si="72"/>
        <v>3.15</v>
      </c>
      <c r="V246" s="252">
        <v>7</v>
      </c>
      <c r="W246" s="138">
        <f t="shared" si="79"/>
        <v>0</v>
      </c>
      <c r="X246" s="139">
        <f t="shared" si="73"/>
        <v>0.45</v>
      </c>
      <c r="Y246" s="138">
        <f>IF(E246&lt;VLOOKUP(F246,$L$471:$P$477,2),0,VLOOKUP(F246,$L$471:$P$477,4))</f>
        <v>15</v>
      </c>
      <c r="Z246" s="138">
        <f t="shared" si="80"/>
        <v>2</v>
      </c>
      <c r="AA246" s="138">
        <f t="shared" si="81"/>
        <v>1</v>
      </c>
      <c r="AB246" s="139">
        <f t="shared" si="74"/>
        <v>0.6</v>
      </c>
      <c r="AC246" s="138">
        <f t="shared" si="89"/>
        <v>20</v>
      </c>
      <c r="AD246" s="132">
        <v>3</v>
      </c>
      <c r="AE246" s="281"/>
      <c r="AG246" s="426"/>
    </row>
    <row r="247" spans="1:33" ht="31.5" x14ac:dyDescent="0.25">
      <c r="A247" s="128">
        <v>272</v>
      </c>
      <c r="B247" s="313" t="s">
        <v>1146</v>
      </c>
      <c r="C247" s="314">
        <v>72.722999999999999</v>
      </c>
      <c r="D247" s="314"/>
      <c r="E247" s="315">
        <v>62</v>
      </c>
      <c r="F247" s="316">
        <f>E247/C247</f>
        <v>0.85</v>
      </c>
      <c r="G247" s="187"/>
      <c r="H247" s="135"/>
      <c r="I247" s="132"/>
      <c r="J247" s="132"/>
      <c r="K247" s="132"/>
      <c r="L247" s="181"/>
      <c r="M247" s="135"/>
      <c r="N247" s="135"/>
      <c r="O247" s="135"/>
      <c r="P247" s="135"/>
      <c r="Q247" s="137">
        <f>IF(E247&lt;VLOOKUP(F247,$L$471:$P$477,2),0,VLOOKUP(F247,$L$471:$P$477,3))</f>
        <v>5</v>
      </c>
      <c r="R247" s="251">
        <f t="shared" si="75"/>
        <v>3</v>
      </c>
      <c r="S247" s="252">
        <f t="shared" si="76"/>
        <v>3.1</v>
      </c>
      <c r="T247" s="202">
        <f t="shared" si="77"/>
        <v>3</v>
      </c>
      <c r="U247" s="252">
        <f t="shared" si="72"/>
        <v>3.1</v>
      </c>
      <c r="V247" s="252">
        <f t="shared" si="78"/>
        <v>5</v>
      </c>
      <c r="W247" s="138">
        <f t="shared" si="79"/>
        <v>0</v>
      </c>
      <c r="X247" s="139">
        <f t="shared" si="73"/>
        <v>0.45</v>
      </c>
      <c r="Y247" s="138">
        <f>IF(E247&lt;VLOOKUP(F247,$L$471:$P$477,2),0,VLOOKUP(F247,$L$471:$P$477,4))</f>
        <v>15</v>
      </c>
      <c r="Z247" s="138">
        <f t="shared" si="80"/>
        <v>2</v>
      </c>
      <c r="AA247" s="138">
        <f t="shared" si="81"/>
        <v>1</v>
      </c>
      <c r="AB247" s="139">
        <f t="shared" si="74"/>
        <v>0.6</v>
      </c>
      <c r="AC247" s="138">
        <f t="shared" si="89"/>
        <v>20</v>
      </c>
      <c r="AD247" s="132">
        <v>3</v>
      </c>
      <c r="AE247" s="281"/>
      <c r="AG247" s="426"/>
    </row>
    <row r="248" spans="1:33" x14ac:dyDescent="0.25">
      <c r="A248" s="128">
        <v>273</v>
      </c>
      <c r="B248" s="309" t="s">
        <v>692</v>
      </c>
      <c r="C248" s="310"/>
      <c r="D248" s="310"/>
      <c r="E248" s="311"/>
      <c r="F248" s="316"/>
      <c r="G248" s="187"/>
      <c r="H248" s="135"/>
      <c r="I248" s="132"/>
      <c r="J248" s="132"/>
      <c r="K248" s="132"/>
      <c r="L248" s="181"/>
      <c r="M248" s="135"/>
      <c r="N248" s="135"/>
      <c r="O248" s="135"/>
      <c r="P248" s="135"/>
      <c r="Q248" s="137"/>
      <c r="R248" s="251"/>
      <c r="S248" s="252"/>
      <c r="T248" s="202"/>
      <c r="U248" s="252"/>
      <c r="V248" s="252"/>
      <c r="W248" s="138"/>
      <c r="X248" s="139"/>
      <c r="Y248" s="138"/>
      <c r="Z248" s="138"/>
      <c r="AA248" s="138"/>
      <c r="AB248" s="139">
        <f t="shared" si="74"/>
        <v>0</v>
      </c>
      <c r="AC248" s="138">
        <f t="shared" si="89"/>
        <v>0</v>
      </c>
      <c r="AD248" s="132"/>
      <c r="AE248" s="281"/>
      <c r="AG248" s="426"/>
    </row>
    <row r="249" spans="1:33" ht="31.5" hidden="1" customHeight="1" x14ac:dyDescent="0.25">
      <c r="A249" s="128">
        <v>274</v>
      </c>
      <c r="B249" s="313" t="s">
        <v>821</v>
      </c>
      <c r="C249" s="314">
        <v>12.25</v>
      </c>
      <c r="D249" s="314"/>
      <c r="E249" s="315">
        <v>11</v>
      </c>
      <c r="F249" s="316">
        <f t="shared" ref="F249:F256" si="92">E249/C249</f>
        <v>0.9</v>
      </c>
      <c r="G249" s="187"/>
      <c r="H249" s="135"/>
      <c r="I249" s="132"/>
      <c r="J249" s="132"/>
      <c r="K249" s="132"/>
      <c r="L249" s="181"/>
      <c r="M249" s="135"/>
      <c r="N249" s="135"/>
      <c r="O249" s="135"/>
      <c r="P249" s="135"/>
      <c r="Q249" s="137">
        <f t="shared" ref="Q249:Q256" si="93">IF(E249&lt;VLOOKUP(F249,$L$471:$P$477,2),0,VLOOKUP(F249,$L$471:$P$477,3))</f>
        <v>5</v>
      </c>
      <c r="R249" s="251">
        <f t="shared" si="75"/>
        <v>0</v>
      </c>
      <c r="S249" s="252">
        <f t="shared" si="76"/>
        <v>0.55000000000000004</v>
      </c>
      <c r="T249" s="202">
        <f t="shared" si="77"/>
        <v>0</v>
      </c>
      <c r="U249" s="252">
        <f t="shared" si="72"/>
        <v>0.55000000000000004</v>
      </c>
      <c r="V249" s="252">
        <f t="shared" si="78"/>
        <v>5</v>
      </c>
      <c r="W249" s="138">
        <f t="shared" si="79"/>
        <v>0</v>
      </c>
      <c r="X249" s="139">
        <f t="shared" si="73"/>
        <v>0</v>
      </c>
      <c r="Y249" s="138">
        <f t="shared" ref="Y249:Y260" si="94">IF(E249&lt;VLOOKUP(F249,$L$471:$P$477,2),0,VLOOKUP(F249,$L$471:$P$477,4))</f>
        <v>15</v>
      </c>
      <c r="Z249" s="138">
        <f t="shared" si="80"/>
        <v>0</v>
      </c>
      <c r="AA249" s="138">
        <f t="shared" si="81"/>
        <v>0</v>
      </c>
      <c r="AB249" s="139">
        <f t="shared" si="74"/>
        <v>0</v>
      </c>
      <c r="AC249" s="138">
        <f t="shared" si="89"/>
        <v>20</v>
      </c>
      <c r="AD249" s="248">
        <v>0</v>
      </c>
    </row>
    <row r="250" spans="1:33" ht="31.5" x14ac:dyDescent="0.25">
      <c r="A250" s="128">
        <v>275</v>
      </c>
      <c r="B250" s="313" t="s">
        <v>1005</v>
      </c>
      <c r="C250" s="314">
        <v>13.483000000000001</v>
      </c>
      <c r="D250" s="314"/>
      <c r="E250" s="315">
        <v>27</v>
      </c>
      <c r="F250" s="316">
        <f t="shared" si="92"/>
        <v>2</v>
      </c>
      <c r="G250" s="187"/>
      <c r="H250" s="135"/>
      <c r="I250" s="132"/>
      <c r="J250" s="132"/>
      <c r="K250" s="132"/>
      <c r="L250" s="181"/>
      <c r="M250" s="135"/>
      <c r="N250" s="135"/>
      <c r="O250" s="135"/>
      <c r="P250" s="135"/>
      <c r="Q250" s="137">
        <f t="shared" si="93"/>
        <v>8</v>
      </c>
      <c r="R250" s="251">
        <f t="shared" si="75"/>
        <v>2</v>
      </c>
      <c r="S250" s="252">
        <f t="shared" si="76"/>
        <v>2.16</v>
      </c>
      <c r="T250" s="202">
        <f t="shared" si="77"/>
        <v>2</v>
      </c>
      <c r="U250" s="252">
        <f t="shared" si="72"/>
        <v>2.16</v>
      </c>
      <c r="V250" s="252">
        <f t="shared" si="78"/>
        <v>8</v>
      </c>
      <c r="W250" s="138">
        <f t="shared" si="79"/>
        <v>0</v>
      </c>
      <c r="X250" s="139">
        <f t="shared" si="73"/>
        <v>0.3</v>
      </c>
      <c r="Y250" s="138">
        <f t="shared" si="94"/>
        <v>15</v>
      </c>
      <c r="Z250" s="138">
        <f t="shared" si="80"/>
        <v>1</v>
      </c>
      <c r="AA250" s="138">
        <f t="shared" si="81"/>
        <v>1</v>
      </c>
      <c r="AB250" s="139">
        <f t="shared" si="74"/>
        <v>0.4</v>
      </c>
      <c r="AC250" s="138">
        <f t="shared" si="89"/>
        <v>20</v>
      </c>
      <c r="AD250" s="132">
        <v>2</v>
      </c>
      <c r="AE250" s="281"/>
      <c r="AG250" s="426"/>
    </row>
    <row r="251" spans="1:33" ht="31.5" x14ac:dyDescent="0.25">
      <c r="A251" s="128">
        <v>276</v>
      </c>
      <c r="B251" s="313" t="s">
        <v>1117</v>
      </c>
      <c r="C251" s="314">
        <v>8.5129999999999999</v>
      </c>
      <c r="D251" s="314"/>
      <c r="E251" s="315">
        <v>18</v>
      </c>
      <c r="F251" s="316">
        <f t="shared" si="92"/>
        <v>2.11</v>
      </c>
      <c r="G251" s="187"/>
      <c r="H251" s="135"/>
      <c r="I251" s="132"/>
      <c r="J251" s="132"/>
      <c r="K251" s="132"/>
      <c r="L251" s="181"/>
      <c r="M251" s="135"/>
      <c r="N251" s="135"/>
      <c r="O251" s="135"/>
      <c r="P251" s="135"/>
      <c r="Q251" s="137">
        <f t="shared" si="93"/>
        <v>8</v>
      </c>
      <c r="R251" s="251">
        <f t="shared" si="75"/>
        <v>1</v>
      </c>
      <c r="S251" s="252">
        <f t="shared" si="76"/>
        <v>1.44</v>
      </c>
      <c r="T251" s="202">
        <f t="shared" si="77"/>
        <v>1</v>
      </c>
      <c r="U251" s="252">
        <f t="shared" si="72"/>
        <v>1.44</v>
      </c>
      <c r="V251" s="252">
        <f t="shared" si="78"/>
        <v>8</v>
      </c>
      <c r="W251" s="138">
        <f t="shared" si="79"/>
        <v>0</v>
      </c>
      <c r="X251" s="139">
        <f t="shared" si="73"/>
        <v>0.15</v>
      </c>
      <c r="Y251" s="138">
        <f t="shared" si="94"/>
        <v>15</v>
      </c>
      <c r="Z251" s="138">
        <f t="shared" si="80"/>
        <v>0</v>
      </c>
      <c r="AA251" s="138">
        <f t="shared" si="81"/>
        <v>1</v>
      </c>
      <c r="AB251" s="139">
        <f t="shared" si="74"/>
        <v>0.2</v>
      </c>
      <c r="AC251" s="138">
        <f t="shared" si="89"/>
        <v>20</v>
      </c>
      <c r="AD251" s="132">
        <v>1</v>
      </c>
      <c r="AE251" s="281"/>
      <c r="AG251" s="426"/>
    </row>
    <row r="252" spans="1:33" ht="31.5" x14ac:dyDescent="0.25">
      <c r="A252" s="128">
        <v>277</v>
      </c>
      <c r="B252" s="313" t="s">
        <v>1147</v>
      </c>
      <c r="C252" s="314">
        <v>29.224</v>
      </c>
      <c r="D252" s="314"/>
      <c r="E252" s="315">
        <v>52</v>
      </c>
      <c r="F252" s="316">
        <f t="shared" si="92"/>
        <v>1.78</v>
      </c>
      <c r="G252" s="187"/>
      <c r="H252" s="135"/>
      <c r="I252" s="132"/>
      <c r="J252" s="132"/>
      <c r="K252" s="132"/>
      <c r="L252" s="181"/>
      <c r="M252" s="135"/>
      <c r="N252" s="135"/>
      <c r="O252" s="135"/>
      <c r="P252" s="135"/>
      <c r="Q252" s="137">
        <f t="shared" si="93"/>
        <v>8</v>
      </c>
      <c r="R252" s="251">
        <f t="shared" si="75"/>
        <v>4</v>
      </c>
      <c r="S252" s="252">
        <f t="shared" si="76"/>
        <v>4.16</v>
      </c>
      <c r="T252" s="202">
        <f t="shared" si="77"/>
        <v>1</v>
      </c>
      <c r="U252" s="252">
        <f t="shared" si="72"/>
        <v>1.56</v>
      </c>
      <c r="V252" s="252">
        <v>3</v>
      </c>
      <c r="W252" s="138">
        <f t="shared" si="79"/>
        <v>0</v>
      </c>
      <c r="X252" s="139">
        <f t="shared" si="73"/>
        <v>0.15</v>
      </c>
      <c r="Y252" s="138">
        <f t="shared" si="94"/>
        <v>15</v>
      </c>
      <c r="Z252" s="138">
        <f t="shared" si="80"/>
        <v>0</v>
      </c>
      <c r="AA252" s="138">
        <f t="shared" si="81"/>
        <v>1</v>
      </c>
      <c r="AB252" s="139">
        <f t="shared" si="74"/>
        <v>0.2</v>
      </c>
      <c r="AC252" s="138">
        <f t="shared" si="89"/>
        <v>20</v>
      </c>
      <c r="AD252" s="132">
        <v>1</v>
      </c>
      <c r="AE252" s="281"/>
      <c r="AG252" s="426"/>
    </row>
    <row r="253" spans="1:33" ht="31.5" x14ac:dyDescent="0.25">
      <c r="A253" s="128">
        <v>278</v>
      </c>
      <c r="B253" s="313" t="s">
        <v>1148</v>
      </c>
      <c r="C253" s="314">
        <v>12.313000000000001</v>
      </c>
      <c r="D253" s="314"/>
      <c r="E253" s="315">
        <v>24</v>
      </c>
      <c r="F253" s="316">
        <f t="shared" si="92"/>
        <v>1.95</v>
      </c>
      <c r="G253" s="187"/>
      <c r="H253" s="135"/>
      <c r="I253" s="132"/>
      <c r="J253" s="132"/>
      <c r="K253" s="132"/>
      <c r="L253" s="181"/>
      <c r="M253" s="135"/>
      <c r="N253" s="135"/>
      <c r="O253" s="135"/>
      <c r="P253" s="135"/>
      <c r="Q253" s="137">
        <f t="shared" si="93"/>
        <v>8</v>
      </c>
      <c r="R253" s="251">
        <f t="shared" si="75"/>
        <v>1</v>
      </c>
      <c r="S253" s="252">
        <f t="shared" si="76"/>
        <v>1.92</v>
      </c>
      <c r="T253" s="202">
        <f t="shared" si="77"/>
        <v>1</v>
      </c>
      <c r="U253" s="252">
        <f t="shared" si="72"/>
        <v>1.92</v>
      </c>
      <c r="V253" s="252">
        <f t="shared" si="78"/>
        <v>8</v>
      </c>
      <c r="W253" s="138">
        <f t="shared" si="79"/>
        <v>0</v>
      </c>
      <c r="X253" s="139">
        <f t="shared" si="73"/>
        <v>0.15</v>
      </c>
      <c r="Y253" s="138">
        <f t="shared" si="94"/>
        <v>15</v>
      </c>
      <c r="Z253" s="138">
        <f t="shared" si="80"/>
        <v>0</v>
      </c>
      <c r="AA253" s="138">
        <f t="shared" si="81"/>
        <v>1</v>
      </c>
      <c r="AB253" s="139">
        <f t="shared" si="74"/>
        <v>0.2</v>
      </c>
      <c r="AC253" s="138">
        <f t="shared" si="89"/>
        <v>20</v>
      </c>
      <c r="AD253" s="132">
        <v>1</v>
      </c>
      <c r="AE253" s="281"/>
      <c r="AG253" s="426"/>
    </row>
    <row r="254" spans="1:33" ht="31.5" x14ac:dyDescent="0.25">
      <c r="A254" s="128">
        <v>279</v>
      </c>
      <c r="B254" s="313" t="s">
        <v>1149</v>
      </c>
      <c r="C254" s="314">
        <v>12.96</v>
      </c>
      <c r="D254" s="314"/>
      <c r="E254" s="315">
        <v>16</v>
      </c>
      <c r="F254" s="316">
        <f t="shared" si="92"/>
        <v>1.23</v>
      </c>
      <c r="G254" s="187"/>
      <c r="H254" s="135"/>
      <c r="I254" s="132"/>
      <c r="J254" s="132"/>
      <c r="K254" s="132"/>
      <c r="L254" s="181"/>
      <c r="M254" s="135"/>
      <c r="N254" s="135"/>
      <c r="O254" s="135"/>
      <c r="P254" s="135"/>
      <c r="Q254" s="137">
        <f t="shared" si="93"/>
        <v>8</v>
      </c>
      <c r="R254" s="251">
        <f t="shared" si="75"/>
        <v>1</v>
      </c>
      <c r="S254" s="252">
        <f t="shared" si="76"/>
        <v>1.28</v>
      </c>
      <c r="T254" s="202">
        <f t="shared" si="77"/>
        <v>1</v>
      </c>
      <c r="U254" s="252">
        <f t="shared" si="72"/>
        <v>1.28</v>
      </c>
      <c r="V254" s="252">
        <f t="shared" si="78"/>
        <v>8</v>
      </c>
      <c r="W254" s="138">
        <f t="shared" si="79"/>
        <v>0</v>
      </c>
      <c r="X254" s="139">
        <f t="shared" si="73"/>
        <v>0.15</v>
      </c>
      <c r="Y254" s="138">
        <f t="shared" si="94"/>
        <v>15</v>
      </c>
      <c r="Z254" s="138">
        <f t="shared" si="80"/>
        <v>0</v>
      </c>
      <c r="AA254" s="138">
        <f t="shared" si="81"/>
        <v>1</v>
      </c>
      <c r="AB254" s="139">
        <f t="shared" si="74"/>
        <v>0.2</v>
      </c>
      <c r="AC254" s="138">
        <f t="shared" si="89"/>
        <v>20</v>
      </c>
      <c r="AD254" s="132">
        <v>1</v>
      </c>
      <c r="AE254" s="281"/>
      <c r="AG254" s="426"/>
    </row>
    <row r="255" spans="1:33" ht="47.25" x14ac:dyDescent="0.25">
      <c r="A255" s="128">
        <v>280</v>
      </c>
      <c r="B255" s="313" t="s">
        <v>1150</v>
      </c>
      <c r="C255" s="314">
        <v>54.46</v>
      </c>
      <c r="D255" s="314"/>
      <c r="E255" s="315">
        <v>88</v>
      </c>
      <c r="F255" s="316">
        <f t="shared" si="92"/>
        <v>1.62</v>
      </c>
      <c r="G255" s="187"/>
      <c r="H255" s="135"/>
      <c r="I255" s="132"/>
      <c r="J255" s="132"/>
      <c r="K255" s="132"/>
      <c r="L255" s="181"/>
      <c r="M255" s="135"/>
      <c r="N255" s="135"/>
      <c r="O255" s="135"/>
      <c r="P255" s="135"/>
      <c r="Q255" s="137">
        <f t="shared" si="93"/>
        <v>8</v>
      </c>
      <c r="R255" s="251">
        <f t="shared" si="75"/>
        <v>7</v>
      </c>
      <c r="S255" s="252">
        <f t="shared" si="76"/>
        <v>7.04</v>
      </c>
      <c r="T255" s="202">
        <f t="shared" si="77"/>
        <v>7</v>
      </c>
      <c r="U255" s="252">
        <f t="shared" si="72"/>
        <v>7.04</v>
      </c>
      <c r="V255" s="252">
        <f t="shared" si="78"/>
        <v>8</v>
      </c>
      <c r="W255" s="138">
        <f t="shared" si="79"/>
        <v>1</v>
      </c>
      <c r="X255" s="139">
        <f t="shared" si="73"/>
        <v>1.05</v>
      </c>
      <c r="Y255" s="138">
        <f t="shared" si="94"/>
        <v>15</v>
      </c>
      <c r="Z255" s="138">
        <f t="shared" si="80"/>
        <v>4</v>
      </c>
      <c r="AA255" s="138">
        <f t="shared" si="81"/>
        <v>2</v>
      </c>
      <c r="AB255" s="139">
        <f t="shared" si="74"/>
        <v>1.4</v>
      </c>
      <c r="AC255" s="138">
        <f t="shared" si="89"/>
        <v>20</v>
      </c>
      <c r="AD255" s="132">
        <v>7</v>
      </c>
      <c r="AE255" s="281"/>
      <c r="AG255" s="426"/>
    </row>
    <row r="256" spans="1:33" x14ac:dyDescent="0.25">
      <c r="A256" s="128">
        <v>281</v>
      </c>
      <c r="B256" s="313" t="s">
        <v>693</v>
      </c>
      <c r="C256" s="314">
        <v>37.094999999999999</v>
      </c>
      <c r="D256" s="314"/>
      <c r="E256" s="315">
        <v>36</v>
      </c>
      <c r="F256" s="316">
        <f t="shared" si="92"/>
        <v>0.97</v>
      </c>
      <c r="G256" s="187"/>
      <c r="H256" s="135"/>
      <c r="I256" s="132"/>
      <c r="J256" s="132"/>
      <c r="K256" s="132"/>
      <c r="L256" s="181"/>
      <c r="M256" s="135"/>
      <c r="N256" s="135"/>
      <c r="O256" s="135"/>
      <c r="P256" s="135"/>
      <c r="Q256" s="137">
        <f t="shared" si="93"/>
        <v>5</v>
      </c>
      <c r="R256" s="251">
        <f t="shared" si="75"/>
        <v>1</v>
      </c>
      <c r="S256" s="252">
        <f t="shared" si="76"/>
        <v>1.8</v>
      </c>
      <c r="T256" s="202">
        <f t="shared" si="77"/>
        <v>1</v>
      </c>
      <c r="U256" s="252">
        <f t="shared" si="72"/>
        <v>1.8</v>
      </c>
      <c r="V256" s="252">
        <f t="shared" si="78"/>
        <v>5</v>
      </c>
      <c r="W256" s="138">
        <f t="shared" si="79"/>
        <v>0</v>
      </c>
      <c r="X256" s="139">
        <f t="shared" si="73"/>
        <v>0.15</v>
      </c>
      <c r="Y256" s="138">
        <f t="shared" si="94"/>
        <v>15</v>
      </c>
      <c r="Z256" s="138">
        <f t="shared" si="80"/>
        <v>0</v>
      </c>
      <c r="AA256" s="138">
        <f t="shared" si="81"/>
        <v>1</v>
      </c>
      <c r="AB256" s="139">
        <f t="shared" si="74"/>
        <v>0.2</v>
      </c>
      <c r="AC256" s="138">
        <f t="shared" si="89"/>
        <v>20</v>
      </c>
      <c r="AD256" s="132">
        <v>1</v>
      </c>
      <c r="AE256" s="281"/>
      <c r="AG256" s="426"/>
    </row>
    <row r="257" spans="1:33" x14ac:dyDescent="0.25">
      <c r="A257" s="128">
        <v>282</v>
      </c>
      <c r="B257" s="309" t="s">
        <v>1151</v>
      </c>
      <c r="C257" s="310"/>
      <c r="D257" s="310"/>
      <c r="E257" s="311"/>
      <c r="F257" s="316"/>
      <c r="G257" s="187"/>
      <c r="H257" s="135"/>
      <c r="I257" s="132"/>
      <c r="J257" s="132"/>
      <c r="K257" s="132"/>
      <c r="L257" s="181"/>
      <c r="M257" s="135"/>
      <c r="N257" s="135"/>
      <c r="O257" s="135"/>
      <c r="P257" s="135"/>
      <c r="Q257" s="137"/>
      <c r="R257" s="251"/>
      <c r="S257" s="252"/>
      <c r="T257" s="202"/>
      <c r="U257" s="252">
        <f t="shared" ref="U257:U320" si="95">E257*V257/100</f>
        <v>0</v>
      </c>
      <c r="V257" s="252"/>
      <c r="W257" s="138"/>
      <c r="X257" s="139">
        <f t="shared" ref="X257:X320" si="96">T257*Y257/100</f>
        <v>0</v>
      </c>
      <c r="Y257" s="138">
        <f t="shared" si="94"/>
        <v>0</v>
      </c>
      <c r="Z257" s="138"/>
      <c r="AA257" s="138"/>
      <c r="AB257" s="139">
        <f t="shared" ref="AB257:AB320" si="97">T257*AC257/100</f>
        <v>0</v>
      </c>
      <c r="AC257" s="138">
        <f t="shared" si="89"/>
        <v>0</v>
      </c>
      <c r="AD257" s="132"/>
      <c r="AE257" s="281"/>
      <c r="AG257" s="426"/>
    </row>
    <row r="258" spans="1:33" ht="31.5" x14ac:dyDescent="0.25">
      <c r="A258" s="128">
        <v>283</v>
      </c>
      <c r="B258" s="313" t="s">
        <v>1021</v>
      </c>
      <c r="C258" s="314">
        <v>53.487000000000002</v>
      </c>
      <c r="D258" s="314"/>
      <c r="E258" s="315">
        <v>90</v>
      </c>
      <c r="F258" s="316">
        <f>E258/C258</f>
        <v>1.68</v>
      </c>
      <c r="G258" s="187"/>
      <c r="H258" s="135"/>
      <c r="I258" s="132"/>
      <c r="J258" s="132"/>
      <c r="K258" s="132"/>
      <c r="L258" s="181"/>
      <c r="M258" s="135"/>
      <c r="N258" s="135"/>
      <c r="O258" s="135"/>
      <c r="P258" s="135"/>
      <c r="Q258" s="137">
        <f>IF(E258&lt;VLOOKUP(F258,$L$471:$P$477,2),0,VLOOKUP(F258,$L$471:$P$477,3))</f>
        <v>8</v>
      </c>
      <c r="R258" s="251">
        <f t="shared" ref="R258:R320" si="98">ROUNDDOWN(S258,0)</f>
        <v>7</v>
      </c>
      <c r="S258" s="252">
        <f t="shared" ref="S258:S320" si="99">E258*Q258/100</f>
        <v>7.2</v>
      </c>
      <c r="T258" s="202">
        <f t="shared" ref="T258:T320" si="100">ROUNDDOWN(U258,0)</f>
        <v>7</v>
      </c>
      <c r="U258" s="252">
        <f t="shared" si="95"/>
        <v>7.2</v>
      </c>
      <c r="V258" s="252">
        <f t="shared" ref="V258:V320" si="101">Q258</f>
        <v>8</v>
      </c>
      <c r="W258" s="138">
        <f t="shared" ref="W258:W320" si="102">ROUNDDOWN(X258,0)</f>
        <v>1</v>
      </c>
      <c r="X258" s="139">
        <f t="shared" si="96"/>
        <v>1.05</v>
      </c>
      <c r="Y258" s="138">
        <f t="shared" si="94"/>
        <v>15</v>
      </c>
      <c r="Z258" s="138">
        <f t="shared" ref="Z258:Z320" si="103">T258-W258-AA258</f>
        <v>4</v>
      </c>
      <c r="AA258" s="138">
        <f t="shared" ref="AA258:AA320" si="104">_xlfn.CEILING.MATH(AB258,1)</f>
        <v>2</v>
      </c>
      <c r="AB258" s="139">
        <f t="shared" si="97"/>
        <v>1.4</v>
      </c>
      <c r="AC258" s="138">
        <f t="shared" si="89"/>
        <v>20</v>
      </c>
      <c r="AD258" s="132">
        <v>7</v>
      </c>
      <c r="AE258" s="281"/>
      <c r="AG258" s="426"/>
    </row>
    <row r="259" spans="1:33" x14ac:dyDescent="0.25">
      <c r="A259" s="128">
        <v>284</v>
      </c>
      <c r="B259" s="309" t="s">
        <v>694</v>
      </c>
      <c r="C259" s="310"/>
      <c r="D259" s="310"/>
      <c r="E259" s="311"/>
      <c r="F259" s="316"/>
      <c r="G259" s="187"/>
      <c r="H259" s="135"/>
      <c r="I259" s="132"/>
      <c r="J259" s="132"/>
      <c r="K259" s="132"/>
      <c r="L259" s="181"/>
      <c r="M259" s="135"/>
      <c r="N259" s="135"/>
      <c r="O259" s="135"/>
      <c r="P259" s="135"/>
      <c r="Q259" s="137"/>
      <c r="R259" s="251"/>
      <c r="S259" s="252"/>
      <c r="T259" s="202"/>
      <c r="U259" s="252">
        <f t="shared" si="95"/>
        <v>0</v>
      </c>
      <c r="V259" s="252"/>
      <c r="W259" s="138"/>
      <c r="X259" s="139">
        <f t="shared" si="96"/>
        <v>0</v>
      </c>
      <c r="Y259" s="138">
        <f t="shared" si="94"/>
        <v>0</v>
      </c>
      <c r="Z259" s="138"/>
      <c r="AA259" s="138"/>
      <c r="AB259" s="139">
        <f t="shared" si="97"/>
        <v>0</v>
      </c>
      <c r="AC259" s="138">
        <f t="shared" si="89"/>
        <v>0</v>
      </c>
      <c r="AD259" s="132"/>
      <c r="AE259" s="281"/>
      <c r="AG259" s="426"/>
    </row>
    <row r="260" spans="1:33" ht="31.5" x14ac:dyDescent="0.25">
      <c r="A260" s="128">
        <v>285</v>
      </c>
      <c r="B260" s="313" t="s">
        <v>1152</v>
      </c>
      <c r="C260" s="314">
        <v>47.17</v>
      </c>
      <c r="D260" s="314"/>
      <c r="E260" s="315">
        <v>59</v>
      </c>
      <c r="F260" s="316">
        <f>E260/C260</f>
        <v>1.25</v>
      </c>
      <c r="G260" s="187"/>
      <c r="H260" s="135"/>
      <c r="I260" s="132"/>
      <c r="J260" s="132"/>
      <c r="K260" s="132"/>
      <c r="L260" s="181"/>
      <c r="M260" s="135"/>
      <c r="N260" s="135"/>
      <c r="O260" s="135"/>
      <c r="P260" s="135"/>
      <c r="Q260" s="137">
        <f>IF(E260&lt;VLOOKUP(F260,$L$471:$P$477,2),0,VLOOKUP(F260,$L$471:$P$477,3))</f>
        <v>8</v>
      </c>
      <c r="R260" s="251">
        <f t="shared" si="98"/>
        <v>4</v>
      </c>
      <c r="S260" s="252">
        <f t="shared" si="99"/>
        <v>4.72</v>
      </c>
      <c r="T260" s="202">
        <f t="shared" si="100"/>
        <v>4</v>
      </c>
      <c r="U260" s="252">
        <f t="shared" si="95"/>
        <v>4.72</v>
      </c>
      <c r="V260" s="252">
        <f t="shared" si="101"/>
        <v>8</v>
      </c>
      <c r="W260" s="138">
        <f t="shared" si="102"/>
        <v>0</v>
      </c>
      <c r="X260" s="139">
        <f t="shared" si="96"/>
        <v>0.6</v>
      </c>
      <c r="Y260" s="138">
        <f t="shared" si="94"/>
        <v>15</v>
      </c>
      <c r="Z260" s="138">
        <f t="shared" si="103"/>
        <v>3</v>
      </c>
      <c r="AA260" s="138">
        <f t="shared" si="104"/>
        <v>1</v>
      </c>
      <c r="AB260" s="139">
        <f t="shared" si="97"/>
        <v>0.8</v>
      </c>
      <c r="AC260" s="138">
        <f t="shared" si="89"/>
        <v>20</v>
      </c>
      <c r="AD260" s="248">
        <v>4</v>
      </c>
      <c r="AE260" s="281"/>
      <c r="AG260" s="426"/>
    </row>
    <row r="261" spans="1:33" x14ac:dyDescent="0.25">
      <c r="A261" s="128">
        <v>286</v>
      </c>
      <c r="B261" s="309" t="s">
        <v>1153</v>
      </c>
      <c r="C261" s="310"/>
      <c r="D261" s="310"/>
      <c r="E261" s="311"/>
      <c r="F261" s="316"/>
      <c r="G261" s="187"/>
      <c r="H261" s="135"/>
      <c r="I261" s="132"/>
      <c r="J261" s="132"/>
      <c r="K261" s="132"/>
      <c r="L261" s="181"/>
      <c r="M261" s="135"/>
      <c r="N261" s="135"/>
      <c r="O261" s="135"/>
      <c r="P261" s="135"/>
      <c r="Q261" s="137"/>
      <c r="R261" s="251"/>
      <c r="S261" s="252"/>
      <c r="T261" s="202"/>
      <c r="U261" s="252"/>
      <c r="V261" s="252"/>
      <c r="W261" s="138"/>
      <c r="X261" s="139"/>
      <c r="Y261" s="138"/>
      <c r="Z261" s="138"/>
      <c r="AA261" s="138"/>
      <c r="AB261" s="139">
        <f t="shared" si="97"/>
        <v>0</v>
      </c>
      <c r="AC261" s="138">
        <f t="shared" ref="AC261:AC268" si="105">IF(E261&lt;VLOOKUP(F261,$L$471:$P$477,2),0,VLOOKUP(F261,$L$471:$P$477,5))</f>
        <v>0</v>
      </c>
      <c r="AD261" s="132"/>
      <c r="AE261" s="281"/>
      <c r="AG261" s="426"/>
    </row>
    <row r="262" spans="1:33" ht="15.75" hidden="1" customHeight="1" x14ac:dyDescent="0.25">
      <c r="A262" s="128">
        <v>287</v>
      </c>
      <c r="B262" s="313" t="s">
        <v>1154</v>
      </c>
      <c r="C262" s="314">
        <v>12.05</v>
      </c>
      <c r="D262" s="314"/>
      <c r="E262" s="315">
        <v>2</v>
      </c>
      <c r="F262" s="316">
        <f t="shared" ref="F262:F268" si="106">E262/C262</f>
        <v>0.17</v>
      </c>
      <c r="G262" s="187"/>
      <c r="H262" s="135"/>
      <c r="I262" s="132"/>
      <c r="J262" s="132"/>
      <c r="K262" s="132"/>
      <c r="L262" s="181"/>
      <c r="M262" s="135"/>
      <c r="N262" s="135"/>
      <c r="O262" s="135"/>
      <c r="P262" s="135"/>
      <c r="Q262" s="137">
        <f t="shared" ref="Q262:Q268" si="107">IF(E262&lt;VLOOKUP(F262,$L$471:$P$477,2),0,VLOOKUP(F262,$L$471:$P$477,3))</f>
        <v>5</v>
      </c>
      <c r="R262" s="251">
        <f t="shared" si="98"/>
        <v>0</v>
      </c>
      <c r="S262" s="252">
        <f t="shared" si="99"/>
        <v>0.1</v>
      </c>
      <c r="T262" s="202">
        <f t="shared" si="100"/>
        <v>0</v>
      </c>
      <c r="U262" s="252">
        <f t="shared" si="95"/>
        <v>0.1</v>
      </c>
      <c r="V262" s="252">
        <f t="shared" si="101"/>
        <v>5</v>
      </c>
      <c r="W262" s="138">
        <f t="shared" si="102"/>
        <v>0</v>
      </c>
      <c r="X262" s="139">
        <f t="shared" si="96"/>
        <v>0</v>
      </c>
      <c r="Y262" s="138">
        <f t="shared" ref="Y262:Y268" si="108">IF(E262&lt;VLOOKUP(F262,$L$471:$P$477,2),0,VLOOKUP(F262,$L$471:$P$477,4))</f>
        <v>15</v>
      </c>
      <c r="Z262" s="138">
        <f t="shared" si="103"/>
        <v>0</v>
      </c>
      <c r="AA262" s="138">
        <f t="shared" si="104"/>
        <v>0</v>
      </c>
      <c r="AB262" s="139">
        <f t="shared" si="97"/>
        <v>0</v>
      </c>
      <c r="AC262" s="138">
        <f t="shared" si="105"/>
        <v>20</v>
      </c>
      <c r="AD262" s="132"/>
    </row>
    <row r="263" spans="1:33" x14ac:dyDescent="0.25">
      <c r="A263" s="128">
        <v>288</v>
      </c>
      <c r="B263" s="313" t="s">
        <v>809</v>
      </c>
      <c r="C263" s="314">
        <v>89.94</v>
      </c>
      <c r="D263" s="314"/>
      <c r="E263" s="315">
        <v>27</v>
      </c>
      <c r="F263" s="316">
        <f t="shared" si="106"/>
        <v>0.3</v>
      </c>
      <c r="G263" s="187"/>
      <c r="H263" s="135"/>
      <c r="I263" s="132"/>
      <c r="J263" s="132"/>
      <c r="K263" s="132"/>
      <c r="L263" s="181"/>
      <c r="M263" s="135"/>
      <c r="N263" s="135"/>
      <c r="O263" s="135"/>
      <c r="P263" s="135"/>
      <c r="Q263" s="137">
        <f t="shared" si="107"/>
        <v>5</v>
      </c>
      <c r="R263" s="251">
        <f t="shared" si="98"/>
        <v>1</v>
      </c>
      <c r="S263" s="252">
        <f t="shared" si="99"/>
        <v>1.35</v>
      </c>
      <c r="T263" s="202">
        <f t="shared" si="100"/>
        <v>1</v>
      </c>
      <c r="U263" s="252">
        <f t="shared" si="95"/>
        <v>1.35</v>
      </c>
      <c r="V263" s="252">
        <f t="shared" si="101"/>
        <v>5</v>
      </c>
      <c r="W263" s="138">
        <f t="shared" si="102"/>
        <v>0</v>
      </c>
      <c r="X263" s="139">
        <f t="shared" si="96"/>
        <v>0.15</v>
      </c>
      <c r="Y263" s="138">
        <f t="shared" si="108"/>
        <v>15</v>
      </c>
      <c r="Z263" s="138">
        <f t="shared" si="103"/>
        <v>0</v>
      </c>
      <c r="AA263" s="138">
        <f t="shared" si="104"/>
        <v>1</v>
      </c>
      <c r="AB263" s="139">
        <f t="shared" si="97"/>
        <v>0.2</v>
      </c>
      <c r="AC263" s="138">
        <f t="shared" si="105"/>
        <v>20</v>
      </c>
      <c r="AD263" s="132"/>
      <c r="AE263" s="281"/>
      <c r="AG263" s="426"/>
    </row>
    <row r="264" spans="1:33" ht="15.75" hidden="1" customHeight="1" x14ac:dyDescent="0.25">
      <c r="A264" s="128">
        <v>289</v>
      </c>
      <c r="B264" s="313" t="s">
        <v>810</v>
      </c>
      <c r="C264" s="314">
        <v>8.7100000000000009</v>
      </c>
      <c r="D264" s="314"/>
      <c r="E264" s="315">
        <v>7</v>
      </c>
      <c r="F264" s="316">
        <f t="shared" si="106"/>
        <v>0.8</v>
      </c>
      <c r="G264" s="187"/>
      <c r="H264" s="135"/>
      <c r="I264" s="132"/>
      <c r="J264" s="132"/>
      <c r="K264" s="132"/>
      <c r="L264" s="181"/>
      <c r="M264" s="135"/>
      <c r="N264" s="135"/>
      <c r="O264" s="135"/>
      <c r="P264" s="135"/>
      <c r="Q264" s="137">
        <f t="shared" si="107"/>
        <v>5</v>
      </c>
      <c r="R264" s="251">
        <f t="shared" si="98"/>
        <v>0</v>
      </c>
      <c r="S264" s="252">
        <f t="shared" si="99"/>
        <v>0.35</v>
      </c>
      <c r="T264" s="202">
        <f t="shared" si="100"/>
        <v>0</v>
      </c>
      <c r="U264" s="252">
        <f t="shared" si="95"/>
        <v>0.35</v>
      </c>
      <c r="V264" s="252">
        <f t="shared" si="101"/>
        <v>5</v>
      </c>
      <c r="W264" s="138">
        <f t="shared" si="102"/>
        <v>0</v>
      </c>
      <c r="X264" s="139">
        <f t="shared" si="96"/>
        <v>0</v>
      </c>
      <c r="Y264" s="138">
        <f t="shared" si="108"/>
        <v>15</v>
      </c>
      <c r="Z264" s="138">
        <f t="shared" si="103"/>
        <v>0</v>
      </c>
      <c r="AA264" s="138">
        <f t="shared" si="104"/>
        <v>0</v>
      </c>
      <c r="AB264" s="139">
        <f t="shared" si="97"/>
        <v>0</v>
      </c>
      <c r="AC264" s="138">
        <f t="shared" si="105"/>
        <v>20</v>
      </c>
      <c r="AD264" s="132"/>
    </row>
    <row r="265" spans="1:33" ht="31.5" x14ac:dyDescent="0.25">
      <c r="A265" s="128">
        <v>290</v>
      </c>
      <c r="B265" s="313" t="s">
        <v>1155</v>
      </c>
      <c r="C265" s="314">
        <v>70.578999999999994</v>
      </c>
      <c r="D265" s="314"/>
      <c r="E265" s="315">
        <v>168</v>
      </c>
      <c r="F265" s="316">
        <f t="shared" si="106"/>
        <v>2.38</v>
      </c>
      <c r="G265" s="187"/>
      <c r="H265" s="135"/>
      <c r="I265" s="132"/>
      <c r="J265" s="132"/>
      <c r="K265" s="132"/>
      <c r="L265" s="181"/>
      <c r="M265" s="135"/>
      <c r="N265" s="135"/>
      <c r="O265" s="135"/>
      <c r="P265" s="135"/>
      <c r="Q265" s="137">
        <f t="shared" si="107"/>
        <v>8</v>
      </c>
      <c r="R265" s="251">
        <f t="shared" si="98"/>
        <v>13</v>
      </c>
      <c r="S265" s="252">
        <f t="shared" si="99"/>
        <v>13.44</v>
      </c>
      <c r="T265" s="202">
        <f t="shared" si="100"/>
        <v>10</v>
      </c>
      <c r="U265" s="252">
        <f t="shared" si="95"/>
        <v>10.08</v>
      </c>
      <c r="V265" s="252">
        <v>6</v>
      </c>
      <c r="W265" s="138">
        <f t="shared" si="102"/>
        <v>1</v>
      </c>
      <c r="X265" s="139">
        <f t="shared" si="96"/>
        <v>1.5</v>
      </c>
      <c r="Y265" s="138">
        <f t="shared" si="108"/>
        <v>15</v>
      </c>
      <c r="Z265" s="138">
        <f t="shared" si="103"/>
        <v>7</v>
      </c>
      <c r="AA265" s="138">
        <f t="shared" si="104"/>
        <v>2</v>
      </c>
      <c r="AB265" s="139">
        <f t="shared" si="97"/>
        <v>2</v>
      </c>
      <c r="AC265" s="138">
        <f t="shared" si="105"/>
        <v>20</v>
      </c>
      <c r="AD265" s="132">
        <v>10</v>
      </c>
      <c r="AE265" s="281"/>
      <c r="AG265" s="426"/>
    </row>
    <row r="266" spans="1:33" ht="31.5" x14ac:dyDescent="0.25">
      <c r="A266" s="128">
        <v>291</v>
      </c>
      <c r="B266" s="313" t="s">
        <v>1156</v>
      </c>
      <c r="C266" s="314">
        <v>267.82299999999998</v>
      </c>
      <c r="D266" s="314"/>
      <c r="E266" s="315">
        <v>406</v>
      </c>
      <c r="F266" s="316">
        <f t="shared" si="106"/>
        <v>1.52</v>
      </c>
      <c r="G266" s="187"/>
      <c r="H266" s="135"/>
      <c r="I266" s="132"/>
      <c r="J266" s="132"/>
      <c r="K266" s="132"/>
      <c r="L266" s="181"/>
      <c r="M266" s="135"/>
      <c r="N266" s="135"/>
      <c r="O266" s="135"/>
      <c r="P266" s="135"/>
      <c r="Q266" s="137">
        <f t="shared" si="107"/>
        <v>8</v>
      </c>
      <c r="R266" s="251">
        <f t="shared" si="98"/>
        <v>32</v>
      </c>
      <c r="S266" s="252">
        <f t="shared" si="99"/>
        <v>32.479999999999997</v>
      </c>
      <c r="T266" s="202">
        <f t="shared" si="100"/>
        <v>32</v>
      </c>
      <c r="U266" s="252">
        <f t="shared" si="95"/>
        <v>32.479999999999997</v>
      </c>
      <c r="V266" s="252">
        <f t="shared" si="101"/>
        <v>8</v>
      </c>
      <c r="W266" s="138">
        <f t="shared" si="102"/>
        <v>4</v>
      </c>
      <c r="X266" s="139">
        <f t="shared" si="96"/>
        <v>4.8</v>
      </c>
      <c r="Y266" s="138">
        <f t="shared" si="108"/>
        <v>15</v>
      </c>
      <c r="Z266" s="138">
        <f t="shared" si="103"/>
        <v>21</v>
      </c>
      <c r="AA266" s="138">
        <f t="shared" si="104"/>
        <v>7</v>
      </c>
      <c r="AB266" s="139">
        <f t="shared" si="97"/>
        <v>6.4</v>
      </c>
      <c r="AC266" s="138">
        <f t="shared" si="105"/>
        <v>20</v>
      </c>
      <c r="AD266" s="132">
        <v>32</v>
      </c>
      <c r="AE266" s="281"/>
      <c r="AG266" s="426"/>
    </row>
    <row r="267" spans="1:33" ht="31.5" x14ac:dyDescent="0.25">
      <c r="A267" s="128">
        <v>292</v>
      </c>
      <c r="B267" s="313" t="s">
        <v>1030</v>
      </c>
      <c r="C267" s="314">
        <v>106.575</v>
      </c>
      <c r="D267" s="314"/>
      <c r="E267" s="315">
        <v>286</v>
      </c>
      <c r="F267" s="316">
        <f t="shared" si="106"/>
        <v>2.68</v>
      </c>
      <c r="G267" s="187"/>
      <c r="H267" s="135"/>
      <c r="I267" s="132"/>
      <c r="J267" s="132"/>
      <c r="K267" s="132"/>
      <c r="L267" s="181"/>
      <c r="M267" s="135"/>
      <c r="N267" s="135"/>
      <c r="O267" s="135"/>
      <c r="P267" s="135"/>
      <c r="Q267" s="137">
        <f t="shared" si="107"/>
        <v>8</v>
      </c>
      <c r="R267" s="251">
        <f t="shared" si="98"/>
        <v>22</v>
      </c>
      <c r="S267" s="252">
        <f t="shared" si="99"/>
        <v>22.88</v>
      </c>
      <c r="T267" s="202">
        <f t="shared" si="100"/>
        <v>22</v>
      </c>
      <c r="U267" s="252">
        <f t="shared" si="95"/>
        <v>22.88</v>
      </c>
      <c r="V267" s="252">
        <f t="shared" si="101"/>
        <v>8</v>
      </c>
      <c r="W267" s="138">
        <f t="shared" si="102"/>
        <v>3</v>
      </c>
      <c r="X267" s="139">
        <f t="shared" si="96"/>
        <v>3.3</v>
      </c>
      <c r="Y267" s="138">
        <f t="shared" si="108"/>
        <v>15</v>
      </c>
      <c r="Z267" s="138">
        <f t="shared" si="103"/>
        <v>14</v>
      </c>
      <c r="AA267" s="138">
        <f t="shared" si="104"/>
        <v>5</v>
      </c>
      <c r="AB267" s="139">
        <f t="shared" si="97"/>
        <v>4.4000000000000004</v>
      </c>
      <c r="AC267" s="138">
        <f t="shared" si="105"/>
        <v>20</v>
      </c>
      <c r="AD267" s="132">
        <v>22</v>
      </c>
      <c r="AE267" s="281"/>
      <c r="AG267" s="426"/>
    </row>
    <row r="268" spans="1:33" ht="31.5" x14ac:dyDescent="0.25">
      <c r="A268" s="128">
        <v>293</v>
      </c>
      <c r="B268" s="313" t="s">
        <v>1046</v>
      </c>
      <c r="C268" s="314">
        <v>30.762</v>
      </c>
      <c r="D268" s="314"/>
      <c r="E268" s="315">
        <v>93</v>
      </c>
      <c r="F268" s="316">
        <f t="shared" si="106"/>
        <v>3.02</v>
      </c>
      <c r="G268" s="187"/>
      <c r="H268" s="135"/>
      <c r="I268" s="132"/>
      <c r="J268" s="132"/>
      <c r="K268" s="132"/>
      <c r="L268" s="181"/>
      <c r="M268" s="135"/>
      <c r="N268" s="135"/>
      <c r="O268" s="135"/>
      <c r="P268" s="135"/>
      <c r="Q268" s="137">
        <f t="shared" si="107"/>
        <v>12</v>
      </c>
      <c r="R268" s="251">
        <f t="shared" si="98"/>
        <v>11</v>
      </c>
      <c r="S268" s="252">
        <f t="shared" si="99"/>
        <v>11.16</v>
      </c>
      <c r="T268" s="202">
        <f t="shared" si="100"/>
        <v>11</v>
      </c>
      <c r="U268" s="252">
        <f t="shared" si="95"/>
        <v>11.16</v>
      </c>
      <c r="V268" s="252">
        <f t="shared" si="101"/>
        <v>12</v>
      </c>
      <c r="W268" s="138">
        <f t="shared" si="102"/>
        <v>1</v>
      </c>
      <c r="X268" s="139">
        <f t="shared" si="96"/>
        <v>1.65</v>
      </c>
      <c r="Y268" s="138">
        <f t="shared" si="108"/>
        <v>15</v>
      </c>
      <c r="Z268" s="138">
        <f t="shared" si="103"/>
        <v>7</v>
      </c>
      <c r="AA268" s="138">
        <f t="shared" si="104"/>
        <v>3</v>
      </c>
      <c r="AB268" s="139">
        <f t="shared" si="97"/>
        <v>2.2000000000000002</v>
      </c>
      <c r="AC268" s="138">
        <f t="shared" si="105"/>
        <v>20</v>
      </c>
      <c r="AD268" s="132">
        <v>11</v>
      </c>
      <c r="AE268" s="281"/>
      <c r="AG268" s="426"/>
    </row>
    <row r="269" spans="1:33" x14ac:dyDescent="0.25">
      <c r="A269" s="128">
        <v>294</v>
      </c>
      <c r="B269" s="309" t="s">
        <v>822</v>
      </c>
      <c r="C269" s="310"/>
      <c r="D269" s="310"/>
      <c r="E269" s="311"/>
      <c r="F269" s="316"/>
      <c r="G269" s="187"/>
      <c r="H269" s="135"/>
      <c r="I269" s="132"/>
      <c r="J269" s="132"/>
      <c r="K269" s="132"/>
      <c r="L269" s="181"/>
      <c r="M269" s="135"/>
      <c r="N269" s="135"/>
      <c r="O269" s="135"/>
      <c r="P269" s="135"/>
      <c r="Q269" s="137"/>
      <c r="R269" s="251"/>
      <c r="S269" s="252"/>
      <c r="T269" s="202"/>
      <c r="U269" s="252"/>
      <c r="V269" s="252"/>
      <c r="W269" s="138"/>
      <c r="X269" s="139"/>
      <c r="Y269" s="138"/>
      <c r="Z269" s="138"/>
      <c r="AA269" s="138"/>
      <c r="AB269" s="139"/>
      <c r="AC269" s="138"/>
      <c r="AD269" s="132"/>
      <c r="AE269" s="281"/>
      <c r="AG269" s="426"/>
    </row>
    <row r="270" spans="1:33" ht="33" customHeight="1" x14ac:dyDescent="0.25">
      <c r="A270" s="128">
        <v>295</v>
      </c>
      <c r="B270" s="313" t="s">
        <v>1157</v>
      </c>
      <c r="C270" s="314">
        <v>82.98</v>
      </c>
      <c r="D270" s="314"/>
      <c r="E270" s="315">
        <v>166</v>
      </c>
      <c r="F270" s="316">
        <f>E270/C270</f>
        <v>2</v>
      </c>
      <c r="G270" s="187"/>
      <c r="H270" s="135"/>
      <c r="I270" s="132"/>
      <c r="J270" s="132"/>
      <c r="K270" s="132"/>
      <c r="L270" s="181"/>
      <c r="M270" s="135"/>
      <c r="N270" s="135"/>
      <c r="O270" s="135"/>
      <c r="P270" s="135"/>
      <c r="Q270" s="137">
        <f>IF(E270&lt;VLOOKUP(F270,$L$471:$P$477,2),0,VLOOKUP(F270,$L$471:$P$477,3))</f>
        <v>8</v>
      </c>
      <c r="R270" s="251">
        <f t="shared" si="98"/>
        <v>13</v>
      </c>
      <c r="S270" s="252">
        <f t="shared" si="99"/>
        <v>13.28</v>
      </c>
      <c r="T270" s="202">
        <f t="shared" si="100"/>
        <v>13</v>
      </c>
      <c r="U270" s="252">
        <f t="shared" si="95"/>
        <v>13.28</v>
      </c>
      <c r="V270" s="252">
        <f t="shared" si="101"/>
        <v>8</v>
      </c>
      <c r="W270" s="138">
        <f t="shared" si="102"/>
        <v>1</v>
      </c>
      <c r="X270" s="139">
        <f t="shared" si="96"/>
        <v>1.95</v>
      </c>
      <c r="Y270" s="138">
        <f>IF(E270&lt;VLOOKUP(F270,$L$471:$P$477,2),0,VLOOKUP(F270,$L$471:$P$477,4))</f>
        <v>15</v>
      </c>
      <c r="Z270" s="138">
        <f t="shared" si="103"/>
        <v>9</v>
      </c>
      <c r="AA270" s="138">
        <f t="shared" si="104"/>
        <v>3</v>
      </c>
      <c r="AB270" s="139">
        <f t="shared" si="97"/>
        <v>2.6</v>
      </c>
      <c r="AC270" s="138">
        <f>IF(E270&lt;VLOOKUP(F270,$L$471:$P$477,2),0,VLOOKUP(F270,$L$471:$P$477,5))</f>
        <v>20</v>
      </c>
      <c r="AD270" s="132">
        <v>13</v>
      </c>
      <c r="AE270" s="281"/>
      <c r="AG270" s="426"/>
    </row>
    <row r="271" spans="1:33" x14ac:dyDescent="0.25">
      <c r="A271" s="128">
        <v>296</v>
      </c>
      <c r="B271" s="309" t="s">
        <v>695</v>
      </c>
      <c r="C271" s="310"/>
      <c r="D271" s="310"/>
      <c r="E271" s="311"/>
      <c r="F271" s="316"/>
      <c r="G271" s="187"/>
      <c r="H271" s="135"/>
      <c r="I271" s="132"/>
      <c r="J271" s="132"/>
      <c r="K271" s="132"/>
      <c r="L271" s="181"/>
      <c r="M271" s="135"/>
      <c r="N271" s="135"/>
      <c r="O271" s="135"/>
      <c r="P271" s="135"/>
      <c r="Q271" s="137"/>
      <c r="R271" s="251"/>
      <c r="S271" s="252"/>
      <c r="T271" s="202"/>
      <c r="U271" s="252"/>
      <c r="V271" s="252"/>
      <c r="W271" s="138"/>
      <c r="X271" s="139"/>
      <c r="Y271" s="138"/>
      <c r="Z271" s="138"/>
      <c r="AA271" s="138"/>
      <c r="AB271" s="139"/>
      <c r="AC271" s="138"/>
      <c r="AD271" s="132"/>
      <c r="AE271" s="281"/>
      <c r="AG271" s="426"/>
    </row>
    <row r="272" spans="1:33" ht="47.25" x14ac:dyDescent="0.25">
      <c r="A272" s="128">
        <v>297</v>
      </c>
      <c r="B272" s="313" t="s">
        <v>673</v>
      </c>
      <c r="C272" s="314">
        <v>183.59700000000001</v>
      </c>
      <c r="D272" s="314"/>
      <c r="E272" s="315">
        <v>108</v>
      </c>
      <c r="F272" s="316">
        <f t="shared" ref="F272:F277" si="109">E272/C272</f>
        <v>0.59</v>
      </c>
      <c r="G272" s="187"/>
      <c r="H272" s="135"/>
      <c r="I272" s="132"/>
      <c r="J272" s="132"/>
      <c r="K272" s="132"/>
      <c r="L272" s="181"/>
      <c r="M272" s="135"/>
      <c r="N272" s="135"/>
      <c r="O272" s="135"/>
      <c r="P272" s="135"/>
      <c r="Q272" s="137">
        <f t="shared" ref="Q272:Q277" si="110">IF(E272&lt;VLOOKUP(F272,$L$471:$P$477,2),0,VLOOKUP(F272,$L$471:$P$477,3))</f>
        <v>5</v>
      </c>
      <c r="R272" s="251">
        <f t="shared" si="98"/>
        <v>5</v>
      </c>
      <c r="S272" s="252">
        <f t="shared" si="99"/>
        <v>5.4</v>
      </c>
      <c r="T272" s="202">
        <f t="shared" si="100"/>
        <v>5</v>
      </c>
      <c r="U272" s="252">
        <f t="shared" si="95"/>
        <v>5.4</v>
      </c>
      <c r="V272" s="252">
        <f t="shared" si="101"/>
        <v>5</v>
      </c>
      <c r="W272" s="138">
        <f t="shared" si="102"/>
        <v>0</v>
      </c>
      <c r="X272" s="139">
        <f t="shared" si="96"/>
        <v>0.75</v>
      </c>
      <c r="Y272" s="138">
        <f t="shared" ref="Y272:Y291" si="111">IF(E272&lt;VLOOKUP(F272,$L$471:$P$477,2),0,VLOOKUP(F272,$L$471:$P$477,4))</f>
        <v>15</v>
      </c>
      <c r="Z272" s="138">
        <f t="shared" si="103"/>
        <v>4</v>
      </c>
      <c r="AA272" s="138">
        <f t="shared" si="104"/>
        <v>1</v>
      </c>
      <c r="AB272" s="139">
        <f t="shared" si="97"/>
        <v>1</v>
      </c>
      <c r="AC272" s="138">
        <f t="shared" ref="AC272:AC291" si="112">IF(E272&lt;VLOOKUP(F272,$L$471:$P$477,2),0,VLOOKUP(F272,$L$471:$P$477,5))</f>
        <v>20</v>
      </c>
      <c r="AD272" s="132">
        <v>5</v>
      </c>
      <c r="AE272" s="281"/>
      <c r="AG272" s="426"/>
    </row>
    <row r="273" spans="1:33" ht="31.5" x14ac:dyDescent="0.25">
      <c r="A273" s="128">
        <v>298</v>
      </c>
      <c r="B273" s="313" t="s">
        <v>1158</v>
      </c>
      <c r="C273" s="314">
        <v>101.705</v>
      </c>
      <c r="D273" s="314"/>
      <c r="E273" s="315">
        <v>142</v>
      </c>
      <c r="F273" s="316">
        <f t="shared" si="109"/>
        <v>1.4</v>
      </c>
      <c r="G273" s="187"/>
      <c r="H273" s="135"/>
      <c r="I273" s="132"/>
      <c r="J273" s="132"/>
      <c r="K273" s="132"/>
      <c r="L273" s="181"/>
      <c r="M273" s="135"/>
      <c r="N273" s="135"/>
      <c r="O273" s="135"/>
      <c r="P273" s="135"/>
      <c r="Q273" s="137">
        <f t="shared" si="110"/>
        <v>8</v>
      </c>
      <c r="R273" s="251">
        <f t="shared" si="98"/>
        <v>11</v>
      </c>
      <c r="S273" s="252">
        <f t="shared" si="99"/>
        <v>11.36</v>
      </c>
      <c r="T273" s="202">
        <f t="shared" si="100"/>
        <v>4</v>
      </c>
      <c r="U273" s="252">
        <f t="shared" si="95"/>
        <v>4.26</v>
      </c>
      <c r="V273" s="252">
        <v>3</v>
      </c>
      <c r="W273" s="138">
        <f t="shared" si="102"/>
        <v>0</v>
      </c>
      <c r="X273" s="139">
        <f t="shared" si="96"/>
        <v>0.6</v>
      </c>
      <c r="Y273" s="138">
        <f t="shared" si="111"/>
        <v>15</v>
      </c>
      <c r="Z273" s="138">
        <f t="shared" si="103"/>
        <v>3</v>
      </c>
      <c r="AA273" s="138">
        <f t="shared" si="104"/>
        <v>1</v>
      </c>
      <c r="AB273" s="139">
        <f t="shared" si="97"/>
        <v>0.8</v>
      </c>
      <c r="AC273" s="138">
        <f t="shared" si="112"/>
        <v>20</v>
      </c>
      <c r="AD273" s="132">
        <v>4</v>
      </c>
      <c r="AE273" s="281"/>
      <c r="AG273" s="426"/>
    </row>
    <row r="274" spans="1:33" ht="31.5" x14ac:dyDescent="0.25">
      <c r="A274" s="128">
        <v>299</v>
      </c>
      <c r="B274" s="313" t="s">
        <v>1159</v>
      </c>
      <c r="C274" s="314">
        <v>51.508000000000003</v>
      </c>
      <c r="D274" s="314"/>
      <c r="E274" s="315">
        <v>89</v>
      </c>
      <c r="F274" s="316">
        <f t="shared" si="109"/>
        <v>1.73</v>
      </c>
      <c r="G274" s="187"/>
      <c r="H274" s="135"/>
      <c r="I274" s="132"/>
      <c r="J274" s="132"/>
      <c r="K274" s="132"/>
      <c r="L274" s="181"/>
      <c r="M274" s="135"/>
      <c r="N274" s="135"/>
      <c r="O274" s="135"/>
      <c r="P274" s="135"/>
      <c r="Q274" s="137">
        <f t="shared" si="110"/>
        <v>8</v>
      </c>
      <c r="R274" s="251">
        <f t="shared" si="98"/>
        <v>7</v>
      </c>
      <c r="S274" s="252">
        <f t="shared" si="99"/>
        <v>7.12</v>
      </c>
      <c r="T274" s="202">
        <f t="shared" si="100"/>
        <v>7</v>
      </c>
      <c r="U274" s="252">
        <f t="shared" si="95"/>
        <v>7.12</v>
      </c>
      <c r="V274" s="252">
        <f t="shared" si="101"/>
        <v>8</v>
      </c>
      <c r="W274" s="138">
        <f t="shared" si="102"/>
        <v>1</v>
      </c>
      <c r="X274" s="139">
        <f t="shared" si="96"/>
        <v>1.05</v>
      </c>
      <c r="Y274" s="138">
        <f t="shared" si="111"/>
        <v>15</v>
      </c>
      <c r="Z274" s="138">
        <f t="shared" si="103"/>
        <v>4</v>
      </c>
      <c r="AA274" s="138">
        <f t="shared" si="104"/>
        <v>2</v>
      </c>
      <c r="AB274" s="139">
        <f t="shared" si="97"/>
        <v>1.4</v>
      </c>
      <c r="AC274" s="138">
        <f t="shared" si="112"/>
        <v>20</v>
      </c>
      <c r="AD274" s="132">
        <v>7</v>
      </c>
      <c r="AE274" s="281"/>
      <c r="AG274" s="426"/>
    </row>
    <row r="275" spans="1:33" ht="31.5" x14ac:dyDescent="0.25">
      <c r="A275" s="128">
        <v>300</v>
      </c>
      <c r="B275" s="313" t="s">
        <v>1160</v>
      </c>
      <c r="C275" s="314">
        <v>33.454999999999998</v>
      </c>
      <c r="D275" s="314"/>
      <c r="E275" s="315">
        <v>73</v>
      </c>
      <c r="F275" s="316">
        <f t="shared" si="109"/>
        <v>2.1800000000000002</v>
      </c>
      <c r="G275" s="187"/>
      <c r="H275" s="135"/>
      <c r="I275" s="132"/>
      <c r="J275" s="132"/>
      <c r="K275" s="132"/>
      <c r="L275" s="181"/>
      <c r="M275" s="135"/>
      <c r="N275" s="135"/>
      <c r="O275" s="135"/>
      <c r="P275" s="135"/>
      <c r="Q275" s="137">
        <f t="shared" si="110"/>
        <v>8</v>
      </c>
      <c r="R275" s="251">
        <f t="shared" si="98"/>
        <v>5</v>
      </c>
      <c r="S275" s="252">
        <f t="shared" si="99"/>
        <v>5.84</v>
      </c>
      <c r="T275" s="202">
        <f t="shared" si="100"/>
        <v>5</v>
      </c>
      <c r="U275" s="252">
        <f t="shared" si="95"/>
        <v>5.84</v>
      </c>
      <c r="V275" s="252">
        <f t="shared" si="101"/>
        <v>8</v>
      </c>
      <c r="W275" s="138">
        <f t="shared" si="102"/>
        <v>0</v>
      </c>
      <c r="X275" s="139">
        <f t="shared" si="96"/>
        <v>0.75</v>
      </c>
      <c r="Y275" s="138">
        <f t="shared" si="111"/>
        <v>15</v>
      </c>
      <c r="Z275" s="138">
        <f t="shared" si="103"/>
        <v>4</v>
      </c>
      <c r="AA275" s="138">
        <f t="shared" si="104"/>
        <v>1</v>
      </c>
      <c r="AB275" s="139">
        <f t="shared" si="97"/>
        <v>1</v>
      </c>
      <c r="AC275" s="138">
        <f t="shared" si="112"/>
        <v>20</v>
      </c>
      <c r="AD275" s="132">
        <v>5</v>
      </c>
      <c r="AE275" s="281"/>
      <c r="AG275" s="426"/>
    </row>
    <row r="276" spans="1:33" ht="47.25" x14ac:dyDescent="0.25">
      <c r="A276" s="128">
        <v>301</v>
      </c>
      <c r="B276" s="313" t="s">
        <v>1161</v>
      </c>
      <c r="C276" s="314">
        <v>71.78</v>
      </c>
      <c r="D276" s="314"/>
      <c r="E276" s="315">
        <v>154</v>
      </c>
      <c r="F276" s="316">
        <f t="shared" si="109"/>
        <v>2.15</v>
      </c>
      <c r="G276" s="187"/>
      <c r="H276" s="135"/>
      <c r="I276" s="132"/>
      <c r="J276" s="132"/>
      <c r="K276" s="132"/>
      <c r="L276" s="181"/>
      <c r="M276" s="135"/>
      <c r="N276" s="135"/>
      <c r="O276" s="135"/>
      <c r="P276" s="135"/>
      <c r="Q276" s="137">
        <f t="shared" si="110"/>
        <v>8</v>
      </c>
      <c r="R276" s="251">
        <f t="shared" si="98"/>
        <v>12</v>
      </c>
      <c r="S276" s="252">
        <f t="shared" si="99"/>
        <v>12.32</v>
      </c>
      <c r="T276" s="202">
        <f t="shared" si="100"/>
        <v>12</v>
      </c>
      <c r="U276" s="252">
        <f t="shared" si="95"/>
        <v>12.32</v>
      </c>
      <c r="V276" s="252">
        <f t="shared" si="101"/>
        <v>8</v>
      </c>
      <c r="W276" s="138">
        <f t="shared" si="102"/>
        <v>1</v>
      </c>
      <c r="X276" s="139">
        <f t="shared" si="96"/>
        <v>1.8</v>
      </c>
      <c r="Y276" s="138">
        <f t="shared" si="111"/>
        <v>15</v>
      </c>
      <c r="Z276" s="138">
        <f t="shared" si="103"/>
        <v>8</v>
      </c>
      <c r="AA276" s="138">
        <f t="shared" si="104"/>
        <v>3</v>
      </c>
      <c r="AB276" s="139">
        <f t="shared" si="97"/>
        <v>2.4</v>
      </c>
      <c r="AC276" s="138">
        <f t="shared" si="112"/>
        <v>20</v>
      </c>
      <c r="AD276" s="132">
        <v>7</v>
      </c>
      <c r="AE276" s="281"/>
      <c r="AG276" s="426"/>
    </row>
    <row r="277" spans="1:33" ht="48.75" customHeight="1" x14ac:dyDescent="0.25">
      <c r="A277" s="128">
        <v>302</v>
      </c>
      <c r="B277" s="313" t="s">
        <v>1162</v>
      </c>
      <c r="C277" s="314">
        <v>36.28</v>
      </c>
      <c r="D277" s="314"/>
      <c r="E277" s="315">
        <v>76</v>
      </c>
      <c r="F277" s="316">
        <f t="shared" si="109"/>
        <v>2.09</v>
      </c>
      <c r="G277" s="187"/>
      <c r="H277" s="135"/>
      <c r="I277" s="132"/>
      <c r="J277" s="132"/>
      <c r="K277" s="132"/>
      <c r="L277" s="181"/>
      <c r="M277" s="135"/>
      <c r="N277" s="135"/>
      <c r="O277" s="135"/>
      <c r="P277" s="135"/>
      <c r="Q277" s="137">
        <f t="shared" si="110"/>
        <v>8</v>
      </c>
      <c r="R277" s="251">
        <f t="shared" si="98"/>
        <v>6</v>
      </c>
      <c r="S277" s="252">
        <f t="shared" si="99"/>
        <v>6.08</v>
      </c>
      <c r="T277" s="202">
        <f t="shared" si="100"/>
        <v>3</v>
      </c>
      <c r="U277" s="252">
        <f t="shared" si="95"/>
        <v>3.04</v>
      </c>
      <c r="V277" s="252">
        <v>4</v>
      </c>
      <c r="W277" s="138">
        <f t="shared" si="102"/>
        <v>0</v>
      </c>
      <c r="X277" s="139">
        <f t="shared" si="96"/>
        <v>0.45</v>
      </c>
      <c r="Y277" s="138">
        <f t="shared" si="111"/>
        <v>15</v>
      </c>
      <c r="Z277" s="138">
        <f t="shared" si="103"/>
        <v>2</v>
      </c>
      <c r="AA277" s="138">
        <f t="shared" si="104"/>
        <v>1</v>
      </c>
      <c r="AB277" s="139">
        <f t="shared" si="97"/>
        <v>0.6</v>
      </c>
      <c r="AC277" s="138">
        <f t="shared" si="112"/>
        <v>20</v>
      </c>
      <c r="AD277" s="132">
        <v>3</v>
      </c>
      <c r="AE277" s="281"/>
      <c r="AG277" s="426"/>
    </row>
    <row r="278" spans="1:33" x14ac:dyDescent="0.25">
      <c r="A278" s="128">
        <v>303</v>
      </c>
      <c r="B278" s="309" t="s">
        <v>696</v>
      </c>
      <c r="C278" s="310"/>
      <c r="D278" s="310"/>
      <c r="E278" s="311"/>
      <c r="F278" s="316"/>
      <c r="G278" s="187"/>
      <c r="H278" s="135"/>
      <c r="I278" s="132"/>
      <c r="J278" s="132"/>
      <c r="K278" s="132"/>
      <c r="L278" s="181"/>
      <c r="M278" s="135"/>
      <c r="N278" s="135"/>
      <c r="O278" s="135"/>
      <c r="P278" s="135"/>
      <c r="Q278" s="137"/>
      <c r="R278" s="251"/>
      <c r="S278" s="252"/>
      <c r="T278" s="202"/>
      <c r="U278" s="252">
        <f t="shared" si="95"/>
        <v>0</v>
      </c>
      <c r="V278" s="252"/>
      <c r="W278" s="138"/>
      <c r="X278" s="139">
        <f t="shared" si="96"/>
        <v>0</v>
      </c>
      <c r="Y278" s="138">
        <f t="shared" si="111"/>
        <v>0</v>
      </c>
      <c r="Z278" s="138"/>
      <c r="AA278" s="138"/>
      <c r="AB278" s="139">
        <f t="shared" si="97"/>
        <v>0</v>
      </c>
      <c r="AC278" s="138">
        <f t="shared" si="112"/>
        <v>0</v>
      </c>
      <c r="AD278" s="132"/>
      <c r="AE278" s="281"/>
      <c r="AG278" s="426"/>
    </row>
    <row r="279" spans="1:33" ht="17.25" hidden="1" customHeight="1" x14ac:dyDescent="0.25">
      <c r="A279" s="128">
        <v>304</v>
      </c>
      <c r="B279" s="313" t="s">
        <v>806</v>
      </c>
      <c r="C279" s="314">
        <v>18.95</v>
      </c>
      <c r="D279" s="314"/>
      <c r="E279" s="315">
        <v>19</v>
      </c>
      <c r="F279" s="316">
        <f t="shared" ref="F279:F291" si="113">E279/C279</f>
        <v>1</v>
      </c>
      <c r="G279" s="187"/>
      <c r="H279" s="135"/>
      <c r="I279" s="132"/>
      <c r="J279" s="132"/>
      <c r="K279" s="132"/>
      <c r="L279" s="181"/>
      <c r="M279" s="135"/>
      <c r="N279" s="135"/>
      <c r="O279" s="135"/>
      <c r="P279" s="135"/>
      <c r="Q279" s="137">
        <f t="shared" ref="Q279:Q291" si="114">IF(E279&lt;VLOOKUP(F279,$L$471:$P$477,2),0,VLOOKUP(F279,$L$471:$P$477,3))</f>
        <v>5</v>
      </c>
      <c r="R279" s="251">
        <f t="shared" si="98"/>
        <v>0</v>
      </c>
      <c r="S279" s="252">
        <f t="shared" si="99"/>
        <v>0.95</v>
      </c>
      <c r="T279" s="202">
        <f t="shared" si="100"/>
        <v>0</v>
      </c>
      <c r="U279" s="252">
        <f t="shared" si="95"/>
        <v>0.95</v>
      </c>
      <c r="V279" s="252">
        <f t="shared" si="101"/>
        <v>5</v>
      </c>
      <c r="W279" s="138">
        <f t="shared" si="102"/>
        <v>0</v>
      </c>
      <c r="X279" s="139">
        <f t="shared" si="96"/>
        <v>0</v>
      </c>
      <c r="Y279" s="138">
        <f t="shared" si="111"/>
        <v>15</v>
      </c>
      <c r="Z279" s="138">
        <f t="shared" si="103"/>
        <v>0</v>
      </c>
      <c r="AA279" s="138">
        <f t="shared" si="104"/>
        <v>0</v>
      </c>
      <c r="AB279" s="139">
        <f t="shared" si="97"/>
        <v>0</v>
      </c>
      <c r="AC279" s="138">
        <f t="shared" si="112"/>
        <v>20</v>
      </c>
      <c r="AD279" s="132"/>
    </row>
    <row r="280" spans="1:33" ht="16.5" customHeight="1" x14ac:dyDescent="0.25">
      <c r="A280" s="128">
        <v>305</v>
      </c>
      <c r="B280" s="313" t="s">
        <v>807</v>
      </c>
      <c r="C280" s="314">
        <v>10.53</v>
      </c>
      <c r="D280" s="314"/>
      <c r="E280" s="315">
        <v>14</v>
      </c>
      <c r="F280" s="316">
        <f t="shared" si="113"/>
        <v>1.33</v>
      </c>
      <c r="G280" s="187"/>
      <c r="H280" s="135"/>
      <c r="I280" s="132"/>
      <c r="J280" s="132"/>
      <c r="K280" s="132"/>
      <c r="L280" s="181"/>
      <c r="M280" s="135"/>
      <c r="N280" s="135"/>
      <c r="O280" s="135"/>
      <c r="P280" s="135"/>
      <c r="Q280" s="137">
        <f t="shared" si="114"/>
        <v>8</v>
      </c>
      <c r="R280" s="251">
        <f t="shared" si="98"/>
        <v>1</v>
      </c>
      <c r="S280" s="252">
        <f t="shared" si="99"/>
        <v>1.1200000000000001</v>
      </c>
      <c r="T280" s="202">
        <f t="shared" si="100"/>
        <v>1</v>
      </c>
      <c r="U280" s="252">
        <f t="shared" si="95"/>
        <v>1.1200000000000001</v>
      </c>
      <c r="V280" s="252">
        <f t="shared" si="101"/>
        <v>8</v>
      </c>
      <c r="W280" s="138">
        <f t="shared" si="102"/>
        <v>0</v>
      </c>
      <c r="X280" s="139">
        <f t="shared" si="96"/>
        <v>0.15</v>
      </c>
      <c r="Y280" s="138">
        <f t="shared" si="111"/>
        <v>15</v>
      </c>
      <c r="Z280" s="138">
        <f t="shared" si="103"/>
        <v>0</v>
      </c>
      <c r="AA280" s="138">
        <f t="shared" si="104"/>
        <v>1</v>
      </c>
      <c r="AB280" s="139">
        <f t="shared" si="97"/>
        <v>0.2</v>
      </c>
      <c r="AC280" s="138">
        <f t="shared" si="112"/>
        <v>20</v>
      </c>
      <c r="AD280" s="132"/>
      <c r="AE280" s="281"/>
      <c r="AG280" s="426"/>
    </row>
    <row r="281" spans="1:33" ht="31.5" customHeight="1" x14ac:dyDescent="0.25">
      <c r="A281" s="128">
        <v>306</v>
      </c>
      <c r="B281" s="313" t="s">
        <v>1163</v>
      </c>
      <c r="C281" s="314">
        <v>1029.6300000000001</v>
      </c>
      <c r="D281" s="314"/>
      <c r="E281" s="315">
        <v>885</v>
      </c>
      <c r="F281" s="316">
        <f t="shared" si="113"/>
        <v>0.86</v>
      </c>
      <c r="G281" s="187"/>
      <c r="H281" s="135"/>
      <c r="I281" s="132"/>
      <c r="J281" s="132"/>
      <c r="K281" s="132"/>
      <c r="L281" s="181"/>
      <c r="M281" s="135"/>
      <c r="N281" s="135"/>
      <c r="O281" s="135"/>
      <c r="P281" s="135"/>
      <c r="Q281" s="137">
        <f t="shared" si="114"/>
        <v>5</v>
      </c>
      <c r="R281" s="251">
        <f t="shared" si="98"/>
        <v>44</v>
      </c>
      <c r="S281" s="252">
        <f t="shared" si="99"/>
        <v>44.25</v>
      </c>
      <c r="T281" s="202">
        <f t="shared" si="100"/>
        <v>44</v>
      </c>
      <c r="U281" s="252">
        <f t="shared" si="95"/>
        <v>44.25</v>
      </c>
      <c r="V281" s="252">
        <f t="shared" si="101"/>
        <v>5</v>
      </c>
      <c r="W281" s="138">
        <f t="shared" si="102"/>
        <v>6</v>
      </c>
      <c r="X281" s="139">
        <f t="shared" si="96"/>
        <v>6.6</v>
      </c>
      <c r="Y281" s="138">
        <f t="shared" si="111"/>
        <v>15</v>
      </c>
      <c r="Z281" s="138">
        <f t="shared" si="103"/>
        <v>29</v>
      </c>
      <c r="AA281" s="138">
        <f t="shared" si="104"/>
        <v>9</v>
      </c>
      <c r="AB281" s="139">
        <f t="shared" si="97"/>
        <v>8.8000000000000007</v>
      </c>
      <c r="AC281" s="138">
        <f t="shared" si="112"/>
        <v>20</v>
      </c>
      <c r="AD281" s="132"/>
      <c r="AE281" s="281"/>
      <c r="AG281" s="426"/>
    </row>
    <row r="282" spans="1:33" x14ac:dyDescent="0.25">
      <c r="A282" s="128">
        <v>307</v>
      </c>
      <c r="B282" s="313" t="s">
        <v>813</v>
      </c>
      <c r="C282" s="314">
        <v>28.78</v>
      </c>
      <c r="D282" s="314"/>
      <c r="E282" s="315">
        <v>51</v>
      </c>
      <c r="F282" s="316">
        <f t="shared" si="113"/>
        <v>1.77</v>
      </c>
      <c r="G282" s="187"/>
      <c r="H282" s="135"/>
      <c r="I282" s="132"/>
      <c r="J282" s="132"/>
      <c r="K282" s="132"/>
      <c r="L282" s="181"/>
      <c r="M282" s="135"/>
      <c r="N282" s="135"/>
      <c r="O282" s="135"/>
      <c r="P282" s="135"/>
      <c r="Q282" s="137">
        <f t="shared" si="114"/>
        <v>8</v>
      </c>
      <c r="R282" s="251">
        <f t="shared" si="98"/>
        <v>4</v>
      </c>
      <c r="S282" s="252">
        <f t="shared" si="99"/>
        <v>4.08</v>
      </c>
      <c r="T282" s="202">
        <f t="shared" si="100"/>
        <v>4</v>
      </c>
      <c r="U282" s="252">
        <f t="shared" si="95"/>
        <v>4.08</v>
      </c>
      <c r="V282" s="252">
        <f t="shared" si="101"/>
        <v>8</v>
      </c>
      <c r="W282" s="138">
        <f t="shared" si="102"/>
        <v>0</v>
      </c>
      <c r="X282" s="139">
        <f t="shared" si="96"/>
        <v>0.6</v>
      </c>
      <c r="Y282" s="138">
        <f t="shared" si="111"/>
        <v>15</v>
      </c>
      <c r="Z282" s="138">
        <f t="shared" si="103"/>
        <v>3</v>
      </c>
      <c r="AA282" s="138">
        <f t="shared" si="104"/>
        <v>1</v>
      </c>
      <c r="AB282" s="139">
        <f t="shared" si="97"/>
        <v>0.8</v>
      </c>
      <c r="AC282" s="138">
        <f t="shared" si="112"/>
        <v>20</v>
      </c>
      <c r="AD282" s="132"/>
      <c r="AE282" s="281"/>
      <c r="AG282" s="426"/>
    </row>
    <row r="283" spans="1:33" ht="31.5" x14ac:dyDescent="0.25">
      <c r="A283" s="128">
        <v>308</v>
      </c>
      <c r="B283" s="313" t="s">
        <v>1164</v>
      </c>
      <c r="C283" s="314">
        <v>36.72</v>
      </c>
      <c r="D283" s="314"/>
      <c r="E283" s="315">
        <v>88</v>
      </c>
      <c r="F283" s="316">
        <f t="shared" si="113"/>
        <v>2.4</v>
      </c>
      <c r="G283" s="187"/>
      <c r="H283" s="135"/>
      <c r="I283" s="132"/>
      <c r="J283" s="132"/>
      <c r="K283" s="132"/>
      <c r="L283" s="181"/>
      <c r="M283" s="135"/>
      <c r="N283" s="135"/>
      <c r="O283" s="135"/>
      <c r="P283" s="135"/>
      <c r="Q283" s="137">
        <f t="shared" si="114"/>
        <v>8</v>
      </c>
      <c r="R283" s="251">
        <f t="shared" si="98"/>
        <v>7</v>
      </c>
      <c r="S283" s="252">
        <f t="shared" si="99"/>
        <v>7.04</v>
      </c>
      <c r="T283" s="202">
        <f t="shared" si="100"/>
        <v>4</v>
      </c>
      <c r="U283" s="252">
        <f t="shared" si="95"/>
        <v>4.4000000000000004</v>
      </c>
      <c r="V283" s="252">
        <v>5</v>
      </c>
      <c r="W283" s="138">
        <f t="shared" si="102"/>
        <v>0</v>
      </c>
      <c r="X283" s="139">
        <f t="shared" si="96"/>
        <v>0.6</v>
      </c>
      <c r="Y283" s="138">
        <f t="shared" si="111"/>
        <v>15</v>
      </c>
      <c r="Z283" s="138">
        <f t="shared" si="103"/>
        <v>3</v>
      </c>
      <c r="AA283" s="138">
        <f t="shared" si="104"/>
        <v>1</v>
      </c>
      <c r="AB283" s="139">
        <f t="shared" si="97"/>
        <v>0.8</v>
      </c>
      <c r="AC283" s="138">
        <f t="shared" si="112"/>
        <v>20</v>
      </c>
      <c r="AD283" s="132">
        <v>4</v>
      </c>
      <c r="AE283" s="281"/>
      <c r="AG283" s="426"/>
    </row>
    <row r="284" spans="1:33" ht="33" customHeight="1" x14ac:dyDescent="0.25">
      <c r="A284" s="128">
        <v>309</v>
      </c>
      <c r="B284" s="313" t="s">
        <v>823</v>
      </c>
      <c r="C284" s="314">
        <v>83.4</v>
      </c>
      <c r="D284" s="314"/>
      <c r="E284" s="315">
        <v>448</v>
      </c>
      <c r="F284" s="316">
        <f t="shared" si="113"/>
        <v>5.37</v>
      </c>
      <c r="G284" s="187"/>
      <c r="H284" s="135"/>
      <c r="I284" s="132"/>
      <c r="J284" s="132"/>
      <c r="K284" s="132"/>
      <c r="L284" s="181"/>
      <c r="M284" s="135"/>
      <c r="N284" s="135"/>
      <c r="O284" s="135"/>
      <c r="P284" s="135"/>
      <c r="Q284" s="137">
        <f t="shared" si="114"/>
        <v>12</v>
      </c>
      <c r="R284" s="251">
        <f t="shared" si="98"/>
        <v>53</v>
      </c>
      <c r="S284" s="252">
        <f t="shared" si="99"/>
        <v>53.76</v>
      </c>
      <c r="T284" s="202">
        <f t="shared" si="100"/>
        <v>53</v>
      </c>
      <c r="U284" s="252">
        <f t="shared" si="95"/>
        <v>53.76</v>
      </c>
      <c r="V284" s="252">
        <f t="shared" si="101"/>
        <v>12</v>
      </c>
      <c r="W284" s="138">
        <f t="shared" si="102"/>
        <v>7</v>
      </c>
      <c r="X284" s="139">
        <f t="shared" si="96"/>
        <v>7.95</v>
      </c>
      <c r="Y284" s="138">
        <f t="shared" si="111"/>
        <v>15</v>
      </c>
      <c r="Z284" s="138">
        <f t="shared" si="103"/>
        <v>35</v>
      </c>
      <c r="AA284" s="138">
        <f t="shared" si="104"/>
        <v>11</v>
      </c>
      <c r="AB284" s="139">
        <f t="shared" si="97"/>
        <v>10.6</v>
      </c>
      <c r="AC284" s="138">
        <f t="shared" si="112"/>
        <v>20</v>
      </c>
      <c r="AD284" s="132">
        <v>53</v>
      </c>
      <c r="AE284" s="281"/>
      <c r="AG284" s="426"/>
    </row>
    <row r="285" spans="1:33" ht="31.5" x14ac:dyDescent="0.25">
      <c r="A285" s="128">
        <v>310</v>
      </c>
      <c r="B285" s="313" t="s">
        <v>1165</v>
      </c>
      <c r="C285" s="314">
        <v>47.15</v>
      </c>
      <c r="D285" s="314"/>
      <c r="E285" s="315">
        <v>149</v>
      </c>
      <c r="F285" s="316">
        <f t="shared" si="113"/>
        <v>3.16</v>
      </c>
      <c r="G285" s="187"/>
      <c r="H285" s="135"/>
      <c r="I285" s="132"/>
      <c r="J285" s="132"/>
      <c r="K285" s="132"/>
      <c r="L285" s="181"/>
      <c r="M285" s="135"/>
      <c r="N285" s="135"/>
      <c r="O285" s="135"/>
      <c r="P285" s="135"/>
      <c r="Q285" s="137">
        <f t="shared" si="114"/>
        <v>12</v>
      </c>
      <c r="R285" s="251">
        <f t="shared" si="98"/>
        <v>17</v>
      </c>
      <c r="S285" s="252">
        <f t="shared" si="99"/>
        <v>17.88</v>
      </c>
      <c r="T285" s="202">
        <f t="shared" si="100"/>
        <v>10</v>
      </c>
      <c r="U285" s="252">
        <f t="shared" si="95"/>
        <v>10.43</v>
      </c>
      <c r="V285" s="252">
        <v>7</v>
      </c>
      <c r="W285" s="138">
        <f t="shared" si="102"/>
        <v>1</v>
      </c>
      <c r="X285" s="139">
        <f t="shared" si="96"/>
        <v>1.5</v>
      </c>
      <c r="Y285" s="138">
        <f t="shared" si="111"/>
        <v>15</v>
      </c>
      <c r="Z285" s="138">
        <f t="shared" si="103"/>
        <v>7</v>
      </c>
      <c r="AA285" s="138">
        <f t="shared" si="104"/>
        <v>2</v>
      </c>
      <c r="AB285" s="139">
        <f t="shared" si="97"/>
        <v>2</v>
      </c>
      <c r="AC285" s="138">
        <f t="shared" si="112"/>
        <v>20</v>
      </c>
      <c r="AD285" s="132">
        <v>10</v>
      </c>
      <c r="AE285" s="281"/>
      <c r="AG285" s="426"/>
    </row>
    <row r="286" spans="1:33" ht="31.5" x14ac:dyDescent="0.25">
      <c r="A286" s="128">
        <v>311</v>
      </c>
      <c r="B286" s="313" t="s">
        <v>1166</v>
      </c>
      <c r="C286" s="314">
        <v>49.509</v>
      </c>
      <c r="D286" s="314"/>
      <c r="E286" s="315">
        <v>98</v>
      </c>
      <c r="F286" s="316">
        <f t="shared" si="113"/>
        <v>1.98</v>
      </c>
      <c r="G286" s="187"/>
      <c r="H286" s="135"/>
      <c r="I286" s="132"/>
      <c r="J286" s="132"/>
      <c r="K286" s="132"/>
      <c r="L286" s="181"/>
      <c r="M286" s="135"/>
      <c r="N286" s="135"/>
      <c r="O286" s="135"/>
      <c r="P286" s="135"/>
      <c r="Q286" s="137">
        <f t="shared" si="114"/>
        <v>8</v>
      </c>
      <c r="R286" s="251">
        <f t="shared" si="98"/>
        <v>7</v>
      </c>
      <c r="S286" s="252">
        <f t="shared" si="99"/>
        <v>7.84</v>
      </c>
      <c r="T286" s="202">
        <f t="shared" si="100"/>
        <v>4</v>
      </c>
      <c r="U286" s="252">
        <f t="shared" si="95"/>
        <v>4.9000000000000004</v>
      </c>
      <c r="V286" s="252">
        <v>5</v>
      </c>
      <c r="W286" s="138">
        <f t="shared" si="102"/>
        <v>0</v>
      </c>
      <c r="X286" s="139">
        <f t="shared" si="96"/>
        <v>0.6</v>
      </c>
      <c r="Y286" s="138">
        <f t="shared" si="111"/>
        <v>15</v>
      </c>
      <c r="Z286" s="138">
        <f t="shared" si="103"/>
        <v>3</v>
      </c>
      <c r="AA286" s="138">
        <f t="shared" si="104"/>
        <v>1</v>
      </c>
      <c r="AB286" s="139">
        <f t="shared" si="97"/>
        <v>0.8</v>
      </c>
      <c r="AC286" s="138">
        <f t="shared" si="112"/>
        <v>20</v>
      </c>
      <c r="AD286" s="132">
        <v>4</v>
      </c>
      <c r="AE286" s="281"/>
      <c r="AG286" s="426"/>
    </row>
    <row r="287" spans="1:33" ht="31.5" x14ac:dyDescent="0.25">
      <c r="A287" s="128">
        <v>312</v>
      </c>
      <c r="B287" s="313" t="s">
        <v>1167</v>
      </c>
      <c r="C287" s="314">
        <v>33.49</v>
      </c>
      <c r="D287" s="314"/>
      <c r="E287" s="315">
        <v>98</v>
      </c>
      <c r="F287" s="316">
        <f t="shared" si="113"/>
        <v>2.93</v>
      </c>
      <c r="G287" s="187"/>
      <c r="H287" s="135"/>
      <c r="I287" s="132"/>
      <c r="J287" s="132"/>
      <c r="K287" s="132"/>
      <c r="L287" s="181"/>
      <c r="M287" s="135"/>
      <c r="N287" s="135"/>
      <c r="O287" s="135"/>
      <c r="P287" s="135"/>
      <c r="Q287" s="137">
        <f t="shared" si="114"/>
        <v>8</v>
      </c>
      <c r="R287" s="251">
        <f t="shared" si="98"/>
        <v>7</v>
      </c>
      <c r="S287" s="252">
        <f t="shared" si="99"/>
        <v>7.84</v>
      </c>
      <c r="T287" s="202">
        <f t="shared" si="100"/>
        <v>5</v>
      </c>
      <c r="U287" s="252">
        <f t="shared" si="95"/>
        <v>5.88</v>
      </c>
      <c r="V287" s="252">
        <v>6</v>
      </c>
      <c r="W287" s="138">
        <f t="shared" si="102"/>
        <v>0</v>
      </c>
      <c r="X287" s="139">
        <f t="shared" si="96"/>
        <v>0.75</v>
      </c>
      <c r="Y287" s="138">
        <f t="shared" si="111"/>
        <v>15</v>
      </c>
      <c r="Z287" s="138">
        <f t="shared" si="103"/>
        <v>4</v>
      </c>
      <c r="AA287" s="138">
        <f t="shared" si="104"/>
        <v>1</v>
      </c>
      <c r="AB287" s="139">
        <f t="shared" si="97"/>
        <v>1</v>
      </c>
      <c r="AC287" s="138">
        <f t="shared" si="112"/>
        <v>20</v>
      </c>
      <c r="AD287" s="132">
        <v>5</v>
      </c>
      <c r="AE287" s="281"/>
      <c r="AG287" s="426"/>
    </row>
    <row r="288" spans="1:33" ht="31.5" x14ac:dyDescent="0.25">
      <c r="A288" s="128">
        <v>313</v>
      </c>
      <c r="B288" s="313" t="s">
        <v>1168</v>
      </c>
      <c r="C288" s="314">
        <v>27.5</v>
      </c>
      <c r="D288" s="314"/>
      <c r="E288" s="315">
        <v>59</v>
      </c>
      <c r="F288" s="316">
        <f t="shared" si="113"/>
        <v>2.15</v>
      </c>
      <c r="G288" s="187"/>
      <c r="H288" s="135"/>
      <c r="I288" s="132"/>
      <c r="J288" s="132"/>
      <c r="K288" s="132"/>
      <c r="L288" s="181"/>
      <c r="M288" s="135"/>
      <c r="N288" s="135"/>
      <c r="O288" s="135"/>
      <c r="P288" s="135"/>
      <c r="Q288" s="137">
        <f t="shared" si="114"/>
        <v>8</v>
      </c>
      <c r="R288" s="251">
        <f t="shared" si="98"/>
        <v>4</v>
      </c>
      <c r="S288" s="252">
        <f t="shared" si="99"/>
        <v>4.72</v>
      </c>
      <c r="T288" s="202">
        <f t="shared" si="100"/>
        <v>3</v>
      </c>
      <c r="U288" s="252">
        <f t="shared" si="95"/>
        <v>3.54</v>
      </c>
      <c r="V288" s="252">
        <v>6</v>
      </c>
      <c r="W288" s="138">
        <f t="shared" si="102"/>
        <v>0</v>
      </c>
      <c r="X288" s="139">
        <f t="shared" si="96"/>
        <v>0.45</v>
      </c>
      <c r="Y288" s="138">
        <f t="shared" si="111"/>
        <v>15</v>
      </c>
      <c r="Z288" s="138">
        <f t="shared" si="103"/>
        <v>2</v>
      </c>
      <c r="AA288" s="138">
        <f t="shared" si="104"/>
        <v>1</v>
      </c>
      <c r="AB288" s="139">
        <f t="shared" si="97"/>
        <v>0.6</v>
      </c>
      <c r="AC288" s="138">
        <f t="shared" si="112"/>
        <v>20</v>
      </c>
      <c r="AD288" s="132">
        <v>3</v>
      </c>
      <c r="AE288" s="281"/>
      <c r="AG288" s="426"/>
    </row>
    <row r="289" spans="1:33" ht="47.25" x14ac:dyDescent="0.25">
      <c r="A289" s="128">
        <v>314</v>
      </c>
      <c r="B289" s="313" t="s">
        <v>1169</v>
      </c>
      <c r="C289" s="314">
        <v>1615.11</v>
      </c>
      <c r="D289" s="314"/>
      <c r="E289" s="315">
        <v>1195</v>
      </c>
      <c r="F289" s="316">
        <f t="shared" si="113"/>
        <v>0.74</v>
      </c>
      <c r="G289" s="187"/>
      <c r="H289" s="135"/>
      <c r="I289" s="132"/>
      <c r="J289" s="132"/>
      <c r="K289" s="132"/>
      <c r="L289" s="181"/>
      <c r="M289" s="135"/>
      <c r="N289" s="135"/>
      <c r="O289" s="135"/>
      <c r="P289" s="135"/>
      <c r="Q289" s="137">
        <f t="shared" si="114"/>
        <v>5</v>
      </c>
      <c r="R289" s="251">
        <f t="shared" si="98"/>
        <v>59</v>
      </c>
      <c r="S289" s="252">
        <f t="shared" si="99"/>
        <v>59.75</v>
      </c>
      <c r="T289" s="202">
        <f t="shared" si="100"/>
        <v>59</v>
      </c>
      <c r="U289" s="252">
        <f t="shared" si="95"/>
        <v>59.75</v>
      </c>
      <c r="V289" s="252">
        <f t="shared" si="101"/>
        <v>5</v>
      </c>
      <c r="W289" s="138">
        <f t="shared" si="102"/>
        <v>8</v>
      </c>
      <c r="X289" s="139">
        <f t="shared" si="96"/>
        <v>8.85</v>
      </c>
      <c r="Y289" s="138">
        <f t="shared" si="111"/>
        <v>15</v>
      </c>
      <c r="Z289" s="138">
        <f t="shared" si="103"/>
        <v>39</v>
      </c>
      <c r="AA289" s="138">
        <f t="shared" si="104"/>
        <v>12</v>
      </c>
      <c r="AB289" s="139">
        <f t="shared" si="97"/>
        <v>11.8</v>
      </c>
      <c r="AC289" s="138">
        <f t="shared" si="112"/>
        <v>20</v>
      </c>
      <c r="AD289" s="132">
        <v>59</v>
      </c>
      <c r="AE289" s="281"/>
      <c r="AG289" s="426"/>
    </row>
    <row r="290" spans="1:33" ht="47.25" x14ac:dyDescent="0.25">
      <c r="A290" s="128">
        <v>315</v>
      </c>
      <c r="B290" s="313" t="s">
        <v>1170</v>
      </c>
      <c r="C290" s="314">
        <v>1698.22</v>
      </c>
      <c r="D290" s="314"/>
      <c r="E290" s="315">
        <v>747</v>
      </c>
      <c r="F290" s="316">
        <f t="shared" si="113"/>
        <v>0.44</v>
      </c>
      <c r="G290" s="187"/>
      <c r="H290" s="135"/>
      <c r="I290" s="132"/>
      <c r="J290" s="132"/>
      <c r="K290" s="132"/>
      <c r="L290" s="181"/>
      <c r="M290" s="135"/>
      <c r="N290" s="135"/>
      <c r="O290" s="135"/>
      <c r="P290" s="135"/>
      <c r="Q290" s="137">
        <f t="shared" si="114"/>
        <v>5</v>
      </c>
      <c r="R290" s="251">
        <f t="shared" si="98"/>
        <v>37</v>
      </c>
      <c r="S290" s="252">
        <f t="shared" si="99"/>
        <v>37.35</v>
      </c>
      <c r="T290" s="202">
        <f t="shared" si="100"/>
        <v>37</v>
      </c>
      <c r="U290" s="252">
        <f t="shared" si="95"/>
        <v>37.35</v>
      </c>
      <c r="V290" s="252">
        <f t="shared" si="101"/>
        <v>5</v>
      </c>
      <c r="W290" s="138">
        <f t="shared" si="102"/>
        <v>5</v>
      </c>
      <c r="X290" s="139">
        <f t="shared" si="96"/>
        <v>5.55</v>
      </c>
      <c r="Y290" s="138">
        <f t="shared" si="111"/>
        <v>15</v>
      </c>
      <c r="Z290" s="138">
        <f t="shared" si="103"/>
        <v>24</v>
      </c>
      <c r="AA290" s="138">
        <f t="shared" si="104"/>
        <v>8</v>
      </c>
      <c r="AB290" s="139">
        <f t="shared" si="97"/>
        <v>7.4</v>
      </c>
      <c r="AC290" s="138">
        <f t="shared" si="112"/>
        <v>20</v>
      </c>
      <c r="AD290" s="132">
        <v>37</v>
      </c>
      <c r="AE290" s="281"/>
      <c r="AG290" s="426"/>
    </row>
    <row r="291" spans="1:33" ht="31.5" x14ac:dyDescent="0.25">
      <c r="A291" s="128">
        <v>316</v>
      </c>
      <c r="B291" s="313" t="s">
        <v>1171</v>
      </c>
      <c r="C291" s="314">
        <v>24.83</v>
      </c>
      <c r="D291" s="314"/>
      <c r="E291" s="315">
        <v>88</v>
      </c>
      <c r="F291" s="316">
        <f t="shared" si="113"/>
        <v>3.54</v>
      </c>
      <c r="G291" s="187"/>
      <c r="H291" s="135"/>
      <c r="I291" s="132"/>
      <c r="J291" s="132"/>
      <c r="K291" s="132"/>
      <c r="L291" s="181"/>
      <c r="M291" s="135"/>
      <c r="N291" s="135"/>
      <c r="O291" s="135"/>
      <c r="P291" s="135"/>
      <c r="Q291" s="137">
        <f t="shared" si="114"/>
        <v>12</v>
      </c>
      <c r="R291" s="251">
        <f t="shared" si="98"/>
        <v>10</v>
      </c>
      <c r="S291" s="252">
        <f t="shared" si="99"/>
        <v>10.56</v>
      </c>
      <c r="T291" s="202">
        <f t="shared" si="100"/>
        <v>10</v>
      </c>
      <c r="U291" s="252">
        <f t="shared" si="95"/>
        <v>10.56</v>
      </c>
      <c r="V291" s="252">
        <f t="shared" si="101"/>
        <v>12</v>
      </c>
      <c r="W291" s="138">
        <f t="shared" si="102"/>
        <v>1</v>
      </c>
      <c r="X291" s="139">
        <f t="shared" si="96"/>
        <v>1.5</v>
      </c>
      <c r="Y291" s="138">
        <f t="shared" si="111"/>
        <v>15</v>
      </c>
      <c r="Z291" s="138">
        <f t="shared" si="103"/>
        <v>7</v>
      </c>
      <c r="AA291" s="138">
        <f t="shared" si="104"/>
        <v>2</v>
      </c>
      <c r="AB291" s="139">
        <f t="shared" si="97"/>
        <v>2</v>
      </c>
      <c r="AC291" s="138">
        <f t="shared" si="112"/>
        <v>20</v>
      </c>
      <c r="AD291" s="132">
        <v>10</v>
      </c>
      <c r="AE291" s="281"/>
      <c r="AG291" s="426"/>
    </row>
    <row r="292" spans="1:33" x14ac:dyDescent="0.25">
      <c r="A292" s="128">
        <v>317</v>
      </c>
      <c r="B292" s="309" t="s">
        <v>697</v>
      </c>
      <c r="C292" s="310"/>
      <c r="D292" s="310"/>
      <c r="E292" s="311"/>
      <c r="F292" s="316"/>
      <c r="G292" s="187"/>
      <c r="H292" s="135"/>
      <c r="I292" s="132"/>
      <c r="J292" s="132"/>
      <c r="K292" s="132"/>
      <c r="L292" s="181"/>
      <c r="M292" s="135"/>
      <c r="N292" s="135"/>
      <c r="O292" s="135"/>
      <c r="P292" s="135"/>
      <c r="Q292" s="137"/>
      <c r="R292" s="251"/>
      <c r="S292" s="252"/>
      <c r="T292" s="202"/>
      <c r="U292" s="252"/>
      <c r="V292" s="252"/>
      <c r="W292" s="138"/>
      <c r="X292" s="139"/>
      <c r="Y292" s="138"/>
      <c r="Z292" s="138"/>
      <c r="AA292" s="138"/>
      <c r="AB292" s="139"/>
      <c r="AC292" s="138"/>
      <c r="AD292" s="132"/>
      <c r="AE292" s="281"/>
      <c r="AG292" s="426"/>
    </row>
    <row r="293" spans="1:33" ht="21" customHeight="1" x14ac:dyDescent="0.25">
      <c r="A293" s="128">
        <v>318</v>
      </c>
      <c r="B293" s="313" t="s">
        <v>805</v>
      </c>
      <c r="C293" s="314">
        <v>66.290000000000006</v>
      </c>
      <c r="D293" s="314"/>
      <c r="E293" s="315">
        <v>70</v>
      </c>
      <c r="F293" s="316">
        <f>E293/C293</f>
        <v>1.06</v>
      </c>
      <c r="G293" s="187"/>
      <c r="H293" s="135"/>
      <c r="I293" s="132"/>
      <c r="J293" s="132"/>
      <c r="K293" s="132"/>
      <c r="L293" s="181"/>
      <c r="M293" s="135"/>
      <c r="N293" s="135"/>
      <c r="O293" s="135"/>
      <c r="P293" s="135"/>
      <c r="Q293" s="137">
        <f>IF(E293&lt;VLOOKUP(F293,$L$471:$P$477,2),0,VLOOKUP(F293,$L$471:$P$477,3))</f>
        <v>8</v>
      </c>
      <c r="R293" s="251">
        <f t="shared" si="98"/>
        <v>5</v>
      </c>
      <c r="S293" s="252">
        <f t="shared" si="99"/>
        <v>5.6</v>
      </c>
      <c r="T293" s="202">
        <f t="shared" si="100"/>
        <v>5</v>
      </c>
      <c r="U293" s="252">
        <f t="shared" si="95"/>
        <v>5.6</v>
      </c>
      <c r="V293" s="252">
        <f t="shared" si="101"/>
        <v>8</v>
      </c>
      <c r="W293" s="138">
        <f t="shared" si="102"/>
        <v>0</v>
      </c>
      <c r="X293" s="139">
        <f t="shared" si="96"/>
        <v>0.75</v>
      </c>
      <c r="Y293" s="138">
        <f>IF(E293&lt;VLOOKUP(F293,$L$471:$P$477,2),0,VLOOKUP(F293,$L$471:$P$477,4))</f>
        <v>15</v>
      </c>
      <c r="Z293" s="138">
        <f t="shared" si="103"/>
        <v>4</v>
      </c>
      <c r="AA293" s="138">
        <f t="shared" si="104"/>
        <v>1</v>
      </c>
      <c r="AB293" s="139">
        <f t="shared" si="97"/>
        <v>1</v>
      </c>
      <c r="AC293" s="138">
        <f t="shared" ref="AC293:AC306" si="115">IF(E293&lt;VLOOKUP(F293,$L$471:$P$477,2),0,VLOOKUP(F293,$L$471:$P$477,5))</f>
        <v>20</v>
      </c>
      <c r="AD293" s="132"/>
      <c r="AE293" s="281"/>
      <c r="AG293" s="426"/>
    </row>
    <row r="294" spans="1:33" ht="47.25" x14ac:dyDescent="0.25">
      <c r="A294" s="128">
        <v>319</v>
      </c>
      <c r="B294" s="313" t="s">
        <v>1004</v>
      </c>
      <c r="C294" s="314">
        <v>226.38</v>
      </c>
      <c r="D294" s="314"/>
      <c r="E294" s="315">
        <v>90</v>
      </c>
      <c r="F294" s="316">
        <f>E294/C294</f>
        <v>0.4</v>
      </c>
      <c r="G294" s="187"/>
      <c r="H294" s="135"/>
      <c r="I294" s="132"/>
      <c r="J294" s="132"/>
      <c r="K294" s="132"/>
      <c r="L294" s="181"/>
      <c r="M294" s="135"/>
      <c r="N294" s="135"/>
      <c r="O294" s="135"/>
      <c r="P294" s="135"/>
      <c r="Q294" s="137">
        <f>IF(E294&lt;VLOOKUP(F294,$L$471:$P$477,2),0,VLOOKUP(F294,$L$471:$P$477,3))</f>
        <v>5</v>
      </c>
      <c r="R294" s="251">
        <f t="shared" si="98"/>
        <v>4</v>
      </c>
      <c r="S294" s="252">
        <f t="shared" si="99"/>
        <v>4.5</v>
      </c>
      <c r="T294" s="202">
        <f t="shared" si="100"/>
        <v>4</v>
      </c>
      <c r="U294" s="252">
        <f t="shared" si="95"/>
        <v>4.5</v>
      </c>
      <c r="V294" s="252">
        <f t="shared" si="101"/>
        <v>5</v>
      </c>
      <c r="W294" s="138">
        <f t="shared" si="102"/>
        <v>0</v>
      </c>
      <c r="X294" s="139">
        <f t="shared" si="96"/>
        <v>0.6</v>
      </c>
      <c r="Y294" s="138">
        <f>IF(E294&lt;VLOOKUP(F294,$L$471:$P$477,2),0,VLOOKUP(F294,$L$471:$P$477,4))</f>
        <v>15</v>
      </c>
      <c r="Z294" s="138">
        <f t="shared" si="103"/>
        <v>3</v>
      </c>
      <c r="AA294" s="138">
        <f t="shared" si="104"/>
        <v>1</v>
      </c>
      <c r="AB294" s="139">
        <f t="shared" si="97"/>
        <v>0.8</v>
      </c>
      <c r="AC294" s="138">
        <f t="shared" si="115"/>
        <v>20</v>
      </c>
      <c r="AD294" s="132">
        <v>4</v>
      </c>
      <c r="AE294" s="281"/>
      <c r="AG294" s="426"/>
    </row>
    <row r="295" spans="1:33" ht="20.25" customHeight="1" x14ac:dyDescent="0.25">
      <c r="A295" s="128">
        <v>320</v>
      </c>
      <c r="B295" s="309" t="s">
        <v>698</v>
      </c>
      <c r="C295" s="310"/>
      <c r="D295" s="310"/>
      <c r="E295" s="311"/>
      <c r="F295" s="316"/>
      <c r="G295" s="187"/>
      <c r="H295" s="135"/>
      <c r="I295" s="132"/>
      <c r="J295" s="132"/>
      <c r="K295" s="132"/>
      <c r="L295" s="181"/>
      <c r="M295" s="135"/>
      <c r="N295" s="135"/>
      <c r="O295" s="135"/>
      <c r="P295" s="135"/>
      <c r="Q295" s="137"/>
      <c r="R295" s="251"/>
      <c r="S295" s="252"/>
      <c r="T295" s="202"/>
      <c r="U295" s="252"/>
      <c r="V295" s="252"/>
      <c r="W295" s="138"/>
      <c r="X295" s="139"/>
      <c r="Y295" s="138"/>
      <c r="Z295" s="138"/>
      <c r="AA295" s="138"/>
      <c r="AB295" s="139">
        <f t="shared" si="97"/>
        <v>0</v>
      </c>
      <c r="AC295" s="138">
        <f t="shared" si="115"/>
        <v>0</v>
      </c>
      <c r="AD295" s="132"/>
      <c r="AE295" s="281"/>
      <c r="AG295" s="426"/>
    </row>
    <row r="296" spans="1:33" ht="47.25" x14ac:dyDescent="0.25">
      <c r="A296" s="128">
        <v>321</v>
      </c>
      <c r="B296" s="313" t="s">
        <v>699</v>
      </c>
      <c r="C296" s="314">
        <v>244.65</v>
      </c>
      <c r="D296" s="314"/>
      <c r="E296" s="315">
        <v>334</v>
      </c>
      <c r="F296" s="316">
        <f>E296/C296</f>
        <v>1.37</v>
      </c>
      <c r="G296" s="187"/>
      <c r="H296" s="135"/>
      <c r="I296" s="132"/>
      <c r="J296" s="132"/>
      <c r="K296" s="132"/>
      <c r="L296" s="181"/>
      <c r="M296" s="135"/>
      <c r="N296" s="135"/>
      <c r="O296" s="135"/>
      <c r="P296" s="135"/>
      <c r="Q296" s="137">
        <f>IF(E296&lt;VLOOKUP(F296,$L$471:$P$477,2),0,VLOOKUP(F296,$L$471:$P$477,3))</f>
        <v>8</v>
      </c>
      <c r="R296" s="251">
        <f t="shared" si="98"/>
        <v>26</v>
      </c>
      <c r="S296" s="252">
        <f t="shared" si="99"/>
        <v>26.72</v>
      </c>
      <c r="T296" s="202">
        <f t="shared" si="100"/>
        <v>20</v>
      </c>
      <c r="U296" s="252">
        <f t="shared" si="95"/>
        <v>20.04</v>
      </c>
      <c r="V296" s="252">
        <v>6</v>
      </c>
      <c r="W296" s="138">
        <f t="shared" si="102"/>
        <v>3</v>
      </c>
      <c r="X296" s="139">
        <f t="shared" si="96"/>
        <v>3</v>
      </c>
      <c r="Y296" s="138">
        <f>IF(E296&lt;VLOOKUP(F296,$L$471:$P$477,2),0,VLOOKUP(F296,$L$471:$P$477,4))</f>
        <v>15</v>
      </c>
      <c r="Z296" s="138">
        <f t="shared" si="103"/>
        <v>13</v>
      </c>
      <c r="AA296" s="138">
        <f t="shared" si="104"/>
        <v>4</v>
      </c>
      <c r="AB296" s="139">
        <f t="shared" si="97"/>
        <v>4</v>
      </c>
      <c r="AC296" s="138">
        <f t="shared" si="115"/>
        <v>20</v>
      </c>
      <c r="AD296" s="132">
        <v>20</v>
      </c>
      <c r="AE296" s="281"/>
      <c r="AG296" s="426"/>
    </row>
    <row r="297" spans="1:33" x14ac:dyDescent="0.25">
      <c r="A297" s="128">
        <v>322</v>
      </c>
      <c r="B297" s="309" t="s">
        <v>824</v>
      </c>
      <c r="C297" s="310"/>
      <c r="D297" s="310"/>
      <c r="E297" s="311"/>
      <c r="F297" s="316"/>
      <c r="G297" s="187"/>
      <c r="H297" s="135"/>
      <c r="I297" s="132"/>
      <c r="J297" s="132"/>
      <c r="K297" s="132"/>
      <c r="L297" s="181"/>
      <c r="M297" s="135"/>
      <c r="N297" s="135"/>
      <c r="O297" s="135"/>
      <c r="P297" s="135"/>
      <c r="Q297" s="137"/>
      <c r="R297" s="251"/>
      <c r="S297" s="252"/>
      <c r="T297" s="202"/>
      <c r="U297" s="252"/>
      <c r="V297" s="252"/>
      <c r="W297" s="138"/>
      <c r="X297" s="139"/>
      <c r="Y297" s="138"/>
      <c r="Z297" s="138"/>
      <c r="AA297" s="138"/>
      <c r="AB297" s="139">
        <f t="shared" si="97"/>
        <v>0</v>
      </c>
      <c r="AC297" s="138">
        <f t="shared" si="115"/>
        <v>0</v>
      </c>
      <c r="AD297" s="132"/>
      <c r="AE297" s="281"/>
      <c r="AG297" s="426"/>
    </row>
    <row r="298" spans="1:33" x14ac:dyDescent="0.25">
      <c r="A298" s="128">
        <v>323</v>
      </c>
      <c r="B298" s="313" t="s">
        <v>811</v>
      </c>
      <c r="C298" s="314">
        <v>190.46</v>
      </c>
      <c r="D298" s="314"/>
      <c r="E298" s="315">
        <v>28</v>
      </c>
      <c r="F298" s="316">
        <f t="shared" ref="F298:F304" si="116">E298/C298</f>
        <v>0.15</v>
      </c>
      <c r="G298" s="187"/>
      <c r="H298" s="135"/>
      <c r="I298" s="132"/>
      <c r="J298" s="132"/>
      <c r="K298" s="132"/>
      <c r="L298" s="181"/>
      <c r="M298" s="135"/>
      <c r="N298" s="135"/>
      <c r="O298" s="135"/>
      <c r="P298" s="135"/>
      <c r="Q298" s="137">
        <f t="shared" ref="Q298:Q304" si="117">IF(E298&lt;VLOOKUP(F298,$L$471:$P$477,2),0,VLOOKUP(F298,$L$471:$P$477,3))</f>
        <v>5</v>
      </c>
      <c r="R298" s="251">
        <f t="shared" si="98"/>
        <v>1</v>
      </c>
      <c r="S298" s="252">
        <f t="shared" si="99"/>
        <v>1.4</v>
      </c>
      <c r="T298" s="202">
        <f t="shared" si="100"/>
        <v>1</v>
      </c>
      <c r="U298" s="252">
        <f t="shared" si="95"/>
        <v>1.4</v>
      </c>
      <c r="V298" s="252">
        <f t="shared" si="101"/>
        <v>5</v>
      </c>
      <c r="W298" s="138">
        <f t="shared" si="102"/>
        <v>0</v>
      </c>
      <c r="X298" s="139">
        <f t="shared" si="96"/>
        <v>0.15</v>
      </c>
      <c r="Y298" s="138">
        <f t="shared" ref="Y298:Y304" si="118">IF(E298&lt;VLOOKUP(F298,$L$471:$P$477,2),0,VLOOKUP(F298,$L$471:$P$477,4))</f>
        <v>15</v>
      </c>
      <c r="Z298" s="138">
        <f t="shared" si="103"/>
        <v>0</v>
      </c>
      <c r="AA298" s="138">
        <f t="shared" si="104"/>
        <v>1</v>
      </c>
      <c r="AB298" s="139">
        <f t="shared" si="97"/>
        <v>0.2</v>
      </c>
      <c r="AC298" s="138">
        <f t="shared" si="115"/>
        <v>20</v>
      </c>
      <c r="AD298" s="132"/>
      <c r="AE298" s="281"/>
      <c r="AG298" s="426"/>
    </row>
    <row r="299" spans="1:33" ht="31.5" x14ac:dyDescent="0.25">
      <c r="A299" s="128">
        <v>324</v>
      </c>
      <c r="B299" s="313" t="s">
        <v>1172</v>
      </c>
      <c r="C299" s="314">
        <v>217.66</v>
      </c>
      <c r="D299" s="314"/>
      <c r="E299" s="315">
        <v>312</v>
      </c>
      <c r="F299" s="316">
        <f t="shared" si="116"/>
        <v>1.43</v>
      </c>
      <c r="G299" s="187"/>
      <c r="H299" s="135"/>
      <c r="I299" s="132"/>
      <c r="J299" s="132"/>
      <c r="K299" s="132"/>
      <c r="L299" s="181"/>
      <c r="M299" s="135"/>
      <c r="N299" s="135"/>
      <c r="O299" s="135"/>
      <c r="P299" s="135"/>
      <c r="Q299" s="137">
        <f t="shared" si="117"/>
        <v>8</v>
      </c>
      <c r="R299" s="251">
        <f t="shared" si="98"/>
        <v>24</v>
      </c>
      <c r="S299" s="252">
        <f t="shared" si="99"/>
        <v>24.96</v>
      </c>
      <c r="T299" s="202">
        <f t="shared" si="100"/>
        <v>24</v>
      </c>
      <c r="U299" s="252">
        <f t="shared" si="95"/>
        <v>24.96</v>
      </c>
      <c r="V299" s="252">
        <f t="shared" si="101"/>
        <v>8</v>
      </c>
      <c r="W299" s="138">
        <f t="shared" si="102"/>
        <v>3</v>
      </c>
      <c r="X299" s="139">
        <f t="shared" si="96"/>
        <v>3.6</v>
      </c>
      <c r="Y299" s="138">
        <f t="shared" si="118"/>
        <v>15</v>
      </c>
      <c r="Z299" s="138">
        <f t="shared" si="103"/>
        <v>16</v>
      </c>
      <c r="AA299" s="138">
        <f t="shared" si="104"/>
        <v>5</v>
      </c>
      <c r="AB299" s="139">
        <f t="shared" si="97"/>
        <v>4.8</v>
      </c>
      <c r="AC299" s="138">
        <f t="shared" si="115"/>
        <v>20</v>
      </c>
      <c r="AD299" s="132">
        <v>24</v>
      </c>
      <c r="AE299" s="281"/>
      <c r="AG299" s="426"/>
    </row>
    <row r="300" spans="1:33" ht="31.5" x14ac:dyDescent="0.25">
      <c r="A300" s="128">
        <v>325</v>
      </c>
      <c r="B300" s="313" t="s">
        <v>1173</v>
      </c>
      <c r="C300" s="314">
        <v>59.18</v>
      </c>
      <c r="D300" s="314"/>
      <c r="E300" s="315">
        <v>141</v>
      </c>
      <c r="F300" s="316">
        <f t="shared" si="116"/>
        <v>2.38</v>
      </c>
      <c r="G300" s="187"/>
      <c r="H300" s="135"/>
      <c r="I300" s="132"/>
      <c r="J300" s="132"/>
      <c r="K300" s="132"/>
      <c r="L300" s="181"/>
      <c r="M300" s="135"/>
      <c r="N300" s="135"/>
      <c r="O300" s="135"/>
      <c r="P300" s="135"/>
      <c r="Q300" s="137">
        <f t="shared" si="117"/>
        <v>8</v>
      </c>
      <c r="R300" s="251">
        <f t="shared" si="98"/>
        <v>11</v>
      </c>
      <c r="S300" s="252">
        <f t="shared" si="99"/>
        <v>11.28</v>
      </c>
      <c r="T300" s="202">
        <f t="shared" si="100"/>
        <v>11</v>
      </c>
      <c r="U300" s="252">
        <f t="shared" si="95"/>
        <v>11.28</v>
      </c>
      <c r="V300" s="252">
        <f t="shared" si="101"/>
        <v>8</v>
      </c>
      <c r="W300" s="138">
        <f t="shared" si="102"/>
        <v>1</v>
      </c>
      <c r="X300" s="139">
        <f t="shared" si="96"/>
        <v>1.65</v>
      </c>
      <c r="Y300" s="138">
        <f t="shared" si="118"/>
        <v>15</v>
      </c>
      <c r="Z300" s="138">
        <f t="shared" si="103"/>
        <v>7</v>
      </c>
      <c r="AA300" s="138">
        <f t="shared" si="104"/>
        <v>3</v>
      </c>
      <c r="AB300" s="139">
        <f t="shared" si="97"/>
        <v>2.2000000000000002</v>
      </c>
      <c r="AC300" s="138">
        <f t="shared" si="115"/>
        <v>20</v>
      </c>
      <c r="AD300" s="132">
        <v>11</v>
      </c>
      <c r="AE300" s="281"/>
      <c r="AG300" s="426"/>
    </row>
    <row r="301" spans="1:33" ht="32.25" customHeight="1" x14ac:dyDescent="0.25">
      <c r="A301" s="128">
        <v>326</v>
      </c>
      <c r="B301" s="313" t="s">
        <v>1174</v>
      </c>
      <c r="C301" s="314">
        <v>52.43</v>
      </c>
      <c r="D301" s="314"/>
      <c r="E301" s="315">
        <v>140</v>
      </c>
      <c r="F301" s="316">
        <f t="shared" si="116"/>
        <v>2.67</v>
      </c>
      <c r="G301" s="187"/>
      <c r="H301" s="135"/>
      <c r="I301" s="132"/>
      <c r="J301" s="132"/>
      <c r="K301" s="132"/>
      <c r="L301" s="181"/>
      <c r="M301" s="135"/>
      <c r="N301" s="135"/>
      <c r="O301" s="135"/>
      <c r="P301" s="135"/>
      <c r="Q301" s="137">
        <f t="shared" si="117"/>
        <v>8</v>
      </c>
      <c r="R301" s="251">
        <f t="shared" si="98"/>
        <v>11</v>
      </c>
      <c r="S301" s="252">
        <f t="shared" si="99"/>
        <v>11.2</v>
      </c>
      <c r="T301" s="202">
        <f t="shared" si="100"/>
        <v>11</v>
      </c>
      <c r="U301" s="252">
        <f t="shared" si="95"/>
        <v>11.2</v>
      </c>
      <c r="V301" s="252">
        <f t="shared" si="101"/>
        <v>8</v>
      </c>
      <c r="W301" s="138">
        <f t="shared" si="102"/>
        <v>1</v>
      </c>
      <c r="X301" s="139">
        <f t="shared" si="96"/>
        <v>1.65</v>
      </c>
      <c r="Y301" s="138">
        <f t="shared" si="118"/>
        <v>15</v>
      </c>
      <c r="Z301" s="138">
        <f t="shared" si="103"/>
        <v>7</v>
      </c>
      <c r="AA301" s="138">
        <f t="shared" si="104"/>
        <v>3</v>
      </c>
      <c r="AB301" s="139">
        <f t="shared" si="97"/>
        <v>2.2000000000000002</v>
      </c>
      <c r="AC301" s="138">
        <f t="shared" si="115"/>
        <v>20</v>
      </c>
      <c r="AD301" s="132">
        <v>11</v>
      </c>
      <c r="AE301" s="281"/>
      <c r="AG301" s="426"/>
    </row>
    <row r="302" spans="1:33" ht="31.5" x14ac:dyDescent="0.25">
      <c r="A302" s="128">
        <v>327</v>
      </c>
      <c r="B302" s="313" t="s">
        <v>1175</v>
      </c>
      <c r="C302" s="314">
        <v>65.028999999999996</v>
      </c>
      <c r="D302" s="314"/>
      <c r="E302" s="315">
        <v>143</v>
      </c>
      <c r="F302" s="316">
        <f t="shared" si="116"/>
        <v>2.2000000000000002</v>
      </c>
      <c r="G302" s="187"/>
      <c r="H302" s="135"/>
      <c r="I302" s="132"/>
      <c r="J302" s="132"/>
      <c r="K302" s="132"/>
      <c r="L302" s="181"/>
      <c r="M302" s="135"/>
      <c r="N302" s="135"/>
      <c r="O302" s="135"/>
      <c r="P302" s="135"/>
      <c r="Q302" s="137">
        <f t="shared" si="117"/>
        <v>8</v>
      </c>
      <c r="R302" s="251">
        <f t="shared" si="98"/>
        <v>11</v>
      </c>
      <c r="S302" s="252">
        <f t="shared" si="99"/>
        <v>11.44</v>
      </c>
      <c r="T302" s="202">
        <f t="shared" si="100"/>
        <v>11</v>
      </c>
      <c r="U302" s="252">
        <f t="shared" si="95"/>
        <v>11.44</v>
      </c>
      <c r="V302" s="252">
        <f t="shared" si="101"/>
        <v>8</v>
      </c>
      <c r="W302" s="138">
        <f t="shared" si="102"/>
        <v>1</v>
      </c>
      <c r="X302" s="139">
        <f t="shared" si="96"/>
        <v>1.65</v>
      </c>
      <c r="Y302" s="138">
        <f t="shared" si="118"/>
        <v>15</v>
      </c>
      <c r="Z302" s="138">
        <f t="shared" si="103"/>
        <v>7</v>
      </c>
      <c r="AA302" s="138">
        <f t="shared" si="104"/>
        <v>3</v>
      </c>
      <c r="AB302" s="139">
        <f t="shared" si="97"/>
        <v>2.2000000000000002</v>
      </c>
      <c r="AC302" s="138">
        <f t="shared" si="115"/>
        <v>20</v>
      </c>
      <c r="AD302" s="132">
        <v>11</v>
      </c>
      <c r="AE302" s="281"/>
      <c r="AG302" s="426"/>
    </row>
    <row r="303" spans="1:33" ht="31.5" x14ac:dyDescent="0.25">
      <c r="A303" s="128">
        <v>328</v>
      </c>
      <c r="B303" s="313" t="s">
        <v>1176</v>
      </c>
      <c r="C303" s="314">
        <v>75.02</v>
      </c>
      <c r="D303" s="314"/>
      <c r="E303" s="315">
        <v>132</v>
      </c>
      <c r="F303" s="316">
        <f t="shared" si="116"/>
        <v>1.76</v>
      </c>
      <c r="G303" s="187"/>
      <c r="H303" s="135"/>
      <c r="I303" s="132"/>
      <c r="J303" s="132"/>
      <c r="K303" s="132"/>
      <c r="L303" s="181"/>
      <c r="M303" s="135"/>
      <c r="N303" s="135"/>
      <c r="O303" s="135"/>
      <c r="P303" s="135"/>
      <c r="Q303" s="137">
        <f t="shared" si="117"/>
        <v>8</v>
      </c>
      <c r="R303" s="251">
        <f t="shared" si="98"/>
        <v>10</v>
      </c>
      <c r="S303" s="252">
        <f t="shared" si="99"/>
        <v>10.56</v>
      </c>
      <c r="T303" s="202">
        <f t="shared" si="100"/>
        <v>10</v>
      </c>
      <c r="U303" s="252">
        <f t="shared" si="95"/>
        <v>10.56</v>
      </c>
      <c r="V303" s="252">
        <f t="shared" si="101"/>
        <v>8</v>
      </c>
      <c r="W303" s="138">
        <f t="shared" si="102"/>
        <v>1</v>
      </c>
      <c r="X303" s="139">
        <f t="shared" si="96"/>
        <v>1.5</v>
      </c>
      <c r="Y303" s="138">
        <f t="shared" si="118"/>
        <v>15</v>
      </c>
      <c r="Z303" s="138">
        <f t="shared" si="103"/>
        <v>7</v>
      </c>
      <c r="AA303" s="138">
        <f t="shared" si="104"/>
        <v>2</v>
      </c>
      <c r="AB303" s="139">
        <f t="shared" si="97"/>
        <v>2</v>
      </c>
      <c r="AC303" s="138">
        <f t="shared" si="115"/>
        <v>20</v>
      </c>
      <c r="AD303" s="132">
        <v>10</v>
      </c>
      <c r="AE303" s="281"/>
      <c r="AG303" s="426"/>
    </row>
    <row r="304" spans="1:33" ht="31.5" x14ac:dyDescent="0.25">
      <c r="A304" s="128">
        <v>329</v>
      </c>
      <c r="B304" s="313" t="s">
        <v>1177</v>
      </c>
      <c r="C304" s="314">
        <v>156.10300000000001</v>
      </c>
      <c r="D304" s="314"/>
      <c r="E304" s="315">
        <v>501</v>
      </c>
      <c r="F304" s="316">
        <f t="shared" si="116"/>
        <v>3.21</v>
      </c>
      <c r="G304" s="187"/>
      <c r="H304" s="135"/>
      <c r="I304" s="132"/>
      <c r="J304" s="132"/>
      <c r="K304" s="132"/>
      <c r="L304" s="181"/>
      <c r="M304" s="135"/>
      <c r="N304" s="135"/>
      <c r="O304" s="135"/>
      <c r="P304" s="135"/>
      <c r="Q304" s="137">
        <f t="shared" si="117"/>
        <v>12</v>
      </c>
      <c r="R304" s="251">
        <f t="shared" si="98"/>
        <v>60</v>
      </c>
      <c r="S304" s="252">
        <f t="shared" si="99"/>
        <v>60.12</v>
      </c>
      <c r="T304" s="202">
        <f t="shared" si="100"/>
        <v>35</v>
      </c>
      <c r="U304" s="252">
        <f t="shared" si="95"/>
        <v>35.07</v>
      </c>
      <c r="V304" s="252">
        <v>7</v>
      </c>
      <c r="W304" s="138">
        <f t="shared" si="102"/>
        <v>5</v>
      </c>
      <c r="X304" s="139">
        <f t="shared" si="96"/>
        <v>5.25</v>
      </c>
      <c r="Y304" s="138">
        <f t="shared" si="118"/>
        <v>15</v>
      </c>
      <c r="Z304" s="138">
        <f t="shared" si="103"/>
        <v>23</v>
      </c>
      <c r="AA304" s="138">
        <f t="shared" si="104"/>
        <v>7</v>
      </c>
      <c r="AB304" s="139">
        <f t="shared" si="97"/>
        <v>7</v>
      </c>
      <c r="AC304" s="138">
        <f t="shared" si="115"/>
        <v>20</v>
      </c>
      <c r="AD304" s="132">
        <v>35</v>
      </c>
      <c r="AE304" s="281"/>
      <c r="AG304" s="426"/>
    </row>
    <row r="305" spans="1:33" ht="16.5" customHeight="1" x14ac:dyDescent="0.25">
      <c r="A305" s="128">
        <v>330</v>
      </c>
      <c r="B305" s="309" t="s">
        <v>825</v>
      </c>
      <c r="C305" s="310"/>
      <c r="D305" s="310"/>
      <c r="E305" s="311"/>
      <c r="F305" s="316"/>
      <c r="G305" s="187"/>
      <c r="H305" s="135"/>
      <c r="I305" s="132"/>
      <c r="J305" s="132"/>
      <c r="K305" s="132"/>
      <c r="L305" s="181"/>
      <c r="M305" s="135"/>
      <c r="N305" s="135"/>
      <c r="O305" s="135"/>
      <c r="P305" s="135"/>
      <c r="Q305" s="137"/>
      <c r="R305" s="251"/>
      <c r="S305" s="252"/>
      <c r="T305" s="202"/>
      <c r="U305" s="252"/>
      <c r="V305" s="252"/>
      <c r="W305" s="138"/>
      <c r="X305" s="139"/>
      <c r="Y305" s="138"/>
      <c r="Z305" s="138"/>
      <c r="AA305" s="138"/>
      <c r="AB305" s="139">
        <f t="shared" si="97"/>
        <v>0</v>
      </c>
      <c r="AC305" s="138">
        <f t="shared" si="115"/>
        <v>0</v>
      </c>
      <c r="AD305" s="132"/>
      <c r="AE305" s="281"/>
      <c r="AG305" s="426"/>
    </row>
    <row r="306" spans="1:33" ht="31.5" x14ac:dyDescent="0.25">
      <c r="A306" s="128">
        <v>331</v>
      </c>
      <c r="B306" s="313" t="s">
        <v>1178</v>
      </c>
      <c r="C306" s="314">
        <v>221.24</v>
      </c>
      <c r="D306" s="314"/>
      <c r="E306" s="315">
        <v>353</v>
      </c>
      <c r="F306" s="316">
        <f>E306/C306</f>
        <v>1.6</v>
      </c>
      <c r="G306" s="187"/>
      <c r="H306" s="135"/>
      <c r="I306" s="132"/>
      <c r="J306" s="132"/>
      <c r="K306" s="132"/>
      <c r="L306" s="181"/>
      <c r="M306" s="135"/>
      <c r="N306" s="135"/>
      <c r="O306" s="135"/>
      <c r="P306" s="135"/>
      <c r="Q306" s="137">
        <f>IF(E306&lt;VLOOKUP(F306,$L$471:$P$477,2),0,VLOOKUP(F306,$L$471:$P$477,3))</f>
        <v>8</v>
      </c>
      <c r="R306" s="251">
        <f t="shared" si="98"/>
        <v>28</v>
      </c>
      <c r="S306" s="252">
        <f t="shared" si="99"/>
        <v>28.24</v>
      </c>
      <c r="T306" s="202">
        <f t="shared" si="100"/>
        <v>28</v>
      </c>
      <c r="U306" s="252">
        <f t="shared" si="95"/>
        <v>28.24</v>
      </c>
      <c r="V306" s="252">
        <f t="shared" si="101"/>
        <v>8</v>
      </c>
      <c r="W306" s="138">
        <f t="shared" si="102"/>
        <v>4</v>
      </c>
      <c r="X306" s="139">
        <f t="shared" si="96"/>
        <v>4.2</v>
      </c>
      <c r="Y306" s="138">
        <f>IF(E306&lt;VLOOKUP(F306,$L$471:$P$477,2),0,VLOOKUP(F306,$L$471:$P$477,4))</f>
        <v>15</v>
      </c>
      <c r="Z306" s="138">
        <f t="shared" si="103"/>
        <v>18</v>
      </c>
      <c r="AA306" s="138">
        <f t="shared" si="104"/>
        <v>6</v>
      </c>
      <c r="AB306" s="139">
        <f t="shared" si="97"/>
        <v>5.6</v>
      </c>
      <c r="AC306" s="138">
        <f t="shared" si="115"/>
        <v>20</v>
      </c>
      <c r="AD306" s="132">
        <v>28</v>
      </c>
      <c r="AE306" s="281"/>
      <c r="AG306" s="426"/>
    </row>
    <row r="307" spans="1:33" x14ac:dyDescent="0.25">
      <c r="A307" s="128">
        <v>332</v>
      </c>
      <c r="B307" s="309" t="s">
        <v>826</v>
      </c>
      <c r="C307" s="310"/>
      <c r="D307" s="310"/>
      <c r="E307" s="311"/>
      <c r="F307" s="316"/>
      <c r="G307" s="187"/>
      <c r="H307" s="135"/>
      <c r="I307" s="132"/>
      <c r="J307" s="132"/>
      <c r="K307" s="132"/>
      <c r="L307" s="181"/>
      <c r="M307" s="135"/>
      <c r="N307" s="135"/>
      <c r="O307" s="135"/>
      <c r="P307" s="135"/>
      <c r="Q307" s="137"/>
      <c r="R307" s="251"/>
      <c r="S307" s="252"/>
      <c r="T307" s="202"/>
      <c r="U307" s="252"/>
      <c r="V307" s="252"/>
      <c r="W307" s="138"/>
      <c r="X307" s="139"/>
      <c r="Y307" s="138"/>
      <c r="Z307" s="138"/>
      <c r="AA307" s="138"/>
      <c r="AB307" s="139"/>
      <c r="AC307" s="138"/>
      <c r="AD307" s="132"/>
      <c r="AE307" s="281"/>
      <c r="AG307" s="426"/>
    </row>
    <row r="308" spans="1:33" x14ac:dyDescent="0.25">
      <c r="A308" s="128">
        <v>333</v>
      </c>
      <c r="B308" s="313" t="s">
        <v>811</v>
      </c>
      <c r="C308" s="314">
        <v>2284.1439999999998</v>
      </c>
      <c r="D308" s="314"/>
      <c r="E308" s="315">
        <v>1327</v>
      </c>
      <c r="F308" s="316">
        <f t="shared" ref="F308:F317" si="119">E308/C308</f>
        <v>0.57999999999999996</v>
      </c>
      <c r="G308" s="187"/>
      <c r="H308" s="135"/>
      <c r="I308" s="132"/>
      <c r="J308" s="132"/>
      <c r="K308" s="132"/>
      <c r="L308" s="181"/>
      <c r="M308" s="135"/>
      <c r="N308" s="135"/>
      <c r="O308" s="135"/>
      <c r="P308" s="135"/>
      <c r="Q308" s="137">
        <f t="shared" ref="Q308:Q317" si="120">IF(E308&lt;VLOOKUP(F308,$L$471:$P$477,2),0,VLOOKUP(F308,$L$471:$P$477,3))</f>
        <v>5</v>
      </c>
      <c r="R308" s="251">
        <f t="shared" si="98"/>
        <v>66</v>
      </c>
      <c r="S308" s="252">
        <f t="shared" si="99"/>
        <v>66.349999999999994</v>
      </c>
      <c r="T308" s="202">
        <f t="shared" si="100"/>
        <v>66</v>
      </c>
      <c r="U308" s="252">
        <f t="shared" si="95"/>
        <v>66.349999999999994</v>
      </c>
      <c r="V308" s="252">
        <f t="shared" si="101"/>
        <v>5</v>
      </c>
      <c r="W308" s="138">
        <f t="shared" si="102"/>
        <v>9</v>
      </c>
      <c r="X308" s="139">
        <f t="shared" si="96"/>
        <v>9.9</v>
      </c>
      <c r="Y308" s="138">
        <f t="shared" ref="Y308:Y317" si="121">IF(E308&lt;VLOOKUP(F308,$L$471:$P$477,2),0,VLOOKUP(F308,$L$471:$P$477,4))</f>
        <v>15</v>
      </c>
      <c r="Z308" s="138">
        <f t="shared" si="103"/>
        <v>43</v>
      </c>
      <c r="AA308" s="138">
        <f t="shared" si="104"/>
        <v>14</v>
      </c>
      <c r="AB308" s="139">
        <f t="shared" si="97"/>
        <v>13.2</v>
      </c>
      <c r="AC308" s="138">
        <f t="shared" ref="AC308:AC331" si="122">IF(E308&lt;VLOOKUP(F308,$L$471:$P$477,2),0,VLOOKUP(F308,$L$471:$P$477,5))</f>
        <v>20</v>
      </c>
      <c r="AD308" s="132"/>
      <c r="AE308" s="281"/>
      <c r="AG308" s="426"/>
    </row>
    <row r="309" spans="1:33" x14ac:dyDescent="0.25">
      <c r="A309" s="128">
        <v>334</v>
      </c>
      <c r="B309" s="313" t="s">
        <v>806</v>
      </c>
      <c r="C309" s="314">
        <v>515.29999999999995</v>
      </c>
      <c r="D309" s="314"/>
      <c r="E309" s="315">
        <v>33</v>
      </c>
      <c r="F309" s="316">
        <f t="shared" si="119"/>
        <v>0.06</v>
      </c>
      <c r="G309" s="187"/>
      <c r="H309" s="135"/>
      <c r="I309" s="132"/>
      <c r="J309" s="132"/>
      <c r="K309" s="132"/>
      <c r="L309" s="181"/>
      <c r="M309" s="135"/>
      <c r="N309" s="135"/>
      <c r="O309" s="135"/>
      <c r="P309" s="135"/>
      <c r="Q309" s="137">
        <f t="shared" si="120"/>
        <v>5</v>
      </c>
      <c r="R309" s="251">
        <f t="shared" si="98"/>
        <v>1</v>
      </c>
      <c r="S309" s="252">
        <f t="shared" si="99"/>
        <v>1.65</v>
      </c>
      <c r="T309" s="202">
        <f t="shared" si="100"/>
        <v>1</v>
      </c>
      <c r="U309" s="252">
        <f t="shared" si="95"/>
        <v>1.65</v>
      </c>
      <c r="V309" s="252">
        <f t="shared" si="101"/>
        <v>5</v>
      </c>
      <c r="W309" s="138">
        <f t="shared" si="102"/>
        <v>0</v>
      </c>
      <c r="X309" s="139">
        <f t="shared" si="96"/>
        <v>0.15</v>
      </c>
      <c r="Y309" s="138">
        <f t="shared" si="121"/>
        <v>15</v>
      </c>
      <c r="Z309" s="138">
        <f t="shared" si="103"/>
        <v>0</v>
      </c>
      <c r="AA309" s="138">
        <f t="shared" si="104"/>
        <v>1</v>
      </c>
      <c r="AB309" s="139">
        <f t="shared" si="97"/>
        <v>0.2</v>
      </c>
      <c r="AC309" s="138">
        <f t="shared" si="122"/>
        <v>20</v>
      </c>
      <c r="AD309" s="132"/>
      <c r="AE309" s="281"/>
      <c r="AG309" s="426"/>
    </row>
    <row r="310" spans="1:33" x14ac:dyDescent="0.25">
      <c r="A310" s="128">
        <v>335</v>
      </c>
      <c r="B310" s="313" t="s">
        <v>834</v>
      </c>
      <c r="C310" s="314">
        <v>150.08199999999999</v>
      </c>
      <c r="D310" s="314"/>
      <c r="E310" s="315">
        <v>153</v>
      </c>
      <c r="F310" s="316">
        <f t="shared" si="119"/>
        <v>1.02</v>
      </c>
      <c r="G310" s="187"/>
      <c r="H310" s="135"/>
      <c r="I310" s="132"/>
      <c r="J310" s="132"/>
      <c r="K310" s="132"/>
      <c r="L310" s="181"/>
      <c r="M310" s="135"/>
      <c r="N310" s="135"/>
      <c r="O310" s="135"/>
      <c r="P310" s="135"/>
      <c r="Q310" s="137">
        <f t="shared" si="120"/>
        <v>8</v>
      </c>
      <c r="R310" s="251">
        <f t="shared" si="98"/>
        <v>12</v>
      </c>
      <c r="S310" s="252">
        <f t="shared" si="99"/>
        <v>12.24</v>
      </c>
      <c r="T310" s="202">
        <f t="shared" si="100"/>
        <v>12</v>
      </c>
      <c r="U310" s="252">
        <f t="shared" si="95"/>
        <v>12.24</v>
      </c>
      <c r="V310" s="252">
        <f t="shared" si="101"/>
        <v>8</v>
      </c>
      <c r="W310" s="138">
        <f t="shared" si="102"/>
        <v>1</v>
      </c>
      <c r="X310" s="139">
        <f t="shared" si="96"/>
        <v>1.8</v>
      </c>
      <c r="Y310" s="138">
        <f t="shared" si="121"/>
        <v>15</v>
      </c>
      <c r="Z310" s="138">
        <f t="shared" si="103"/>
        <v>8</v>
      </c>
      <c r="AA310" s="138">
        <f t="shared" si="104"/>
        <v>3</v>
      </c>
      <c r="AB310" s="139">
        <f t="shared" si="97"/>
        <v>2.4</v>
      </c>
      <c r="AC310" s="138">
        <f t="shared" si="122"/>
        <v>20</v>
      </c>
      <c r="AD310" s="132"/>
      <c r="AE310" s="281"/>
      <c r="AG310" s="426"/>
    </row>
    <row r="311" spans="1:33" x14ac:dyDescent="0.25">
      <c r="A311" s="128">
        <v>336</v>
      </c>
      <c r="B311" s="313" t="s">
        <v>813</v>
      </c>
      <c r="C311" s="314">
        <v>118.107</v>
      </c>
      <c r="D311" s="314"/>
      <c r="E311" s="315">
        <v>131</v>
      </c>
      <c r="F311" s="316">
        <f t="shared" si="119"/>
        <v>1.1100000000000001</v>
      </c>
      <c r="G311" s="187"/>
      <c r="H311" s="135"/>
      <c r="I311" s="132"/>
      <c r="J311" s="132"/>
      <c r="K311" s="132"/>
      <c r="L311" s="181"/>
      <c r="M311" s="135"/>
      <c r="N311" s="135"/>
      <c r="O311" s="135"/>
      <c r="P311" s="135"/>
      <c r="Q311" s="137">
        <f t="shared" si="120"/>
        <v>8</v>
      </c>
      <c r="R311" s="251">
        <f t="shared" si="98"/>
        <v>10</v>
      </c>
      <c r="S311" s="252">
        <f t="shared" si="99"/>
        <v>10.48</v>
      </c>
      <c r="T311" s="202">
        <f t="shared" si="100"/>
        <v>10</v>
      </c>
      <c r="U311" s="252">
        <f t="shared" si="95"/>
        <v>10.48</v>
      </c>
      <c r="V311" s="252">
        <f t="shared" si="101"/>
        <v>8</v>
      </c>
      <c r="W311" s="138">
        <f t="shared" si="102"/>
        <v>1</v>
      </c>
      <c r="X311" s="139">
        <f t="shared" si="96"/>
        <v>1.5</v>
      </c>
      <c r="Y311" s="138">
        <f t="shared" si="121"/>
        <v>15</v>
      </c>
      <c r="Z311" s="138">
        <f t="shared" si="103"/>
        <v>7</v>
      </c>
      <c r="AA311" s="138">
        <f t="shared" si="104"/>
        <v>2</v>
      </c>
      <c r="AB311" s="139">
        <f t="shared" si="97"/>
        <v>2</v>
      </c>
      <c r="AC311" s="138">
        <f t="shared" si="122"/>
        <v>20</v>
      </c>
      <c r="AD311" s="132"/>
      <c r="AE311" s="281"/>
      <c r="AG311" s="426"/>
    </row>
    <row r="312" spans="1:33" ht="31.5" x14ac:dyDescent="0.25">
      <c r="A312" s="128">
        <v>337</v>
      </c>
      <c r="B312" s="313" t="s">
        <v>1179</v>
      </c>
      <c r="C312" s="314">
        <v>14952.17</v>
      </c>
      <c r="D312" s="314"/>
      <c r="E312" s="315">
        <v>15630</v>
      </c>
      <c r="F312" s="316">
        <f t="shared" si="119"/>
        <v>1.05</v>
      </c>
      <c r="G312" s="187"/>
      <c r="H312" s="135"/>
      <c r="I312" s="132"/>
      <c r="J312" s="132"/>
      <c r="K312" s="132"/>
      <c r="L312" s="181"/>
      <c r="M312" s="135"/>
      <c r="N312" s="135"/>
      <c r="O312" s="135"/>
      <c r="P312" s="135"/>
      <c r="Q312" s="137">
        <f t="shared" si="120"/>
        <v>8</v>
      </c>
      <c r="R312" s="251">
        <f t="shared" si="98"/>
        <v>1250</v>
      </c>
      <c r="S312" s="252">
        <f t="shared" si="99"/>
        <v>1250.4000000000001</v>
      </c>
      <c r="T312" s="202">
        <f t="shared" si="100"/>
        <v>379</v>
      </c>
      <c r="U312" s="252">
        <f t="shared" si="95"/>
        <v>379.81</v>
      </c>
      <c r="V312" s="252">
        <v>2.4300000000000002</v>
      </c>
      <c r="W312" s="138">
        <f t="shared" si="102"/>
        <v>56</v>
      </c>
      <c r="X312" s="139">
        <f t="shared" si="96"/>
        <v>56.85</v>
      </c>
      <c r="Y312" s="138">
        <f t="shared" si="121"/>
        <v>15</v>
      </c>
      <c r="Z312" s="138">
        <f t="shared" si="103"/>
        <v>247</v>
      </c>
      <c r="AA312" s="138">
        <f t="shared" si="104"/>
        <v>76</v>
      </c>
      <c r="AB312" s="139">
        <f t="shared" si="97"/>
        <v>75.8</v>
      </c>
      <c r="AC312" s="138">
        <f t="shared" si="122"/>
        <v>20</v>
      </c>
      <c r="AD312" s="132">
        <v>379</v>
      </c>
      <c r="AE312" s="281"/>
      <c r="AG312" s="426"/>
    </row>
    <row r="313" spans="1:33" ht="31.5" x14ac:dyDescent="0.25">
      <c r="A313" s="128">
        <v>338</v>
      </c>
      <c r="B313" s="313" t="s">
        <v>1180</v>
      </c>
      <c r="C313" s="314">
        <v>103.52200000000001</v>
      </c>
      <c r="D313" s="314"/>
      <c r="E313" s="315">
        <v>180</v>
      </c>
      <c r="F313" s="316">
        <f t="shared" si="119"/>
        <v>1.74</v>
      </c>
      <c r="G313" s="187"/>
      <c r="H313" s="135"/>
      <c r="I313" s="132"/>
      <c r="J313" s="132"/>
      <c r="K313" s="132"/>
      <c r="L313" s="181"/>
      <c r="M313" s="135"/>
      <c r="N313" s="135"/>
      <c r="O313" s="135"/>
      <c r="P313" s="135"/>
      <c r="Q313" s="137">
        <f t="shared" si="120"/>
        <v>8</v>
      </c>
      <c r="R313" s="251">
        <f t="shared" si="98"/>
        <v>14</v>
      </c>
      <c r="S313" s="252">
        <f t="shared" si="99"/>
        <v>14.4</v>
      </c>
      <c r="T313" s="202">
        <f t="shared" si="100"/>
        <v>14</v>
      </c>
      <c r="U313" s="252">
        <f t="shared" si="95"/>
        <v>14.4</v>
      </c>
      <c r="V313" s="252">
        <f t="shared" si="101"/>
        <v>8</v>
      </c>
      <c r="W313" s="138">
        <f t="shared" si="102"/>
        <v>2</v>
      </c>
      <c r="X313" s="139">
        <f t="shared" si="96"/>
        <v>2.1</v>
      </c>
      <c r="Y313" s="138">
        <f t="shared" si="121"/>
        <v>15</v>
      </c>
      <c r="Z313" s="138">
        <f t="shared" si="103"/>
        <v>9</v>
      </c>
      <c r="AA313" s="138">
        <f t="shared" si="104"/>
        <v>3</v>
      </c>
      <c r="AB313" s="139">
        <f t="shared" si="97"/>
        <v>2.8</v>
      </c>
      <c r="AC313" s="138">
        <f t="shared" si="122"/>
        <v>20</v>
      </c>
      <c r="AD313" s="132">
        <v>14</v>
      </c>
      <c r="AE313" s="281"/>
      <c r="AG313" s="426"/>
    </row>
    <row r="314" spans="1:33" ht="31.5" x14ac:dyDescent="0.25">
      <c r="A314" s="128">
        <v>339</v>
      </c>
      <c r="B314" s="313" t="s">
        <v>1181</v>
      </c>
      <c r="C314" s="314">
        <v>116.72799999999999</v>
      </c>
      <c r="D314" s="314"/>
      <c r="E314" s="315">
        <v>186</v>
      </c>
      <c r="F314" s="316">
        <f t="shared" si="119"/>
        <v>1.59</v>
      </c>
      <c r="G314" s="187"/>
      <c r="H314" s="135"/>
      <c r="I314" s="132"/>
      <c r="J314" s="132"/>
      <c r="K314" s="132"/>
      <c r="L314" s="181"/>
      <c r="M314" s="135"/>
      <c r="N314" s="135"/>
      <c r="O314" s="135"/>
      <c r="P314" s="135"/>
      <c r="Q314" s="137">
        <f t="shared" si="120"/>
        <v>8</v>
      </c>
      <c r="R314" s="251">
        <f t="shared" si="98"/>
        <v>14</v>
      </c>
      <c r="S314" s="252">
        <f t="shared" si="99"/>
        <v>14.88</v>
      </c>
      <c r="T314" s="202">
        <f t="shared" si="100"/>
        <v>14</v>
      </c>
      <c r="U314" s="252">
        <f t="shared" si="95"/>
        <v>14.88</v>
      </c>
      <c r="V314" s="252">
        <f t="shared" si="101"/>
        <v>8</v>
      </c>
      <c r="W314" s="138">
        <f t="shared" si="102"/>
        <v>2</v>
      </c>
      <c r="X314" s="139">
        <f t="shared" si="96"/>
        <v>2.1</v>
      </c>
      <c r="Y314" s="138">
        <f t="shared" si="121"/>
        <v>15</v>
      </c>
      <c r="Z314" s="138">
        <f t="shared" si="103"/>
        <v>9</v>
      </c>
      <c r="AA314" s="138">
        <f t="shared" si="104"/>
        <v>3</v>
      </c>
      <c r="AB314" s="139">
        <f t="shared" si="97"/>
        <v>2.8</v>
      </c>
      <c r="AC314" s="138">
        <f t="shared" si="122"/>
        <v>20</v>
      </c>
      <c r="AD314" s="132">
        <v>14</v>
      </c>
      <c r="AE314" s="281"/>
      <c r="AG314" s="426"/>
    </row>
    <row r="315" spans="1:33" ht="31.5" x14ac:dyDescent="0.25">
      <c r="A315" s="128">
        <v>340</v>
      </c>
      <c r="B315" s="313" t="s">
        <v>1182</v>
      </c>
      <c r="C315" s="314">
        <v>195.79900000000001</v>
      </c>
      <c r="D315" s="314"/>
      <c r="E315" s="315">
        <v>305</v>
      </c>
      <c r="F315" s="316">
        <f t="shared" si="119"/>
        <v>1.56</v>
      </c>
      <c r="G315" s="187"/>
      <c r="H315" s="135"/>
      <c r="I315" s="132"/>
      <c r="J315" s="132"/>
      <c r="K315" s="132"/>
      <c r="L315" s="181"/>
      <c r="M315" s="135"/>
      <c r="N315" s="135"/>
      <c r="O315" s="135"/>
      <c r="P315" s="135"/>
      <c r="Q315" s="137">
        <f t="shared" si="120"/>
        <v>8</v>
      </c>
      <c r="R315" s="251">
        <f t="shared" si="98"/>
        <v>24</v>
      </c>
      <c r="S315" s="252">
        <f t="shared" si="99"/>
        <v>24.4</v>
      </c>
      <c r="T315" s="202">
        <f t="shared" si="100"/>
        <v>24</v>
      </c>
      <c r="U315" s="252">
        <f t="shared" si="95"/>
        <v>24.4</v>
      </c>
      <c r="V315" s="252">
        <f t="shared" si="101"/>
        <v>8</v>
      </c>
      <c r="W315" s="138">
        <f t="shared" si="102"/>
        <v>3</v>
      </c>
      <c r="X315" s="139">
        <f t="shared" si="96"/>
        <v>3.6</v>
      </c>
      <c r="Y315" s="138">
        <f t="shared" si="121"/>
        <v>15</v>
      </c>
      <c r="Z315" s="138">
        <f t="shared" si="103"/>
        <v>16</v>
      </c>
      <c r="AA315" s="138">
        <f t="shared" si="104"/>
        <v>5</v>
      </c>
      <c r="AB315" s="139">
        <f t="shared" si="97"/>
        <v>4.8</v>
      </c>
      <c r="AC315" s="138">
        <f t="shared" si="122"/>
        <v>20</v>
      </c>
      <c r="AD315" s="132">
        <v>24</v>
      </c>
      <c r="AE315" s="281"/>
      <c r="AG315" s="426"/>
    </row>
    <row r="316" spans="1:33" ht="31.5" x14ac:dyDescent="0.25">
      <c r="A316" s="128">
        <v>341</v>
      </c>
      <c r="B316" s="313" t="s">
        <v>1183</v>
      </c>
      <c r="C316" s="314">
        <v>293.77999999999997</v>
      </c>
      <c r="D316" s="314"/>
      <c r="E316" s="315">
        <v>297</v>
      </c>
      <c r="F316" s="420">
        <f t="shared" si="119"/>
        <v>1.01</v>
      </c>
      <c r="G316" s="248"/>
      <c r="H316" s="247"/>
      <c r="I316" s="248"/>
      <c r="J316" s="248"/>
      <c r="K316" s="248"/>
      <c r="L316" s="247"/>
      <c r="M316" s="247"/>
      <c r="N316" s="247"/>
      <c r="O316" s="247"/>
      <c r="P316" s="247"/>
      <c r="Q316" s="250">
        <f t="shared" si="120"/>
        <v>8</v>
      </c>
      <c r="R316" s="251">
        <f t="shared" si="98"/>
        <v>23</v>
      </c>
      <c r="S316" s="252">
        <f t="shared" si="99"/>
        <v>23.76</v>
      </c>
      <c r="T316" s="202">
        <f t="shared" si="100"/>
        <v>20</v>
      </c>
      <c r="U316" s="252">
        <f t="shared" si="95"/>
        <v>20.79</v>
      </c>
      <c r="V316" s="252">
        <v>7</v>
      </c>
      <c r="W316" s="138">
        <f t="shared" si="102"/>
        <v>3</v>
      </c>
      <c r="X316" s="139">
        <f t="shared" si="96"/>
        <v>3</v>
      </c>
      <c r="Y316" s="138">
        <f t="shared" si="121"/>
        <v>15</v>
      </c>
      <c r="Z316" s="138">
        <f t="shared" si="103"/>
        <v>13</v>
      </c>
      <c r="AA316" s="138">
        <f t="shared" si="104"/>
        <v>4</v>
      </c>
      <c r="AB316" s="139">
        <f t="shared" si="97"/>
        <v>4</v>
      </c>
      <c r="AC316" s="138">
        <f t="shared" si="122"/>
        <v>20</v>
      </c>
      <c r="AD316" s="132">
        <v>20</v>
      </c>
      <c r="AE316" s="281"/>
      <c r="AG316" s="426"/>
    </row>
    <row r="317" spans="1:33" ht="31.5" x14ac:dyDescent="0.25">
      <c r="A317" s="128">
        <v>342</v>
      </c>
      <c r="B317" s="313" t="s">
        <v>1184</v>
      </c>
      <c r="C317" s="314">
        <v>138.86000000000001</v>
      </c>
      <c r="D317" s="314"/>
      <c r="E317" s="315">
        <v>262</v>
      </c>
      <c r="F317" s="316">
        <f t="shared" si="119"/>
        <v>1.89</v>
      </c>
      <c r="G317" s="187"/>
      <c r="H317" s="135"/>
      <c r="I317" s="132"/>
      <c r="J317" s="132"/>
      <c r="K317" s="132"/>
      <c r="L317" s="181"/>
      <c r="M317" s="135"/>
      <c r="N317" s="135"/>
      <c r="O317" s="135"/>
      <c r="P317" s="135"/>
      <c r="Q317" s="137">
        <f t="shared" si="120"/>
        <v>8</v>
      </c>
      <c r="R317" s="251">
        <f t="shared" si="98"/>
        <v>20</v>
      </c>
      <c r="S317" s="252">
        <f t="shared" si="99"/>
        <v>20.96</v>
      </c>
      <c r="T317" s="202">
        <f t="shared" si="100"/>
        <v>20</v>
      </c>
      <c r="U317" s="252">
        <f t="shared" si="95"/>
        <v>20.96</v>
      </c>
      <c r="V317" s="252">
        <f t="shared" si="101"/>
        <v>8</v>
      </c>
      <c r="W317" s="138">
        <f t="shared" si="102"/>
        <v>3</v>
      </c>
      <c r="X317" s="139">
        <f t="shared" si="96"/>
        <v>3</v>
      </c>
      <c r="Y317" s="138">
        <f t="shared" si="121"/>
        <v>15</v>
      </c>
      <c r="Z317" s="138">
        <f t="shared" si="103"/>
        <v>13</v>
      </c>
      <c r="AA317" s="138">
        <f t="shared" si="104"/>
        <v>4</v>
      </c>
      <c r="AB317" s="139">
        <f t="shared" si="97"/>
        <v>4</v>
      </c>
      <c r="AC317" s="138">
        <f t="shared" si="122"/>
        <v>20</v>
      </c>
      <c r="AD317" s="132">
        <v>20</v>
      </c>
      <c r="AE317" s="281"/>
      <c r="AG317" s="426"/>
    </row>
    <row r="318" spans="1:33" x14ac:dyDescent="0.25">
      <c r="A318" s="128">
        <v>343</v>
      </c>
      <c r="B318" s="309" t="s">
        <v>1185</v>
      </c>
      <c r="C318" s="310"/>
      <c r="D318" s="310"/>
      <c r="E318" s="311"/>
      <c r="F318" s="316"/>
      <c r="G318" s="187"/>
      <c r="H318" s="135"/>
      <c r="I318" s="132"/>
      <c r="J318" s="132"/>
      <c r="K318" s="132"/>
      <c r="L318" s="181"/>
      <c r="M318" s="135"/>
      <c r="N318" s="135"/>
      <c r="O318" s="135"/>
      <c r="P318" s="135"/>
      <c r="Q318" s="137"/>
      <c r="R318" s="251"/>
      <c r="S318" s="252"/>
      <c r="T318" s="202"/>
      <c r="U318" s="252"/>
      <c r="V318" s="252"/>
      <c r="W318" s="138"/>
      <c r="X318" s="139"/>
      <c r="Y318" s="138"/>
      <c r="Z318" s="138"/>
      <c r="AA318" s="138"/>
      <c r="AB318" s="139">
        <f t="shared" si="97"/>
        <v>0</v>
      </c>
      <c r="AC318" s="138">
        <f t="shared" si="122"/>
        <v>0</v>
      </c>
      <c r="AD318" s="132"/>
      <c r="AE318" s="281"/>
      <c r="AG318" s="426"/>
    </row>
    <row r="319" spans="1:33" x14ac:dyDescent="0.25">
      <c r="A319" s="128">
        <v>344</v>
      </c>
      <c r="B319" s="313" t="s">
        <v>1186</v>
      </c>
      <c r="C319" s="314">
        <v>117.77</v>
      </c>
      <c r="D319" s="314"/>
      <c r="E319" s="315">
        <v>111</v>
      </c>
      <c r="F319" s="316">
        <f t="shared" ref="F319:F331" si="123">E319/C319</f>
        <v>0.94</v>
      </c>
      <c r="G319" s="187"/>
      <c r="H319" s="135"/>
      <c r="I319" s="132"/>
      <c r="J319" s="132"/>
      <c r="K319" s="132"/>
      <c r="L319" s="181"/>
      <c r="M319" s="135"/>
      <c r="N319" s="135"/>
      <c r="O319" s="135"/>
      <c r="P319" s="135"/>
      <c r="Q319" s="137">
        <f t="shared" ref="Q319:Q325" si="124">IF(E319&lt;VLOOKUP(F319,$L$471:$P$477,2),0,VLOOKUP(F319,$L$471:$P$477,3))</f>
        <v>5</v>
      </c>
      <c r="R319" s="251">
        <f t="shared" si="98"/>
        <v>5</v>
      </c>
      <c r="S319" s="252">
        <f t="shared" si="99"/>
        <v>5.55</v>
      </c>
      <c r="T319" s="202">
        <f t="shared" si="100"/>
        <v>5</v>
      </c>
      <c r="U319" s="252">
        <f t="shared" si="95"/>
        <v>5.55</v>
      </c>
      <c r="V319" s="252">
        <f t="shared" si="101"/>
        <v>5</v>
      </c>
      <c r="W319" s="138">
        <f t="shared" si="102"/>
        <v>0</v>
      </c>
      <c r="X319" s="139">
        <f t="shared" si="96"/>
        <v>0.75</v>
      </c>
      <c r="Y319" s="138">
        <f t="shared" ref="Y319:Y331" si="125">IF(E319&lt;VLOOKUP(F319,$L$471:$P$477,2),0,VLOOKUP(F319,$L$471:$P$477,4))</f>
        <v>15</v>
      </c>
      <c r="Z319" s="138">
        <f t="shared" si="103"/>
        <v>4</v>
      </c>
      <c r="AA319" s="138">
        <f t="shared" si="104"/>
        <v>1</v>
      </c>
      <c r="AB319" s="139">
        <f t="shared" si="97"/>
        <v>1</v>
      </c>
      <c r="AC319" s="138">
        <f t="shared" si="122"/>
        <v>20</v>
      </c>
      <c r="AD319" s="132"/>
      <c r="AE319" s="281"/>
      <c r="AG319" s="426"/>
    </row>
    <row r="320" spans="1:33" ht="31.5" x14ac:dyDescent="0.25">
      <c r="A320" s="128">
        <v>345</v>
      </c>
      <c r="B320" s="313" t="s">
        <v>1187</v>
      </c>
      <c r="C320" s="314">
        <v>42.93</v>
      </c>
      <c r="D320" s="314"/>
      <c r="E320" s="315">
        <v>63</v>
      </c>
      <c r="F320" s="316">
        <f t="shared" si="123"/>
        <v>1.47</v>
      </c>
      <c r="G320" s="187"/>
      <c r="H320" s="135"/>
      <c r="I320" s="132"/>
      <c r="J320" s="132"/>
      <c r="K320" s="132"/>
      <c r="L320" s="181"/>
      <c r="M320" s="135"/>
      <c r="N320" s="135"/>
      <c r="O320" s="135"/>
      <c r="P320" s="135"/>
      <c r="Q320" s="137">
        <f t="shared" si="124"/>
        <v>8</v>
      </c>
      <c r="R320" s="251">
        <f t="shared" si="98"/>
        <v>5</v>
      </c>
      <c r="S320" s="252">
        <f t="shared" si="99"/>
        <v>5.04</v>
      </c>
      <c r="T320" s="202">
        <f t="shared" si="100"/>
        <v>5</v>
      </c>
      <c r="U320" s="252">
        <f t="shared" si="95"/>
        <v>5.04</v>
      </c>
      <c r="V320" s="252">
        <f t="shared" si="101"/>
        <v>8</v>
      </c>
      <c r="W320" s="138">
        <f t="shared" si="102"/>
        <v>0</v>
      </c>
      <c r="X320" s="139">
        <f t="shared" si="96"/>
        <v>0.75</v>
      </c>
      <c r="Y320" s="138">
        <f t="shared" si="125"/>
        <v>15</v>
      </c>
      <c r="Z320" s="138">
        <f t="shared" si="103"/>
        <v>4</v>
      </c>
      <c r="AA320" s="138">
        <f t="shared" si="104"/>
        <v>1</v>
      </c>
      <c r="AB320" s="139">
        <f t="shared" si="97"/>
        <v>1</v>
      </c>
      <c r="AC320" s="138">
        <f t="shared" si="122"/>
        <v>20</v>
      </c>
      <c r="AD320" s="132"/>
      <c r="AE320" s="281"/>
      <c r="AG320" s="426"/>
    </row>
    <row r="321" spans="1:33" ht="31.5" x14ac:dyDescent="0.25">
      <c r="A321" s="128">
        <v>346</v>
      </c>
      <c r="B321" s="313" t="s">
        <v>1188</v>
      </c>
      <c r="C321" s="314">
        <v>178.67</v>
      </c>
      <c r="D321" s="314"/>
      <c r="E321" s="315">
        <v>330</v>
      </c>
      <c r="F321" s="316">
        <f t="shared" si="123"/>
        <v>1.85</v>
      </c>
      <c r="G321" s="187"/>
      <c r="H321" s="135"/>
      <c r="I321" s="132"/>
      <c r="J321" s="132"/>
      <c r="K321" s="132"/>
      <c r="L321" s="181"/>
      <c r="M321" s="135"/>
      <c r="N321" s="135"/>
      <c r="O321" s="135"/>
      <c r="P321" s="135"/>
      <c r="Q321" s="137">
        <f t="shared" si="124"/>
        <v>8</v>
      </c>
      <c r="R321" s="251">
        <f t="shared" ref="R321:R359" si="126">ROUNDDOWN(S321,0)</f>
        <v>26</v>
      </c>
      <c r="S321" s="252">
        <f t="shared" ref="S321:S359" si="127">E321*Q321/100</f>
        <v>26.4</v>
      </c>
      <c r="T321" s="202">
        <f t="shared" ref="T321:T359" si="128">ROUNDDOWN(U321,0)</f>
        <v>26</v>
      </c>
      <c r="U321" s="252">
        <f t="shared" ref="U321:U359" si="129">E321*V321/100</f>
        <v>26.4</v>
      </c>
      <c r="V321" s="252">
        <f t="shared" ref="V321:V358" si="130">Q321</f>
        <v>8</v>
      </c>
      <c r="W321" s="138">
        <f t="shared" ref="W321:W359" si="131">ROUNDDOWN(X321,0)</f>
        <v>3</v>
      </c>
      <c r="X321" s="139">
        <f t="shared" ref="X321:X359" si="132">T321*Y321/100</f>
        <v>3.9</v>
      </c>
      <c r="Y321" s="138">
        <f t="shared" si="125"/>
        <v>15</v>
      </c>
      <c r="Z321" s="138">
        <f t="shared" ref="Z321:Z359" si="133">T321-W321-AA321</f>
        <v>17</v>
      </c>
      <c r="AA321" s="138">
        <f t="shared" ref="AA321:AA360" si="134">_xlfn.CEILING.MATH(AB321,1)</f>
        <v>6</v>
      </c>
      <c r="AB321" s="139">
        <f t="shared" ref="AB321:AB359" si="135">T321*AC321/100</f>
        <v>5.2</v>
      </c>
      <c r="AC321" s="138">
        <f t="shared" si="122"/>
        <v>20</v>
      </c>
      <c r="AD321" s="132"/>
      <c r="AE321" s="281"/>
      <c r="AG321" s="426"/>
    </row>
    <row r="322" spans="1:33" ht="31.5" x14ac:dyDescent="0.25">
      <c r="A322" s="128">
        <v>347</v>
      </c>
      <c r="B322" s="313" t="s">
        <v>1189</v>
      </c>
      <c r="C322" s="314">
        <v>29.53</v>
      </c>
      <c r="D322" s="314"/>
      <c r="E322" s="315">
        <v>140</v>
      </c>
      <c r="F322" s="316">
        <f t="shared" si="123"/>
        <v>4.74</v>
      </c>
      <c r="G322" s="187"/>
      <c r="H322" s="135"/>
      <c r="I322" s="132"/>
      <c r="J322" s="132"/>
      <c r="K322" s="132"/>
      <c r="L322" s="181"/>
      <c r="M322" s="135"/>
      <c r="N322" s="135"/>
      <c r="O322" s="135"/>
      <c r="P322" s="135"/>
      <c r="Q322" s="137">
        <f t="shared" si="124"/>
        <v>12</v>
      </c>
      <c r="R322" s="251">
        <f t="shared" si="126"/>
        <v>16</v>
      </c>
      <c r="S322" s="252">
        <f t="shared" si="127"/>
        <v>16.8</v>
      </c>
      <c r="T322" s="202">
        <f t="shared" si="128"/>
        <v>16</v>
      </c>
      <c r="U322" s="252">
        <f t="shared" si="129"/>
        <v>16.8</v>
      </c>
      <c r="V322" s="252">
        <f t="shared" si="130"/>
        <v>12</v>
      </c>
      <c r="W322" s="138">
        <f t="shared" si="131"/>
        <v>2</v>
      </c>
      <c r="X322" s="139">
        <f t="shared" si="132"/>
        <v>2.4</v>
      </c>
      <c r="Y322" s="138">
        <f t="shared" si="125"/>
        <v>15</v>
      </c>
      <c r="Z322" s="138">
        <f t="shared" si="133"/>
        <v>10</v>
      </c>
      <c r="AA322" s="138">
        <f t="shared" si="134"/>
        <v>4</v>
      </c>
      <c r="AB322" s="139">
        <f t="shared" si="135"/>
        <v>3.2</v>
      </c>
      <c r="AC322" s="138">
        <f t="shared" si="122"/>
        <v>20</v>
      </c>
      <c r="AD322" s="132">
        <v>16</v>
      </c>
      <c r="AE322" s="281"/>
      <c r="AG322" s="426"/>
    </row>
    <row r="323" spans="1:33" ht="31.5" x14ac:dyDescent="0.25">
      <c r="A323" s="128">
        <v>348</v>
      </c>
      <c r="B323" s="313" t="s">
        <v>1190</v>
      </c>
      <c r="C323" s="314">
        <v>41.933999999999997</v>
      </c>
      <c r="D323" s="314"/>
      <c r="E323" s="315">
        <v>107</v>
      </c>
      <c r="F323" s="316">
        <f t="shared" si="123"/>
        <v>2.5499999999999998</v>
      </c>
      <c r="G323" s="187"/>
      <c r="H323" s="135"/>
      <c r="I323" s="132"/>
      <c r="J323" s="132"/>
      <c r="K323" s="132"/>
      <c r="L323" s="181"/>
      <c r="M323" s="135"/>
      <c r="N323" s="135"/>
      <c r="O323" s="135"/>
      <c r="P323" s="135"/>
      <c r="Q323" s="137">
        <f t="shared" si="124"/>
        <v>8</v>
      </c>
      <c r="R323" s="251">
        <f t="shared" si="126"/>
        <v>8</v>
      </c>
      <c r="S323" s="252">
        <f t="shared" si="127"/>
        <v>8.56</v>
      </c>
      <c r="T323" s="202">
        <f t="shared" si="128"/>
        <v>8</v>
      </c>
      <c r="U323" s="252">
        <f t="shared" si="129"/>
        <v>8.56</v>
      </c>
      <c r="V323" s="252">
        <f t="shared" si="130"/>
        <v>8</v>
      </c>
      <c r="W323" s="138">
        <f t="shared" si="131"/>
        <v>1</v>
      </c>
      <c r="X323" s="139">
        <f t="shared" si="132"/>
        <v>1.2</v>
      </c>
      <c r="Y323" s="138">
        <f t="shared" si="125"/>
        <v>15</v>
      </c>
      <c r="Z323" s="138">
        <f t="shared" si="133"/>
        <v>5</v>
      </c>
      <c r="AA323" s="138">
        <f t="shared" si="134"/>
        <v>2</v>
      </c>
      <c r="AB323" s="139">
        <f t="shared" si="135"/>
        <v>1.6</v>
      </c>
      <c r="AC323" s="138">
        <f t="shared" si="122"/>
        <v>20</v>
      </c>
      <c r="AD323" s="132">
        <v>8</v>
      </c>
      <c r="AE323" s="281"/>
      <c r="AG323" s="426"/>
    </row>
    <row r="324" spans="1:33" ht="31.5" x14ac:dyDescent="0.25">
      <c r="A324" s="128">
        <v>349</v>
      </c>
      <c r="B324" s="313" t="s">
        <v>1191</v>
      </c>
      <c r="C324" s="314">
        <v>28.08</v>
      </c>
      <c r="D324" s="314"/>
      <c r="E324" s="315">
        <v>126</v>
      </c>
      <c r="F324" s="316">
        <f t="shared" si="123"/>
        <v>4.49</v>
      </c>
      <c r="G324" s="187"/>
      <c r="H324" s="135"/>
      <c r="I324" s="132"/>
      <c r="J324" s="132"/>
      <c r="K324" s="132"/>
      <c r="L324" s="181"/>
      <c r="M324" s="135"/>
      <c r="N324" s="135"/>
      <c r="O324" s="135"/>
      <c r="P324" s="135"/>
      <c r="Q324" s="137">
        <f t="shared" si="124"/>
        <v>12</v>
      </c>
      <c r="R324" s="251">
        <f t="shared" si="126"/>
        <v>15</v>
      </c>
      <c r="S324" s="252">
        <f t="shared" si="127"/>
        <v>15.12</v>
      </c>
      <c r="T324" s="202">
        <f t="shared" si="128"/>
        <v>8</v>
      </c>
      <c r="U324" s="252">
        <f t="shared" si="129"/>
        <v>8.82</v>
      </c>
      <c r="V324" s="252">
        <v>7</v>
      </c>
      <c r="W324" s="138">
        <f t="shared" si="131"/>
        <v>1</v>
      </c>
      <c r="X324" s="139">
        <f t="shared" si="132"/>
        <v>1.2</v>
      </c>
      <c r="Y324" s="138">
        <f t="shared" si="125"/>
        <v>15</v>
      </c>
      <c r="Z324" s="138">
        <f t="shared" si="133"/>
        <v>5</v>
      </c>
      <c r="AA324" s="138">
        <f t="shared" si="134"/>
        <v>2</v>
      </c>
      <c r="AB324" s="139">
        <f t="shared" si="135"/>
        <v>1.6</v>
      </c>
      <c r="AC324" s="138">
        <f t="shared" si="122"/>
        <v>20</v>
      </c>
      <c r="AD324" s="132">
        <v>8</v>
      </c>
      <c r="AE324" s="281"/>
      <c r="AG324" s="426"/>
    </row>
    <row r="325" spans="1:33" ht="31.5" x14ac:dyDescent="0.25">
      <c r="A325" s="128">
        <v>350</v>
      </c>
      <c r="B325" s="313" t="s">
        <v>1192</v>
      </c>
      <c r="C325" s="314">
        <v>24.917000000000002</v>
      </c>
      <c r="D325" s="314"/>
      <c r="E325" s="315">
        <v>75</v>
      </c>
      <c r="F325" s="420">
        <f t="shared" si="123"/>
        <v>3.01</v>
      </c>
      <c r="G325" s="187"/>
      <c r="H325" s="135"/>
      <c r="I325" s="132"/>
      <c r="J325" s="132"/>
      <c r="K325" s="132"/>
      <c r="L325" s="181"/>
      <c r="M325" s="135"/>
      <c r="N325" s="135"/>
      <c r="O325" s="135"/>
      <c r="P325" s="135"/>
      <c r="Q325" s="137">
        <f t="shared" si="124"/>
        <v>12</v>
      </c>
      <c r="R325" s="251">
        <f t="shared" si="126"/>
        <v>9</v>
      </c>
      <c r="S325" s="252">
        <f t="shared" si="127"/>
        <v>9</v>
      </c>
      <c r="T325" s="202">
        <f t="shared" si="128"/>
        <v>9</v>
      </c>
      <c r="U325" s="252">
        <f t="shared" si="129"/>
        <v>9</v>
      </c>
      <c r="V325" s="252">
        <f t="shared" si="130"/>
        <v>12</v>
      </c>
      <c r="W325" s="138">
        <f t="shared" si="131"/>
        <v>1</v>
      </c>
      <c r="X325" s="139">
        <f t="shared" si="132"/>
        <v>1.35</v>
      </c>
      <c r="Y325" s="138">
        <f t="shared" si="125"/>
        <v>15</v>
      </c>
      <c r="Z325" s="138">
        <f t="shared" si="133"/>
        <v>6</v>
      </c>
      <c r="AA325" s="138">
        <f t="shared" si="134"/>
        <v>2</v>
      </c>
      <c r="AB325" s="139">
        <f t="shared" si="135"/>
        <v>1.8</v>
      </c>
      <c r="AC325" s="138">
        <f t="shared" si="122"/>
        <v>20</v>
      </c>
      <c r="AD325" s="132">
        <v>9</v>
      </c>
      <c r="AE325" s="281"/>
      <c r="AG325" s="426"/>
    </row>
    <row r="326" spans="1:33" ht="31.5" x14ac:dyDescent="0.25">
      <c r="A326" s="128">
        <v>351</v>
      </c>
      <c r="B326" s="313" t="s">
        <v>1193</v>
      </c>
      <c r="C326" s="314">
        <v>34.53</v>
      </c>
      <c r="D326" s="314"/>
      <c r="E326" s="315">
        <v>101</v>
      </c>
      <c r="F326" s="316">
        <f t="shared" si="123"/>
        <v>2.92</v>
      </c>
      <c r="G326" s="187"/>
      <c r="H326" s="135"/>
      <c r="I326" s="132"/>
      <c r="J326" s="132"/>
      <c r="K326" s="132"/>
      <c r="L326" s="181"/>
      <c r="M326" s="135"/>
      <c r="N326" s="135"/>
      <c r="O326" s="135"/>
      <c r="P326" s="135"/>
      <c r="Q326" s="137">
        <f t="shared" ref="Q326:Q331" si="136">IF(E326&lt;VLOOKUP(F326,$L$471:$P$477,2),0,VLOOKUP(F326,$L$471:$P$477,3))</f>
        <v>8</v>
      </c>
      <c r="R326" s="251">
        <f t="shared" si="126"/>
        <v>8</v>
      </c>
      <c r="S326" s="252">
        <f t="shared" si="127"/>
        <v>8.08</v>
      </c>
      <c r="T326" s="202">
        <f t="shared" si="128"/>
        <v>8</v>
      </c>
      <c r="U326" s="252">
        <f t="shared" si="129"/>
        <v>8.08</v>
      </c>
      <c r="V326" s="252">
        <f t="shared" si="130"/>
        <v>8</v>
      </c>
      <c r="W326" s="138">
        <f t="shared" si="131"/>
        <v>1</v>
      </c>
      <c r="X326" s="139">
        <f t="shared" si="132"/>
        <v>1.2</v>
      </c>
      <c r="Y326" s="138">
        <f t="shared" si="125"/>
        <v>15</v>
      </c>
      <c r="Z326" s="138">
        <f t="shared" si="133"/>
        <v>5</v>
      </c>
      <c r="AA326" s="138">
        <f t="shared" si="134"/>
        <v>2</v>
      </c>
      <c r="AB326" s="139">
        <f t="shared" si="135"/>
        <v>1.6</v>
      </c>
      <c r="AC326" s="138">
        <f t="shared" si="122"/>
        <v>20</v>
      </c>
      <c r="AD326" s="132">
        <v>8</v>
      </c>
      <c r="AE326" s="281"/>
      <c r="AG326" s="426"/>
    </row>
    <row r="327" spans="1:33" ht="31.5" x14ac:dyDescent="0.25">
      <c r="A327" s="128">
        <v>352</v>
      </c>
      <c r="B327" s="313" t="s">
        <v>1194</v>
      </c>
      <c r="C327" s="314">
        <v>98.03</v>
      </c>
      <c r="D327" s="314"/>
      <c r="E327" s="315">
        <v>273</v>
      </c>
      <c r="F327" s="316">
        <f t="shared" si="123"/>
        <v>2.78</v>
      </c>
      <c r="G327" s="187"/>
      <c r="H327" s="135"/>
      <c r="I327" s="132"/>
      <c r="J327" s="132"/>
      <c r="K327" s="132"/>
      <c r="L327" s="181"/>
      <c r="M327" s="135"/>
      <c r="N327" s="135"/>
      <c r="O327" s="135"/>
      <c r="P327" s="135"/>
      <c r="Q327" s="137">
        <f t="shared" si="136"/>
        <v>8</v>
      </c>
      <c r="R327" s="251">
        <f t="shared" si="126"/>
        <v>21</v>
      </c>
      <c r="S327" s="252">
        <f t="shared" si="127"/>
        <v>21.84</v>
      </c>
      <c r="T327" s="202">
        <f t="shared" si="128"/>
        <v>21</v>
      </c>
      <c r="U327" s="252">
        <f t="shared" si="129"/>
        <v>21.84</v>
      </c>
      <c r="V327" s="252">
        <f t="shared" si="130"/>
        <v>8</v>
      </c>
      <c r="W327" s="138">
        <f t="shared" si="131"/>
        <v>3</v>
      </c>
      <c r="X327" s="139">
        <f t="shared" si="132"/>
        <v>3.15</v>
      </c>
      <c r="Y327" s="138">
        <f t="shared" si="125"/>
        <v>15</v>
      </c>
      <c r="Z327" s="138">
        <f t="shared" si="133"/>
        <v>13</v>
      </c>
      <c r="AA327" s="138">
        <f t="shared" si="134"/>
        <v>5</v>
      </c>
      <c r="AB327" s="139">
        <f t="shared" si="135"/>
        <v>4.2</v>
      </c>
      <c r="AC327" s="138">
        <f t="shared" si="122"/>
        <v>20</v>
      </c>
      <c r="AD327" s="132">
        <v>21</v>
      </c>
      <c r="AE327" s="281"/>
      <c r="AG327" s="426"/>
    </row>
    <row r="328" spans="1:33" ht="31.5" x14ac:dyDescent="0.25">
      <c r="A328" s="128">
        <v>353</v>
      </c>
      <c r="B328" s="313" t="s">
        <v>1195</v>
      </c>
      <c r="C328" s="314">
        <v>38.090000000000003</v>
      </c>
      <c r="D328" s="314"/>
      <c r="E328" s="315">
        <v>100</v>
      </c>
      <c r="F328" s="316">
        <f t="shared" si="123"/>
        <v>2.63</v>
      </c>
      <c r="G328" s="187"/>
      <c r="H328" s="135"/>
      <c r="I328" s="132"/>
      <c r="J328" s="132"/>
      <c r="K328" s="132"/>
      <c r="L328" s="181"/>
      <c r="M328" s="135"/>
      <c r="N328" s="135"/>
      <c r="O328" s="135"/>
      <c r="P328" s="135"/>
      <c r="Q328" s="137">
        <f t="shared" si="136"/>
        <v>8</v>
      </c>
      <c r="R328" s="251">
        <f t="shared" si="126"/>
        <v>8</v>
      </c>
      <c r="S328" s="252">
        <f t="shared" si="127"/>
        <v>8</v>
      </c>
      <c r="T328" s="202">
        <f t="shared" si="128"/>
        <v>8</v>
      </c>
      <c r="U328" s="252">
        <f t="shared" si="129"/>
        <v>8</v>
      </c>
      <c r="V328" s="252">
        <f t="shared" si="130"/>
        <v>8</v>
      </c>
      <c r="W328" s="138">
        <f t="shared" si="131"/>
        <v>1</v>
      </c>
      <c r="X328" s="139">
        <f t="shared" si="132"/>
        <v>1.2</v>
      </c>
      <c r="Y328" s="138">
        <f t="shared" si="125"/>
        <v>15</v>
      </c>
      <c r="Z328" s="138">
        <f t="shared" si="133"/>
        <v>5</v>
      </c>
      <c r="AA328" s="138">
        <f t="shared" si="134"/>
        <v>2</v>
      </c>
      <c r="AB328" s="139">
        <f t="shared" si="135"/>
        <v>1.6</v>
      </c>
      <c r="AC328" s="138">
        <f t="shared" si="122"/>
        <v>20</v>
      </c>
      <c r="AD328" s="132">
        <v>8</v>
      </c>
      <c r="AE328" s="281"/>
      <c r="AG328" s="426"/>
    </row>
    <row r="329" spans="1:33" ht="31.5" x14ac:dyDescent="0.25">
      <c r="A329" s="128">
        <v>354</v>
      </c>
      <c r="B329" s="313" t="s">
        <v>1196</v>
      </c>
      <c r="C329" s="314">
        <v>59.71</v>
      </c>
      <c r="D329" s="314"/>
      <c r="E329" s="315">
        <v>133</v>
      </c>
      <c r="F329" s="316">
        <f t="shared" si="123"/>
        <v>2.23</v>
      </c>
      <c r="G329" s="187"/>
      <c r="H329" s="135"/>
      <c r="I329" s="132"/>
      <c r="J329" s="132"/>
      <c r="K329" s="132"/>
      <c r="L329" s="181"/>
      <c r="M329" s="135"/>
      <c r="N329" s="135"/>
      <c r="O329" s="135"/>
      <c r="P329" s="135"/>
      <c r="Q329" s="137">
        <f t="shared" si="136"/>
        <v>8</v>
      </c>
      <c r="R329" s="251">
        <f t="shared" si="126"/>
        <v>10</v>
      </c>
      <c r="S329" s="252">
        <f t="shared" si="127"/>
        <v>10.64</v>
      </c>
      <c r="T329" s="202">
        <f t="shared" si="128"/>
        <v>10</v>
      </c>
      <c r="U329" s="252">
        <f t="shared" si="129"/>
        <v>10.64</v>
      </c>
      <c r="V329" s="252">
        <f t="shared" si="130"/>
        <v>8</v>
      </c>
      <c r="W329" s="138">
        <f t="shared" si="131"/>
        <v>1</v>
      </c>
      <c r="X329" s="139">
        <f t="shared" si="132"/>
        <v>1.5</v>
      </c>
      <c r="Y329" s="138">
        <f t="shared" si="125"/>
        <v>15</v>
      </c>
      <c r="Z329" s="138">
        <f t="shared" si="133"/>
        <v>7</v>
      </c>
      <c r="AA329" s="138">
        <f t="shared" si="134"/>
        <v>2</v>
      </c>
      <c r="AB329" s="139">
        <f t="shared" si="135"/>
        <v>2</v>
      </c>
      <c r="AC329" s="138">
        <f t="shared" si="122"/>
        <v>20</v>
      </c>
      <c r="AD329" s="132">
        <v>10</v>
      </c>
      <c r="AE329" s="281"/>
      <c r="AG329" s="426"/>
    </row>
    <row r="330" spans="1:33" ht="31.5" x14ac:dyDescent="0.25">
      <c r="A330" s="128">
        <v>355</v>
      </c>
      <c r="B330" s="313" t="s">
        <v>1197</v>
      </c>
      <c r="C330" s="314">
        <v>52.710999999999999</v>
      </c>
      <c r="D330" s="314"/>
      <c r="E330" s="315">
        <v>160</v>
      </c>
      <c r="F330" s="316">
        <f t="shared" si="123"/>
        <v>3.04</v>
      </c>
      <c r="G330" s="187"/>
      <c r="H330" s="135"/>
      <c r="I330" s="132"/>
      <c r="J330" s="132"/>
      <c r="K330" s="132"/>
      <c r="L330" s="181"/>
      <c r="M330" s="135"/>
      <c r="N330" s="135"/>
      <c r="O330" s="135"/>
      <c r="P330" s="135"/>
      <c r="Q330" s="137">
        <f t="shared" si="136"/>
        <v>12</v>
      </c>
      <c r="R330" s="251">
        <f t="shared" si="126"/>
        <v>19</v>
      </c>
      <c r="S330" s="252">
        <f t="shared" si="127"/>
        <v>19.2</v>
      </c>
      <c r="T330" s="202">
        <f t="shared" si="128"/>
        <v>19</v>
      </c>
      <c r="U330" s="252">
        <f t="shared" si="129"/>
        <v>19.2</v>
      </c>
      <c r="V330" s="252">
        <f t="shared" si="130"/>
        <v>12</v>
      </c>
      <c r="W330" s="138">
        <f t="shared" si="131"/>
        <v>2</v>
      </c>
      <c r="X330" s="139">
        <f t="shared" si="132"/>
        <v>2.85</v>
      </c>
      <c r="Y330" s="138">
        <f t="shared" si="125"/>
        <v>15</v>
      </c>
      <c r="Z330" s="138">
        <f t="shared" si="133"/>
        <v>13</v>
      </c>
      <c r="AA330" s="138">
        <f t="shared" si="134"/>
        <v>4</v>
      </c>
      <c r="AB330" s="139">
        <f t="shared" si="135"/>
        <v>3.8</v>
      </c>
      <c r="AC330" s="138">
        <f t="shared" si="122"/>
        <v>20</v>
      </c>
      <c r="AD330" s="132">
        <v>19</v>
      </c>
      <c r="AE330" s="281"/>
      <c r="AG330" s="426"/>
    </row>
    <row r="331" spans="1:33" ht="31.5" x14ac:dyDescent="0.25">
      <c r="A331" s="128">
        <v>356</v>
      </c>
      <c r="B331" s="313" t="s">
        <v>1198</v>
      </c>
      <c r="C331" s="314">
        <v>75.67</v>
      </c>
      <c r="D331" s="314"/>
      <c r="E331" s="315">
        <v>324</v>
      </c>
      <c r="F331" s="316">
        <f t="shared" si="123"/>
        <v>4.28</v>
      </c>
      <c r="G331" s="187"/>
      <c r="H331" s="135"/>
      <c r="I331" s="132"/>
      <c r="J331" s="132"/>
      <c r="K331" s="132"/>
      <c r="L331" s="181"/>
      <c r="M331" s="135"/>
      <c r="N331" s="135"/>
      <c r="O331" s="135"/>
      <c r="P331" s="135"/>
      <c r="Q331" s="137">
        <f t="shared" si="136"/>
        <v>12</v>
      </c>
      <c r="R331" s="251">
        <f t="shared" si="126"/>
        <v>38</v>
      </c>
      <c r="S331" s="252">
        <f t="shared" si="127"/>
        <v>38.880000000000003</v>
      </c>
      <c r="T331" s="202">
        <f t="shared" si="128"/>
        <v>38</v>
      </c>
      <c r="U331" s="252">
        <f t="shared" si="129"/>
        <v>38.880000000000003</v>
      </c>
      <c r="V331" s="252">
        <f t="shared" si="130"/>
        <v>12</v>
      </c>
      <c r="W331" s="138">
        <f t="shared" si="131"/>
        <v>5</v>
      </c>
      <c r="X331" s="139">
        <f t="shared" si="132"/>
        <v>5.7</v>
      </c>
      <c r="Y331" s="138">
        <f t="shared" si="125"/>
        <v>15</v>
      </c>
      <c r="Z331" s="138">
        <f t="shared" si="133"/>
        <v>25</v>
      </c>
      <c r="AA331" s="138">
        <f t="shared" si="134"/>
        <v>8</v>
      </c>
      <c r="AB331" s="139">
        <f t="shared" si="135"/>
        <v>7.6</v>
      </c>
      <c r="AC331" s="138">
        <f t="shared" si="122"/>
        <v>20</v>
      </c>
      <c r="AD331" s="132">
        <v>38</v>
      </c>
      <c r="AE331" s="281"/>
      <c r="AG331" s="426"/>
    </row>
    <row r="332" spans="1:33" x14ac:dyDescent="0.25">
      <c r="A332" s="128">
        <v>357</v>
      </c>
      <c r="B332" s="309" t="s">
        <v>827</v>
      </c>
      <c r="C332" s="310"/>
      <c r="D332" s="310"/>
      <c r="E332" s="311"/>
      <c r="F332" s="316"/>
      <c r="G332" s="187"/>
      <c r="H332" s="135"/>
      <c r="I332" s="132"/>
      <c r="J332" s="132"/>
      <c r="K332" s="132"/>
      <c r="L332" s="181"/>
      <c r="M332" s="135"/>
      <c r="N332" s="135"/>
      <c r="O332" s="135"/>
      <c r="P332" s="135"/>
      <c r="Q332" s="137"/>
      <c r="R332" s="251"/>
      <c r="S332" s="252"/>
      <c r="T332" s="202"/>
      <c r="U332" s="252"/>
      <c r="V332" s="252"/>
      <c r="W332" s="138"/>
      <c r="X332" s="139"/>
      <c r="Y332" s="138"/>
      <c r="Z332" s="138"/>
      <c r="AA332" s="138"/>
      <c r="AB332" s="139"/>
      <c r="AC332" s="138"/>
      <c r="AD332" s="132"/>
      <c r="AE332" s="281"/>
      <c r="AG332" s="426"/>
    </row>
    <row r="333" spans="1:33" ht="47.25" x14ac:dyDescent="0.25">
      <c r="A333" s="128">
        <v>358</v>
      </c>
      <c r="B333" s="313" t="s">
        <v>1004</v>
      </c>
      <c r="C333" s="314">
        <v>165.57900000000001</v>
      </c>
      <c r="D333" s="314"/>
      <c r="E333" s="315">
        <v>156</v>
      </c>
      <c r="F333" s="316">
        <f>E333/C333</f>
        <v>0.94</v>
      </c>
      <c r="G333" s="187"/>
      <c r="H333" s="135"/>
      <c r="I333" s="132"/>
      <c r="J333" s="132"/>
      <c r="K333" s="132"/>
      <c r="L333" s="181"/>
      <c r="M333" s="135"/>
      <c r="N333" s="135"/>
      <c r="O333" s="135"/>
      <c r="P333" s="135"/>
      <c r="Q333" s="137">
        <f>IF(E333&lt;VLOOKUP(F333,$L$471:$P$477,2),0,VLOOKUP(F333,$L$471:$P$477,3))</f>
        <v>5</v>
      </c>
      <c r="R333" s="251">
        <f t="shared" si="126"/>
        <v>7</v>
      </c>
      <c r="S333" s="252">
        <f t="shared" si="127"/>
        <v>7.8</v>
      </c>
      <c r="T333" s="202">
        <f t="shared" si="128"/>
        <v>7</v>
      </c>
      <c r="U333" s="252">
        <f t="shared" si="129"/>
        <v>7.8</v>
      </c>
      <c r="V333" s="252">
        <f t="shared" si="130"/>
        <v>5</v>
      </c>
      <c r="W333" s="138">
        <f t="shared" si="131"/>
        <v>1</v>
      </c>
      <c r="X333" s="139">
        <f t="shared" si="132"/>
        <v>1.05</v>
      </c>
      <c r="Y333" s="138">
        <f>IF(E333&lt;VLOOKUP(F333,$L$471:$P$477,2),0,VLOOKUP(F333,$L$471:$P$477,4))</f>
        <v>15</v>
      </c>
      <c r="Z333" s="138">
        <f t="shared" si="133"/>
        <v>4</v>
      </c>
      <c r="AA333" s="138">
        <f t="shared" si="134"/>
        <v>2</v>
      </c>
      <c r="AB333" s="139">
        <f t="shared" si="135"/>
        <v>1.4</v>
      </c>
      <c r="AC333" s="138">
        <f>IF(E333&lt;VLOOKUP(F333,$L$471:$P$477,2),0,VLOOKUP(F333,$L$471:$P$477,5))</f>
        <v>20</v>
      </c>
      <c r="AD333" s="132">
        <v>7</v>
      </c>
      <c r="AE333" s="281"/>
      <c r="AG333" s="426"/>
    </row>
    <row r="334" spans="1:33" x14ac:dyDescent="0.25">
      <c r="A334" s="128">
        <v>361</v>
      </c>
      <c r="B334" s="309" t="s">
        <v>700</v>
      </c>
      <c r="C334" s="310"/>
      <c r="D334" s="310"/>
      <c r="E334" s="311"/>
      <c r="F334" s="316"/>
      <c r="G334" s="187"/>
      <c r="H334" s="135"/>
      <c r="I334" s="132"/>
      <c r="J334" s="132"/>
      <c r="K334" s="132"/>
      <c r="L334" s="181"/>
      <c r="M334" s="135"/>
      <c r="N334" s="135"/>
      <c r="O334" s="135"/>
      <c r="P334" s="135"/>
      <c r="Q334" s="137"/>
      <c r="R334" s="251"/>
      <c r="S334" s="252"/>
      <c r="T334" s="202"/>
      <c r="U334" s="252"/>
      <c r="V334" s="252"/>
      <c r="W334" s="138"/>
      <c r="X334" s="139"/>
      <c r="Y334" s="138"/>
      <c r="Z334" s="138"/>
      <c r="AA334" s="138"/>
      <c r="AB334" s="139"/>
      <c r="AC334" s="138"/>
      <c r="AD334" s="132"/>
      <c r="AE334" s="281"/>
      <c r="AG334" s="426"/>
    </row>
    <row r="335" spans="1:33" ht="31.5" hidden="1" customHeight="1" x14ac:dyDescent="0.25">
      <c r="A335" s="128">
        <v>362</v>
      </c>
      <c r="B335" s="313" t="s">
        <v>1201</v>
      </c>
      <c r="C335" s="314">
        <v>604.91</v>
      </c>
      <c r="D335" s="314"/>
      <c r="E335" s="315">
        <v>24</v>
      </c>
      <c r="F335" s="316">
        <f>E335/C335</f>
        <v>0.04</v>
      </c>
      <c r="G335" s="187"/>
      <c r="H335" s="135"/>
      <c r="I335" s="132"/>
      <c r="J335" s="132"/>
      <c r="K335" s="132"/>
      <c r="L335" s="181"/>
      <c r="M335" s="135"/>
      <c r="N335" s="135"/>
      <c r="O335" s="135"/>
      <c r="P335" s="135"/>
      <c r="Q335" s="137">
        <f>IF(E335&lt;VLOOKUP(F335,$L$471:$P$477,2),0,VLOOKUP(F335,$L$471:$P$477,3))</f>
        <v>5</v>
      </c>
      <c r="R335" s="251">
        <f t="shared" si="126"/>
        <v>1</v>
      </c>
      <c r="S335" s="252">
        <f t="shared" si="127"/>
        <v>1.2</v>
      </c>
      <c r="T335" s="202">
        <f t="shared" si="128"/>
        <v>0</v>
      </c>
      <c r="U335" s="252">
        <f t="shared" si="129"/>
        <v>0</v>
      </c>
      <c r="V335" s="252">
        <v>0</v>
      </c>
      <c r="W335" s="138">
        <f t="shared" si="131"/>
        <v>0</v>
      </c>
      <c r="X335" s="139">
        <f t="shared" si="132"/>
        <v>0</v>
      </c>
      <c r="Y335" s="138">
        <f t="shared" ref="Y335:Y366" si="137">IF(E335&lt;VLOOKUP(F335,$L$471:$P$477,2),0,VLOOKUP(F335,$L$471:$P$477,4))</f>
        <v>15</v>
      </c>
      <c r="Z335" s="138">
        <f t="shared" si="133"/>
        <v>0</v>
      </c>
      <c r="AA335" s="138">
        <f t="shared" si="134"/>
        <v>0</v>
      </c>
      <c r="AB335" s="139">
        <f t="shared" si="135"/>
        <v>0</v>
      </c>
      <c r="AC335" s="138">
        <f t="shared" ref="AC335:AC366" si="138">IF(E335&lt;VLOOKUP(F335,$L$471:$P$477,2),0,VLOOKUP(F335,$L$471:$P$477,5))</f>
        <v>20</v>
      </c>
      <c r="AD335" s="132">
        <v>0</v>
      </c>
    </row>
    <row r="336" spans="1:33" ht="31.5" x14ac:dyDescent="0.25">
      <c r="A336" s="128">
        <v>363</v>
      </c>
      <c r="B336" s="313" t="s">
        <v>1202</v>
      </c>
      <c r="C336" s="314">
        <v>177.71</v>
      </c>
      <c r="D336" s="314"/>
      <c r="E336" s="315">
        <v>124</v>
      </c>
      <c r="F336" s="316">
        <f>E336/C336</f>
        <v>0.7</v>
      </c>
      <c r="G336" s="187"/>
      <c r="H336" s="135"/>
      <c r="I336" s="132"/>
      <c r="J336" s="132"/>
      <c r="K336" s="132"/>
      <c r="L336" s="181"/>
      <c r="M336" s="135"/>
      <c r="N336" s="135"/>
      <c r="O336" s="135"/>
      <c r="P336" s="135"/>
      <c r="Q336" s="137">
        <f>IF(E336&lt;VLOOKUP(F336,$L$471:$P$477,2),0,VLOOKUP(F336,$L$471:$P$477,3))</f>
        <v>5</v>
      </c>
      <c r="R336" s="251">
        <f t="shared" si="126"/>
        <v>6</v>
      </c>
      <c r="S336" s="252">
        <f t="shared" si="127"/>
        <v>6.2</v>
      </c>
      <c r="T336" s="202">
        <f t="shared" si="128"/>
        <v>3</v>
      </c>
      <c r="U336" s="252">
        <f t="shared" si="129"/>
        <v>3.72</v>
      </c>
      <c r="V336" s="252">
        <v>3</v>
      </c>
      <c r="W336" s="138">
        <f t="shared" si="131"/>
        <v>0</v>
      </c>
      <c r="X336" s="139">
        <f t="shared" si="132"/>
        <v>0.45</v>
      </c>
      <c r="Y336" s="138">
        <f t="shared" si="137"/>
        <v>15</v>
      </c>
      <c r="Z336" s="138">
        <f t="shared" si="133"/>
        <v>2</v>
      </c>
      <c r="AA336" s="138">
        <f t="shared" si="134"/>
        <v>1</v>
      </c>
      <c r="AB336" s="139">
        <f t="shared" si="135"/>
        <v>0.6</v>
      </c>
      <c r="AC336" s="138">
        <f t="shared" si="138"/>
        <v>20</v>
      </c>
      <c r="AD336" s="132">
        <v>3</v>
      </c>
      <c r="AE336" s="281"/>
      <c r="AG336" s="426"/>
    </row>
    <row r="337" spans="1:33" x14ac:dyDescent="0.25">
      <c r="A337" s="128">
        <v>364</v>
      </c>
      <c r="B337" s="309" t="s">
        <v>701</v>
      </c>
      <c r="C337" s="310"/>
      <c r="D337" s="310"/>
      <c r="E337" s="311"/>
      <c r="F337" s="316"/>
      <c r="G337" s="187"/>
      <c r="H337" s="135"/>
      <c r="I337" s="132"/>
      <c r="J337" s="132"/>
      <c r="K337" s="132"/>
      <c r="L337" s="181"/>
      <c r="M337" s="135"/>
      <c r="N337" s="135"/>
      <c r="O337" s="135"/>
      <c r="P337" s="135"/>
      <c r="Q337" s="137"/>
      <c r="R337" s="251"/>
      <c r="S337" s="252"/>
      <c r="T337" s="202"/>
      <c r="U337" s="252">
        <f t="shared" si="129"/>
        <v>0</v>
      </c>
      <c r="V337" s="252"/>
      <c r="W337" s="138"/>
      <c r="X337" s="139">
        <f t="shared" si="132"/>
        <v>0</v>
      </c>
      <c r="Y337" s="138">
        <f t="shared" si="137"/>
        <v>0</v>
      </c>
      <c r="Z337" s="138"/>
      <c r="AA337" s="138"/>
      <c r="AB337" s="139">
        <f t="shared" si="135"/>
        <v>0</v>
      </c>
      <c r="AC337" s="138">
        <f t="shared" si="138"/>
        <v>0</v>
      </c>
      <c r="AD337" s="132"/>
      <c r="AE337" s="281"/>
      <c r="AG337" s="426"/>
    </row>
    <row r="338" spans="1:33" ht="31.5" x14ac:dyDescent="0.25">
      <c r="A338" s="128">
        <v>365</v>
      </c>
      <c r="B338" s="313" t="s">
        <v>1583</v>
      </c>
      <c r="C338" s="314">
        <v>198.2</v>
      </c>
      <c r="D338" s="314"/>
      <c r="E338" s="315">
        <v>101</v>
      </c>
      <c r="F338" s="316">
        <f t="shared" ref="F338:F384" si="139">E338/C338</f>
        <v>0.51</v>
      </c>
      <c r="G338" s="187"/>
      <c r="H338" s="135"/>
      <c r="I338" s="132"/>
      <c r="J338" s="132"/>
      <c r="K338" s="132"/>
      <c r="L338" s="181"/>
      <c r="M338" s="135"/>
      <c r="N338" s="135"/>
      <c r="O338" s="135"/>
      <c r="P338" s="135"/>
      <c r="Q338" s="137">
        <f t="shared" ref="Q338:Q369" si="140">IF(E338&lt;VLOOKUP(F338,$L$471:$P$477,2),0,VLOOKUP(F338,$L$471:$P$477,3))</f>
        <v>5</v>
      </c>
      <c r="R338" s="251">
        <f t="shared" si="126"/>
        <v>5</v>
      </c>
      <c r="S338" s="252">
        <f t="shared" si="127"/>
        <v>5.05</v>
      </c>
      <c r="T338" s="202">
        <f t="shared" si="128"/>
        <v>5</v>
      </c>
      <c r="U338" s="252">
        <f t="shared" si="129"/>
        <v>5.05</v>
      </c>
      <c r="V338" s="252">
        <f t="shared" si="130"/>
        <v>5</v>
      </c>
      <c r="W338" s="138">
        <f t="shared" si="131"/>
        <v>0</v>
      </c>
      <c r="X338" s="139">
        <f t="shared" si="132"/>
        <v>0.75</v>
      </c>
      <c r="Y338" s="138">
        <f t="shared" si="137"/>
        <v>15</v>
      </c>
      <c r="Z338" s="138">
        <f t="shared" si="133"/>
        <v>4</v>
      </c>
      <c r="AA338" s="138">
        <f t="shared" si="134"/>
        <v>1</v>
      </c>
      <c r="AB338" s="139">
        <f t="shared" si="135"/>
        <v>1</v>
      </c>
      <c r="AC338" s="138">
        <f t="shared" si="138"/>
        <v>20</v>
      </c>
      <c r="AD338" s="132"/>
      <c r="AE338" s="281"/>
      <c r="AG338" s="426"/>
    </row>
    <row r="339" spans="1:33" ht="31.5" x14ac:dyDescent="0.25">
      <c r="A339" s="128">
        <v>366</v>
      </c>
      <c r="B339" s="313" t="s">
        <v>1585</v>
      </c>
      <c r="C339" s="314">
        <v>1852.34</v>
      </c>
      <c r="D339" s="314"/>
      <c r="E339" s="315">
        <v>1185</v>
      </c>
      <c r="F339" s="316">
        <f t="shared" si="139"/>
        <v>0.64</v>
      </c>
      <c r="G339" s="187"/>
      <c r="H339" s="135"/>
      <c r="I339" s="132"/>
      <c r="J339" s="132"/>
      <c r="K339" s="132"/>
      <c r="L339" s="181"/>
      <c r="M339" s="135"/>
      <c r="N339" s="135"/>
      <c r="O339" s="135"/>
      <c r="P339" s="135"/>
      <c r="Q339" s="137">
        <f t="shared" si="140"/>
        <v>5</v>
      </c>
      <c r="R339" s="251">
        <f t="shared" si="126"/>
        <v>59</v>
      </c>
      <c r="S339" s="252">
        <f t="shared" si="127"/>
        <v>59.25</v>
      </c>
      <c r="T339" s="202">
        <f t="shared" si="128"/>
        <v>59</v>
      </c>
      <c r="U339" s="252">
        <f t="shared" si="129"/>
        <v>59.25</v>
      </c>
      <c r="V339" s="252">
        <f t="shared" si="130"/>
        <v>5</v>
      </c>
      <c r="W339" s="138">
        <f t="shared" si="131"/>
        <v>8</v>
      </c>
      <c r="X339" s="139">
        <f t="shared" si="132"/>
        <v>8.85</v>
      </c>
      <c r="Y339" s="138">
        <f t="shared" si="137"/>
        <v>15</v>
      </c>
      <c r="Z339" s="138">
        <f t="shared" si="133"/>
        <v>39</v>
      </c>
      <c r="AA339" s="138">
        <f t="shared" si="134"/>
        <v>12</v>
      </c>
      <c r="AB339" s="139">
        <f t="shared" si="135"/>
        <v>11.8</v>
      </c>
      <c r="AC339" s="138">
        <f t="shared" si="138"/>
        <v>20</v>
      </c>
      <c r="AD339" s="132"/>
      <c r="AE339" s="281"/>
      <c r="AG339" s="426"/>
    </row>
    <row r="340" spans="1:33" ht="47.25" x14ac:dyDescent="0.25">
      <c r="A340" s="128">
        <v>367</v>
      </c>
      <c r="B340" s="313" t="s">
        <v>1584</v>
      </c>
      <c r="C340" s="314">
        <v>6683.5</v>
      </c>
      <c r="D340" s="314"/>
      <c r="E340" s="315">
        <v>4277</v>
      </c>
      <c r="F340" s="316">
        <f t="shared" si="139"/>
        <v>0.64</v>
      </c>
      <c r="G340" s="187"/>
      <c r="H340" s="135"/>
      <c r="I340" s="132"/>
      <c r="J340" s="132"/>
      <c r="K340" s="132"/>
      <c r="L340" s="181"/>
      <c r="M340" s="135"/>
      <c r="N340" s="135"/>
      <c r="O340" s="135"/>
      <c r="P340" s="135"/>
      <c r="Q340" s="137">
        <f t="shared" si="140"/>
        <v>5</v>
      </c>
      <c r="R340" s="251">
        <f t="shared" si="126"/>
        <v>213</v>
      </c>
      <c r="S340" s="252">
        <f t="shared" si="127"/>
        <v>213.85</v>
      </c>
      <c r="T340" s="202">
        <f t="shared" si="128"/>
        <v>213</v>
      </c>
      <c r="U340" s="252">
        <f t="shared" si="129"/>
        <v>213.85</v>
      </c>
      <c r="V340" s="252">
        <f t="shared" si="130"/>
        <v>5</v>
      </c>
      <c r="W340" s="138">
        <f t="shared" si="131"/>
        <v>31</v>
      </c>
      <c r="X340" s="139">
        <f t="shared" si="132"/>
        <v>31.95</v>
      </c>
      <c r="Y340" s="138">
        <f t="shared" si="137"/>
        <v>15</v>
      </c>
      <c r="Z340" s="138">
        <f t="shared" si="133"/>
        <v>139</v>
      </c>
      <c r="AA340" s="138">
        <f t="shared" si="134"/>
        <v>43</v>
      </c>
      <c r="AB340" s="139">
        <f t="shared" si="135"/>
        <v>42.6</v>
      </c>
      <c r="AC340" s="138">
        <f t="shared" si="138"/>
        <v>20</v>
      </c>
      <c r="AD340" s="132"/>
      <c r="AE340" s="281"/>
      <c r="AG340" s="426"/>
    </row>
    <row r="341" spans="1:33" ht="78.75" x14ac:dyDescent="0.25">
      <c r="A341" s="128">
        <v>368</v>
      </c>
      <c r="B341" s="313" t="s">
        <v>1206</v>
      </c>
      <c r="C341" s="314">
        <v>39305.230000000003</v>
      </c>
      <c r="D341" s="314"/>
      <c r="E341" s="315">
        <v>5110</v>
      </c>
      <c r="F341" s="316">
        <f t="shared" si="139"/>
        <v>0.13</v>
      </c>
      <c r="G341" s="187"/>
      <c r="H341" s="135"/>
      <c r="I341" s="132"/>
      <c r="J341" s="132"/>
      <c r="K341" s="132"/>
      <c r="L341" s="181"/>
      <c r="M341" s="135"/>
      <c r="N341" s="135"/>
      <c r="O341" s="135"/>
      <c r="P341" s="135"/>
      <c r="Q341" s="137">
        <f t="shared" si="140"/>
        <v>5</v>
      </c>
      <c r="R341" s="251">
        <f t="shared" si="126"/>
        <v>255</v>
      </c>
      <c r="S341" s="252">
        <f t="shared" si="127"/>
        <v>255.5</v>
      </c>
      <c r="T341" s="202">
        <f t="shared" si="128"/>
        <v>255</v>
      </c>
      <c r="U341" s="252">
        <f t="shared" si="129"/>
        <v>255.5</v>
      </c>
      <c r="V341" s="252">
        <f t="shared" si="130"/>
        <v>5</v>
      </c>
      <c r="W341" s="138">
        <f t="shared" si="131"/>
        <v>38</v>
      </c>
      <c r="X341" s="139">
        <f t="shared" si="132"/>
        <v>38.25</v>
      </c>
      <c r="Y341" s="138">
        <f t="shared" si="137"/>
        <v>15</v>
      </c>
      <c r="Z341" s="138">
        <f t="shared" si="133"/>
        <v>166</v>
      </c>
      <c r="AA341" s="138">
        <f t="shared" si="134"/>
        <v>51</v>
      </c>
      <c r="AB341" s="139">
        <f t="shared" si="135"/>
        <v>51</v>
      </c>
      <c r="AC341" s="138">
        <f t="shared" si="138"/>
        <v>20</v>
      </c>
      <c r="AD341" s="132"/>
      <c r="AE341" s="281"/>
      <c r="AG341" s="426"/>
    </row>
    <row r="342" spans="1:33" x14ac:dyDescent="0.25">
      <c r="A342" s="128">
        <v>369</v>
      </c>
      <c r="B342" s="313" t="s">
        <v>807</v>
      </c>
      <c r="C342" s="314">
        <v>266</v>
      </c>
      <c r="D342" s="314"/>
      <c r="E342" s="315">
        <v>32</v>
      </c>
      <c r="F342" s="316">
        <f t="shared" si="139"/>
        <v>0.12</v>
      </c>
      <c r="G342" s="187"/>
      <c r="H342" s="135"/>
      <c r="I342" s="132"/>
      <c r="J342" s="132"/>
      <c r="K342" s="132"/>
      <c r="L342" s="181"/>
      <c r="M342" s="135"/>
      <c r="N342" s="135"/>
      <c r="O342" s="135"/>
      <c r="P342" s="135"/>
      <c r="Q342" s="137">
        <f t="shared" si="140"/>
        <v>5</v>
      </c>
      <c r="R342" s="251">
        <f t="shared" si="126"/>
        <v>1</v>
      </c>
      <c r="S342" s="252">
        <f t="shared" si="127"/>
        <v>1.6</v>
      </c>
      <c r="T342" s="202">
        <f t="shared" si="128"/>
        <v>1</v>
      </c>
      <c r="U342" s="252">
        <f t="shared" si="129"/>
        <v>1.6</v>
      </c>
      <c r="V342" s="252">
        <f t="shared" si="130"/>
        <v>5</v>
      </c>
      <c r="W342" s="138">
        <f t="shared" si="131"/>
        <v>0</v>
      </c>
      <c r="X342" s="139">
        <f t="shared" si="132"/>
        <v>0.15</v>
      </c>
      <c r="Y342" s="138">
        <f t="shared" si="137"/>
        <v>15</v>
      </c>
      <c r="Z342" s="138">
        <f t="shared" si="133"/>
        <v>0</v>
      </c>
      <c r="AA342" s="138">
        <f t="shared" si="134"/>
        <v>1</v>
      </c>
      <c r="AB342" s="139">
        <f t="shared" si="135"/>
        <v>0.2</v>
      </c>
      <c r="AC342" s="138">
        <f t="shared" si="138"/>
        <v>20</v>
      </c>
      <c r="AD342" s="132"/>
      <c r="AE342" s="281"/>
      <c r="AG342" s="426"/>
    </row>
    <row r="343" spans="1:33" ht="31.5" hidden="1" customHeight="1" x14ac:dyDescent="0.25">
      <c r="A343" s="128">
        <v>370</v>
      </c>
      <c r="B343" s="313" t="s">
        <v>1207</v>
      </c>
      <c r="C343" s="314">
        <v>208.41800000000001</v>
      </c>
      <c r="D343" s="314"/>
      <c r="E343" s="315">
        <v>83</v>
      </c>
      <c r="F343" s="316">
        <f t="shared" si="139"/>
        <v>0.4</v>
      </c>
      <c r="G343" s="187"/>
      <c r="H343" s="135"/>
      <c r="I343" s="132"/>
      <c r="J343" s="132"/>
      <c r="K343" s="132"/>
      <c r="L343" s="181"/>
      <c r="M343" s="135"/>
      <c r="N343" s="135"/>
      <c r="O343" s="135"/>
      <c r="P343" s="135"/>
      <c r="Q343" s="137">
        <f t="shared" si="140"/>
        <v>5</v>
      </c>
      <c r="R343" s="251">
        <f t="shared" si="126"/>
        <v>4</v>
      </c>
      <c r="S343" s="252">
        <f t="shared" si="127"/>
        <v>4.1500000000000004</v>
      </c>
      <c r="T343" s="202">
        <f t="shared" si="128"/>
        <v>0</v>
      </c>
      <c r="U343" s="252">
        <f t="shared" si="129"/>
        <v>0</v>
      </c>
      <c r="V343" s="252">
        <v>0</v>
      </c>
      <c r="W343" s="138">
        <f t="shared" si="131"/>
        <v>0</v>
      </c>
      <c r="X343" s="139">
        <f t="shared" si="132"/>
        <v>0</v>
      </c>
      <c r="Y343" s="138">
        <f t="shared" si="137"/>
        <v>15</v>
      </c>
      <c r="Z343" s="138">
        <f t="shared" si="133"/>
        <v>0</v>
      </c>
      <c r="AA343" s="138">
        <f t="shared" si="134"/>
        <v>0</v>
      </c>
      <c r="AB343" s="139">
        <f t="shared" si="135"/>
        <v>0</v>
      </c>
      <c r="AC343" s="138">
        <f t="shared" si="138"/>
        <v>20</v>
      </c>
      <c r="AD343" s="132">
        <v>0</v>
      </c>
    </row>
    <row r="344" spans="1:33" ht="47.25" hidden="1" customHeight="1" x14ac:dyDescent="0.25">
      <c r="A344" s="128">
        <v>371</v>
      </c>
      <c r="B344" s="313" t="s">
        <v>1208</v>
      </c>
      <c r="C344" s="314">
        <v>116.11</v>
      </c>
      <c r="D344" s="314"/>
      <c r="E344" s="315">
        <v>3</v>
      </c>
      <c r="F344" s="316">
        <f t="shared" si="139"/>
        <v>0.03</v>
      </c>
      <c r="G344" s="187"/>
      <c r="H344" s="135"/>
      <c r="I344" s="132"/>
      <c r="J344" s="132"/>
      <c r="K344" s="132"/>
      <c r="L344" s="181"/>
      <c r="M344" s="135"/>
      <c r="N344" s="135"/>
      <c r="O344" s="135"/>
      <c r="P344" s="135"/>
      <c r="Q344" s="137">
        <f t="shared" si="140"/>
        <v>5</v>
      </c>
      <c r="R344" s="251">
        <f t="shared" si="126"/>
        <v>0</v>
      </c>
      <c r="S344" s="252">
        <f t="shared" si="127"/>
        <v>0.15</v>
      </c>
      <c r="T344" s="202">
        <f t="shared" si="128"/>
        <v>0</v>
      </c>
      <c r="U344" s="252">
        <f t="shared" si="129"/>
        <v>0.15</v>
      </c>
      <c r="V344" s="252">
        <f t="shared" si="130"/>
        <v>5</v>
      </c>
      <c r="W344" s="138">
        <f t="shared" si="131"/>
        <v>0</v>
      </c>
      <c r="X344" s="139">
        <f t="shared" si="132"/>
        <v>0</v>
      </c>
      <c r="Y344" s="138">
        <f t="shared" si="137"/>
        <v>15</v>
      </c>
      <c r="Z344" s="138">
        <f t="shared" si="133"/>
        <v>0</v>
      </c>
      <c r="AA344" s="138">
        <f t="shared" si="134"/>
        <v>0</v>
      </c>
      <c r="AB344" s="139">
        <f t="shared" si="135"/>
        <v>0</v>
      </c>
      <c r="AC344" s="138">
        <f t="shared" si="138"/>
        <v>20</v>
      </c>
      <c r="AD344" s="132">
        <v>0</v>
      </c>
    </row>
    <row r="345" spans="1:33" ht="31.5" x14ac:dyDescent="0.25">
      <c r="A345" s="128">
        <v>372</v>
      </c>
      <c r="B345" s="313" t="s">
        <v>829</v>
      </c>
      <c r="C345" s="314">
        <v>536.70000000000005</v>
      </c>
      <c r="D345" s="314"/>
      <c r="E345" s="315">
        <v>204</v>
      </c>
      <c r="F345" s="316">
        <f t="shared" si="139"/>
        <v>0.38</v>
      </c>
      <c r="G345" s="187"/>
      <c r="H345" s="135"/>
      <c r="I345" s="132"/>
      <c r="J345" s="132"/>
      <c r="K345" s="132"/>
      <c r="L345" s="181"/>
      <c r="M345" s="135"/>
      <c r="N345" s="135"/>
      <c r="O345" s="135"/>
      <c r="P345" s="135"/>
      <c r="Q345" s="137">
        <f t="shared" si="140"/>
        <v>5</v>
      </c>
      <c r="R345" s="251">
        <f t="shared" si="126"/>
        <v>10</v>
      </c>
      <c r="S345" s="252">
        <f t="shared" si="127"/>
        <v>10.199999999999999</v>
      </c>
      <c r="T345" s="202">
        <f t="shared" si="128"/>
        <v>2</v>
      </c>
      <c r="U345" s="252">
        <f t="shared" si="129"/>
        <v>2.04</v>
      </c>
      <c r="V345" s="252">
        <v>1</v>
      </c>
      <c r="W345" s="138">
        <f t="shared" si="131"/>
        <v>0</v>
      </c>
      <c r="X345" s="139">
        <f t="shared" si="132"/>
        <v>0.3</v>
      </c>
      <c r="Y345" s="138">
        <f t="shared" si="137"/>
        <v>15</v>
      </c>
      <c r="Z345" s="138">
        <f t="shared" si="133"/>
        <v>1</v>
      </c>
      <c r="AA345" s="138">
        <f t="shared" si="134"/>
        <v>1</v>
      </c>
      <c r="AB345" s="139">
        <f t="shared" si="135"/>
        <v>0.4</v>
      </c>
      <c r="AC345" s="138">
        <f t="shared" si="138"/>
        <v>20</v>
      </c>
      <c r="AD345" s="132">
        <v>2</v>
      </c>
      <c r="AE345" s="281"/>
      <c r="AG345" s="426"/>
    </row>
    <row r="346" spans="1:33" ht="31.5" x14ac:dyDescent="0.25">
      <c r="A346" s="128">
        <v>373</v>
      </c>
      <c r="B346" s="313" t="s">
        <v>1209</v>
      </c>
      <c r="C346" s="314">
        <v>163.185</v>
      </c>
      <c r="D346" s="314"/>
      <c r="E346" s="315">
        <v>140</v>
      </c>
      <c r="F346" s="316">
        <f t="shared" si="139"/>
        <v>0.86</v>
      </c>
      <c r="G346" s="187"/>
      <c r="H346" s="135"/>
      <c r="I346" s="132"/>
      <c r="J346" s="132"/>
      <c r="K346" s="132"/>
      <c r="L346" s="181"/>
      <c r="M346" s="135"/>
      <c r="N346" s="135"/>
      <c r="O346" s="135"/>
      <c r="P346" s="135"/>
      <c r="Q346" s="137">
        <f t="shared" si="140"/>
        <v>5</v>
      </c>
      <c r="R346" s="251">
        <f t="shared" si="126"/>
        <v>7</v>
      </c>
      <c r="S346" s="252">
        <f t="shared" si="127"/>
        <v>7</v>
      </c>
      <c r="T346" s="202">
        <f t="shared" si="128"/>
        <v>7</v>
      </c>
      <c r="U346" s="252">
        <f t="shared" si="129"/>
        <v>7</v>
      </c>
      <c r="V346" s="252">
        <f t="shared" si="130"/>
        <v>5</v>
      </c>
      <c r="W346" s="138">
        <f t="shared" si="131"/>
        <v>1</v>
      </c>
      <c r="X346" s="139">
        <f t="shared" si="132"/>
        <v>1.05</v>
      </c>
      <c r="Y346" s="138">
        <f t="shared" si="137"/>
        <v>15</v>
      </c>
      <c r="Z346" s="138">
        <f t="shared" si="133"/>
        <v>4</v>
      </c>
      <c r="AA346" s="138">
        <f t="shared" si="134"/>
        <v>2</v>
      </c>
      <c r="AB346" s="139">
        <f t="shared" si="135"/>
        <v>1.4</v>
      </c>
      <c r="AC346" s="138">
        <f t="shared" si="138"/>
        <v>20</v>
      </c>
      <c r="AD346" s="132">
        <v>7</v>
      </c>
      <c r="AE346" s="281"/>
      <c r="AG346" s="426"/>
    </row>
    <row r="347" spans="1:33" ht="33" customHeight="1" x14ac:dyDescent="0.25">
      <c r="A347" s="128">
        <v>374</v>
      </c>
      <c r="B347" s="313" t="s">
        <v>1210</v>
      </c>
      <c r="C347" s="314">
        <v>145.46199999999999</v>
      </c>
      <c r="D347" s="314"/>
      <c r="E347" s="315">
        <v>29</v>
      </c>
      <c r="F347" s="316">
        <f t="shared" si="139"/>
        <v>0.2</v>
      </c>
      <c r="G347" s="187"/>
      <c r="H347" s="135"/>
      <c r="I347" s="132"/>
      <c r="J347" s="132"/>
      <c r="K347" s="132"/>
      <c r="L347" s="181"/>
      <c r="M347" s="135"/>
      <c r="N347" s="135"/>
      <c r="O347" s="135"/>
      <c r="P347" s="135"/>
      <c r="Q347" s="137">
        <f t="shared" si="140"/>
        <v>5</v>
      </c>
      <c r="R347" s="251">
        <f t="shared" si="126"/>
        <v>1</v>
      </c>
      <c r="S347" s="252">
        <f t="shared" si="127"/>
        <v>1.45</v>
      </c>
      <c r="T347" s="202">
        <f t="shared" si="128"/>
        <v>1</v>
      </c>
      <c r="U347" s="252">
        <f t="shared" si="129"/>
        <v>1.45</v>
      </c>
      <c r="V347" s="252">
        <f t="shared" si="130"/>
        <v>5</v>
      </c>
      <c r="W347" s="138">
        <f t="shared" si="131"/>
        <v>0</v>
      </c>
      <c r="X347" s="139">
        <f t="shared" si="132"/>
        <v>0.15</v>
      </c>
      <c r="Y347" s="138">
        <f t="shared" si="137"/>
        <v>15</v>
      </c>
      <c r="Z347" s="138">
        <f t="shared" si="133"/>
        <v>0</v>
      </c>
      <c r="AA347" s="138">
        <f t="shared" si="134"/>
        <v>1</v>
      </c>
      <c r="AB347" s="139">
        <f t="shared" si="135"/>
        <v>0.2</v>
      </c>
      <c r="AC347" s="138">
        <f t="shared" si="138"/>
        <v>20</v>
      </c>
      <c r="AD347" s="248">
        <v>2</v>
      </c>
      <c r="AE347" s="281" t="s">
        <v>1608</v>
      </c>
      <c r="AG347" s="426"/>
    </row>
    <row r="348" spans="1:33" ht="31.5" x14ac:dyDescent="0.25">
      <c r="A348" s="128">
        <v>375</v>
      </c>
      <c r="B348" s="313" t="s">
        <v>1211</v>
      </c>
      <c r="C348" s="314">
        <v>156.715</v>
      </c>
      <c r="D348" s="314"/>
      <c r="E348" s="315">
        <v>38</v>
      </c>
      <c r="F348" s="316">
        <f t="shared" si="139"/>
        <v>0.24</v>
      </c>
      <c r="G348" s="187"/>
      <c r="H348" s="135"/>
      <c r="I348" s="132"/>
      <c r="J348" s="132"/>
      <c r="K348" s="132"/>
      <c r="L348" s="181"/>
      <c r="M348" s="135"/>
      <c r="N348" s="135"/>
      <c r="O348" s="135"/>
      <c r="P348" s="135"/>
      <c r="Q348" s="137">
        <f t="shared" si="140"/>
        <v>5</v>
      </c>
      <c r="R348" s="251">
        <f t="shared" si="126"/>
        <v>1</v>
      </c>
      <c r="S348" s="252">
        <f t="shared" si="127"/>
        <v>1.9</v>
      </c>
      <c r="T348" s="202">
        <f t="shared" si="128"/>
        <v>1</v>
      </c>
      <c r="U348" s="252">
        <f t="shared" si="129"/>
        <v>1.9</v>
      </c>
      <c r="V348" s="252">
        <f t="shared" si="130"/>
        <v>5</v>
      </c>
      <c r="W348" s="138">
        <f t="shared" si="131"/>
        <v>0</v>
      </c>
      <c r="X348" s="139">
        <f t="shared" si="132"/>
        <v>0.15</v>
      </c>
      <c r="Y348" s="138">
        <f t="shared" si="137"/>
        <v>15</v>
      </c>
      <c r="Z348" s="138">
        <f t="shared" si="133"/>
        <v>0</v>
      </c>
      <c r="AA348" s="138">
        <f t="shared" si="134"/>
        <v>1</v>
      </c>
      <c r="AB348" s="139">
        <f t="shared" si="135"/>
        <v>0.2</v>
      </c>
      <c r="AC348" s="138">
        <f t="shared" si="138"/>
        <v>20</v>
      </c>
      <c r="AD348" s="248">
        <v>3</v>
      </c>
      <c r="AE348" s="281" t="s">
        <v>1608</v>
      </c>
      <c r="AG348" s="426"/>
    </row>
    <row r="349" spans="1:33" ht="31.5" hidden="1" customHeight="1" x14ac:dyDescent="0.25">
      <c r="A349" s="128">
        <v>376</v>
      </c>
      <c r="B349" s="313" t="s">
        <v>1212</v>
      </c>
      <c r="C349" s="314">
        <v>261.32</v>
      </c>
      <c r="D349" s="314"/>
      <c r="E349" s="315">
        <v>31</v>
      </c>
      <c r="F349" s="316">
        <f t="shared" si="139"/>
        <v>0.12</v>
      </c>
      <c r="G349" s="187"/>
      <c r="H349" s="135"/>
      <c r="I349" s="132"/>
      <c r="J349" s="132"/>
      <c r="K349" s="132"/>
      <c r="L349" s="181"/>
      <c r="M349" s="135"/>
      <c r="N349" s="135"/>
      <c r="O349" s="135"/>
      <c r="P349" s="135"/>
      <c r="Q349" s="137">
        <f t="shared" si="140"/>
        <v>5</v>
      </c>
      <c r="R349" s="251">
        <f t="shared" si="126"/>
        <v>1</v>
      </c>
      <c r="S349" s="252">
        <f t="shared" si="127"/>
        <v>1.55</v>
      </c>
      <c r="T349" s="202">
        <f t="shared" si="128"/>
        <v>0</v>
      </c>
      <c r="U349" s="252">
        <f t="shared" si="129"/>
        <v>0</v>
      </c>
      <c r="V349" s="252">
        <v>0</v>
      </c>
      <c r="W349" s="138">
        <f t="shared" si="131"/>
        <v>0</v>
      </c>
      <c r="X349" s="139">
        <f t="shared" si="132"/>
        <v>0</v>
      </c>
      <c r="Y349" s="138">
        <f t="shared" si="137"/>
        <v>15</v>
      </c>
      <c r="Z349" s="138">
        <f t="shared" si="133"/>
        <v>0</v>
      </c>
      <c r="AA349" s="138">
        <f t="shared" si="134"/>
        <v>0</v>
      </c>
      <c r="AB349" s="139">
        <f t="shared" si="135"/>
        <v>0</v>
      </c>
      <c r="AC349" s="138">
        <f t="shared" si="138"/>
        <v>20</v>
      </c>
      <c r="AD349" s="132">
        <v>0</v>
      </c>
    </row>
    <row r="350" spans="1:33" ht="35.25" customHeight="1" x14ac:dyDescent="0.25">
      <c r="A350" s="128">
        <v>377</v>
      </c>
      <c r="B350" s="313" t="s">
        <v>1213</v>
      </c>
      <c r="C350" s="314">
        <v>162.178</v>
      </c>
      <c r="D350" s="314"/>
      <c r="E350" s="315">
        <v>172</v>
      </c>
      <c r="F350" s="316">
        <f t="shared" si="139"/>
        <v>1.06</v>
      </c>
      <c r="G350" s="187"/>
      <c r="H350" s="135"/>
      <c r="I350" s="132"/>
      <c r="J350" s="132"/>
      <c r="K350" s="132"/>
      <c r="L350" s="181"/>
      <c r="M350" s="135"/>
      <c r="N350" s="135"/>
      <c r="O350" s="135"/>
      <c r="P350" s="135"/>
      <c r="Q350" s="137">
        <f t="shared" si="140"/>
        <v>8</v>
      </c>
      <c r="R350" s="251">
        <f t="shared" si="126"/>
        <v>13</v>
      </c>
      <c r="S350" s="252">
        <f t="shared" si="127"/>
        <v>13.76</v>
      </c>
      <c r="T350" s="202">
        <f t="shared" si="128"/>
        <v>13</v>
      </c>
      <c r="U350" s="252">
        <f t="shared" si="129"/>
        <v>13.76</v>
      </c>
      <c r="V350" s="252">
        <f t="shared" si="130"/>
        <v>8</v>
      </c>
      <c r="W350" s="138">
        <f t="shared" si="131"/>
        <v>1</v>
      </c>
      <c r="X350" s="139">
        <f t="shared" si="132"/>
        <v>1.95</v>
      </c>
      <c r="Y350" s="138">
        <f t="shared" si="137"/>
        <v>15</v>
      </c>
      <c r="Z350" s="138">
        <f t="shared" si="133"/>
        <v>9</v>
      </c>
      <c r="AA350" s="138">
        <f t="shared" si="134"/>
        <v>3</v>
      </c>
      <c r="AB350" s="139">
        <f t="shared" si="135"/>
        <v>2.6</v>
      </c>
      <c r="AC350" s="138">
        <f t="shared" si="138"/>
        <v>20</v>
      </c>
      <c r="AD350" s="132">
        <v>13</v>
      </c>
      <c r="AE350" s="281"/>
      <c r="AG350" s="426"/>
    </row>
    <row r="351" spans="1:33" ht="31.5" x14ac:dyDescent="0.25">
      <c r="A351" s="128">
        <v>378</v>
      </c>
      <c r="B351" s="313" t="s">
        <v>1214</v>
      </c>
      <c r="C351" s="314">
        <v>168.89500000000001</v>
      </c>
      <c r="D351" s="314"/>
      <c r="E351" s="315">
        <v>182</v>
      </c>
      <c r="F351" s="316">
        <f t="shared" si="139"/>
        <v>1.08</v>
      </c>
      <c r="G351" s="187"/>
      <c r="H351" s="135"/>
      <c r="I351" s="132"/>
      <c r="J351" s="132"/>
      <c r="K351" s="132"/>
      <c r="L351" s="181"/>
      <c r="M351" s="135"/>
      <c r="N351" s="135"/>
      <c r="O351" s="135"/>
      <c r="P351" s="135"/>
      <c r="Q351" s="137">
        <f t="shared" si="140"/>
        <v>8</v>
      </c>
      <c r="R351" s="251">
        <f t="shared" si="126"/>
        <v>14</v>
      </c>
      <c r="S351" s="252">
        <f t="shared" si="127"/>
        <v>14.56</v>
      </c>
      <c r="T351" s="202">
        <f t="shared" si="128"/>
        <v>14</v>
      </c>
      <c r="U351" s="252">
        <f t="shared" si="129"/>
        <v>14.56</v>
      </c>
      <c r="V351" s="252">
        <f t="shared" si="130"/>
        <v>8</v>
      </c>
      <c r="W351" s="138">
        <f t="shared" si="131"/>
        <v>2</v>
      </c>
      <c r="X351" s="139">
        <f t="shared" si="132"/>
        <v>2.1</v>
      </c>
      <c r="Y351" s="138">
        <f t="shared" si="137"/>
        <v>15</v>
      </c>
      <c r="Z351" s="138">
        <f t="shared" si="133"/>
        <v>9</v>
      </c>
      <c r="AA351" s="138">
        <f t="shared" si="134"/>
        <v>3</v>
      </c>
      <c r="AB351" s="139">
        <f t="shared" si="135"/>
        <v>2.8</v>
      </c>
      <c r="AC351" s="138">
        <f t="shared" si="138"/>
        <v>20</v>
      </c>
      <c r="AD351" s="132">
        <v>14</v>
      </c>
      <c r="AE351" s="281"/>
      <c r="AG351" s="426"/>
    </row>
    <row r="352" spans="1:33" ht="31.5" hidden="1" customHeight="1" x14ac:dyDescent="0.25">
      <c r="A352" s="128">
        <v>379</v>
      </c>
      <c r="B352" s="313" t="s">
        <v>830</v>
      </c>
      <c r="C352" s="314">
        <v>170.48</v>
      </c>
      <c r="D352" s="314"/>
      <c r="E352" s="315">
        <v>19</v>
      </c>
      <c r="F352" s="316">
        <f t="shared" si="139"/>
        <v>0.11</v>
      </c>
      <c r="G352" s="187"/>
      <c r="H352" s="135"/>
      <c r="I352" s="132"/>
      <c r="J352" s="132"/>
      <c r="K352" s="132"/>
      <c r="L352" s="181"/>
      <c r="M352" s="135"/>
      <c r="N352" s="135"/>
      <c r="O352" s="135"/>
      <c r="P352" s="135"/>
      <c r="Q352" s="137">
        <f t="shared" si="140"/>
        <v>5</v>
      </c>
      <c r="R352" s="251">
        <f t="shared" si="126"/>
        <v>0</v>
      </c>
      <c r="S352" s="252">
        <f t="shared" si="127"/>
        <v>0.95</v>
      </c>
      <c r="T352" s="202">
        <f t="shared" si="128"/>
        <v>0</v>
      </c>
      <c r="U352" s="252">
        <f t="shared" si="129"/>
        <v>0.95</v>
      </c>
      <c r="V352" s="252">
        <f t="shared" si="130"/>
        <v>5</v>
      </c>
      <c r="W352" s="138">
        <f t="shared" si="131"/>
        <v>0</v>
      </c>
      <c r="X352" s="139">
        <f t="shared" si="132"/>
        <v>0</v>
      </c>
      <c r="Y352" s="138">
        <f t="shared" si="137"/>
        <v>15</v>
      </c>
      <c r="Z352" s="138">
        <f t="shared" si="133"/>
        <v>0</v>
      </c>
      <c r="AA352" s="138">
        <f t="shared" si="134"/>
        <v>0</v>
      </c>
      <c r="AB352" s="139">
        <f t="shared" si="135"/>
        <v>0</v>
      </c>
      <c r="AC352" s="138">
        <f t="shared" si="138"/>
        <v>20</v>
      </c>
      <c r="AD352" s="132">
        <v>0</v>
      </c>
    </row>
    <row r="353" spans="1:33" ht="31.5" x14ac:dyDescent="0.25">
      <c r="A353" s="128">
        <v>380</v>
      </c>
      <c r="B353" s="313" t="s">
        <v>1215</v>
      </c>
      <c r="C353" s="314">
        <v>139.79499999999999</v>
      </c>
      <c r="D353" s="314"/>
      <c r="E353" s="315">
        <v>151</v>
      </c>
      <c r="F353" s="316">
        <f t="shared" si="139"/>
        <v>1.08</v>
      </c>
      <c r="G353" s="187"/>
      <c r="H353" s="135"/>
      <c r="I353" s="132"/>
      <c r="J353" s="132"/>
      <c r="K353" s="132"/>
      <c r="L353" s="181"/>
      <c r="M353" s="135"/>
      <c r="N353" s="135"/>
      <c r="O353" s="135"/>
      <c r="P353" s="135"/>
      <c r="Q353" s="137">
        <f t="shared" si="140"/>
        <v>8</v>
      </c>
      <c r="R353" s="251">
        <f t="shared" si="126"/>
        <v>12</v>
      </c>
      <c r="S353" s="252">
        <f t="shared" si="127"/>
        <v>12.08</v>
      </c>
      <c r="T353" s="202">
        <f t="shared" si="128"/>
        <v>12</v>
      </c>
      <c r="U353" s="252">
        <f t="shared" si="129"/>
        <v>12.08</v>
      </c>
      <c r="V353" s="252">
        <f t="shared" si="130"/>
        <v>8</v>
      </c>
      <c r="W353" s="138">
        <f t="shared" si="131"/>
        <v>1</v>
      </c>
      <c r="X353" s="139">
        <f t="shared" si="132"/>
        <v>1.8</v>
      </c>
      <c r="Y353" s="138">
        <f t="shared" si="137"/>
        <v>15</v>
      </c>
      <c r="Z353" s="138">
        <f t="shared" si="133"/>
        <v>8</v>
      </c>
      <c r="AA353" s="138">
        <f t="shared" si="134"/>
        <v>3</v>
      </c>
      <c r="AB353" s="139">
        <f t="shared" si="135"/>
        <v>2.4</v>
      </c>
      <c r="AC353" s="138">
        <f t="shared" si="138"/>
        <v>20</v>
      </c>
      <c r="AD353" s="132">
        <v>12</v>
      </c>
      <c r="AE353" s="281"/>
      <c r="AG353" s="426"/>
    </row>
    <row r="354" spans="1:33" ht="31.5" hidden="1" customHeight="1" x14ac:dyDescent="0.25">
      <c r="A354" s="128">
        <v>381</v>
      </c>
      <c r="B354" s="313" t="s">
        <v>1586</v>
      </c>
      <c r="C354" s="314">
        <v>15.86</v>
      </c>
      <c r="D354" s="314"/>
      <c r="E354" s="315">
        <v>9</v>
      </c>
      <c r="F354" s="316">
        <f t="shared" si="139"/>
        <v>0.56999999999999995</v>
      </c>
      <c r="G354" s="187"/>
      <c r="H354" s="135"/>
      <c r="I354" s="132"/>
      <c r="J354" s="132"/>
      <c r="K354" s="132"/>
      <c r="L354" s="181"/>
      <c r="M354" s="135"/>
      <c r="N354" s="135"/>
      <c r="O354" s="135"/>
      <c r="P354" s="135"/>
      <c r="Q354" s="137">
        <f t="shared" si="140"/>
        <v>5</v>
      </c>
      <c r="R354" s="251">
        <f t="shared" si="126"/>
        <v>0</v>
      </c>
      <c r="S354" s="252">
        <f t="shared" si="127"/>
        <v>0.45</v>
      </c>
      <c r="T354" s="202">
        <f t="shared" si="128"/>
        <v>0</v>
      </c>
      <c r="U354" s="252">
        <f t="shared" si="129"/>
        <v>0.45</v>
      </c>
      <c r="V354" s="252">
        <f t="shared" si="130"/>
        <v>5</v>
      </c>
      <c r="W354" s="138">
        <f t="shared" si="131"/>
        <v>0</v>
      </c>
      <c r="X354" s="139">
        <f t="shared" si="132"/>
        <v>0</v>
      </c>
      <c r="Y354" s="138">
        <f t="shared" si="137"/>
        <v>15</v>
      </c>
      <c r="Z354" s="138">
        <f t="shared" si="133"/>
        <v>0</v>
      </c>
      <c r="AA354" s="138">
        <f t="shared" si="134"/>
        <v>0</v>
      </c>
      <c r="AB354" s="139">
        <f t="shared" si="135"/>
        <v>0</v>
      </c>
      <c r="AC354" s="138">
        <f t="shared" si="138"/>
        <v>20</v>
      </c>
      <c r="AD354" s="396">
        <v>2</v>
      </c>
    </row>
    <row r="355" spans="1:33" ht="31.5" x14ac:dyDescent="0.25">
      <c r="A355" s="128">
        <v>382</v>
      </c>
      <c r="B355" s="313" t="s">
        <v>1217</v>
      </c>
      <c r="C355" s="314">
        <v>118.21</v>
      </c>
      <c r="D355" s="314"/>
      <c r="E355" s="315">
        <v>118</v>
      </c>
      <c r="F355" s="316">
        <f t="shared" si="139"/>
        <v>1</v>
      </c>
      <c r="G355" s="187"/>
      <c r="H355" s="135"/>
      <c r="I355" s="132"/>
      <c r="J355" s="132"/>
      <c r="K355" s="132"/>
      <c r="L355" s="181"/>
      <c r="M355" s="135"/>
      <c r="N355" s="135"/>
      <c r="O355" s="135"/>
      <c r="P355" s="135"/>
      <c r="Q355" s="137">
        <f t="shared" si="140"/>
        <v>5</v>
      </c>
      <c r="R355" s="251">
        <f t="shared" si="126"/>
        <v>5</v>
      </c>
      <c r="S355" s="252">
        <f t="shared" si="127"/>
        <v>5.9</v>
      </c>
      <c r="T355" s="202">
        <f t="shared" si="128"/>
        <v>5</v>
      </c>
      <c r="U355" s="252">
        <f t="shared" si="129"/>
        <v>5.9</v>
      </c>
      <c r="V355" s="252">
        <f t="shared" si="130"/>
        <v>5</v>
      </c>
      <c r="W355" s="138">
        <f t="shared" si="131"/>
        <v>0</v>
      </c>
      <c r="X355" s="139">
        <f t="shared" si="132"/>
        <v>0.75</v>
      </c>
      <c r="Y355" s="138">
        <f t="shared" si="137"/>
        <v>15</v>
      </c>
      <c r="Z355" s="138">
        <f t="shared" si="133"/>
        <v>4</v>
      </c>
      <c r="AA355" s="138">
        <f t="shared" si="134"/>
        <v>1</v>
      </c>
      <c r="AB355" s="139">
        <f t="shared" si="135"/>
        <v>1</v>
      </c>
      <c r="AC355" s="138">
        <f t="shared" si="138"/>
        <v>20</v>
      </c>
      <c r="AD355" s="132">
        <v>5</v>
      </c>
      <c r="AE355" s="281"/>
      <c r="AG355" s="426"/>
    </row>
    <row r="356" spans="1:33" ht="31.5" x14ac:dyDescent="0.25">
      <c r="A356" s="128">
        <v>383</v>
      </c>
      <c r="B356" s="313" t="s">
        <v>1218</v>
      </c>
      <c r="C356" s="314">
        <v>75.84</v>
      </c>
      <c r="D356" s="314"/>
      <c r="E356" s="315">
        <v>85</v>
      </c>
      <c r="F356" s="316">
        <f t="shared" si="139"/>
        <v>1.1200000000000001</v>
      </c>
      <c r="G356" s="187"/>
      <c r="H356" s="135"/>
      <c r="I356" s="132"/>
      <c r="J356" s="132"/>
      <c r="K356" s="132"/>
      <c r="L356" s="181"/>
      <c r="M356" s="135"/>
      <c r="N356" s="135"/>
      <c r="O356" s="135"/>
      <c r="P356" s="135"/>
      <c r="Q356" s="137">
        <f t="shared" si="140"/>
        <v>8</v>
      </c>
      <c r="R356" s="251">
        <f t="shared" si="126"/>
        <v>6</v>
      </c>
      <c r="S356" s="252">
        <f t="shared" si="127"/>
        <v>6.8</v>
      </c>
      <c r="T356" s="202">
        <f t="shared" si="128"/>
        <v>6</v>
      </c>
      <c r="U356" s="252">
        <f t="shared" si="129"/>
        <v>6.8</v>
      </c>
      <c r="V356" s="252">
        <f t="shared" si="130"/>
        <v>8</v>
      </c>
      <c r="W356" s="138">
        <f t="shared" si="131"/>
        <v>0</v>
      </c>
      <c r="X356" s="139">
        <f t="shared" si="132"/>
        <v>0.9</v>
      </c>
      <c r="Y356" s="138">
        <f t="shared" si="137"/>
        <v>15</v>
      </c>
      <c r="Z356" s="138">
        <f t="shared" si="133"/>
        <v>4</v>
      </c>
      <c r="AA356" s="138">
        <f t="shared" si="134"/>
        <v>2</v>
      </c>
      <c r="AB356" s="139">
        <f t="shared" si="135"/>
        <v>1.2</v>
      </c>
      <c r="AC356" s="138">
        <f t="shared" si="138"/>
        <v>20</v>
      </c>
      <c r="AD356" s="132">
        <v>6</v>
      </c>
      <c r="AE356" s="281"/>
      <c r="AG356" s="426"/>
    </row>
    <row r="357" spans="1:33" ht="31.5" x14ac:dyDescent="0.25">
      <c r="A357" s="128">
        <v>384</v>
      </c>
      <c r="B357" s="313" t="s">
        <v>1587</v>
      </c>
      <c r="C357" s="314">
        <v>168.81</v>
      </c>
      <c r="D357" s="314"/>
      <c r="E357" s="315">
        <v>27</v>
      </c>
      <c r="F357" s="316">
        <f t="shared" si="139"/>
        <v>0.16</v>
      </c>
      <c r="G357" s="187"/>
      <c r="H357" s="135"/>
      <c r="I357" s="132"/>
      <c r="J357" s="132"/>
      <c r="K357" s="132"/>
      <c r="L357" s="181"/>
      <c r="M357" s="135"/>
      <c r="N357" s="135"/>
      <c r="O357" s="135"/>
      <c r="P357" s="135"/>
      <c r="Q357" s="137">
        <f t="shared" si="140"/>
        <v>5</v>
      </c>
      <c r="R357" s="251">
        <f t="shared" si="126"/>
        <v>1</v>
      </c>
      <c r="S357" s="252">
        <f t="shared" si="127"/>
        <v>1.35</v>
      </c>
      <c r="T357" s="202">
        <f t="shared" si="128"/>
        <v>1</v>
      </c>
      <c r="U357" s="252">
        <f t="shared" si="129"/>
        <v>1.35</v>
      </c>
      <c r="V357" s="252">
        <f t="shared" si="130"/>
        <v>5</v>
      </c>
      <c r="W357" s="138">
        <f t="shared" si="131"/>
        <v>0</v>
      </c>
      <c r="X357" s="139">
        <f t="shared" si="132"/>
        <v>0.15</v>
      </c>
      <c r="Y357" s="138">
        <f t="shared" si="137"/>
        <v>15</v>
      </c>
      <c r="Z357" s="138">
        <f t="shared" si="133"/>
        <v>0</v>
      </c>
      <c r="AA357" s="138">
        <f t="shared" si="134"/>
        <v>1</v>
      </c>
      <c r="AB357" s="139">
        <f t="shared" si="135"/>
        <v>0.2</v>
      </c>
      <c r="AC357" s="138">
        <f t="shared" si="138"/>
        <v>20</v>
      </c>
      <c r="AD357" s="248">
        <v>4</v>
      </c>
      <c r="AE357" s="281" t="s">
        <v>1608</v>
      </c>
      <c r="AG357" s="426"/>
    </row>
    <row r="358" spans="1:33" ht="31.5" x14ac:dyDescent="0.25">
      <c r="A358" s="128">
        <v>385</v>
      </c>
      <c r="B358" s="313" t="s">
        <v>1220</v>
      </c>
      <c r="C358" s="314">
        <v>128.66</v>
      </c>
      <c r="D358" s="314"/>
      <c r="E358" s="315">
        <v>141</v>
      </c>
      <c r="F358" s="316">
        <f t="shared" si="139"/>
        <v>1.1000000000000001</v>
      </c>
      <c r="G358" s="187"/>
      <c r="H358" s="135"/>
      <c r="I358" s="132"/>
      <c r="J358" s="132"/>
      <c r="K358" s="132"/>
      <c r="L358" s="181"/>
      <c r="M358" s="135"/>
      <c r="N358" s="135"/>
      <c r="O358" s="135"/>
      <c r="P358" s="135"/>
      <c r="Q358" s="137">
        <f t="shared" si="140"/>
        <v>8</v>
      </c>
      <c r="R358" s="251">
        <f t="shared" si="126"/>
        <v>11</v>
      </c>
      <c r="S358" s="252">
        <f t="shared" si="127"/>
        <v>11.28</v>
      </c>
      <c r="T358" s="202">
        <f t="shared" si="128"/>
        <v>11</v>
      </c>
      <c r="U358" s="252">
        <f t="shared" si="129"/>
        <v>11.28</v>
      </c>
      <c r="V358" s="252">
        <f t="shared" si="130"/>
        <v>8</v>
      </c>
      <c r="W358" s="138">
        <f t="shared" si="131"/>
        <v>1</v>
      </c>
      <c r="X358" s="139">
        <f t="shared" si="132"/>
        <v>1.65</v>
      </c>
      <c r="Y358" s="138">
        <f t="shared" si="137"/>
        <v>15</v>
      </c>
      <c r="Z358" s="138">
        <f t="shared" si="133"/>
        <v>7</v>
      </c>
      <c r="AA358" s="138">
        <f t="shared" si="134"/>
        <v>3</v>
      </c>
      <c r="AB358" s="139">
        <f t="shared" si="135"/>
        <v>2.2000000000000002</v>
      </c>
      <c r="AC358" s="138">
        <f t="shared" si="138"/>
        <v>20</v>
      </c>
      <c r="AD358" s="132">
        <v>11</v>
      </c>
      <c r="AE358" s="281"/>
      <c r="AG358" s="426"/>
    </row>
    <row r="359" spans="1:33" x14ac:dyDescent="0.25">
      <c r="A359" s="128">
        <v>386</v>
      </c>
      <c r="B359" s="313" t="s">
        <v>1588</v>
      </c>
      <c r="C359" s="314">
        <v>54.149000000000001</v>
      </c>
      <c r="D359" s="314"/>
      <c r="E359" s="315">
        <v>50</v>
      </c>
      <c r="F359" s="316">
        <f t="shared" si="139"/>
        <v>0.92</v>
      </c>
      <c r="G359" s="187"/>
      <c r="H359" s="135"/>
      <c r="I359" s="132"/>
      <c r="J359" s="132"/>
      <c r="K359" s="132"/>
      <c r="L359" s="181"/>
      <c r="M359" s="135"/>
      <c r="N359" s="135"/>
      <c r="O359" s="135"/>
      <c r="P359" s="135"/>
      <c r="Q359" s="137">
        <f t="shared" si="140"/>
        <v>5</v>
      </c>
      <c r="R359" s="251">
        <f t="shared" si="126"/>
        <v>2</v>
      </c>
      <c r="S359" s="252">
        <f t="shared" si="127"/>
        <v>2.5</v>
      </c>
      <c r="T359" s="202">
        <f t="shared" si="128"/>
        <v>1</v>
      </c>
      <c r="U359" s="252">
        <f t="shared" si="129"/>
        <v>1.5</v>
      </c>
      <c r="V359" s="252">
        <v>3</v>
      </c>
      <c r="W359" s="138">
        <f t="shared" si="131"/>
        <v>0</v>
      </c>
      <c r="X359" s="139">
        <f t="shared" si="132"/>
        <v>0.15</v>
      </c>
      <c r="Y359" s="138">
        <f t="shared" si="137"/>
        <v>15</v>
      </c>
      <c r="Z359" s="138">
        <f t="shared" si="133"/>
        <v>0</v>
      </c>
      <c r="AA359" s="138">
        <f t="shared" si="134"/>
        <v>1</v>
      </c>
      <c r="AB359" s="139">
        <f t="shared" si="135"/>
        <v>0.2</v>
      </c>
      <c r="AC359" s="138">
        <f t="shared" si="138"/>
        <v>20</v>
      </c>
      <c r="AD359" s="132">
        <v>1</v>
      </c>
      <c r="AE359" s="281"/>
      <c r="AG359" s="426"/>
    </row>
    <row r="360" spans="1:33" ht="31.5" x14ac:dyDescent="0.25">
      <c r="A360" s="128">
        <v>387</v>
      </c>
      <c r="B360" s="313" t="s">
        <v>1222</v>
      </c>
      <c r="C360" s="314">
        <v>127.995</v>
      </c>
      <c r="D360" s="314"/>
      <c r="E360" s="315">
        <v>138</v>
      </c>
      <c r="F360" s="316">
        <f t="shared" si="139"/>
        <v>1.08</v>
      </c>
      <c r="G360" s="187"/>
      <c r="H360" s="135"/>
      <c r="I360" s="132"/>
      <c r="J360" s="132"/>
      <c r="K360" s="132"/>
      <c r="L360" s="181"/>
      <c r="M360" s="135"/>
      <c r="N360" s="135"/>
      <c r="O360" s="135"/>
      <c r="P360" s="135"/>
      <c r="Q360" s="137">
        <f t="shared" si="140"/>
        <v>8</v>
      </c>
      <c r="R360" s="251">
        <f t="shared" ref="R360:R423" si="141">ROUNDDOWN(S360,0)</f>
        <v>11</v>
      </c>
      <c r="S360" s="252">
        <f t="shared" ref="S360:S423" si="142">E360*Q360/100</f>
        <v>11.04</v>
      </c>
      <c r="T360" s="202">
        <f t="shared" ref="T360:T423" si="143">ROUNDDOWN(U360,0)</f>
        <v>11</v>
      </c>
      <c r="U360" s="252">
        <f t="shared" ref="U360:U423" si="144">E360*V360/100</f>
        <v>11.04</v>
      </c>
      <c r="V360" s="252">
        <f t="shared" ref="V360:V423" si="145">Q360</f>
        <v>8</v>
      </c>
      <c r="W360" s="138">
        <f t="shared" ref="W360:W423" si="146">ROUNDDOWN(X360,0)</f>
        <v>1</v>
      </c>
      <c r="X360" s="139">
        <f t="shared" ref="X360:X423" si="147">T360*Y360/100</f>
        <v>1.65</v>
      </c>
      <c r="Y360" s="138">
        <f t="shared" si="137"/>
        <v>15</v>
      </c>
      <c r="Z360" s="138">
        <f t="shared" ref="Z360:Z423" si="148">T360-W360-AA360</f>
        <v>7</v>
      </c>
      <c r="AA360" s="138">
        <f t="shared" si="134"/>
        <v>3</v>
      </c>
      <c r="AB360" s="139">
        <f t="shared" ref="AB360:AB423" si="149">T360*AC360/100</f>
        <v>2.2000000000000002</v>
      </c>
      <c r="AC360" s="138">
        <f t="shared" si="138"/>
        <v>20</v>
      </c>
      <c r="AD360" s="132">
        <v>11</v>
      </c>
      <c r="AE360" s="281"/>
      <c r="AG360" s="426"/>
    </row>
    <row r="361" spans="1:33" ht="31.5" x14ac:dyDescent="0.25">
      <c r="A361" s="128">
        <v>388</v>
      </c>
      <c r="B361" s="313" t="s">
        <v>1223</v>
      </c>
      <c r="C361" s="314">
        <v>98.41</v>
      </c>
      <c r="D361" s="314"/>
      <c r="E361" s="315">
        <v>84</v>
      </c>
      <c r="F361" s="316">
        <f t="shared" si="139"/>
        <v>0.85</v>
      </c>
      <c r="G361" s="187"/>
      <c r="H361" s="135"/>
      <c r="I361" s="132"/>
      <c r="J361" s="132"/>
      <c r="K361" s="132"/>
      <c r="L361" s="181"/>
      <c r="M361" s="135"/>
      <c r="N361" s="135"/>
      <c r="O361" s="135"/>
      <c r="P361" s="135"/>
      <c r="Q361" s="137">
        <f t="shared" si="140"/>
        <v>5</v>
      </c>
      <c r="R361" s="251">
        <f t="shared" si="141"/>
        <v>4</v>
      </c>
      <c r="S361" s="252">
        <f t="shared" si="142"/>
        <v>4.2</v>
      </c>
      <c r="T361" s="202">
        <f t="shared" si="143"/>
        <v>4</v>
      </c>
      <c r="U361" s="252">
        <f t="shared" si="144"/>
        <v>4.2</v>
      </c>
      <c r="V361" s="252">
        <f t="shared" si="145"/>
        <v>5</v>
      </c>
      <c r="W361" s="138">
        <f t="shared" si="146"/>
        <v>0</v>
      </c>
      <c r="X361" s="139">
        <f t="shared" si="147"/>
        <v>0.6</v>
      </c>
      <c r="Y361" s="138">
        <f t="shared" si="137"/>
        <v>15</v>
      </c>
      <c r="Z361" s="138">
        <f t="shared" si="148"/>
        <v>3</v>
      </c>
      <c r="AA361" s="138">
        <f t="shared" ref="AA361:AA424" si="150">_xlfn.CEILING.MATH(AB361,1)</f>
        <v>1</v>
      </c>
      <c r="AB361" s="139">
        <f t="shared" si="149"/>
        <v>0.8</v>
      </c>
      <c r="AC361" s="138">
        <f t="shared" si="138"/>
        <v>20</v>
      </c>
      <c r="AD361" s="132">
        <v>4</v>
      </c>
      <c r="AE361" s="281"/>
      <c r="AG361" s="426"/>
    </row>
    <row r="362" spans="1:33" ht="48.75" hidden="1" customHeight="1" x14ac:dyDescent="0.25">
      <c r="A362" s="128">
        <v>389</v>
      </c>
      <c r="B362" s="313" t="s">
        <v>1224</v>
      </c>
      <c r="C362" s="314">
        <v>100.28</v>
      </c>
      <c r="D362" s="314"/>
      <c r="E362" s="315">
        <v>10</v>
      </c>
      <c r="F362" s="316">
        <f t="shared" si="139"/>
        <v>0.1</v>
      </c>
      <c r="G362" s="187"/>
      <c r="H362" s="135"/>
      <c r="I362" s="132"/>
      <c r="J362" s="132"/>
      <c r="K362" s="132"/>
      <c r="L362" s="181"/>
      <c r="M362" s="135"/>
      <c r="N362" s="135"/>
      <c r="O362" s="135"/>
      <c r="P362" s="135"/>
      <c r="Q362" s="137">
        <f t="shared" si="140"/>
        <v>5</v>
      </c>
      <c r="R362" s="251">
        <f t="shared" si="141"/>
        <v>0</v>
      </c>
      <c r="S362" s="252">
        <f t="shared" si="142"/>
        <v>0.5</v>
      </c>
      <c r="T362" s="202">
        <f t="shared" si="143"/>
        <v>0</v>
      </c>
      <c r="U362" s="252">
        <f t="shared" si="144"/>
        <v>0.5</v>
      </c>
      <c r="V362" s="252">
        <f t="shared" si="145"/>
        <v>5</v>
      </c>
      <c r="W362" s="138">
        <f t="shared" si="146"/>
        <v>0</v>
      </c>
      <c r="X362" s="139">
        <f t="shared" si="147"/>
        <v>0</v>
      </c>
      <c r="Y362" s="138">
        <f t="shared" si="137"/>
        <v>15</v>
      </c>
      <c r="Z362" s="138">
        <f t="shared" si="148"/>
        <v>0</v>
      </c>
      <c r="AA362" s="138">
        <f t="shared" si="150"/>
        <v>0</v>
      </c>
      <c r="AB362" s="139">
        <f t="shared" si="149"/>
        <v>0</v>
      </c>
      <c r="AC362" s="138">
        <f t="shared" si="138"/>
        <v>20</v>
      </c>
      <c r="AD362" s="396">
        <v>1</v>
      </c>
    </row>
    <row r="363" spans="1:33" ht="15.75" hidden="1" customHeight="1" x14ac:dyDescent="0.25">
      <c r="A363" s="128">
        <v>390</v>
      </c>
      <c r="B363" s="313" t="s">
        <v>1589</v>
      </c>
      <c r="C363" s="314">
        <v>1360.67</v>
      </c>
      <c r="D363" s="314"/>
      <c r="E363" s="315">
        <v>299</v>
      </c>
      <c r="F363" s="316">
        <f t="shared" si="139"/>
        <v>0.22</v>
      </c>
      <c r="G363" s="187"/>
      <c r="H363" s="135"/>
      <c r="I363" s="132"/>
      <c r="J363" s="132"/>
      <c r="K363" s="132"/>
      <c r="L363" s="181"/>
      <c r="M363" s="135"/>
      <c r="N363" s="135"/>
      <c r="O363" s="135"/>
      <c r="P363" s="135"/>
      <c r="Q363" s="137">
        <f t="shared" si="140"/>
        <v>5</v>
      </c>
      <c r="R363" s="251">
        <f t="shared" si="141"/>
        <v>14</v>
      </c>
      <c r="S363" s="252">
        <f t="shared" si="142"/>
        <v>14.95</v>
      </c>
      <c r="T363" s="202">
        <f t="shared" si="143"/>
        <v>0</v>
      </c>
      <c r="U363" s="252">
        <f t="shared" si="144"/>
        <v>0</v>
      </c>
      <c r="V363" s="252">
        <v>0</v>
      </c>
      <c r="W363" s="138">
        <f t="shared" si="146"/>
        <v>0</v>
      </c>
      <c r="X363" s="139">
        <f t="shared" si="147"/>
        <v>0</v>
      </c>
      <c r="Y363" s="138">
        <f t="shared" si="137"/>
        <v>15</v>
      </c>
      <c r="Z363" s="138">
        <f t="shared" si="148"/>
        <v>0</v>
      </c>
      <c r="AA363" s="138">
        <f t="shared" si="150"/>
        <v>0</v>
      </c>
      <c r="AB363" s="139">
        <f t="shared" si="149"/>
        <v>0</v>
      </c>
      <c r="AC363" s="138">
        <f t="shared" si="138"/>
        <v>20</v>
      </c>
      <c r="AD363" s="396" t="s">
        <v>1501</v>
      </c>
    </row>
    <row r="364" spans="1:33" ht="48.75" customHeight="1" x14ac:dyDescent="0.25">
      <c r="A364" s="128">
        <v>391</v>
      </c>
      <c r="B364" s="313" t="s">
        <v>1226</v>
      </c>
      <c r="C364" s="314">
        <v>876.09400000000005</v>
      </c>
      <c r="D364" s="314"/>
      <c r="E364" s="315">
        <v>350</v>
      </c>
      <c r="F364" s="316">
        <f t="shared" si="139"/>
        <v>0.4</v>
      </c>
      <c r="G364" s="187"/>
      <c r="H364" s="135"/>
      <c r="I364" s="132"/>
      <c r="J364" s="132"/>
      <c r="K364" s="132"/>
      <c r="L364" s="181"/>
      <c r="M364" s="135"/>
      <c r="N364" s="135"/>
      <c r="O364" s="135"/>
      <c r="P364" s="135"/>
      <c r="Q364" s="137">
        <f t="shared" si="140"/>
        <v>5</v>
      </c>
      <c r="R364" s="251">
        <f t="shared" si="141"/>
        <v>17</v>
      </c>
      <c r="S364" s="252">
        <f t="shared" si="142"/>
        <v>17.5</v>
      </c>
      <c r="T364" s="202">
        <f t="shared" si="143"/>
        <v>3</v>
      </c>
      <c r="U364" s="252">
        <f t="shared" si="144"/>
        <v>3.5</v>
      </c>
      <c r="V364" s="252">
        <v>1</v>
      </c>
      <c r="W364" s="138">
        <f t="shared" si="146"/>
        <v>0</v>
      </c>
      <c r="X364" s="139">
        <f t="shared" si="147"/>
        <v>0.45</v>
      </c>
      <c r="Y364" s="138">
        <f t="shared" si="137"/>
        <v>15</v>
      </c>
      <c r="Z364" s="138">
        <f t="shared" si="148"/>
        <v>2</v>
      </c>
      <c r="AA364" s="138">
        <f t="shared" si="150"/>
        <v>1</v>
      </c>
      <c r="AB364" s="139">
        <f t="shared" si="149"/>
        <v>0.6</v>
      </c>
      <c r="AC364" s="138">
        <f t="shared" si="138"/>
        <v>20</v>
      </c>
      <c r="AD364" s="518">
        <v>9</v>
      </c>
      <c r="AE364" s="281"/>
      <c r="AG364" s="426"/>
    </row>
    <row r="365" spans="1:33" ht="48.75" customHeight="1" x14ac:dyDescent="0.25">
      <c r="A365" s="128">
        <v>392</v>
      </c>
      <c r="B365" s="313" t="s">
        <v>1227</v>
      </c>
      <c r="C365" s="314">
        <v>978.61199999999997</v>
      </c>
      <c r="D365" s="314"/>
      <c r="E365" s="315">
        <v>724</v>
      </c>
      <c r="F365" s="316">
        <f t="shared" si="139"/>
        <v>0.74</v>
      </c>
      <c r="G365" s="187"/>
      <c r="H365" s="135"/>
      <c r="I365" s="132"/>
      <c r="J365" s="132"/>
      <c r="K365" s="132"/>
      <c r="L365" s="181"/>
      <c r="M365" s="135"/>
      <c r="N365" s="135"/>
      <c r="O365" s="135"/>
      <c r="P365" s="135"/>
      <c r="Q365" s="137">
        <f t="shared" si="140"/>
        <v>5</v>
      </c>
      <c r="R365" s="251">
        <f t="shared" si="141"/>
        <v>36</v>
      </c>
      <c r="S365" s="252">
        <f t="shared" si="142"/>
        <v>36.200000000000003</v>
      </c>
      <c r="T365" s="202">
        <f t="shared" si="143"/>
        <v>6</v>
      </c>
      <c r="U365" s="252">
        <f t="shared" si="144"/>
        <v>6.52</v>
      </c>
      <c r="V365" s="252">
        <v>0.9</v>
      </c>
      <c r="W365" s="138">
        <f t="shared" si="146"/>
        <v>0</v>
      </c>
      <c r="X365" s="139">
        <f t="shared" si="147"/>
        <v>0.9</v>
      </c>
      <c r="Y365" s="138">
        <f t="shared" si="137"/>
        <v>15</v>
      </c>
      <c r="Z365" s="138">
        <f t="shared" si="148"/>
        <v>4</v>
      </c>
      <c r="AA365" s="138">
        <f t="shared" si="150"/>
        <v>2</v>
      </c>
      <c r="AB365" s="139">
        <f t="shared" si="149"/>
        <v>1.2</v>
      </c>
      <c r="AC365" s="138">
        <f t="shared" si="138"/>
        <v>20</v>
      </c>
      <c r="AD365" s="520"/>
      <c r="AE365" s="281"/>
      <c r="AG365" s="426"/>
    </row>
    <row r="366" spans="1:33" ht="31.5" x14ac:dyDescent="0.25">
      <c r="A366" s="128">
        <v>393</v>
      </c>
      <c r="B366" s="313" t="s">
        <v>1590</v>
      </c>
      <c r="C366" s="314">
        <v>532.79999999999995</v>
      </c>
      <c r="D366" s="314"/>
      <c r="E366" s="315">
        <v>442</v>
      </c>
      <c r="F366" s="316">
        <f t="shared" si="139"/>
        <v>0.83</v>
      </c>
      <c r="G366" s="187"/>
      <c r="H366" s="135"/>
      <c r="I366" s="132"/>
      <c r="J366" s="132"/>
      <c r="K366" s="132"/>
      <c r="L366" s="181"/>
      <c r="M366" s="135"/>
      <c r="N366" s="135"/>
      <c r="O366" s="135"/>
      <c r="P366" s="135"/>
      <c r="Q366" s="137">
        <f t="shared" si="140"/>
        <v>5</v>
      </c>
      <c r="R366" s="251">
        <f t="shared" si="141"/>
        <v>22</v>
      </c>
      <c r="S366" s="252">
        <f t="shared" si="142"/>
        <v>22.1</v>
      </c>
      <c r="T366" s="202">
        <f t="shared" si="143"/>
        <v>13</v>
      </c>
      <c r="U366" s="252">
        <f t="shared" si="144"/>
        <v>13.26</v>
      </c>
      <c r="V366" s="252">
        <v>3</v>
      </c>
      <c r="W366" s="138">
        <f t="shared" si="146"/>
        <v>1</v>
      </c>
      <c r="X366" s="139">
        <f t="shared" si="147"/>
        <v>1.95</v>
      </c>
      <c r="Y366" s="138">
        <f t="shared" si="137"/>
        <v>15</v>
      </c>
      <c r="Z366" s="138">
        <f t="shared" si="148"/>
        <v>9</v>
      </c>
      <c r="AA366" s="138">
        <f t="shared" si="150"/>
        <v>3</v>
      </c>
      <c r="AB366" s="139">
        <f t="shared" si="149"/>
        <v>2.6</v>
      </c>
      <c r="AC366" s="138">
        <f t="shared" si="138"/>
        <v>20</v>
      </c>
      <c r="AD366" s="132">
        <v>13</v>
      </c>
      <c r="AE366" s="281"/>
      <c r="AG366" s="426"/>
    </row>
    <row r="367" spans="1:33" ht="31.5" x14ac:dyDescent="0.25">
      <c r="A367" s="128">
        <v>394</v>
      </c>
      <c r="B367" s="313" t="s">
        <v>1229</v>
      </c>
      <c r="C367" s="314">
        <v>417.94</v>
      </c>
      <c r="D367" s="314"/>
      <c r="E367" s="315">
        <v>84</v>
      </c>
      <c r="F367" s="316">
        <f t="shared" si="139"/>
        <v>0.2</v>
      </c>
      <c r="G367" s="187"/>
      <c r="H367" s="135"/>
      <c r="I367" s="132"/>
      <c r="J367" s="132"/>
      <c r="K367" s="132"/>
      <c r="L367" s="181"/>
      <c r="M367" s="135"/>
      <c r="N367" s="135"/>
      <c r="O367" s="135"/>
      <c r="P367" s="135"/>
      <c r="Q367" s="137">
        <f t="shared" si="140"/>
        <v>5</v>
      </c>
      <c r="R367" s="251">
        <f t="shared" si="141"/>
        <v>4</v>
      </c>
      <c r="S367" s="252">
        <f t="shared" si="142"/>
        <v>4.2</v>
      </c>
      <c r="T367" s="202">
        <f t="shared" si="143"/>
        <v>3</v>
      </c>
      <c r="U367" s="252">
        <f t="shared" si="144"/>
        <v>3.36</v>
      </c>
      <c r="V367" s="252">
        <v>4</v>
      </c>
      <c r="W367" s="138">
        <f t="shared" si="146"/>
        <v>0</v>
      </c>
      <c r="X367" s="139">
        <f t="shared" si="147"/>
        <v>0.45</v>
      </c>
      <c r="Y367" s="138">
        <f t="shared" ref="Y367:Y398" si="151">IF(E367&lt;VLOOKUP(F367,$L$471:$P$477,2),0,VLOOKUP(F367,$L$471:$P$477,4))</f>
        <v>15</v>
      </c>
      <c r="Z367" s="138">
        <f t="shared" si="148"/>
        <v>2</v>
      </c>
      <c r="AA367" s="138">
        <f t="shared" si="150"/>
        <v>1</v>
      </c>
      <c r="AB367" s="139">
        <f t="shared" si="149"/>
        <v>0.6</v>
      </c>
      <c r="AC367" s="138">
        <f t="shared" ref="AC367:AC398" si="152">IF(E367&lt;VLOOKUP(F367,$L$471:$P$477,2),0,VLOOKUP(F367,$L$471:$P$477,5))</f>
        <v>20</v>
      </c>
      <c r="AD367" s="132">
        <v>3</v>
      </c>
      <c r="AE367" s="281"/>
      <c r="AG367" s="426"/>
    </row>
    <row r="368" spans="1:33" ht="31.5" x14ac:dyDescent="0.25">
      <c r="A368" s="128">
        <v>395</v>
      </c>
      <c r="B368" s="313" t="s">
        <v>1230</v>
      </c>
      <c r="C368" s="314">
        <v>221.745</v>
      </c>
      <c r="D368" s="314"/>
      <c r="E368" s="315">
        <v>441</v>
      </c>
      <c r="F368" s="316">
        <f t="shared" si="139"/>
        <v>1.99</v>
      </c>
      <c r="G368" s="187"/>
      <c r="H368" s="135"/>
      <c r="I368" s="132"/>
      <c r="J368" s="132"/>
      <c r="K368" s="132"/>
      <c r="L368" s="181"/>
      <c r="M368" s="135"/>
      <c r="N368" s="135"/>
      <c r="O368" s="135"/>
      <c r="P368" s="135"/>
      <c r="Q368" s="137">
        <f t="shared" si="140"/>
        <v>8</v>
      </c>
      <c r="R368" s="251">
        <f t="shared" si="141"/>
        <v>35</v>
      </c>
      <c r="S368" s="252">
        <f t="shared" si="142"/>
        <v>35.28</v>
      </c>
      <c r="T368" s="202">
        <f t="shared" si="143"/>
        <v>35</v>
      </c>
      <c r="U368" s="252">
        <f t="shared" si="144"/>
        <v>35.28</v>
      </c>
      <c r="V368" s="252">
        <f t="shared" si="145"/>
        <v>8</v>
      </c>
      <c r="W368" s="138">
        <f t="shared" si="146"/>
        <v>5</v>
      </c>
      <c r="X368" s="139">
        <f t="shared" si="147"/>
        <v>5.25</v>
      </c>
      <c r="Y368" s="138">
        <f t="shared" si="151"/>
        <v>15</v>
      </c>
      <c r="Z368" s="138">
        <f t="shared" si="148"/>
        <v>23</v>
      </c>
      <c r="AA368" s="138">
        <f t="shared" si="150"/>
        <v>7</v>
      </c>
      <c r="AB368" s="139">
        <f t="shared" si="149"/>
        <v>7</v>
      </c>
      <c r="AC368" s="138">
        <f t="shared" si="152"/>
        <v>20</v>
      </c>
      <c r="AD368" s="132">
        <v>35</v>
      </c>
      <c r="AE368" s="281"/>
      <c r="AG368" s="426"/>
    </row>
    <row r="369" spans="1:33" ht="31.5" x14ac:dyDescent="0.25">
      <c r="A369" s="128">
        <v>396</v>
      </c>
      <c r="B369" s="313" t="s">
        <v>1231</v>
      </c>
      <c r="C369" s="314">
        <v>66.802999999999997</v>
      </c>
      <c r="D369" s="314"/>
      <c r="E369" s="315">
        <v>83</v>
      </c>
      <c r="F369" s="316">
        <f t="shared" si="139"/>
        <v>1.24</v>
      </c>
      <c r="G369" s="187"/>
      <c r="H369" s="135"/>
      <c r="I369" s="132"/>
      <c r="J369" s="132"/>
      <c r="K369" s="132"/>
      <c r="L369" s="181"/>
      <c r="M369" s="135"/>
      <c r="N369" s="135"/>
      <c r="O369" s="135"/>
      <c r="P369" s="135"/>
      <c r="Q369" s="137">
        <f t="shared" si="140"/>
        <v>8</v>
      </c>
      <c r="R369" s="251">
        <f t="shared" si="141"/>
        <v>6</v>
      </c>
      <c r="S369" s="252">
        <f t="shared" si="142"/>
        <v>6.64</v>
      </c>
      <c r="T369" s="202">
        <f t="shared" si="143"/>
        <v>6</v>
      </c>
      <c r="U369" s="252">
        <f t="shared" si="144"/>
        <v>6.64</v>
      </c>
      <c r="V369" s="252">
        <f t="shared" si="145"/>
        <v>8</v>
      </c>
      <c r="W369" s="138">
        <f t="shared" si="146"/>
        <v>0</v>
      </c>
      <c r="X369" s="139">
        <f t="shared" si="147"/>
        <v>0.9</v>
      </c>
      <c r="Y369" s="138">
        <f t="shared" si="151"/>
        <v>15</v>
      </c>
      <c r="Z369" s="138">
        <f t="shared" si="148"/>
        <v>4</v>
      </c>
      <c r="AA369" s="138">
        <f t="shared" si="150"/>
        <v>2</v>
      </c>
      <c r="AB369" s="139">
        <f t="shared" si="149"/>
        <v>1.2</v>
      </c>
      <c r="AC369" s="138">
        <f t="shared" si="152"/>
        <v>20</v>
      </c>
      <c r="AD369" s="132">
        <v>6</v>
      </c>
      <c r="AE369" s="281"/>
      <c r="AG369" s="426"/>
    </row>
    <row r="370" spans="1:33" ht="31.5" hidden="1" customHeight="1" x14ac:dyDescent="0.25">
      <c r="A370" s="128">
        <v>397</v>
      </c>
      <c r="B370" s="313" t="s">
        <v>1232</v>
      </c>
      <c r="C370" s="314">
        <v>344.22</v>
      </c>
      <c r="D370" s="314"/>
      <c r="E370" s="315">
        <v>72</v>
      </c>
      <c r="F370" s="316">
        <f t="shared" si="139"/>
        <v>0.21</v>
      </c>
      <c r="G370" s="187"/>
      <c r="H370" s="135"/>
      <c r="I370" s="132"/>
      <c r="J370" s="132"/>
      <c r="K370" s="132"/>
      <c r="L370" s="181"/>
      <c r="M370" s="135"/>
      <c r="N370" s="135"/>
      <c r="O370" s="135"/>
      <c r="P370" s="135"/>
      <c r="Q370" s="137">
        <f t="shared" ref="Q370:Q401" si="153">IF(E370&lt;VLOOKUP(F370,$L$471:$P$477,2),0,VLOOKUP(F370,$L$471:$P$477,3))</f>
        <v>5</v>
      </c>
      <c r="R370" s="251">
        <f t="shared" si="141"/>
        <v>3</v>
      </c>
      <c r="S370" s="252">
        <f t="shared" si="142"/>
        <v>3.6</v>
      </c>
      <c r="T370" s="202">
        <f t="shared" si="143"/>
        <v>0</v>
      </c>
      <c r="U370" s="252">
        <f t="shared" si="144"/>
        <v>0</v>
      </c>
      <c r="V370" s="252">
        <v>0</v>
      </c>
      <c r="W370" s="138">
        <f t="shared" si="146"/>
        <v>0</v>
      </c>
      <c r="X370" s="139">
        <f t="shared" si="147"/>
        <v>0</v>
      </c>
      <c r="Y370" s="138">
        <f t="shared" si="151"/>
        <v>15</v>
      </c>
      <c r="Z370" s="138">
        <f t="shared" si="148"/>
        <v>0</v>
      </c>
      <c r="AA370" s="138">
        <f t="shared" si="150"/>
        <v>0</v>
      </c>
      <c r="AB370" s="139">
        <f t="shared" si="149"/>
        <v>0</v>
      </c>
      <c r="AC370" s="138">
        <f t="shared" si="152"/>
        <v>20</v>
      </c>
      <c r="AD370" s="396" t="s">
        <v>1501</v>
      </c>
    </row>
    <row r="371" spans="1:33" ht="31.5" x14ac:dyDescent="0.25">
      <c r="A371" s="128">
        <v>398</v>
      </c>
      <c r="B371" s="313" t="s">
        <v>1233</v>
      </c>
      <c r="C371" s="314">
        <v>1230.3150000000001</v>
      </c>
      <c r="D371" s="314"/>
      <c r="E371" s="315">
        <v>886</v>
      </c>
      <c r="F371" s="316">
        <f t="shared" si="139"/>
        <v>0.72</v>
      </c>
      <c r="G371" s="187"/>
      <c r="H371" s="135"/>
      <c r="I371" s="132"/>
      <c r="J371" s="132"/>
      <c r="K371" s="132"/>
      <c r="L371" s="181"/>
      <c r="M371" s="135"/>
      <c r="N371" s="135"/>
      <c r="O371" s="135"/>
      <c r="P371" s="135"/>
      <c r="Q371" s="137">
        <f t="shared" si="153"/>
        <v>5</v>
      </c>
      <c r="R371" s="251">
        <f t="shared" si="141"/>
        <v>44</v>
      </c>
      <c r="S371" s="252">
        <f t="shared" si="142"/>
        <v>44.3</v>
      </c>
      <c r="T371" s="202">
        <f t="shared" si="143"/>
        <v>20</v>
      </c>
      <c r="U371" s="252">
        <f t="shared" si="144"/>
        <v>20.38</v>
      </c>
      <c r="V371" s="252">
        <v>2.2999999999999998</v>
      </c>
      <c r="W371" s="138">
        <f t="shared" si="146"/>
        <v>3</v>
      </c>
      <c r="X371" s="139">
        <f t="shared" si="147"/>
        <v>3</v>
      </c>
      <c r="Y371" s="138">
        <f t="shared" si="151"/>
        <v>15</v>
      </c>
      <c r="Z371" s="138">
        <f t="shared" si="148"/>
        <v>13</v>
      </c>
      <c r="AA371" s="138">
        <f t="shared" si="150"/>
        <v>4</v>
      </c>
      <c r="AB371" s="139">
        <f t="shared" si="149"/>
        <v>4</v>
      </c>
      <c r="AC371" s="138">
        <f t="shared" si="152"/>
        <v>20</v>
      </c>
      <c r="AD371" s="132">
        <v>20</v>
      </c>
      <c r="AE371" s="281"/>
      <c r="AG371" s="426"/>
    </row>
    <row r="372" spans="1:33" ht="47.25" x14ac:dyDescent="0.25">
      <c r="A372" s="128">
        <v>399</v>
      </c>
      <c r="B372" s="313" t="s">
        <v>1234</v>
      </c>
      <c r="C372" s="314">
        <v>112.95</v>
      </c>
      <c r="D372" s="314"/>
      <c r="E372" s="315">
        <v>47</v>
      </c>
      <c r="F372" s="316">
        <f t="shared" si="139"/>
        <v>0.42</v>
      </c>
      <c r="G372" s="187"/>
      <c r="H372" s="135"/>
      <c r="I372" s="132"/>
      <c r="J372" s="132"/>
      <c r="K372" s="132"/>
      <c r="L372" s="181"/>
      <c r="M372" s="135"/>
      <c r="N372" s="135"/>
      <c r="O372" s="135"/>
      <c r="P372" s="135"/>
      <c r="Q372" s="137">
        <f t="shared" si="153"/>
        <v>5</v>
      </c>
      <c r="R372" s="251">
        <f t="shared" si="141"/>
        <v>2</v>
      </c>
      <c r="S372" s="252">
        <f t="shared" si="142"/>
        <v>2.35</v>
      </c>
      <c r="T372" s="202">
        <f t="shared" si="143"/>
        <v>1</v>
      </c>
      <c r="U372" s="252">
        <f t="shared" si="144"/>
        <v>1.41</v>
      </c>
      <c r="V372" s="252">
        <v>3</v>
      </c>
      <c r="W372" s="138">
        <f t="shared" si="146"/>
        <v>0</v>
      </c>
      <c r="X372" s="139">
        <f t="shared" si="147"/>
        <v>0.15</v>
      </c>
      <c r="Y372" s="138">
        <f t="shared" si="151"/>
        <v>15</v>
      </c>
      <c r="Z372" s="138">
        <f t="shared" si="148"/>
        <v>0</v>
      </c>
      <c r="AA372" s="138">
        <f t="shared" si="150"/>
        <v>1</v>
      </c>
      <c r="AB372" s="139">
        <f t="shared" si="149"/>
        <v>0.2</v>
      </c>
      <c r="AC372" s="138">
        <f t="shared" si="152"/>
        <v>20</v>
      </c>
      <c r="AD372" s="132">
        <v>1</v>
      </c>
      <c r="AE372" s="281"/>
      <c r="AG372" s="426"/>
    </row>
    <row r="373" spans="1:33" ht="47.25" x14ac:dyDescent="0.25">
      <c r="A373" s="128">
        <v>400</v>
      </c>
      <c r="B373" s="313" t="s">
        <v>1235</v>
      </c>
      <c r="C373" s="314">
        <v>232.64</v>
      </c>
      <c r="D373" s="314"/>
      <c r="E373" s="315">
        <v>74</v>
      </c>
      <c r="F373" s="316">
        <f t="shared" si="139"/>
        <v>0.32</v>
      </c>
      <c r="G373" s="187"/>
      <c r="H373" s="135"/>
      <c r="I373" s="132"/>
      <c r="J373" s="132"/>
      <c r="K373" s="132"/>
      <c r="L373" s="181"/>
      <c r="M373" s="135"/>
      <c r="N373" s="135"/>
      <c r="O373" s="135"/>
      <c r="P373" s="135"/>
      <c r="Q373" s="137">
        <f t="shared" si="153"/>
        <v>5</v>
      </c>
      <c r="R373" s="251">
        <f t="shared" si="141"/>
        <v>3</v>
      </c>
      <c r="S373" s="252">
        <f t="shared" si="142"/>
        <v>3.7</v>
      </c>
      <c r="T373" s="202">
        <f t="shared" si="143"/>
        <v>2</v>
      </c>
      <c r="U373" s="252">
        <f t="shared" si="144"/>
        <v>2.96</v>
      </c>
      <c r="V373" s="252">
        <v>4</v>
      </c>
      <c r="W373" s="138">
        <f t="shared" si="146"/>
        <v>0</v>
      </c>
      <c r="X373" s="139">
        <f t="shared" si="147"/>
        <v>0.3</v>
      </c>
      <c r="Y373" s="138">
        <f t="shared" si="151"/>
        <v>15</v>
      </c>
      <c r="Z373" s="138">
        <f t="shared" si="148"/>
        <v>1</v>
      </c>
      <c r="AA373" s="138">
        <f t="shared" si="150"/>
        <v>1</v>
      </c>
      <c r="AB373" s="139">
        <f t="shared" si="149"/>
        <v>0.4</v>
      </c>
      <c r="AC373" s="138">
        <f t="shared" si="152"/>
        <v>20</v>
      </c>
      <c r="AD373" s="132">
        <v>2</v>
      </c>
      <c r="AE373" s="281"/>
      <c r="AG373" s="426"/>
    </row>
    <row r="374" spans="1:33" ht="31.5" x14ac:dyDescent="0.25">
      <c r="A374" s="128">
        <v>401</v>
      </c>
      <c r="B374" s="313" t="s">
        <v>1236</v>
      </c>
      <c r="C374" s="314">
        <v>97.54</v>
      </c>
      <c r="D374" s="314"/>
      <c r="E374" s="315">
        <v>45</v>
      </c>
      <c r="F374" s="316">
        <f t="shared" si="139"/>
        <v>0.46</v>
      </c>
      <c r="G374" s="187"/>
      <c r="H374" s="135"/>
      <c r="I374" s="132"/>
      <c r="J374" s="132"/>
      <c r="K374" s="132"/>
      <c r="L374" s="181"/>
      <c r="M374" s="135"/>
      <c r="N374" s="135"/>
      <c r="O374" s="135"/>
      <c r="P374" s="135"/>
      <c r="Q374" s="137">
        <f t="shared" si="153"/>
        <v>5</v>
      </c>
      <c r="R374" s="251">
        <f t="shared" si="141"/>
        <v>2</v>
      </c>
      <c r="S374" s="252">
        <f t="shared" si="142"/>
        <v>2.25</v>
      </c>
      <c r="T374" s="202">
        <f t="shared" si="143"/>
        <v>2</v>
      </c>
      <c r="U374" s="252">
        <f t="shared" si="144"/>
        <v>2.25</v>
      </c>
      <c r="V374" s="252">
        <f t="shared" si="145"/>
        <v>5</v>
      </c>
      <c r="W374" s="138">
        <f t="shared" si="146"/>
        <v>0</v>
      </c>
      <c r="X374" s="139">
        <f t="shared" si="147"/>
        <v>0.3</v>
      </c>
      <c r="Y374" s="138">
        <f t="shared" si="151"/>
        <v>15</v>
      </c>
      <c r="Z374" s="138">
        <f t="shared" si="148"/>
        <v>1</v>
      </c>
      <c r="AA374" s="138">
        <f t="shared" si="150"/>
        <v>1</v>
      </c>
      <c r="AB374" s="139">
        <f t="shared" si="149"/>
        <v>0.4</v>
      </c>
      <c r="AC374" s="138">
        <f t="shared" si="152"/>
        <v>20</v>
      </c>
      <c r="AD374" s="132">
        <v>2</v>
      </c>
      <c r="AE374" s="281"/>
      <c r="AG374" s="426"/>
    </row>
    <row r="375" spans="1:33" ht="31.5" x14ac:dyDescent="0.25">
      <c r="A375" s="128">
        <v>402</v>
      </c>
      <c r="B375" s="313" t="s">
        <v>1176</v>
      </c>
      <c r="C375" s="314">
        <v>472.43099999999998</v>
      </c>
      <c r="D375" s="314"/>
      <c r="E375" s="315">
        <v>676</v>
      </c>
      <c r="F375" s="316">
        <f t="shared" si="139"/>
        <v>1.43</v>
      </c>
      <c r="G375" s="187"/>
      <c r="H375" s="135"/>
      <c r="I375" s="132"/>
      <c r="J375" s="132"/>
      <c r="K375" s="132"/>
      <c r="L375" s="181"/>
      <c r="M375" s="135"/>
      <c r="N375" s="135"/>
      <c r="O375" s="135"/>
      <c r="P375" s="135"/>
      <c r="Q375" s="137">
        <f t="shared" si="153"/>
        <v>8</v>
      </c>
      <c r="R375" s="251">
        <f t="shared" si="141"/>
        <v>54</v>
      </c>
      <c r="S375" s="252">
        <f t="shared" si="142"/>
        <v>54.08</v>
      </c>
      <c r="T375" s="202">
        <f t="shared" si="143"/>
        <v>26</v>
      </c>
      <c r="U375" s="252">
        <f t="shared" si="144"/>
        <v>26.36</v>
      </c>
      <c r="V375" s="252">
        <v>3.9</v>
      </c>
      <c r="W375" s="138">
        <f t="shared" si="146"/>
        <v>3</v>
      </c>
      <c r="X375" s="139">
        <f t="shared" si="147"/>
        <v>3.9</v>
      </c>
      <c r="Y375" s="138">
        <f t="shared" si="151"/>
        <v>15</v>
      </c>
      <c r="Z375" s="138">
        <f t="shared" si="148"/>
        <v>17</v>
      </c>
      <c r="AA375" s="138">
        <f t="shared" si="150"/>
        <v>6</v>
      </c>
      <c r="AB375" s="139">
        <f t="shared" si="149"/>
        <v>5.2</v>
      </c>
      <c r="AC375" s="138">
        <f t="shared" si="152"/>
        <v>20</v>
      </c>
      <c r="AD375" s="132">
        <v>26</v>
      </c>
      <c r="AE375" s="281"/>
      <c r="AG375" s="426"/>
    </row>
    <row r="376" spans="1:33" ht="49.5" customHeight="1" x14ac:dyDescent="0.25">
      <c r="A376" s="128">
        <v>403</v>
      </c>
      <c r="B376" s="313" t="s">
        <v>1237</v>
      </c>
      <c r="C376" s="314">
        <v>380.62</v>
      </c>
      <c r="D376" s="314"/>
      <c r="E376" s="315">
        <v>284</v>
      </c>
      <c r="F376" s="316">
        <f t="shared" si="139"/>
        <v>0.75</v>
      </c>
      <c r="G376" s="187"/>
      <c r="H376" s="135"/>
      <c r="I376" s="132"/>
      <c r="J376" s="132"/>
      <c r="K376" s="132"/>
      <c r="L376" s="181"/>
      <c r="M376" s="135"/>
      <c r="N376" s="135"/>
      <c r="O376" s="135"/>
      <c r="P376" s="135"/>
      <c r="Q376" s="137">
        <f t="shared" si="153"/>
        <v>5</v>
      </c>
      <c r="R376" s="251">
        <f t="shared" si="141"/>
        <v>14</v>
      </c>
      <c r="S376" s="252">
        <f t="shared" si="142"/>
        <v>14.2</v>
      </c>
      <c r="T376" s="202">
        <f t="shared" si="143"/>
        <v>14</v>
      </c>
      <c r="U376" s="252">
        <f t="shared" si="144"/>
        <v>14.2</v>
      </c>
      <c r="V376" s="252">
        <f t="shared" si="145"/>
        <v>5</v>
      </c>
      <c r="W376" s="138">
        <f t="shared" si="146"/>
        <v>2</v>
      </c>
      <c r="X376" s="139">
        <f t="shared" si="147"/>
        <v>2.1</v>
      </c>
      <c r="Y376" s="138">
        <f t="shared" si="151"/>
        <v>15</v>
      </c>
      <c r="Z376" s="138">
        <f t="shared" si="148"/>
        <v>9</v>
      </c>
      <c r="AA376" s="138">
        <f t="shared" si="150"/>
        <v>3</v>
      </c>
      <c r="AB376" s="139">
        <f t="shared" si="149"/>
        <v>2.8</v>
      </c>
      <c r="AC376" s="138">
        <f t="shared" si="152"/>
        <v>20</v>
      </c>
      <c r="AD376" s="132">
        <v>14</v>
      </c>
      <c r="AE376" s="281"/>
      <c r="AG376" s="426"/>
    </row>
    <row r="377" spans="1:33" ht="47.25" x14ac:dyDescent="0.25">
      <c r="A377" s="128">
        <v>404</v>
      </c>
      <c r="B377" s="313" t="s">
        <v>1238</v>
      </c>
      <c r="C377" s="314">
        <v>374.17</v>
      </c>
      <c r="D377" s="314"/>
      <c r="E377" s="315">
        <v>304</v>
      </c>
      <c r="F377" s="316">
        <f t="shared" si="139"/>
        <v>0.81</v>
      </c>
      <c r="G377" s="187"/>
      <c r="H377" s="135"/>
      <c r="I377" s="132"/>
      <c r="J377" s="132"/>
      <c r="K377" s="132"/>
      <c r="L377" s="181"/>
      <c r="M377" s="135"/>
      <c r="N377" s="135"/>
      <c r="O377" s="135"/>
      <c r="P377" s="135"/>
      <c r="Q377" s="137">
        <f t="shared" si="153"/>
        <v>5</v>
      </c>
      <c r="R377" s="251">
        <f t="shared" si="141"/>
        <v>15</v>
      </c>
      <c r="S377" s="252">
        <f t="shared" si="142"/>
        <v>15.2</v>
      </c>
      <c r="T377" s="202">
        <f t="shared" si="143"/>
        <v>15</v>
      </c>
      <c r="U377" s="252">
        <f t="shared" si="144"/>
        <v>15.2</v>
      </c>
      <c r="V377" s="252">
        <f t="shared" si="145"/>
        <v>5</v>
      </c>
      <c r="W377" s="138">
        <f t="shared" si="146"/>
        <v>2</v>
      </c>
      <c r="X377" s="139">
        <f t="shared" si="147"/>
        <v>2.25</v>
      </c>
      <c r="Y377" s="138">
        <f t="shared" si="151"/>
        <v>15</v>
      </c>
      <c r="Z377" s="138">
        <f t="shared" si="148"/>
        <v>10</v>
      </c>
      <c r="AA377" s="138">
        <f t="shared" si="150"/>
        <v>3</v>
      </c>
      <c r="AB377" s="139">
        <f t="shared" si="149"/>
        <v>3</v>
      </c>
      <c r="AC377" s="138">
        <f t="shared" si="152"/>
        <v>20</v>
      </c>
      <c r="AD377" s="132">
        <v>15</v>
      </c>
      <c r="AE377" s="281"/>
      <c r="AG377" s="426"/>
    </row>
    <row r="378" spans="1:33" ht="47.25" x14ac:dyDescent="0.25">
      <c r="A378" s="128">
        <v>405</v>
      </c>
      <c r="B378" s="313" t="s">
        <v>1239</v>
      </c>
      <c r="C378" s="314">
        <v>586.52499999999998</v>
      </c>
      <c r="D378" s="314"/>
      <c r="E378" s="315">
        <v>463</v>
      </c>
      <c r="F378" s="316">
        <f t="shared" si="139"/>
        <v>0.79</v>
      </c>
      <c r="G378" s="187"/>
      <c r="H378" s="135"/>
      <c r="I378" s="132"/>
      <c r="J378" s="132"/>
      <c r="K378" s="132"/>
      <c r="L378" s="181"/>
      <c r="M378" s="135"/>
      <c r="N378" s="135"/>
      <c r="O378" s="135"/>
      <c r="P378" s="135"/>
      <c r="Q378" s="137">
        <f t="shared" si="153"/>
        <v>5</v>
      </c>
      <c r="R378" s="251">
        <f t="shared" si="141"/>
        <v>23</v>
      </c>
      <c r="S378" s="252">
        <f t="shared" si="142"/>
        <v>23.15</v>
      </c>
      <c r="T378" s="202">
        <f t="shared" si="143"/>
        <v>23</v>
      </c>
      <c r="U378" s="252">
        <f t="shared" si="144"/>
        <v>23.15</v>
      </c>
      <c r="V378" s="252">
        <f t="shared" si="145"/>
        <v>5</v>
      </c>
      <c r="W378" s="138">
        <f t="shared" si="146"/>
        <v>3</v>
      </c>
      <c r="X378" s="139">
        <f t="shared" si="147"/>
        <v>3.45</v>
      </c>
      <c r="Y378" s="138">
        <f t="shared" si="151"/>
        <v>15</v>
      </c>
      <c r="Z378" s="138">
        <f t="shared" si="148"/>
        <v>15</v>
      </c>
      <c r="AA378" s="138">
        <f t="shared" si="150"/>
        <v>5</v>
      </c>
      <c r="AB378" s="139">
        <f t="shared" si="149"/>
        <v>4.5999999999999996</v>
      </c>
      <c r="AC378" s="138">
        <f t="shared" si="152"/>
        <v>20</v>
      </c>
      <c r="AD378" s="132">
        <v>23</v>
      </c>
      <c r="AE378" s="281"/>
      <c r="AG378" s="426"/>
    </row>
    <row r="379" spans="1:33" ht="31.5" hidden="1" customHeight="1" x14ac:dyDescent="0.25">
      <c r="A379" s="128">
        <v>406</v>
      </c>
      <c r="B379" s="313" t="s">
        <v>1240</v>
      </c>
      <c r="C379" s="314">
        <v>112.812</v>
      </c>
      <c r="D379" s="314"/>
      <c r="E379" s="315">
        <v>191</v>
      </c>
      <c r="F379" s="316">
        <f t="shared" si="139"/>
        <v>1.69</v>
      </c>
      <c r="G379" s="187"/>
      <c r="H379" s="135"/>
      <c r="I379" s="132"/>
      <c r="J379" s="132"/>
      <c r="K379" s="132"/>
      <c r="L379" s="181"/>
      <c r="M379" s="135"/>
      <c r="N379" s="135"/>
      <c r="O379" s="135"/>
      <c r="P379" s="135"/>
      <c r="Q379" s="137">
        <f t="shared" si="153"/>
        <v>8</v>
      </c>
      <c r="R379" s="251">
        <f t="shared" si="141"/>
        <v>15</v>
      </c>
      <c r="S379" s="252">
        <f t="shared" si="142"/>
        <v>15.28</v>
      </c>
      <c r="T379" s="202">
        <f t="shared" si="143"/>
        <v>0</v>
      </c>
      <c r="U379" s="252">
        <f t="shared" si="144"/>
        <v>0</v>
      </c>
      <c r="V379" s="252">
        <v>0</v>
      </c>
      <c r="W379" s="138">
        <f t="shared" si="146"/>
        <v>0</v>
      </c>
      <c r="X379" s="139">
        <f t="shared" si="147"/>
        <v>0</v>
      </c>
      <c r="Y379" s="138">
        <f t="shared" si="151"/>
        <v>15</v>
      </c>
      <c r="Z379" s="138">
        <f t="shared" si="148"/>
        <v>0</v>
      </c>
      <c r="AA379" s="138">
        <f t="shared" si="150"/>
        <v>0</v>
      </c>
      <c r="AB379" s="139">
        <f t="shared" si="149"/>
        <v>0</v>
      </c>
      <c r="AC379" s="138">
        <f t="shared" si="152"/>
        <v>20</v>
      </c>
      <c r="AD379" s="132">
        <v>0</v>
      </c>
    </row>
    <row r="380" spans="1:33" ht="31.5" x14ac:dyDescent="0.25">
      <c r="A380" s="128">
        <v>407</v>
      </c>
      <c r="B380" s="313" t="s">
        <v>1241</v>
      </c>
      <c r="C380" s="314">
        <v>46.177</v>
      </c>
      <c r="D380" s="314"/>
      <c r="E380" s="315">
        <v>49</v>
      </c>
      <c r="F380" s="316">
        <f t="shared" si="139"/>
        <v>1.06</v>
      </c>
      <c r="G380" s="187"/>
      <c r="H380" s="135"/>
      <c r="I380" s="132"/>
      <c r="J380" s="132"/>
      <c r="K380" s="132"/>
      <c r="L380" s="181"/>
      <c r="M380" s="135"/>
      <c r="N380" s="135"/>
      <c r="O380" s="135"/>
      <c r="P380" s="135"/>
      <c r="Q380" s="137">
        <f t="shared" si="153"/>
        <v>8</v>
      </c>
      <c r="R380" s="251">
        <f t="shared" si="141"/>
        <v>3</v>
      </c>
      <c r="S380" s="252">
        <f t="shared" si="142"/>
        <v>3.92</v>
      </c>
      <c r="T380" s="202">
        <f t="shared" si="143"/>
        <v>1</v>
      </c>
      <c r="U380" s="252">
        <f t="shared" si="144"/>
        <v>1.47</v>
      </c>
      <c r="V380" s="252">
        <v>3</v>
      </c>
      <c r="W380" s="138">
        <f t="shared" si="146"/>
        <v>0</v>
      </c>
      <c r="X380" s="139">
        <f t="shared" si="147"/>
        <v>0.15</v>
      </c>
      <c r="Y380" s="138">
        <f t="shared" si="151"/>
        <v>15</v>
      </c>
      <c r="Z380" s="138">
        <f t="shared" si="148"/>
        <v>0</v>
      </c>
      <c r="AA380" s="138">
        <f t="shared" si="150"/>
        <v>1</v>
      </c>
      <c r="AB380" s="139">
        <f t="shared" si="149"/>
        <v>0.2</v>
      </c>
      <c r="AC380" s="138">
        <f t="shared" si="152"/>
        <v>20</v>
      </c>
      <c r="AD380" s="132">
        <v>1</v>
      </c>
      <c r="AE380" s="281"/>
      <c r="AG380" s="426"/>
    </row>
    <row r="381" spans="1:33" ht="31.5" x14ac:dyDescent="0.25">
      <c r="A381" s="128">
        <v>408</v>
      </c>
      <c r="B381" s="313" t="s">
        <v>1242</v>
      </c>
      <c r="C381" s="314">
        <v>236.685</v>
      </c>
      <c r="D381" s="314"/>
      <c r="E381" s="315">
        <v>204</v>
      </c>
      <c r="F381" s="316">
        <f t="shared" si="139"/>
        <v>0.86</v>
      </c>
      <c r="G381" s="187"/>
      <c r="H381" s="135"/>
      <c r="I381" s="132"/>
      <c r="J381" s="132"/>
      <c r="K381" s="132"/>
      <c r="L381" s="181"/>
      <c r="M381" s="135"/>
      <c r="N381" s="135"/>
      <c r="O381" s="135"/>
      <c r="P381" s="135"/>
      <c r="Q381" s="137">
        <f t="shared" si="153"/>
        <v>5</v>
      </c>
      <c r="R381" s="251">
        <f t="shared" si="141"/>
        <v>10</v>
      </c>
      <c r="S381" s="252">
        <f t="shared" si="142"/>
        <v>10.199999999999999</v>
      </c>
      <c r="T381" s="202">
        <f t="shared" si="143"/>
        <v>1</v>
      </c>
      <c r="U381" s="252">
        <f t="shared" si="144"/>
        <v>1.02</v>
      </c>
      <c r="V381" s="252">
        <v>0.5</v>
      </c>
      <c r="W381" s="138">
        <f t="shared" si="146"/>
        <v>0</v>
      </c>
      <c r="X381" s="139">
        <f t="shared" si="147"/>
        <v>0.15</v>
      </c>
      <c r="Y381" s="138">
        <f t="shared" si="151"/>
        <v>15</v>
      </c>
      <c r="Z381" s="138">
        <f t="shared" si="148"/>
        <v>0</v>
      </c>
      <c r="AA381" s="138">
        <f t="shared" si="150"/>
        <v>1</v>
      </c>
      <c r="AB381" s="139">
        <f t="shared" si="149"/>
        <v>0.2</v>
      </c>
      <c r="AC381" s="138">
        <f t="shared" si="152"/>
        <v>20</v>
      </c>
      <c r="AD381" s="132">
        <v>1</v>
      </c>
      <c r="AE381" s="281"/>
      <c r="AG381" s="426"/>
    </row>
    <row r="382" spans="1:33" ht="31.5" x14ac:dyDescent="0.25">
      <c r="A382" s="128">
        <v>409</v>
      </c>
      <c r="B382" s="313" t="s">
        <v>1243</v>
      </c>
      <c r="C382" s="314">
        <v>86.48</v>
      </c>
      <c r="D382" s="314"/>
      <c r="E382" s="315">
        <v>102</v>
      </c>
      <c r="F382" s="316">
        <f t="shared" si="139"/>
        <v>1.18</v>
      </c>
      <c r="G382" s="187"/>
      <c r="H382" s="135"/>
      <c r="I382" s="132"/>
      <c r="J382" s="132"/>
      <c r="K382" s="132"/>
      <c r="L382" s="181"/>
      <c r="M382" s="135"/>
      <c r="N382" s="135"/>
      <c r="O382" s="135"/>
      <c r="P382" s="135"/>
      <c r="Q382" s="137">
        <f t="shared" si="153"/>
        <v>8</v>
      </c>
      <c r="R382" s="251">
        <f t="shared" si="141"/>
        <v>8</v>
      </c>
      <c r="S382" s="252">
        <f t="shared" si="142"/>
        <v>8.16</v>
      </c>
      <c r="T382" s="202">
        <f t="shared" si="143"/>
        <v>8</v>
      </c>
      <c r="U382" s="252">
        <f t="shared" si="144"/>
        <v>8.16</v>
      </c>
      <c r="V382" s="252">
        <f t="shared" si="145"/>
        <v>8</v>
      </c>
      <c r="W382" s="138">
        <f t="shared" si="146"/>
        <v>1</v>
      </c>
      <c r="X382" s="139">
        <f t="shared" si="147"/>
        <v>1.2</v>
      </c>
      <c r="Y382" s="138">
        <f t="shared" si="151"/>
        <v>15</v>
      </c>
      <c r="Z382" s="138">
        <f t="shared" si="148"/>
        <v>5</v>
      </c>
      <c r="AA382" s="138">
        <f t="shared" si="150"/>
        <v>2</v>
      </c>
      <c r="AB382" s="139">
        <f t="shared" si="149"/>
        <v>1.6</v>
      </c>
      <c r="AC382" s="138">
        <f t="shared" si="152"/>
        <v>20</v>
      </c>
      <c r="AD382" s="132">
        <v>8</v>
      </c>
      <c r="AE382" s="281"/>
      <c r="AG382" s="426"/>
    </row>
    <row r="383" spans="1:33" ht="31.5" x14ac:dyDescent="0.25">
      <c r="A383" s="128">
        <v>410</v>
      </c>
      <c r="B383" s="313" t="s">
        <v>1244</v>
      </c>
      <c r="C383" s="314">
        <v>75.451999999999998</v>
      </c>
      <c r="D383" s="314"/>
      <c r="E383" s="315">
        <v>71</v>
      </c>
      <c r="F383" s="316">
        <f t="shared" si="139"/>
        <v>0.94</v>
      </c>
      <c r="G383" s="187"/>
      <c r="H383" s="135"/>
      <c r="I383" s="132"/>
      <c r="J383" s="132"/>
      <c r="K383" s="132"/>
      <c r="L383" s="181"/>
      <c r="M383" s="135"/>
      <c r="N383" s="135"/>
      <c r="O383" s="135"/>
      <c r="P383" s="135"/>
      <c r="Q383" s="137">
        <f t="shared" si="153"/>
        <v>5</v>
      </c>
      <c r="R383" s="251">
        <f t="shared" si="141"/>
        <v>3</v>
      </c>
      <c r="S383" s="252">
        <f t="shared" si="142"/>
        <v>3.55</v>
      </c>
      <c r="T383" s="202">
        <f t="shared" si="143"/>
        <v>2</v>
      </c>
      <c r="U383" s="252">
        <f t="shared" si="144"/>
        <v>2.13</v>
      </c>
      <c r="V383" s="252">
        <v>3</v>
      </c>
      <c r="W383" s="138">
        <f t="shared" si="146"/>
        <v>0</v>
      </c>
      <c r="X383" s="139">
        <f t="shared" si="147"/>
        <v>0.3</v>
      </c>
      <c r="Y383" s="138">
        <f t="shared" si="151"/>
        <v>15</v>
      </c>
      <c r="Z383" s="138">
        <f t="shared" si="148"/>
        <v>1</v>
      </c>
      <c r="AA383" s="138">
        <f t="shared" si="150"/>
        <v>1</v>
      </c>
      <c r="AB383" s="139">
        <f t="shared" si="149"/>
        <v>0.4</v>
      </c>
      <c r="AC383" s="138">
        <f t="shared" si="152"/>
        <v>20</v>
      </c>
      <c r="AD383" s="132">
        <v>2</v>
      </c>
      <c r="AE383" s="281"/>
      <c r="AG383" s="426"/>
    </row>
    <row r="384" spans="1:33" ht="31.5" x14ac:dyDescent="0.25">
      <c r="A384" s="128">
        <v>411</v>
      </c>
      <c r="B384" s="313" t="s">
        <v>1245</v>
      </c>
      <c r="C384" s="314">
        <v>66.412000000000006</v>
      </c>
      <c r="D384" s="314"/>
      <c r="E384" s="315">
        <v>104</v>
      </c>
      <c r="F384" s="316">
        <f t="shared" si="139"/>
        <v>1.57</v>
      </c>
      <c r="G384" s="187"/>
      <c r="H384" s="135"/>
      <c r="I384" s="132"/>
      <c r="J384" s="132"/>
      <c r="K384" s="132"/>
      <c r="L384" s="181"/>
      <c r="M384" s="135"/>
      <c r="N384" s="135"/>
      <c r="O384" s="135"/>
      <c r="P384" s="135"/>
      <c r="Q384" s="137">
        <f t="shared" si="153"/>
        <v>8</v>
      </c>
      <c r="R384" s="251">
        <f t="shared" si="141"/>
        <v>8</v>
      </c>
      <c r="S384" s="252">
        <f t="shared" si="142"/>
        <v>8.32</v>
      </c>
      <c r="T384" s="202">
        <f t="shared" si="143"/>
        <v>4</v>
      </c>
      <c r="U384" s="252">
        <f t="shared" si="144"/>
        <v>4.16</v>
      </c>
      <c r="V384" s="252">
        <v>4</v>
      </c>
      <c r="W384" s="138">
        <f t="shared" si="146"/>
        <v>0</v>
      </c>
      <c r="X384" s="139">
        <f t="shared" si="147"/>
        <v>0.6</v>
      </c>
      <c r="Y384" s="138">
        <f t="shared" si="151"/>
        <v>15</v>
      </c>
      <c r="Z384" s="138">
        <f t="shared" si="148"/>
        <v>3</v>
      </c>
      <c r="AA384" s="138">
        <f t="shared" si="150"/>
        <v>1</v>
      </c>
      <c r="AB384" s="139">
        <f t="shared" si="149"/>
        <v>0.8</v>
      </c>
      <c r="AC384" s="138">
        <f t="shared" si="152"/>
        <v>20</v>
      </c>
      <c r="AD384" s="132">
        <v>4</v>
      </c>
      <c r="AE384" s="281"/>
      <c r="AG384" s="426"/>
    </row>
    <row r="385" spans="1:33" ht="31.5" x14ac:dyDescent="0.25">
      <c r="A385" s="128">
        <v>412</v>
      </c>
      <c r="B385" s="313" t="s">
        <v>1246</v>
      </c>
      <c r="C385" s="314">
        <v>218.709</v>
      </c>
      <c r="D385" s="314"/>
      <c r="E385" s="315">
        <v>219</v>
      </c>
      <c r="F385" s="316">
        <f t="shared" ref="F385:F409" si="154">E385/C385</f>
        <v>1</v>
      </c>
      <c r="G385" s="187"/>
      <c r="H385" s="135"/>
      <c r="I385" s="132"/>
      <c r="J385" s="132"/>
      <c r="K385" s="132"/>
      <c r="L385" s="181"/>
      <c r="M385" s="135"/>
      <c r="N385" s="135"/>
      <c r="O385" s="135"/>
      <c r="P385" s="135"/>
      <c r="Q385" s="137">
        <f t="shared" si="153"/>
        <v>5</v>
      </c>
      <c r="R385" s="251">
        <f t="shared" si="141"/>
        <v>10</v>
      </c>
      <c r="S385" s="252">
        <f t="shared" si="142"/>
        <v>10.95</v>
      </c>
      <c r="T385" s="202">
        <f t="shared" si="143"/>
        <v>4</v>
      </c>
      <c r="U385" s="252">
        <f t="shared" si="144"/>
        <v>4.38</v>
      </c>
      <c r="V385" s="252">
        <v>2</v>
      </c>
      <c r="W385" s="138">
        <f t="shared" si="146"/>
        <v>0</v>
      </c>
      <c r="X385" s="139">
        <f t="shared" si="147"/>
        <v>0.6</v>
      </c>
      <c r="Y385" s="138">
        <f t="shared" si="151"/>
        <v>15</v>
      </c>
      <c r="Z385" s="138">
        <f t="shared" si="148"/>
        <v>3</v>
      </c>
      <c r="AA385" s="138">
        <f t="shared" si="150"/>
        <v>1</v>
      </c>
      <c r="AB385" s="139">
        <f t="shared" si="149"/>
        <v>0.8</v>
      </c>
      <c r="AC385" s="138">
        <f t="shared" si="152"/>
        <v>20</v>
      </c>
      <c r="AD385" s="132">
        <v>4</v>
      </c>
      <c r="AE385" s="281"/>
      <c r="AG385" s="426"/>
    </row>
    <row r="386" spans="1:33" ht="31.5" x14ac:dyDescent="0.25">
      <c r="A386" s="128">
        <v>413</v>
      </c>
      <c r="B386" s="313" t="s">
        <v>1247</v>
      </c>
      <c r="C386" s="314">
        <v>690.41</v>
      </c>
      <c r="D386" s="314"/>
      <c r="E386" s="315">
        <v>705</v>
      </c>
      <c r="F386" s="316">
        <f t="shared" si="154"/>
        <v>1.02</v>
      </c>
      <c r="G386" s="187"/>
      <c r="H386" s="135"/>
      <c r="I386" s="132"/>
      <c r="J386" s="132"/>
      <c r="K386" s="132"/>
      <c r="L386" s="181"/>
      <c r="M386" s="135"/>
      <c r="N386" s="135"/>
      <c r="O386" s="135"/>
      <c r="P386" s="135"/>
      <c r="Q386" s="137">
        <f t="shared" si="153"/>
        <v>8</v>
      </c>
      <c r="R386" s="251">
        <f t="shared" si="141"/>
        <v>56</v>
      </c>
      <c r="S386" s="252">
        <f t="shared" si="142"/>
        <v>56.4</v>
      </c>
      <c r="T386" s="202">
        <f t="shared" si="143"/>
        <v>14</v>
      </c>
      <c r="U386" s="252">
        <f t="shared" si="144"/>
        <v>14.1</v>
      </c>
      <c r="V386" s="252">
        <v>2</v>
      </c>
      <c r="W386" s="138">
        <f t="shared" si="146"/>
        <v>2</v>
      </c>
      <c r="X386" s="139">
        <f t="shared" si="147"/>
        <v>2.1</v>
      </c>
      <c r="Y386" s="138">
        <f t="shared" si="151"/>
        <v>15</v>
      </c>
      <c r="Z386" s="138">
        <f t="shared" si="148"/>
        <v>9</v>
      </c>
      <c r="AA386" s="138">
        <f t="shared" si="150"/>
        <v>3</v>
      </c>
      <c r="AB386" s="139">
        <f t="shared" si="149"/>
        <v>2.8</v>
      </c>
      <c r="AC386" s="138">
        <f t="shared" si="152"/>
        <v>20</v>
      </c>
      <c r="AD386" s="132">
        <v>14</v>
      </c>
      <c r="AE386" s="281"/>
      <c r="AG386" s="426"/>
    </row>
    <row r="387" spans="1:33" ht="33.75" customHeight="1" x14ac:dyDescent="0.25">
      <c r="A387" s="128">
        <v>414</v>
      </c>
      <c r="B387" s="313" t="s">
        <v>1591</v>
      </c>
      <c r="C387" s="314">
        <v>85.7</v>
      </c>
      <c r="D387" s="314"/>
      <c r="E387" s="315">
        <v>63</v>
      </c>
      <c r="F387" s="316">
        <f t="shared" si="154"/>
        <v>0.74</v>
      </c>
      <c r="G387" s="187"/>
      <c r="H387" s="135"/>
      <c r="I387" s="132"/>
      <c r="J387" s="132"/>
      <c r="K387" s="132"/>
      <c r="L387" s="181"/>
      <c r="M387" s="135"/>
      <c r="N387" s="135"/>
      <c r="O387" s="135"/>
      <c r="P387" s="135"/>
      <c r="Q387" s="137">
        <f t="shared" si="153"/>
        <v>5</v>
      </c>
      <c r="R387" s="251">
        <f t="shared" si="141"/>
        <v>3</v>
      </c>
      <c r="S387" s="252">
        <f t="shared" si="142"/>
        <v>3.15</v>
      </c>
      <c r="T387" s="202">
        <f t="shared" si="143"/>
        <v>3</v>
      </c>
      <c r="U387" s="252">
        <f t="shared" si="144"/>
        <v>3.15</v>
      </c>
      <c r="V387" s="252">
        <f t="shared" si="145"/>
        <v>5</v>
      </c>
      <c r="W387" s="138">
        <f t="shared" si="146"/>
        <v>0</v>
      </c>
      <c r="X387" s="139">
        <f t="shared" si="147"/>
        <v>0.45</v>
      </c>
      <c r="Y387" s="138">
        <f t="shared" si="151"/>
        <v>15</v>
      </c>
      <c r="Z387" s="138">
        <f t="shared" si="148"/>
        <v>2</v>
      </c>
      <c r="AA387" s="138">
        <f t="shared" si="150"/>
        <v>1</v>
      </c>
      <c r="AB387" s="139">
        <f t="shared" si="149"/>
        <v>0.6</v>
      </c>
      <c r="AC387" s="138">
        <f t="shared" si="152"/>
        <v>20</v>
      </c>
      <c r="AD387" s="248">
        <v>5</v>
      </c>
      <c r="AE387" s="281" t="s">
        <v>1608</v>
      </c>
      <c r="AG387" s="426"/>
    </row>
    <row r="388" spans="1:33" ht="31.5" customHeight="1" x14ac:dyDescent="0.25">
      <c r="A388" s="128"/>
      <c r="B388" s="313" t="s">
        <v>1594</v>
      </c>
      <c r="C388" s="314">
        <v>256.74</v>
      </c>
      <c r="D388" s="314"/>
      <c r="E388" s="315">
        <v>80</v>
      </c>
      <c r="F388" s="316">
        <f>E388/C388</f>
        <v>0.31</v>
      </c>
      <c r="G388" s="187"/>
      <c r="H388" s="135"/>
      <c r="I388" s="132"/>
      <c r="J388" s="132"/>
      <c r="K388" s="132"/>
      <c r="L388" s="181"/>
      <c r="M388" s="135"/>
      <c r="N388" s="135"/>
      <c r="O388" s="135"/>
      <c r="P388" s="135"/>
      <c r="Q388" s="137">
        <f t="shared" si="153"/>
        <v>5</v>
      </c>
      <c r="R388" s="251">
        <f>ROUNDDOWN(S388,0)</f>
        <v>4</v>
      </c>
      <c r="S388" s="252">
        <f>E388*Q388/100</f>
        <v>4</v>
      </c>
      <c r="T388" s="202">
        <f>ROUNDDOWN(U388,0)</f>
        <v>2</v>
      </c>
      <c r="U388" s="252">
        <f>E388*V388/100</f>
        <v>2.4</v>
      </c>
      <c r="V388" s="252">
        <v>3</v>
      </c>
      <c r="W388" s="138">
        <f>ROUNDDOWN(X388,0)</f>
        <v>0</v>
      </c>
      <c r="X388" s="139">
        <f>T388*Y388/100</f>
        <v>0.3</v>
      </c>
      <c r="Y388" s="138">
        <f t="shared" si="151"/>
        <v>15</v>
      </c>
      <c r="Z388" s="138">
        <f>T388-W388-AA388</f>
        <v>1</v>
      </c>
      <c r="AA388" s="138">
        <f>_xlfn.CEILING.MATH(AB388,1)</f>
        <v>1</v>
      </c>
      <c r="AB388" s="139">
        <f>T388*AC388/100</f>
        <v>0.4</v>
      </c>
      <c r="AC388" s="138">
        <f t="shared" si="152"/>
        <v>20</v>
      </c>
      <c r="AD388" s="132">
        <v>2</v>
      </c>
      <c r="AE388" s="281"/>
      <c r="AG388" s="426"/>
    </row>
    <row r="389" spans="1:33" ht="47.25" x14ac:dyDescent="0.25">
      <c r="A389" s="128">
        <v>415</v>
      </c>
      <c r="B389" s="313" t="s">
        <v>1592</v>
      </c>
      <c r="C389" s="314">
        <v>432.68</v>
      </c>
      <c r="D389" s="314"/>
      <c r="E389" s="315">
        <v>87</v>
      </c>
      <c r="F389" s="316">
        <f t="shared" si="154"/>
        <v>0.2</v>
      </c>
      <c r="G389" s="187"/>
      <c r="H389" s="135"/>
      <c r="I389" s="132"/>
      <c r="J389" s="132"/>
      <c r="K389" s="132"/>
      <c r="L389" s="181"/>
      <c r="M389" s="135"/>
      <c r="N389" s="135"/>
      <c r="O389" s="135"/>
      <c r="P389" s="135"/>
      <c r="Q389" s="137">
        <f t="shared" si="153"/>
        <v>5</v>
      </c>
      <c r="R389" s="251">
        <f t="shared" si="141"/>
        <v>4</v>
      </c>
      <c r="S389" s="252">
        <f t="shared" si="142"/>
        <v>4.3499999999999996</v>
      </c>
      <c r="T389" s="202">
        <f t="shared" si="143"/>
        <v>3</v>
      </c>
      <c r="U389" s="252">
        <f t="shared" si="144"/>
        <v>3.48</v>
      </c>
      <c r="V389" s="252">
        <v>4</v>
      </c>
      <c r="W389" s="138">
        <f t="shared" si="146"/>
        <v>0</v>
      </c>
      <c r="X389" s="139">
        <f t="shared" si="147"/>
        <v>0.45</v>
      </c>
      <c r="Y389" s="138">
        <f t="shared" si="151"/>
        <v>15</v>
      </c>
      <c r="Z389" s="138">
        <f t="shared" si="148"/>
        <v>2</v>
      </c>
      <c r="AA389" s="138">
        <f t="shared" si="150"/>
        <v>1</v>
      </c>
      <c r="AB389" s="139">
        <f t="shared" si="149"/>
        <v>0.6</v>
      </c>
      <c r="AC389" s="138">
        <f t="shared" si="152"/>
        <v>20</v>
      </c>
      <c r="AD389" s="522">
        <v>3</v>
      </c>
      <c r="AE389" s="281"/>
      <c r="AG389" s="426"/>
    </row>
    <row r="390" spans="1:33" ht="47.25" hidden="1" customHeight="1" x14ac:dyDescent="0.25">
      <c r="A390" s="128">
        <v>416</v>
      </c>
      <c r="B390" s="313" t="s">
        <v>1593</v>
      </c>
      <c r="C390" s="314">
        <v>84.93</v>
      </c>
      <c r="D390" s="314"/>
      <c r="E390" s="315">
        <v>3</v>
      </c>
      <c r="F390" s="316">
        <f t="shared" si="154"/>
        <v>0.04</v>
      </c>
      <c r="G390" s="187"/>
      <c r="H390" s="135"/>
      <c r="I390" s="132"/>
      <c r="J390" s="132"/>
      <c r="K390" s="132"/>
      <c r="L390" s="181"/>
      <c r="M390" s="135"/>
      <c r="N390" s="135"/>
      <c r="O390" s="135"/>
      <c r="P390" s="135"/>
      <c r="Q390" s="137">
        <f t="shared" si="153"/>
        <v>5</v>
      </c>
      <c r="R390" s="251">
        <f t="shared" si="141"/>
        <v>0</v>
      </c>
      <c r="S390" s="252">
        <f t="shared" si="142"/>
        <v>0.15</v>
      </c>
      <c r="T390" s="202">
        <f t="shared" si="143"/>
        <v>0</v>
      </c>
      <c r="U390" s="252">
        <f t="shared" si="144"/>
        <v>0.15</v>
      </c>
      <c r="V390" s="252">
        <f t="shared" si="145"/>
        <v>5</v>
      </c>
      <c r="W390" s="138">
        <f t="shared" si="146"/>
        <v>0</v>
      </c>
      <c r="X390" s="139">
        <f t="shared" si="147"/>
        <v>0</v>
      </c>
      <c r="Y390" s="138">
        <f t="shared" si="151"/>
        <v>15</v>
      </c>
      <c r="Z390" s="138">
        <f t="shared" si="148"/>
        <v>0</v>
      </c>
      <c r="AA390" s="138">
        <f t="shared" si="150"/>
        <v>0</v>
      </c>
      <c r="AB390" s="139">
        <f t="shared" si="149"/>
        <v>0</v>
      </c>
      <c r="AC390" s="138">
        <f t="shared" si="152"/>
        <v>20</v>
      </c>
      <c r="AD390" s="523"/>
    </row>
    <row r="391" spans="1:33" ht="47.25" x14ac:dyDescent="0.25">
      <c r="A391" s="128">
        <v>417</v>
      </c>
      <c r="B391" s="313" t="s">
        <v>1595</v>
      </c>
      <c r="C391" s="314">
        <v>77.98</v>
      </c>
      <c r="D391" s="314"/>
      <c r="E391" s="315">
        <v>27</v>
      </c>
      <c r="F391" s="316">
        <f t="shared" si="154"/>
        <v>0.35</v>
      </c>
      <c r="G391" s="187"/>
      <c r="H391" s="135"/>
      <c r="I391" s="132"/>
      <c r="J391" s="132"/>
      <c r="K391" s="132"/>
      <c r="L391" s="181"/>
      <c r="M391" s="135"/>
      <c r="N391" s="135"/>
      <c r="O391" s="135"/>
      <c r="P391" s="135"/>
      <c r="Q391" s="137">
        <f t="shared" si="153"/>
        <v>5</v>
      </c>
      <c r="R391" s="251">
        <f t="shared" si="141"/>
        <v>1</v>
      </c>
      <c r="S391" s="252">
        <f t="shared" si="142"/>
        <v>1.35</v>
      </c>
      <c r="T391" s="202">
        <f t="shared" si="143"/>
        <v>0</v>
      </c>
      <c r="U391" s="252">
        <f t="shared" si="144"/>
        <v>0</v>
      </c>
      <c r="V391" s="252">
        <v>0</v>
      </c>
      <c r="W391" s="138">
        <f t="shared" si="146"/>
        <v>0</v>
      </c>
      <c r="X391" s="139">
        <f t="shared" si="147"/>
        <v>0</v>
      </c>
      <c r="Y391" s="138">
        <f t="shared" si="151"/>
        <v>15</v>
      </c>
      <c r="Z391" s="138">
        <f t="shared" si="148"/>
        <v>0</v>
      </c>
      <c r="AA391" s="138">
        <f t="shared" si="150"/>
        <v>0</v>
      </c>
      <c r="AB391" s="139">
        <f t="shared" si="149"/>
        <v>0</v>
      </c>
      <c r="AC391" s="138">
        <f t="shared" si="152"/>
        <v>20</v>
      </c>
      <c r="AD391" s="248" t="s">
        <v>1501</v>
      </c>
      <c r="AE391" s="281"/>
      <c r="AG391" s="426"/>
    </row>
    <row r="392" spans="1:33" ht="47.25" x14ac:dyDescent="0.25">
      <c r="A392" s="128">
        <v>418</v>
      </c>
      <c r="B392" s="313" t="s">
        <v>1252</v>
      </c>
      <c r="C392" s="314">
        <v>1941.85</v>
      </c>
      <c r="D392" s="314"/>
      <c r="E392" s="315">
        <v>1049</v>
      </c>
      <c r="F392" s="316">
        <f t="shared" si="154"/>
        <v>0.54</v>
      </c>
      <c r="G392" s="187"/>
      <c r="H392" s="135"/>
      <c r="I392" s="132"/>
      <c r="J392" s="132"/>
      <c r="K392" s="132"/>
      <c r="L392" s="181"/>
      <c r="M392" s="135"/>
      <c r="N392" s="135"/>
      <c r="O392" s="135"/>
      <c r="P392" s="135"/>
      <c r="Q392" s="137">
        <f t="shared" si="153"/>
        <v>5</v>
      </c>
      <c r="R392" s="251">
        <f t="shared" si="141"/>
        <v>52</v>
      </c>
      <c r="S392" s="252">
        <f t="shared" si="142"/>
        <v>52.45</v>
      </c>
      <c r="T392" s="202">
        <f t="shared" si="143"/>
        <v>20</v>
      </c>
      <c r="U392" s="252">
        <f t="shared" si="144"/>
        <v>20.98</v>
      </c>
      <c r="V392" s="252">
        <v>2</v>
      </c>
      <c r="W392" s="138">
        <f t="shared" si="146"/>
        <v>3</v>
      </c>
      <c r="X392" s="139">
        <f t="shared" si="147"/>
        <v>3</v>
      </c>
      <c r="Y392" s="138">
        <f t="shared" si="151"/>
        <v>15</v>
      </c>
      <c r="Z392" s="138">
        <f t="shared" si="148"/>
        <v>13</v>
      </c>
      <c r="AA392" s="138">
        <f t="shared" si="150"/>
        <v>4</v>
      </c>
      <c r="AB392" s="139">
        <f t="shared" si="149"/>
        <v>4</v>
      </c>
      <c r="AC392" s="138">
        <f t="shared" si="152"/>
        <v>20</v>
      </c>
      <c r="AD392" s="132">
        <v>20</v>
      </c>
      <c r="AE392" s="281"/>
      <c r="AG392" s="426"/>
    </row>
    <row r="393" spans="1:33" ht="47.25" hidden="1" customHeight="1" x14ac:dyDescent="0.25">
      <c r="A393" s="128">
        <v>419</v>
      </c>
      <c r="B393" s="313" t="s">
        <v>1596</v>
      </c>
      <c r="C393" s="314">
        <v>47.16</v>
      </c>
      <c r="D393" s="314"/>
      <c r="E393" s="315">
        <v>9</v>
      </c>
      <c r="F393" s="316">
        <f t="shared" si="154"/>
        <v>0.19</v>
      </c>
      <c r="G393" s="187"/>
      <c r="H393" s="135"/>
      <c r="I393" s="132"/>
      <c r="J393" s="132"/>
      <c r="K393" s="132"/>
      <c r="L393" s="181"/>
      <c r="M393" s="135"/>
      <c r="N393" s="135"/>
      <c r="O393" s="135"/>
      <c r="P393" s="135"/>
      <c r="Q393" s="137">
        <f t="shared" si="153"/>
        <v>5</v>
      </c>
      <c r="R393" s="251">
        <f t="shared" si="141"/>
        <v>0</v>
      </c>
      <c r="S393" s="252">
        <f t="shared" si="142"/>
        <v>0.45</v>
      </c>
      <c r="T393" s="202">
        <f t="shared" si="143"/>
        <v>0</v>
      </c>
      <c r="U393" s="252">
        <f t="shared" si="144"/>
        <v>0.45</v>
      </c>
      <c r="V393" s="252">
        <f t="shared" si="145"/>
        <v>5</v>
      </c>
      <c r="W393" s="138">
        <f t="shared" si="146"/>
        <v>0</v>
      </c>
      <c r="X393" s="139">
        <f t="shared" si="147"/>
        <v>0</v>
      </c>
      <c r="Y393" s="138">
        <f t="shared" si="151"/>
        <v>15</v>
      </c>
      <c r="Z393" s="138">
        <f t="shared" si="148"/>
        <v>0</v>
      </c>
      <c r="AA393" s="138">
        <f t="shared" si="150"/>
        <v>0</v>
      </c>
      <c r="AB393" s="139">
        <f t="shared" si="149"/>
        <v>0</v>
      </c>
      <c r="AC393" s="138">
        <f t="shared" si="152"/>
        <v>20</v>
      </c>
      <c r="AD393" s="132">
        <v>0</v>
      </c>
    </row>
    <row r="394" spans="1:33" ht="31.5" x14ac:dyDescent="0.25">
      <c r="A394" s="128">
        <v>420</v>
      </c>
      <c r="B394" s="313" t="s">
        <v>1254</v>
      </c>
      <c r="C394" s="314">
        <v>115.55</v>
      </c>
      <c r="D394" s="314"/>
      <c r="E394" s="315">
        <v>37</v>
      </c>
      <c r="F394" s="316">
        <f t="shared" si="154"/>
        <v>0.32</v>
      </c>
      <c r="G394" s="187"/>
      <c r="H394" s="135"/>
      <c r="I394" s="132"/>
      <c r="J394" s="132"/>
      <c r="K394" s="132"/>
      <c r="L394" s="181"/>
      <c r="M394" s="135"/>
      <c r="N394" s="135"/>
      <c r="O394" s="135"/>
      <c r="P394" s="135"/>
      <c r="Q394" s="137">
        <f t="shared" si="153"/>
        <v>5</v>
      </c>
      <c r="R394" s="251">
        <f t="shared" si="141"/>
        <v>1</v>
      </c>
      <c r="S394" s="252">
        <f t="shared" si="142"/>
        <v>1.85</v>
      </c>
      <c r="T394" s="202">
        <f t="shared" si="143"/>
        <v>1</v>
      </c>
      <c r="U394" s="252">
        <f t="shared" si="144"/>
        <v>1.85</v>
      </c>
      <c r="V394" s="252">
        <f t="shared" si="145"/>
        <v>5</v>
      </c>
      <c r="W394" s="138">
        <f t="shared" si="146"/>
        <v>0</v>
      </c>
      <c r="X394" s="139">
        <f t="shared" si="147"/>
        <v>0.15</v>
      </c>
      <c r="Y394" s="138">
        <f t="shared" si="151"/>
        <v>15</v>
      </c>
      <c r="Z394" s="138">
        <f t="shared" si="148"/>
        <v>0</v>
      </c>
      <c r="AA394" s="138">
        <f t="shared" si="150"/>
        <v>1</v>
      </c>
      <c r="AB394" s="139">
        <f t="shared" si="149"/>
        <v>0.2</v>
      </c>
      <c r="AC394" s="138">
        <f t="shared" si="152"/>
        <v>20</v>
      </c>
      <c r="AD394" s="248">
        <v>2</v>
      </c>
      <c r="AE394" s="281" t="s">
        <v>1608</v>
      </c>
      <c r="AG394" s="426"/>
    </row>
    <row r="395" spans="1:33" ht="47.25" x14ac:dyDescent="0.25">
      <c r="A395" s="128">
        <v>421</v>
      </c>
      <c r="B395" s="313" t="s">
        <v>1255</v>
      </c>
      <c r="C395" s="314">
        <v>1096.3499999999999</v>
      </c>
      <c r="D395" s="314"/>
      <c r="E395" s="315">
        <v>471</v>
      </c>
      <c r="F395" s="316">
        <f t="shared" si="154"/>
        <v>0.43</v>
      </c>
      <c r="G395" s="187"/>
      <c r="H395" s="135"/>
      <c r="I395" s="132"/>
      <c r="J395" s="132"/>
      <c r="K395" s="132"/>
      <c r="L395" s="181"/>
      <c r="M395" s="135"/>
      <c r="N395" s="135"/>
      <c r="O395" s="135"/>
      <c r="P395" s="135"/>
      <c r="Q395" s="137">
        <f t="shared" si="153"/>
        <v>5</v>
      </c>
      <c r="R395" s="251">
        <f t="shared" si="141"/>
        <v>23</v>
      </c>
      <c r="S395" s="252">
        <f t="shared" si="142"/>
        <v>23.55</v>
      </c>
      <c r="T395" s="202">
        <f t="shared" si="143"/>
        <v>9</v>
      </c>
      <c r="U395" s="252">
        <f t="shared" si="144"/>
        <v>9.42</v>
      </c>
      <c r="V395" s="252">
        <v>2</v>
      </c>
      <c r="W395" s="138">
        <f t="shared" si="146"/>
        <v>1</v>
      </c>
      <c r="X395" s="139">
        <f t="shared" si="147"/>
        <v>1.35</v>
      </c>
      <c r="Y395" s="138">
        <f t="shared" si="151"/>
        <v>15</v>
      </c>
      <c r="Z395" s="138">
        <f t="shared" si="148"/>
        <v>6</v>
      </c>
      <c r="AA395" s="138">
        <f t="shared" si="150"/>
        <v>2</v>
      </c>
      <c r="AB395" s="139">
        <f t="shared" si="149"/>
        <v>1.8</v>
      </c>
      <c r="AC395" s="138">
        <f t="shared" si="152"/>
        <v>20</v>
      </c>
      <c r="AD395" s="132">
        <v>9</v>
      </c>
      <c r="AE395" s="281"/>
      <c r="AG395" s="426"/>
    </row>
    <row r="396" spans="1:33" ht="47.25" hidden="1" customHeight="1" x14ac:dyDescent="0.25">
      <c r="A396" s="128">
        <v>422</v>
      </c>
      <c r="B396" s="313" t="s">
        <v>1256</v>
      </c>
      <c r="C396" s="314">
        <v>192.64</v>
      </c>
      <c r="D396" s="314"/>
      <c r="E396" s="315">
        <v>33</v>
      </c>
      <c r="F396" s="316">
        <f t="shared" si="154"/>
        <v>0.17</v>
      </c>
      <c r="G396" s="187"/>
      <c r="H396" s="135"/>
      <c r="I396" s="132"/>
      <c r="J396" s="132"/>
      <c r="K396" s="132"/>
      <c r="L396" s="181"/>
      <c r="M396" s="135"/>
      <c r="N396" s="135"/>
      <c r="O396" s="135"/>
      <c r="P396" s="135"/>
      <c r="Q396" s="137">
        <f t="shared" si="153"/>
        <v>5</v>
      </c>
      <c r="R396" s="251">
        <f t="shared" si="141"/>
        <v>1</v>
      </c>
      <c r="S396" s="252">
        <f t="shared" si="142"/>
        <v>1.65</v>
      </c>
      <c r="T396" s="202">
        <f t="shared" si="143"/>
        <v>0</v>
      </c>
      <c r="U396" s="252">
        <f t="shared" si="144"/>
        <v>0</v>
      </c>
      <c r="V396" s="252">
        <v>0</v>
      </c>
      <c r="W396" s="138">
        <f t="shared" si="146"/>
        <v>0</v>
      </c>
      <c r="X396" s="139">
        <f t="shared" si="147"/>
        <v>0</v>
      </c>
      <c r="Y396" s="138">
        <f t="shared" si="151"/>
        <v>15</v>
      </c>
      <c r="Z396" s="138">
        <f t="shared" si="148"/>
        <v>0</v>
      </c>
      <c r="AA396" s="138">
        <f t="shared" si="150"/>
        <v>0</v>
      </c>
      <c r="AB396" s="139">
        <f t="shared" si="149"/>
        <v>0</v>
      </c>
      <c r="AC396" s="138">
        <f t="shared" si="152"/>
        <v>20</v>
      </c>
      <c r="AD396" s="132">
        <v>0</v>
      </c>
    </row>
    <row r="397" spans="1:33" ht="47.25" x14ac:dyDescent="0.25">
      <c r="A397" s="128">
        <v>423</v>
      </c>
      <c r="B397" s="313" t="s">
        <v>1257</v>
      </c>
      <c r="C397" s="314">
        <v>83.2</v>
      </c>
      <c r="D397" s="314"/>
      <c r="E397" s="315">
        <v>115</v>
      </c>
      <c r="F397" s="316">
        <f t="shared" si="154"/>
        <v>1.38</v>
      </c>
      <c r="G397" s="187"/>
      <c r="H397" s="135"/>
      <c r="I397" s="132"/>
      <c r="J397" s="132"/>
      <c r="K397" s="132"/>
      <c r="L397" s="181"/>
      <c r="M397" s="135"/>
      <c r="N397" s="135"/>
      <c r="O397" s="135"/>
      <c r="P397" s="135"/>
      <c r="Q397" s="137">
        <f t="shared" si="153"/>
        <v>8</v>
      </c>
      <c r="R397" s="251">
        <f t="shared" si="141"/>
        <v>9</v>
      </c>
      <c r="S397" s="252">
        <f t="shared" si="142"/>
        <v>9.1999999999999993</v>
      </c>
      <c r="T397" s="202">
        <f t="shared" si="143"/>
        <v>9</v>
      </c>
      <c r="U397" s="252">
        <f t="shared" si="144"/>
        <v>9.1999999999999993</v>
      </c>
      <c r="V397" s="252">
        <f t="shared" si="145"/>
        <v>8</v>
      </c>
      <c r="W397" s="138">
        <f t="shared" si="146"/>
        <v>1</v>
      </c>
      <c r="X397" s="139">
        <f t="shared" si="147"/>
        <v>1.35</v>
      </c>
      <c r="Y397" s="138">
        <f t="shared" si="151"/>
        <v>15</v>
      </c>
      <c r="Z397" s="138">
        <f t="shared" si="148"/>
        <v>6</v>
      </c>
      <c r="AA397" s="138">
        <f t="shared" si="150"/>
        <v>2</v>
      </c>
      <c r="AB397" s="139">
        <f t="shared" si="149"/>
        <v>1.8</v>
      </c>
      <c r="AC397" s="138">
        <f t="shared" si="152"/>
        <v>20</v>
      </c>
      <c r="AD397" s="132">
        <v>9</v>
      </c>
      <c r="AE397" s="281"/>
      <c r="AG397" s="426"/>
    </row>
    <row r="398" spans="1:33" ht="47.25" hidden="1" customHeight="1" x14ac:dyDescent="0.25">
      <c r="A398" s="128">
        <v>424</v>
      </c>
      <c r="B398" s="313" t="s">
        <v>1599</v>
      </c>
      <c r="C398" s="314">
        <v>609.64200000000005</v>
      </c>
      <c r="D398" s="314"/>
      <c r="E398" s="315">
        <v>384</v>
      </c>
      <c r="F398" s="316">
        <f t="shared" si="154"/>
        <v>0.63</v>
      </c>
      <c r="G398" s="187"/>
      <c r="H398" s="135"/>
      <c r="I398" s="132"/>
      <c r="J398" s="132"/>
      <c r="K398" s="132"/>
      <c r="L398" s="181"/>
      <c r="M398" s="135"/>
      <c r="N398" s="135"/>
      <c r="O398" s="135"/>
      <c r="P398" s="135"/>
      <c r="Q398" s="137">
        <f t="shared" si="153"/>
        <v>5</v>
      </c>
      <c r="R398" s="251">
        <f t="shared" si="141"/>
        <v>19</v>
      </c>
      <c r="S398" s="252">
        <f t="shared" si="142"/>
        <v>19.2</v>
      </c>
      <c r="T398" s="202">
        <f t="shared" si="143"/>
        <v>0</v>
      </c>
      <c r="U398" s="252">
        <f t="shared" si="144"/>
        <v>0</v>
      </c>
      <c r="V398" s="252">
        <v>0</v>
      </c>
      <c r="W398" s="138">
        <f t="shared" si="146"/>
        <v>0</v>
      </c>
      <c r="X398" s="139">
        <f t="shared" si="147"/>
        <v>0</v>
      </c>
      <c r="Y398" s="138">
        <f t="shared" si="151"/>
        <v>15</v>
      </c>
      <c r="Z398" s="138">
        <f t="shared" si="148"/>
        <v>0</v>
      </c>
      <c r="AA398" s="138">
        <f t="shared" si="150"/>
        <v>0</v>
      </c>
      <c r="AB398" s="139">
        <f t="shared" si="149"/>
        <v>0</v>
      </c>
      <c r="AC398" s="138">
        <f t="shared" si="152"/>
        <v>20</v>
      </c>
      <c r="AD398" s="396" t="s">
        <v>1501</v>
      </c>
    </row>
    <row r="399" spans="1:33" ht="34.5" hidden="1" customHeight="1" x14ac:dyDescent="0.25">
      <c r="A399" s="128">
        <v>425</v>
      </c>
      <c r="B399" s="313" t="s">
        <v>1600</v>
      </c>
      <c r="C399" s="314">
        <v>159.04</v>
      </c>
      <c r="D399" s="314"/>
      <c r="E399" s="315">
        <v>48</v>
      </c>
      <c r="F399" s="316">
        <f t="shared" si="154"/>
        <v>0.3</v>
      </c>
      <c r="G399" s="187"/>
      <c r="H399" s="135"/>
      <c r="I399" s="132"/>
      <c r="J399" s="132"/>
      <c r="K399" s="132"/>
      <c r="L399" s="181"/>
      <c r="M399" s="135"/>
      <c r="N399" s="135"/>
      <c r="O399" s="135"/>
      <c r="P399" s="135"/>
      <c r="Q399" s="137">
        <f t="shared" si="153"/>
        <v>5</v>
      </c>
      <c r="R399" s="251">
        <f t="shared" si="141"/>
        <v>2</v>
      </c>
      <c r="S399" s="252">
        <f t="shared" si="142"/>
        <v>2.4</v>
      </c>
      <c r="T399" s="202">
        <f t="shared" si="143"/>
        <v>0</v>
      </c>
      <c r="U399" s="252">
        <f t="shared" si="144"/>
        <v>0</v>
      </c>
      <c r="V399" s="252">
        <v>0</v>
      </c>
      <c r="W399" s="138">
        <f t="shared" si="146"/>
        <v>0</v>
      </c>
      <c r="X399" s="139">
        <f t="shared" si="147"/>
        <v>0</v>
      </c>
      <c r="Y399" s="138">
        <f t="shared" ref="Y399:Y430" si="155">IF(E399&lt;VLOOKUP(F399,$L$471:$P$477,2),0,VLOOKUP(F399,$L$471:$P$477,4))</f>
        <v>15</v>
      </c>
      <c r="Z399" s="138">
        <f t="shared" si="148"/>
        <v>0</v>
      </c>
      <c r="AA399" s="138">
        <f t="shared" si="150"/>
        <v>0</v>
      </c>
      <c r="AB399" s="139">
        <f t="shared" si="149"/>
        <v>0</v>
      </c>
      <c r="AC399" s="138">
        <f t="shared" ref="AC399:AC430" si="156">IF(E399&lt;VLOOKUP(F399,$L$471:$P$477,2),0,VLOOKUP(F399,$L$471:$P$477,5))</f>
        <v>20</v>
      </c>
      <c r="AD399" s="132">
        <v>0</v>
      </c>
    </row>
    <row r="400" spans="1:33" ht="47.25" x14ac:dyDescent="0.25">
      <c r="A400" s="128">
        <v>426</v>
      </c>
      <c r="B400" s="313" t="s">
        <v>1260</v>
      </c>
      <c r="C400" s="314">
        <v>618.70000000000005</v>
      </c>
      <c r="D400" s="314"/>
      <c r="E400" s="315">
        <v>334</v>
      </c>
      <c r="F400" s="316">
        <f t="shared" si="154"/>
        <v>0.54</v>
      </c>
      <c r="G400" s="187"/>
      <c r="H400" s="135"/>
      <c r="I400" s="132"/>
      <c r="J400" s="132"/>
      <c r="K400" s="132"/>
      <c r="L400" s="181"/>
      <c r="M400" s="135"/>
      <c r="N400" s="135"/>
      <c r="O400" s="135"/>
      <c r="P400" s="135"/>
      <c r="Q400" s="137">
        <f t="shared" si="153"/>
        <v>5</v>
      </c>
      <c r="R400" s="251">
        <f t="shared" si="141"/>
        <v>16</v>
      </c>
      <c r="S400" s="252">
        <f t="shared" si="142"/>
        <v>16.7</v>
      </c>
      <c r="T400" s="202">
        <f t="shared" si="143"/>
        <v>3</v>
      </c>
      <c r="U400" s="252">
        <f t="shared" si="144"/>
        <v>3.34</v>
      </c>
      <c r="V400" s="252">
        <v>1</v>
      </c>
      <c r="W400" s="138">
        <f t="shared" si="146"/>
        <v>0</v>
      </c>
      <c r="X400" s="139">
        <f t="shared" si="147"/>
        <v>0.45</v>
      </c>
      <c r="Y400" s="138">
        <f t="shared" si="155"/>
        <v>15</v>
      </c>
      <c r="Z400" s="138">
        <f t="shared" si="148"/>
        <v>2</v>
      </c>
      <c r="AA400" s="138">
        <f t="shared" si="150"/>
        <v>1</v>
      </c>
      <c r="AB400" s="139">
        <f t="shared" si="149"/>
        <v>0.6</v>
      </c>
      <c r="AC400" s="138">
        <f t="shared" si="156"/>
        <v>20</v>
      </c>
      <c r="AD400" s="132">
        <v>3</v>
      </c>
      <c r="AE400" s="281"/>
      <c r="AG400" s="426"/>
    </row>
    <row r="401" spans="1:33" ht="47.25" x14ac:dyDescent="0.25">
      <c r="A401" s="128">
        <v>427</v>
      </c>
      <c r="B401" s="313" t="s">
        <v>1261</v>
      </c>
      <c r="C401" s="314">
        <v>1450</v>
      </c>
      <c r="D401" s="314"/>
      <c r="E401" s="315">
        <v>145</v>
      </c>
      <c r="F401" s="316">
        <f t="shared" si="154"/>
        <v>0.1</v>
      </c>
      <c r="G401" s="187"/>
      <c r="H401" s="135"/>
      <c r="I401" s="132"/>
      <c r="J401" s="132"/>
      <c r="K401" s="132"/>
      <c r="L401" s="181"/>
      <c r="M401" s="135"/>
      <c r="N401" s="135"/>
      <c r="O401" s="135"/>
      <c r="P401" s="135"/>
      <c r="Q401" s="137">
        <f t="shared" si="153"/>
        <v>5</v>
      </c>
      <c r="R401" s="251">
        <f t="shared" si="141"/>
        <v>7</v>
      </c>
      <c r="S401" s="252">
        <f t="shared" si="142"/>
        <v>7.25</v>
      </c>
      <c r="T401" s="202">
        <f t="shared" si="143"/>
        <v>2</v>
      </c>
      <c r="U401" s="252">
        <f t="shared" si="144"/>
        <v>2.9</v>
      </c>
      <c r="V401" s="252">
        <v>2</v>
      </c>
      <c r="W401" s="138">
        <f t="shared" si="146"/>
        <v>0</v>
      </c>
      <c r="X401" s="139">
        <f t="shared" si="147"/>
        <v>0.3</v>
      </c>
      <c r="Y401" s="138">
        <f t="shared" si="155"/>
        <v>15</v>
      </c>
      <c r="Z401" s="138">
        <f t="shared" si="148"/>
        <v>1</v>
      </c>
      <c r="AA401" s="138">
        <f t="shared" si="150"/>
        <v>1</v>
      </c>
      <c r="AB401" s="139">
        <f t="shared" si="149"/>
        <v>0.4</v>
      </c>
      <c r="AC401" s="138">
        <f t="shared" si="156"/>
        <v>20</v>
      </c>
      <c r="AD401" s="132">
        <v>2</v>
      </c>
      <c r="AE401" s="281"/>
      <c r="AG401" s="426"/>
    </row>
    <row r="402" spans="1:33" ht="47.25" hidden="1" customHeight="1" x14ac:dyDescent="0.25">
      <c r="A402" s="128">
        <v>428</v>
      </c>
      <c r="B402" s="313" t="s">
        <v>1597</v>
      </c>
      <c r="C402" s="314">
        <v>481.22</v>
      </c>
      <c r="D402" s="314"/>
      <c r="E402" s="315">
        <v>34</v>
      </c>
      <c r="F402" s="316">
        <f t="shared" si="154"/>
        <v>7.0000000000000007E-2</v>
      </c>
      <c r="G402" s="187"/>
      <c r="H402" s="135"/>
      <c r="I402" s="132"/>
      <c r="J402" s="132"/>
      <c r="K402" s="132"/>
      <c r="L402" s="181"/>
      <c r="M402" s="135"/>
      <c r="N402" s="135"/>
      <c r="O402" s="135"/>
      <c r="P402" s="135"/>
      <c r="Q402" s="137">
        <f t="shared" ref="Q402:Q433" si="157">IF(E402&lt;VLOOKUP(F402,$L$471:$P$477,2),0,VLOOKUP(F402,$L$471:$P$477,3))</f>
        <v>5</v>
      </c>
      <c r="R402" s="251">
        <f t="shared" si="141"/>
        <v>1</v>
      </c>
      <c r="S402" s="252">
        <f t="shared" si="142"/>
        <v>1.7</v>
      </c>
      <c r="T402" s="202">
        <f t="shared" si="143"/>
        <v>0</v>
      </c>
      <c r="U402" s="252">
        <f t="shared" si="144"/>
        <v>0</v>
      </c>
      <c r="V402" s="252">
        <v>0</v>
      </c>
      <c r="W402" s="138">
        <f t="shared" si="146"/>
        <v>0</v>
      </c>
      <c r="X402" s="139">
        <f t="shared" si="147"/>
        <v>0</v>
      </c>
      <c r="Y402" s="138">
        <f t="shared" si="155"/>
        <v>15</v>
      </c>
      <c r="Z402" s="138">
        <f t="shared" si="148"/>
        <v>0</v>
      </c>
      <c r="AA402" s="138">
        <f t="shared" si="150"/>
        <v>0</v>
      </c>
      <c r="AB402" s="139">
        <f t="shared" si="149"/>
        <v>0</v>
      </c>
      <c r="AC402" s="138">
        <f t="shared" si="156"/>
        <v>20</v>
      </c>
      <c r="AD402" s="132">
        <v>0</v>
      </c>
    </row>
    <row r="403" spans="1:33" ht="47.25" hidden="1" customHeight="1" x14ac:dyDescent="0.25">
      <c r="A403" s="128">
        <v>429</v>
      </c>
      <c r="B403" s="313" t="s">
        <v>1598</v>
      </c>
      <c r="C403" s="314">
        <v>126.38</v>
      </c>
      <c r="D403" s="314"/>
      <c r="E403" s="315">
        <v>8</v>
      </c>
      <c r="F403" s="316">
        <f t="shared" si="154"/>
        <v>0.06</v>
      </c>
      <c r="G403" s="187"/>
      <c r="H403" s="135"/>
      <c r="I403" s="132"/>
      <c r="J403" s="132"/>
      <c r="K403" s="132"/>
      <c r="L403" s="181"/>
      <c r="M403" s="135"/>
      <c r="N403" s="135"/>
      <c r="O403" s="135"/>
      <c r="P403" s="135"/>
      <c r="Q403" s="137">
        <f t="shared" si="157"/>
        <v>5</v>
      </c>
      <c r="R403" s="251">
        <f t="shared" si="141"/>
        <v>0</v>
      </c>
      <c r="S403" s="252">
        <f t="shared" si="142"/>
        <v>0.4</v>
      </c>
      <c r="T403" s="202">
        <f t="shared" si="143"/>
        <v>0</v>
      </c>
      <c r="U403" s="252">
        <f t="shared" si="144"/>
        <v>0.4</v>
      </c>
      <c r="V403" s="252">
        <f t="shared" si="145"/>
        <v>5</v>
      </c>
      <c r="W403" s="138">
        <f t="shared" si="146"/>
        <v>0</v>
      </c>
      <c r="X403" s="139">
        <f t="shared" si="147"/>
        <v>0</v>
      </c>
      <c r="Y403" s="138">
        <f t="shared" si="155"/>
        <v>15</v>
      </c>
      <c r="Z403" s="138">
        <f t="shared" si="148"/>
        <v>0</v>
      </c>
      <c r="AA403" s="138">
        <f t="shared" si="150"/>
        <v>0</v>
      </c>
      <c r="AB403" s="139">
        <f t="shared" si="149"/>
        <v>0</v>
      </c>
      <c r="AC403" s="138">
        <f t="shared" si="156"/>
        <v>20</v>
      </c>
      <c r="AD403" s="132">
        <v>0</v>
      </c>
    </row>
    <row r="404" spans="1:33" ht="47.25" x14ac:dyDescent="0.25">
      <c r="A404" s="128">
        <v>430</v>
      </c>
      <c r="B404" s="313" t="s">
        <v>1264</v>
      </c>
      <c r="C404" s="314">
        <v>183.23</v>
      </c>
      <c r="D404" s="314"/>
      <c r="E404" s="315">
        <v>59</v>
      </c>
      <c r="F404" s="316">
        <f t="shared" si="154"/>
        <v>0.32</v>
      </c>
      <c r="G404" s="187"/>
      <c r="H404" s="135"/>
      <c r="I404" s="132"/>
      <c r="J404" s="132"/>
      <c r="K404" s="132"/>
      <c r="L404" s="181"/>
      <c r="M404" s="135"/>
      <c r="N404" s="135"/>
      <c r="O404" s="135"/>
      <c r="P404" s="135"/>
      <c r="Q404" s="137">
        <f t="shared" si="157"/>
        <v>5</v>
      </c>
      <c r="R404" s="251">
        <f t="shared" si="141"/>
        <v>2</v>
      </c>
      <c r="S404" s="252">
        <f t="shared" si="142"/>
        <v>2.95</v>
      </c>
      <c r="T404" s="202">
        <f t="shared" si="143"/>
        <v>2</v>
      </c>
      <c r="U404" s="252">
        <f t="shared" si="144"/>
        <v>2.95</v>
      </c>
      <c r="V404" s="252">
        <f t="shared" si="145"/>
        <v>5</v>
      </c>
      <c r="W404" s="138">
        <f t="shared" si="146"/>
        <v>0</v>
      </c>
      <c r="X404" s="139">
        <f t="shared" si="147"/>
        <v>0.3</v>
      </c>
      <c r="Y404" s="138">
        <f t="shared" si="155"/>
        <v>15</v>
      </c>
      <c r="Z404" s="138">
        <f t="shared" si="148"/>
        <v>1</v>
      </c>
      <c r="AA404" s="138">
        <f t="shared" si="150"/>
        <v>1</v>
      </c>
      <c r="AB404" s="139">
        <f t="shared" si="149"/>
        <v>0.4</v>
      </c>
      <c r="AC404" s="138">
        <f t="shared" si="156"/>
        <v>20</v>
      </c>
      <c r="AD404" s="524">
        <v>7</v>
      </c>
      <c r="AE404" s="281" t="s">
        <v>1608</v>
      </c>
      <c r="AG404" s="426"/>
    </row>
    <row r="405" spans="1:33" ht="47.25" hidden="1" customHeight="1" x14ac:dyDescent="0.25">
      <c r="A405" s="128">
        <v>431</v>
      </c>
      <c r="B405" s="313" t="s">
        <v>1265</v>
      </c>
      <c r="C405" s="314">
        <v>106.88</v>
      </c>
      <c r="D405" s="314"/>
      <c r="E405" s="315">
        <v>15</v>
      </c>
      <c r="F405" s="316">
        <f t="shared" si="154"/>
        <v>0.14000000000000001</v>
      </c>
      <c r="G405" s="187"/>
      <c r="H405" s="135"/>
      <c r="I405" s="132"/>
      <c r="J405" s="132"/>
      <c r="K405" s="132"/>
      <c r="L405" s="181"/>
      <c r="M405" s="135"/>
      <c r="N405" s="135"/>
      <c r="O405" s="135"/>
      <c r="P405" s="135"/>
      <c r="Q405" s="137">
        <f t="shared" si="157"/>
        <v>5</v>
      </c>
      <c r="R405" s="251">
        <f t="shared" si="141"/>
        <v>0</v>
      </c>
      <c r="S405" s="252">
        <f t="shared" si="142"/>
        <v>0.75</v>
      </c>
      <c r="T405" s="202">
        <f t="shared" si="143"/>
        <v>0</v>
      </c>
      <c r="U405" s="252">
        <f t="shared" si="144"/>
        <v>0.75</v>
      </c>
      <c r="V405" s="252">
        <f t="shared" si="145"/>
        <v>5</v>
      </c>
      <c r="W405" s="138">
        <f t="shared" si="146"/>
        <v>0</v>
      </c>
      <c r="X405" s="139">
        <f t="shared" si="147"/>
        <v>0</v>
      </c>
      <c r="Y405" s="138">
        <f t="shared" si="155"/>
        <v>15</v>
      </c>
      <c r="Z405" s="138">
        <f t="shared" si="148"/>
        <v>0</v>
      </c>
      <c r="AA405" s="138">
        <f t="shared" si="150"/>
        <v>0</v>
      </c>
      <c r="AB405" s="139">
        <f t="shared" si="149"/>
        <v>0</v>
      </c>
      <c r="AC405" s="138">
        <f t="shared" si="156"/>
        <v>20</v>
      </c>
      <c r="AD405" s="525"/>
    </row>
    <row r="406" spans="1:33" ht="47.25" hidden="1" customHeight="1" x14ac:dyDescent="0.25">
      <c r="A406" s="128">
        <v>432</v>
      </c>
      <c r="B406" s="313" t="s">
        <v>1208</v>
      </c>
      <c r="C406" s="314">
        <v>116.11</v>
      </c>
      <c r="D406" s="314"/>
      <c r="E406" s="315">
        <v>3</v>
      </c>
      <c r="F406" s="316">
        <f t="shared" si="154"/>
        <v>0.03</v>
      </c>
      <c r="G406" s="187"/>
      <c r="H406" s="135"/>
      <c r="I406" s="132"/>
      <c r="J406" s="132"/>
      <c r="K406" s="132"/>
      <c r="L406" s="181"/>
      <c r="M406" s="135"/>
      <c r="N406" s="135"/>
      <c r="O406" s="135"/>
      <c r="P406" s="135"/>
      <c r="Q406" s="137">
        <f t="shared" si="157"/>
        <v>5</v>
      </c>
      <c r="R406" s="251">
        <f t="shared" si="141"/>
        <v>0</v>
      </c>
      <c r="S406" s="252">
        <f t="shared" si="142"/>
        <v>0.15</v>
      </c>
      <c r="T406" s="202">
        <f t="shared" si="143"/>
        <v>0</v>
      </c>
      <c r="U406" s="252">
        <f t="shared" si="144"/>
        <v>0.15</v>
      </c>
      <c r="V406" s="252">
        <f t="shared" si="145"/>
        <v>5</v>
      </c>
      <c r="W406" s="138">
        <f t="shared" si="146"/>
        <v>0</v>
      </c>
      <c r="X406" s="139">
        <f t="shared" si="147"/>
        <v>0</v>
      </c>
      <c r="Y406" s="138">
        <f t="shared" si="155"/>
        <v>15</v>
      </c>
      <c r="Z406" s="138">
        <f t="shared" si="148"/>
        <v>0</v>
      </c>
      <c r="AA406" s="138">
        <f t="shared" si="150"/>
        <v>0</v>
      </c>
      <c r="AB406" s="139">
        <f t="shared" si="149"/>
        <v>0</v>
      </c>
      <c r="AC406" s="138">
        <f t="shared" si="156"/>
        <v>20</v>
      </c>
      <c r="AD406" s="525"/>
    </row>
    <row r="407" spans="1:33" ht="47.25" hidden="1" customHeight="1" x14ac:dyDescent="0.25">
      <c r="A407" s="128">
        <v>433</v>
      </c>
      <c r="B407" s="313" t="s">
        <v>1266</v>
      </c>
      <c r="C407" s="314">
        <v>116.11</v>
      </c>
      <c r="D407" s="314"/>
      <c r="E407" s="315">
        <v>3</v>
      </c>
      <c r="F407" s="316">
        <f t="shared" si="154"/>
        <v>0.03</v>
      </c>
      <c r="G407" s="187"/>
      <c r="H407" s="135"/>
      <c r="I407" s="132"/>
      <c r="J407" s="132"/>
      <c r="K407" s="132"/>
      <c r="L407" s="181"/>
      <c r="M407" s="135"/>
      <c r="N407" s="135"/>
      <c r="O407" s="135"/>
      <c r="P407" s="135"/>
      <c r="Q407" s="137">
        <f t="shared" si="157"/>
        <v>5</v>
      </c>
      <c r="R407" s="251">
        <f t="shared" si="141"/>
        <v>0</v>
      </c>
      <c r="S407" s="252">
        <f t="shared" si="142"/>
        <v>0.15</v>
      </c>
      <c r="T407" s="202">
        <f t="shared" si="143"/>
        <v>0</v>
      </c>
      <c r="U407" s="252">
        <f t="shared" si="144"/>
        <v>0.15</v>
      </c>
      <c r="V407" s="252">
        <f t="shared" si="145"/>
        <v>5</v>
      </c>
      <c r="W407" s="138">
        <f t="shared" si="146"/>
        <v>0</v>
      </c>
      <c r="X407" s="139">
        <f t="shared" si="147"/>
        <v>0</v>
      </c>
      <c r="Y407" s="138">
        <f t="shared" si="155"/>
        <v>15</v>
      </c>
      <c r="Z407" s="138">
        <f t="shared" si="148"/>
        <v>0</v>
      </c>
      <c r="AA407" s="138">
        <f t="shared" si="150"/>
        <v>0</v>
      </c>
      <c r="AB407" s="139">
        <f t="shared" si="149"/>
        <v>0</v>
      </c>
      <c r="AC407" s="138">
        <f t="shared" si="156"/>
        <v>20</v>
      </c>
      <c r="AD407" s="526"/>
    </row>
    <row r="408" spans="1:33" x14ac:dyDescent="0.25">
      <c r="A408" s="128">
        <v>434</v>
      </c>
      <c r="B408" s="313" t="s">
        <v>831</v>
      </c>
      <c r="C408" s="314">
        <v>498.964</v>
      </c>
      <c r="D408" s="314"/>
      <c r="E408" s="315">
        <v>639</v>
      </c>
      <c r="F408" s="316">
        <f t="shared" si="154"/>
        <v>1.28</v>
      </c>
      <c r="G408" s="187"/>
      <c r="H408" s="135"/>
      <c r="I408" s="132"/>
      <c r="J408" s="132"/>
      <c r="K408" s="132"/>
      <c r="L408" s="181"/>
      <c r="M408" s="135"/>
      <c r="N408" s="135"/>
      <c r="O408" s="135"/>
      <c r="P408" s="135"/>
      <c r="Q408" s="137">
        <f t="shared" si="157"/>
        <v>8</v>
      </c>
      <c r="R408" s="251">
        <f t="shared" si="141"/>
        <v>51</v>
      </c>
      <c r="S408" s="252">
        <f t="shared" si="142"/>
        <v>51.12</v>
      </c>
      <c r="T408" s="202">
        <f t="shared" si="143"/>
        <v>3</v>
      </c>
      <c r="U408" s="252">
        <f t="shared" si="144"/>
        <v>3.2</v>
      </c>
      <c r="V408" s="252">
        <v>0.5</v>
      </c>
      <c r="W408" s="138">
        <f t="shared" si="146"/>
        <v>0</v>
      </c>
      <c r="X408" s="139">
        <f t="shared" si="147"/>
        <v>0.45</v>
      </c>
      <c r="Y408" s="138">
        <f t="shared" si="155"/>
        <v>15</v>
      </c>
      <c r="Z408" s="138">
        <f t="shared" si="148"/>
        <v>2</v>
      </c>
      <c r="AA408" s="138">
        <f t="shared" si="150"/>
        <v>1</v>
      </c>
      <c r="AB408" s="139">
        <f t="shared" si="149"/>
        <v>0.6</v>
      </c>
      <c r="AC408" s="138">
        <f t="shared" si="156"/>
        <v>20</v>
      </c>
      <c r="AD408" s="132">
        <v>3</v>
      </c>
      <c r="AE408" s="281"/>
      <c r="AG408" s="426"/>
    </row>
    <row r="409" spans="1:33" ht="31.5" hidden="1" customHeight="1" x14ac:dyDescent="0.25">
      <c r="A409" s="128">
        <v>436</v>
      </c>
      <c r="B409" s="313" t="s">
        <v>1268</v>
      </c>
      <c r="C409" s="314">
        <v>33.387999999999998</v>
      </c>
      <c r="D409" s="314"/>
      <c r="E409" s="315">
        <v>6</v>
      </c>
      <c r="F409" s="316">
        <f t="shared" si="154"/>
        <v>0.18</v>
      </c>
      <c r="G409" s="187"/>
      <c r="H409" s="135"/>
      <c r="I409" s="132"/>
      <c r="J409" s="132"/>
      <c r="K409" s="132"/>
      <c r="L409" s="181"/>
      <c r="M409" s="135"/>
      <c r="N409" s="135"/>
      <c r="O409" s="135"/>
      <c r="P409" s="135"/>
      <c r="Q409" s="137">
        <f t="shared" si="157"/>
        <v>5</v>
      </c>
      <c r="R409" s="251">
        <f t="shared" si="141"/>
        <v>0</v>
      </c>
      <c r="S409" s="252">
        <f t="shared" si="142"/>
        <v>0.3</v>
      </c>
      <c r="T409" s="202">
        <f t="shared" si="143"/>
        <v>0</v>
      </c>
      <c r="U409" s="252">
        <f t="shared" si="144"/>
        <v>0.3</v>
      </c>
      <c r="V409" s="252">
        <f t="shared" si="145"/>
        <v>5</v>
      </c>
      <c r="W409" s="138">
        <f t="shared" si="146"/>
        <v>0</v>
      </c>
      <c r="X409" s="139">
        <f t="shared" si="147"/>
        <v>0</v>
      </c>
      <c r="Y409" s="138">
        <f t="shared" si="155"/>
        <v>15</v>
      </c>
      <c r="Z409" s="138">
        <f t="shared" si="148"/>
        <v>0</v>
      </c>
      <c r="AA409" s="138">
        <f t="shared" si="150"/>
        <v>0</v>
      </c>
      <c r="AB409" s="139">
        <f t="shared" si="149"/>
        <v>0</v>
      </c>
      <c r="AC409" s="138">
        <f t="shared" si="156"/>
        <v>20</v>
      </c>
      <c r="AD409" s="132">
        <v>0</v>
      </c>
    </row>
    <row r="410" spans="1:33" ht="15.75" hidden="1" customHeight="1" outlineLevel="1" x14ac:dyDescent="0.25">
      <c r="A410" s="128">
        <v>437</v>
      </c>
      <c r="B410" s="153" t="e">
        <f ca="1">INDIRECT(CONCATENATE(#REF!,$C$473,"!$B",$A410 + 5))</f>
        <v>#REF!</v>
      </c>
      <c r="C410" s="135" t="e">
        <f ca="1">INDIRECT(CONCATENATE(#REF!,$C$473,"!$X",$A410 + 5))</f>
        <v>#REF!</v>
      </c>
      <c r="D410" s="135"/>
      <c r="E410" s="132" t="e">
        <f ca="1">INDIRECT(CONCATENATE(#REF!,$C$473,"!$AB",$A410 + 5))</f>
        <v>#REF!</v>
      </c>
      <c r="F410" s="135" t="str">
        <f t="shared" ref="F410:F441" ca="1" si="158">IF(ISERR(E410/C410),"",E410/C410)</f>
        <v/>
      </c>
      <c r="G410" s="187" t="e">
        <f ca="1">INDIRECT(CONCATENATE(#REF!,$C$473,"!$AG",$A410 + 5))</f>
        <v>#REF!</v>
      </c>
      <c r="H410" s="135"/>
      <c r="I410" s="132" t="e">
        <f ca="1">INDIRECT(CONCATENATE(#REF!,$C$473,"!$AH",$A410 + 5))</f>
        <v>#REF!</v>
      </c>
      <c r="J410" s="132" t="e">
        <f t="shared" ref="J410:J423" ca="1" si="159">G410-I410-K410</f>
        <v>#REF!</v>
      </c>
      <c r="K410" s="132" t="e">
        <f ca="1">INDIRECT(CONCATENATE(#REF!,$C$473,"!$AI",$A410 + 5))</f>
        <v>#REF!</v>
      </c>
      <c r="L410" s="181"/>
      <c r="M410" s="135"/>
      <c r="N410" s="135"/>
      <c r="O410" s="135"/>
      <c r="P410" s="135"/>
      <c r="Q410" s="137" t="e">
        <f t="shared" ca="1" si="157"/>
        <v>#REF!</v>
      </c>
      <c r="R410" s="251" t="e">
        <f t="shared" ca="1" si="141"/>
        <v>#REF!</v>
      </c>
      <c r="S410" s="252" t="e">
        <f t="shared" ca="1" si="142"/>
        <v>#REF!</v>
      </c>
      <c r="T410" s="251" t="e">
        <f t="shared" ca="1" si="143"/>
        <v>#REF!</v>
      </c>
      <c r="U410" s="252" t="e">
        <f t="shared" ca="1" si="144"/>
        <v>#REF!</v>
      </c>
      <c r="V410" s="252" t="e">
        <f t="shared" ca="1" si="145"/>
        <v>#REF!</v>
      </c>
      <c r="W410" s="138" t="e">
        <f t="shared" ca="1" si="146"/>
        <v>#REF!</v>
      </c>
      <c r="X410" s="139" t="e">
        <f t="shared" ca="1" si="147"/>
        <v>#REF!</v>
      </c>
      <c r="Y410" s="138" t="e">
        <f t="shared" ca="1" si="155"/>
        <v>#REF!</v>
      </c>
      <c r="Z410" s="138" t="e">
        <f t="shared" ca="1" si="148"/>
        <v>#REF!</v>
      </c>
      <c r="AA410" s="138" t="e">
        <f t="shared" ca="1" si="150"/>
        <v>#NAME?</v>
      </c>
      <c r="AB410" s="139" t="e">
        <f t="shared" ca="1" si="149"/>
        <v>#REF!</v>
      </c>
      <c r="AC410" s="138" t="e">
        <f t="shared" ca="1" si="156"/>
        <v>#REF!</v>
      </c>
      <c r="AD410" s="132" t="e">
        <f ca="1">INDIRECT(CONCATENATE(#REF!,$C$473,"!$AJ",$A410 + 5))</f>
        <v>#REF!</v>
      </c>
    </row>
    <row r="411" spans="1:33" ht="15.75" hidden="1" customHeight="1" outlineLevel="1" x14ac:dyDescent="0.25">
      <c r="A411" s="128">
        <v>438</v>
      </c>
      <c r="B411" s="153" t="e">
        <f ca="1">INDIRECT(CONCATENATE(#REF!,$C$473,"!$B",$A411 + 5))</f>
        <v>#REF!</v>
      </c>
      <c r="C411" s="135" t="e">
        <f ca="1">INDIRECT(CONCATENATE(#REF!,$C$473,"!$X",$A411 + 5))</f>
        <v>#REF!</v>
      </c>
      <c r="D411" s="135"/>
      <c r="E411" s="132" t="e">
        <f ca="1">INDIRECT(CONCATENATE(#REF!,$C$473,"!$AB",$A411 + 5))</f>
        <v>#REF!</v>
      </c>
      <c r="F411" s="135" t="str">
        <f t="shared" ca="1" si="158"/>
        <v/>
      </c>
      <c r="G411" s="187" t="e">
        <f ca="1">INDIRECT(CONCATENATE(#REF!,$C$473,"!$AG",$A411 + 5))</f>
        <v>#REF!</v>
      </c>
      <c r="H411" s="135"/>
      <c r="I411" s="132" t="e">
        <f ca="1">INDIRECT(CONCATENATE(#REF!,$C$473,"!$AH",$A411 + 5))</f>
        <v>#REF!</v>
      </c>
      <c r="J411" s="132" t="e">
        <f t="shared" ca="1" si="159"/>
        <v>#REF!</v>
      </c>
      <c r="K411" s="132" t="e">
        <f ca="1">INDIRECT(CONCATENATE(#REF!,$C$473,"!$AI",$A411 + 5))</f>
        <v>#REF!</v>
      </c>
      <c r="L411" s="181"/>
      <c r="M411" s="135"/>
      <c r="N411" s="135"/>
      <c r="O411" s="135"/>
      <c r="P411" s="135"/>
      <c r="Q411" s="137" t="e">
        <f t="shared" ca="1" si="157"/>
        <v>#REF!</v>
      </c>
      <c r="R411" s="251" t="e">
        <f t="shared" ca="1" si="141"/>
        <v>#REF!</v>
      </c>
      <c r="S411" s="252" t="e">
        <f t="shared" ca="1" si="142"/>
        <v>#REF!</v>
      </c>
      <c r="T411" s="251" t="e">
        <f t="shared" ca="1" si="143"/>
        <v>#REF!</v>
      </c>
      <c r="U411" s="252" t="e">
        <f t="shared" ca="1" si="144"/>
        <v>#REF!</v>
      </c>
      <c r="V411" s="252" t="e">
        <f t="shared" ca="1" si="145"/>
        <v>#REF!</v>
      </c>
      <c r="W411" s="138" t="e">
        <f t="shared" ca="1" si="146"/>
        <v>#REF!</v>
      </c>
      <c r="X411" s="139" t="e">
        <f t="shared" ca="1" si="147"/>
        <v>#REF!</v>
      </c>
      <c r="Y411" s="138" t="e">
        <f t="shared" ca="1" si="155"/>
        <v>#REF!</v>
      </c>
      <c r="Z411" s="138" t="e">
        <f t="shared" ca="1" si="148"/>
        <v>#REF!</v>
      </c>
      <c r="AA411" s="138" t="e">
        <f t="shared" ca="1" si="150"/>
        <v>#NAME?</v>
      </c>
      <c r="AB411" s="139" t="e">
        <f t="shared" ca="1" si="149"/>
        <v>#REF!</v>
      </c>
      <c r="AC411" s="138" t="e">
        <f t="shared" ca="1" si="156"/>
        <v>#REF!</v>
      </c>
      <c r="AD411" s="132" t="e">
        <f ca="1">INDIRECT(CONCATENATE(#REF!,$C$473,"!$AJ",$A411 + 5))</f>
        <v>#REF!</v>
      </c>
    </row>
    <row r="412" spans="1:33" ht="15.75" hidden="1" customHeight="1" outlineLevel="1" x14ac:dyDescent="0.25">
      <c r="A412" s="128">
        <v>439</v>
      </c>
      <c r="B412" s="153" t="e">
        <f ca="1">INDIRECT(CONCATENATE(#REF!,$C$473,"!$B",$A412 + 5))</f>
        <v>#REF!</v>
      </c>
      <c r="C412" s="135" t="e">
        <f ca="1">INDIRECT(CONCATENATE(#REF!,$C$473,"!$X",$A412 + 5))</f>
        <v>#REF!</v>
      </c>
      <c r="D412" s="135"/>
      <c r="E412" s="132" t="e">
        <f ca="1">INDIRECT(CONCATENATE(#REF!,$C$473,"!$AB",$A412 + 5))</f>
        <v>#REF!</v>
      </c>
      <c r="F412" s="135" t="str">
        <f t="shared" ca="1" si="158"/>
        <v/>
      </c>
      <c r="G412" s="187" t="e">
        <f ca="1">INDIRECT(CONCATENATE(#REF!,$C$473,"!$AG",$A412 + 5))</f>
        <v>#REF!</v>
      </c>
      <c r="H412" s="135"/>
      <c r="I412" s="132" t="e">
        <f ca="1">INDIRECT(CONCATENATE(#REF!,$C$473,"!$AH",$A412 + 5))</f>
        <v>#REF!</v>
      </c>
      <c r="J412" s="132" t="e">
        <f t="shared" ca="1" si="159"/>
        <v>#REF!</v>
      </c>
      <c r="K412" s="132" t="e">
        <f ca="1">INDIRECT(CONCATENATE(#REF!,$C$473,"!$AI",$A412 + 5))</f>
        <v>#REF!</v>
      </c>
      <c r="L412" s="181"/>
      <c r="M412" s="135"/>
      <c r="N412" s="135"/>
      <c r="O412" s="135"/>
      <c r="P412" s="135"/>
      <c r="Q412" s="137" t="e">
        <f t="shared" ca="1" si="157"/>
        <v>#REF!</v>
      </c>
      <c r="R412" s="251" t="e">
        <f t="shared" ca="1" si="141"/>
        <v>#REF!</v>
      </c>
      <c r="S412" s="252" t="e">
        <f t="shared" ca="1" si="142"/>
        <v>#REF!</v>
      </c>
      <c r="T412" s="251" t="e">
        <f t="shared" ca="1" si="143"/>
        <v>#REF!</v>
      </c>
      <c r="U412" s="252" t="e">
        <f t="shared" ca="1" si="144"/>
        <v>#REF!</v>
      </c>
      <c r="V412" s="252" t="e">
        <f t="shared" ca="1" si="145"/>
        <v>#REF!</v>
      </c>
      <c r="W412" s="138" t="e">
        <f t="shared" ca="1" si="146"/>
        <v>#REF!</v>
      </c>
      <c r="X412" s="139" t="e">
        <f t="shared" ca="1" si="147"/>
        <v>#REF!</v>
      </c>
      <c r="Y412" s="138" t="e">
        <f t="shared" ca="1" si="155"/>
        <v>#REF!</v>
      </c>
      <c r="Z412" s="138" t="e">
        <f t="shared" ca="1" si="148"/>
        <v>#REF!</v>
      </c>
      <c r="AA412" s="138" t="e">
        <f t="shared" ca="1" si="150"/>
        <v>#NAME?</v>
      </c>
      <c r="AB412" s="139" t="e">
        <f t="shared" ca="1" si="149"/>
        <v>#REF!</v>
      </c>
      <c r="AC412" s="138" t="e">
        <f t="shared" ca="1" si="156"/>
        <v>#REF!</v>
      </c>
      <c r="AD412" s="132" t="e">
        <f ca="1">INDIRECT(CONCATENATE(#REF!,$C$473,"!$AJ",$A412 + 5))</f>
        <v>#REF!</v>
      </c>
    </row>
    <row r="413" spans="1:33" ht="15.75" hidden="1" customHeight="1" outlineLevel="1" x14ac:dyDescent="0.25">
      <c r="A413" s="128">
        <v>440</v>
      </c>
      <c r="B413" s="153" t="e">
        <f ca="1">INDIRECT(CONCATENATE(#REF!,$C$473,"!$B",$A413 + 5))</f>
        <v>#REF!</v>
      </c>
      <c r="C413" s="135" t="e">
        <f ca="1">INDIRECT(CONCATENATE(#REF!,$C$473,"!$X",$A413 + 5))</f>
        <v>#REF!</v>
      </c>
      <c r="D413" s="135"/>
      <c r="E413" s="132" t="e">
        <f ca="1">INDIRECT(CONCATENATE(#REF!,$C$473,"!$AB",$A413 + 5))</f>
        <v>#REF!</v>
      </c>
      <c r="F413" s="135" t="str">
        <f t="shared" ca="1" si="158"/>
        <v/>
      </c>
      <c r="G413" s="187" t="e">
        <f ca="1">INDIRECT(CONCATENATE(#REF!,$C$473,"!$AG",$A413 + 5))</f>
        <v>#REF!</v>
      </c>
      <c r="H413" s="135"/>
      <c r="I413" s="132" t="e">
        <f ca="1">INDIRECT(CONCATENATE(#REF!,$C$473,"!$AH",$A413 + 5))</f>
        <v>#REF!</v>
      </c>
      <c r="J413" s="132" t="e">
        <f t="shared" ca="1" si="159"/>
        <v>#REF!</v>
      </c>
      <c r="K413" s="132" t="e">
        <f ca="1">INDIRECT(CONCATENATE(#REF!,$C$473,"!$AI",$A413 + 5))</f>
        <v>#REF!</v>
      </c>
      <c r="L413" s="181"/>
      <c r="M413" s="135"/>
      <c r="N413" s="135"/>
      <c r="O413" s="135"/>
      <c r="P413" s="135"/>
      <c r="Q413" s="137" t="e">
        <f t="shared" ca="1" si="157"/>
        <v>#REF!</v>
      </c>
      <c r="R413" s="251" t="e">
        <f t="shared" ca="1" si="141"/>
        <v>#REF!</v>
      </c>
      <c r="S413" s="252" t="e">
        <f t="shared" ca="1" si="142"/>
        <v>#REF!</v>
      </c>
      <c r="T413" s="251" t="e">
        <f t="shared" ca="1" si="143"/>
        <v>#REF!</v>
      </c>
      <c r="U413" s="252" t="e">
        <f t="shared" ca="1" si="144"/>
        <v>#REF!</v>
      </c>
      <c r="V413" s="252" t="e">
        <f t="shared" ca="1" si="145"/>
        <v>#REF!</v>
      </c>
      <c r="W413" s="138" t="e">
        <f t="shared" ca="1" si="146"/>
        <v>#REF!</v>
      </c>
      <c r="X413" s="139" t="e">
        <f t="shared" ca="1" si="147"/>
        <v>#REF!</v>
      </c>
      <c r="Y413" s="138" t="e">
        <f t="shared" ca="1" si="155"/>
        <v>#REF!</v>
      </c>
      <c r="Z413" s="138" t="e">
        <f t="shared" ca="1" si="148"/>
        <v>#REF!</v>
      </c>
      <c r="AA413" s="138" t="e">
        <f t="shared" ca="1" si="150"/>
        <v>#NAME?</v>
      </c>
      <c r="AB413" s="139" t="e">
        <f t="shared" ca="1" si="149"/>
        <v>#REF!</v>
      </c>
      <c r="AC413" s="138" t="e">
        <f t="shared" ca="1" si="156"/>
        <v>#REF!</v>
      </c>
      <c r="AD413" s="132" t="e">
        <f ca="1">INDIRECT(CONCATENATE(#REF!,$C$473,"!$AJ",$A413 + 5))</f>
        <v>#REF!</v>
      </c>
    </row>
    <row r="414" spans="1:33" ht="15.75" hidden="1" customHeight="1" outlineLevel="1" x14ac:dyDescent="0.25">
      <c r="A414" s="128">
        <v>441</v>
      </c>
      <c r="B414" s="153" t="e">
        <f ca="1">INDIRECT(CONCATENATE(#REF!,$C$473,"!$B",$A414 + 5))</f>
        <v>#REF!</v>
      </c>
      <c r="C414" s="135" t="e">
        <f ca="1">INDIRECT(CONCATENATE(#REF!,$C$473,"!$X",$A414 + 5))</f>
        <v>#REF!</v>
      </c>
      <c r="D414" s="135"/>
      <c r="E414" s="132" t="e">
        <f ca="1">INDIRECT(CONCATENATE(#REF!,$C$473,"!$AB",$A414 + 5))</f>
        <v>#REF!</v>
      </c>
      <c r="F414" s="135" t="str">
        <f t="shared" ca="1" si="158"/>
        <v/>
      </c>
      <c r="G414" s="187" t="e">
        <f ca="1">INDIRECT(CONCATENATE(#REF!,$C$473,"!$AG",$A414 + 5))</f>
        <v>#REF!</v>
      </c>
      <c r="H414" s="135"/>
      <c r="I414" s="132" t="e">
        <f ca="1">INDIRECT(CONCATENATE(#REF!,$C$473,"!$AH",$A414 + 5))</f>
        <v>#REF!</v>
      </c>
      <c r="J414" s="132" t="e">
        <f t="shared" ca="1" si="159"/>
        <v>#REF!</v>
      </c>
      <c r="K414" s="132" t="e">
        <f ca="1">INDIRECT(CONCATENATE(#REF!,$C$473,"!$AI",$A414 + 5))</f>
        <v>#REF!</v>
      </c>
      <c r="L414" s="181"/>
      <c r="M414" s="135"/>
      <c r="N414" s="135"/>
      <c r="O414" s="135"/>
      <c r="P414" s="135"/>
      <c r="Q414" s="137" t="e">
        <f t="shared" ca="1" si="157"/>
        <v>#REF!</v>
      </c>
      <c r="R414" s="251" t="e">
        <f t="shared" ca="1" si="141"/>
        <v>#REF!</v>
      </c>
      <c r="S414" s="252" t="e">
        <f t="shared" ca="1" si="142"/>
        <v>#REF!</v>
      </c>
      <c r="T414" s="251" t="e">
        <f t="shared" ca="1" si="143"/>
        <v>#REF!</v>
      </c>
      <c r="U414" s="252" t="e">
        <f t="shared" ca="1" si="144"/>
        <v>#REF!</v>
      </c>
      <c r="V414" s="252" t="e">
        <f t="shared" ca="1" si="145"/>
        <v>#REF!</v>
      </c>
      <c r="W414" s="138" t="e">
        <f t="shared" ca="1" si="146"/>
        <v>#REF!</v>
      </c>
      <c r="X414" s="139" t="e">
        <f t="shared" ca="1" si="147"/>
        <v>#REF!</v>
      </c>
      <c r="Y414" s="138" t="e">
        <f t="shared" ca="1" si="155"/>
        <v>#REF!</v>
      </c>
      <c r="Z414" s="138" t="e">
        <f t="shared" ca="1" si="148"/>
        <v>#REF!</v>
      </c>
      <c r="AA414" s="138" t="e">
        <f t="shared" ca="1" si="150"/>
        <v>#NAME?</v>
      </c>
      <c r="AB414" s="139" t="e">
        <f t="shared" ca="1" si="149"/>
        <v>#REF!</v>
      </c>
      <c r="AC414" s="138" t="e">
        <f t="shared" ca="1" si="156"/>
        <v>#REF!</v>
      </c>
      <c r="AD414" s="132" t="e">
        <f ca="1">INDIRECT(CONCATENATE(#REF!,$C$473,"!$AJ",$A414 + 5))</f>
        <v>#REF!</v>
      </c>
    </row>
    <row r="415" spans="1:33" ht="15.75" hidden="1" customHeight="1" outlineLevel="1" x14ac:dyDescent="0.25">
      <c r="A415" s="128">
        <v>442</v>
      </c>
      <c r="B415" s="153" t="e">
        <f ca="1">INDIRECT(CONCATENATE(#REF!,$C$473,"!$B",$A415 + 5))</f>
        <v>#REF!</v>
      </c>
      <c r="C415" s="135" t="e">
        <f ca="1">INDIRECT(CONCATENATE(#REF!,$C$473,"!$X",$A415 + 5))</f>
        <v>#REF!</v>
      </c>
      <c r="D415" s="135"/>
      <c r="E415" s="132" t="e">
        <f ca="1">INDIRECT(CONCATENATE(#REF!,$C$473,"!$AB",$A415 + 5))</f>
        <v>#REF!</v>
      </c>
      <c r="F415" s="135" t="str">
        <f t="shared" ca="1" si="158"/>
        <v/>
      </c>
      <c r="G415" s="187" t="e">
        <f ca="1">INDIRECT(CONCATENATE(#REF!,$C$473,"!$AG",$A415 + 5))</f>
        <v>#REF!</v>
      </c>
      <c r="H415" s="135"/>
      <c r="I415" s="132" t="e">
        <f ca="1">INDIRECT(CONCATENATE(#REF!,$C$473,"!$AH",$A415 + 5))</f>
        <v>#REF!</v>
      </c>
      <c r="J415" s="132" t="e">
        <f t="shared" ca="1" si="159"/>
        <v>#REF!</v>
      </c>
      <c r="K415" s="132" t="e">
        <f ca="1">INDIRECT(CONCATENATE(#REF!,$C$473,"!$AI",$A415 + 5))</f>
        <v>#REF!</v>
      </c>
      <c r="L415" s="181"/>
      <c r="M415" s="135"/>
      <c r="N415" s="135"/>
      <c r="O415" s="135"/>
      <c r="P415" s="135"/>
      <c r="Q415" s="137" t="e">
        <f t="shared" ca="1" si="157"/>
        <v>#REF!</v>
      </c>
      <c r="R415" s="251" t="e">
        <f t="shared" ca="1" si="141"/>
        <v>#REF!</v>
      </c>
      <c r="S415" s="252" t="e">
        <f t="shared" ca="1" si="142"/>
        <v>#REF!</v>
      </c>
      <c r="T415" s="251" t="e">
        <f t="shared" ca="1" si="143"/>
        <v>#REF!</v>
      </c>
      <c r="U415" s="252" t="e">
        <f t="shared" ca="1" si="144"/>
        <v>#REF!</v>
      </c>
      <c r="V415" s="252" t="e">
        <f t="shared" ca="1" si="145"/>
        <v>#REF!</v>
      </c>
      <c r="W415" s="138" t="e">
        <f t="shared" ca="1" si="146"/>
        <v>#REF!</v>
      </c>
      <c r="X415" s="139" t="e">
        <f t="shared" ca="1" si="147"/>
        <v>#REF!</v>
      </c>
      <c r="Y415" s="138" t="e">
        <f t="shared" ca="1" si="155"/>
        <v>#REF!</v>
      </c>
      <c r="Z415" s="138" t="e">
        <f t="shared" ca="1" si="148"/>
        <v>#REF!</v>
      </c>
      <c r="AA415" s="138" t="e">
        <f t="shared" ca="1" si="150"/>
        <v>#NAME?</v>
      </c>
      <c r="AB415" s="139" t="e">
        <f t="shared" ca="1" si="149"/>
        <v>#REF!</v>
      </c>
      <c r="AC415" s="138" t="e">
        <f t="shared" ca="1" si="156"/>
        <v>#REF!</v>
      </c>
      <c r="AD415" s="132" t="e">
        <f ca="1">INDIRECT(CONCATENATE(#REF!,$C$473,"!$AJ",$A415 + 5))</f>
        <v>#REF!</v>
      </c>
    </row>
    <row r="416" spans="1:33" ht="15.75" hidden="1" customHeight="1" outlineLevel="1" x14ac:dyDescent="0.25">
      <c r="A416" s="128">
        <v>443</v>
      </c>
      <c r="B416" s="153" t="e">
        <f ca="1">INDIRECT(CONCATENATE(#REF!,$C$473,"!$B",$A416 + 5))</f>
        <v>#REF!</v>
      </c>
      <c r="C416" s="135" t="e">
        <f ca="1">INDIRECT(CONCATENATE(#REF!,$C$473,"!$X",$A416 + 5))</f>
        <v>#REF!</v>
      </c>
      <c r="D416" s="135"/>
      <c r="E416" s="132" t="e">
        <f ca="1">INDIRECT(CONCATENATE(#REF!,$C$473,"!$AB",$A416 + 5))</f>
        <v>#REF!</v>
      </c>
      <c r="F416" s="135" t="str">
        <f t="shared" ca="1" si="158"/>
        <v/>
      </c>
      <c r="G416" s="187" t="e">
        <f ca="1">INDIRECT(CONCATENATE(#REF!,$C$473,"!$AG",$A416 + 5))</f>
        <v>#REF!</v>
      </c>
      <c r="H416" s="135"/>
      <c r="I416" s="132" t="e">
        <f ca="1">INDIRECT(CONCATENATE(#REF!,$C$473,"!$AH",$A416 + 5))</f>
        <v>#REF!</v>
      </c>
      <c r="J416" s="132" t="e">
        <f t="shared" ca="1" si="159"/>
        <v>#REF!</v>
      </c>
      <c r="K416" s="132" t="e">
        <f ca="1">INDIRECT(CONCATENATE(#REF!,$C$473,"!$AI",$A416 + 5))</f>
        <v>#REF!</v>
      </c>
      <c r="L416" s="181"/>
      <c r="M416" s="135"/>
      <c r="N416" s="135"/>
      <c r="O416" s="135"/>
      <c r="P416" s="135"/>
      <c r="Q416" s="137" t="e">
        <f t="shared" ca="1" si="157"/>
        <v>#REF!</v>
      </c>
      <c r="R416" s="251" t="e">
        <f t="shared" ca="1" si="141"/>
        <v>#REF!</v>
      </c>
      <c r="S416" s="252" t="e">
        <f t="shared" ca="1" si="142"/>
        <v>#REF!</v>
      </c>
      <c r="T416" s="251" t="e">
        <f t="shared" ca="1" si="143"/>
        <v>#REF!</v>
      </c>
      <c r="U416" s="252" t="e">
        <f t="shared" ca="1" si="144"/>
        <v>#REF!</v>
      </c>
      <c r="V416" s="252" t="e">
        <f t="shared" ca="1" si="145"/>
        <v>#REF!</v>
      </c>
      <c r="W416" s="138" t="e">
        <f t="shared" ca="1" si="146"/>
        <v>#REF!</v>
      </c>
      <c r="X416" s="139" t="e">
        <f t="shared" ca="1" si="147"/>
        <v>#REF!</v>
      </c>
      <c r="Y416" s="138" t="e">
        <f t="shared" ca="1" si="155"/>
        <v>#REF!</v>
      </c>
      <c r="Z416" s="138" t="e">
        <f t="shared" ca="1" si="148"/>
        <v>#REF!</v>
      </c>
      <c r="AA416" s="138" t="e">
        <f t="shared" ca="1" si="150"/>
        <v>#NAME?</v>
      </c>
      <c r="AB416" s="139" t="e">
        <f t="shared" ca="1" si="149"/>
        <v>#REF!</v>
      </c>
      <c r="AC416" s="138" t="e">
        <f t="shared" ca="1" si="156"/>
        <v>#REF!</v>
      </c>
      <c r="AD416" s="132" t="e">
        <f ca="1">INDIRECT(CONCATENATE(#REF!,$C$473,"!$AJ",$A416 + 5))</f>
        <v>#REF!</v>
      </c>
    </row>
    <row r="417" spans="1:30" ht="15.75" hidden="1" customHeight="1" outlineLevel="1" x14ac:dyDescent="0.25">
      <c r="A417" s="128">
        <v>444</v>
      </c>
      <c r="B417" s="153" t="e">
        <f ca="1">INDIRECT(CONCATENATE(#REF!,$C$473,"!$B",$A417 + 5))</f>
        <v>#REF!</v>
      </c>
      <c r="C417" s="135" t="e">
        <f ca="1">INDIRECT(CONCATENATE(#REF!,$C$473,"!$X",$A417 + 5))</f>
        <v>#REF!</v>
      </c>
      <c r="D417" s="135"/>
      <c r="E417" s="132" t="e">
        <f ca="1">INDIRECT(CONCATENATE(#REF!,$C$473,"!$AB",$A417 + 5))</f>
        <v>#REF!</v>
      </c>
      <c r="F417" s="135" t="str">
        <f t="shared" ca="1" si="158"/>
        <v/>
      </c>
      <c r="G417" s="187" t="e">
        <f ca="1">INDIRECT(CONCATENATE(#REF!,$C$473,"!$AG",$A417 + 5))</f>
        <v>#REF!</v>
      </c>
      <c r="H417" s="135"/>
      <c r="I417" s="132" t="e">
        <f ca="1">INDIRECT(CONCATENATE(#REF!,$C$473,"!$AH",$A417 + 5))</f>
        <v>#REF!</v>
      </c>
      <c r="J417" s="132" t="e">
        <f t="shared" ca="1" si="159"/>
        <v>#REF!</v>
      </c>
      <c r="K417" s="132" t="e">
        <f ca="1">INDIRECT(CONCATENATE(#REF!,$C$473,"!$AI",$A417 + 5))</f>
        <v>#REF!</v>
      </c>
      <c r="L417" s="181"/>
      <c r="M417" s="135"/>
      <c r="N417" s="135"/>
      <c r="O417" s="135"/>
      <c r="P417" s="135"/>
      <c r="Q417" s="137" t="e">
        <f t="shared" ca="1" si="157"/>
        <v>#REF!</v>
      </c>
      <c r="R417" s="251" t="e">
        <f t="shared" ca="1" si="141"/>
        <v>#REF!</v>
      </c>
      <c r="S417" s="252" t="e">
        <f t="shared" ca="1" si="142"/>
        <v>#REF!</v>
      </c>
      <c r="T417" s="251" t="e">
        <f t="shared" ca="1" si="143"/>
        <v>#REF!</v>
      </c>
      <c r="U417" s="252" t="e">
        <f t="shared" ca="1" si="144"/>
        <v>#REF!</v>
      </c>
      <c r="V417" s="252" t="e">
        <f t="shared" ca="1" si="145"/>
        <v>#REF!</v>
      </c>
      <c r="W417" s="138" t="e">
        <f t="shared" ca="1" si="146"/>
        <v>#REF!</v>
      </c>
      <c r="X417" s="139" t="e">
        <f t="shared" ca="1" si="147"/>
        <v>#REF!</v>
      </c>
      <c r="Y417" s="138" t="e">
        <f t="shared" ca="1" si="155"/>
        <v>#REF!</v>
      </c>
      <c r="Z417" s="138" t="e">
        <f t="shared" ca="1" si="148"/>
        <v>#REF!</v>
      </c>
      <c r="AA417" s="138" t="e">
        <f t="shared" ca="1" si="150"/>
        <v>#NAME?</v>
      </c>
      <c r="AB417" s="139" t="e">
        <f t="shared" ca="1" si="149"/>
        <v>#REF!</v>
      </c>
      <c r="AC417" s="138" t="e">
        <f t="shared" ca="1" si="156"/>
        <v>#REF!</v>
      </c>
      <c r="AD417" s="132" t="e">
        <f ca="1">INDIRECT(CONCATENATE(#REF!,$C$473,"!$AJ",$A417 + 5))</f>
        <v>#REF!</v>
      </c>
    </row>
    <row r="418" spans="1:30" ht="15.75" hidden="1" customHeight="1" outlineLevel="1" x14ac:dyDescent="0.25">
      <c r="A418" s="128">
        <v>445</v>
      </c>
      <c r="B418" s="153" t="e">
        <f ca="1">INDIRECT(CONCATENATE(#REF!,$C$473,"!$B",$A418 + 5))</f>
        <v>#REF!</v>
      </c>
      <c r="C418" s="135" t="e">
        <f ca="1">INDIRECT(CONCATENATE(#REF!,$C$473,"!$X",$A418 + 5))</f>
        <v>#REF!</v>
      </c>
      <c r="D418" s="135"/>
      <c r="E418" s="132" t="e">
        <f ca="1">INDIRECT(CONCATENATE(#REF!,$C$473,"!$AB",$A418 + 5))</f>
        <v>#REF!</v>
      </c>
      <c r="F418" s="135" t="str">
        <f t="shared" ca="1" si="158"/>
        <v/>
      </c>
      <c r="G418" s="187" t="e">
        <f ca="1">INDIRECT(CONCATENATE(#REF!,$C$473,"!$AG",$A418 + 5))</f>
        <v>#REF!</v>
      </c>
      <c r="H418" s="135"/>
      <c r="I418" s="132" t="e">
        <f ca="1">INDIRECT(CONCATENATE(#REF!,$C$473,"!$AH",$A418 + 5))</f>
        <v>#REF!</v>
      </c>
      <c r="J418" s="132" t="e">
        <f t="shared" ca="1" si="159"/>
        <v>#REF!</v>
      </c>
      <c r="K418" s="132" t="e">
        <f ca="1">INDIRECT(CONCATENATE(#REF!,$C$473,"!$AI",$A418 + 5))</f>
        <v>#REF!</v>
      </c>
      <c r="L418" s="181"/>
      <c r="M418" s="135"/>
      <c r="N418" s="135"/>
      <c r="O418" s="135"/>
      <c r="P418" s="135"/>
      <c r="Q418" s="137" t="e">
        <f t="shared" ca="1" si="157"/>
        <v>#REF!</v>
      </c>
      <c r="R418" s="251" t="e">
        <f t="shared" ca="1" si="141"/>
        <v>#REF!</v>
      </c>
      <c r="S418" s="252" t="e">
        <f t="shared" ca="1" si="142"/>
        <v>#REF!</v>
      </c>
      <c r="T418" s="251" t="e">
        <f t="shared" ca="1" si="143"/>
        <v>#REF!</v>
      </c>
      <c r="U418" s="252" t="e">
        <f t="shared" ca="1" si="144"/>
        <v>#REF!</v>
      </c>
      <c r="V418" s="252" t="e">
        <f t="shared" ca="1" si="145"/>
        <v>#REF!</v>
      </c>
      <c r="W418" s="138" t="e">
        <f t="shared" ca="1" si="146"/>
        <v>#REF!</v>
      </c>
      <c r="X418" s="139" t="e">
        <f t="shared" ca="1" si="147"/>
        <v>#REF!</v>
      </c>
      <c r="Y418" s="138" t="e">
        <f t="shared" ca="1" si="155"/>
        <v>#REF!</v>
      </c>
      <c r="Z418" s="138" t="e">
        <f t="shared" ca="1" si="148"/>
        <v>#REF!</v>
      </c>
      <c r="AA418" s="138" t="e">
        <f t="shared" ca="1" si="150"/>
        <v>#NAME?</v>
      </c>
      <c r="AB418" s="139" t="e">
        <f t="shared" ca="1" si="149"/>
        <v>#REF!</v>
      </c>
      <c r="AC418" s="138" t="e">
        <f t="shared" ca="1" si="156"/>
        <v>#REF!</v>
      </c>
      <c r="AD418" s="132" t="e">
        <f ca="1">INDIRECT(CONCATENATE(#REF!,$C$473,"!$AJ",$A418 + 5))</f>
        <v>#REF!</v>
      </c>
    </row>
    <row r="419" spans="1:30" ht="15.75" hidden="1" customHeight="1" outlineLevel="1" x14ac:dyDescent="0.25">
      <c r="A419" s="128">
        <v>446</v>
      </c>
      <c r="B419" s="153" t="e">
        <f ca="1">INDIRECT(CONCATENATE(#REF!,$C$473,"!$B",$A419 + 5))</f>
        <v>#REF!</v>
      </c>
      <c r="C419" s="135" t="e">
        <f ca="1">INDIRECT(CONCATENATE(#REF!,$C$473,"!$X",$A419 + 5))</f>
        <v>#REF!</v>
      </c>
      <c r="D419" s="135"/>
      <c r="E419" s="132" t="e">
        <f ca="1">INDIRECT(CONCATENATE(#REF!,$C$473,"!$AB",$A419 + 5))</f>
        <v>#REF!</v>
      </c>
      <c r="F419" s="135" t="str">
        <f t="shared" ca="1" si="158"/>
        <v/>
      </c>
      <c r="G419" s="187" t="e">
        <f ca="1">INDIRECT(CONCATENATE(#REF!,$C$473,"!$AG",$A419 + 5))</f>
        <v>#REF!</v>
      </c>
      <c r="H419" s="135"/>
      <c r="I419" s="132" t="e">
        <f ca="1">INDIRECT(CONCATENATE(#REF!,$C$473,"!$AH",$A419 + 5))</f>
        <v>#REF!</v>
      </c>
      <c r="J419" s="132" t="e">
        <f t="shared" ca="1" si="159"/>
        <v>#REF!</v>
      </c>
      <c r="K419" s="132" t="e">
        <f ca="1">INDIRECT(CONCATENATE(#REF!,$C$473,"!$AI",$A419 + 5))</f>
        <v>#REF!</v>
      </c>
      <c r="L419" s="181"/>
      <c r="M419" s="135"/>
      <c r="N419" s="135"/>
      <c r="O419" s="135"/>
      <c r="P419" s="135"/>
      <c r="Q419" s="137" t="e">
        <f t="shared" ca="1" si="157"/>
        <v>#REF!</v>
      </c>
      <c r="R419" s="251" t="e">
        <f t="shared" ca="1" si="141"/>
        <v>#REF!</v>
      </c>
      <c r="S419" s="252" t="e">
        <f t="shared" ca="1" si="142"/>
        <v>#REF!</v>
      </c>
      <c r="T419" s="251" t="e">
        <f t="shared" ca="1" si="143"/>
        <v>#REF!</v>
      </c>
      <c r="U419" s="252" t="e">
        <f t="shared" ca="1" si="144"/>
        <v>#REF!</v>
      </c>
      <c r="V419" s="252" t="e">
        <f t="shared" ca="1" si="145"/>
        <v>#REF!</v>
      </c>
      <c r="W419" s="138" t="e">
        <f t="shared" ca="1" si="146"/>
        <v>#REF!</v>
      </c>
      <c r="X419" s="139" t="e">
        <f t="shared" ca="1" si="147"/>
        <v>#REF!</v>
      </c>
      <c r="Y419" s="138" t="e">
        <f t="shared" ca="1" si="155"/>
        <v>#REF!</v>
      </c>
      <c r="Z419" s="138" t="e">
        <f t="shared" ca="1" si="148"/>
        <v>#REF!</v>
      </c>
      <c r="AA419" s="138" t="e">
        <f t="shared" ca="1" si="150"/>
        <v>#NAME?</v>
      </c>
      <c r="AB419" s="139" t="e">
        <f t="shared" ca="1" si="149"/>
        <v>#REF!</v>
      </c>
      <c r="AC419" s="138" t="e">
        <f t="shared" ca="1" si="156"/>
        <v>#REF!</v>
      </c>
      <c r="AD419" s="132" t="e">
        <f ca="1">INDIRECT(CONCATENATE(#REF!,$C$473,"!$AJ",$A419 + 5))</f>
        <v>#REF!</v>
      </c>
    </row>
    <row r="420" spans="1:30" ht="15.75" hidden="1" customHeight="1" outlineLevel="1" x14ac:dyDescent="0.25">
      <c r="A420" s="128">
        <v>447</v>
      </c>
      <c r="B420" s="153" t="e">
        <f ca="1">INDIRECT(CONCATENATE(#REF!,$C$473,"!$B",$A420 + 5))</f>
        <v>#REF!</v>
      </c>
      <c r="C420" s="135" t="e">
        <f ca="1">INDIRECT(CONCATENATE(#REF!,$C$473,"!$X",$A420 + 5))</f>
        <v>#REF!</v>
      </c>
      <c r="D420" s="135"/>
      <c r="E420" s="132" t="e">
        <f ca="1">INDIRECT(CONCATENATE(#REF!,$C$473,"!$AB",$A420 + 5))</f>
        <v>#REF!</v>
      </c>
      <c r="F420" s="135" t="str">
        <f t="shared" ca="1" si="158"/>
        <v/>
      </c>
      <c r="G420" s="187" t="e">
        <f ca="1">INDIRECT(CONCATENATE(#REF!,$C$473,"!$AG",$A420 + 5))</f>
        <v>#REF!</v>
      </c>
      <c r="H420" s="135"/>
      <c r="I420" s="132" t="e">
        <f ca="1">INDIRECT(CONCATENATE(#REF!,$C$473,"!$AH",$A420 + 5))</f>
        <v>#REF!</v>
      </c>
      <c r="J420" s="132" t="e">
        <f t="shared" ca="1" si="159"/>
        <v>#REF!</v>
      </c>
      <c r="K420" s="132" t="e">
        <f ca="1">INDIRECT(CONCATENATE(#REF!,$C$473,"!$AI",$A420 + 5))</f>
        <v>#REF!</v>
      </c>
      <c r="L420" s="181"/>
      <c r="M420" s="135"/>
      <c r="N420" s="135"/>
      <c r="O420" s="135"/>
      <c r="P420" s="135"/>
      <c r="Q420" s="137" t="e">
        <f t="shared" ca="1" si="157"/>
        <v>#REF!</v>
      </c>
      <c r="R420" s="251" t="e">
        <f t="shared" ca="1" si="141"/>
        <v>#REF!</v>
      </c>
      <c r="S420" s="252" t="e">
        <f t="shared" ca="1" si="142"/>
        <v>#REF!</v>
      </c>
      <c r="T420" s="251" t="e">
        <f t="shared" ca="1" si="143"/>
        <v>#REF!</v>
      </c>
      <c r="U420" s="252" t="e">
        <f t="shared" ca="1" si="144"/>
        <v>#REF!</v>
      </c>
      <c r="V420" s="252" t="e">
        <f t="shared" ca="1" si="145"/>
        <v>#REF!</v>
      </c>
      <c r="W420" s="138" t="e">
        <f t="shared" ca="1" si="146"/>
        <v>#REF!</v>
      </c>
      <c r="X420" s="139" t="e">
        <f t="shared" ca="1" si="147"/>
        <v>#REF!</v>
      </c>
      <c r="Y420" s="138" t="e">
        <f t="shared" ca="1" si="155"/>
        <v>#REF!</v>
      </c>
      <c r="Z420" s="138" t="e">
        <f t="shared" ca="1" si="148"/>
        <v>#REF!</v>
      </c>
      <c r="AA420" s="138" t="e">
        <f t="shared" ca="1" si="150"/>
        <v>#NAME?</v>
      </c>
      <c r="AB420" s="139" t="e">
        <f t="shared" ca="1" si="149"/>
        <v>#REF!</v>
      </c>
      <c r="AC420" s="138" t="e">
        <f t="shared" ca="1" si="156"/>
        <v>#REF!</v>
      </c>
      <c r="AD420" s="132" t="e">
        <f ca="1">INDIRECT(CONCATENATE(#REF!,$C$473,"!$AJ",$A420 + 5))</f>
        <v>#REF!</v>
      </c>
    </row>
    <row r="421" spans="1:30" ht="15.75" hidden="1" customHeight="1" outlineLevel="1" x14ac:dyDescent="0.25">
      <c r="A421" s="128">
        <v>448</v>
      </c>
      <c r="B421" s="153" t="e">
        <f ca="1">INDIRECT(CONCATENATE(#REF!,$C$473,"!$B",$A421 + 5))</f>
        <v>#REF!</v>
      </c>
      <c r="C421" s="135" t="e">
        <f ca="1">INDIRECT(CONCATENATE(#REF!,$C$473,"!$X",$A421 + 5))</f>
        <v>#REF!</v>
      </c>
      <c r="D421" s="135"/>
      <c r="E421" s="132" t="e">
        <f ca="1">INDIRECT(CONCATENATE(#REF!,$C$473,"!$AB",$A421 + 5))</f>
        <v>#REF!</v>
      </c>
      <c r="F421" s="135" t="str">
        <f t="shared" ca="1" si="158"/>
        <v/>
      </c>
      <c r="G421" s="187" t="e">
        <f ca="1">INDIRECT(CONCATENATE(#REF!,$C$473,"!$AG",$A421 + 5))</f>
        <v>#REF!</v>
      </c>
      <c r="H421" s="135"/>
      <c r="I421" s="132" t="e">
        <f ca="1">INDIRECT(CONCATENATE(#REF!,$C$473,"!$AH",$A421 + 5))</f>
        <v>#REF!</v>
      </c>
      <c r="J421" s="132" t="e">
        <f t="shared" ca="1" si="159"/>
        <v>#REF!</v>
      </c>
      <c r="K421" s="132" t="e">
        <f ca="1">INDIRECT(CONCATENATE(#REF!,$C$473,"!$AI",$A421 + 5))</f>
        <v>#REF!</v>
      </c>
      <c r="L421" s="181"/>
      <c r="M421" s="135"/>
      <c r="N421" s="135"/>
      <c r="O421" s="135"/>
      <c r="P421" s="135"/>
      <c r="Q421" s="137" t="e">
        <f t="shared" ca="1" si="157"/>
        <v>#REF!</v>
      </c>
      <c r="R421" s="251" t="e">
        <f t="shared" ca="1" si="141"/>
        <v>#REF!</v>
      </c>
      <c r="S421" s="252" t="e">
        <f t="shared" ca="1" si="142"/>
        <v>#REF!</v>
      </c>
      <c r="T421" s="251" t="e">
        <f t="shared" ca="1" si="143"/>
        <v>#REF!</v>
      </c>
      <c r="U421" s="252" t="e">
        <f t="shared" ca="1" si="144"/>
        <v>#REF!</v>
      </c>
      <c r="V421" s="252" t="e">
        <f t="shared" ca="1" si="145"/>
        <v>#REF!</v>
      </c>
      <c r="W421" s="138" t="e">
        <f t="shared" ca="1" si="146"/>
        <v>#REF!</v>
      </c>
      <c r="X421" s="139" t="e">
        <f t="shared" ca="1" si="147"/>
        <v>#REF!</v>
      </c>
      <c r="Y421" s="138" t="e">
        <f t="shared" ca="1" si="155"/>
        <v>#REF!</v>
      </c>
      <c r="Z421" s="138" t="e">
        <f t="shared" ca="1" si="148"/>
        <v>#REF!</v>
      </c>
      <c r="AA421" s="138" t="e">
        <f t="shared" ca="1" si="150"/>
        <v>#NAME?</v>
      </c>
      <c r="AB421" s="139" t="e">
        <f t="shared" ca="1" si="149"/>
        <v>#REF!</v>
      </c>
      <c r="AC421" s="138" t="e">
        <f t="shared" ca="1" si="156"/>
        <v>#REF!</v>
      </c>
      <c r="AD421" s="132" t="e">
        <f ca="1">INDIRECT(CONCATENATE(#REF!,$C$473,"!$AJ",$A421 + 5))</f>
        <v>#REF!</v>
      </c>
    </row>
    <row r="422" spans="1:30" ht="15.75" hidden="1" customHeight="1" outlineLevel="1" x14ac:dyDescent="0.25">
      <c r="A422" s="128">
        <v>449</v>
      </c>
      <c r="B422" s="153" t="e">
        <f ca="1">INDIRECT(CONCATENATE(#REF!,$C$473,"!$B",$A422 + 5))</f>
        <v>#REF!</v>
      </c>
      <c r="C422" s="135" t="e">
        <f ca="1">INDIRECT(CONCATENATE(#REF!,$C$473,"!$X",$A422 + 5))</f>
        <v>#REF!</v>
      </c>
      <c r="D422" s="135"/>
      <c r="E422" s="132" t="e">
        <f ca="1">INDIRECT(CONCATENATE(#REF!,$C$473,"!$AB",$A422 + 5))</f>
        <v>#REF!</v>
      </c>
      <c r="F422" s="135" t="str">
        <f t="shared" ca="1" si="158"/>
        <v/>
      </c>
      <c r="G422" s="187" t="e">
        <f ca="1">INDIRECT(CONCATENATE(#REF!,$C$473,"!$AG",$A422 + 5))</f>
        <v>#REF!</v>
      </c>
      <c r="H422" s="135"/>
      <c r="I422" s="132" t="e">
        <f ca="1">INDIRECT(CONCATENATE(#REF!,$C$473,"!$AH",$A422 + 5))</f>
        <v>#REF!</v>
      </c>
      <c r="J422" s="132" t="e">
        <f t="shared" ca="1" si="159"/>
        <v>#REF!</v>
      </c>
      <c r="K422" s="132" t="e">
        <f ca="1">INDIRECT(CONCATENATE(#REF!,$C$473,"!$AI",$A422 + 5))</f>
        <v>#REF!</v>
      </c>
      <c r="L422" s="181"/>
      <c r="M422" s="135"/>
      <c r="N422" s="135"/>
      <c r="O422" s="135"/>
      <c r="P422" s="135"/>
      <c r="Q422" s="137" t="e">
        <f t="shared" ca="1" si="157"/>
        <v>#REF!</v>
      </c>
      <c r="R422" s="251" t="e">
        <f t="shared" ca="1" si="141"/>
        <v>#REF!</v>
      </c>
      <c r="S422" s="252" t="e">
        <f t="shared" ca="1" si="142"/>
        <v>#REF!</v>
      </c>
      <c r="T422" s="251" t="e">
        <f t="shared" ca="1" si="143"/>
        <v>#REF!</v>
      </c>
      <c r="U422" s="252" t="e">
        <f t="shared" ca="1" si="144"/>
        <v>#REF!</v>
      </c>
      <c r="V422" s="252" t="e">
        <f t="shared" ca="1" si="145"/>
        <v>#REF!</v>
      </c>
      <c r="W422" s="138" t="e">
        <f t="shared" ca="1" si="146"/>
        <v>#REF!</v>
      </c>
      <c r="X422" s="139" t="e">
        <f t="shared" ca="1" si="147"/>
        <v>#REF!</v>
      </c>
      <c r="Y422" s="138" t="e">
        <f t="shared" ca="1" si="155"/>
        <v>#REF!</v>
      </c>
      <c r="Z422" s="138" t="e">
        <f t="shared" ca="1" si="148"/>
        <v>#REF!</v>
      </c>
      <c r="AA422" s="138" t="e">
        <f t="shared" ca="1" si="150"/>
        <v>#NAME?</v>
      </c>
      <c r="AB422" s="139" t="e">
        <f t="shared" ca="1" si="149"/>
        <v>#REF!</v>
      </c>
      <c r="AC422" s="138" t="e">
        <f t="shared" ca="1" si="156"/>
        <v>#REF!</v>
      </c>
      <c r="AD422" s="132" t="e">
        <f ca="1">INDIRECT(CONCATENATE(#REF!,$C$473,"!$AJ",$A422 + 5))</f>
        <v>#REF!</v>
      </c>
    </row>
    <row r="423" spans="1:30" ht="15.75" hidden="1" customHeight="1" outlineLevel="1" x14ac:dyDescent="0.25">
      <c r="A423" s="128">
        <v>450</v>
      </c>
      <c r="B423" s="153" t="e">
        <f ca="1">INDIRECT(CONCATENATE(#REF!,$C$473,"!$B",$A423 + 5))</f>
        <v>#REF!</v>
      </c>
      <c r="C423" s="135" t="e">
        <f ca="1">INDIRECT(CONCATENATE(#REF!,$C$473,"!$X",$A423 + 5))</f>
        <v>#REF!</v>
      </c>
      <c r="D423" s="135"/>
      <c r="E423" s="132" t="e">
        <f ca="1">INDIRECT(CONCATENATE(#REF!,$C$473,"!$AB",$A423 + 5))</f>
        <v>#REF!</v>
      </c>
      <c r="F423" s="135" t="str">
        <f t="shared" ca="1" si="158"/>
        <v/>
      </c>
      <c r="G423" s="187" t="e">
        <f ca="1">INDIRECT(CONCATENATE(#REF!,$C$473,"!$AG",$A423 + 5))</f>
        <v>#REF!</v>
      </c>
      <c r="H423" s="135"/>
      <c r="I423" s="132" t="e">
        <f ca="1">INDIRECT(CONCATENATE(#REF!,$C$473,"!$AH",$A423 + 5))</f>
        <v>#REF!</v>
      </c>
      <c r="J423" s="132" t="e">
        <f t="shared" ca="1" si="159"/>
        <v>#REF!</v>
      </c>
      <c r="K423" s="132" t="e">
        <f ca="1">INDIRECT(CONCATENATE(#REF!,$C$473,"!$AI",$A423 + 5))</f>
        <v>#REF!</v>
      </c>
      <c r="L423" s="181"/>
      <c r="M423" s="135"/>
      <c r="N423" s="135"/>
      <c r="O423" s="135"/>
      <c r="P423" s="135"/>
      <c r="Q423" s="137" t="e">
        <f t="shared" ca="1" si="157"/>
        <v>#REF!</v>
      </c>
      <c r="R423" s="251" t="e">
        <f t="shared" ca="1" si="141"/>
        <v>#REF!</v>
      </c>
      <c r="S423" s="252" t="e">
        <f t="shared" ca="1" si="142"/>
        <v>#REF!</v>
      </c>
      <c r="T423" s="251" t="e">
        <f t="shared" ca="1" si="143"/>
        <v>#REF!</v>
      </c>
      <c r="U423" s="252" t="e">
        <f t="shared" ca="1" si="144"/>
        <v>#REF!</v>
      </c>
      <c r="V423" s="252" t="e">
        <f t="shared" ca="1" si="145"/>
        <v>#REF!</v>
      </c>
      <c r="W423" s="138" t="e">
        <f t="shared" ca="1" si="146"/>
        <v>#REF!</v>
      </c>
      <c r="X423" s="139" t="e">
        <f t="shared" ca="1" si="147"/>
        <v>#REF!</v>
      </c>
      <c r="Y423" s="138" t="e">
        <f t="shared" ca="1" si="155"/>
        <v>#REF!</v>
      </c>
      <c r="Z423" s="138" t="e">
        <f t="shared" ca="1" si="148"/>
        <v>#REF!</v>
      </c>
      <c r="AA423" s="138" t="e">
        <f t="shared" ca="1" si="150"/>
        <v>#NAME?</v>
      </c>
      <c r="AB423" s="139" t="e">
        <f t="shared" ca="1" si="149"/>
        <v>#REF!</v>
      </c>
      <c r="AC423" s="138" t="e">
        <f t="shared" ca="1" si="156"/>
        <v>#REF!</v>
      </c>
      <c r="AD423" s="132" t="e">
        <f ca="1">INDIRECT(CONCATENATE(#REF!,$C$473,"!$AJ",$A423 + 5))</f>
        <v>#REF!</v>
      </c>
    </row>
    <row r="424" spans="1:30" ht="15.75" hidden="1" customHeight="1" outlineLevel="1" x14ac:dyDescent="0.25">
      <c r="A424" s="128">
        <v>451</v>
      </c>
      <c r="B424" s="153" t="e">
        <f ca="1">INDIRECT(CONCATENATE(#REF!,$C$473,"!$B",$A424 + 5))</f>
        <v>#REF!</v>
      </c>
      <c r="C424" s="135" t="e">
        <f ca="1">INDIRECT(CONCATENATE(#REF!,$C$473,"!$X",$A424 + 5))</f>
        <v>#REF!</v>
      </c>
      <c r="D424" s="135"/>
      <c r="E424" s="132" t="e">
        <f ca="1">INDIRECT(CONCATENATE(#REF!,$C$473,"!$AB",$A424 + 5))</f>
        <v>#REF!</v>
      </c>
      <c r="F424" s="135" t="str">
        <f t="shared" ca="1" si="158"/>
        <v/>
      </c>
      <c r="G424" s="187" t="e">
        <f ca="1">INDIRECT(CONCATENATE(#REF!,$C$473,"!$AG",$A424 + 5))</f>
        <v>#REF!</v>
      </c>
      <c r="H424" s="135"/>
      <c r="I424" s="132" t="e">
        <f ca="1">INDIRECT(CONCATENATE(#REF!,$C$473,"!$AH",$A424 + 5))</f>
        <v>#REF!</v>
      </c>
      <c r="J424" s="132" t="e">
        <f t="shared" ref="J424:J465" ca="1" si="160">G424-I424-K424</f>
        <v>#REF!</v>
      </c>
      <c r="K424" s="132" t="e">
        <f ca="1">INDIRECT(CONCATENATE(#REF!,$C$473,"!$AI",$A424 + 5))</f>
        <v>#REF!</v>
      </c>
      <c r="L424" s="181"/>
      <c r="M424" s="135"/>
      <c r="N424" s="135"/>
      <c r="O424" s="135"/>
      <c r="P424" s="135"/>
      <c r="Q424" s="137" t="e">
        <f t="shared" ca="1" si="157"/>
        <v>#REF!</v>
      </c>
      <c r="R424" s="251" t="e">
        <f t="shared" ref="R424:R465" ca="1" si="161">ROUNDDOWN(S424,0)</f>
        <v>#REF!</v>
      </c>
      <c r="S424" s="252" t="e">
        <f t="shared" ref="S424:S465" ca="1" si="162">E424*Q424/100</f>
        <v>#REF!</v>
      </c>
      <c r="T424" s="251" t="e">
        <f t="shared" ref="T424:T465" ca="1" si="163">ROUNDDOWN(U424,0)</f>
        <v>#REF!</v>
      </c>
      <c r="U424" s="252" t="e">
        <f t="shared" ref="U424:U465" ca="1" si="164">E424*V424/100</f>
        <v>#REF!</v>
      </c>
      <c r="V424" s="252" t="e">
        <f t="shared" ref="V424:V465" ca="1" si="165">Q424</f>
        <v>#REF!</v>
      </c>
      <c r="W424" s="138" t="e">
        <f t="shared" ref="W424:W465" ca="1" si="166">ROUNDDOWN(X424,0)</f>
        <v>#REF!</v>
      </c>
      <c r="X424" s="139" t="e">
        <f t="shared" ref="X424:X465" ca="1" si="167">T424*Y424/100</f>
        <v>#REF!</v>
      </c>
      <c r="Y424" s="138" t="e">
        <f t="shared" ca="1" si="155"/>
        <v>#REF!</v>
      </c>
      <c r="Z424" s="138" t="e">
        <f t="shared" ref="Z424:Z465" ca="1" si="168">T424-W424-AA424</f>
        <v>#REF!</v>
      </c>
      <c r="AA424" s="138" t="e">
        <f t="shared" ca="1" si="150"/>
        <v>#NAME?</v>
      </c>
      <c r="AB424" s="139" t="e">
        <f t="shared" ref="AB424:AB465" ca="1" si="169">T424*AC424/100</f>
        <v>#REF!</v>
      </c>
      <c r="AC424" s="138" t="e">
        <f t="shared" ca="1" si="156"/>
        <v>#REF!</v>
      </c>
      <c r="AD424" s="132" t="e">
        <f ca="1">INDIRECT(CONCATENATE(#REF!,$C$473,"!$AJ",$A424 + 5))</f>
        <v>#REF!</v>
      </c>
    </row>
    <row r="425" spans="1:30" ht="15.75" hidden="1" customHeight="1" outlineLevel="1" x14ac:dyDescent="0.25">
      <c r="A425" s="128">
        <v>452</v>
      </c>
      <c r="B425" s="153" t="e">
        <f ca="1">INDIRECT(CONCATENATE(#REF!,$C$473,"!$B",$A425 + 5))</f>
        <v>#REF!</v>
      </c>
      <c r="C425" s="135" t="e">
        <f ca="1">INDIRECT(CONCATENATE(#REF!,$C$473,"!$X",$A425 + 5))</f>
        <v>#REF!</v>
      </c>
      <c r="D425" s="135"/>
      <c r="E425" s="132" t="e">
        <f ca="1">INDIRECT(CONCATENATE(#REF!,$C$473,"!$AB",$A425 + 5))</f>
        <v>#REF!</v>
      </c>
      <c r="F425" s="135" t="str">
        <f t="shared" ca="1" si="158"/>
        <v/>
      </c>
      <c r="G425" s="187" t="e">
        <f ca="1">INDIRECT(CONCATENATE(#REF!,$C$473,"!$AG",$A425 + 5))</f>
        <v>#REF!</v>
      </c>
      <c r="H425" s="135"/>
      <c r="I425" s="132" t="e">
        <f ca="1">INDIRECT(CONCATENATE(#REF!,$C$473,"!$AH",$A425 + 5))</f>
        <v>#REF!</v>
      </c>
      <c r="J425" s="132" t="e">
        <f t="shared" ca="1" si="160"/>
        <v>#REF!</v>
      </c>
      <c r="K425" s="132" t="e">
        <f ca="1">INDIRECT(CONCATENATE(#REF!,$C$473,"!$AI",$A425 + 5))</f>
        <v>#REF!</v>
      </c>
      <c r="L425" s="181"/>
      <c r="M425" s="135"/>
      <c r="N425" s="135"/>
      <c r="O425" s="135"/>
      <c r="P425" s="135"/>
      <c r="Q425" s="137" t="e">
        <f t="shared" ca="1" si="157"/>
        <v>#REF!</v>
      </c>
      <c r="R425" s="251" t="e">
        <f t="shared" ca="1" si="161"/>
        <v>#REF!</v>
      </c>
      <c r="S425" s="252" t="e">
        <f t="shared" ca="1" si="162"/>
        <v>#REF!</v>
      </c>
      <c r="T425" s="251" t="e">
        <f t="shared" ca="1" si="163"/>
        <v>#REF!</v>
      </c>
      <c r="U425" s="252" t="e">
        <f t="shared" ca="1" si="164"/>
        <v>#REF!</v>
      </c>
      <c r="V425" s="252" t="e">
        <f t="shared" ca="1" si="165"/>
        <v>#REF!</v>
      </c>
      <c r="W425" s="138" t="e">
        <f t="shared" ca="1" si="166"/>
        <v>#REF!</v>
      </c>
      <c r="X425" s="139" t="e">
        <f t="shared" ca="1" si="167"/>
        <v>#REF!</v>
      </c>
      <c r="Y425" s="138" t="e">
        <f t="shared" ca="1" si="155"/>
        <v>#REF!</v>
      </c>
      <c r="Z425" s="138" t="e">
        <f t="shared" ca="1" si="168"/>
        <v>#REF!</v>
      </c>
      <c r="AA425" s="138" t="e">
        <f t="shared" ref="AA425:AA465" ca="1" si="170">_xlfn.CEILING.MATH(AB425,1)</f>
        <v>#NAME?</v>
      </c>
      <c r="AB425" s="139" t="e">
        <f t="shared" ca="1" si="169"/>
        <v>#REF!</v>
      </c>
      <c r="AC425" s="138" t="e">
        <f t="shared" ca="1" si="156"/>
        <v>#REF!</v>
      </c>
      <c r="AD425" s="132" t="e">
        <f ca="1">INDIRECT(CONCATENATE(#REF!,$C$473,"!$AJ",$A425 + 5))</f>
        <v>#REF!</v>
      </c>
    </row>
    <row r="426" spans="1:30" ht="15.75" hidden="1" customHeight="1" outlineLevel="1" x14ac:dyDescent="0.25">
      <c r="A426" s="128">
        <v>453</v>
      </c>
      <c r="B426" s="153" t="e">
        <f ca="1">INDIRECT(CONCATENATE(#REF!,$C$473,"!$B",$A426 + 5))</f>
        <v>#REF!</v>
      </c>
      <c r="C426" s="135" t="e">
        <f ca="1">INDIRECT(CONCATENATE(#REF!,$C$473,"!$X",$A426 + 5))</f>
        <v>#REF!</v>
      </c>
      <c r="D426" s="135"/>
      <c r="E426" s="132" t="e">
        <f ca="1">INDIRECT(CONCATENATE(#REF!,$C$473,"!$AB",$A426 + 5))</f>
        <v>#REF!</v>
      </c>
      <c r="F426" s="135" t="str">
        <f t="shared" ca="1" si="158"/>
        <v/>
      </c>
      <c r="G426" s="187" t="e">
        <f ca="1">INDIRECT(CONCATENATE(#REF!,$C$473,"!$AG",$A426 + 5))</f>
        <v>#REF!</v>
      </c>
      <c r="H426" s="135"/>
      <c r="I426" s="132" t="e">
        <f ca="1">INDIRECT(CONCATENATE(#REF!,$C$473,"!$AH",$A426 + 5))</f>
        <v>#REF!</v>
      </c>
      <c r="J426" s="132" t="e">
        <f t="shared" ca="1" si="160"/>
        <v>#REF!</v>
      </c>
      <c r="K426" s="132" t="e">
        <f ca="1">INDIRECT(CONCATENATE(#REF!,$C$473,"!$AI",$A426 + 5))</f>
        <v>#REF!</v>
      </c>
      <c r="L426" s="181"/>
      <c r="M426" s="135"/>
      <c r="N426" s="135"/>
      <c r="O426" s="135"/>
      <c r="P426" s="135"/>
      <c r="Q426" s="137" t="e">
        <f t="shared" ca="1" si="157"/>
        <v>#REF!</v>
      </c>
      <c r="R426" s="251" t="e">
        <f t="shared" ca="1" si="161"/>
        <v>#REF!</v>
      </c>
      <c r="S426" s="252" t="e">
        <f t="shared" ca="1" si="162"/>
        <v>#REF!</v>
      </c>
      <c r="T426" s="251" t="e">
        <f t="shared" ca="1" si="163"/>
        <v>#REF!</v>
      </c>
      <c r="U426" s="252" t="e">
        <f t="shared" ca="1" si="164"/>
        <v>#REF!</v>
      </c>
      <c r="V426" s="252" t="e">
        <f t="shared" ca="1" si="165"/>
        <v>#REF!</v>
      </c>
      <c r="W426" s="138" t="e">
        <f t="shared" ca="1" si="166"/>
        <v>#REF!</v>
      </c>
      <c r="X426" s="139" t="e">
        <f t="shared" ca="1" si="167"/>
        <v>#REF!</v>
      </c>
      <c r="Y426" s="138" t="e">
        <f t="shared" ca="1" si="155"/>
        <v>#REF!</v>
      </c>
      <c r="Z426" s="138" t="e">
        <f t="shared" ca="1" si="168"/>
        <v>#REF!</v>
      </c>
      <c r="AA426" s="138" t="e">
        <f t="shared" ca="1" si="170"/>
        <v>#NAME?</v>
      </c>
      <c r="AB426" s="139" t="e">
        <f t="shared" ca="1" si="169"/>
        <v>#REF!</v>
      </c>
      <c r="AC426" s="138" t="e">
        <f t="shared" ca="1" si="156"/>
        <v>#REF!</v>
      </c>
      <c r="AD426" s="132" t="e">
        <f ca="1">INDIRECT(CONCATENATE(#REF!,$C$473,"!$AJ",$A426 + 5))</f>
        <v>#REF!</v>
      </c>
    </row>
    <row r="427" spans="1:30" ht="15.75" hidden="1" customHeight="1" outlineLevel="1" x14ac:dyDescent="0.25">
      <c r="A427" s="128">
        <v>454</v>
      </c>
      <c r="B427" s="153" t="e">
        <f ca="1">INDIRECT(CONCATENATE(#REF!,$C$473,"!$B",$A427 + 5))</f>
        <v>#REF!</v>
      </c>
      <c r="C427" s="135" t="e">
        <f ca="1">INDIRECT(CONCATENATE(#REF!,$C$473,"!$X",$A427 + 5))</f>
        <v>#REF!</v>
      </c>
      <c r="D427" s="135"/>
      <c r="E427" s="132" t="e">
        <f ca="1">INDIRECT(CONCATENATE(#REF!,$C$473,"!$AB",$A427 + 5))</f>
        <v>#REF!</v>
      </c>
      <c r="F427" s="135" t="str">
        <f t="shared" ca="1" si="158"/>
        <v/>
      </c>
      <c r="G427" s="187" t="e">
        <f ca="1">INDIRECT(CONCATENATE(#REF!,$C$473,"!$AG",$A427 + 5))</f>
        <v>#REF!</v>
      </c>
      <c r="H427" s="135"/>
      <c r="I427" s="132" t="e">
        <f ca="1">INDIRECT(CONCATENATE(#REF!,$C$473,"!$AH",$A427 + 5))</f>
        <v>#REF!</v>
      </c>
      <c r="J427" s="132" t="e">
        <f t="shared" ca="1" si="160"/>
        <v>#REF!</v>
      </c>
      <c r="K427" s="132" t="e">
        <f ca="1">INDIRECT(CONCATENATE(#REF!,$C$473,"!$AI",$A427 + 5))</f>
        <v>#REF!</v>
      </c>
      <c r="L427" s="181"/>
      <c r="M427" s="135"/>
      <c r="N427" s="135"/>
      <c r="O427" s="135"/>
      <c r="P427" s="135"/>
      <c r="Q427" s="137" t="e">
        <f t="shared" ca="1" si="157"/>
        <v>#REF!</v>
      </c>
      <c r="R427" s="251" t="e">
        <f t="shared" ca="1" si="161"/>
        <v>#REF!</v>
      </c>
      <c r="S427" s="252" t="e">
        <f t="shared" ca="1" si="162"/>
        <v>#REF!</v>
      </c>
      <c r="T427" s="251" t="e">
        <f t="shared" ca="1" si="163"/>
        <v>#REF!</v>
      </c>
      <c r="U427" s="252" t="e">
        <f t="shared" ca="1" si="164"/>
        <v>#REF!</v>
      </c>
      <c r="V427" s="252" t="e">
        <f t="shared" ca="1" si="165"/>
        <v>#REF!</v>
      </c>
      <c r="W427" s="138" t="e">
        <f t="shared" ca="1" si="166"/>
        <v>#REF!</v>
      </c>
      <c r="X427" s="139" t="e">
        <f t="shared" ca="1" si="167"/>
        <v>#REF!</v>
      </c>
      <c r="Y427" s="138" t="e">
        <f t="shared" ca="1" si="155"/>
        <v>#REF!</v>
      </c>
      <c r="Z427" s="138" t="e">
        <f t="shared" ca="1" si="168"/>
        <v>#REF!</v>
      </c>
      <c r="AA427" s="138" t="e">
        <f t="shared" ca="1" si="170"/>
        <v>#NAME?</v>
      </c>
      <c r="AB427" s="139" t="e">
        <f t="shared" ca="1" si="169"/>
        <v>#REF!</v>
      </c>
      <c r="AC427" s="138" t="e">
        <f t="shared" ca="1" si="156"/>
        <v>#REF!</v>
      </c>
      <c r="AD427" s="132" t="e">
        <f ca="1">INDIRECT(CONCATENATE(#REF!,$C$473,"!$AJ",$A427 + 5))</f>
        <v>#REF!</v>
      </c>
    </row>
    <row r="428" spans="1:30" ht="15.75" hidden="1" customHeight="1" outlineLevel="1" x14ac:dyDescent="0.25">
      <c r="A428" s="128">
        <v>455</v>
      </c>
      <c r="B428" s="153" t="e">
        <f ca="1">INDIRECT(CONCATENATE(#REF!,$C$473,"!$B",$A428 + 5))</f>
        <v>#REF!</v>
      </c>
      <c r="C428" s="135" t="e">
        <f ca="1">INDIRECT(CONCATENATE(#REF!,$C$473,"!$X",$A428 + 5))</f>
        <v>#REF!</v>
      </c>
      <c r="D428" s="135"/>
      <c r="E428" s="132" t="e">
        <f ca="1">INDIRECT(CONCATENATE(#REF!,$C$473,"!$AB",$A428 + 5))</f>
        <v>#REF!</v>
      </c>
      <c r="F428" s="135" t="str">
        <f t="shared" ca="1" si="158"/>
        <v/>
      </c>
      <c r="G428" s="187" t="e">
        <f ca="1">INDIRECT(CONCATENATE(#REF!,$C$473,"!$AG",$A428 + 5))</f>
        <v>#REF!</v>
      </c>
      <c r="H428" s="135"/>
      <c r="I428" s="132" t="e">
        <f ca="1">INDIRECT(CONCATENATE(#REF!,$C$473,"!$AH",$A428 + 5))</f>
        <v>#REF!</v>
      </c>
      <c r="J428" s="132" t="e">
        <f t="shared" ca="1" si="160"/>
        <v>#REF!</v>
      </c>
      <c r="K428" s="132" t="e">
        <f ca="1">INDIRECT(CONCATENATE(#REF!,$C$473,"!$AI",$A428 + 5))</f>
        <v>#REF!</v>
      </c>
      <c r="L428" s="181"/>
      <c r="M428" s="135"/>
      <c r="N428" s="135"/>
      <c r="O428" s="135"/>
      <c r="P428" s="135"/>
      <c r="Q428" s="137" t="e">
        <f t="shared" ca="1" si="157"/>
        <v>#REF!</v>
      </c>
      <c r="R428" s="251" t="e">
        <f t="shared" ca="1" si="161"/>
        <v>#REF!</v>
      </c>
      <c r="S428" s="252" t="e">
        <f t="shared" ca="1" si="162"/>
        <v>#REF!</v>
      </c>
      <c r="T428" s="251" t="e">
        <f t="shared" ca="1" si="163"/>
        <v>#REF!</v>
      </c>
      <c r="U428" s="252" t="e">
        <f t="shared" ca="1" si="164"/>
        <v>#REF!</v>
      </c>
      <c r="V428" s="252" t="e">
        <f t="shared" ca="1" si="165"/>
        <v>#REF!</v>
      </c>
      <c r="W428" s="138" t="e">
        <f t="shared" ca="1" si="166"/>
        <v>#REF!</v>
      </c>
      <c r="X428" s="139" t="e">
        <f t="shared" ca="1" si="167"/>
        <v>#REF!</v>
      </c>
      <c r="Y428" s="138" t="e">
        <f t="shared" ca="1" si="155"/>
        <v>#REF!</v>
      </c>
      <c r="Z428" s="138" t="e">
        <f t="shared" ca="1" si="168"/>
        <v>#REF!</v>
      </c>
      <c r="AA428" s="138" t="e">
        <f t="shared" ca="1" si="170"/>
        <v>#NAME?</v>
      </c>
      <c r="AB428" s="139" t="e">
        <f t="shared" ca="1" si="169"/>
        <v>#REF!</v>
      </c>
      <c r="AC428" s="138" t="e">
        <f t="shared" ca="1" si="156"/>
        <v>#REF!</v>
      </c>
      <c r="AD428" s="132" t="e">
        <f ca="1">INDIRECT(CONCATENATE(#REF!,$C$473,"!$AJ",$A428 + 5))</f>
        <v>#REF!</v>
      </c>
    </row>
    <row r="429" spans="1:30" ht="15.75" hidden="1" customHeight="1" outlineLevel="1" x14ac:dyDescent="0.25">
      <c r="A429" s="128">
        <v>456</v>
      </c>
      <c r="B429" s="153" t="e">
        <f ca="1">INDIRECT(CONCATENATE(#REF!,$C$473,"!$B",$A429 + 5))</f>
        <v>#REF!</v>
      </c>
      <c r="C429" s="135" t="e">
        <f ca="1">INDIRECT(CONCATENATE(#REF!,$C$473,"!$X",$A429 + 5))</f>
        <v>#REF!</v>
      </c>
      <c r="D429" s="135"/>
      <c r="E429" s="132" t="e">
        <f ca="1">INDIRECT(CONCATENATE(#REF!,$C$473,"!$AB",$A429 + 5))</f>
        <v>#REF!</v>
      </c>
      <c r="F429" s="135" t="str">
        <f t="shared" ca="1" si="158"/>
        <v/>
      </c>
      <c r="G429" s="187" t="e">
        <f ca="1">INDIRECT(CONCATENATE(#REF!,$C$473,"!$AG",$A429 + 5))</f>
        <v>#REF!</v>
      </c>
      <c r="H429" s="135"/>
      <c r="I429" s="132" t="e">
        <f ca="1">INDIRECT(CONCATENATE(#REF!,$C$473,"!$AH",$A429 + 5))</f>
        <v>#REF!</v>
      </c>
      <c r="J429" s="132" t="e">
        <f t="shared" ca="1" si="160"/>
        <v>#REF!</v>
      </c>
      <c r="K429" s="132" t="e">
        <f ca="1">INDIRECT(CONCATENATE(#REF!,$C$473,"!$AI",$A429 + 5))</f>
        <v>#REF!</v>
      </c>
      <c r="L429" s="181"/>
      <c r="M429" s="135"/>
      <c r="N429" s="135"/>
      <c r="O429" s="135"/>
      <c r="P429" s="135"/>
      <c r="Q429" s="137" t="e">
        <f t="shared" ca="1" si="157"/>
        <v>#REF!</v>
      </c>
      <c r="R429" s="251" t="e">
        <f t="shared" ca="1" si="161"/>
        <v>#REF!</v>
      </c>
      <c r="S429" s="252" t="e">
        <f t="shared" ca="1" si="162"/>
        <v>#REF!</v>
      </c>
      <c r="T429" s="251" t="e">
        <f t="shared" ca="1" si="163"/>
        <v>#REF!</v>
      </c>
      <c r="U429" s="252" t="e">
        <f t="shared" ca="1" si="164"/>
        <v>#REF!</v>
      </c>
      <c r="V429" s="252" t="e">
        <f t="shared" ca="1" si="165"/>
        <v>#REF!</v>
      </c>
      <c r="W429" s="138" t="e">
        <f t="shared" ca="1" si="166"/>
        <v>#REF!</v>
      </c>
      <c r="X429" s="139" t="e">
        <f t="shared" ca="1" si="167"/>
        <v>#REF!</v>
      </c>
      <c r="Y429" s="138" t="e">
        <f t="shared" ca="1" si="155"/>
        <v>#REF!</v>
      </c>
      <c r="Z429" s="138" t="e">
        <f t="shared" ca="1" si="168"/>
        <v>#REF!</v>
      </c>
      <c r="AA429" s="138" t="e">
        <f t="shared" ca="1" si="170"/>
        <v>#NAME?</v>
      </c>
      <c r="AB429" s="139" t="e">
        <f t="shared" ca="1" si="169"/>
        <v>#REF!</v>
      </c>
      <c r="AC429" s="138" t="e">
        <f t="shared" ca="1" si="156"/>
        <v>#REF!</v>
      </c>
      <c r="AD429" s="132" t="e">
        <f ca="1">INDIRECT(CONCATENATE(#REF!,$C$473,"!$AJ",$A429 + 5))</f>
        <v>#REF!</v>
      </c>
    </row>
    <row r="430" spans="1:30" ht="15.75" hidden="1" customHeight="1" outlineLevel="1" x14ac:dyDescent="0.25">
      <c r="A430" s="128">
        <v>457</v>
      </c>
      <c r="B430" s="153" t="e">
        <f ca="1">INDIRECT(CONCATENATE(#REF!,$C$473,"!$B",$A430 + 5))</f>
        <v>#REF!</v>
      </c>
      <c r="C430" s="135" t="e">
        <f ca="1">INDIRECT(CONCATENATE(#REF!,$C$473,"!$X",$A430 + 5))</f>
        <v>#REF!</v>
      </c>
      <c r="D430" s="135"/>
      <c r="E430" s="132" t="e">
        <f ca="1">INDIRECT(CONCATENATE(#REF!,$C$473,"!$AB",$A430 + 5))</f>
        <v>#REF!</v>
      </c>
      <c r="F430" s="135" t="str">
        <f t="shared" ca="1" si="158"/>
        <v/>
      </c>
      <c r="G430" s="187" t="e">
        <f ca="1">INDIRECT(CONCATENATE(#REF!,$C$473,"!$AG",$A430 + 5))</f>
        <v>#REF!</v>
      </c>
      <c r="H430" s="135"/>
      <c r="I430" s="132" t="e">
        <f ca="1">INDIRECT(CONCATENATE(#REF!,$C$473,"!$AH",$A430 + 5))</f>
        <v>#REF!</v>
      </c>
      <c r="J430" s="132" t="e">
        <f t="shared" ca="1" si="160"/>
        <v>#REF!</v>
      </c>
      <c r="K430" s="132" t="e">
        <f ca="1">INDIRECT(CONCATENATE(#REF!,$C$473,"!$AI",$A430 + 5))</f>
        <v>#REF!</v>
      </c>
      <c r="L430" s="181"/>
      <c r="M430" s="135"/>
      <c r="N430" s="135"/>
      <c r="O430" s="135"/>
      <c r="P430" s="135"/>
      <c r="Q430" s="137" t="e">
        <f t="shared" ca="1" si="157"/>
        <v>#REF!</v>
      </c>
      <c r="R430" s="251" t="e">
        <f t="shared" ca="1" si="161"/>
        <v>#REF!</v>
      </c>
      <c r="S430" s="252" t="e">
        <f t="shared" ca="1" si="162"/>
        <v>#REF!</v>
      </c>
      <c r="T430" s="251" t="e">
        <f t="shared" ca="1" si="163"/>
        <v>#REF!</v>
      </c>
      <c r="U430" s="252" t="e">
        <f t="shared" ca="1" si="164"/>
        <v>#REF!</v>
      </c>
      <c r="V430" s="252" t="e">
        <f t="shared" ca="1" si="165"/>
        <v>#REF!</v>
      </c>
      <c r="W430" s="138" t="e">
        <f t="shared" ca="1" si="166"/>
        <v>#REF!</v>
      </c>
      <c r="X430" s="139" t="e">
        <f t="shared" ca="1" si="167"/>
        <v>#REF!</v>
      </c>
      <c r="Y430" s="138" t="e">
        <f t="shared" ca="1" si="155"/>
        <v>#REF!</v>
      </c>
      <c r="Z430" s="138" t="e">
        <f t="shared" ca="1" si="168"/>
        <v>#REF!</v>
      </c>
      <c r="AA430" s="138" t="e">
        <f t="shared" ca="1" si="170"/>
        <v>#NAME?</v>
      </c>
      <c r="AB430" s="139" t="e">
        <f t="shared" ca="1" si="169"/>
        <v>#REF!</v>
      </c>
      <c r="AC430" s="138" t="e">
        <f t="shared" ca="1" si="156"/>
        <v>#REF!</v>
      </c>
      <c r="AD430" s="132" t="e">
        <f ca="1">INDIRECT(CONCATENATE(#REF!,$C$473,"!$AJ",$A430 + 5))</f>
        <v>#REF!</v>
      </c>
    </row>
    <row r="431" spans="1:30" ht="15.75" hidden="1" customHeight="1" outlineLevel="1" x14ac:dyDescent="0.25">
      <c r="A431" s="128">
        <v>458</v>
      </c>
      <c r="B431" s="153" t="e">
        <f ca="1">INDIRECT(CONCATENATE(#REF!,$C$473,"!$B",$A431 + 5))</f>
        <v>#REF!</v>
      </c>
      <c r="C431" s="135" t="e">
        <f ca="1">INDIRECT(CONCATENATE(#REF!,$C$473,"!$X",$A431 + 5))</f>
        <v>#REF!</v>
      </c>
      <c r="D431" s="135"/>
      <c r="E431" s="132" t="e">
        <f ca="1">INDIRECT(CONCATENATE(#REF!,$C$473,"!$AB",$A431 + 5))</f>
        <v>#REF!</v>
      </c>
      <c r="F431" s="135" t="str">
        <f t="shared" ca="1" si="158"/>
        <v/>
      </c>
      <c r="G431" s="187" t="e">
        <f ca="1">INDIRECT(CONCATENATE(#REF!,$C$473,"!$AG",$A431 + 5))</f>
        <v>#REF!</v>
      </c>
      <c r="H431" s="135"/>
      <c r="I431" s="132" t="e">
        <f ca="1">INDIRECT(CONCATENATE(#REF!,$C$473,"!$AH",$A431 + 5))</f>
        <v>#REF!</v>
      </c>
      <c r="J431" s="132" t="e">
        <f t="shared" ca="1" si="160"/>
        <v>#REF!</v>
      </c>
      <c r="K431" s="132" t="e">
        <f ca="1">INDIRECT(CONCATENATE(#REF!,$C$473,"!$AI",$A431 + 5))</f>
        <v>#REF!</v>
      </c>
      <c r="L431" s="181"/>
      <c r="M431" s="135"/>
      <c r="N431" s="135"/>
      <c r="O431" s="135"/>
      <c r="P431" s="135"/>
      <c r="Q431" s="137" t="e">
        <f t="shared" ca="1" si="157"/>
        <v>#REF!</v>
      </c>
      <c r="R431" s="251" t="e">
        <f t="shared" ca="1" si="161"/>
        <v>#REF!</v>
      </c>
      <c r="S431" s="252" t="e">
        <f t="shared" ca="1" si="162"/>
        <v>#REF!</v>
      </c>
      <c r="T431" s="251" t="e">
        <f t="shared" ca="1" si="163"/>
        <v>#REF!</v>
      </c>
      <c r="U431" s="252" t="e">
        <f t="shared" ca="1" si="164"/>
        <v>#REF!</v>
      </c>
      <c r="V431" s="252" t="e">
        <f t="shared" ca="1" si="165"/>
        <v>#REF!</v>
      </c>
      <c r="W431" s="138" t="e">
        <f t="shared" ca="1" si="166"/>
        <v>#REF!</v>
      </c>
      <c r="X431" s="139" t="e">
        <f t="shared" ca="1" si="167"/>
        <v>#REF!</v>
      </c>
      <c r="Y431" s="138" t="e">
        <f t="shared" ref="Y431:Y446" ca="1" si="171">IF(E431&lt;VLOOKUP(F431,$L$471:$P$477,2),0,VLOOKUP(F431,$L$471:$P$477,4))</f>
        <v>#REF!</v>
      </c>
      <c r="Z431" s="138" t="e">
        <f t="shared" ca="1" si="168"/>
        <v>#REF!</v>
      </c>
      <c r="AA431" s="138" t="e">
        <f t="shared" ca="1" si="170"/>
        <v>#NAME?</v>
      </c>
      <c r="AB431" s="139" t="e">
        <f t="shared" ca="1" si="169"/>
        <v>#REF!</v>
      </c>
      <c r="AC431" s="138" t="e">
        <f t="shared" ref="AC431:AC446" ca="1" si="172">IF(E431&lt;VLOOKUP(F431,$L$471:$P$477,2),0,VLOOKUP(F431,$L$471:$P$477,5))</f>
        <v>#REF!</v>
      </c>
      <c r="AD431" s="132" t="e">
        <f ca="1">INDIRECT(CONCATENATE(#REF!,$C$473,"!$AJ",$A431 + 5))</f>
        <v>#REF!</v>
      </c>
    </row>
    <row r="432" spans="1:30" ht="15.75" hidden="1" customHeight="1" outlineLevel="1" x14ac:dyDescent="0.25">
      <c r="A432" s="128">
        <v>459</v>
      </c>
      <c r="B432" s="153" t="e">
        <f ca="1">INDIRECT(CONCATENATE(#REF!,$C$473,"!$B",$A432 + 5))</f>
        <v>#REF!</v>
      </c>
      <c r="C432" s="135" t="e">
        <f ca="1">INDIRECT(CONCATENATE(#REF!,$C$473,"!$X",$A432 + 5))</f>
        <v>#REF!</v>
      </c>
      <c r="D432" s="135"/>
      <c r="E432" s="132" t="e">
        <f ca="1">INDIRECT(CONCATENATE(#REF!,$C$473,"!$AB",$A432 + 5))</f>
        <v>#REF!</v>
      </c>
      <c r="F432" s="135" t="str">
        <f t="shared" ca="1" si="158"/>
        <v/>
      </c>
      <c r="G432" s="187" t="e">
        <f ca="1">INDIRECT(CONCATENATE(#REF!,$C$473,"!$AG",$A432 + 5))</f>
        <v>#REF!</v>
      </c>
      <c r="H432" s="135"/>
      <c r="I432" s="132" t="e">
        <f ca="1">INDIRECT(CONCATENATE(#REF!,$C$473,"!$AH",$A432 + 5))</f>
        <v>#REF!</v>
      </c>
      <c r="J432" s="132" t="e">
        <f t="shared" ca="1" si="160"/>
        <v>#REF!</v>
      </c>
      <c r="K432" s="132" t="e">
        <f ca="1">INDIRECT(CONCATENATE(#REF!,$C$473,"!$AI",$A432 + 5))</f>
        <v>#REF!</v>
      </c>
      <c r="L432" s="181"/>
      <c r="M432" s="135"/>
      <c r="N432" s="135"/>
      <c r="O432" s="135"/>
      <c r="P432" s="135"/>
      <c r="Q432" s="137" t="e">
        <f t="shared" ca="1" si="157"/>
        <v>#REF!</v>
      </c>
      <c r="R432" s="251" t="e">
        <f t="shared" ca="1" si="161"/>
        <v>#REF!</v>
      </c>
      <c r="S432" s="252" t="e">
        <f t="shared" ca="1" si="162"/>
        <v>#REF!</v>
      </c>
      <c r="T432" s="251" t="e">
        <f t="shared" ca="1" si="163"/>
        <v>#REF!</v>
      </c>
      <c r="U432" s="252" t="e">
        <f t="shared" ca="1" si="164"/>
        <v>#REF!</v>
      </c>
      <c r="V432" s="252" t="e">
        <f t="shared" ca="1" si="165"/>
        <v>#REF!</v>
      </c>
      <c r="W432" s="138" t="e">
        <f t="shared" ca="1" si="166"/>
        <v>#REF!</v>
      </c>
      <c r="X432" s="139" t="e">
        <f t="shared" ca="1" si="167"/>
        <v>#REF!</v>
      </c>
      <c r="Y432" s="138" t="e">
        <f t="shared" ca="1" si="171"/>
        <v>#REF!</v>
      </c>
      <c r="Z432" s="138" t="e">
        <f t="shared" ca="1" si="168"/>
        <v>#REF!</v>
      </c>
      <c r="AA432" s="138" t="e">
        <f t="shared" ca="1" si="170"/>
        <v>#NAME?</v>
      </c>
      <c r="AB432" s="139" t="e">
        <f t="shared" ca="1" si="169"/>
        <v>#REF!</v>
      </c>
      <c r="AC432" s="138" t="e">
        <f t="shared" ca="1" si="172"/>
        <v>#REF!</v>
      </c>
      <c r="AD432" s="132" t="e">
        <f ca="1">INDIRECT(CONCATENATE(#REF!,$C$473,"!$AJ",$A432 + 5))</f>
        <v>#REF!</v>
      </c>
    </row>
    <row r="433" spans="1:30" ht="15.75" hidden="1" customHeight="1" outlineLevel="1" x14ac:dyDescent="0.25">
      <c r="A433" s="128">
        <v>460</v>
      </c>
      <c r="B433" s="153" t="e">
        <f ca="1">INDIRECT(CONCATENATE(#REF!,$C$473,"!$B",$A433 + 5))</f>
        <v>#REF!</v>
      </c>
      <c r="C433" s="135" t="e">
        <f ca="1">INDIRECT(CONCATENATE(#REF!,$C$473,"!$X",$A433 + 5))</f>
        <v>#REF!</v>
      </c>
      <c r="D433" s="135"/>
      <c r="E433" s="132" t="e">
        <f ca="1">INDIRECT(CONCATENATE(#REF!,$C$473,"!$AB",$A433 + 5))</f>
        <v>#REF!</v>
      </c>
      <c r="F433" s="135" t="str">
        <f t="shared" ca="1" si="158"/>
        <v/>
      </c>
      <c r="G433" s="187" t="e">
        <f ca="1">INDIRECT(CONCATENATE(#REF!,$C$473,"!$AG",$A433 + 5))</f>
        <v>#REF!</v>
      </c>
      <c r="H433" s="135"/>
      <c r="I433" s="132" t="e">
        <f ca="1">INDIRECT(CONCATENATE(#REF!,$C$473,"!$AH",$A433 + 5))</f>
        <v>#REF!</v>
      </c>
      <c r="J433" s="132" t="e">
        <f t="shared" ca="1" si="160"/>
        <v>#REF!</v>
      </c>
      <c r="K433" s="132" t="e">
        <f ca="1">INDIRECT(CONCATENATE(#REF!,$C$473,"!$AI",$A433 + 5))</f>
        <v>#REF!</v>
      </c>
      <c r="L433" s="181"/>
      <c r="M433" s="135"/>
      <c r="N433" s="135"/>
      <c r="O433" s="135"/>
      <c r="P433" s="135"/>
      <c r="Q433" s="137" t="e">
        <f t="shared" ca="1" si="157"/>
        <v>#REF!</v>
      </c>
      <c r="R433" s="251" t="e">
        <f t="shared" ca="1" si="161"/>
        <v>#REF!</v>
      </c>
      <c r="S433" s="252" t="e">
        <f t="shared" ca="1" si="162"/>
        <v>#REF!</v>
      </c>
      <c r="T433" s="251" t="e">
        <f t="shared" ca="1" si="163"/>
        <v>#REF!</v>
      </c>
      <c r="U433" s="252" t="e">
        <f t="shared" ca="1" si="164"/>
        <v>#REF!</v>
      </c>
      <c r="V433" s="252" t="e">
        <f t="shared" ca="1" si="165"/>
        <v>#REF!</v>
      </c>
      <c r="W433" s="138" t="e">
        <f t="shared" ca="1" si="166"/>
        <v>#REF!</v>
      </c>
      <c r="X433" s="139" t="e">
        <f t="shared" ca="1" si="167"/>
        <v>#REF!</v>
      </c>
      <c r="Y433" s="138" t="e">
        <f t="shared" ca="1" si="171"/>
        <v>#REF!</v>
      </c>
      <c r="Z433" s="138" t="e">
        <f t="shared" ca="1" si="168"/>
        <v>#REF!</v>
      </c>
      <c r="AA433" s="138" t="e">
        <f t="shared" ca="1" si="170"/>
        <v>#NAME?</v>
      </c>
      <c r="AB433" s="139" t="e">
        <f t="shared" ca="1" si="169"/>
        <v>#REF!</v>
      </c>
      <c r="AC433" s="138" t="e">
        <f t="shared" ca="1" si="172"/>
        <v>#REF!</v>
      </c>
      <c r="AD433" s="132" t="e">
        <f ca="1">INDIRECT(CONCATENATE(#REF!,$C$473,"!$AJ",$A433 + 5))</f>
        <v>#REF!</v>
      </c>
    </row>
    <row r="434" spans="1:30" ht="15.75" hidden="1" customHeight="1" outlineLevel="1" x14ac:dyDescent="0.25">
      <c r="A434" s="128">
        <v>461</v>
      </c>
      <c r="B434" s="153" t="e">
        <f ca="1">INDIRECT(CONCATENATE(#REF!,$C$473,"!$B",$A434 + 5))</f>
        <v>#REF!</v>
      </c>
      <c r="C434" s="135" t="e">
        <f ca="1">INDIRECT(CONCATENATE(#REF!,$C$473,"!$X",$A434 + 5))</f>
        <v>#REF!</v>
      </c>
      <c r="D434" s="135"/>
      <c r="E434" s="132" t="e">
        <f ca="1">INDIRECT(CONCATENATE(#REF!,$C$473,"!$AB",$A434 + 5))</f>
        <v>#REF!</v>
      </c>
      <c r="F434" s="135" t="str">
        <f t="shared" ca="1" si="158"/>
        <v/>
      </c>
      <c r="G434" s="187" t="e">
        <f ca="1">INDIRECT(CONCATENATE(#REF!,$C$473,"!$AG",$A434 + 5))</f>
        <v>#REF!</v>
      </c>
      <c r="H434" s="135"/>
      <c r="I434" s="132" t="e">
        <f ca="1">INDIRECT(CONCATENATE(#REF!,$C$473,"!$AH",$A434 + 5))</f>
        <v>#REF!</v>
      </c>
      <c r="J434" s="132" t="e">
        <f t="shared" ca="1" si="160"/>
        <v>#REF!</v>
      </c>
      <c r="K434" s="132" t="e">
        <f ca="1">INDIRECT(CONCATENATE(#REF!,$C$473,"!$AI",$A434 + 5))</f>
        <v>#REF!</v>
      </c>
      <c r="L434" s="181"/>
      <c r="M434" s="135"/>
      <c r="N434" s="135"/>
      <c r="O434" s="135"/>
      <c r="P434" s="135"/>
      <c r="Q434" s="137" t="e">
        <f t="shared" ref="Q434:Q446" ca="1" si="173">IF(E434&lt;VLOOKUP(F434,$L$471:$P$477,2),0,VLOOKUP(F434,$L$471:$P$477,3))</f>
        <v>#REF!</v>
      </c>
      <c r="R434" s="251" t="e">
        <f t="shared" ca="1" si="161"/>
        <v>#REF!</v>
      </c>
      <c r="S434" s="252" t="e">
        <f t="shared" ca="1" si="162"/>
        <v>#REF!</v>
      </c>
      <c r="T434" s="251" t="e">
        <f t="shared" ca="1" si="163"/>
        <v>#REF!</v>
      </c>
      <c r="U434" s="252" t="e">
        <f t="shared" ca="1" si="164"/>
        <v>#REF!</v>
      </c>
      <c r="V434" s="252" t="e">
        <f t="shared" ca="1" si="165"/>
        <v>#REF!</v>
      </c>
      <c r="W434" s="138" t="e">
        <f t="shared" ca="1" si="166"/>
        <v>#REF!</v>
      </c>
      <c r="X434" s="139" t="e">
        <f t="shared" ca="1" si="167"/>
        <v>#REF!</v>
      </c>
      <c r="Y434" s="138" t="e">
        <f t="shared" ca="1" si="171"/>
        <v>#REF!</v>
      </c>
      <c r="Z434" s="138" t="e">
        <f t="shared" ca="1" si="168"/>
        <v>#REF!</v>
      </c>
      <c r="AA434" s="138" t="e">
        <f t="shared" ca="1" si="170"/>
        <v>#NAME?</v>
      </c>
      <c r="AB434" s="139" t="e">
        <f t="shared" ca="1" si="169"/>
        <v>#REF!</v>
      </c>
      <c r="AC434" s="138" t="e">
        <f t="shared" ca="1" si="172"/>
        <v>#REF!</v>
      </c>
      <c r="AD434" s="132" t="e">
        <f ca="1">INDIRECT(CONCATENATE(#REF!,$C$473,"!$AJ",$A434 + 5))</f>
        <v>#REF!</v>
      </c>
    </row>
    <row r="435" spans="1:30" ht="15.75" hidden="1" customHeight="1" outlineLevel="1" x14ac:dyDescent="0.25">
      <c r="A435" s="128">
        <v>462</v>
      </c>
      <c r="B435" s="153" t="e">
        <f ca="1">INDIRECT(CONCATENATE(#REF!,$C$473,"!$B",$A435 + 5))</f>
        <v>#REF!</v>
      </c>
      <c r="C435" s="135" t="e">
        <f ca="1">INDIRECT(CONCATENATE(#REF!,$C$473,"!$X",$A435 + 5))</f>
        <v>#REF!</v>
      </c>
      <c r="D435" s="135"/>
      <c r="E435" s="132" t="e">
        <f ca="1">INDIRECT(CONCATENATE(#REF!,$C$473,"!$AB",$A435 + 5))</f>
        <v>#REF!</v>
      </c>
      <c r="F435" s="135" t="str">
        <f t="shared" ca="1" si="158"/>
        <v/>
      </c>
      <c r="G435" s="187" t="e">
        <f ca="1">INDIRECT(CONCATENATE(#REF!,$C$473,"!$AG",$A435 + 5))</f>
        <v>#REF!</v>
      </c>
      <c r="H435" s="135"/>
      <c r="I435" s="132" t="e">
        <f ca="1">INDIRECT(CONCATENATE(#REF!,$C$473,"!$AH",$A435 + 5))</f>
        <v>#REF!</v>
      </c>
      <c r="J435" s="132" t="e">
        <f t="shared" ca="1" si="160"/>
        <v>#REF!</v>
      </c>
      <c r="K435" s="132" t="e">
        <f ca="1">INDIRECT(CONCATENATE(#REF!,$C$473,"!$AI",$A435 + 5))</f>
        <v>#REF!</v>
      </c>
      <c r="L435" s="181"/>
      <c r="M435" s="135"/>
      <c r="N435" s="135"/>
      <c r="O435" s="135"/>
      <c r="P435" s="135"/>
      <c r="Q435" s="137" t="e">
        <f t="shared" ca="1" si="173"/>
        <v>#REF!</v>
      </c>
      <c r="R435" s="251" t="e">
        <f t="shared" ca="1" si="161"/>
        <v>#REF!</v>
      </c>
      <c r="S435" s="252" t="e">
        <f t="shared" ca="1" si="162"/>
        <v>#REF!</v>
      </c>
      <c r="T435" s="251" t="e">
        <f t="shared" ca="1" si="163"/>
        <v>#REF!</v>
      </c>
      <c r="U435" s="252" t="e">
        <f t="shared" ca="1" si="164"/>
        <v>#REF!</v>
      </c>
      <c r="V435" s="252" t="e">
        <f t="shared" ca="1" si="165"/>
        <v>#REF!</v>
      </c>
      <c r="W435" s="138" t="e">
        <f t="shared" ca="1" si="166"/>
        <v>#REF!</v>
      </c>
      <c r="X435" s="139" t="e">
        <f t="shared" ca="1" si="167"/>
        <v>#REF!</v>
      </c>
      <c r="Y435" s="138" t="e">
        <f t="shared" ca="1" si="171"/>
        <v>#REF!</v>
      </c>
      <c r="Z435" s="138" t="e">
        <f t="shared" ca="1" si="168"/>
        <v>#REF!</v>
      </c>
      <c r="AA435" s="138" t="e">
        <f t="shared" ca="1" si="170"/>
        <v>#NAME?</v>
      </c>
      <c r="AB435" s="139" t="e">
        <f t="shared" ca="1" si="169"/>
        <v>#REF!</v>
      </c>
      <c r="AC435" s="138" t="e">
        <f t="shared" ca="1" si="172"/>
        <v>#REF!</v>
      </c>
      <c r="AD435" s="132" t="e">
        <f ca="1">INDIRECT(CONCATENATE(#REF!,$C$473,"!$AJ",$A435 + 5))</f>
        <v>#REF!</v>
      </c>
    </row>
    <row r="436" spans="1:30" ht="15.75" hidden="1" customHeight="1" outlineLevel="1" x14ac:dyDescent="0.25">
      <c r="A436" s="128">
        <v>463</v>
      </c>
      <c r="B436" s="153" t="e">
        <f ca="1">INDIRECT(CONCATENATE(#REF!,$C$473,"!$B",$A436 + 5))</f>
        <v>#REF!</v>
      </c>
      <c r="C436" s="135" t="e">
        <f ca="1">INDIRECT(CONCATENATE(#REF!,$C$473,"!$X",$A436 + 5))</f>
        <v>#REF!</v>
      </c>
      <c r="D436" s="135"/>
      <c r="E436" s="132" t="e">
        <f ca="1">INDIRECT(CONCATENATE(#REF!,$C$473,"!$AB",$A436 + 5))</f>
        <v>#REF!</v>
      </c>
      <c r="F436" s="135" t="str">
        <f t="shared" ca="1" si="158"/>
        <v/>
      </c>
      <c r="G436" s="187" t="e">
        <f ca="1">INDIRECT(CONCATENATE(#REF!,$C$473,"!$AG",$A436 + 5))</f>
        <v>#REF!</v>
      </c>
      <c r="H436" s="135"/>
      <c r="I436" s="132" t="e">
        <f ca="1">INDIRECT(CONCATENATE(#REF!,$C$473,"!$AH",$A436 + 5))</f>
        <v>#REF!</v>
      </c>
      <c r="J436" s="132" t="e">
        <f t="shared" ca="1" si="160"/>
        <v>#REF!</v>
      </c>
      <c r="K436" s="132" t="e">
        <f ca="1">INDIRECT(CONCATENATE(#REF!,$C$473,"!$AI",$A436 + 5))</f>
        <v>#REF!</v>
      </c>
      <c r="L436" s="181"/>
      <c r="M436" s="135"/>
      <c r="N436" s="135"/>
      <c r="O436" s="135"/>
      <c r="P436" s="135"/>
      <c r="Q436" s="137" t="e">
        <f t="shared" ca="1" si="173"/>
        <v>#REF!</v>
      </c>
      <c r="R436" s="251" t="e">
        <f t="shared" ca="1" si="161"/>
        <v>#REF!</v>
      </c>
      <c r="S436" s="252" t="e">
        <f t="shared" ca="1" si="162"/>
        <v>#REF!</v>
      </c>
      <c r="T436" s="251" t="e">
        <f t="shared" ca="1" si="163"/>
        <v>#REF!</v>
      </c>
      <c r="U436" s="252" t="e">
        <f t="shared" ca="1" si="164"/>
        <v>#REF!</v>
      </c>
      <c r="V436" s="252" t="e">
        <f t="shared" ca="1" si="165"/>
        <v>#REF!</v>
      </c>
      <c r="W436" s="138" t="e">
        <f t="shared" ca="1" si="166"/>
        <v>#REF!</v>
      </c>
      <c r="X436" s="139" t="e">
        <f t="shared" ca="1" si="167"/>
        <v>#REF!</v>
      </c>
      <c r="Y436" s="138" t="e">
        <f t="shared" ca="1" si="171"/>
        <v>#REF!</v>
      </c>
      <c r="Z436" s="138" t="e">
        <f t="shared" ca="1" si="168"/>
        <v>#REF!</v>
      </c>
      <c r="AA436" s="138" t="e">
        <f t="shared" ca="1" si="170"/>
        <v>#NAME?</v>
      </c>
      <c r="AB436" s="139" t="e">
        <f t="shared" ca="1" si="169"/>
        <v>#REF!</v>
      </c>
      <c r="AC436" s="138" t="e">
        <f t="shared" ca="1" si="172"/>
        <v>#REF!</v>
      </c>
      <c r="AD436" s="132" t="e">
        <f ca="1">INDIRECT(CONCATENATE(#REF!,$C$473,"!$AJ",$A436 + 5))</f>
        <v>#REF!</v>
      </c>
    </row>
    <row r="437" spans="1:30" ht="15.75" hidden="1" customHeight="1" outlineLevel="1" x14ac:dyDescent="0.25">
      <c r="A437" s="128">
        <v>464</v>
      </c>
      <c r="B437" s="153" t="e">
        <f ca="1">INDIRECT(CONCATENATE(#REF!,$C$473,"!$B",$A437 + 5))</f>
        <v>#REF!</v>
      </c>
      <c r="C437" s="135" t="e">
        <f ca="1">INDIRECT(CONCATENATE(#REF!,$C$473,"!$X",$A437 + 5))</f>
        <v>#REF!</v>
      </c>
      <c r="D437" s="135"/>
      <c r="E437" s="132" t="e">
        <f ca="1">INDIRECT(CONCATENATE(#REF!,$C$473,"!$AB",$A437 + 5))</f>
        <v>#REF!</v>
      </c>
      <c r="F437" s="135" t="str">
        <f t="shared" ca="1" si="158"/>
        <v/>
      </c>
      <c r="G437" s="187" t="e">
        <f ca="1">INDIRECT(CONCATENATE(#REF!,$C$473,"!$AG",$A437 + 5))</f>
        <v>#REF!</v>
      </c>
      <c r="H437" s="135"/>
      <c r="I437" s="132" t="e">
        <f ca="1">INDIRECT(CONCATENATE(#REF!,$C$473,"!$AH",$A437 + 5))</f>
        <v>#REF!</v>
      </c>
      <c r="J437" s="132" t="e">
        <f t="shared" ca="1" si="160"/>
        <v>#REF!</v>
      </c>
      <c r="K437" s="132" t="e">
        <f ca="1">INDIRECT(CONCATENATE(#REF!,$C$473,"!$AI",$A437 + 5))</f>
        <v>#REF!</v>
      </c>
      <c r="L437" s="181"/>
      <c r="M437" s="135"/>
      <c r="N437" s="135"/>
      <c r="O437" s="135"/>
      <c r="P437" s="135"/>
      <c r="Q437" s="137" t="e">
        <f t="shared" ca="1" si="173"/>
        <v>#REF!</v>
      </c>
      <c r="R437" s="251" t="e">
        <f t="shared" ca="1" si="161"/>
        <v>#REF!</v>
      </c>
      <c r="S437" s="252" t="e">
        <f t="shared" ca="1" si="162"/>
        <v>#REF!</v>
      </c>
      <c r="T437" s="251" t="e">
        <f t="shared" ca="1" si="163"/>
        <v>#REF!</v>
      </c>
      <c r="U437" s="252" t="e">
        <f t="shared" ca="1" si="164"/>
        <v>#REF!</v>
      </c>
      <c r="V437" s="252" t="e">
        <f t="shared" ca="1" si="165"/>
        <v>#REF!</v>
      </c>
      <c r="W437" s="138" t="e">
        <f t="shared" ca="1" si="166"/>
        <v>#REF!</v>
      </c>
      <c r="X437" s="139" t="e">
        <f t="shared" ca="1" si="167"/>
        <v>#REF!</v>
      </c>
      <c r="Y437" s="138" t="e">
        <f t="shared" ca="1" si="171"/>
        <v>#REF!</v>
      </c>
      <c r="Z437" s="138" t="e">
        <f t="shared" ca="1" si="168"/>
        <v>#REF!</v>
      </c>
      <c r="AA437" s="138" t="e">
        <f t="shared" ca="1" si="170"/>
        <v>#NAME?</v>
      </c>
      <c r="AB437" s="139" t="e">
        <f t="shared" ca="1" si="169"/>
        <v>#REF!</v>
      </c>
      <c r="AC437" s="138" t="e">
        <f t="shared" ca="1" si="172"/>
        <v>#REF!</v>
      </c>
      <c r="AD437" s="132" t="e">
        <f ca="1">INDIRECT(CONCATENATE(#REF!,$C$473,"!$AJ",$A437 + 5))</f>
        <v>#REF!</v>
      </c>
    </row>
    <row r="438" spans="1:30" ht="15.75" hidden="1" customHeight="1" outlineLevel="1" x14ac:dyDescent="0.25">
      <c r="A438" s="128">
        <v>465</v>
      </c>
      <c r="B438" s="153" t="e">
        <f ca="1">INDIRECT(CONCATENATE(#REF!,$C$473,"!$B",$A438 + 5))</f>
        <v>#REF!</v>
      </c>
      <c r="C438" s="135" t="e">
        <f ca="1">INDIRECT(CONCATENATE(#REF!,$C$473,"!$X",$A438 + 5))</f>
        <v>#REF!</v>
      </c>
      <c r="D438" s="135"/>
      <c r="E438" s="132" t="e">
        <f ca="1">INDIRECT(CONCATENATE(#REF!,$C$473,"!$AB",$A438 + 5))</f>
        <v>#REF!</v>
      </c>
      <c r="F438" s="135" t="str">
        <f t="shared" ca="1" si="158"/>
        <v/>
      </c>
      <c r="G438" s="187" t="e">
        <f ca="1">INDIRECT(CONCATENATE(#REF!,$C$473,"!$AG",$A438 + 5))</f>
        <v>#REF!</v>
      </c>
      <c r="H438" s="135"/>
      <c r="I438" s="132" t="e">
        <f ca="1">INDIRECT(CONCATENATE(#REF!,$C$473,"!$AH",$A438 + 5))</f>
        <v>#REF!</v>
      </c>
      <c r="J438" s="132" t="e">
        <f t="shared" ca="1" si="160"/>
        <v>#REF!</v>
      </c>
      <c r="K438" s="132" t="e">
        <f ca="1">INDIRECT(CONCATENATE(#REF!,$C$473,"!$AI",$A438 + 5))</f>
        <v>#REF!</v>
      </c>
      <c r="L438" s="181"/>
      <c r="M438" s="135"/>
      <c r="N438" s="135"/>
      <c r="O438" s="135"/>
      <c r="P438" s="135"/>
      <c r="Q438" s="137" t="e">
        <f t="shared" ca="1" si="173"/>
        <v>#REF!</v>
      </c>
      <c r="R438" s="251" t="e">
        <f t="shared" ca="1" si="161"/>
        <v>#REF!</v>
      </c>
      <c r="S438" s="252" t="e">
        <f t="shared" ca="1" si="162"/>
        <v>#REF!</v>
      </c>
      <c r="T438" s="251" t="e">
        <f t="shared" ca="1" si="163"/>
        <v>#REF!</v>
      </c>
      <c r="U438" s="252" t="e">
        <f t="shared" ca="1" si="164"/>
        <v>#REF!</v>
      </c>
      <c r="V438" s="252" t="e">
        <f t="shared" ca="1" si="165"/>
        <v>#REF!</v>
      </c>
      <c r="W438" s="138" t="e">
        <f t="shared" ca="1" si="166"/>
        <v>#REF!</v>
      </c>
      <c r="X438" s="139" t="e">
        <f t="shared" ca="1" si="167"/>
        <v>#REF!</v>
      </c>
      <c r="Y438" s="138" t="e">
        <f t="shared" ca="1" si="171"/>
        <v>#REF!</v>
      </c>
      <c r="Z438" s="138" t="e">
        <f t="shared" ca="1" si="168"/>
        <v>#REF!</v>
      </c>
      <c r="AA438" s="138" t="e">
        <f t="shared" ca="1" si="170"/>
        <v>#NAME?</v>
      </c>
      <c r="AB438" s="139" t="e">
        <f t="shared" ca="1" si="169"/>
        <v>#REF!</v>
      </c>
      <c r="AC438" s="138" t="e">
        <f t="shared" ca="1" si="172"/>
        <v>#REF!</v>
      </c>
      <c r="AD438" s="132" t="e">
        <f ca="1">INDIRECT(CONCATENATE(#REF!,$C$473,"!$AJ",$A438 + 5))</f>
        <v>#REF!</v>
      </c>
    </row>
    <row r="439" spans="1:30" ht="15.75" hidden="1" customHeight="1" outlineLevel="1" x14ac:dyDescent="0.25">
      <c r="A439" s="128">
        <v>466</v>
      </c>
      <c r="B439" s="153" t="e">
        <f ca="1">INDIRECT(CONCATENATE(#REF!,$C$473,"!$B",$A439 + 5))</f>
        <v>#REF!</v>
      </c>
      <c r="C439" s="135" t="e">
        <f ca="1">INDIRECT(CONCATENATE(#REF!,$C$473,"!$X",$A439 + 5))</f>
        <v>#REF!</v>
      </c>
      <c r="D439" s="135"/>
      <c r="E439" s="132" t="e">
        <f ca="1">INDIRECT(CONCATENATE(#REF!,$C$473,"!$AB",$A439 + 5))</f>
        <v>#REF!</v>
      </c>
      <c r="F439" s="135" t="str">
        <f t="shared" ca="1" si="158"/>
        <v/>
      </c>
      <c r="G439" s="187" t="e">
        <f ca="1">INDIRECT(CONCATENATE(#REF!,$C$473,"!$AG",$A439 + 5))</f>
        <v>#REF!</v>
      </c>
      <c r="H439" s="135"/>
      <c r="I439" s="132" t="e">
        <f ca="1">INDIRECT(CONCATENATE(#REF!,$C$473,"!$AH",$A439 + 5))</f>
        <v>#REF!</v>
      </c>
      <c r="J439" s="132" t="e">
        <f t="shared" ca="1" si="160"/>
        <v>#REF!</v>
      </c>
      <c r="K439" s="132" t="e">
        <f ca="1">INDIRECT(CONCATENATE(#REF!,$C$473,"!$AI",$A439 + 5))</f>
        <v>#REF!</v>
      </c>
      <c r="L439" s="181"/>
      <c r="M439" s="135"/>
      <c r="N439" s="135"/>
      <c r="O439" s="135"/>
      <c r="P439" s="135"/>
      <c r="Q439" s="137" t="e">
        <f t="shared" ca="1" si="173"/>
        <v>#REF!</v>
      </c>
      <c r="R439" s="251" t="e">
        <f t="shared" ca="1" si="161"/>
        <v>#REF!</v>
      </c>
      <c r="S439" s="252" t="e">
        <f t="shared" ca="1" si="162"/>
        <v>#REF!</v>
      </c>
      <c r="T439" s="251" t="e">
        <f t="shared" ca="1" si="163"/>
        <v>#REF!</v>
      </c>
      <c r="U439" s="252" t="e">
        <f t="shared" ca="1" si="164"/>
        <v>#REF!</v>
      </c>
      <c r="V439" s="252" t="e">
        <f t="shared" ca="1" si="165"/>
        <v>#REF!</v>
      </c>
      <c r="W439" s="138" t="e">
        <f t="shared" ca="1" si="166"/>
        <v>#REF!</v>
      </c>
      <c r="X439" s="139" t="e">
        <f t="shared" ca="1" si="167"/>
        <v>#REF!</v>
      </c>
      <c r="Y439" s="138" t="e">
        <f t="shared" ca="1" si="171"/>
        <v>#REF!</v>
      </c>
      <c r="Z439" s="138" t="e">
        <f t="shared" ca="1" si="168"/>
        <v>#REF!</v>
      </c>
      <c r="AA439" s="138" t="e">
        <f t="shared" ca="1" si="170"/>
        <v>#NAME?</v>
      </c>
      <c r="AB439" s="139" t="e">
        <f t="shared" ca="1" si="169"/>
        <v>#REF!</v>
      </c>
      <c r="AC439" s="138" t="e">
        <f t="shared" ca="1" si="172"/>
        <v>#REF!</v>
      </c>
      <c r="AD439" s="132" t="e">
        <f ca="1">INDIRECT(CONCATENATE(#REF!,$C$473,"!$AJ",$A439 + 5))</f>
        <v>#REF!</v>
      </c>
    </row>
    <row r="440" spans="1:30" ht="15.75" hidden="1" customHeight="1" outlineLevel="1" x14ac:dyDescent="0.25">
      <c r="A440" s="128">
        <v>467</v>
      </c>
      <c r="B440" s="153" t="e">
        <f ca="1">INDIRECT(CONCATENATE(#REF!,$C$473,"!$B",$A440 + 5))</f>
        <v>#REF!</v>
      </c>
      <c r="C440" s="135" t="e">
        <f ca="1">INDIRECT(CONCATENATE(#REF!,$C$473,"!$X",$A440 + 5))</f>
        <v>#REF!</v>
      </c>
      <c r="D440" s="135"/>
      <c r="E440" s="132" t="e">
        <f ca="1">INDIRECT(CONCATENATE(#REF!,$C$473,"!$AB",$A440 + 5))</f>
        <v>#REF!</v>
      </c>
      <c r="F440" s="135" t="str">
        <f t="shared" ca="1" si="158"/>
        <v/>
      </c>
      <c r="G440" s="187" t="e">
        <f ca="1">INDIRECT(CONCATENATE(#REF!,$C$473,"!$AG",$A440 + 5))</f>
        <v>#REF!</v>
      </c>
      <c r="H440" s="135"/>
      <c r="I440" s="132" t="e">
        <f ca="1">INDIRECT(CONCATENATE(#REF!,$C$473,"!$AH",$A440 + 5))</f>
        <v>#REF!</v>
      </c>
      <c r="J440" s="132" t="e">
        <f t="shared" ca="1" si="160"/>
        <v>#REF!</v>
      </c>
      <c r="K440" s="132" t="e">
        <f ca="1">INDIRECT(CONCATENATE(#REF!,$C$473,"!$AI",$A440 + 5))</f>
        <v>#REF!</v>
      </c>
      <c r="L440" s="181"/>
      <c r="M440" s="135"/>
      <c r="N440" s="135"/>
      <c r="O440" s="135"/>
      <c r="P440" s="135"/>
      <c r="Q440" s="137" t="e">
        <f t="shared" ca="1" si="173"/>
        <v>#REF!</v>
      </c>
      <c r="R440" s="251" t="e">
        <f t="shared" ca="1" si="161"/>
        <v>#REF!</v>
      </c>
      <c r="S440" s="252" t="e">
        <f t="shared" ca="1" si="162"/>
        <v>#REF!</v>
      </c>
      <c r="T440" s="251" t="e">
        <f t="shared" ca="1" si="163"/>
        <v>#REF!</v>
      </c>
      <c r="U440" s="252" t="e">
        <f t="shared" ca="1" si="164"/>
        <v>#REF!</v>
      </c>
      <c r="V440" s="252" t="e">
        <f t="shared" ca="1" si="165"/>
        <v>#REF!</v>
      </c>
      <c r="W440" s="138" t="e">
        <f t="shared" ca="1" si="166"/>
        <v>#REF!</v>
      </c>
      <c r="X440" s="139" t="e">
        <f t="shared" ca="1" si="167"/>
        <v>#REF!</v>
      </c>
      <c r="Y440" s="138" t="e">
        <f t="shared" ca="1" si="171"/>
        <v>#REF!</v>
      </c>
      <c r="Z440" s="138" t="e">
        <f t="shared" ca="1" si="168"/>
        <v>#REF!</v>
      </c>
      <c r="AA440" s="138" t="e">
        <f t="shared" ca="1" si="170"/>
        <v>#NAME?</v>
      </c>
      <c r="AB440" s="139" t="e">
        <f t="shared" ca="1" si="169"/>
        <v>#REF!</v>
      </c>
      <c r="AC440" s="138" t="e">
        <f t="shared" ca="1" si="172"/>
        <v>#REF!</v>
      </c>
      <c r="AD440" s="132" t="e">
        <f ca="1">INDIRECT(CONCATENATE(#REF!,$C$473,"!$AJ",$A440 + 5))</f>
        <v>#REF!</v>
      </c>
    </row>
    <row r="441" spans="1:30" ht="15.75" hidden="1" customHeight="1" outlineLevel="1" x14ac:dyDescent="0.25">
      <c r="A441" s="128">
        <v>468</v>
      </c>
      <c r="B441" s="153" t="e">
        <f ca="1">INDIRECT(CONCATENATE(#REF!,$C$473,"!$B",$A441 + 5))</f>
        <v>#REF!</v>
      </c>
      <c r="C441" s="135" t="e">
        <f ca="1">INDIRECT(CONCATENATE(#REF!,$C$473,"!$X",$A441 + 5))</f>
        <v>#REF!</v>
      </c>
      <c r="D441" s="135"/>
      <c r="E441" s="132" t="e">
        <f ca="1">INDIRECT(CONCATENATE(#REF!,$C$473,"!$AB",$A441 + 5))</f>
        <v>#REF!</v>
      </c>
      <c r="F441" s="135" t="str">
        <f t="shared" ca="1" si="158"/>
        <v/>
      </c>
      <c r="G441" s="187" t="e">
        <f ca="1">INDIRECT(CONCATENATE(#REF!,$C$473,"!$AG",$A441 + 5))</f>
        <v>#REF!</v>
      </c>
      <c r="H441" s="135"/>
      <c r="I441" s="132" t="e">
        <f ca="1">INDIRECT(CONCATENATE(#REF!,$C$473,"!$AH",$A441 + 5))</f>
        <v>#REF!</v>
      </c>
      <c r="J441" s="132" t="e">
        <f t="shared" ca="1" si="160"/>
        <v>#REF!</v>
      </c>
      <c r="K441" s="132" t="e">
        <f ca="1">INDIRECT(CONCATENATE(#REF!,$C$473,"!$AI",$A441 + 5))</f>
        <v>#REF!</v>
      </c>
      <c r="L441" s="181"/>
      <c r="M441" s="135"/>
      <c r="N441" s="135"/>
      <c r="O441" s="135"/>
      <c r="P441" s="135"/>
      <c r="Q441" s="137" t="e">
        <f t="shared" ca="1" si="173"/>
        <v>#REF!</v>
      </c>
      <c r="R441" s="251" t="e">
        <f t="shared" ca="1" si="161"/>
        <v>#REF!</v>
      </c>
      <c r="S441" s="252" t="e">
        <f t="shared" ca="1" si="162"/>
        <v>#REF!</v>
      </c>
      <c r="T441" s="251" t="e">
        <f t="shared" ca="1" si="163"/>
        <v>#REF!</v>
      </c>
      <c r="U441" s="252" t="e">
        <f t="shared" ca="1" si="164"/>
        <v>#REF!</v>
      </c>
      <c r="V441" s="252" t="e">
        <f t="shared" ca="1" si="165"/>
        <v>#REF!</v>
      </c>
      <c r="W441" s="138" t="e">
        <f t="shared" ca="1" si="166"/>
        <v>#REF!</v>
      </c>
      <c r="X441" s="139" t="e">
        <f t="shared" ca="1" si="167"/>
        <v>#REF!</v>
      </c>
      <c r="Y441" s="138" t="e">
        <f t="shared" ca="1" si="171"/>
        <v>#REF!</v>
      </c>
      <c r="Z441" s="138" t="e">
        <f t="shared" ca="1" si="168"/>
        <v>#REF!</v>
      </c>
      <c r="AA441" s="138" t="e">
        <f t="shared" ca="1" si="170"/>
        <v>#NAME?</v>
      </c>
      <c r="AB441" s="139" t="e">
        <f t="shared" ca="1" si="169"/>
        <v>#REF!</v>
      </c>
      <c r="AC441" s="138" t="e">
        <f t="shared" ca="1" si="172"/>
        <v>#REF!</v>
      </c>
      <c r="AD441" s="132" t="e">
        <f ca="1">INDIRECT(CONCATENATE(#REF!,$C$473,"!$AJ",$A441 + 5))</f>
        <v>#REF!</v>
      </c>
    </row>
    <row r="442" spans="1:30" ht="15.75" hidden="1" customHeight="1" outlineLevel="1" x14ac:dyDescent="0.25">
      <c r="A442" s="128">
        <v>469</v>
      </c>
      <c r="B442" s="153" t="e">
        <f ca="1">INDIRECT(CONCATENATE(#REF!,$C$473,"!$B",$A442 + 5))</f>
        <v>#REF!</v>
      </c>
      <c r="C442" s="135" t="e">
        <f ca="1">INDIRECT(CONCATENATE(#REF!,$C$473,"!$X",$A442 + 5))</f>
        <v>#REF!</v>
      </c>
      <c r="D442" s="135"/>
      <c r="E442" s="132" t="e">
        <f ca="1">INDIRECT(CONCATENATE(#REF!,$C$473,"!$AB",$A442 + 5))</f>
        <v>#REF!</v>
      </c>
      <c r="F442" s="135" t="str">
        <f t="shared" ref="F442:F465" ca="1" si="174">IF(ISERR(E442/C442),"",E442/C442)</f>
        <v/>
      </c>
      <c r="G442" s="187" t="e">
        <f ca="1">INDIRECT(CONCATENATE(#REF!,$C$473,"!$AG",$A442 + 5))</f>
        <v>#REF!</v>
      </c>
      <c r="H442" s="135"/>
      <c r="I442" s="132" t="e">
        <f ca="1">INDIRECT(CONCATENATE(#REF!,$C$473,"!$AH",$A442 + 5))</f>
        <v>#REF!</v>
      </c>
      <c r="J442" s="132" t="e">
        <f t="shared" ca="1" si="160"/>
        <v>#REF!</v>
      </c>
      <c r="K442" s="132" t="e">
        <f ca="1">INDIRECT(CONCATENATE(#REF!,$C$473,"!$AI",$A442 + 5))</f>
        <v>#REF!</v>
      </c>
      <c r="L442" s="181"/>
      <c r="M442" s="135"/>
      <c r="N442" s="135"/>
      <c r="O442" s="135"/>
      <c r="P442" s="135"/>
      <c r="Q442" s="137" t="e">
        <f t="shared" ca="1" si="173"/>
        <v>#REF!</v>
      </c>
      <c r="R442" s="251" t="e">
        <f t="shared" ca="1" si="161"/>
        <v>#REF!</v>
      </c>
      <c r="S442" s="252" t="e">
        <f t="shared" ca="1" si="162"/>
        <v>#REF!</v>
      </c>
      <c r="T442" s="251" t="e">
        <f t="shared" ca="1" si="163"/>
        <v>#REF!</v>
      </c>
      <c r="U442" s="252" t="e">
        <f t="shared" ca="1" si="164"/>
        <v>#REF!</v>
      </c>
      <c r="V442" s="252" t="e">
        <f t="shared" ca="1" si="165"/>
        <v>#REF!</v>
      </c>
      <c r="W442" s="138" t="e">
        <f t="shared" ca="1" si="166"/>
        <v>#REF!</v>
      </c>
      <c r="X442" s="139" t="e">
        <f t="shared" ca="1" si="167"/>
        <v>#REF!</v>
      </c>
      <c r="Y442" s="138" t="e">
        <f t="shared" ca="1" si="171"/>
        <v>#REF!</v>
      </c>
      <c r="Z442" s="138" t="e">
        <f t="shared" ca="1" si="168"/>
        <v>#REF!</v>
      </c>
      <c r="AA442" s="138" t="e">
        <f t="shared" ca="1" si="170"/>
        <v>#NAME?</v>
      </c>
      <c r="AB442" s="139" t="e">
        <f t="shared" ca="1" si="169"/>
        <v>#REF!</v>
      </c>
      <c r="AC442" s="138" t="e">
        <f t="shared" ca="1" si="172"/>
        <v>#REF!</v>
      </c>
      <c r="AD442" s="132" t="e">
        <f ca="1">INDIRECT(CONCATENATE(#REF!,$C$473,"!$AJ",$A442 + 5))</f>
        <v>#REF!</v>
      </c>
    </row>
    <row r="443" spans="1:30" ht="15.75" hidden="1" customHeight="1" outlineLevel="1" x14ac:dyDescent="0.25">
      <c r="A443" s="128">
        <v>470</v>
      </c>
      <c r="B443" s="153" t="e">
        <f ca="1">INDIRECT(CONCATENATE(#REF!,$C$473,"!$B",$A443 + 5))</f>
        <v>#REF!</v>
      </c>
      <c r="C443" s="135" t="e">
        <f ca="1">INDIRECT(CONCATENATE(#REF!,$C$473,"!$X",$A443 + 5))</f>
        <v>#REF!</v>
      </c>
      <c r="D443" s="135"/>
      <c r="E443" s="132" t="e">
        <f ca="1">INDIRECT(CONCATENATE(#REF!,$C$473,"!$AB",$A443 + 5))</f>
        <v>#REF!</v>
      </c>
      <c r="F443" s="135" t="str">
        <f t="shared" ca="1" si="174"/>
        <v/>
      </c>
      <c r="G443" s="187" t="e">
        <f ca="1">INDIRECT(CONCATENATE(#REF!,$C$473,"!$AG",$A443 + 5))</f>
        <v>#REF!</v>
      </c>
      <c r="H443" s="135"/>
      <c r="I443" s="132" t="e">
        <f ca="1">INDIRECT(CONCATENATE(#REF!,$C$473,"!$AH",$A443 + 5))</f>
        <v>#REF!</v>
      </c>
      <c r="J443" s="132" t="e">
        <f t="shared" ca="1" si="160"/>
        <v>#REF!</v>
      </c>
      <c r="K443" s="132" t="e">
        <f ca="1">INDIRECT(CONCATENATE(#REF!,$C$473,"!$AI",$A443 + 5))</f>
        <v>#REF!</v>
      </c>
      <c r="L443" s="181"/>
      <c r="M443" s="135"/>
      <c r="N443" s="135"/>
      <c r="O443" s="135"/>
      <c r="P443" s="135"/>
      <c r="Q443" s="137" t="e">
        <f t="shared" ca="1" si="173"/>
        <v>#REF!</v>
      </c>
      <c r="R443" s="251" t="e">
        <f t="shared" ca="1" si="161"/>
        <v>#REF!</v>
      </c>
      <c r="S443" s="252" t="e">
        <f t="shared" ca="1" si="162"/>
        <v>#REF!</v>
      </c>
      <c r="T443" s="251" t="e">
        <f t="shared" ca="1" si="163"/>
        <v>#REF!</v>
      </c>
      <c r="U443" s="252" t="e">
        <f t="shared" ca="1" si="164"/>
        <v>#REF!</v>
      </c>
      <c r="V443" s="252" t="e">
        <f t="shared" ca="1" si="165"/>
        <v>#REF!</v>
      </c>
      <c r="W443" s="138" t="e">
        <f t="shared" ca="1" si="166"/>
        <v>#REF!</v>
      </c>
      <c r="X443" s="139" t="e">
        <f t="shared" ca="1" si="167"/>
        <v>#REF!</v>
      </c>
      <c r="Y443" s="138" t="e">
        <f t="shared" ca="1" si="171"/>
        <v>#REF!</v>
      </c>
      <c r="Z443" s="138" t="e">
        <f t="shared" ca="1" si="168"/>
        <v>#REF!</v>
      </c>
      <c r="AA443" s="138" t="e">
        <f t="shared" ca="1" si="170"/>
        <v>#NAME?</v>
      </c>
      <c r="AB443" s="139" t="e">
        <f t="shared" ca="1" si="169"/>
        <v>#REF!</v>
      </c>
      <c r="AC443" s="138" t="e">
        <f t="shared" ca="1" si="172"/>
        <v>#REF!</v>
      </c>
      <c r="AD443" s="132" t="e">
        <f ca="1">INDIRECT(CONCATENATE(#REF!,$C$473,"!$AJ",$A443 + 5))</f>
        <v>#REF!</v>
      </c>
    </row>
    <row r="444" spans="1:30" ht="15.75" hidden="1" customHeight="1" outlineLevel="1" x14ac:dyDescent="0.25">
      <c r="A444" s="128">
        <v>471</v>
      </c>
      <c r="B444" s="153" t="e">
        <f ca="1">INDIRECT(CONCATENATE(#REF!,$C$473,"!$B",$A444 + 5))</f>
        <v>#REF!</v>
      </c>
      <c r="C444" s="135" t="e">
        <f ca="1">INDIRECT(CONCATENATE(#REF!,$C$473,"!$X",$A444 + 5))</f>
        <v>#REF!</v>
      </c>
      <c r="D444" s="135"/>
      <c r="E444" s="132" t="e">
        <f ca="1">INDIRECT(CONCATENATE(#REF!,$C$473,"!$AB",$A444 + 5))</f>
        <v>#REF!</v>
      </c>
      <c r="F444" s="135" t="str">
        <f t="shared" ca="1" si="174"/>
        <v/>
      </c>
      <c r="G444" s="187" t="e">
        <f ca="1">INDIRECT(CONCATENATE(#REF!,$C$473,"!$AG",$A444 + 5))</f>
        <v>#REF!</v>
      </c>
      <c r="H444" s="135"/>
      <c r="I444" s="132" t="e">
        <f ca="1">INDIRECT(CONCATENATE(#REF!,$C$473,"!$AH",$A444 + 5))</f>
        <v>#REF!</v>
      </c>
      <c r="J444" s="132" t="e">
        <f t="shared" ca="1" si="160"/>
        <v>#REF!</v>
      </c>
      <c r="K444" s="132" t="e">
        <f ca="1">INDIRECT(CONCATENATE(#REF!,$C$473,"!$AI",$A444 + 5))</f>
        <v>#REF!</v>
      </c>
      <c r="L444" s="181"/>
      <c r="M444" s="135"/>
      <c r="N444" s="135"/>
      <c r="O444" s="135"/>
      <c r="P444" s="135"/>
      <c r="Q444" s="137" t="e">
        <f t="shared" ca="1" si="173"/>
        <v>#REF!</v>
      </c>
      <c r="R444" s="251" t="e">
        <f t="shared" ca="1" si="161"/>
        <v>#REF!</v>
      </c>
      <c r="S444" s="252" t="e">
        <f t="shared" ca="1" si="162"/>
        <v>#REF!</v>
      </c>
      <c r="T444" s="251" t="e">
        <f t="shared" ca="1" si="163"/>
        <v>#REF!</v>
      </c>
      <c r="U444" s="252" t="e">
        <f t="shared" ca="1" si="164"/>
        <v>#REF!</v>
      </c>
      <c r="V444" s="252" t="e">
        <f t="shared" ca="1" si="165"/>
        <v>#REF!</v>
      </c>
      <c r="W444" s="138" t="e">
        <f t="shared" ca="1" si="166"/>
        <v>#REF!</v>
      </c>
      <c r="X444" s="139" t="e">
        <f t="shared" ca="1" si="167"/>
        <v>#REF!</v>
      </c>
      <c r="Y444" s="138" t="e">
        <f t="shared" ca="1" si="171"/>
        <v>#REF!</v>
      </c>
      <c r="Z444" s="138" t="e">
        <f t="shared" ca="1" si="168"/>
        <v>#REF!</v>
      </c>
      <c r="AA444" s="138" t="e">
        <f t="shared" ca="1" si="170"/>
        <v>#NAME?</v>
      </c>
      <c r="AB444" s="139" t="e">
        <f t="shared" ca="1" si="169"/>
        <v>#REF!</v>
      </c>
      <c r="AC444" s="138" t="e">
        <f t="shared" ca="1" si="172"/>
        <v>#REF!</v>
      </c>
      <c r="AD444" s="132" t="e">
        <f ca="1">INDIRECT(CONCATENATE(#REF!,$C$473,"!$AJ",$A444 + 5))</f>
        <v>#REF!</v>
      </c>
    </row>
    <row r="445" spans="1:30" ht="15.75" hidden="1" customHeight="1" outlineLevel="1" x14ac:dyDescent="0.25">
      <c r="A445" s="128">
        <v>472</v>
      </c>
      <c r="B445" s="153" t="e">
        <f ca="1">INDIRECT(CONCATENATE(#REF!,$C$473,"!$B",$A445 + 5))</f>
        <v>#REF!</v>
      </c>
      <c r="C445" s="135" t="e">
        <f ca="1">INDIRECT(CONCATENATE(#REF!,$C$473,"!$X",$A445 + 5))</f>
        <v>#REF!</v>
      </c>
      <c r="D445" s="135"/>
      <c r="E445" s="132" t="e">
        <f ca="1">INDIRECT(CONCATENATE(#REF!,$C$473,"!$AB",$A445 + 5))</f>
        <v>#REF!</v>
      </c>
      <c r="F445" s="135" t="str">
        <f t="shared" ca="1" si="174"/>
        <v/>
      </c>
      <c r="G445" s="187" t="e">
        <f ca="1">INDIRECT(CONCATENATE(#REF!,$C$473,"!$AG",$A445 + 5))</f>
        <v>#REF!</v>
      </c>
      <c r="H445" s="135"/>
      <c r="I445" s="132" t="e">
        <f ca="1">INDIRECT(CONCATENATE(#REF!,$C$473,"!$AH",$A445 + 5))</f>
        <v>#REF!</v>
      </c>
      <c r="J445" s="132" t="e">
        <f t="shared" ca="1" si="160"/>
        <v>#REF!</v>
      </c>
      <c r="K445" s="132" t="e">
        <f ca="1">INDIRECT(CONCATENATE(#REF!,$C$473,"!$AI",$A445 + 5))</f>
        <v>#REF!</v>
      </c>
      <c r="L445" s="181"/>
      <c r="M445" s="135"/>
      <c r="N445" s="135"/>
      <c r="O445" s="135"/>
      <c r="P445" s="135"/>
      <c r="Q445" s="137" t="e">
        <f t="shared" ca="1" si="173"/>
        <v>#REF!</v>
      </c>
      <c r="R445" s="251" t="e">
        <f t="shared" ca="1" si="161"/>
        <v>#REF!</v>
      </c>
      <c r="S445" s="252" t="e">
        <f t="shared" ca="1" si="162"/>
        <v>#REF!</v>
      </c>
      <c r="T445" s="251" t="e">
        <f t="shared" ca="1" si="163"/>
        <v>#REF!</v>
      </c>
      <c r="U445" s="252" t="e">
        <f t="shared" ca="1" si="164"/>
        <v>#REF!</v>
      </c>
      <c r="V445" s="252" t="e">
        <f t="shared" ca="1" si="165"/>
        <v>#REF!</v>
      </c>
      <c r="W445" s="138" t="e">
        <f t="shared" ca="1" si="166"/>
        <v>#REF!</v>
      </c>
      <c r="X445" s="139" t="e">
        <f t="shared" ca="1" si="167"/>
        <v>#REF!</v>
      </c>
      <c r="Y445" s="138" t="e">
        <f t="shared" ca="1" si="171"/>
        <v>#REF!</v>
      </c>
      <c r="Z445" s="138" t="e">
        <f t="shared" ca="1" si="168"/>
        <v>#REF!</v>
      </c>
      <c r="AA445" s="138" t="e">
        <f t="shared" ca="1" si="170"/>
        <v>#NAME?</v>
      </c>
      <c r="AB445" s="139" t="e">
        <f t="shared" ca="1" si="169"/>
        <v>#REF!</v>
      </c>
      <c r="AC445" s="138" t="e">
        <f t="shared" ca="1" si="172"/>
        <v>#REF!</v>
      </c>
      <c r="AD445" s="132" t="e">
        <f ca="1">INDIRECT(CONCATENATE(#REF!,$C$473,"!$AJ",$A445 + 5))</f>
        <v>#REF!</v>
      </c>
    </row>
    <row r="446" spans="1:30" ht="15.75" hidden="1" customHeight="1" outlineLevel="1" x14ac:dyDescent="0.25">
      <c r="A446" s="128">
        <v>473</v>
      </c>
      <c r="B446" s="153" t="e">
        <f ca="1">INDIRECT(CONCATENATE(#REF!,$C$473,"!$B",$A446 + 5))</f>
        <v>#REF!</v>
      </c>
      <c r="C446" s="135" t="e">
        <f ca="1">INDIRECT(CONCATENATE(#REF!,$C$473,"!$X",$A446 + 5))</f>
        <v>#REF!</v>
      </c>
      <c r="D446" s="135"/>
      <c r="E446" s="132" t="e">
        <f ca="1">INDIRECT(CONCATENATE(#REF!,$C$473,"!$AB",$A446 + 5))</f>
        <v>#REF!</v>
      </c>
      <c r="F446" s="135" t="str">
        <f t="shared" ca="1" si="174"/>
        <v/>
      </c>
      <c r="G446" s="187" t="e">
        <f ca="1">INDIRECT(CONCATENATE(#REF!,$C$473,"!$AG",$A446 + 5))</f>
        <v>#REF!</v>
      </c>
      <c r="H446" s="135"/>
      <c r="I446" s="132" t="e">
        <f ca="1">INDIRECT(CONCATENATE(#REF!,$C$473,"!$AH",$A446 + 5))</f>
        <v>#REF!</v>
      </c>
      <c r="J446" s="132" t="e">
        <f t="shared" ca="1" si="160"/>
        <v>#REF!</v>
      </c>
      <c r="K446" s="132" t="e">
        <f ca="1">INDIRECT(CONCATENATE(#REF!,$C$473,"!$AI",$A446 + 5))</f>
        <v>#REF!</v>
      </c>
      <c r="L446" s="181"/>
      <c r="M446" s="135"/>
      <c r="N446" s="135"/>
      <c r="O446" s="135"/>
      <c r="P446" s="135"/>
      <c r="Q446" s="137" t="e">
        <f t="shared" ca="1" si="173"/>
        <v>#REF!</v>
      </c>
      <c r="R446" s="251" t="e">
        <f t="shared" ca="1" si="161"/>
        <v>#REF!</v>
      </c>
      <c r="S446" s="252" t="e">
        <f t="shared" ca="1" si="162"/>
        <v>#REF!</v>
      </c>
      <c r="T446" s="251" t="e">
        <f t="shared" ca="1" si="163"/>
        <v>#REF!</v>
      </c>
      <c r="U446" s="252" t="e">
        <f t="shared" ca="1" si="164"/>
        <v>#REF!</v>
      </c>
      <c r="V446" s="252" t="e">
        <f t="shared" ca="1" si="165"/>
        <v>#REF!</v>
      </c>
      <c r="W446" s="138" t="e">
        <f t="shared" ca="1" si="166"/>
        <v>#REF!</v>
      </c>
      <c r="X446" s="139" t="e">
        <f t="shared" ca="1" si="167"/>
        <v>#REF!</v>
      </c>
      <c r="Y446" s="138" t="e">
        <f t="shared" ca="1" si="171"/>
        <v>#REF!</v>
      </c>
      <c r="Z446" s="138" t="e">
        <f t="shared" ca="1" si="168"/>
        <v>#REF!</v>
      </c>
      <c r="AA446" s="138" t="e">
        <f t="shared" ca="1" si="170"/>
        <v>#NAME?</v>
      </c>
      <c r="AB446" s="139" t="e">
        <f t="shared" ca="1" si="169"/>
        <v>#REF!</v>
      </c>
      <c r="AC446" s="138" t="e">
        <f t="shared" ca="1" si="172"/>
        <v>#REF!</v>
      </c>
      <c r="AD446" s="132" t="e">
        <f ca="1">INDIRECT(CONCATENATE(#REF!,$C$473,"!$AJ",$A446 + 5))</f>
        <v>#REF!</v>
      </c>
    </row>
    <row r="447" spans="1:30" ht="15.75" hidden="1" customHeight="1" outlineLevel="1" x14ac:dyDescent="0.25">
      <c r="A447" s="128">
        <v>474</v>
      </c>
      <c r="B447" s="153" t="e">
        <f ca="1">INDIRECT(CONCATENATE(#REF!,$C$473,"!$B",$A447 + 5))</f>
        <v>#REF!</v>
      </c>
      <c r="C447" s="135" t="e">
        <f ca="1">INDIRECT(CONCATENATE(#REF!,$C$473,"!$X",$A447 + 5))</f>
        <v>#REF!</v>
      </c>
      <c r="D447" s="135"/>
      <c r="E447" s="132" t="e">
        <f ca="1">INDIRECT(CONCATENATE(#REF!,$C$473,"!$AB",$A447 + 5))</f>
        <v>#REF!</v>
      </c>
      <c r="F447" s="135" t="str">
        <f t="shared" ca="1" si="174"/>
        <v/>
      </c>
      <c r="G447" s="187" t="e">
        <f ca="1">INDIRECT(CONCATENATE(#REF!,$C$473,"!$AG",$A447 + 5))</f>
        <v>#REF!</v>
      </c>
      <c r="H447" s="135"/>
      <c r="I447" s="132" t="e">
        <f ca="1">INDIRECT(CONCATENATE(#REF!,$C$473,"!$AH",$A447 + 5))</f>
        <v>#REF!</v>
      </c>
      <c r="J447" s="132" t="e">
        <f t="shared" ca="1" si="160"/>
        <v>#REF!</v>
      </c>
      <c r="K447" s="132" t="e">
        <f ca="1">INDIRECT(CONCATENATE(#REF!,$C$473,"!$AI",$A447 + 5))</f>
        <v>#REF!</v>
      </c>
      <c r="L447" s="181"/>
      <c r="M447" s="135"/>
      <c r="N447" s="135"/>
      <c r="O447" s="135"/>
      <c r="P447" s="135"/>
      <c r="Q447" s="137" t="e">
        <f t="shared" ref="Q447:Q465" ca="1" si="175">IF(E447&lt;VLOOKUP(F447,$L$471:$P$477,2),0,VLOOKUP(F447,$L$471:$P$477,3))</f>
        <v>#REF!</v>
      </c>
      <c r="R447" s="251" t="e">
        <f t="shared" ca="1" si="161"/>
        <v>#REF!</v>
      </c>
      <c r="S447" s="252" t="e">
        <f t="shared" ca="1" si="162"/>
        <v>#REF!</v>
      </c>
      <c r="T447" s="251" t="e">
        <f t="shared" ca="1" si="163"/>
        <v>#REF!</v>
      </c>
      <c r="U447" s="252" t="e">
        <f t="shared" ca="1" si="164"/>
        <v>#REF!</v>
      </c>
      <c r="V447" s="252" t="e">
        <f t="shared" ca="1" si="165"/>
        <v>#REF!</v>
      </c>
      <c r="W447" s="138" t="e">
        <f t="shared" ca="1" si="166"/>
        <v>#REF!</v>
      </c>
      <c r="X447" s="139" t="e">
        <f t="shared" ca="1" si="167"/>
        <v>#REF!</v>
      </c>
      <c r="Y447" s="138" t="e">
        <f t="shared" ref="Y447:Y465" ca="1" si="176">IF(E447&lt;VLOOKUP(F447,$L$471:$P$477,2),0,VLOOKUP(F447,$L$471:$P$477,4))</f>
        <v>#REF!</v>
      </c>
      <c r="Z447" s="138" t="e">
        <f t="shared" ca="1" si="168"/>
        <v>#REF!</v>
      </c>
      <c r="AA447" s="138" t="e">
        <f t="shared" ca="1" si="170"/>
        <v>#NAME?</v>
      </c>
      <c r="AB447" s="139" t="e">
        <f t="shared" ca="1" si="169"/>
        <v>#REF!</v>
      </c>
      <c r="AC447" s="138" t="e">
        <f t="shared" ref="AC447:AC465" ca="1" si="177">IF(E447&lt;VLOOKUP(F447,$L$471:$P$477,2),0,VLOOKUP(F447,$L$471:$P$477,5))</f>
        <v>#REF!</v>
      </c>
      <c r="AD447" s="132" t="e">
        <f ca="1">INDIRECT(CONCATENATE(#REF!,$C$473,"!$AJ",$A447 + 5))</f>
        <v>#REF!</v>
      </c>
    </row>
    <row r="448" spans="1:30" ht="15.75" hidden="1" customHeight="1" outlineLevel="1" x14ac:dyDescent="0.25">
      <c r="A448" s="128">
        <v>475</v>
      </c>
      <c r="B448" s="153" t="e">
        <f ca="1">INDIRECT(CONCATENATE(#REF!,$C$473,"!$B",$A448 + 5))</f>
        <v>#REF!</v>
      </c>
      <c r="C448" s="135" t="e">
        <f ca="1">INDIRECT(CONCATENATE(#REF!,$C$473,"!$X",$A448 + 5))</f>
        <v>#REF!</v>
      </c>
      <c r="D448" s="135"/>
      <c r="E448" s="132" t="e">
        <f ca="1">INDIRECT(CONCATENATE(#REF!,$C$473,"!$AB",$A448 + 5))</f>
        <v>#REF!</v>
      </c>
      <c r="F448" s="135" t="str">
        <f t="shared" ca="1" si="174"/>
        <v/>
      </c>
      <c r="G448" s="187" t="e">
        <f ca="1">INDIRECT(CONCATENATE(#REF!,$C$473,"!$AG",$A448 + 5))</f>
        <v>#REF!</v>
      </c>
      <c r="H448" s="135"/>
      <c r="I448" s="132" t="e">
        <f ca="1">INDIRECT(CONCATENATE(#REF!,$C$473,"!$AH",$A448 + 5))</f>
        <v>#REF!</v>
      </c>
      <c r="J448" s="132" t="e">
        <f t="shared" ca="1" si="160"/>
        <v>#REF!</v>
      </c>
      <c r="K448" s="132" t="e">
        <f ca="1">INDIRECT(CONCATENATE(#REF!,$C$473,"!$AI",$A448 + 5))</f>
        <v>#REF!</v>
      </c>
      <c r="L448" s="181"/>
      <c r="M448" s="135"/>
      <c r="N448" s="135"/>
      <c r="O448" s="135"/>
      <c r="P448" s="135"/>
      <c r="Q448" s="137" t="e">
        <f t="shared" ca="1" si="175"/>
        <v>#REF!</v>
      </c>
      <c r="R448" s="251" t="e">
        <f t="shared" ca="1" si="161"/>
        <v>#REF!</v>
      </c>
      <c r="S448" s="252" t="e">
        <f t="shared" ca="1" si="162"/>
        <v>#REF!</v>
      </c>
      <c r="T448" s="251" t="e">
        <f t="shared" ca="1" si="163"/>
        <v>#REF!</v>
      </c>
      <c r="U448" s="252" t="e">
        <f t="shared" ca="1" si="164"/>
        <v>#REF!</v>
      </c>
      <c r="V448" s="252" t="e">
        <f t="shared" ca="1" si="165"/>
        <v>#REF!</v>
      </c>
      <c r="W448" s="138" t="e">
        <f t="shared" ca="1" si="166"/>
        <v>#REF!</v>
      </c>
      <c r="X448" s="139" t="e">
        <f t="shared" ca="1" si="167"/>
        <v>#REF!</v>
      </c>
      <c r="Y448" s="138" t="e">
        <f t="shared" ca="1" si="176"/>
        <v>#REF!</v>
      </c>
      <c r="Z448" s="138" t="e">
        <f t="shared" ca="1" si="168"/>
        <v>#REF!</v>
      </c>
      <c r="AA448" s="138" t="e">
        <f t="shared" ca="1" si="170"/>
        <v>#NAME?</v>
      </c>
      <c r="AB448" s="139" t="e">
        <f t="shared" ca="1" si="169"/>
        <v>#REF!</v>
      </c>
      <c r="AC448" s="138" t="e">
        <f t="shared" ca="1" si="177"/>
        <v>#REF!</v>
      </c>
      <c r="AD448" s="132" t="e">
        <f ca="1">INDIRECT(CONCATENATE(#REF!,$C$473,"!$AJ",$A448 + 5))</f>
        <v>#REF!</v>
      </c>
    </row>
    <row r="449" spans="1:30" ht="15.75" hidden="1" customHeight="1" outlineLevel="1" x14ac:dyDescent="0.25">
      <c r="A449" s="128">
        <v>476</v>
      </c>
      <c r="B449" s="153" t="e">
        <f ca="1">INDIRECT(CONCATENATE(#REF!,$C$473,"!$B",$A449 + 5))</f>
        <v>#REF!</v>
      </c>
      <c r="C449" s="135" t="e">
        <f ca="1">INDIRECT(CONCATENATE(#REF!,$C$473,"!$X",$A449 + 5))</f>
        <v>#REF!</v>
      </c>
      <c r="D449" s="135"/>
      <c r="E449" s="132" t="e">
        <f ca="1">INDIRECT(CONCATENATE(#REF!,$C$473,"!$AB",$A449 + 5))</f>
        <v>#REF!</v>
      </c>
      <c r="F449" s="135" t="str">
        <f t="shared" ca="1" si="174"/>
        <v/>
      </c>
      <c r="G449" s="187" t="e">
        <f ca="1">INDIRECT(CONCATENATE(#REF!,$C$473,"!$AG",$A449 + 5))</f>
        <v>#REF!</v>
      </c>
      <c r="H449" s="135"/>
      <c r="I449" s="132" t="e">
        <f ca="1">INDIRECT(CONCATENATE(#REF!,$C$473,"!$AH",$A449 + 5))</f>
        <v>#REF!</v>
      </c>
      <c r="J449" s="132" t="e">
        <f t="shared" ca="1" si="160"/>
        <v>#REF!</v>
      </c>
      <c r="K449" s="132" t="e">
        <f ca="1">INDIRECT(CONCATENATE(#REF!,$C$473,"!$AI",$A449 + 5))</f>
        <v>#REF!</v>
      </c>
      <c r="L449" s="181"/>
      <c r="M449" s="135"/>
      <c r="N449" s="135"/>
      <c r="O449" s="135"/>
      <c r="P449" s="135"/>
      <c r="Q449" s="137" t="e">
        <f t="shared" ca="1" si="175"/>
        <v>#REF!</v>
      </c>
      <c r="R449" s="251" t="e">
        <f t="shared" ca="1" si="161"/>
        <v>#REF!</v>
      </c>
      <c r="S449" s="252" t="e">
        <f t="shared" ca="1" si="162"/>
        <v>#REF!</v>
      </c>
      <c r="T449" s="251" t="e">
        <f t="shared" ca="1" si="163"/>
        <v>#REF!</v>
      </c>
      <c r="U449" s="252" t="e">
        <f t="shared" ca="1" si="164"/>
        <v>#REF!</v>
      </c>
      <c r="V449" s="252" t="e">
        <f t="shared" ca="1" si="165"/>
        <v>#REF!</v>
      </c>
      <c r="W449" s="138" t="e">
        <f t="shared" ca="1" si="166"/>
        <v>#REF!</v>
      </c>
      <c r="X449" s="139" t="e">
        <f t="shared" ca="1" si="167"/>
        <v>#REF!</v>
      </c>
      <c r="Y449" s="138" t="e">
        <f t="shared" ca="1" si="176"/>
        <v>#REF!</v>
      </c>
      <c r="Z449" s="138" t="e">
        <f t="shared" ca="1" si="168"/>
        <v>#REF!</v>
      </c>
      <c r="AA449" s="138" t="e">
        <f t="shared" ca="1" si="170"/>
        <v>#NAME?</v>
      </c>
      <c r="AB449" s="139" t="e">
        <f t="shared" ca="1" si="169"/>
        <v>#REF!</v>
      </c>
      <c r="AC449" s="138" t="e">
        <f t="shared" ca="1" si="177"/>
        <v>#REF!</v>
      </c>
      <c r="AD449" s="132" t="e">
        <f ca="1">INDIRECT(CONCATENATE(#REF!,$C$473,"!$AJ",$A449 + 5))</f>
        <v>#REF!</v>
      </c>
    </row>
    <row r="450" spans="1:30" ht="15.75" hidden="1" customHeight="1" outlineLevel="1" x14ac:dyDescent="0.25">
      <c r="A450" s="128">
        <v>477</v>
      </c>
      <c r="B450" s="153" t="e">
        <f ca="1">INDIRECT(CONCATENATE(#REF!,$C$473,"!$B",$A450 + 5))</f>
        <v>#REF!</v>
      </c>
      <c r="C450" s="135" t="e">
        <f ca="1">INDIRECT(CONCATENATE(#REF!,$C$473,"!$X",$A450 + 5))</f>
        <v>#REF!</v>
      </c>
      <c r="D450" s="135"/>
      <c r="E450" s="132" t="e">
        <f ca="1">INDIRECT(CONCATENATE(#REF!,$C$473,"!$AB",$A450 + 5))</f>
        <v>#REF!</v>
      </c>
      <c r="F450" s="135" t="str">
        <f t="shared" ca="1" si="174"/>
        <v/>
      </c>
      <c r="G450" s="187" t="e">
        <f ca="1">INDIRECT(CONCATENATE(#REF!,$C$473,"!$AG",$A450 + 5))</f>
        <v>#REF!</v>
      </c>
      <c r="H450" s="135"/>
      <c r="I450" s="132" t="e">
        <f ca="1">INDIRECT(CONCATENATE(#REF!,$C$473,"!$AH",$A450 + 5))</f>
        <v>#REF!</v>
      </c>
      <c r="J450" s="132" t="e">
        <f t="shared" ca="1" si="160"/>
        <v>#REF!</v>
      </c>
      <c r="K450" s="132" t="e">
        <f ca="1">INDIRECT(CONCATENATE(#REF!,$C$473,"!$AI",$A450 + 5))</f>
        <v>#REF!</v>
      </c>
      <c r="L450" s="181"/>
      <c r="M450" s="135"/>
      <c r="N450" s="135"/>
      <c r="O450" s="135"/>
      <c r="P450" s="135"/>
      <c r="Q450" s="137" t="e">
        <f t="shared" ca="1" si="175"/>
        <v>#REF!</v>
      </c>
      <c r="R450" s="251" t="e">
        <f t="shared" ca="1" si="161"/>
        <v>#REF!</v>
      </c>
      <c r="S450" s="252" t="e">
        <f t="shared" ca="1" si="162"/>
        <v>#REF!</v>
      </c>
      <c r="T450" s="251" t="e">
        <f t="shared" ca="1" si="163"/>
        <v>#REF!</v>
      </c>
      <c r="U450" s="252" t="e">
        <f t="shared" ca="1" si="164"/>
        <v>#REF!</v>
      </c>
      <c r="V450" s="252" t="e">
        <f t="shared" ca="1" si="165"/>
        <v>#REF!</v>
      </c>
      <c r="W450" s="138" t="e">
        <f t="shared" ca="1" si="166"/>
        <v>#REF!</v>
      </c>
      <c r="X450" s="139" t="e">
        <f t="shared" ca="1" si="167"/>
        <v>#REF!</v>
      </c>
      <c r="Y450" s="138" t="e">
        <f t="shared" ca="1" si="176"/>
        <v>#REF!</v>
      </c>
      <c r="Z450" s="138" t="e">
        <f t="shared" ca="1" si="168"/>
        <v>#REF!</v>
      </c>
      <c r="AA450" s="138" t="e">
        <f t="shared" ca="1" si="170"/>
        <v>#NAME?</v>
      </c>
      <c r="AB450" s="139" t="e">
        <f t="shared" ca="1" si="169"/>
        <v>#REF!</v>
      </c>
      <c r="AC450" s="138" t="e">
        <f t="shared" ca="1" si="177"/>
        <v>#REF!</v>
      </c>
      <c r="AD450" s="132" t="e">
        <f ca="1">INDIRECT(CONCATENATE(#REF!,$C$473,"!$AJ",$A450 + 5))</f>
        <v>#REF!</v>
      </c>
    </row>
    <row r="451" spans="1:30" ht="15.75" hidden="1" customHeight="1" outlineLevel="1" x14ac:dyDescent="0.25">
      <c r="A451" s="128">
        <v>478</v>
      </c>
      <c r="B451" s="153" t="e">
        <f ca="1">INDIRECT(CONCATENATE(#REF!,$C$473,"!$B",$A451 + 5))</f>
        <v>#REF!</v>
      </c>
      <c r="C451" s="135" t="e">
        <f ca="1">INDIRECT(CONCATENATE(#REF!,$C$473,"!$X",$A451 + 5))</f>
        <v>#REF!</v>
      </c>
      <c r="D451" s="135"/>
      <c r="E451" s="132" t="e">
        <f ca="1">INDIRECT(CONCATENATE(#REF!,$C$473,"!$AB",$A451 + 5))</f>
        <v>#REF!</v>
      </c>
      <c r="F451" s="135" t="str">
        <f t="shared" ca="1" si="174"/>
        <v/>
      </c>
      <c r="G451" s="187" t="e">
        <f ca="1">INDIRECT(CONCATENATE(#REF!,$C$473,"!$AG",$A451 + 5))</f>
        <v>#REF!</v>
      </c>
      <c r="H451" s="135"/>
      <c r="I451" s="132" t="e">
        <f ca="1">INDIRECT(CONCATENATE(#REF!,$C$473,"!$AH",$A451 + 5))</f>
        <v>#REF!</v>
      </c>
      <c r="J451" s="132" t="e">
        <f t="shared" ca="1" si="160"/>
        <v>#REF!</v>
      </c>
      <c r="K451" s="132" t="e">
        <f ca="1">INDIRECT(CONCATENATE(#REF!,$C$473,"!$AI",$A451 + 5))</f>
        <v>#REF!</v>
      </c>
      <c r="L451" s="181"/>
      <c r="M451" s="135"/>
      <c r="N451" s="135"/>
      <c r="O451" s="135"/>
      <c r="P451" s="135"/>
      <c r="Q451" s="137" t="e">
        <f t="shared" ca="1" si="175"/>
        <v>#REF!</v>
      </c>
      <c r="R451" s="251" t="e">
        <f t="shared" ca="1" si="161"/>
        <v>#REF!</v>
      </c>
      <c r="S451" s="252" t="e">
        <f t="shared" ca="1" si="162"/>
        <v>#REF!</v>
      </c>
      <c r="T451" s="251" t="e">
        <f t="shared" ca="1" si="163"/>
        <v>#REF!</v>
      </c>
      <c r="U451" s="252" t="e">
        <f t="shared" ca="1" si="164"/>
        <v>#REF!</v>
      </c>
      <c r="V451" s="252" t="e">
        <f t="shared" ca="1" si="165"/>
        <v>#REF!</v>
      </c>
      <c r="W451" s="138" t="e">
        <f t="shared" ca="1" si="166"/>
        <v>#REF!</v>
      </c>
      <c r="X451" s="139" t="e">
        <f t="shared" ca="1" si="167"/>
        <v>#REF!</v>
      </c>
      <c r="Y451" s="138" t="e">
        <f t="shared" ca="1" si="176"/>
        <v>#REF!</v>
      </c>
      <c r="Z451" s="138" t="e">
        <f t="shared" ca="1" si="168"/>
        <v>#REF!</v>
      </c>
      <c r="AA451" s="138" t="e">
        <f t="shared" ca="1" si="170"/>
        <v>#NAME?</v>
      </c>
      <c r="AB451" s="139" t="e">
        <f t="shared" ca="1" si="169"/>
        <v>#REF!</v>
      </c>
      <c r="AC451" s="138" t="e">
        <f t="shared" ca="1" si="177"/>
        <v>#REF!</v>
      </c>
      <c r="AD451" s="132" t="e">
        <f ca="1">INDIRECT(CONCATENATE(#REF!,$C$473,"!$AJ",$A451 + 5))</f>
        <v>#REF!</v>
      </c>
    </row>
    <row r="452" spans="1:30" ht="15.75" hidden="1" customHeight="1" outlineLevel="1" x14ac:dyDescent="0.25">
      <c r="A452" s="128">
        <v>479</v>
      </c>
      <c r="B452" s="153" t="e">
        <f ca="1">INDIRECT(CONCATENATE(#REF!,$C$473,"!$B",$A452 + 5))</f>
        <v>#REF!</v>
      </c>
      <c r="C452" s="135" t="e">
        <f ca="1">INDIRECT(CONCATENATE(#REF!,$C$473,"!$X",$A452 + 5))</f>
        <v>#REF!</v>
      </c>
      <c r="D452" s="135"/>
      <c r="E452" s="132" t="e">
        <f ca="1">INDIRECT(CONCATENATE(#REF!,$C$473,"!$AB",$A452 + 5))</f>
        <v>#REF!</v>
      </c>
      <c r="F452" s="135" t="str">
        <f t="shared" ca="1" si="174"/>
        <v/>
      </c>
      <c r="G452" s="187" t="e">
        <f ca="1">INDIRECT(CONCATENATE(#REF!,$C$473,"!$AG",$A452 + 5))</f>
        <v>#REF!</v>
      </c>
      <c r="H452" s="135"/>
      <c r="I452" s="132" t="e">
        <f ca="1">INDIRECT(CONCATENATE(#REF!,$C$473,"!$AH",$A452 + 5))</f>
        <v>#REF!</v>
      </c>
      <c r="J452" s="132" t="e">
        <f t="shared" ca="1" si="160"/>
        <v>#REF!</v>
      </c>
      <c r="K452" s="132" t="e">
        <f ca="1">INDIRECT(CONCATENATE(#REF!,$C$473,"!$AI",$A452 + 5))</f>
        <v>#REF!</v>
      </c>
      <c r="L452" s="181"/>
      <c r="M452" s="135"/>
      <c r="N452" s="135"/>
      <c r="O452" s="135"/>
      <c r="P452" s="135"/>
      <c r="Q452" s="137" t="e">
        <f t="shared" ca="1" si="175"/>
        <v>#REF!</v>
      </c>
      <c r="R452" s="251" t="e">
        <f t="shared" ca="1" si="161"/>
        <v>#REF!</v>
      </c>
      <c r="S452" s="252" t="e">
        <f t="shared" ca="1" si="162"/>
        <v>#REF!</v>
      </c>
      <c r="T452" s="251" t="e">
        <f t="shared" ca="1" si="163"/>
        <v>#REF!</v>
      </c>
      <c r="U452" s="252" t="e">
        <f t="shared" ca="1" si="164"/>
        <v>#REF!</v>
      </c>
      <c r="V452" s="252" t="e">
        <f t="shared" ca="1" si="165"/>
        <v>#REF!</v>
      </c>
      <c r="W452" s="138" t="e">
        <f t="shared" ca="1" si="166"/>
        <v>#REF!</v>
      </c>
      <c r="X452" s="139" t="e">
        <f t="shared" ca="1" si="167"/>
        <v>#REF!</v>
      </c>
      <c r="Y452" s="138" t="e">
        <f t="shared" ca="1" si="176"/>
        <v>#REF!</v>
      </c>
      <c r="Z452" s="138" t="e">
        <f t="shared" ca="1" si="168"/>
        <v>#REF!</v>
      </c>
      <c r="AA452" s="138" t="e">
        <f t="shared" ca="1" si="170"/>
        <v>#NAME?</v>
      </c>
      <c r="AB452" s="139" t="e">
        <f t="shared" ca="1" si="169"/>
        <v>#REF!</v>
      </c>
      <c r="AC452" s="138" t="e">
        <f t="shared" ca="1" si="177"/>
        <v>#REF!</v>
      </c>
      <c r="AD452" s="132" t="e">
        <f ca="1">INDIRECT(CONCATENATE(#REF!,$C$473,"!$AJ",$A452 + 5))</f>
        <v>#REF!</v>
      </c>
    </row>
    <row r="453" spans="1:30" ht="15.75" hidden="1" customHeight="1" outlineLevel="1" x14ac:dyDescent="0.25">
      <c r="A453" s="128">
        <v>480</v>
      </c>
      <c r="B453" s="153" t="e">
        <f ca="1">INDIRECT(CONCATENATE(#REF!,$C$473,"!$B",$A453 + 5))</f>
        <v>#REF!</v>
      </c>
      <c r="C453" s="135" t="e">
        <f ca="1">INDIRECT(CONCATENATE(#REF!,$C$473,"!$X",$A453 + 5))</f>
        <v>#REF!</v>
      </c>
      <c r="D453" s="135"/>
      <c r="E453" s="132" t="e">
        <f ca="1">INDIRECT(CONCATENATE(#REF!,$C$473,"!$AB",$A453 + 5))</f>
        <v>#REF!</v>
      </c>
      <c r="F453" s="135" t="str">
        <f t="shared" ca="1" si="174"/>
        <v/>
      </c>
      <c r="G453" s="187" t="e">
        <f ca="1">INDIRECT(CONCATENATE(#REF!,$C$473,"!$AG",$A453 + 5))</f>
        <v>#REF!</v>
      </c>
      <c r="H453" s="135"/>
      <c r="I453" s="132" t="e">
        <f ca="1">INDIRECT(CONCATENATE(#REF!,$C$473,"!$AH",$A453 + 5))</f>
        <v>#REF!</v>
      </c>
      <c r="J453" s="132" t="e">
        <f t="shared" ca="1" si="160"/>
        <v>#REF!</v>
      </c>
      <c r="K453" s="132" t="e">
        <f ca="1">INDIRECT(CONCATENATE(#REF!,$C$473,"!$AI",$A453 + 5))</f>
        <v>#REF!</v>
      </c>
      <c r="L453" s="181"/>
      <c r="M453" s="135"/>
      <c r="N453" s="135"/>
      <c r="O453" s="135"/>
      <c r="P453" s="135"/>
      <c r="Q453" s="137" t="e">
        <f t="shared" ca="1" si="175"/>
        <v>#REF!</v>
      </c>
      <c r="R453" s="251" t="e">
        <f t="shared" ca="1" si="161"/>
        <v>#REF!</v>
      </c>
      <c r="S453" s="252" t="e">
        <f t="shared" ca="1" si="162"/>
        <v>#REF!</v>
      </c>
      <c r="T453" s="251" t="e">
        <f t="shared" ca="1" si="163"/>
        <v>#REF!</v>
      </c>
      <c r="U453" s="252" t="e">
        <f t="shared" ca="1" si="164"/>
        <v>#REF!</v>
      </c>
      <c r="V453" s="252" t="e">
        <f t="shared" ca="1" si="165"/>
        <v>#REF!</v>
      </c>
      <c r="W453" s="138" t="e">
        <f t="shared" ca="1" si="166"/>
        <v>#REF!</v>
      </c>
      <c r="X453" s="139" t="e">
        <f t="shared" ca="1" si="167"/>
        <v>#REF!</v>
      </c>
      <c r="Y453" s="138" t="e">
        <f t="shared" ca="1" si="176"/>
        <v>#REF!</v>
      </c>
      <c r="Z453" s="138" t="e">
        <f t="shared" ca="1" si="168"/>
        <v>#REF!</v>
      </c>
      <c r="AA453" s="138" t="e">
        <f t="shared" ca="1" si="170"/>
        <v>#NAME?</v>
      </c>
      <c r="AB453" s="139" t="e">
        <f t="shared" ca="1" si="169"/>
        <v>#REF!</v>
      </c>
      <c r="AC453" s="138" t="e">
        <f t="shared" ca="1" si="177"/>
        <v>#REF!</v>
      </c>
      <c r="AD453" s="132" t="e">
        <f ca="1">INDIRECT(CONCATENATE(#REF!,$C$473,"!$AJ",$A453 + 5))</f>
        <v>#REF!</v>
      </c>
    </row>
    <row r="454" spans="1:30" ht="15.75" hidden="1" customHeight="1" outlineLevel="1" x14ac:dyDescent="0.25">
      <c r="A454" s="128">
        <v>481</v>
      </c>
      <c r="B454" s="153" t="e">
        <f ca="1">INDIRECT(CONCATENATE(#REF!,$C$473,"!$B",$A454 + 5))</f>
        <v>#REF!</v>
      </c>
      <c r="C454" s="135" t="e">
        <f ca="1">INDIRECT(CONCATENATE(#REF!,$C$473,"!$X",$A454 + 5))</f>
        <v>#REF!</v>
      </c>
      <c r="D454" s="135"/>
      <c r="E454" s="132" t="e">
        <f ca="1">INDIRECT(CONCATENATE(#REF!,$C$473,"!$AB",$A454 + 5))</f>
        <v>#REF!</v>
      </c>
      <c r="F454" s="135" t="str">
        <f t="shared" ca="1" si="174"/>
        <v/>
      </c>
      <c r="G454" s="187" t="e">
        <f ca="1">INDIRECT(CONCATENATE(#REF!,$C$473,"!$AG",$A454 + 5))</f>
        <v>#REF!</v>
      </c>
      <c r="H454" s="135"/>
      <c r="I454" s="132" t="e">
        <f ca="1">INDIRECT(CONCATENATE(#REF!,$C$473,"!$AH",$A454 + 5))</f>
        <v>#REF!</v>
      </c>
      <c r="J454" s="132" t="e">
        <f t="shared" ca="1" si="160"/>
        <v>#REF!</v>
      </c>
      <c r="K454" s="132" t="e">
        <f ca="1">INDIRECT(CONCATENATE(#REF!,$C$473,"!$AI",$A454 + 5))</f>
        <v>#REF!</v>
      </c>
      <c r="L454" s="181"/>
      <c r="M454" s="135"/>
      <c r="N454" s="135"/>
      <c r="O454" s="135"/>
      <c r="P454" s="135"/>
      <c r="Q454" s="137" t="e">
        <f t="shared" ca="1" si="175"/>
        <v>#REF!</v>
      </c>
      <c r="R454" s="251" t="e">
        <f t="shared" ca="1" si="161"/>
        <v>#REF!</v>
      </c>
      <c r="S454" s="252" t="e">
        <f t="shared" ca="1" si="162"/>
        <v>#REF!</v>
      </c>
      <c r="T454" s="251" t="e">
        <f t="shared" ca="1" si="163"/>
        <v>#REF!</v>
      </c>
      <c r="U454" s="252" t="e">
        <f t="shared" ca="1" si="164"/>
        <v>#REF!</v>
      </c>
      <c r="V454" s="252" t="e">
        <f t="shared" ca="1" si="165"/>
        <v>#REF!</v>
      </c>
      <c r="W454" s="138" t="e">
        <f t="shared" ca="1" si="166"/>
        <v>#REF!</v>
      </c>
      <c r="X454" s="139" t="e">
        <f t="shared" ca="1" si="167"/>
        <v>#REF!</v>
      </c>
      <c r="Y454" s="138" t="e">
        <f t="shared" ca="1" si="176"/>
        <v>#REF!</v>
      </c>
      <c r="Z454" s="138" t="e">
        <f t="shared" ca="1" si="168"/>
        <v>#REF!</v>
      </c>
      <c r="AA454" s="138" t="e">
        <f t="shared" ca="1" si="170"/>
        <v>#NAME?</v>
      </c>
      <c r="AB454" s="139" t="e">
        <f t="shared" ca="1" si="169"/>
        <v>#REF!</v>
      </c>
      <c r="AC454" s="138" t="e">
        <f t="shared" ca="1" si="177"/>
        <v>#REF!</v>
      </c>
      <c r="AD454" s="132" t="e">
        <f ca="1">INDIRECT(CONCATENATE(#REF!,$C$473,"!$AJ",$A454 + 5))</f>
        <v>#REF!</v>
      </c>
    </row>
    <row r="455" spans="1:30" ht="15.75" hidden="1" customHeight="1" outlineLevel="1" x14ac:dyDescent="0.25">
      <c r="A455" s="128">
        <v>482</v>
      </c>
      <c r="B455" s="153" t="e">
        <f ca="1">INDIRECT(CONCATENATE(#REF!,$C$473,"!$B",$A455 + 5))</f>
        <v>#REF!</v>
      </c>
      <c r="C455" s="135" t="e">
        <f ca="1">INDIRECT(CONCATENATE(#REF!,$C$473,"!$X",$A455 + 5))</f>
        <v>#REF!</v>
      </c>
      <c r="D455" s="135"/>
      <c r="E455" s="132" t="e">
        <f ca="1">INDIRECT(CONCATENATE(#REF!,$C$473,"!$AB",$A455 + 5))</f>
        <v>#REF!</v>
      </c>
      <c r="F455" s="135" t="str">
        <f t="shared" ca="1" si="174"/>
        <v/>
      </c>
      <c r="G455" s="187" t="e">
        <f ca="1">INDIRECT(CONCATENATE(#REF!,$C$473,"!$AG",$A455 + 5))</f>
        <v>#REF!</v>
      </c>
      <c r="H455" s="135"/>
      <c r="I455" s="132" t="e">
        <f ca="1">INDIRECT(CONCATENATE(#REF!,$C$473,"!$AH",$A455 + 5))</f>
        <v>#REF!</v>
      </c>
      <c r="J455" s="132" t="e">
        <f t="shared" ca="1" si="160"/>
        <v>#REF!</v>
      </c>
      <c r="K455" s="132" t="e">
        <f ca="1">INDIRECT(CONCATENATE(#REF!,$C$473,"!$AI",$A455 + 5))</f>
        <v>#REF!</v>
      </c>
      <c r="L455" s="181"/>
      <c r="M455" s="135"/>
      <c r="N455" s="135"/>
      <c r="O455" s="135"/>
      <c r="P455" s="135"/>
      <c r="Q455" s="137" t="e">
        <f t="shared" ca="1" si="175"/>
        <v>#REF!</v>
      </c>
      <c r="R455" s="251" t="e">
        <f t="shared" ca="1" si="161"/>
        <v>#REF!</v>
      </c>
      <c r="S455" s="252" t="e">
        <f t="shared" ca="1" si="162"/>
        <v>#REF!</v>
      </c>
      <c r="T455" s="251" t="e">
        <f t="shared" ca="1" si="163"/>
        <v>#REF!</v>
      </c>
      <c r="U455" s="252" t="e">
        <f t="shared" ca="1" si="164"/>
        <v>#REF!</v>
      </c>
      <c r="V455" s="252" t="e">
        <f t="shared" ca="1" si="165"/>
        <v>#REF!</v>
      </c>
      <c r="W455" s="138" t="e">
        <f t="shared" ca="1" si="166"/>
        <v>#REF!</v>
      </c>
      <c r="X455" s="139" t="e">
        <f t="shared" ca="1" si="167"/>
        <v>#REF!</v>
      </c>
      <c r="Y455" s="138" t="e">
        <f t="shared" ca="1" si="176"/>
        <v>#REF!</v>
      </c>
      <c r="Z455" s="138" t="e">
        <f t="shared" ca="1" si="168"/>
        <v>#REF!</v>
      </c>
      <c r="AA455" s="138" t="e">
        <f t="shared" ca="1" si="170"/>
        <v>#NAME?</v>
      </c>
      <c r="AB455" s="139" t="e">
        <f t="shared" ca="1" si="169"/>
        <v>#REF!</v>
      </c>
      <c r="AC455" s="138" t="e">
        <f t="shared" ca="1" si="177"/>
        <v>#REF!</v>
      </c>
      <c r="AD455" s="132" t="e">
        <f ca="1">INDIRECT(CONCATENATE(#REF!,$C$473,"!$AJ",$A455 + 5))</f>
        <v>#REF!</v>
      </c>
    </row>
    <row r="456" spans="1:30" ht="15.75" hidden="1" customHeight="1" outlineLevel="1" x14ac:dyDescent="0.25">
      <c r="A456" s="128">
        <v>483</v>
      </c>
      <c r="B456" s="153" t="e">
        <f ca="1">INDIRECT(CONCATENATE(#REF!,$C$473,"!$B",$A456 + 5))</f>
        <v>#REF!</v>
      </c>
      <c r="C456" s="135" t="e">
        <f ca="1">INDIRECT(CONCATENATE(#REF!,$C$473,"!$X",$A456 + 5))</f>
        <v>#REF!</v>
      </c>
      <c r="D456" s="135"/>
      <c r="E456" s="132" t="e">
        <f ca="1">INDIRECT(CONCATENATE(#REF!,$C$473,"!$AB",$A456 + 5))</f>
        <v>#REF!</v>
      </c>
      <c r="F456" s="135" t="str">
        <f t="shared" ca="1" si="174"/>
        <v/>
      </c>
      <c r="G456" s="187" t="e">
        <f ca="1">INDIRECT(CONCATENATE(#REF!,$C$473,"!$AG",$A456 + 5))</f>
        <v>#REF!</v>
      </c>
      <c r="H456" s="135"/>
      <c r="I456" s="132" t="e">
        <f ca="1">INDIRECT(CONCATENATE(#REF!,$C$473,"!$AH",$A456 + 5))</f>
        <v>#REF!</v>
      </c>
      <c r="J456" s="132" t="e">
        <f t="shared" ca="1" si="160"/>
        <v>#REF!</v>
      </c>
      <c r="K456" s="132" t="e">
        <f ca="1">INDIRECT(CONCATENATE(#REF!,$C$473,"!$AI",$A456 + 5))</f>
        <v>#REF!</v>
      </c>
      <c r="L456" s="181"/>
      <c r="M456" s="135"/>
      <c r="N456" s="135"/>
      <c r="O456" s="135"/>
      <c r="P456" s="135"/>
      <c r="Q456" s="137" t="e">
        <f t="shared" ca="1" si="175"/>
        <v>#REF!</v>
      </c>
      <c r="R456" s="251" t="e">
        <f t="shared" ca="1" si="161"/>
        <v>#REF!</v>
      </c>
      <c r="S456" s="252" t="e">
        <f t="shared" ca="1" si="162"/>
        <v>#REF!</v>
      </c>
      <c r="T456" s="251" t="e">
        <f t="shared" ca="1" si="163"/>
        <v>#REF!</v>
      </c>
      <c r="U456" s="252" t="e">
        <f t="shared" ca="1" si="164"/>
        <v>#REF!</v>
      </c>
      <c r="V456" s="252" t="e">
        <f t="shared" ca="1" si="165"/>
        <v>#REF!</v>
      </c>
      <c r="W456" s="138" t="e">
        <f t="shared" ca="1" si="166"/>
        <v>#REF!</v>
      </c>
      <c r="X456" s="139" t="e">
        <f t="shared" ca="1" si="167"/>
        <v>#REF!</v>
      </c>
      <c r="Y456" s="138" t="e">
        <f t="shared" ca="1" si="176"/>
        <v>#REF!</v>
      </c>
      <c r="Z456" s="138" t="e">
        <f t="shared" ca="1" si="168"/>
        <v>#REF!</v>
      </c>
      <c r="AA456" s="138" t="e">
        <f t="shared" ca="1" si="170"/>
        <v>#NAME?</v>
      </c>
      <c r="AB456" s="139" t="e">
        <f t="shared" ca="1" si="169"/>
        <v>#REF!</v>
      </c>
      <c r="AC456" s="138" t="e">
        <f t="shared" ca="1" si="177"/>
        <v>#REF!</v>
      </c>
      <c r="AD456" s="132" t="e">
        <f ca="1">INDIRECT(CONCATENATE(#REF!,$C$473,"!$AJ",$A456 + 5))</f>
        <v>#REF!</v>
      </c>
    </row>
    <row r="457" spans="1:30" ht="15.75" hidden="1" customHeight="1" outlineLevel="1" x14ac:dyDescent="0.25">
      <c r="A457" s="128">
        <v>484</v>
      </c>
      <c r="B457" s="153" t="e">
        <f ca="1">INDIRECT(CONCATENATE(#REF!,$C$473,"!$B",$A457 + 5))</f>
        <v>#REF!</v>
      </c>
      <c r="C457" s="135" t="e">
        <f ca="1">INDIRECT(CONCATENATE(#REF!,$C$473,"!$X",$A457 + 5))</f>
        <v>#REF!</v>
      </c>
      <c r="D457" s="135"/>
      <c r="E457" s="132" t="e">
        <f ca="1">INDIRECT(CONCATENATE(#REF!,$C$473,"!$AB",$A457 + 5))</f>
        <v>#REF!</v>
      </c>
      <c r="F457" s="135" t="str">
        <f t="shared" ca="1" si="174"/>
        <v/>
      </c>
      <c r="G457" s="187" t="e">
        <f ca="1">INDIRECT(CONCATENATE(#REF!,$C$473,"!$AG",$A457 + 5))</f>
        <v>#REF!</v>
      </c>
      <c r="H457" s="135"/>
      <c r="I457" s="132" t="e">
        <f ca="1">INDIRECT(CONCATENATE(#REF!,$C$473,"!$AH",$A457 + 5))</f>
        <v>#REF!</v>
      </c>
      <c r="J457" s="132" t="e">
        <f t="shared" ca="1" si="160"/>
        <v>#REF!</v>
      </c>
      <c r="K457" s="132" t="e">
        <f ca="1">INDIRECT(CONCATENATE(#REF!,$C$473,"!$AI",$A457 + 5))</f>
        <v>#REF!</v>
      </c>
      <c r="L457" s="181"/>
      <c r="M457" s="135"/>
      <c r="N457" s="135"/>
      <c r="O457" s="135"/>
      <c r="P457" s="135"/>
      <c r="Q457" s="137" t="e">
        <f t="shared" ca="1" si="175"/>
        <v>#REF!</v>
      </c>
      <c r="R457" s="251" t="e">
        <f t="shared" ca="1" si="161"/>
        <v>#REF!</v>
      </c>
      <c r="S457" s="252" t="e">
        <f t="shared" ca="1" si="162"/>
        <v>#REF!</v>
      </c>
      <c r="T457" s="251" t="e">
        <f t="shared" ca="1" si="163"/>
        <v>#REF!</v>
      </c>
      <c r="U457" s="252" t="e">
        <f t="shared" ca="1" si="164"/>
        <v>#REF!</v>
      </c>
      <c r="V457" s="252" t="e">
        <f t="shared" ca="1" si="165"/>
        <v>#REF!</v>
      </c>
      <c r="W457" s="138" t="e">
        <f t="shared" ca="1" si="166"/>
        <v>#REF!</v>
      </c>
      <c r="X457" s="139" t="e">
        <f t="shared" ca="1" si="167"/>
        <v>#REF!</v>
      </c>
      <c r="Y457" s="138" t="e">
        <f t="shared" ca="1" si="176"/>
        <v>#REF!</v>
      </c>
      <c r="Z457" s="138" t="e">
        <f t="shared" ca="1" si="168"/>
        <v>#REF!</v>
      </c>
      <c r="AA457" s="138" t="e">
        <f t="shared" ca="1" si="170"/>
        <v>#NAME?</v>
      </c>
      <c r="AB457" s="139" t="e">
        <f t="shared" ca="1" si="169"/>
        <v>#REF!</v>
      </c>
      <c r="AC457" s="138" t="e">
        <f t="shared" ca="1" si="177"/>
        <v>#REF!</v>
      </c>
      <c r="AD457" s="132" t="e">
        <f ca="1">INDIRECT(CONCATENATE(#REF!,$C$473,"!$AJ",$A457 + 5))</f>
        <v>#REF!</v>
      </c>
    </row>
    <row r="458" spans="1:30" ht="15.75" hidden="1" customHeight="1" outlineLevel="1" x14ac:dyDescent="0.25">
      <c r="A458" s="128">
        <v>485</v>
      </c>
      <c r="B458" s="153" t="e">
        <f ca="1">INDIRECT(CONCATENATE(#REF!,$C$473,"!$B",$A458 + 5))</f>
        <v>#REF!</v>
      </c>
      <c r="C458" s="135" t="e">
        <f ca="1">INDIRECT(CONCATENATE(#REF!,$C$473,"!$X",$A458 + 5))</f>
        <v>#REF!</v>
      </c>
      <c r="D458" s="135"/>
      <c r="E458" s="132" t="e">
        <f ca="1">INDIRECT(CONCATENATE(#REF!,$C$473,"!$AB",$A458 + 5))</f>
        <v>#REF!</v>
      </c>
      <c r="F458" s="135" t="str">
        <f t="shared" ca="1" si="174"/>
        <v/>
      </c>
      <c r="G458" s="187" t="e">
        <f ca="1">INDIRECT(CONCATENATE(#REF!,$C$473,"!$AG",$A458 + 5))</f>
        <v>#REF!</v>
      </c>
      <c r="H458" s="135"/>
      <c r="I458" s="132" t="e">
        <f ca="1">INDIRECT(CONCATENATE(#REF!,$C$473,"!$AH",$A458 + 5))</f>
        <v>#REF!</v>
      </c>
      <c r="J458" s="132" t="e">
        <f t="shared" ca="1" si="160"/>
        <v>#REF!</v>
      </c>
      <c r="K458" s="132" t="e">
        <f ca="1">INDIRECT(CONCATENATE(#REF!,$C$473,"!$AI",$A458 + 5))</f>
        <v>#REF!</v>
      </c>
      <c r="L458" s="181"/>
      <c r="M458" s="135"/>
      <c r="N458" s="135"/>
      <c r="O458" s="135"/>
      <c r="P458" s="135"/>
      <c r="Q458" s="137" t="e">
        <f t="shared" ca="1" si="175"/>
        <v>#REF!</v>
      </c>
      <c r="R458" s="251" t="e">
        <f t="shared" ca="1" si="161"/>
        <v>#REF!</v>
      </c>
      <c r="S458" s="252" t="e">
        <f t="shared" ca="1" si="162"/>
        <v>#REF!</v>
      </c>
      <c r="T458" s="251" t="e">
        <f t="shared" ca="1" si="163"/>
        <v>#REF!</v>
      </c>
      <c r="U458" s="252" t="e">
        <f t="shared" ca="1" si="164"/>
        <v>#REF!</v>
      </c>
      <c r="V458" s="252" t="e">
        <f t="shared" ca="1" si="165"/>
        <v>#REF!</v>
      </c>
      <c r="W458" s="138" t="e">
        <f t="shared" ca="1" si="166"/>
        <v>#REF!</v>
      </c>
      <c r="X458" s="139" t="e">
        <f t="shared" ca="1" si="167"/>
        <v>#REF!</v>
      </c>
      <c r="Y458" s="138" t="e">
        <f t="shared" ca="1" si="176"/>
        <v>#REF!</v>
      </c>
      <c r="Z458" s="138" t="e">
        <f t="shared" ca="1" si="168"/>
        <v>#REF!</v>
      </c>
      <c r="AA458" s="138" t="e">
        <f t="shared" ca="1" si="170"/>
        <v>#NAME?</v>
      </c>
      <c r="AB458" s="139" t="e">
        <f t="shared" ca="1" si="169"/>
        <v>#REF!</v>
      </c>
      <c r="AC458" s="138" t="e">
        <f t="shared" ca="1" si="177"/>
        <v>#REF!</v>
      </c>
      <c r="AD458" s="132" t="e">
        <f ca="1">INDIRECT(CONCATENATE(#REF!,$C$473,"!$AJ",$A458 + 5))</f>
        <v>#REF!</v>
      </c>
    </row>
    <row r="459" spans="1:30" ht="15.75" hidden="1" customHeight="1" outlineLevel="1" x14ac:dyDescent="0.25">
      <c r="A459" s="128">
        <v>486</v>
      </c>
      <c r="B459" s="153" t="e">
        <f ca="1">INDIRECT(CONCATENATE(#REF!,$C$473,"!$B",$A459 + 5))</f>
        <v>#REF!</v>
      </c>
      <c r="C459" s="135" t="e">
        <f ca="1">INDIRECT(CONCATENATE(#REF!,$C$473,"!$X",$A459 + 5))</f>
        <v>#REF!</v>
      </c>
      <c r="D459" s="135"/>
      <c r="E459" s="132" t="e">
        <f ca="1">INDIRECT(CONCATENATE(#REF!,$C$473,"!$AB",$A459 + 5))</f>
        <v>#REF!</v>
      </c>
      <c r="F459" s="135" t="str">
        <f t="shared" ca="1" si="174"/>
        <v/>
      </c>
      <c r="G459" s="187" t="e">
        <f ca="1">INDIRECT(CONCATENATE(#REF!,$C$473,"!$AG",$A459 + 5))</f>
        <v>#REF!</v>
      </c>
      <c r="H459" s="135"/>
      <c r="I459" s="132" t="e">
        <f ca="1">INDIRECT(CONCATENATE(#REF!,$C$473,"!$AH",$A459 + 5))</f>
        <v>#REF!</v>
      </c>
      <c r="J459" s="132" t="e">
        <f t="shared" ca="1" si="160"/>
        <v>#REF!</v>
      </c>
      <c r="K459" s="132" t="e">
        <f ca="1">INDIRECT(CONCATENATE(#REF!,$C$473,"!$AI",$A459 + 5))</f>
        <v>#REF!</v>
      </c>
      <c r="L459" s="181"/>
      <c r="M459" s="135"/>
      <c r="N459" s="135"/>
      <c r="O459" s="135"/>
      <c r="P459" s="135"/>
      <c r="Q459" s="137" t="e">
        <f t="shared" ca="1" si="175"/>
        <v>#REF!</v>
      </c>
      <c r="R459" s="251" t="e">
        <f t="shared" ca="1" si="161"/>
        <v>#REF!</v>
      </c>
      <c r="S459" s="252" t="e">
        <f t="shared" ca="1" si="162"/>
        <v>#REF!</v>
      </c>
      <c r="T459" s="251" t="e">
        <f t="shared" ca="1" si="163"/>
        <v>#REF!</v>
      </c>
      <c r="U459" s="252" t="e">
        <f t="shared" ca="1" si="164"/>
        <v>#REF!</v>
      </c>
      <c r="V459" s="252" t="e">
        <f t="shared" ca="1" si="165"/>
        <v>#REF!</v>
      </c>
      <c r="W459" s="138" t="e">
        <f t="shared" ca="1" si="166"/>
        <v>#REF!</v>
      </c>
      <c r="X459" s="139" t="e">
        <f t="shared" ca="1" si="167"/>
        <v>#REF!</v>
      </c>
      <c r="Y459" s="138" t="e">
        <f t="shared" ca="1" si="176"/>
        <v>#REF!</v>
      </c>
      <c r="Z459" s="138" t="e">
        <f t="shared" ca="1" si="168"/>
        <v>#REF!</v>
      </c>
      <c r="AA459" s="138" t="e">
        <f t="shared" ca="1" si="170"/>
        <v>#NAME?</v>
      </c>
      <c r="AB459" s="139" t="e">
        <f t="shared" ca="1" si="169"/>
        <v>#REF!</v>
      </c>
      <c r="AC459" s="138" t="e">
        <f t="shared" ca="1" si="177"/>
        <v>#REF!</v>
      </c>
      <c r="AD459" s="132" t="e">
        <f ca="1">INDIRECT(CONCATENATE(#REF!,$C$473,"!$AJ",$A459 + 5))</f>
        <v>#REF!</v>
      </c>
    </row>
    <row r="460" spans="1:30" ht="15.75" hidden="1" customHeight="1" outlineLevel="1" x14ac:dyDescent="0.25">
      <c r="A460" s="128">
        <v>487</v>
      </c>
      <c r="B460" s="153" t="e">
        <f ca="1">INDIRECT(CONCATENATE(#REF!,$C$473,"!$B",$A460 + 5))</f>
        <v>#REF!</v>
      </c>
      <c r="C460" s="135" t="e">
        <f ca="1">INDIRECT(CONCATENATE(#REF!,$C$473,"!$X",$A460 + 5))</f>
        <v>#REF!</v>
      </c>
      <c r="D460" s="135"/>
      <c r="E460" s="132" t="e">
        <f ca="1">INDIRECT(CONCATENATE(#REF!,$C$473,"!$AB",$A460 + 5))</f>
        <v>#REF!</v>
      </c>
      <c r="F460" s="135" t="str">
        <f t="shared" ca="1" si="174"/>
        <v/>
      </c>
      <c r="G460" s="187" t="e">
        <f ca="1">INDIRECT(CONCATENATE(#REF!,$C$473,"!$AG",$A460 + 5))</f>
        <v>#REF!</v>
      </c>
      <c r="H460" s="135"/>
      <c r="I460" s="132" t="e">
        <f ca="1">INDIRECT(CONCATENATE(#REF!,$C$473,"!$AH",$A460 + 5))</f>
        <v>#REF!</v>
      </c>
      <c r="J460" s="132" t="e">
        <f t="shared" ca="1" si="160"/>
        <v>#REF!</v>
      </c>
      <c r="K460" s="132" t="e">
        <f ca="1">INDIRECT(CONCATENATE(#REF!,$C$473,"!$AI",$A460 + 5))</f>
        <v>#REF!</v>
      </c>
      <c r="L460" s="181"/>
      <c r="M460" s="135"/>
      <c r="N460" s="135"/>
      <c r="O460" s="135"/>
      <c r="P460" s="135"/>
      <c r="Q460" s="137" t="e">
        <f t="shared" ca="1" si="175"/>
        <v>#REF!</v>
      </c>
      <c r="R460" s="251" t="e">
        <f t="shared" ca="1" si="161"/>
        <v>#REF!</v>
      </c>
      <c r="S460" s="252" t="e">
        <f t="shared" ca="1" si="162"/>
        <v>#REF!</v>
      </c>
      <c r="T460" s="251" t="e">
        <f t="shared" ca="1" si="163"/>
        <v>#REF!</v>
      </c>
      <c r="U460" s="252" t="e">
        <f t="shared" ca="1" si="164"/>
        <v>#REF!</v>
      </c>
      <c r="V460" s="252" t="e">
        <f t="shared" ca="1" si="165"/>
        <v>#REF!</v>
      </c>
      <c r="W460" s="138" t="e">
        <f t="shared" ca="1" si="166"/>
        <v>#REF!</v>
      </c>
      <c r="X460" s="139" t="e">
        <f t="shared" ca="1" si="167"/>
        <v>#REF!</v>
      </c>
      <c r="Y460" s="138" t="e">
        <f t="shared" ca="1" si="176"/>
        <v>#REF!</v>
      </c>
      <c r="Z460" s="138" t="e">
        <f t="shared" ca="1" si="168"/>
        <v>#REF!</v>
      </c>
      <c r="AA460" s="138" t="e">
        <f t="shared" ca="1" si="170"/>
        <v>#NAME?</v>
      </c>
      <c r="AB460" s="139" t="e">
        <f t="shared" ca="1" si="169"/>
        <v>#REF!</v>
      </c>
      <c r="AC460" s="138" t="e">
        <f t="shared" ca="1" si="177"/>
        <v>#REF!</v>
      </c>
      <c r="AD460" s="132" t="e">
        <f ca="1">INDIRECT(CONCATENATE(#REF!,$C$473,"!$AJ",$A460 + 5))</f>
        <v>#REF!</v>
      </c>
    </row>
    <row r="461" spans="1:30" ht="15.75" hidden="1" customHeight="1" outlineLevel="1" x14ac:dyDescent="0.25">
      <c r="A461" s="128">
        <v>488</v>
      </c>
      <c r="B461" s="153" t="e">
        <f ca="1">INDIRECT(CONCATENATE(#REF!,$C$473,"!$B",$A461 + 5))</f>
        <v>#REF!</v>
      </c>
      <c r="C461" s="135" t="e">
        <f ca="1">INDIRECT(CONCATENATE(#REF!,$C$473,"!$X",$A461 + 5))</f>
        <v>#REF!</v>
      </c>
      <c r="D461" s="135"/>
      <c r="E461" s="132" t="e">
        <f ca="1">INDIRECT(CONCATENATE(#REF!,$C$473,"!$AB",$A461 + 5))</f>
        <v>#REF!</v>
      </c>
      <c r="F461" s="135" t="str">
        <f t="shared" ca="1" si="174"/>
        <v/>
      </c>
      <c r="G461" s="187" t="e">
        <f ca="1">INDIRECT(CONCATENATE(#REF!,$C$473,"!$AG",$A461 + 5))</f>
        <v>#REF!</v>
      </c>
      <c r="H461" s="135"/>
      <c r="I461" s="132" t="e">
        <f ca="1">INDIRECT(CONCATENATE(#REF!,$C$473,"!$AH",$A461 + 5))</f>
        <v>#REF!</v>
      </c>
      <c r="J461" s="132" t="e">
        <f t="shared" ca="1" si="160"/>
        <v>#REF!</v>
      </c>
      <c r="K461" s="132" t="e">
        <f ca="1">INDIRECT(CONCATENATE(#REF!,$C$473,"!$AI",$A461 + 5))</f>
        <v>#REF!</v>
      </c>
      <c r="L461" s="181"/>
      <c r="M461" s="135"/>
      <c r="N461" s="135"/>
      <c r="O461" s="135"/>
      <c r="P461" s="135"/>
      <c r="Q461" s="137" t="e">
        <f t="shared" ca="1" si="175"/>
        <v>#REF!</v>
      </c>
      <c r="R461" s="251" t="e">
        <f t="shared" ca="1" si="161"/>
        <v>#REF!</v>
      </c>
      <c r="S461" s="252" t="e">
        <f t="shared" ca="1" si="162"/>
        <v>#REF!</v>
      </c>
      <c r="T461" s="251" t="e">
        <f t="shared" ca="1" si="163"/>
        <v>#REF!</v>
      </c>
      <c r="U461" s="252" t="e">
        <f t="shared" ca="1" si="164"/>
        <v>#REF!</v>
      </c>
      <c r="V461" s="252" t="e">
        <f t="shared" ca="1" si="165"/>
        <v>#REF!</v>
      </c>
      <c r="W461" s="138" t="e">
        <f t="shared" ca="1" si="166"/>
        <v>#REF!</v>
      </c>
      <c r="X461" s="139" t="e">
        <f t="shared" ca="1" si="167"/>
        <v>#REF!</v>
      </c>
      <c r="Y461" s="138" t="e">
        <f t="shared" ca="1" si="176"/>
        <v>#REF!</v>
      </c>
      <c r="Z461" s="138" t="e">
        <f t="shared" ca="1" si="168"/>
        <v>#REF!</v>
      </c>
      <c r="AA461" s="138" t="e">
        <f t="shared" ca="1" si="170"/>
        <v>#NAME?</v>
      </c>
      <c r="AB461" s="139" t="e">
        <f t="shared" ca="1" si="169"/>
        <v>#REF!</v>
      </c>
      <c r="AC461" s="138" t="e">
        <f t="shared" ca="1" si="177"/>
        <v>#REF!</v>
      </c>
      <c r="AD461" s="132" t="e">
        <f ca="1">INDIRECT(CONCATENATE(#REF!,$C$473,"!$AJ",$A461 + 5))</f>
        <v>#REF!</v>
      </c>
    </row>
    <row r="462" spans="1:30" ht="15.75" hidden="1" customHeight="1" outlineLevel="1" x14ac:dyDescent="0.25">
      <c r="A462" s="128">
        <v>489</v>
      </c>
      <c r="B462" s="153" t="e">
        <f ca="1">INDIRECT(CONCATENATE(#REF!,$C$473,"!$B",$A462 + 5))</f>
        <v>#REF!</v>
      </c>
      <c r="C462" s="135" t="e">
        <f ca="1">INDIRECT(CONCATENATE(#REF!,$C$473,"!$X",$A462 + 5))</f>
        <v>#REF!</v>
      </c>
      <c r="D462" s="135"/>
      <c r="E462" s="132" t="e">
        <f ca="1">INDIRECT(CONCATENATE(#REF!,$C$473,"!$AB",$A462 + 5))</f>
        <v>#REF!</v>
      </c>
      <c r="F462" s="135" t="str">
        <f t="shared" ca="1" si="174"/>
        <v/>
      </c>
      <c r="G462" s="187" t="e">
        <f ca="1">INDIRECT(CONCATENATE(#REF!,$C$473,"!$AG",$A462 + 5))</f>
        <v>#REF!</v>
      </c>
      <c r="H462" s="135"/>
      <c r="I462" s="132" t="e">
        <f ca="1">INDIRECT(CONCATENATE(#REF!,$C$473,"!$AH",$A462 + 5))</f>
        <v>#REF!</v>
      </c>
      <c r="J462" s="132" t="e">
        <f t="shared" ca="1" si="160"/>
        <v>#REF!</v>
      </c>
      <c r="K462" s="132" t="e">
        <f ca="1">INDIRECT(CONCATENATE(#REF!,$C$473,"!$AI",$A462 + 5))</f>
        <v>#REF!</v>
      </c>
      <c r="L462" s="181"/>
      <c r="M462" s="135"/>
      <c r="N462" s="135"/>
      <c r="O462" s="135"/>
      <c r="P462" s="135"/>
      <c r="Q462" s="137" t="e">
        <f t="shared" ca="1" si="175"/>
        <v>#REF!</v>
      </c>
      <c r="R462" s="251" t="e">
        <f t="shared" ca="1" si="161"/>
        <v>#REF!</v>
      </c>
      <c r="S462" s="252" t="e">
        <f t="shared" ca="1" si="162"/>
        <v>#REF!</v>
      </c>
      <c r="T462" s="251" t="e">
        <f t="shared" ca="1" si="163"/>
        <v>#REF!</v>
      </c>
      <c r="U462" s="252" t="e">
        <f t="shared" ca="1" si="164"/>
        <v>#REF!</v>
      </c>
      <c r="V462" s="252" t="e">
        <f t="shared" ca="1" si="165"/>
        <v>#REF!</v>
      </c>
      <c r="W462" s="138" t="e">
        <f t="shared" ca="1" si="166"/>
        <v>#REF!</v>
      </c>
      <c r="X462" s="139" t="e">
        <f t="shared" ca="1" si="167"/>
        <v>#REF!</v>
      </c>
      <c r="Y462" s="138" t="e">
        <f t="shared" ca="1" si="176"/>
        <v>#REF!</v>
      </c>
      <c r="Z462" s="138" t="e">
        <f t="shared" ca="1" si="168"/>
        <v>#REF!</v>
      </c>
      <c r="AA462" s="138" t="e">
        <f t="shared" ca="1" si="170"/>
        <v>#NAME?</v>
      </c>
      <c r="AB462" s="139" t="e">
        <f t="shared" ca="1" si="169"/>
        <v>#REF!</v>
      </c>
      <c r="AC462" s="138" t="e">
        <f t="shared" ca="1" si="177"/>
        <v>#REF!</v>
      </c>
      <c r="AD462" s="132" t="e">
        <f ca="1">INDIRECT(CONCATENATE(#REF!,$C$473,"!$AJ",$A462 + 5))</f>
        <v>#REF!</v>
      </c>
    </row>
    <row r="463" spans="1:30" ht="15.75" hidden="1" customHeight="1" outlineLevel="1" x14ac:dyDescent="0.25">
      <c r="A463" s="128">
        <v>490</v>
      </c>
      <c r="B463" s="153" t="e">
        <f ca="1">INDIRECT(CONCATENATE(#REF!,$C$473,"!$B",$A463 + 5))</f>
        <v>#REF!</v>
      </c>
      <c r="C463" s="135" t="e">
        <f ca="1">INDIRECT(CONCATENATE(#REF!,$C$473,"!$X",$A463 + 5))</f>
        <v>#REF!</v>
      </c>
      <c r="D463" s="135"/>
      <c r="E463" s="132" t="e">
        <f ca="1">INDIRECT(CONCATENATE(#REF!,$C$473,"!$AB",$A463 + 5))</f>
        <v>#REF!</v>
      </c>
      <c r="F463" s="135" t="str">
        <f t="shared" ca="1" si="174"/>
        <v/>
      </c>
      <c r="G463" s="187" t="e">
        <f ca="1">INDIRECT(CONCATENATE(#REF!,$C$473,"!$AG",$A463 + 5))</f>
        <v>#REF!</v>
      </c>
      <c r="H463" s="135"/>
      <c r="I463" s="132" t="e">
        <f ca="1">INDIRECT(CONCATENATE(#REF!,$C$473,"!$AH",$A463 + 5))</f>
        <v>#REF!</v>
      </c>
      <c r="J463" s="132" t="e">
        <f t="shared" ca="1" si="160"/>
        <v>#REF!</v>
      </c>
      <c r="K463" s="132" t="e">
        <f ca="1">INDIRECT(CONCATENATE(#REF!,$C$473,"!$AI",$A463 + 5))</f>
        <v>#REF!</v>
      </c>
      <c r="L463" s="181"/>
      <c r="M463" s="135"/>
      <c r="N463" s="135"/>
      <c r="O463" s="135"/>
      <c r="P463" s="135"/>
      <c r="Q463" s="137" t="e">
        <f t="shared" ca="1" si="175"/>
        <v>#REF!</v>
      </c>
      <c r="R463" s="251" t="e">
        <f t="shared" ca="1" si="161"/>
        <v>#REF!</v>
      </c>
      <c r="S463" s="252" t="e">
        <f t="shared" ca="1" si="162"/>
        <v>#REF!</v>
      </c>
      <c r="T463" s="251" t="e">
        <f t="shared" ca="1" si="163"/>
        <v>#REF!</v>
      </c>
      <c r="U463" s="252" t="e">
        <f t="shared" ca="1" si="164"/>
        <v>#REF!</v>
      </c>
      <c r="V463" s="252" t="e">
        <f t="shared" ca="1" si="165"/>
        <v>#REF!</v>
      </c>
      <c r="W463" s="138" t="e">
        <f t="shared" ca="1" si="166"/>
        <v>#REF!</v>
      </c>
      <c r="X463" s="139" t="e">
        <f t="shared" ca="1" si="167"/>
        <v>#REF!</v>
      </c>
      <c r="Y463" s="138" t="e">
        <f t="shared" ca="1" si="176"/>
        <v>#REF!</v>
      </c>
      <c r="Z463" s="138" t="e">
        <f t="shared" ca="1" si="168"/>
        <v>#REF!</v>
      </c>
      <c r="AA463" s="138" t="e">
        <f t="shared" ca="1" si="170"/>
        <v>#NAME?</v>
      </c>
      <c r="AB463" s="139" t="e">
        <f t="shared" ca="1" si="169"/>
        <v>#REF!</v>
      </c>
      <c r="AC463" s="138" t="e">
        <f t="shared" ca="1" si="177"/>
        <v>#REF!</v>
      </c>
      <c r="AD463" s="132" t="e">
        <f ca="1">INDIRECT(CONCATENATE(#REF!,$C$473,"!$AJ",$A463 + 5))</f>
        <v>#REF!</v>
      </c>
    </row>
    <row r="464" spans="1:30" ht="15.75" hidden="1" customHeight="1" outlineLevel="1" x14ac:dyDescent="0.25">
      <c r="A464" s="128">
        <v>491</v>
      </c>
      <c r="B464" s="153" t="e">
        <f ca="1">INDIRECT(CONCATENATE(#REF!,$C$473,"!$B",$A464 + 5))</f>
        <v>#REF!</v>
      </c>
      <c r="C464" s="135" t="e">
        <f ca="1">INDIRECT(CONCATENATE(#REF!,$C$473,"!$X",$A464 + 5))</f>
        <v>#REF!</v>
      </c>
      <c r="D464" s="135"/>
      <c r="E464" s="132" t="e">
        <f ca="1">INDIRECT(CONCATENATE(#REF!,$C$473,"!$AB",$A464 + 5))</f>
        <v>#REF!</v>
      </c>
      <c r="F464" s="135" t="str">
        <f t="shared" ca="1" si="174"/>
        <v/>
      </c>
      <c r="G464" s="187" t="e">
        <f ca="1">INDIRECT(CONCATENATE(#REF!,$C$473,"!$AG",$A464 + 5))</f>
        <v>#REF!</v>
      </c>
      <c r="H464" s="135"/>
      <c r="I464" s="132" t="e">
        <f ca="1">INDIRECT(CONCATENATE(#REF!,$C$473,"!$AH",$A464 + 5))</f>
        <v>#REF!</v>
      </c>
      <c r="J464" s="132" t="e">
        <f t="shared" ca="1" si="160"/>
        <v>#REF!</v>
      </c>
      <c r="K464" s="132" t="e">
        <f ca="1">INDIRECT(CONCATENATE(#REF!,$C$473,"!$AI",$A464 + 5))</f>
        <v>#REF!</v>
      </c>
      <c r="L464" s="181"/>
      <c r="M464" s="135"/>
      <c r="N464" s="135"/>
      <c r="O464" s="135"/>
      <c r="P464" s="135"/>
      <c r="Q464" s="137" t="e">
        <f t="shared" ca="1" si="175"/>
        <v>#REF!</v>
      </c>
      <c r="R464" s="251" t="e">
        <f t="shared" ca="1" si="161"/>
        <v>#REF!</v>
      </c>
      <c r="S464" s="252" t="e">
        <f t="shared" ca="1" si="162"/>
        <v>#REF!</v>
      </c>
      <c r="T464" s="251" t="e">
        <f t="shared" ca="1" si="163"/>
        <v>#REF!</v>
      </c>
      <c r="U464" s="252" t="e">
        <f t="shared" ca="1" si="164"/>
        <v>#REF!</v>
      </c>
      <c r="V464" s="252" t="e">
        <f t="shared" ca="1" si="165"/>
        <v>#REF!</v>
      </c>
      <c r="W464" s="138" t="e">
        <f t="shared" ca="1" si="166"/>
        <v>#REF!</v>
      </c>
      <c r="X464" s="139" t="e">
        <f t="shared" ca="1" si="167"/>
        <v>#REF!</v>
      </c>
      <c r="Y464" s="138" t="e">
        <f t="shared" ca="1" si="176"/>
        <v>#REF!</v>
      </c>
      <c r="Z464" s="138" t="e">
        <f t="shared" ca="1" si="168"/>
        <v>#REF!</v>
      </c>
      <c r="AA464" s="138" t="e">
        <f t="shared" ca="1" si="170"/>
        <v>#NAME?</v>
      </c>
      <c r="AB464" s="139" t="e">
        <f t="shared" ca="1" si="169"/>
        <v>#REF!</v>
      </c>
      <c r="AC464" s="138" t="e">
        <f t="shared" ca="1" si="177"/>
        <v>#REF!</v>
      </c>
      <c r="AD464" s="132" t="e">
        <f ca="1">INDIRECT(CONCATENATE(#REF!,$C$473,"!$AJ",$A464 + 5))</f>
        <v>#REF!</v>
      </c>
    </row>
    <row r="465" spans="1:30" ht="15.75" hidden="1" customHeight="1" outlineLevel="1" x14ac:dyDescent="0.25">
      <c r="A465" s="128">
        <v>492</v>
      </c>
      <c r="B465" s="153" t="e">
        <f ca="1">INDIRECT(CONCATENATE(#REF!,$C$473,"!$B",$A465 + 5))</f>
        <v>#REF!</v>
      </c>
      <c r="C465" s="135" t="e">
        <f ca="1">INDIRECT(CONCATENATE(#REF!,$C$473,"!$X",$A465 + 5))</f>
        <v>#REF!</v>
      </c>
      <c r="D465" s="135"/>
      <c r="E465" s="132" t="e">
        <f ca="1">INDIRECT(CONCATENATE(#REF!,$C$473,"!$AB",$A465 + 5))</f>
        <v>#REF!</v>
      </c>
      <c r="F465" s="135" t="str">
        <f t="shared" ca="1" si="174"/>
        <v/>
      </c>
      <c r="G465" s="187" t="e">
        <f ca="1">INDIRECT(CONCATENATE(#REF!,$C$473,"!$AG",$A465 + 5))</f>
        <v>#REF!</v>
      </c>
      <c r="H465" s="135"/>
      <c r="I465" s="132" t="e">
        <f ca="1">INDIRECT(CONCATENATE(#REF!,$C$473,"!$AH",$A465 + 5))</f>
        <v>#REF!</v>
      </c>
      <c r="J465" s="132" t="e">
        <f t="shared" ca="1" si="160"/>
        <v>#REF!</v>
      </c>
      <c r="K465" s="132" t="e">
        <f ca="1">INDIRECT(CONCATENATE(#REF!,$C$473,"!$AI",$A465 + 5))</f>
        <v>#REF!</v>
      </c>
      <c r="L465" s="181"/>
      <c r="M465" s="135"/>
      <c r="N465" s="135"/>
      <c r="O465" s="135"/>
      <c r="P465" s="135"/>
      <c r="Q465" s="137" t="e">
        <f t="shared" ca="1" si="175"/>
        <v>#REF!</v>
      </c>
      <c r="R465" s="251" t="e">
        <f t="shared" ca="1" si="161"/>
        <v>#REF!</v>
      </c>
      <c r="S465" s="252" t="e">
        <f t="shared" ca="1" si="162"/>
        <v>#REF!</v>
      </c>
      <c r="T465" s="251" t="e">
        <f t="shared" ca="1" si="163"/>
        <v>#REF!</v>
      </c>
      <c r="U465" s="252" t="e">
        <f t="shared" ca="1" si="164"/>
        <v>#REF!</v>
      </c>
      <c r="V465" s="252" t="e">
        <f t="shared" ca="1" si="165"/>
        <v>#REF!</v>
      </c>
      <c r="W465" s="138" t="e">
        <f t="shared" ca="1" si="166"/>
        <v>#REF!</v>
      </c>
      <c r="X465" s="139" t="e">
        <f t="shared" ca="1" si="167"/>
        <v>#REF!</v>
      </c>
      <c r="Y465" s="138" t="e">
        <f t="shared" ca="1" si="176"/>
        <v>#REF!</v>
      </c>
      <c r="Z465" s="138" t="e">
        <f t="shared" ca="1" si="168"/>
        <v>#REF!</v>
      </c>
      <c r="AA465" s="138" t="e">
        <f t="shared" ca="1" si="170"/>
        <v>#NAME?</v>
      </c>
      <c r="AB465" s="139" t="e">
        <f t="shared" ca="1" si="169"/>
        <v>#REF!</v>
      </c>
      <c r="AC465" s="138" t="e">
        <f t="shared" ca="1" si="177"/>
        <v>#REF!</v>
      </c>
      <c r="AD465" s="132" t="e">
        <f ca="1">INDIRECT(CONCATENATE(#REF!,$C$473,"!$AJ",$A465 + 5))</f>
        <v>#REF!</v>
      </c>
    </row>
    <row r="466" spans="1:30" collapsed="1" x14ac:dyDescent="0.25">
      <c r="A466" s="203"/>
      <c r="B466" s="204"/>
      <c r="C466" s="205"/>
      <c r="D466" s="205"/>
      <c r="E466" s="206"/>
      <c r="F466" s="205"/>
      <c r="G466" s="207"/>
      <c r="H466" s="205"/>
      <c r="I466" s="205"/>
      <c r="J466" s="205"/>
      <c r="K466" s="205"/>
      <c r="L466" s="207"/>
      <c r="M466" s="205"/>
      <c r="N466" s="205"/>
      <c r="O466" s="205"/>
      <c r="P466" s="205"/>
      <c r="Q466" s="208"/>
      <c r="R466" s="402"/>
      <c r="S466" s="403"/>
      <c r="T466" s="402"/>
      <c r="U466" s="403"/>
      <c r="V466" s="403"/>
      <c r="W466" s="210"/>
      <c r="X466" s="209"/>
      <c r="Y466" s="210"/>
      <c r="Z466" s="210"/>
      <c r="AA466" s="210"/>
      <c r="AB466" s="209"/>
      <c r="AC466" s="210"/>
      <c r="AD466" s="210"/>
    </row>
    <row r="467" spans="1:30" x14ac:dyDescent="0.25">
      <c r="A467" s="144" t="s">
        <v>1505</v>
      </c>
      <c r="B467" s="144"/>
      <c r="C467" s="192"/>
      <c r="D467" s="192"/>
      <c r="E467" s="145"/>
      <c r="F467" s="145"/>
      <c r="G467" s="182"/>
      <c r="H467" s="145"/>
      <c r="I467" s="145"/>
      <c r="J467" s="145"/>
      <c r="K467" s="145"/>
      <c r="L467" s="182"/>
      <c r="M467" s="145"/>
      <c r="N467" s="145"/>
      <c r="O467" s="145"/>
      <c r="P467" s="145"/>
      <c r="Q467" s="145"/>
      <c r="R467" s="256"/>
      <c r="S467" s="258"/>
      <c r="T467" s="258"/>
      <c r="U467" s="258"/>
      <c r="V467" s="258"/>
      <c r="W467" s="145"/>
      <c r="X467" s="147"/>
      <c r="Y467" s="148"/>
      <c r="Z467" s="148"/>
      <c r="AA467" s="148"/>
      <c r="AB467" s="147"/>
      <c r="AC467" s="148"/>
      <c r="AD467" s="148"/>
    </row>
    <row r="468" spans="1:30" x14ac:dyDescent="0.25">
      <c r="A468" s="511">
        <v>45035</v>
      </c>
      <c r="B468" s="511"/>
      <c r="C468" s="511"/>
      <c r="D468" s="511"/>
      <c r="E468" s="511"/>
      <c r="F468" s="511"/>
      <c r="G468" s="511"/>
      <c r="H468" s="511"/>
      <c r="I468" s="511"/>
      <c r="J468" s="511"/>
      <c r="K468" s="511"/>
      <c r="L468" s="511"/>
      <c r="M468" s="511"/>
      <c r="N468" s="511"/>
      <c r="O468" s="511"/>
      <c r="P468" s="511"/>
      <c r="Q468" s="511"/>
      <c r="R468" s="511"/>
      <c r="S468" s="511"/>
      <c r="T468" s="511"/>
      <c r="U468" s="511"/>
      <c r="V468" s="511"/>
      <c r="W468" s="511"/>
      <c r="X468" s="511"/>
      <c r="Y468" s="511"/>
      <c r="Z468" s="511"/>
      <c r="AA468" s="511"/>
      <c r="AB468" s="511"/>
      <c r="AC468" s="511"/>
      <c r="AD468" s="511"/>
    </row>
    <row r="470" spans="1:30" hidden="1" x14ac:dyDescent="0.25">
      <c r="B470" s="165" t="s">
        <v>641</v>
      </c>
      <c r="C470" s="151" t="s">
        <v>637</v>
      </c>
      <c r="D470" s="328"/>
      <c r="E470" s="122"/>
      <c r="F470" s="116"/>
      <c r="G470" s="116"/>
      <c r="H470" s="116"/>
      <c r="L470" s="151" t="s">
        <v>633</v>
      </c>
      <c r="M470" s="151" t="s">
        <v>634</v>
      </c>
      <c r="N470" s="151" t="s">
        <v>630</v>
      </c>
      <c r="O470" s="151" t="s">
        <v>632</v>
      </c>
      <c r="P470" s="151" t="s">
        <v>631</v>
      </c>
      <c r="Q470" s="116"/>
      <c r="S470" s="261"/>
      <c r="T470" s="261"/>
      <c r="V470" s="261"/>
      <c r="X470" s="116"/>
      <c r="Y470" s="6"/>
      <c r="Z470" s="6"/>
      <c r="AA470" s="6"/>
      <c r="AB470" s="6"/>
      <c r="AC470" s="6"/>
      <c r="AD470" s="6"/>
    </row>
    <row r="471" spans="1:30" hidden="1" x14ac:dyDescent="0.25">
      <c r="B471" s="165"/>
      <c r="C471" s="151"/>
      <c r="D471" s="328"/>
      <c r="E471" s="122"/>
      <c r="F471" s="116"/>
      <c r="G471" s="116"/>
      <c r="H471" s="116"/>
      <c r="L471" s="151">
        <v>0</v>
      </c>
      <c r="M471" s="151">
        <v>1</v>
      </c>
      <c r="N471" s="151">
        <v>5</v>
      </c>
      <c r="O471" s="151">
        <v>15</v>
      </c>
      <c r="P471" s="151">
        <v>20</v>
      </c>
      <c r="Q471" s="52"/>
      <c r="S471" s="261"/>
      <c r="T471" s="261"/>
      <c r="V471" s="261"/>
      <c r="X471" s="116"/>
      <c r="Y471" s="6"/>
      <c r="Z471" s="6"/>
      <c r="AA471" s="6"/>
      <c r="AB471" s="6"/>
      <c r="AC471" s="6"/>
      <c r="AD471" s="6"/>
    </row>
    <row r="472" spans="1:30" hidden="1" x14ac:dyDescent="0.25">
      <c r="B472" s="165"/>
      <c r="C472" s="151"/>
      <c r="D472" s="328"/>
      <c r="E472" s="122"/>
      <c r="F472" s="116"/>
      <c r="G472" s="116"/>
      <c r="H472" s="116"/>
      <c r="L472" s="151">
        <v>1.01</v>
      </c>
      <c r="M472" s="151">
        <v>1</v>
      </c>
      <c r="N472" s="151">
        <v>8</v>
      </c>
      <c r="O472" s="151">
        <v>15</v>
      </c>
      <c r="P472" s="151">
        <v>20</v>
      </c>
      <c r="Q472" s="52"/>
      <c r="S472" s="261"/>
      <c r="T472" s="261"/>
      <c r="V472" s="261"/>
      <c r="X472" s="116"/>
      <c r="Y472" s="6"/>
      <c r="Z472" s="6"/>
      <c r="AA472" s="6"/>
      <c r="AB472" s="6"/>
      <c r="AC472" s="6"/>
      <c r="AD472" s="6"/>
    </row>
    <row r="473" spans="1:30" hidden="1" x14ac:dyDescent="0.25">
      <c r="B473" s="165" t="s">
        <v>640</v>
      </c>
      <c r="C473" s="151" t="s">
        <v>76</v>
      </c>
      <c r="D473" s="328"/>
      <c r="E473" s="122"/>
      <c r="F473" s="116"/>
      <c r="G473" s="116"/>
      <c r="H473" s="116"/>
      <c r="L473" s="151">
        <v>3.01</v>
      </c>
      <c r="M473" s="151">
        <v>1</v>
      </c>
      <c r="N473" s="151">
        <v>12</v>
      </c>
      <c r="O473" s="151">
        <v>15</v>
      </c>
      <c r="P473" s="151">
        <v>20</v>
      </c>
      <c r="Q473" s="52"/>
      <c r="S473" s="261"/>
      <c r="T473" s="261"/>
      <c r="V473" s="261"/>
      <c r="X473" s="116"/>
      <c r="Y473" s="6"/>
      <c r="Z473" s="6"/>
      <c r="AA473" s="6"/>
      <c r="AB473" s="6"/>
      <c r="AC473" s="6"/>
      <c r="AD473" s="6"/>
    </row>
    <row r="474" spans="1:30" hidden="1" x14ac:dyDescent="0.25">
      <c r="E474" s="122"/>
      <c r="F474" s="116"/>
      <c r="G474" s="116"/>
      <c r="H474" s="116"/>
      <c r="L474" s="151">
        <v>6.01</v>
      </c>
      <c r="M474" s="151">
        <v>1</v>
      </c>
      <c r="N474" s="151">
        <v>15</v>
      </c>
      <c r="O474" s="151">
        <v>15</v>
      </c>
      <c r="P474" s="151">
        <v>20</v>
      </c>
      <c r="Q474" s="52"/>
      <c r="S474" s="261"/>
      <c r="T474" s="261"/>
      <c r="V474" s="261"/>
      <c r="X474" s="116"/>
      <c r="Y474" s="6"/>
      <c r="Z474" s="6"/>
      <c r="AA474" s="6"/>
      <c r="AB474" s="6"/>
      <c r="AC474" s="6"/>
      <c r="AD474" s="6"/>
    </row>
    <row r="475" spans="1:30" x14ac:dyDescent="0.25">
      <c r="A475" s="152"/>
      <c r="B475" s="172"/>
      <c r="C475" s="193"/>
      <c r="D475" s="193"/>
      <c r="E475" s="122"/>
      <c r="F475" s="116"/>
      <c r="G475" s="116"/>
      <c r="H475" s="116"/>
      <c r="L475" s="151">
        <v>9.01</v>
      </c>
      <c r="M475" s="151">
        <v>1</v>
      </c>
      <c r="N475" s="151">
        <v>18</v>
      </c>
      <c r="O475" s="151">
        <v>15</v>
      </c>
      <c r="P475" s="151">
        <v>20</v>
      </c>
      <c r="Q475" s="52"/>
      <c r="S475" s="261"/>
      <c r="T475" s="261"/>
      <c r="V475" s="261"/>
      <c r="X475" s="116"/>
      <c r="Y475" s="6"/>
      <c r="Z475" s="6"/>
      <c r="AA475" s="6"/>
      <c r="AB475" s="6"/>
      <c r="AC475" s="6"/>
      <c r="AD475" s="6"/>
    </row>
    <row r="476" spans="1:30" x14ac:dyDescent="0.25">
      <c r="A476" s="152"/>
      <c r="B476" s="172"/>
      <c r="C476" s="193"/>
      <c r="D476" s="193"/>
      <c r="E476" s="122"/>
      <c r="F476" s="116"/>
      <c r="G476" s="116"/>
      <c r="H476" s="116"/>
      <c r="L476" s="151">
        <v>12.01</v>
      </c>
      <c r="M476" s="151">
        <v>1</v>
      </c>
      <c r="N476" s="151">
        <v>20</v>
      </c>
      <c r="O476" s="151">
        <v>15</v>
      </c>
      <c r="P476" s="151">
        <v>20</v>
      </c>
      <c r="Q476" s="52"/>
      <c r="S476" s="261"/>
      <c r="T476" s="261"/>
      <c r="V476" s="261"/>
      <c r="X476" s="116"/>
      <c r="Y476" s="6"/>
      <c r="Z476" s="6"/>
      <c r="AA476" s="6"/>
      <c r="AB476" s="6"/>
      <c r="AC476" s="6"/>
      <c r="AD476" s="6"/>
    </row>
    <row r="477" spans="1:30" x14ac:dyDescent="0.25">
      <c r="A477" s="152"/>
      <c r="B477" s="172"/>
      <c r="C477" s="193"/>
      <c r="D477" s="193"/>
      <c r="E477" s="122"/>
      <c r="F477" s="116"/>
      <c r="G477" s="116"/>
      <c r="H477" s="116"/>
      <c r="L477" s="151">
        <v>100000</v>
      </c>
      <c r="M477" s="191">
        <v>1</v>
      </c>
      <c r="N477" s="151">
        <v>20</v>
      </c>
      <c r="O477" s="151">
        <v>15</v>
      </c>
      <c r="P477" s="151">
        <v>20</v>
      </c>
      <c r="Q477" s="52"/>
      <c r="S477" s="261"/>
      <c r="T477" s="261"/>
      <c r="V477" s="261"/>
      <c r="X477" s="116"/>
      <c r="Y477" s="6"/>
      <c r="Z477" s="6"/>
      <c r="AA477" s="6"/>
      <c r="AB477" s="6"/>
      <c r="AC477" s="6"/>
      <c r="AD477" s="6"/>
    </row>
    <row r="478" spans="1:30" x14ac:dyDescent="0.25">
      <c r="A478" s="152"/>
      <c r="B478" s="172"/>
      <c r="C478" s="193"/>
      <c r="D478" s="193"/>
      <c r="E478" s="122"/>
      <c r="F478" s="116"/>
      <c r="G478" s="116"/>
      <c r="H478" s="116"/>
      <c r="L478" s="122"/>
      <c r="M478" s="116"/>
      <c r="O478" s="116"/>
      <c r="Q478" s="52"/>
      <c r="S478" s="261"/>
      <c r="T478" s="261"/>
      <c r="V478" s="261"/>
      <c r="X478" s="116"/>
      <c r="Y478" s="6"/>
      <c r="Z478" s="6"/>
      <c r="AA478" s="6"/>
      <c r="AB478" s="6"/>
      <c r="AC478" s="6"/>
      <c r="AD478" s="6"/>
    </row>
    <row r="479" spans="1:30" x14ac:dyDescent="0.25">
      <c r="A479" s="152"/>
      <c r="B479" s="172"/>
      <c r="C479" s="193"/>
      <c r="D479" s="193"/>
      <c r="E479" s="122"/>
      <c r="F479" s="116"/>
      <c r="G479" s="116"/>
      <c r="H479" s="116"/>
      <c r="Q479" s="116"/>
      <c r="S479" s="261"/>
      <c r="T479" s="261"/>
      <c r="V479" s="261"/>
      <c r="X479" s="116"/>
      <c r="Y479" s="6"/>
      <c r="Z479" s="6"/>
      <c r="AA479" s="6"/>
      <c r="AB479" s="6"/>
      <c r="AC479" s="6"/>
      <c r="AD479" s="6"/>
    </row>
    <row r="480" spans="1:30" x14ac:dyDescent="0.25">
      <c r="E480" s="122"/>
      <c r="F480" s="116"/>
      <c r="G480" s="116"/>
      <c r="H480" s="116"/>
      <c r="Q480" s="116"/>
      <c r="S480" s="261"/>
      <c r="T480" s="261"/>
      <c r="V480" s="261"/>
      <c r="X480" s="116"/>
      <c r="Y480" s="6"/>
      <c r="Z480" s="6"/>
      <c r="AA480" s="6"/>
      <c r="AB480" s="6"/>
      <c r="AC480" s="6"/>
      <c r="AD480" s="6"/>
    </row>
  </sheetData>
  <autoFilter ref="A9:AD468">
    <filterColumn colId="19">
      <filters blank="1"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13"/>
        <filter val="22"/>
        <filter val="23"/>
        <filter val="24"/>
        <filter val="255"/>
        <filter val="26"/>
        <filter val="27"/>
        <filter val="28"/>
        <filter val="3"/>
        <filter val="30"/>
        <filter val="32"/>
        <filter val="33"/>
        <filter val="35"/>
        <filter val="37"/>
        <filter val="379"/>
        <filter val="38"/>
        <filter val="4"/>
        <filter val="44"/>
        <filter val="4475"/>
        <filter val="45"/>
        <filter val="5"/>
        <filter val="52"/>
        <filter val="53"/>
        <filter val="54"/>
        <filter val="56"/>
        <filter val="59"/>
        <filter val="6"/>
        <filter val="60"/>
        <filter val="61"/>
        <filter val="63"/>
        <filter val="64"/>
        <filter val="66"/>
        <filter val="7"/>
        <filter val="75"/>
        <filter val="77"/>
        <filter val="8"/>
        <filter val="85"/>
        <filter val="9"/>
        <filter val="99"/>
      </filters>
    </filterColumn>
  </autoFilter>
  <mergeCells count="38">
    <mergeCell ref="A468:AD468"/>
    <mergeCell ref="AE4:AE8"/>
    <mergeCell ref="AD4:AD8"/>
    <mergeCell ref="D4:E7"/>
    <mergeCell ref="AD202:AD205"/>
    <mergeCell ref="P6:P8"/>
    <mergeCell ref="V6:V8"/>
    <mergeCell ref="M6:O6"/>
    <mergeCell ref="L6:L8"/>
    <mergeCell ref="AD364:AD365"/>
    <mergeCell ref="AD389:AD390"/>
    <mergeCell ref="AD404:AD407"/>
    <mergeCell ref="Q5:R7"/>
    <mergeCell ref="Q4:AC4"/>
    <mergeCell ref="G4:P4"/>
    <mergeCell ref="G5:K5"/>
    <mergeCell ref="A2:AD2"/>
    <mergeCell ref="W7:Z7"/>
    <mergeCell ref="AB7:AB8"/>
    <mergeCell ref="S5:S8"/>
    <mergeCell ref="AA7:AA8"/>
    <mergeCell ref="AC7:AC8"/>
    <mergeCell ref="T5:AC5"/>
    <mergeCell ref="T6:T8"/>
    <mergeCell ref="A4:A8"/>
    <mergeCell ref="B4:B8"/>
    <mergeCell ref="M7:N7"/>
    <mergeCell ref="W6:AC6"/>
    <mergeCell ref="U6:U8"/>
    <mergeCell ref="H6:H8"/>
    <mergeCell ref="C4:C8"/>
    <mergeCell ref="F4:F8"/>
    <mergeCell ref="I6:K6"/>
    <mergeCell ref="I7:J7"/>
    <mergeCell ref="K7:K8"/>
    <mergeCell ref="L5:P5"/>
    <mergeCell ref="G6:G8"/>
    <mergeCell ref="O7:O8"/>
  </mergeCells>
  <pageMargins left="0.43307086614173229" right="0.23622047244094491" top="0.47244094488188981" bottom="0.35433070866141736" header="0.31496062992125984" footer="0.31496062992125984"/>
  <pageSetup paperSize="9" scale="99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C507"/>
  <sheetViews>
    <sheetView view="pageBreakPreview" zoomScale="75" zoomScaleSheetLayoutView="75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A492" sqref="A492"/>
    </sheetView>
  </sheetViews>
  <sheetFormatPr defaultRowHeight="15.75" outlineLevelRow="1" outlineLevelCol="2" x14ac:dyDescent="0.25"/>
  <cols>
    <col min="1" max="1" width="6.5703125" style="149" customWidth="1"/>
    <col min="2" max="2" width="47.7109375" style="168" customWidth="1"/>
    <col min="3" max="4" width="10" style="52" customWidth="1"/>
    <col min="5" max="5" width="7" style="116" customWidth="1"/>
    <col min="6" max="6" width="8.140625" style="52" customWidth="1"/>
    <col min="7" max="7" width="6.5703125" style="183" hidden="1" customWidth="1" outlineLevel="1"/>
    <col min="8" max="8" width="8.140625" style="52" hidden="1" customWidth="1" outlineLevel="1"/>
    <col min="9" max="9" width="7.7109375" style="52" hidden="1" customWidth="1" outlineLevel="1"/>
    <col min="10" max="10" width="10.85546875" style="52" hidden="1" customWidth="1" outlineLevel="1"/>
    <col min="11" max="11" width="6" style="52" hidden="1" customWidth="1" outlineLevel="1"/>
    <col min="12" max="12" width="11.140625" style="183" hidden="1" customWidth="1" outlineLevel="1"/>
    <col min="13" max="13" width="7.7109375" style="52" hidden="1" customWidth="1" outlineLevel="1"/>
    <col min="14" max="14" width="10.5703125" style="52" hidden="1" customWidth="1" outlineLevel="1"/>
    <col min="15" max="15" width="8.28515625" style="52" hidden="1" customWidth="1" outlineLevel="1"/>
    <col min="16" max="16" width="7.42578125" style="52" hidden="1" customWidth="1" outlineLevel="1"/>
    <col min="17" max="17" width="9.28515625" style="122" customWidth="1" collapsed="1"/>
    <col min="18" max="18" width="8.140625" style="261" customWidth="1"/>
    <col min="19" max="19" width="7.7109375" style="262" hidden="1" customWidth="1" outlineLevel="2"/>
    <col min="20" max="20" width="7.7109375" style="262" hidden="1" customWidth="1" outlineLevel="1" collapsed="1"/>
    <col min="21" max="21" width="7.7109375" style="262" hidden="1" customWidth="1" outlineLevel="2"/>
    <col min="22" max="22" width="7.7109375" style="262" hidden="1" customWidth="1" outlineLevel="1" collapsed="1"/>
    <col min="23" max="23" width="8" style="116" hidden="1" customWidth="1" outlineLevel="1" collapsed="1"/>
    <col min="24" max="24" width="9.28515625" style="52" hidden="1" customWidth="1" outlineLevel="2"/>
    <col min="25" max="25" width="5" style="116" hidden="1" customWidth="1" outlineLevel="2"/>
    <col min="26" max="26" width="7" style="116" hidden="1" customWidth="1" outlineLevel="2"/>
    <col min="27" max="27" width="15.7109375" style="116" hidden="1" customWidth="1" outlineLevel="1" collapsed="1"/>
    <col min="28" max="28" width="7.85546875" style="116" hidden="1" customWidth="1" outlineLevel="1"/>
    <col min="29" max="29" width="8.42578125" style="52" hidden="1" customWidth="1" outlineLevel="1"/>
    <col min="30" max="30" width="5" style="116" hidden="1" customWidth="1" outlineLevel="1"/>
    <col min="31" max="31" width="8.85546875" style="116" customWidth="1" collapsed="1"/>
    <col min="32" max="16384" width="9.140625" style="6"/>
  </cols>
  <sheetData>
    <row r="1" spans="1:16305" s="86" customFormat="1" ht="18.75" x14ac:dyDescent="0.3">
      <c r="A1" s="104"/>
      <c r="B1" s="85"/>
      <c r="C1" s="84"/>
      <c r="D1" s="84"/>
      <c r="E1" s="82"/>
      <c r="F1" s="84"/>
      <c r="G1" s="178"/>
      <c r="H1" s="84"/>
      <c r="I1" s="84"/>
      <c r="J1" s="84"/>
      <c r="K1" s="84"/>
      <c r="L1" s="178"/>
      <c r="M1" s="84"/>
      <c r="N1" s="84"/>
      <c r="O1" s="84"/>
      <c r="P1" s="84"/>
      <c r="Q1" s="83"/>
      <c r="R1" s="239"/>
      <c r="S1" s="238"/>
      <c r="T1" s="238"/>
      <c r="U1" s="238"/>
      <c r="V1" s="238"/>
      <c r="W1" s="82"/>
      <c r="X1" s="84"/>
      <c r="Y1" s="82"/>
      <c r="Z1" s="82"/>
      <c r="AA1" s="82"/>
      <c r="AB1" s="82"/>
      <c r="AC1" s="84"/>
      <c r="AD1" s="82"/>
      <c r="AE1" s="82"/>
    </row>
    <row r="2" spans="1:16305" s="105" customFormat="1" ht="18.75" x14ac:dyDescent="0.3">
      <c r="A2" s="534" t="s">
        <v>1629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</row>
    <row r="3" spans="1:16305" s="86" customFormat="1" ht="18.75" x14ac:dyDescent="0.3">
      <c r="A3" s="104"/>
      <c r="B3" s="85"/>
      <c r="C3" s="102"/>
      <c r="D3" s="102"/>
      <c r="E3" s="101"/>
      <c r="F3" s="102"/>
      <c r="G3" s="179"/>
      <c r="H3" s="102"/>
      <c r="I3" s="102"/>
      <c r="J3" s="102"/>
      <c r="K3" s="102"/>
      <c r="L3" s="179"/>
      <c r="M3" s="102"/>
      <c r="N3" s="102"/>
      <c r="O3" s="102"/>
      <c r="P3" s="102"/>
      <c r="Q3" s="103"/>
      <c r="R3" s="242"/>
      <c r="S3" s="241"/>
      <c r="T3" s="241"/>
      <c r="U3" s="241"/>
      <c r="V3" s="241"/>
      <c r="W3" s="101"/>
      <c r="X3" s="102"/>
      <c r="Y3" s="101"/>
      <c r="Z3" s="101"/>
      <c r="AA3" s="101"/>
      <c r="AB3" s="101"/>
      <c r="AC3" s="102"/>
      <c r="AD3" s="101"/>
      <c r="AE3" s="101"/>
    </row>
    <row r="4" spans="1:16305" s="123" customFormat="1" ht="37.5" customHeight="1" x14ac:dyDescent="0.25">
      <c r="A4" s="506" t="s">
        <v>0</v>
      </c>
      <c r="B4" s="506" t="s">
        <v>664</v>
      </c>
      <c r="C4" s="494" t="s">
        <v>649</v>
      </c>
      <c r="D4" s="503" t="s">
        <v>635</v>
      </c>
      <c r="E4" s="503"/>
      <c r="F4" s="494" t="s">
        <v>650</v>
      </c>
      <c r="G4" s="493" t="s">
        <v>654</v>
      </c>
      <c r="H4" s="493"/>
      <c r="I4" s="493"/>
      <c r="J4" s="493"/>
      <c r="K4" s="493"/>
      <c r="L4" s="493"/>
      <c r="M4" s="493"/>
      <c r="N4" s="493"/>
      <c r="O4" s="493"/>
      <c r="P4" s="493"/>
      <c r="Q4" s="531" t="s">
        <v>653</v>
      </c>
      <c r="R4" s="532"/>
      <c r="S4" s="532"/>
      <c r="T4" s="532"/>
      <c r="U4" s="532"/>
      <c r="V4" s="532"/>
      <c r="W4" s="532"/>
      <c r="X4" s="532"/>
      <c r="Y4" s="532"/>
      <c r="Z4" s="532"/>
      <c r="AA4" s="532"/>
      <c r="AB4" s="532"/>
      <c r="AC4" s="532"/>
      <c r="AD4" s="533"/>
      <c r="AE4" s="514" t="s">
        <v>623</v>
      </c>
    </row>
    <row r="5" spans="1:16305" s="123" customFormat="1" x14ac:dyDescent="0.25">
      <c r="A5" s="506"/>
      <c r="B5" s="506"/>
      <c r="C5" s="495"/>
      <c r="D5" s="503"/>
      <c r="E5" s="503"/>
      <c r="F5" s="495"/>
      <c r="G5" s="493" t="s">
        <v>655</v>
      </c>
      <c r="H5" s="493"/>
      <c r="I5" s="493"/>
      <c r="J5" s="493"/>
      <c r="K5" s="493"/>
      <c r="L5" s="493" t="s">
        <v>661</v>
      </c>
      <c r="M5" s="493"/>
      <c r="N5" s="493"/>
      <c r="O5" s="493"/>
      <c r="P5" s="493"/>
      <c r="Q5" s="527" t="s">
        <v>651</v>
      </c>
      <c r="R5" s="528"/>
      <c r="S5" s="500" t="s">
        <v>620</v>
      </c>
      <c r="T5" s="493" t="s">
        <v>663</v>
      </c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516"/>
    </row>
    <row r="6" spans="1:16305" s="123" customFormat="1" x14ac:dyDescent="0.25">
      <c r="A6" s="506"/>
      <c r="B6" s="506"/>
      <c r="C6" s="495"/>
      <c r="D6" s="503"/>
      <c r="E6" s="503"/>
      <c r="F6" s="495"/>
      <c r="G6" s="496" t="s">
        <v>299</v>
      </c>
      <c r="H6" s="494" t="s">
        <v>656</v>
      </c>
      <c r="I6" s="490" t="s">
        <v>657</v>
      </c>
      <c r="J6" s="491"/>
      <c r="K6" s="492"/>
      <c r="L6" s="496" t="s">
        <v>299</v>
      </c>
      <c r="M6" s="490" t="s">
        <v>657</v>
      </c>
      <c r="N6" s="491"/>
      <c r="O6" s="492"/>
      <c r="P6" s="494" t="s">
        <v>662</v>
      </c>
      <c r="Q6" s="529"/>
      <c r="R6" s="530"/>
      <c r="S6" s="501"/>
      <c r="T6" s="502" t="s">
        <v>667</v>
      </c>
      <c r="U6" s="502" t="s">
        <v>666</v>
      </c>
      <c r="V6" s="521" t="s">
        <v>652</v>
      </c>
      <c r="W6" s="508" t="s">
        <v>595</v>
      </c>
      <c r="X6" s="509"/>
      <c r="Y6" s="509"/>
      <c r="Z6" s="509"/>
      <c r="AA6" s="509"/>
      <c r="AB6" s="509"/>
      <c r="AC6" s="509"/>
      <c r="AD6" s="510"/>
      <c r="AE6" s="516"/>
    </row>
    <row r="7" spans="1:16305" s="123" customFormat="1" x14ac:dyDescent="0.25">
      <c r="A7" s="506"/>
      <c r="B7" s="506"/>
      <c r="C7" s="495"/>
      <c r="D7" s="503"/>
      <c r="E7" s="503"/>
      <c r="F7" s="495"/>
      <c r="G7" s="497"/>
      <c r="H7" s="495"/>
      <c r="I7" s="493" t="s">
        <v>658</v>
      </c>
      <c r="J7" s="493"/>
      <c r="K7" s="494" t="s">
        <v>659</v>
      </c>
      <c r="L7" s="497"/>
      <c r="M7" s="493" t="s">
        <v>658</v>
      </c>
      <c r="N7" s="493"/>
      <c r="O7" s="494" t="s">
        <v>659</v>
      </c>
      <c r="P7" s="495"/>
      <c r="Q7" s="508"/>
      <c r="R7" s="510"/>
      <c r="S7" s="501"/>
      <c r="T7" s="502"/>
      <c r="U7" s="502"/>
      <c r="V7" s="521"/>
      <c r="W7" s="499" t="s">
        <v>592</v>
      </c>
      <c r="X7" s="499"/>
      <c r="Y7" s="499"/>
      <c r="Z7" s="499"/>
      <c r="AA7" s="499"/>
      <c r="AB7" s="503" t="s">
        <v>619</v>
      </c>
      <c r="AC7" s="493" t="s">
        <v>622</v>
      </c>
      <c r="AD7" s="504" t="s">
        <v>596</v>
      </c>
      <c r="AE7" s="516"/>
    </row>
    <row r="8" spans="1:16305" s="125" customFormat="1" ht="78.75" x14ac:dyDescent="0.25">
      <c r="A8" s="507"/>
      <c r="B8" s="507"/>
      <c r="C8" s="495"/>
      <c r="D8" s="409">
        <v>2022</v>
      </c>
      <c r="E8" s="409">
        <v>2023</v>
      </c>
      <c r="F8" s="495"/>
      <c r="G8" s="497"/>
      <c r="H8" s="495"/>
      <c r="I8" s="405" t="s">
        <v>660</v>
      </c>
      <c r="J8" s="405" t="s">
        <v>593</v>
      </c>
      <c r="K8" s="495"/>
      <c r="L8" s="497"/>
      <c r="M8" s="405" t="s">
        <v>660</v>
      </c>
      <c r="N8" s="405" t="s">
        <v>593</v>
      </c>
      <c r="O8" s="495"/>
      <c r="P8" s="495"/>
      <c r="Q8" s="306" t="s">
        <v>652</v>
      </c>
      <c r="R8" s="419" t="s">
        <v>625</v>
      </c>
      <c r="S8" s="502"/>
      <c r="T8" s="502"/>
      <c r="U8" s="502"/>
      <c r="V8" s="521"/>
      <c r="W8" s="409" t="s">
        <v>668</v>
      </c>
      <c r="X8" s="404" t="s">
        <v>624</v>
      </c>
      <c r="Y8" s="409" t="s">
        <v>596</v>
      </c>
      <c r="Z8" s="409" t="s">
        <v>597</v>
      </c>
      <c r="AA8" s="409" t="s">
        <v>593</v>
      </c>
      <c r="AB8" s="504"/>
      <c r="AC8" s="494"/>
      <c r="AD8" s="505"/>
      <c r="AE8" s="516"/>
    </row>
    <row r="9" spans="1:16305" s="131" customFormat="1" x14ac:dyDescent="0.25">
      <c r="A9" s="128">
        <v>1</v>
      </c>
      <c r="B9" s="128">
        <v>2</v>
      </c>
      <c r="C9" s="408">
        <v>4</v>
      </c>
      <c r="D9" s="406"/>
      <c r="E9" s="408">
        <v>6</v>
      </c>
      <c r="F9" s="408">
        <v>7</v>
      </c>
      <c r="G9" s="186">
        <v>8</v>
      </c>
      <c r="H9" s="408">
        <v>9</v>
      </c>
      <c r="I9" s="408">
        <v>10</v>
      </c>
      <c r="J9" s="408">
        <v>11</v>
      </c>
      <c r="K9" s="408">
        <v>12</v>
      </c>
      <c r="L9" s="186">
        <v>13</v>
      </c>
      <c r="M9" s="408">
        <v>14</v>
      </c>
      <c r="N9" s="408">
        <v>15</v>
      </c>
      <c r="O9" s="408">
        <v>16</v>
      </c>
      <c r="P9" s="408">
        <v>17</v>
      </c>
      <c r="Q9" s="408">
        <v>18</v>
      </c>
      <c r="R9" s="418">
        <v>19</v>
      </c>
      <c r="S9" s="418"/>
      <c r="T9" s="418"/>
      <c r="U9" s="418">
        <v>20</v>
      </c>
      <c r="V9" s="418">
        <v>21</v>
      </c>
      <c r="W9" s="408">
        <v>22</v>
      </c>
      <c r="X9" s="408">
        <v>23</v>
      </c>
      <c r="Y9" s="408"/>
      <c r="Z9" s="408"/>
      <c r="AA9" s="408">
        <v>24</v>
      </c>
      <c r="AB9" s="408">
        <v>25</v>
      </c>
      <c r="AC9" s="408"/>
      <c r="AD9" s="408"/>
      <c r="AE9" s="408"/>
    </row>
    <row r="10" spans="1:16305" s="136" customFormat="1" x14ac:dyDescent="0.25">
      <c r="A10" s="445">
        <v>1</v>
      </c>
      <c r="B10" s="446" t="s">
        <v>648</v>
      </c>
      <c r="C10" s="159"/>
      <c r="D10" s="159"/>
      <c r="E10" s="158"/>
      <c r="F10" s="159"/>
      <c r="G10" s="307"/>
      <c r="H10" s="159"/>
      <c r="I10" s="159"/>
      <c r="J10" s="159"/>
      <c r="K10" s="159"/>
      <c r="L10" s="307"/>
      <c r="M10" s="159"/>
      <c r="N10" s="159"/>
      <c r="O10" s="159"/>
      <c r="P10" s="159"/>
      <c r="Q10" s="157"/>
      <c r="R10" s="401"/>
      <c r="S10" s="401"/>
      <c r="T10" s="401"/>
      <c r="U10" s="401"/>
      <c r="V10" s="401"/>
      <c r="W10" s="158"/>
      <c r="X10" s="158"/>
      <c r="Y10" s="158"/>
      <c r="Z10" s="158"/>
      <c r="AA10" s="158"/>
      <c r="AB10" s="158"/>
      <c r="AC10" s="158"/>
      <c r="AD10" s="158"/>
      <c r="AE10" s="158"/>
    </row>
    <row r="11" spans="1:16305" s="140" customFormat="1" x14ac:dyDescent="0.25">
      <c r="A11" s="128">
        <v>2</v>
      </c>
      <c r="B11" s="309" t="s">
        <v>789</v>
      </c>
      <c r="C11" s="310"/>
      <c r="D11" s="310"/>
      <c r="E11" s="311"/>
      <c r="F11" s="312"/>
      <c r="G11" s="187"/>
      <c r="H11" s="135"/>
      <c r="I11" s="132"/>
      <c r="J11" s="132"/>
      <c r="K11" s="132"/>
      <c r="L11" s="181"/>
      <c r="M11" s="135"/>
      <c r="N11" s="135"/>
      <c r="O11" s="135"/>
      <c r="P11" s="135"/>
      <c r="Q11" s="137"/>
      <c r="R11" s="251"/>
      <c r="S11" s="252"/>
      <c r="T11" s="251"/>
      <c r="U11" s="252"/>
      <c r="V11" s="252"/>
      <c r="W11" s="138"/>
      <c r="X11" s="139"/>
      <c r="Y11" s="138"/>
      <c r="Z11" s="138"/>
      <c r="AA11" s="138"/>
      <c r="AB11" s="138"/>
      <c r="AC11" s="139"/>
      <c r="AD11" s="138"/>
      <c r="AE11" s="132"/>
    </row>
    <row r="12" spans="1:16305" s="140" customFormat="1" ht="31.5" x14ac:dyDescent="0.25">
      <c r="A12" s="128">
        <v>3</v>
      </c>
      <c r="B12" s="313" t="s">
        <v>978</v>
      </c>
      <c r="C12" s="314">
        <v>49.58</v>
      </c>
      <c r="D12" s="314"/>
      <c r="E12" s="315">
        <v>65</v>
      </c>
      <c r="F12" s="316">
        <f>E12/C12</f>
        <v>1.31</v>
      </c>
      <c r="G12" s="187"/>
      <c r="H12" s="135"/>
      <c r="I12" s="132"/>
      <c r="J12" s="132"/>
      <c r="K12" s="132"/>
      <c r="L12" s="181"/>
      <c r="M12" s="135"/>
      <c r="N12" s="135"/>
      <c r="O12" s="135"/>
      <c r="P12" s="135"/>
      <c r="Q12" s="137">
        <f>IF(E12&lt;VLOOKUP(F12,$L$496:$P$503,2),0,VLOOKUP(F12,$L$496:$P$503,3))</f>
        <v>8</v>
      </c>
      <c r="R12" s="251">
        <f t="shared" ref="R12:R75" si="0">ROUNDDOWN(S12,0)</f>
        <v>5</v>
      </c>
      <c r="S12" s="252">
        <f t="shared" ref="S12:S74" si="1">E12*Q12/100</f>
        <v>5.2</v>
      </c>
      <c r="T12" s="251">
        <f t="shared" ref="T12:T75" si="2">ROUNDDOWN(U12,0)</f>
        <v>5</v>
      </c>
      <c r="U12" s="252">
        <f t="shared" ref="U12:U75" si="3">E12*V12/100</f>
        <v>5.2</v>
      </c>
      <c r="V12" s="252">
        <f t="shared" ref="V12:V75" si="4">Q12</f>
        <v>8</v>
      </c>
      <c r="W12" s="138">
        <f t="shared" ref="W12:W75" si="5">ROUNDDOWN(X12,0)</f>
        <v>0</v>
      </c>
      <c r="X12" s="139">
        <f t="shared" ref="X12:X75" si="6">T12*Y12/100</f>
        <v>0.75</v>
      </c>
      <c r="Y12" s="138">
        <f>IF(E12&lt;VLOOKUP(F12,$L$496:$P$503,2),0,VLOOKUP(F12,$L$496:$P$503,4))</f>
        <v>15</v>
      </c>
      <c r="Z12" s="138"/>
      <c r="AA12" s="138">
        <f t="shared" ref="AA12:AA75" si="7">T12-W12-AB12</f>
        <v>4</v>
      </c>
      <c r="AB12" s="138">
        <f t="shared" ref="AB12:AB75" si="8">_xlfn.CEILING.MATH(AC12,1)</f>
        <v>1</v>
      </c>
      <c r="AC12" s="139">
        <f t="shared" ref="AC12:AC75" si="9">T12*AD12/100</f>
        <v>1</v>
      </c>
      <c r="AD12" s="138">
        <f>IF(E12&lt;VLOOKUP(F12,$L$496:$P$503,2),0,VLOOKUP(F12,$L$496:$P$503,5))</f>
        <v>20</v>
      </c>
      <c r="AE12" s="132"/>
    </row>
    <row r="13" spans="1:16305" s="140" customFormat="1" x14ac:dyDescent="0.25">
      <c r="A13" s="128">
        <v>4</v>
      </c>
      <c r="B13" s="309" t="s">
        <v>671</v>
      </c>
      <c r="C13" s="310"/>
      <c r="D13" s="310"/>
      <c r="E13" s="311"/>
      <c r="F13" s="316"/>
      <c r="G13" s="187"/>
      <c r="H13" s="135"/>
      <c r="I13" s="132"/>
      <c r="J13" s="132"/>
      <c r="K13" s="132"/>
      <c r="L13" s="181"/>
      <c r="M13" s="135"/>
      <c r="N13" s="135"/>
      <c r="O13" s="135"/>
      <c r="P13" s="135"/>
      <c r="Q13" s="137"/>
      <c r="R13" s="251"/>
      <c r="S13" s="252"/>
      <c r="T13" s="251"/>
      <c r="U13" s="252"/>
      <c r="V13" s="252"/>
      <c r="W13" s="138"/>
      <c r="X13" s="139"/>
      <c r="Y13" s="138"/>
      <c r="Z13" s="138"/>
      <c r="AA13" s="138"/>
      <c r="AB13" s="138"/>
      <c r="AC13" s="139"/>
      <c r="AD13" s="138"/>
      <c r="AE13" s="132"/>
    </row>
    <row r="14" spans="1:16305" s="140" customFormat="1" ht="17.25" customHeight="1" x14ac:dyDescent="0.25">
      <c r="A14" s="128">
        <v>5</v>
      </c>
      <c r="B14" s="313" t="s">
        <v>811</v>
      </c>
      <c r="C14" s="314">
        <v>13.76</v>
      </c>
      <c r="D14" s="314"/>
      <c r="E14" s="315">
        <v>42</v>
      </c>
      <c r="F14" s="316">
        <f t="shared" ref="F14:F37" si="10">E14/C14</f>
        <v>3.05</v>
      </c>
      <c r="G14" s="187"/>
      <c r="H14" s="135"/>
      <c r="I14" s="132"/>
      <c r="J14" s="132"/>
      <c r="K14" s="132"/>
      <c r="L14" s="181"/>
      <c r="M14" s="135"/>
      <c r="N14" s="135"/>
      <c r="O14" s="135"/>
      <c r="P14" s="135"/>
      <c r="Q14" s="137">
        <f t="shared" ref="Q14:Q37" si="11">IF(E14&lt;VLOOKUP(F14,$L$496:$P$503,2),0,VLOOKUP(F14,$L$496:$P$503,3))</f>
        <v>12</v>
      </c>
      <c r="R14" s="251">
        <f t="shared" si="0"/>
        <v>5</v>
      </c>
      <c r="S14" s="252">
        <f t="shared" si="1"/>
        <v>5.04</v>
      </c>
      <c r="T14" s="251">
        <f t="shared" si="2"/>
        <v>5</v>
      </c>
      <c r="U14" s="252">
        <f t="shared" si="3"/>
        <v>5.04</v>
      </c>
      <c r="V14" s="252">
        <f t="shared" si="4"/>
        <v>12</v>
      </c>
      <c r="W14" s="138">
        <f t="shared" si="5"/>
        <v>0</v>
      </c>
      <c r="X14" s="139">
        <f t="shared" si="6"/>
        <v>0.75</v>
      </c>
      <c r="Y14" s="138">
        <f t="shared" ref="Y14:Y37" si="12">IF(E14&lt;VLOOKUP(F14,$L$496:$P$503,2),0,VLOOKUP(F14,$L$496:$P$503,4))</f>
        <v>15</v>
      </c>
      <c r="Z14" s="138"/>
      <c r="AA14" s="138">
        <f t="shared" si="7"/>
        <v>4</v>
      </c>
      <c r="AB14" s="138">
        <f t="shared" si="8"/>
        <v>1</v>
      </c>
      <c r="AC14" s="139">
        <f t="shared" si="9"/>
        <v>1</v>
      </c>
      <c r="AD14" s="138">
        <f t="shared" ref="AD14:AD37" si="13">IF(E14&lt;VLOOKUP(F14,$L$496:$P$503,2),0,VLOOKUP(F14,$L$496:$P$503,5))</f>
        <v>20</v>
      </c>
      <c r="AE14" s="132"/>
    </row>
    <row r="15" spans="1:16305" s="140" customFormat="1" ht="17.25" customHeight="1" x14ac:dyDescent="0.25">
      <c r="A15" s="128">
        <v>6</v>
      </c>
      <c r="B15" s="313" t="s">
        <v>810</v>
      </c>
      <c r="C15" s="314">
        <v>27.72</v>
      </c>
      <c r="D15" s="314"/>
      <c r="E15" s="315">
        <v>95</v>
      </c>
      <c r="F15" s="316">
        <f t="shared" si="10"/>
        <v>3.43</v>
      </c>
      <c r="G15" s="187"/>
      <c r="H15" s="135"/>
      <c r="I15" s="132"/>
      <c r="J15" s="132"/>
      <c r="K15" s="132"/>
      <c r="L15" s="181"/>
      <c r="M15" s="135"/>
      <c r="N15" s="135"/>
      <c r="O15" s="135"/>
      <c r="P15" s="135"/>
      <c r="Q15" s="137">
        <f t="shared" si="11"/>
        <v>12</v>
      </c>
      <c r="R15" s="251">
        <f t="shared" si="0"/>
        <v>11</v>
      </c>
      <c r="S15" s="252">
        <f t="shared" si="1"/>
        <v>11.4</v>
      </c>
      <c r="T15" s="251">
        <f t="shared" si="2"/>
        <v>11</v>
      </c>
      <c r="U15" s="252">
        <f t="shared" si="3"/>
        <v>11.4</v>
      </c>
      <c r="V15" s="252">
        <f t="shared" si="4"/>
        <v>12</v>
      </c>
      <c r="W15" s="138">
        <f t="shared" si="5"/>
        <v>1</v>
      </c>
      <c r="X15" s="139">
        <f t="shared" si="6"/>
        <v>1.65</v>
      </c>
      <c r="Y15" s="138">
        <f t="shared" si="12"/>
        <v>15</v>
      </c>
      <c r="Z15" s="138"/>
      <c r="AA15" s="138">
        <f t="shared" si="7"/>
        <v>7</v>
      </c>
      <c r="AB15" s="138">
        <f t="shared" si="8"/>
        <v>3</v>
      </c>
      <c r="AC15" s="139">
        <f t="shared" si="9"/>
        <v>2.2000000000000002</v>
      </c>
      <c r="AD15" s="138">
        <f t="shared" si="13"/>
        <v>20</v>
      </c>
      <c r="AE15" s="13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  <c r="XBV15" s="142"/>
      <c r="XBW15" s="142"/>
      <c r="XBX15" s="142"/>
      <c r="XBY15" s="142"/>
      <c r="XBZ15" s="142"/>
      <c r="XCA15" s="142"/>
      <c r="XCB15" s="142"/>
      <c r="XCC15" s="142"/>
    </row>
    <row r="16" spans="1:16305" ht="31.5" x14ac:dyDescent="0.25">
      <c r="A16" s="128">
        <v>7</v>
      </c>
      <c r="B16" s="313" t="s">
        <v>672</v>
      </c>
      <c r="C16" s="314">
        <v>9.5299999999999994</v>
      </c>
      <c r="D16" s="314"/>
      <c r="E16" s="315">
        <v>38</v>
      </c>
      <c r="F16" s="316">
        <f t="shared" si="10"/>
        <v>3.99</v>
      </c>
      <c r="G16" s="187"/>
      <c r="H16" s="135"/>
      <c r="I16" s="132"/>
      <c r="J16" s="132"/>
      <c r="K16" s="132"/>
      <c r="L16" s="181"/>
      <c r="M16" s="135"/>
      <c r="N16" s="135"/>
      <c r="O16" s="135"/>
      <c r="P16" s="135"/>
      <c r="Q16" s="137">
        <f t="shared" si="11"/>
        <v>12</v>
      </c>
      <c r="R16" s="251">
        <f t="shared" si="0"/>
        <v>4</v>
      </c>
      <c r="S16" s="252">
        <f t="shared" si="1"/>
        <v>4.5599999999999996</v>
      </c>
      <c r="T16" s="251">
        <f t="shared" si="2"/>
        <v>4</v>
      </c>
      <c r="U16" s="252">
        <f t="shared" si="3"/>
        <v>4.5599999999999996</v>
      </c>
      <c r="V16" s="252">
        <f t="shared" si="4"/>
        <v>12</v>
      </c>
      <c r="W16" s="138">
        <f t="shared" si="5"/>
        <v>0</v>
      </c>
      <c r="X16" s="139">
        <f t="shared" si="6"/>
        <v>0.6</v>
      </c>
      <c r="Y16" s="138">
        <f t="shared" si="12"/>
        <v>15</v>
      </c>
      <c r="Z16" s="138"/>
      <c r="AA16" s="138">
        <f t="shared" si="7"/>
        <v>3</v>
      </c>
      <c r="AB16" s="138">
        <f t="shared" si="8"/>
        <v>1</v>
      </c>
      <c r="AC16" s="139">
        <f t="shared" si="9"/>
        <v>0.8</v>
      </c>
      <c r="AD16" s="138">
        <f t="shared" si="13"/>
        <v>20</v>
      </c>
      <c r="AE16" s="132"/>
    </row>
    <row r="17" spans="1:16305" s="140" customFormat="1" ht="47.25" x14ac:dyDescent="0.25">
      <c r="A17" s="128">
        <v>8</v>
      </c>
      <c r="B17" s="313" t="s">
        <v>673</v>
      </c>
      <c r="C17" s="314">
        <v>26.928000000000001</v>
      </c>
      <c r="D17" s="314"/>
      <c r="E17" s="315">
        <v>160</v>
      </c>
      <c r="F17" s="316">
        <f t="shared" si="10"/>
        <v>5.94</v>
      </c>
      <c r="G17" s="187"/>
      <c r="H17" s="135"/>
      <c r="I17" s="132"/>
      <c r="J17" s="132"/>
      <c r="K17" s="132"/>
      <c r="L17" s="181"/>
      <c r="M17" s="135"/>
      <c r="N17" s="135"/>
      <c r="O17" s="135"/>
      <c r="P17" s="135"/>
      <c r="Q17" s="137">
        <f t="shared" si="11"/>
        <v>12</v>
      </c>
      <c r="R17" s="251">
        <f t="shared" si="0"/>
        <v>19</v>
      </c>
      <c r="S17" s="252">
        <f t="shared" si="1"/>
        <v>19.2</v>
      </c>
      <c r="T17" s="251">
        <f t="shared" si="2"/>
        <v>19</v>
      </c>
      <c r="U17" s="252">
        <f t="shared" si="3"/>
        <v>19.2</v>
      </c>
      <c r="V17" s="252">
        <f t="shared" si="4"/>
        <v>12</v>
      </c>
      <c r="W17" s="138">
        <f t="shared" si="5"/>
        <v>2</v>
      </c>
      <c r="X17" s="139">
        <f t="shared" si="6"/>
        <v>2.85</v>
      </c>
      <c r="Y17" s="138">
        <f t="shared" si="12"/>
        <v>15</v>
      </c>
      <c r="Z17" s="138"/>
      <c r="AA17" s="138">
        <f t="shared" si="7"/>
        <v>13</v>
      </c>
      <c r="AB17" s="138">
        <f t="shared" si="8"/>
        <v>4</v>
      </c>
      <c r="AC17" s="139">
        <f t="shared" si="9"/>
        <v>3.8</v>
      </c>
      <c r="AD17" s="138">
        <f t="shared" si="13"/>
        <v>20</v>
      </c>
      <c r="AE17" s="132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</row>
    <row r="18" spans="1:16305" ht="47.25" x14ac:dyDescent="0.25">
      <c r="A18" s="128">
        <v>9</v>
      </c>
      <c r="B18" s="313" t="s">
        <v>981</v>
      </c>
      <c r="C18" s="314">
        <v>18.640999999999998</v>
      </c>
      <c r="D18" s="314"/>
      <c r="E18" s="315">
        <v>73</v>
      </c>
      <c r="F18" s="316">
        <f t="shared" si="10"/>
        <v>3.92</v>
      </c>
      <c r="G18" s="187"/>
      <c r="H18" s="135"/>
      <c r="I18" s="132"/>
      <c r="J18" s="132"/>
      <c r="K18" s="132"/>
      <c r="L18" s="181"/>
      <c r="M18" s="135"/>
      <c r="N18" s="135"/>
      <c r="O18" s="135"/>
      <c r="P18" s="135"/>
      <c r="Q18" s="137">
        <f t="shared" si="11"/>
        <v>12</v>
      </c>
      <c r="R18" s="251">
        <f t="shared" si="0"/>
        <v>8</v>
      </c>
      <c r="S18" s="252">
        <f t="shared" si="1"/>
        <v>8.76</v>
      </c>
      <c r="T18" s="251">
        <f t="shared" si="2"/>
        <v>8</v>
      </c>
      <c r="U18" s="252">
        <f t="shared" si="3"/>
        <v>8.76</v>
      </c>
      <c r="V18" s="252">
        <f t="shared" si="4"/>
        <v>12</v>
      </c>
      <c r="W18" s="138">
        <f t="shared" si="5"/>
        <v>1</v>
      </c>
      <c r="X18" s="139">
        <f t="shared" si="6"/>
        <v>1.2</v>
      </c>
      <c r="Y18" s="138">
        <f t="shared" si="12"/>
        <v>15</v>
      </c>
      <c r="Z18" s="138"/>
      <c r="AA18" s="138">
        <f t="shared" si="7"/>
        <v>5</v>
      </c>
      <c r="AB18" s="138">
        <f t="shared" si="8"/>
        <v>2</v>
      </c>
      <c r="AC18" s="139">
        <f t="shared" si="9"/>
        <v>1.6</v>
      </c>
      <c r="AD18" s="138">
        <f t="shared" si="13"/>
        <v>20</v>
      </c>
      <c r="AE18" s="132"/>
    </row>
    <row r="19" spans="1:16305" ht="31.5" x14ac:dyDescent="0.25">
      <c r="A19" s="128">
        <v>10</v>
      </c>
      <c r="B19" s="313" t="s">
        <v>982</v>
      </c>
      <c r="C19" s="314">
        <v>59.284999999999997</v>
      </c>
      <c r="D19" s="314"/>
      <c r="E19" s="315">
        <v>248</v>
      </c>
      <c r="F19" s="316">
        <f t="shared" si="10"/>
        <v>4.18</v>
      </c>
      <c r="G19" s="187"/>
      <c r="H19" s="135"/>
      <c r="I19" s="132"/>
      <c r="J19" s="132"/>
      <c r="K19" s="132"/>
      <c r="L19" s="181"/>
      <c r="M19" s="135"/>
      <c r="N19" s="135"/>
      <c r="O19" s="135"/>
      <c r="P19" s="135"/>
      <c r="Q19" s="137">
        <f t="shared" si="11"/>
        <v>12</v>
      </c>
      <c r="R19" s="251">
        <f t="shared" si="0"/>
        <v>29</v>
      </c>
      <c r="S19" s="252">
        <f t="shared" si="1"/>
        <v>29.76</v>
      </c>
      <c r="T19" s="251">
        <f t="shared" si="2"/>
        <v>29</v>
      </c>
      <c r="U19" s="252">
        <f t="shared" si="3"/>
        <v>29.76</v>
      </c>
      <c r="V19" s="252">
        <f t="shared" si="4"/>
        <v>12</v>
      </c>
      <c r="W19" s="138">
        <f t="shared" si="5"/>
        <v>4</v>
      </c>
      <c r="X19" s="139">
        <f t="shared" si="6"/>
        <v>4.3499999999999996</v>
      </c>
      <c r="Y19" s="138">
        <f t="shared" si="12"/>
        <v>15</v>
      </c>
      <c r="Z19" s="138"/>
      <c r="AA19" s="138">
        <f t="shared" si="7"/>
        <v>19</v>
      </c>
      <c r="AB19" s="138">
        <f t="shared" si="8"/>
        <v>6</v>
      </c>
      <c r="AC19" s="139">
        <f t="shared" si="9"/>
        <v>5.8</v>
      </c>
      <c r="AD19" s="138">
        <f t="shared" si="13"/>
        <v>20</v>
      </c>
      <c r="AE19" s="132"/>
    </row>
    <row r="20" spans="1:16305" ht="31.5" x14ac:dyDescent="0.25">
      <c r="A20" s="128">
        <v>11</v>
      </c>
      <c r="B20" s="313" t="s">
        <v>983</v>
      </c>
      <c r="C20" s="314">
        <v>9.2289999999999992</v>
      </c>
      <c r="D20" s="314"/>
      <c r="E20" s="315">
        <v>38</v>
      </c>
      <c r="F20" s="316">
        <f t="shared" si="10"/>
        <v>4.12</v>
      </c>
      <c r="G20" s="187"/>
      <c r="H20" s="135"/>
      <c r="I20" s="132"/>
      <c r="J20" s="132"/>
      <c r="K20" s="132"/>
      <c r="L20" s="181"/>
      <c r="M20" s="135"/>
      <c r="N20" s="135"/>
      <c r="O20" s="135"/>
      <c r="P20" s="135"/>
      <c r="Q20" s="137">
        <f t="shared" si="11"/>
        <v>12</v>
      </c>
      <c r="R20" s="251">
        <f t="shared" si="0"/>
        <v>4</v>
      </c>
      <c r="S20" s="252">
        <f t="shared" si="1"/>
        <v>4.5599999999999996</v>
      </c>
      <c r="T20" s="251">
        <f t="shared" si="2"/>
        <v>4</v>
      </c>
      <c r="U20" s="252">
        <f t="shared" si="3"/>
        <v>4.5599999999999996</v>
      </c>
      <c r="V20" s="252">
        <f t="shared" si="4"/>
        <v>12</v>
      </c>
      <c r="W20" s="138">
        <f t="shared" si="5"/>
        <v>0</v>
      </c>
      <c r="X20" s="139">
        <f t="shared" si="6"/>
        <v>0.6</v>
      </c>
      <c r="Y20" s="138">
        <f t="shared" si="12"/>
        <v>15</v>
      </c>
      <c r="Z20" s="138"/>
      <c r="AA20" s="138">
        <f t="shared" si="7"/>
        <v>3</v>
      </c>
      <c r="AB20" s="138">
        <f t="shared" si="8"/>
        <v>1</v>
      </c>
      <c r="AC20" s="139">
        <f t="shared" si="9"/>
        <v>0.8</v>
      </c>
      <c r="AD20" s="138">
        <f t="shared" si="13"/>
        <v>20</v>
      </c>
      <c r="AE20" s="132"/>
    </row>
    <row r="21" spans="1:16305" ht="31.5" x14ac:dyDescent="0.25">
      <c r="A21" s="128">
        <v>12</v>
      </c>
      <c r="B21" s="313" t="s">
        <v>984</v>
      </c>
      <c r="C21" s="314">
        <v>29.44</v>
      </c>
      <c r="D21" s="314"/>
      <c r="E21" s="315">
        <v>181</v>
      </c>
      <c r="F21" s="316">
        <f t="shared" si="10"/>
        <v>6.15</v>
      </c>
      <c r="G21" s="187"/>
      <c r="H21" s="135"/>
      <c r="I21" s="132"/>
      <c r="J21" s="132"/>
      <c r="K21" s="132"/>
      <c r="L21" s="181"/>
      <c r="M21" s="135"/>
      <c r="N21" s="135"/>
      <c r="O21" s="135"/>
      <c r="P21" s="135"/>
      <c r="Q21" s="137">
        <f t="shared" si="11"/>
        <v>15</v>
      </c>
      <c r="R21" s="251">
        <f t="shared" si="0"/>
        <v>27</v>
      </c>
      <c r="S21" s="252">
        <f t="shared" si="1"/>
        <v>27.15</v>
      </c>
      <c r="T21" s="251">
        <f t="shared" si="2"/>
        <v>27</v>
      </c>
      <c r="U21" s="252">
        <f t="shared" si="3"/>
        <v>27.15</v>
      </c>
      <c r="V21" s="252">
        <f t="shared" si="4"/>
        <v>15</v>
      </c>
      <c r="W21" s="138">
        <f t="shared" si="5"/>
        <v>4</v>
      </c>
      <c r="X21" s="139">
        <f t="shared" si="6"/>
        <v>4.05</v>
      </c>
      <c r="Y21" s="138">
        <f t="shared" si="12"/>
        <v>15</v>
      </c>
      <c r="Z21" s="138"/>
      <c r="AA21" s="138">
        <f t="shared" si="7"/>
        <v>17</v>
      </c>
      <c r="AB21" s="138">
        <f t="shared" si="8"/>
        <v>6</v>
      </c>
      <c r="AC21" s="139">
        <f t="shared" si="9"/>
        <v>5.4</v>
      </c>
      <c r="AD21" s="138">
        <f t="shared" si="13"/>
        <v>20</v>
      </c>
      <c r="AE21" s="132"/>
    </row>
    <row r="22" spans="1:16305" ht="31.5" x14ac:dyDescent="0.25">
      <c r="A22" s="128">
        <v>13</v>
      </c>
      <c r="B22" s="313" t="s">
        <v>833</v>
      </c>
      <c r="C22" s="314">
        <v>110.43</v>
      </c>
      <c r="D22" s="314"/>
      <c r="E22" s="315">
        <v>202</v>
      </c>
      <c r="F22" s="316">
        <f t="shared" si="10"/>
        <v>1.83</v>
      </c>
      <c r="G22" s="187"/>
      <c r="H22" s="135"/>
      <c r="I22" s="132"/>
      <c r="J22" s="132"/>
      <c r="K22" s="132"/>
      <c r="L22" s="181"/>
      <c r="M22" s="135"/>
      <c r="N22" s="135"/>
      <c r="O22" s="135"/>
      <c r="P22" s="135"/>
      <c r="Q22" s="137">
        <f t="shared" si="11"/>
        <v>8</v>
      </c>
      <c r="R22" s="251">
        <f t="shared" si="0"/>
        <v>16</v>
      </c>
      <c r="S22" s="252">
        <f t="shared" si="1"/>
        <v>16.16</v>
      </c>
      <c r="T22" s="251">
        <f t="shared" si="2"/>
        <v>16</v>
      </c>
      <c r="U22" s="252">
        <f t="shared" si="3"/>
        <v>16.16</v>
      </c>
      <c r="V22" s="252">
        <f t="shared" si="4"/>
        <v>8</v>
      </c>
      <c r="W22" s="138">
        <f t="shared" si="5"/>
        <v>2</v>
      </c>
      <c r="X22" s="139">
        <f t="shared" si="6"/>
        <v>2.4</v>
      </c>
      <c r="Y22" s="138">
        <f t="shared" si="12"/>
        <v>15</v>
      </c>
      <c r="Z22" s="138"/>
      <c r="AA22" s="138">
        <f t="shared" si="7"/>
        <v>10</v>
      </c>
      <c r="AB22" s="138">
        <f t="shared" si="8"/>
        <v>4</v>
      </c>
      <c r="AC22" s="139">
        <f t="shared" si="9"/>
        <v>3.2</v>
      </c>
      <c r="AD22" s="138">
        <f t="shared" si="13"/>
        <v>20</v>
      </c>
      <c r="AE22" s="132"/>
    </row>
    <row r="23" spans="1:16305" ht="31.5" x14ac:dyDescent="0.25">
      <c r="A23" s="128">
        <v>14</v>
      </c>
      <c r="B23" s="313" t="s">
        <v>985</v>
      </c>
      <c r="C23" s="314">
        <v>13.57</v>
      </c>
      <c r="D23" s="314"/>
      <c r="E23" s="315">
        <v>121</v>
      </c>
      <c r="F23" s="316">
        <f t="shared" si="10"/>
        <v>8.92</v>
      </c>
      <c r="G23" s="187"/>
      <c r="H23" s="135"/>
      <c r="I23" s="132"/>
      <c r="J23" s="132"/>
      <c r="K23" s="132"/>
      <c r="L23" s="181"/>
      <c r="M23" s="135"/>
      <c r="N23" s="135"/>
      <c r="O23" s="135"/>
      <c r="P23" s="135"/>
      <c r="Q23" s="137">
        <f t="shared" si="11"/>
        <v>15</v>
      </c>
      <c r="R23" s="251">
        <f t="shared" si="0"/>
        <v>18</v>
      </c>
      <c r="S23" s="252">
        <f t="shared" si="1"/>
        <v>18.149999999999999</v>
      </c>
      <c r="T23" s="251">
        <f t="shared" si="2"/>
        <v>18</v>
      </c>
      <c r="U23" s="252">
        <f t="shared" si="3"/>
        <v>18.149999999999999</v>
      </c>
      <c r="V23" s="252">
        <f t="shared" si="4"/>
        <v>15</v>
      </c>
      <c r="W23" s="138">
        <f t="shared" si="5"/>
        <v>2</v>
      </c>
      <c r="X23" s="139">
        <f t="shared" si="6"/>
        <v>2.7</v>
      </c>
      <c r="Y23" s="138">
        <f t="shared" si="12"/>
        <v>15</v>
      </c>
      <c r="Z23" s="138"/>
      <c r="AA23" s="138">
        <f t="shared" si="7"/>
        <v>12</v>
      </c>
      <c r="AB23" s="138">
        <f t="shared" si="8"/>
        <v>4</v>
      </c>
      <c r="AC23" s="139">
        <f t="shared" si="9"/>
        <v>3.6</v>
      </c>
      <c r="AD23" s="138">
        <f t="shared" si="13"/>
        <v>20</v>
      </c>
      <c r="AE23" s="132"/>
    </row>
    <row r="24" spans="1:16305" ht="31.5" x14ac:dyDescent="0.25">
      <c r="A24" s="128">
        <v>15</v>
      </c>
      <c r="B24" s="313" t="s">
        <v>986</v>
      </c>
      <c r="C24" s="314">
        <v>13.83</v>
      </c>
      <c r="D24" s="314"/>
      <c r="E24" s="315">
        <v>130</v>
      </c>
      <c r="F24" s="316">
        <f t="shared" si="10"/>
        <v>9.4</v>
      </c>
      <c r="G24" s="187"/>
      <c r="H24" s="135"/>
      <c r="I24" s="132"/>
      <c r="J24" s="132"/>
      <c r="K24" s="132"/>
      <c r="L24" s="181"/>
      <c r="M24" s="135"/>
      <c r="N24" s="135"/>
      <c r="O24" s="135"/>
      <c r="P24" s="135"/>
      <c r="Q24" s="137">
        <f t="shared" si="11"/>
        <v>18</v>
      </c>
      <c r="R24" s="251">
        <f t="shared" si="0"/>
        <v>23</v>
      </c>
      <c r="S24" s="252">
        <f t="shared" si="1"/>
        <v>23.4</v>
      </c>
      <c r="T24" s="251">
        <f t="shared" si="2"/>
        <v>23</v>
      </c>
      <c r="U24" s="252">
        <f t="shared" si="3"/>
        <v>23.4</v>
      </c>
      <c r="V24" s="252">
        <f t="shared" si="4"/>
        <v>18</v>
      </c>
      <c r="W24" s="138">
        <f t="shared" si="5"/>
        <v>3</v>
      </c>
      <c r="X24" s="139">
        <f t="shared" si="6"/>
        <v>3.45</v>
      </c>
      <c r="Y24" s="138">
        <f t="shared" si="12"/>
        <v>15</v>
      </c>
      <c r="Z24" s="138"/>
      <c r="AA24" s="138">
        <f t="shared" si="7"/>
        <v>15</v>
      </c>
      <c r="AB24" s="138">
        <f t="shared" si="8"/>
        <v>5</v>
      </c>
      <c r="AC24" s="139">
        <f t="shared" si="9"/>
        <v>4.5999999999999996</v>
      </c>
      <c r="AD24" s="138">
        <f t="shared" si="13"/>
        <v>20</v>
      </c>
      <c r="AE24" s="132"/>
    </row>
    <row r="25" spans="1:16305" ht="31.5" x14ac:dyDescent="0.25">
      <c r="A25" s="128">
        <v>16</v>
      </c>
      <c r="B25" s="313" t="s">
        <v>987</v>
      </c>
      <c r="C25" s="314">
        <v>12.07</v>
      </c>
      <c r="D25" s="314"/>
      <c r="E25" s="315">
        <v>61</v>
      </c>
      <c r="F25" s="316">
        <f t="shared" si="10"/>
        <v>5.05</v>
      </c>
      <c r="G25" s="187"/>
      <c r="H25" s="135"/>
      <c r="I25" s="132"/>
      <c r="J25" s="132"/>
      <c r="K25" s="132"/>
      <c r="L25" s="181"/>
      <c r="M25" s="135"/>
      <c r="N25" s="135"/>
      <c r="O25" s="135"/>
      <c r="P25" s="135"/>
      <c r="Q25" s="137">
        <f t="shared" si="11"/>
        <v>12</v>
      </c>
      <c r="R25" s="251">
        <f t="shared" si="0"/>
        <v>7</v>
      </c>
      <c r="S25" s="252">
        <f t="shared" si="1"/>
        <v>7.32</v>
      </c>
      <c r="T25" s="251">
        <f t="shared" si="2"/>
        <v>7</v>
      </c>
      <c r="U25" s="252">
        <f t="shared" si="3"/>
        <v>7.32</v>
      </c>
      <c r="V25" s="252">
        <f t="shared" si="4"/>
        <v>12</v>
      </c>
      <c r="W25" s="138">
        <f t="shared" si="5"/>
        <v>1</v>
      </c>
      <c r="X25" s="139">
        <f t="shared" si="6"/>
        <v>1.05</v>
      </c>
      <c r="Y25" s="138">
        <f t="shared" si="12"/>
        <v>15</v>
      </c>
      <c r="Z25" s="138"/>
      <c r="AA25" s="138">
        <f t="shared" si="7"/>
        <v>4</v>
      </c>
      <c r="AB25" s="138">
        <f t="shared" si="8"/>
        <v>2</v>
      </c>
      <c r="AC25" s="139">
        <f t="shared" si="9"/>
        <v>1.4</v>
      </c>
      <c r="AD25" s="138">
        <f t="shared" si="13"/>
        <v>20</v>
      </c>
      <c r="AE25" s="132"/>
    </row>
    <row r="26" spans="1:16305" ht="31.5" x14ac:dyDescent="0.25">
      <c r="A26" s="128">
        <v>17</v>
      </c>
      <c r="B26" s="313" t="s">
        <v>1269</v>
      </c>
      <c r="C26" s="314">
        <v>11.741</v>
      </c>
      <c r="D26" s="314"/>
      <c r="E26" s="315">
        <v>31</v>
      </c>
      <c r="F26" s="316">
        <f t="shared" si="10"/>
        <v>2.64</v>
      </c>
      <c r="G26" s="187"/>
      <c r="H26" s="135"/>
      <c r="I26" s="132"/>
      <c r="J26" s="132"/>
      <c r="K26" s="132"/>
      <c r="L26" s="181"/>
      <c r="M26" s="135"/>
      <c r="N26" s="135"/>
      <c r="O26" s="135"/>
      <c r="P26" s="135"/>
      <c r="Q26" s="137">
        <f t="shared" si="11"/>
        <v>8</v>
      </c>
      <c r="R26" s="251">
        <f t="shared" si="0"/>
        <v>2</v>
      </c>
      <c r="S26" s="252">
        <f t="shared" si="1"/>
        <v>2.48</v>
      </c>
      <c r="T26" s="251">
        <f t="shared" si="2"/>
        <v>2</v>
      </c>
      <c r="U26" s="252">
        <f t="shared" si="3"/>
        <v>2.48</v>
      </c>
      <c r="V26" s="252">
        <f t="shared" si="4"/>
        <v>8</v>
      </c>
      <c r="W26" s="138">
        <f t="shared" si="5"/>
        <v>0</v>
      </c>
      <c r="X26" s="139">
        <f t="shared" si="6"/>
        <v>0.3</v>
      </c>
      <c r="Y26" s="138">
        <f t="shared" si="12"/>
        <v>15</v>
      </c>
      <c r="Z26" s="138"/>
      <c r="AA26" s="138">
        <f t="shared" si="7"/>
        <v>1</v>
      </c>
      <c r="AB26" s="138">
        <f t="shared" si="8"/>
        <v>1</v>
      </c>
      <c r="AC26" s="139">
        <f t="shared" si="9"/>
        <v>0.4</v>
      </c>
      <c r="AD26" s="138">
        <f t="shared" si="13"/>
        <v>20</v>
      </c>
      <c r="AE26" s="132"/>
    </row>
    <row r="27" spans="1:16305" ht="31.5" x14ac:dyDescent="0.25">
      <c r="A27" s="128">
        <v>18</v>
      </c>
      <c r="B27" s="313" t="s">
        <v>988</v>
      </c>
      <c r="C27" s="314">
        <v>48.35</v>
      </c>
      <c r="D27" s="314"/>
      <c r="E27" s="315">
        <v>130</v>
      </c>
      <c r="F27" s="316">
        <f t="shared" si="10"/>
        <v>2.69</v>
      </c>
      <c r="G27" s="187"/>
      <c r="H27" s="135"/>
      <c r="I27" s="132"/>
      <c r="J27" s="132"/>
      <c r="K27" s="132"/>
      <c r="L27" s="181"/>
      <c r="M27" s="135"/>
      <c r="N27" s="135"/>
      <c r="O27" s="135"/>
      <c r="P27" s="135"/>
      <c r="Q27" s="137">
        <f t="shared" si="11"/>
        <v>8</v>
      </c>
      <c r="R27" s="251">
        <f t="shared" si="0"/>
        <v>10</v>
      </c>
      <c r="S27" s="252">
        <f t="shared" si="1"/>
        <v>10.4</v>
      </c>
      <c r="T27" s="251">
        <f t="shared" si="2"/>
        <v>10</v>
      </c>
      <c r="U27" s="252">
        <f t="shared" si="3"/>
        <v>10.4</v>
      </c>
      <c r="V27" s="252">
        <f t="shared" si="4"/>
        <v>8</v>
      </c>
      <c r="W27" s="138">
        <f t="shared" si="5"/>
        <v>1</v>
      </c>
      <c r="X27" s="139">
        <f t="shared" si="6"/>
        <v>1.5</v>
      </c>
      <c r="Y27" s="138">
        <f t="shared" si="12"/>
        <v>15</v>
      </c>
      <c r="Z27" s="138">
        <f>ROUNDDOWN(X27-W27,0)</f>
        <v>0</v>
      </c>
      <c r="AA27" s="138">
        <f t="shared" si="7"/>
        <v>7</v>
      </c>
      <c r="AB27" s="138">
        <f t="shared" si="8"/>
        <v>2</v>
      </c>
      <c r="AC27" s="139">
        <f t="shared" si="9"/>
        <v>2</v>
      </c>
      <c r="AD27" s="138">
        <f t="shared" si="13"/>
        <v>20</v>
      </c>
      <c r="AE27" s="132"/>
    </row>
    <row r="28" spans="1:16305" ht="31.5" x14ac:dyDescent="0.25">
      <c r="A28" s="128">
        <v>19</v>
      </c>
      <c r="B28" s="313" t="s">
        <v>989</v>
      </c>
      <c r="C28" s="314">
        <v>14.571</v>
      </c>
      <c r="D28" s="314"/>
      <c r="E28" s="315">
        <v>41</v>
      </c>
      <c r="F28" s="316">
        <f t="shared" si="10"/>
        <v>2.81</v>
      </c>
      <c r="G28" s="187"/>
      <c r="H28" s="135"/>
      <c r="I28" s="132"/>
      <c r="J28" s="132"/>
      <c r="K28" s="132"/>
      <c r="L28" s="181"/>
      <c r="M28" s="135"/>
      <c r="N28" s="135"/>
      <c r="O28" s="135"/>
      <c r="P28" s="135"/>
      <c r="Q28" s="137">
        <f t="shared" si="11"/>
        <v>8</v>
      </c>
      <c r="R28" s="251">
        <f t="shared" si="0"/>
        <v>3</v>
      </c>
      <c r="S28" s="252">
        <f t="shared" si="1"/>
        <v>3.28</v>
      </c>
      <c r="T28" s="251">
        <f t="shared" si="2"/>
        <v>3</v>
      </c>
      <c r="U28" s="252">
        <f t="shared" si="3"/>
        <v>3.28</v>
      </c>
      <c r="V28" s="252">
        <f t="shared" si="4"/>
        <v>8</v>
      </c>
      <c r="W28" s="138">
        <f t="shared" si="5"/>
        <v>0</v>
      </c>
      <c r="X28" s="139">
        <f t="shared" si="6"/>
        <v>0.45</v>
      </c>
      <c r="Y28" s="138">
        <f t="shared" si="12"/>
        <v>15</v>
      </c>
      <c r="Z28" s="138">
        <f t="shared" ref="Z28:Z49" si="14">ROUNDDOWN(X28-W28,0)</f>
        <v>0</v>
      </c>
      <c r="AA28" s="138">
        <f t="shared" si="7"/>
        <v>2</v>
      </c>
      <c r="AB28" s="138">
        <f t="shared" si="8"/>
        <v>1</v>
      </c>
      <c r="AC28" s="139">
        <f t="shared" si="9"/>
        <v>0.6</v>
      </c>
      <c r="AD28" s="138">
        <f t="shared" si="13"/>
        <v>20</v>
      </c>
      <c r="AE28" s="132"/>
    </row>
    <row r="29" spans="1:16305" ht="31.5" x14ac:dyDescent="0.25">
      <c r="A29" s="128">
        <v>20</v>
      </c>
      <c r="B29" s="313" t="s">
        <v>990</v>
      </c>
      <c r="C29" s="314">
        <v>15.14</v>
      </c>
      <c r="D29" s="314"/>
      <c r="E29" s="315">
        <v>151</v>
      </c>
      <c r="F29" s="316">
        <f t="shared" si="10"/>
        <v>9.9700000000000006</v>
      </c>
      <c r="G29" s="187"/>
      <c r="H29" s="135"/>
      <c r="I29" s="132"/>
      <c r="J29" s="132"/>
      <c r="K29" s="132"/>
      <c r="L29" s="181"/>
      <c r="M29" s="135"/>
      <c r="N29" s="135"/>
      <c r="O29" s="135"/>
      <c r="P29" s="135"/>
      <c r="Q29" s="137">
        <f t="shared" si="11"/>
        <v>18</v>
      </c>
      <c r="R29" s="251">
        <f t="shared" si="0"/>
        <v>27</v>
      </c>
      <c r="S29" s="252">
        <f t="shared" si="1"/>
        <v>27.18</v>
      </c>
      <c r="T29" s="251">
        <f t="shared" si="2"/>
        <v>27</v>
      </c>
      <c r="U29" s="252">
        <f t="shared" si="3"/>
        <v>27.18</v>
      </c>
      <c r="V29" s="252">
        <f t="shared" si="4"/>
        <v>18</v>
      </c>
      <c r="W29" s="138">
        <f t="shared" si="5"/>
        <v>4</v>
      </c>
      <c r="X29" s="139">
        <f t="shared" si="6"/>
        <v>4.05</v>
      </c>
      <c r="Y29" s="138">
        <f t="shared" si="12"/>
        <v>15</v>
      </c>
      <c r="Z29" s="138">
        <f t="shared" si="14"/>
        <v>0</v>
      </c>
      <c r="AA29" s="138">
        <f t="shared" si="7"/>
        <v>17</v>
      </c>
      <c r="AB29" s="138">
        <f t="shared" si="8"/>
        <v>6</v>
      </c>
      <c r="AC29" s="139">
        <f t="shared" si="9"/>
        <v>5.4</v>
      </c>
      <c r="AD29" s="138">
        <f t="shared" si="13"/>
        <v>20</v>
      </c>
      <c r="AE29" s="132"/>
    </row>
    <row r="30" spans="1:16305" ht="31.5" x14ac:dyDescent="0.25">
      <c r="A30" s="128">
        <v>21</v>
      </c>
      <c r="B30" s="313" t="s">
        <v>991</v>
      </c>
      <c r="C30" s="314">
        <v>32.6</v>
      </c>
      <c r="D30" s="314"/>
      <c r="E30" s="315">
        <v>190</v>
      </c>
      <c r="F30" s="316">
        <f t="shared" si="10"/>
        <v>5.83</v>
      </c>
      <c r="G30" s="187"/>
      <c r="H30" s="135"/>
      <c r="I30" s="132"/>
      <c r="J30" s="132"/>
      <c r="K30" s="132"/>
      <c r="L30" s="181"/>
      <c r="M30" s="135"/>
      <c r="N30" s="135"/>
      <c r="O30" s="135"/>
      <c r="P30" s="135"/>
      <c r="Q30" s="137">
        <f t="shared" si="11"/>
        <v>12</v>
      </c>
      <c r="R30" s="251">
        <f t="shared" si="0"/>
        <v>22</v>
      </c>
      <c r="S30" s="252">
        <f t="shared" si="1"/>
        <v>22.8</v>
      </c>
      <c r="T30" s="251">
        <f t="shared" si="2"/>
        <v>22</v>
      </c>
      <c r="U30" s="252">
        <f t="shared" si="3"/>
        <v>22.8</v>
      </c>
      <c r="V30" s="252">
        <f t="shared" si="4"/>
        <v>12</v>
      </c>
      <c r="W30" s="138">
        <f t="shared" si="5"/>
        <v>3</v>
      </c>
      <c r="X30" s="139">
        <f t="shared" si="6"/>
        <v>3.3</v>
      </c>
      <c r="Y30" s="138">
        <f t="shared" si="12"/>
        <v>15</v>
      </c>
      <c r="Z30" s="138">
        <f t="shared" si="14"/>
        <v>0</v>
      </c>
      <c r="AA30" s="138">
        <f t="shared" si="7"/>
        <v>14</v>
      </c>
      <c r="AB30" s="138">
        <f t="shared" si="8"/>
        <v>5</v>
      </c>
      <c r="AC30" s="139">
        <f t="shared" si="9"/>
        <v>4.4000000000000004</v>
      </c>
      <c r="AD30" s="138">
        <f t="shared" si="13"/>
        <v>20</v>
      </c>
      <c r="AE30" s="132"/>
    </row>
    <row r="31" spans="1:16305" ht="31.5" x14ac:dyDescent="0.25">
      <c r="A31" s="128">
        <v>22</v>
      </c>
      <c r="B31" s="313" t="s">
        <v>992</v>
      </c>
      <c r="C31" s="314">
        <v>36.700000000000003</v>
      </c>
      <c r="D31" s="314"/>
      <c r="E31" s="315">
        <v>162</v>
      </c>
      <c r="F31" s="316">
        <f t="shared" si="10"/>
        <v>4.41</v>
      </c>
      <c r="G31" s="187"/>
      <c r="H31" s="135"/>
      <c r="I31" s="132"/>
      <c r="J31" s="132"/>
      <c r="K31" s="132"/>
      <c r="L31" s="181"/>
      <c r="M31" s="135"/>
      <c r="N31" s="135"/>
      <c r="O31" s="135"/>
      <c r="P31" s="135"/>
      <c r="Q31" s="137">
        <f t="shared" si="11"/>
        <v>12</v>
      </c>
      <c r="R31" s="251">
        <f t="shared" si="0"/>
        <v>19</v>
      </c>
      <c r="S31" s="252">
        <f t="shared" si="1"/>
        <v>19.440000000000001</v>
      </c>
      <c r="T31" s="251">
        <f t="shared" si="2"/>
        <v>19</v>
      </c>
      <c r="U31" s="252">
        <f t="shared" si="3"/>
        <v>19.440000000000001</v>
      </c>
      <c r="V31" s="252">
        <f t="shared" si="4"/>
        <v>12</v>
      </c>
      <c r="W31" s="138">
        <f t="shared" si="5"/>
        <v>2</v>
      </c>
      <c r="X31" s="139">
        <f t="shared" si="6"/>
        <v>2.85</v>
      </c>
      <c r="Y31" s="138">
        <f t="shared" si="12"/>
        <v>15</v>
      </c>
      <c r="Z31" s="138">
        <f t="shared" si="14"/>
        <v>0</v>
      </c>
      <c r="AA31" s="138">
        <f t="shared" si="7"/>
        <v>13</v>
      </c>
      <c r="AB31" s="138">
        <f t="shared" si="8"/>
        <v>4</v>
      </c>
      <c r="AC31" s="139">
        <f t="shared" si="9"/>
        <v>3.8</v>
      </c>
      <c r="AD31" s="138">
        <f t="shared" si="13"/>
        <v>20</v>
      </c>
      <c r="AE31" s="132"/>
    </row>
    <row r="32" spans="1:16305" ht="31.5" x14ac:dyDescent="0.25">
      <c r="A32" s="128">
        <v>23</v>
      </c>
      <c r="B32" s="313" t="s">
        <v>993</v>
      </c>
      <c r="C32" s="314">
        <v>8.1229999999999993</v>
      </c>
      <c r="D32" s="314"/>
      <c r="E32" s="315">
        <v>36</v>
      </c>
      <c r="F32" s="316">
        <f t="shared" si="10"/>
        <v>4.43</v>
      </c>
      <c r="G32" s="187"/>
      <c r="H32" s="135"/>
      <c r="I32" s="132"/>
      <c r="J32" s="132"/>
      <c r="K32" s="132"/>
      <c r="L32" s="181"/>
      <c r="M32" s="135"/>
      <c r="N32" s="135"/>
      <c r="O32" s="135"/>
      <c r="P32" s="135"/>
      <c r="Q32" s="137">
        <f t="shared" si="11"/>
        <v>12</v>
      </c>
      <c r="R32" s="251">
        <f t="shared" si="0"/>
        <v>4</v>
      </c>
      <c r="S32" s="252">
        <f t="shared" si="1"/>
        <v>4.32</v>
      </c>
      <c r="T32" s="251">
        <f t="shared" si="2"/>
        <v>4</v>
      </c>
      <c r="U32" s="252">
        <f t="shared" si="3"/>
        <v>4.32</v>
      </c>
      <c r="V32" s="252">
        <f t="shared" si="4"/>
        <v>12</v>
      </c>
      <c r="W32" s="138">
        <f t="shared" si="5"/>
        <v>0</v>
      </c>
      <c r="X32" s="139">
        <f t="shared" si="6"/>
        <v>0.6</v>
      </c>
      <c r="Y32" s="138">
        <f t="shared" si="12"/>
        <v>15</v>
      </c>
      <c r="Z32" s="138">
        <f t="shared" si="14"/>
        <v>0</v>
      </c>
      <c r="AA32" s="138">
        <f t="shared" si="7"/>
        <v>3</v>
      </c>
      <c r="AB32" s="138">
        <f t="shared" si="8"/>
        <v>1</v>
      </c>
      <c r="AC32" s="139">
        <f t="shared" si="9"/>
        <v>0.8</v>
      </c>
      <c r="AD32" s="138">
        <f t="shared" si="13"/>
        <v>20</v>
      </c>
      <c r="AE32" s="132"/>
    </row>
    <row r="33" spans="1:31" ht="31.5" x14ac:dyDescent="0.25">
      <c r="A33" s="128">
        <v>24</v>
      </c>
      <c r="B33" s="313" t="s">
        <v>994</v>
      </c>
      <c r="C33" s="314">
        <v>28.43</v>
      </c>
      <c r="D33" s="314"/>
      <c r="E33" s="315">
        <v>141</v>
      </c>
      <c r="F33" s="316">
        <f t="shared" si="10"/>
        <v>4.96</v>
      </c>
      <c r="G33" s="187"/>
      <c r="H33" s="135"/>
      <c r="I33" s="132"/>
      <c r="J33" s="132"/>
      <c r="K33" s="132"/>
      <c r="L33" s="181"/>
      <c r="M33" s="135"/>
      <c r="N33" s="135"/>
      <c r="O33" s="135"/>
      <c r="P33" s="135"/>
      <c r="Q33" s="137">
        <f t="shared" si="11"/>
        <v>12</v>
      </c>
      <c r="R33" s="251">
        <f t="shared" si="0"/>
        <v>16</v>
      </c>
      <c r="S33" s="252">
        <f t="shared" si="1"/>
        <v>16.920000000000002</v>
      </c>
      <c r="T33" s="251">
        <f t="shared" si="2"/>
        <v>16</v>
      </c>
      <c r="U33" s="252">
        <f t="shared" si="3"/>
        <v>16.920000000000002</v>
      </c>
      <c r="V33" s="252">
        <f t="shared" si="4"/>
        <v>12</v>
      </c>
      <c r="W33" s="138">
        <f t="shared" si="5"/>
        <v>2</v>
      </c>
      <c r="X33" s="139">
        <f t="shared" si="6"/>
        <v>2.4</v>
      </c>
      <c r="Y33" s="138">
        <f t="shared" si="12"/>
        <v>15</v>
      </c>
      <c r="Z33" s="138">
        <f t="shared" si="14"/>
        <v>0</v>
      </c>
      <c r="AA33" s="138">
        <f t="shared" si="7"/>
        <v>10</v>
      </c>
      <c r="AB33" s="138">
        <f t="shared" si="8"/>
        <v>4</v>
      </c>
      <c r="AC33" s="139">
        <f t="shared" si="9"/>
        <v>3.2</v>
      </c>
      <c r="AD33" s="138">
        <f t="shared" si="13"/>
        <v>20</v>
      </c>
      <c r="AE33" s="132"/>
    </row>
    <row r="34" spans="1:31" ht="31.5" x14ac:dyDescent="0.25">
      <c r="A34" s="128">
        <v>25</v>
      </c>
      <c r="B34" s="313" t="s">
        <v>995</v>
      </c>
      <c r="C34" s="314">
        <v>21.161999999999999</v>
      </c>
      <c r="D34" s="314"/>
      <c r="E34" s="315">
        <v>76</v>
      </c>
      <c r="F34" s="316">
        <f t="shared" si="10"/>
        <v>3.59</v>
      </c>
      <c r="G34" s="187"/>
      <c r="H34" s="135"/>
      <c r="I34" s="132"/>
      <c r="J34" s="132"/>
      <c r="K34" s="132"/>
      <c r="L34" s="181"/>
      <c r="M34" s="135"/>
      <c r="N34" s="135"/>
      <c r="O34" s="135"/>
      <c r="P34" s="135"/>
      <c r="Q34" s="137">
        <f t="shared" si="11"/>
        <v>12</v>
      </c>
      <c r="R34" s="251">
        <f t="shared" si="0"/>
        <v>9</v>
      </c>
      <c r="S34" s="252">
        <f t="shared" si="1"/>
        <v>9.1199999999999992</v>
      </c>
      <c r="T34" s="251">
        <f t="shared" si="2"/>
        <v>9</v>
      </c>
      <c r="U34" s="252">
        <f t="shared" si="3"/>
        <v>9.1199999999999992</v>
      </c>
      <c r="V34" s="252">
        <f t="shared" si="4"/>
        <v>12</v>
      </c>
      <c r="W34" s="138">
        <f t="shared" si="5"/>
        <v>1</v>
      </c>
      <c r="X34" s="139">
        <f t="shared" si="6"/>
        <v>1.35</v>
      </c>
      <c r="Y34" s="138">
        <f t="shared" si="12"/>
        <v>15</v>
      </c>
      <c r="Z34" s="138">
        <f t="shared" si="14"/>
        <v>0</v>
      </c>
      <c r="AA34" s="138">
        <f t="shared" si="7"/>
        <v>6</v>
      </c>
      <c r="AB34" s="138">
        <f t="shared" si="8"/>
        <v>2</v>
      </c>
      <c r="AC34" s="139">
        <f t="shared" si="9"/>
        <v>1.8</v>
      </c>
      <c r="AD34" s="138">
        <f t="shared" si="13"/>
        <v>20</v>
      </c>
      <c r="AE34" s="132"/>
    </row>
    <row r="35" spans="1:31" ht="31.5" x14ac:dyDescent="0.25">
      <c r="A35" s="128">
        <v>26</v>
      </c>
      <c r="B35" s="313" t="s">
        <v>996</v>
      </c>
      <c r="C35" s="314">
        <v>24.510999999999999</v>
      </c>
      <c r="D35" s="314"/>
      <c r="E35" s="315">
        <v>118</v>
      </c>
      <c r="F35" s="316">
        <f t="shared" si="10"/>
        <v>4.8099999999999996</v>
      </c>
      <c r="G35" s="187"/>
      <c r="H35" s="135"/>
      <c r="I35" s="132"/>
      <c r="J35" s="132"/>
      <c r="K35" s="132"/>
      <c r="L35" s="181"/>
      <c r="M35" s="135"/>
      <c r="N35" s="135"/>
      <c r="O35" s="135"/>
      <c r="P35" s="135"/>
      <c r="Q35" s="137">
        <f t="shared" si="11"/>
        <v>12</v>
      </c>
      <c r="R35" s="251">
        <f t="shared" si="0"/>
        <v>14</v>
      </c>
      <c r="S35" s="252">
        <f t="shared" si="1"/>
        <v>14.16</v>
      </c>
      <c r="T35" s="251">
        <f t="shared" si="2"/>
        <v>14</v>
      </c>
      <c r="U35" s="252">
        <f t="shared" si="3"/>
        <v>14.16</v>
      </c>
      <c r="V35" s="252">
        <f t="shared" si="4"/>
        <v>12</v>
      </c>
      <c r="W35" s="138">
        <f t="shared" si="5"/>
        <v>2</v>
      </c>
      <c r="X35" s="139">
        <f t="shared" si="6"/>
        <v>2.1</v>
      </c>
      <c r="Y35" s="138">
        <f t="shared" si="12"/>
        <v>15</v>
      </c>
      <c r="Z35" s="138">
        <f t="shared" si="14"/>
        <v>0</v>
      </c>
      <c r="AA35" s="138">
        <f t="shared" si="7"/>
        <v>9</v>
      </c>
      <c r="AB35" s="138">
        <f t="shared" si="8"/>
        <v>3</v>
      </c>
      <c r="AC35" s="139">
        <f t="shared" si="9"/>
        <v>2.8</v>
      </c>
      <c r="AD35" s="138">
        <f t="shared" si="13"/>
        <v>20</v>
      </c>
      <c r="AE35" s="132"/>
    </row>
    <row r="36" spans="1:31" ht="31.5" x14ac:dyDescent="0.25">
      <c r="A36" s="128">
        <v>27</v>
      </c>
      <c r="B36" s="313" t="s">
        <v>997</v>
      </c>
      <c r="C36" s="314">
        <v>15.214</v>
      </c>
      <c r="D36" s="314"/>
      <c r="E36" s="315">
        <v>96</v>
      </c>
      <c r="F36" s="316">
        <f t="shared" si="10"/>
        <v>6.31</v>
      </c>
      <c r="G36" s="187"/>
      <c r="H36" s="135"/>
      <c r="I36" s="132"/>
      <c r="J36" s="132"/>
      <c r="K36" s="132"/>
      <c r="L36" s="181"/>
      <c r="M36" s="135"/>
      <c r="N36" s="135"/>
      <c r="O36" s="135"/>
      <c r="P36" s="135"/>
      <c r="Q36" s="137">
        <f t="shared" si="11"/>
        <v>15</v>
      </c>
      <c r="R36" s="251">
        <f t="shared" si="0"/>
        <v>14</v>
      </c>
      <c r="S36" s="252">
        <f t="shared" si="1"/>
        <v>14.4</v>
      </c>
      <c r="T36" s="251">
        <f t="shared" si="2"/>
        <v>14</v>
      </c>
      <c r="U36" s="252">
        <f t="shared" si="3"/>
        <v>14.4</v>
      </c>
      <c r="V36" s="252">
        <f t="shared" si="4"/>
        <v>15</v>
      </c>
      <c r="W36" s="138">
        <f t="shared" si="5"/>
        <v>2</v>
      </c>
      <c r="X36" s="139">
        <f t="shared" si="6"/>
        <v>2.1</v>
      </c>
      <c r="Y36" s="138">
        <f t="shared" si="12"/>
        <v>15</v>
      </c>
      <c r="Z36" s="138">
        <f t="shared" si="14"/>
        <v>0</v>
      </c>
      <c r="AA36" s="138">
        <f t="shared" si="7"/>
        <v>9</v>
      </c>
      <c r="AB36" s="138">
        <f t="shared" si="8"/>
        <v>3</v>
      </c>
      <c r="AC36" s="139">
        <f t="shared" si="9"/>
        <v>2.8</v>
      </c>
      <c r="AD36" s="138">
        <f t="shared" si="13"/>
        <v>20</v>
      </c>
      <c r="AE36" s="132"/>
    </row>
    <row r="37" spans="1:31" ht="31.5" x14ac:dyDescent="0.25">
      <c r="A37" s="128">
        <v>28</v>
      </c>
      <c r="B37" s="313" t="s">
        <v>998</v>
      </c>
      <c r="C37" s="314">
        <v>13.542999999999999</v>
      </c>
      <c r="D37" s="314"/>
      <c r="E37" s="315">
        <v>122</v>
      </c>
      <c r="F37" s="316">
        <f t="shared" si="10"/>
        <v>9.01</v>
      </c>
      <c r="G37" s="187"/>
      <c r="H37" s="135"/>
      <c r="I37" s="132"/>
      <c r="J37" s="132"/>
      <c r="K37" s="132"/>
      <c r="L37" s="181"/>
      <c r="M37" s="135"/>
      <c r="N37" s="135"/>
      <c r="O37" s="135"/>
      <c r="P37" s="135"/>
      <c r="Q37" s="137">
        <f t="shared" si="11"/>
        <v>18</v>
      </c>
      <c r="R37" s="251">
        <f t="shared" si="0"/>
        <v>21</v>
      </c>
      <c r="S37" s="252">
        <f t="shared" si="1"/>
        <v>21.96</v>
      </c>
      <c r="T37" s="251">
        <f t="shared" si="2"/>
        <v>21</v>
      </c>
      <c r="U37" s="252">
        <f t="shared" si="3"/>
        <v>21.96</v>
      </c>
      <c r="V37" s="252">
        <f t="shared" si="4"/>
        <v>18</v>
      </c>
      <c r="W37" s="138">
        <f t="shared" si="5"/>
        <v>3</v>
      </c>
      <c r="X37" s="139">
        <f t="shared" si="6"/>
        <v>3.15</v>
      </c>
      <c r="Y37" s="138">
        <f t="shared" si="12"/>
        <v>15</v>
      </c>
      <c r="Z37" s="138">
        <f t="shared" si="14"/>
        <v>0</v>
      </c>
      <c r="AA37" s="138">
        <f t="shared" si="7"/>
        <v>13</v>
      </c>
      <c r="AB37" s="138">
        <f t="shared" si="8"/>
        <v>5</v>
      </c>
      <c r="AC37" s="139">
        <f t="shared" si="9"/>
        <v>4.2</v>
      </c>
      <c r="AD37" s="138">
        <f t="shared" si="13"/>
        <v>20</v>
      </c>
      <c r="AE37" s="132"/>
    </row>
    <row r="38" spans="1:31" x14ac:dyDescent="0.25">
      <c r="A38" s="128">
        <v>29</v>
      </c>
      <c r="B38" s="309" t="s">
        <v>674</v>
      </c>
      <c r="C38" s="310"/>
      <c r="D38" s="310"/>
      <c r="E38" s="311"/>
      <c r="F38" s="316"/>
      <c r="G38" s="187"/>
      <c r="H38" s="135"/>
      <c r="I38" s="132"/>
      <c r="J38" s="132"/>
      <c r="K38" s="132"/>
      <c r="L38" s="181"/>
      <c r="M38" s="135"/>
      <c r="N38" s="135"/>
      <c r="O38" s="135"/>
      <c r="P38" s="135"/>
      <c r="Q38" s="137"/>
      <c r="R38" s="251"/>
      <c r="S38" s="252"/>
      <c r="T38" s="251"/>
      <c r="U38" s="252"/>
      <c r="V38" s="252"/>
      <c r="W38" s="138"/>
      <c r="X38" s="139"/>
      <c r="Y38" s="138"/>
      <c r="Z38" s="138"/>
      <c r="AA38" s="138"/>
      <c r="AB38" s="138"/>
      <c r="AC38" s="139"/>
      <c r="AD38" s="138"/>
      <c r="AE38" s="132"/>
    </row>
    <row r="39" spans="1:31" ht="31.5" x14ac:dyDescent="0.25">
      <c r="A39" s="128">
        <v>30</v>
      </c>
      <c r="B39" s="313" t="s">
        <v>999</v>
      </c>
      <c r="C39" s="314">
        <v>31.161999999999999</v>
      </c>
      <c r="D39" s="314"/>
      <c r="E39" s="315">
        <v>135</v>
      </c>
      <c r="F39" s="316">
        <f>E39/C39</f>
        <v>4.33</v>
      </c>
      <c r="G39" s="187"/>
      <c r="H39" s="135"/>
      <c r="I39" s="132"/>
      <c r="J39" s="132"/>
      <c r="K39" s="132"/>
      <c r="L39" s="181"/>
      <c r="M39" s="135"/>
      <c r="N39" s="135"/>
      <c r="O39" s="135"/>
      <c r="P39" s="135"/>
      <c r="Q39" s="137">
        <f>IF(E39&lt;VLOOKUP(F39,$L$496:$P$503,2),0,VLOOKUP(F39,$L$496:$P$503,3))</f>
        <v>12</v>
      </c>
      <c r="R39" s="251">
        <f t="shared" si="0"/>
        <v>16</v>
      </c>
      <c r="S39" s="252">
        <f t="shared" si="1"/>
        <v>16.2</v>
      </c>
      <c r="T39" s="251">
        <f t="shared" si="2"/>
        <v>16</v>
      </c>
      <c r="U39" s="252">
        <f t="shared" si="3"/>
        <v>16.2</v>
      </c>
      <c r="V39" s="252">
        <f t="shared" si="4"/>
        <v>12</v>
      </c>
      <c r="W39" s="138">
        <f t="shared" si="5"/>
        <v>2</v>
      </c>
      <c r="X39" s="139">
        <f t="shared" si="6"/>
        <v>2.4</v>
      </c>
      <c r="Y39" s="138">
        <f>IF(E39&lt;VLOOKUP(F39,$L$496:$P$503,2),0,VLOOKUP(F39,$L$496:$P$503,4))</f>
        <v>15</v>
      </c>
      <c r="Z39" s="138">
        <f t="shared" si="14"/>
        <v>0</v>
      </c>
      <c r="AA39" s="138">
        <f t="shared" si="7"/>
        <v>10</v>
      </c>
      <c r="AB39" s="138">
        <f t="shared" si="8"/>
        <v>4</v>
      </c>
      <c r="AC39" s="139">
        <f t="shared" si="9"/>
        <v>3.2</v>
      </c>
      <c r="AD39" s="138">
        <f>IF(E39&lt;VLOOKUP(F39,$L$496:$P$503,2),0,VLOOKUP(F39,$L$496:$P$503,5))</f>
        <v>20</v>
      </c>
      <c r="AE39" s="132"/>
    </row>
    <row r="40" spans="1:31" x14ac:dyDescent="0.25">
      <c r="A40" s="128">
        <v>31</v>
      </c>
      <c r="B40" s="309" t="s">
        <v>1000</v>
      </c>
      <c r="C40" s="310"/>
      <c r="D40" s="310"/>
      <c r="E40" s="311"/>
      <c r="F40" s="316"/>
      <c r="G40" s="187"/>
      <c r="H40" s="135"/>
      <c r="I40" s="132"/>
      <c r="J40" s="132"/>
      <c r="K40" s="132"/>
      <c r="L40" s="181"/>
      <c r="M40" s="135"/>
      <c r="N40" s="135"/>
      <c r="O40" s="135"/>
      <c r="P40" s="135"/>
      <c r="Q40" s="137"/>
      <c r="R40" s="251"/>
      <c r="S40" s="252"/>
      <c r="T40" s="251"/>
      <c r="U40" s="252"/>
      <c r="V40" s="252"/>
      <c r="W40" s="138"/>
      <c r="X40" s="139"/>
      <c r="Y40" s="138"/>
      <c r="Z40" s="138"/>
      <c r="AA40" s="138"/>
      <c r="AB40" s="138"/>
      <c r="AC40" s="139"/>
      <c r="AD40" s="138"/>
      <c r="AE40" s="132"/>
    </row>
    <row r="41" spans="1:31" ht="47.25" x14ac:dyDescent="0.25">
      <c r="A41" s="128">
        <v>32</v>
      </c>
      <c r="B41" s="313" t="s">
        <v>1001</v>
      </c>
      <c r="C41" s="314">
        <v>58.77</v>
      </c>
      <c r="D41" s="314"/>
      <c r="E41" s="315">
        <v>263</v>
      </c>
      <c r="F41" s="316">
        <f>E41/C41</f>
        <v>4.4800000000000004</v>
      </c>
      <c r="G41" s="187"/>
      <c r="H41" s="135"/>
      <c r="I41" s="132"/>
      <c r="J41" s="132"/>
      <c r="K41" s="132"/>
      <c r="L41" s="181"/>
      <c r="M41" s="135"/>
      <c r="N41" s="135"/>
      <c r="O41" s="135"/>
      <c r="P41" s="135"/>
      <c r="Q41" s="137">
        <f>IF(E41&lt;VLOOKUP(F41,$L$496:$P$503,2),0,VLOOKUP(F41,$L$496:$P$503,3))</f>
        <v>12</v>
      </c>
      <c r="R41" s="251">
        <f t="shared" si="0"/>
        <v>31</v>
      </c>
      <c r="S41" s="252">
        <f t="shared" si="1"/>
        <v>31.56</v>
      </c>
      <c r="T41" s="251">
        <f t="shared" si="2"/>
        <v>31</v>
      </c>
      <c r="U41" s="252">
        <f t="shared" si="3"/>
        <v>31.56</v>
      </c>
      <c r="V41" s="252">
        <f t="shared" si="4"/>
        <v>12</v>
      </c>
      <c r="W41" s="138">
        <f t="shared" si="5"/>
        <v>4</v>
      </c>
      <c r="X41" s="139">
        <f t="shared" si="6"/>
        <v>4.6500000000000004</v>
      </c>
      <c r="Y41" s="138">
        <f>IF(E41&lt;VLOOKUP(F41,$L$496:$P$503,2),0,VLOOKUP(F41,$L$496:$P$503,4))</f>
        <v>15</v>
      </c>
      <c r="Z41" s="138">
        <f t="shared" si="14"/>
        <v>0</v>
      </c>
      <c r="AA41" s="138">
        <f t="shared" si="7"/>
        <v>20</v>
      </c>
      <c r="AB41" s="138">
        <f t="shared" si="8"/>
        <v>7</v>
      </c>
      <c r="AC41" s="139">
        <f t="shared" si="9"/>
        <v>6.2</v>
      </c>
      <c r="AD41" s="138">
        <f>IF(E41&lt;VLOOKUP(F41,$L$496:$P$503,2),0,VLOOKUP(F41,$L$496:$P$503,5))</f>
        <v>20</v>
      </c>
      <c r="AE41" s="132"/>
    </row>
    <row r="42" spans="1:31" x14ac:dyDescent="0.25">
      <c r="A42" s="128">
        <v>33</v>
      </c>
      <c r="B42" s="309" t="s">
        <v>1002</v>
      </c>
      <c r="C42" s="310"/>
      <c r="D42" s="310"/>
      <c r="E42" s="311"/>
      <c r="F42" s="316"/>
      <c r="G42" s="187"/>
      <c r="H42" s="135"/>
      <c r="I42" s="132"/>
      <c r="J42" s="132"/>
      <c r="K42" s="132"/>
      <c r="L42" s="181"/>
      <c r="M42" s="135"/>
      <c r="N42" s="135"/>
      <c r="O42" s="135"/>
      <c r="P42" s="135"/>
      <c r="Q42" s="137"/>
      <c r="R42" s="251"/>
      <c r="S42" s="252"/>
      <c r="T42" s="251"/>
      <c r="U42" s="252"/>
      <c r="V42" s="252"/>
      <c r="W42" s="138"/>
      <c r="X42" s="139"/>
      <c r="Y42" s="138"/>
      <c r="Z42" s="138"/>
      <c r="AA42" s="138"/>
      <c r="AB42" s="138"/>
      <c r="AC42" s="139"/>
      <c r="AD42" s="138"/>
      <c r="AE42" s="132"/>
    </row>
    <row r="43" spans="1:31" ht="31.5" x14ac:dyDescent="0.25">
      <c r="A43" s="128">
        <v>34</v>
      </c>
      <c r="B43" s="313" t="s">
        <v>1003</v>
      </c>
      <c r="C43" s="314">
        <v>17.600000000000001</v>
      </c>
      <c r="D43" s="314"/>
      <c r="E43" s="315">
        <v>98</v>
      </c>
      <c r="F43" s="316">
        <f>E43/C43</f>
        <v>5.57</v>
      </c>
      <c r="G43" s="187"/>
      <c r="H43" s="135"/>
      <c r="I43" s="132"/>
      <c r="J43" s="132"/>
      <c r="K43" s="132"/>
      <c r="L43" s="181"/>
      <c r="M43" s="135"/>
      <c r="N43" s="135"/>
      <c r="O43" s="135"/>
      <c r="P43" s="135"/>
      <c r="Q43" s="137">
        <f>IF(E43&lt;VLOOKUP(F43,$L$496:$P$503,2),0,VLOOKUP(F43,$L$496:$P$503,3))</f>
        <v>12</v>
      </c>
      <c r="R43" s="251">
        <f t="shared" si="0"/>
        <v>11</v>
      </c>
      <c r="S43" s="252">
        <f t="shared" si="1"/>
        <v>11.76</v>
      </c>
      <c r="T43" s="251">
        <f t="shared" si="2"/>
        <v>11</v>
      </c>
      <c r="U43" s="252">
        <f t="shared" si="3"/>
        <v>11.76</v>
      </c>
      <c r="V43" s="252">
        <f t="shared" si="4"/>
        <v>12</v>
      </c>
      <c r="W43" s="138">
        <f t="shared" si="5"/>
        <v>1</v>
      </c>
      <c r="X43" s="139">
        <f t="shared" si="6"/>
        <v>1.65</v>
      </c>
      <c r="Y43" s="138">
        <f>IF(E43&lt;VLOOKUP(F43,$L$496:$P$503,2),0,VLOOKUP(F43,$L$496:$P$503,4))</f>
        <v>15</v>
      </c>
      <c r="Z43" s="138">
        <f t="shared" si="14"/>
        <v>0</v>
      </c>
      <c r="AA43" s="138">
        <f t="shared" si="7"/>
        <v>7</v>
      </c>
      <c r="AB43" s="138">
        <f t="shared" si="8"/>
        <v>3</v>
      </c>
      <c r="AC43" s="139">
        <f t="shared" si="9"/>
        <v>2.2000000000000002</v>
      </c>
      <c r="AD43" s="138">
        <f>IF(E43&lt;VLOOKUP(F43,$L$496:$P$503,2),0,VLOOKUP(F43,$L$496:$P$503,5))</f>
        <v>20</v>
      </c>
      <c r="AE43" s="132"/>
    </row>
    <row r="44" spans="1:31" ht="47.25" x14ac:dyDescent="0.25">
      <c r="A44" s="128">
        <v>35</v>
      </c>
      <c r="B44" s="313" t="s">
        <v>1004</v>
      </c>
      <c r="C44" s="314">
        <v>43.3</v>
      </c>
      <c r="D44" s="314"/>
      <c r="E44" s="315">
        <v>204</v>
      </c>
      <c r="F44" s="316">
        <f>E44/C44</f>
        <v>4.71</v>
      </c>
      <c r="G44" s="187"/>
      <c r="H44" s="135"/>
      <c r="I44" s="132"/>
      <c r="J44" s="132"/>
      <c r="K44" s="132"/>
      <c r="L44" s="181"/>
      <c r="M44" s="135"/>
      <c r="N44" s="135"/>
      <c r="O44" s="135"/>
      <c r="P44" s="135"/>
      <c r="Q44" s="137">
        <f>IF(E44&lt;VLOOKUP(F44,$L$496:$P$503,2),0,VLOOKUP(F44,$L$496:$P$503,3))</f>
        <v>12</v>
      </c>
      <c r="R44" s="251">
        <f t="shared" si="0"/>
        <v>24</v>
      </c>
      <c r="S44" s="252">
        <f t="shared" si="1"/>
        <v>24.48</v>
      </c>
      <c r="T44" s="251">
        <f t="shared" si="2"/>
        <v>24</v>
      </c>
      <c r="U44" s="252">
        <f t="shared" si="3"/>
        <v>24.48</v>
      </c>
      <c r="V44" s="252">
        <f t="shared" si="4"/>
        <v>12</v>
      </c>
      <c r="W44" s="138">
        <f t="shared" si="5"/>
        <v>3</v>
      </c>
      <c r="X44" s="139">
        <f t="shared" si="6"/>
        <v>3.6</v>
      </c>
      <c r="Y44" s="138">
        <f>IF(E44&lt;VLOOKUP(F44,$L$496:$P$503,2),0,VLOOKUP(F44,$L$496:$P$503,4))</f>
        <v>15</v>
      </c>
      <c r="Z44" s="138">
        <f t="shared" si="14"/>
        <v>0</v>
      </c>
      <c r="AA44" s="138">
        <f t="shared" si="7"/>
        <v>16</v>
      </c>
      <c r="AB44" s="138">
        <f t="shared" si="8"/>
        <v>5</v>
      </c>
      <c r="AC44" s="139">
        <f t="shared" si="9"/>
        <v>4.8</v>
      </c>
      <c r="AD44" s="138">
        <f>IF(E44&lt;VLOOKUP(F44,$L$496:$P$503,2),0,VLOOKUP(F44,$L$496:$P$503,5))</f>
        <v>20</v>
      </c>
      <c r="AE44" s="132"/>
    </row>
    <row r="45" spans="1:31" x14ac:dyDescent="0.25">
      <c r="A45" s="128">
        <v>36</v>
      </c>
      <c r="B45" s="309" t="s">
        <v>676</v>
      </c>
      <c r="C45" s="310"/>
      <c r="D45" s="310"/>
      <c r="E45" s="311"/>
      <c r="F45" s="316"/>
      <c r="G45" s="187"/>
      <c r="H45" s="135"/>
      <c r="I45" s="132"/>
      <c r="J45" s="132"/>
      <c r="K45" s="132"/>
      <c r="L45" s="181"/>
      <c r="M45" s="135"/>
      <c r="N45" s="135"/>
      <c r="O45" s="135"/>
      <c r="P45" s="135"/>
      <c r="Q45" s="137"/>
      <c r="R45" s="251"/>
      <c r="S45" s="252"/>
      <c r="T45" s="251"/>
      <c r="U45" s="252"/>
      <c r="V45" s="252"/>
      <c r="W45" s="138"/>
      <c r="X45" s="139"/>
      <c r="Y45" s="138"/>
      <c r="Z45" s="138"/>
      <c r="AA45" s="138"/>
      <c r="AB45" s="138"/>
      <c r="AC45" s="139"/>
      <c r="AD45" s="138"/>
      <c r="AE45" s="132"/>
    </row>
    <row r="46" spans="1:31" ht="17.25" customHeight="1" x14ac:dyDescent="0.25">
      <c r="A46" s="128">
        <v>37</v>
      </c>
      <c r="B46" s="313" t="s">
        <v>796</v>
      </c>
      <c r="C46" s="314">
        <v>510.423</v>
      </c>
      <c r="D46" s="314"/>
      <c r="E46" s="315">
        <v>271</v>
      </c>
      <c r="F46" s="316">
        <f t="shared" ref="F46:F58" si="15">E46/C46</f>
        <v>0.53</v>
      </c>
      <c r="G46" s="187"/>
      <c r="H46" s="135"/>
      <c r="I46" s="132"/>
      <c r="J46" s="132"/>
      <c r="K46" s="132"/>
      <c r="L46" s="181"/>
      <c r="M46" s="135"/>
      <c r="N46" s="135"/>
      <c r="O46" s="135"/>
      <c r="P46" s="135"/>
      <c r="Q46" s="137">
        <f t="shared" ref="Q46:Q58" si="16">IF(E46&lt;VLOOKUP(F46,$L$496:$P$503,2),0,VLOOKUP(F46,$L$496:$P$503,3))</f>
        <v>5</v>
      </c>
      <c r="R46" s="251">
        <f t="shared" si="0"/>
        <v>13</v>
      </c>
      <c r="S46" s="252">
        <f t="shared" si="1"/>
        <v>13.55</v>
      </c>
      <c r="T46" s="251">
        <f t="shared" si="2"/>
        <v>13</v>
      </c>
      <c r="U46" s="252">
        <f t="shared" si="3"/>
        <v>13.55</v>
      </c>
      <c r="V46" s="252">
        <f t="shared" si="4"/>
        <v>5</v>
      </c>
      <c r="W46" s="138">
        <f t="shared" si="5"/>
        <v>1</v>
      </c>
      <c r="X46" s="139">
        <f t="shared" si="6"/>
        <v>1.95</v>
      </c>
      <c r="Y46" s="138">
        <f t="shared" ref="Y46:Y58" si="17">IF(E46&lt;VLOOKUP(F46,$L$496:$P$503,2),0,VLOOKUP(F46,$L$496:$P$503,4))</f>
        <v>15</v>
      </c>
      <c r="Z46" s="138">
        <f t="shared" si="14"/>
        <v>0</v>
      </c>
      <c r="AA46" s="138">
        <f t="shared" si="7"/>
        <v>9</v>
      </c>
      <c r="AB46" s="138">
        <f t="shared" si="8"/>
        <v>3</v>
      </c>
      <c r="AC46" s="139">
        <f t="shared" si="9"/>
        <v>2.6</v>
      </c>
      <c r="AD46" s="138">
        <f t="shared" ref="AD46:AD58" si="18">IF(E46&lt;VLOOKUP(F46,$L$496:$P$503,2),0,VLOOKUP(F46,$L$496:$P$503,5))</f>
        <v>20</v>
      </c>
      <c r="AE46" s="132"/>
    </row>
    <row r="47" spans="1:31" ht="20.25" customHeight="1" x14ac:dyDescent="0.25">
      <c r="A47" s="128">
        <v>38</v>
      </c>
      <c r="B47" s="313" t="s">
        <v>790</v>
      </c>
      <c r="C47" s="314">
        <v>12.4</v>
      </c>
      <c r="D47" s="314"/>
      <c r="E47" s="315">
        <v>6</v>
      </c>
      <c r="F47" s="316">
        <f t="shared" si="15"/>
        <v>0.48</v>
      </c>
      <c r="G47" s="187"/>
      <c r="H47" s="135"/>
      <c r="I47" s="132"/>
      <c r="J47" s="132"/>
      <c r="K47" s="132"/>
      <c r="L47" s="181"/>
      <c r="M47" s="135"/>
      <c r="N47" s="135"/>
      <c r="O47" s="135"/>
      <c r="P47" s="135"/>
      <c r="Q47" s="137">
        <f t="shared" si="16"/>
        <v>5</v>
      </c>
      <c r="R47" s="251">
        <f t="shared" si="0"/>
        <v>0</v>
      </c>
      <c r="S47" s="252">
        <f t="shared" si="1"/>
        <v>0.3</v>
      </c>
      <c r="T47" s="251">
        <f t="shared" si="2"/>
        <v>0</v>
      </c>
      <c r="U47" s="252">
        <f t="shared" si="3"/>
        <v>0.3</v>
      </c>
      <c r="V47" s="252">
        <f t="shared" si="4"/>
        <v>5</v>
      </c>
      <c r="W47" s="138">
        <f t="shared" si="5"/>
        <v>0</v>
      </c>
      <c r="X47" s="139">
        <f t="shared" si="6"/>
        <v>0</v>
      </c>
      <c r="Y47" s="138">
        <f t="shared" si="17"/>
        <v>15</v>
      </c>
      <c r="Z47" s="138">
        <f t="shared" si="14"/>
        <v>0</v>
      </c>
      <c r="AA47" s="138">
        <f t="shared" si="7"/>
        <v>0</v>
      </c>
      <c r="AB47" s="138">
        <f t="shared" si="8"/>
        <v>0</v>
      </c>
      <c r="AC47" s="139">
        <f t="shared" si="9"/>
        <v>0</v>
      </c>
      <c r="AD47" s="138">
        <f t="shared" si="18"/>
        <v>20</v>
      </c>
      <c r="AE47" s="132"/>
    </row>
    <row r="48" spans="1:31" ht="20.25" customHeight="1" x14ac:dyDescent="0.25">
      <c r="A48" s="128">
        <v>39</v>
      </c>
      <c r="B48" s="313" t="s">
        <v>797</v>
      </c>
      <c r="C48" s="314">
        <v>167.79</v>
      </c>
      <c r="D48" s="314"/>
      <c r="E48" s="315">
        <v>59</v>
      </c>
      <c r="F48" s="316">
        <f t="shared" si="15"/>
        <v>0.35</v>
      </c>
      <c r="G48" s="187"/>
      <c r="H48" s="135"/>
      <c r="I48" s="132"/>
      <c r="J48" s="132"/>
      <c r="K48" s="132"/>
      <c r="L48" s="181"/>
      <c r="M48" s="135"/>
      <c r="N48" s="135"/>
      <c r="O48" s="135"/>
      <c r="P48" s="135"/>
      <c r="Q48" s="137">
        <f t="shared" si="16"/>
        <v>5</v>
      </c>
      <c r="R48" s="251">
        <f t="shared" si="0"/>
        <v>2</v>
      </c>
      <c r="S48" s="252">
        <f t="shared" si="1"/>
        <v>2.95</v>
      </c>
      <c r="T48" s="251">
        <f t="shared" si="2"/>
        <v>2</v>
      </c>
      <c r="U48" s="252">
        <f t="shared" si="3"/>
        <v>2.95</v>
      </c>
      <c r="V48" s="252">
        <f t="shared" si="4"/>
        <v>5</v>
      </c>
      <c r="W48" s="138">
        <f t="shared" si="5"/>
        <v>0</v>
      </c>
      <c r="X48" s="139">
        <f t="shared" si="6"/>
        <v>0.3</v>
      </c>
      <c r="Y48" s="138">
        <f t="shared" si="17"/>
        <v>15</v>
      </c>
      <c r="Z48" s="138">
        <f t="shared" si="14"/>
        <v>0</v>
      </c>
      <c r="AA48" s="138">
        <f t="shared" si="7"/>
        <v>1</v>
      </c>
      <c r="AB48" s="138">
        <f t="shared" si="8"/>
        <v>1</v>
      </c>
      <c r="AC48" s="139">
        <f t="shared" si="9"/>
        <v>0.4</v>
      </c>
      <c r="AD48" s="138">
        <f t="shared" si="18"/>
        <v>20</v>
      </c>
      <c r="AE48" s="132"/>
    </row>
    <row r="49" spans="1:31" ht="20.25" customHeight="1" x14ac:dyDescent="0.25">
      <c r="A49" s="128">
        <v>40</v>
      </c>
      <c r="B49" s="313" t="s">
        <v>798</v>
      </c>
      <c r="C49" s="314">
        <v>123.518</v>
      </c>
      <c r="D49" s="314"/>
      <c r="E49" s="315">
        <v>73</v>
      </c>
      <c r="F49" s="316">
        <f t="shared" si="15"/>
        <v>0.59</v>
      </c>
      <c r="G49" s="187"/>
      <c r="H49" s="135"/>
      <c r="I49" s="132"/>
      <c r="J49" s="132"/>
      <c r="K49" s="132"/>
      <c r="L49" s="181"/>
      <c r="M49" s="135"/>
      <c r="N49" s="135"/>
      <c r="O49" s="135"/>
      <c r="P49" s="135"/>
      <c r="Q49" s="137">
        <f t="shared" si="16"/>
        <v>5</v>
      </c>
      <c r="R49" s="251">
        <f t="shared" si="0"/>
        <v>3</v>
      </c>
      <c r="S49" s="252">
        <f t="shared" si="1"/>
        <v>3.65</v>
      </c>
      <c r="T49" s="251">
        <f t="shared" si="2"/>
        <v>3</v>
      </c>
      <c r="U49" s="252">
        <f t="shared" si="3"/>
        <v>3.65</v>
      </c>
      <c r="V49" s="252">
        <f t="shared" si="4"/>
        <v>5</v>
      </c>
      <c r="W49" s="138">
        <f t="shared" si="5"/>
        <v>0</v>
      </c>
      <c r="X49" s="139">
        <f t="shared" si="6"/>
        <v>0.45</v>
      </c>
      <c r="Y49" s="138">
        <f t="shared" si="17"/>
        <v>15</v>
      </c>
      <c r="Z49" s="138">
        <f t="shared" si="14"/>
        <v>0</v>
      </c>
      <c r="AA49" s="138">
        <f t="shared" si="7"/>
        <v>2</v>
      </c>
      <c r="AB49" s="138">
        <f t="shared" si="8"/>
        <v>1</v>
      </c>
      <c r="AC49" s="139">
        <f t="shared" si="9"/>
        <v>0.6</v>
      </c>
      <c r="AD49" s="138">
        <f t="shared" si="18"/>
        <v>20</v>
      </c>
      <c r="AE49" s="132"/>
    </row>
    <row r="50" spans="1:31" ht="20.25" customHeight="1" x14ac:dyDescent="0.25">
      <c r="A50" s="128">
        <v>41</v>
      </c>
      <c r="B50" s="313" t="s">
        <v>795</v>
      </c>
      <c r="C50" s="314">
        <v>188.42500000000001</v>
      </c>
      <c r="D50" s="314"/>
      <c r="E50" s="315">
        <v>40</v>
      </c>
      <c r="F50" s="316">
        <f t="shared" si="15"/>
        <v>0.21</v>
      </c>
      <c r="G50" s="187"/>
      <c r="H50" s="135"/>
      <c r="I50" s="132"/>
      <c r="J50" s="132"/>
      <c r="K50" s="132"/>
      <c r="L50" s="181"/>
      <c r="M50" s="135"/>
      <c r="N50" s="135"/>
      <c r="O50" s="135"/>
      <c r="P50" s="135"/>
      <c r="Q50" s="137">
        <f t="shared" si="16"/>
        <v>5</v>
      </c>
      <c r="R50" s="251">
        <f t="shared" si="0"/>
        <v>2</v>
      </c>
      <c r="S50" s="252">
        <f t="shared" si="1"/>
        <v>2</v>
      </c>
      <c r="T50" s="251">
        <f t="shared" si="2"/>
        <v>2</v>
      </c>
      <c r="U50" s="252">
        <f t="shared" si="3"/>
        <v>2</v>
      </c>
      <c r="V50" s="252">
        <f t="shared" si="4"/>
        <v>5</v>
      </c>
      <c r="W50" s="138">
        <f t="shared" si="5"/>
        <v>0</v>
      </c>
      <c r="X50" s="139">
        <f t="shared" si="6"/>
        <v>0.3</v>
      </c>
      <c r="Y50" s="138">
        <f t="shared" si="17"/>
        <v>15</v>
      </c>
      <c r="Z50" s="138"/>
      <c r="AA50" s="138">
        <f t="shared" si="7"/>
        <v>1</v>
      </c>
      <c r="AB50" s="138">
        <f t="shared" si="8"/>
        <v>1</v>
      </c>
      <c r="AC50" s="139">
        <f t="shared" si="9"/>
        <v>0.4</v>
      </c>
      <c r="AD50" s="138">
        <f t="shared" si="18"/>
        <v>20</v>
      </c>
      <c r="AE50" s="132"/>
    </row>
    <row r="51" spans="1:31" ht="20.25" customHeight="1" x14ac:dyDescent="0.25">
      <c r="A51" s="128">
        <v>42</v>
      </c>
      <c r="B51" s="313" t="s">
        <v>799</v>
      </c>
      <c r="C51" s="314">
        <v>23.949000000000002</v>
      </c>
      <c r="D51" s="314"/>
      <c r="E51" s="315">
        <v>18</v>
      </c>
      <c r="F51" s="316">
        <f t="shared" si="15"/>
        <v>0.75</v>
      </c>
      <c r="G51" s="187"/>
      <c r="H51" s="135"/>
      <c r="I51" s="132"/>
      <c r="J51" s="132"/>
      <c r="K51" s="132"/>
      <c r="L51" s="181"/>
      <c r="M51" s="135"/>
      <c r="N51" s="135"/>
      <c r="O51" s="135"/>
      <c r="P51" s="135"/>
      <c r="Q51" s="137">
        <f t="shared" si="16"/>
        <v>5</v>
      </c>
      <c r="R51" s="251">
        <f t="shared" si="0"/>
        <v>0</v>
      </c>
      <c r="S51" s="252">
        <f t="shared" si="1"/>
        <v>0.9</v>
      </c>
      <c r="T51" s="251">
        <f t="shared" si="2"/>
        <v>0</v>
      </c>
      <c r="U51" s="252">
        <f t="shared" si="3"/>
        <v>0.9</v>
      </c>
      <c r="V51" s="252">
        <f t="shared" si="4"/>
        <v>5</v>
      </c>
      <c r="W51" s="138">
        <f t="shared" si="5"/>
        <v>0</v>
      </c>
      <c r="X51" s="139">
        <f t="shared" si="6"/>
        <v>0</v>
      </c>
      <c r="Y51" s="138">
        <f t="shared" si="17"/>
        <v>15</v>
      </c>
      <c r="Z51" s="138"/>
      <c r="AA51" s="138">
        <f t="shared" si="7"/>
        <v>0</v>
      </c>
      <c r="AB51" s="138">
        <f t="shared" si="8"/>
        <v>0</v>
      </c>
      <c r="AC51" s="139">
        <f t="shared" si="9"/>
        <v>0</v>
      </c>
      <c r="AD51" s="138">
        <f t="shared" si="18"/>
        <v>20</v>
      </c>
      <c r="AE51" s="132"/>
    </row>
    <row r="52" spans="1:31" ht="47.25" x14ac:dyDescent="0.25">
      <c r="A52" s="128">
        <v>43</v>
      </c>
      <c r="B52" s="313" t="s">
        <v>677</v>
      </c>
      <c r="C52" s="314">
        <v>994.94500000000005</v>
      </c>
      <c r="D52" s="314"/>
      <c r="E52" s="315">
        <v>547</v>
      </c>
      <c r="F52" s="316">
        <f t="shared" si="15"/>
        <v>0.55000000000000004</v>
      </c>
      <c r="G52" s="187"/>
      <c r="H52" s="135"/>
      <c r="I52" s="132"/>
      <c r="J52" s="132"/>
      <c r="K52" s="132"/>
      <c r="L52" s="181"/>
      <c r="M52" s="135"/>
      <c r="N52" s="135"/>
      <c r="O52" s="135"/>
      <c r="P52" s="135"/>
      <c r="Q52" s="137">
        <f t="shared" si="16"/>
        <v>5</v>
      </c>
      <c r="R52" s="251">
        <f t="shared" si="0"/>
        <v>27</v>
      </c>
      <c r="S52" s="252">
        <f t="shared" si="1"/>
        <v>27.35</v>
      </c>
      <c r="T52" s="251">
        <f t="shared" si="2"/>
        <v>27</v>
      </c>
      <c r="U52" s="252">
        <f t="shared" si="3"/>
        <v>27.35</v>
      </c>
      <c r="V52" s="252">
        <f t="shared" si="4"/>
        <v>5</v>
      </c>
      <c r="W52" s="138">
        <f t="shared" si="5"/>
        <v>4</v>
      </c>
      <c r="X52" s="139">
        <f t="shared" si="6"/>
        <v>4.05</v>
      </c>
      <c r="Y52" s="138">
        <f t="shared" si="17"/>
        <v>15</v>
      </c>
      <c r="Z52" s="138">
        <f t="shared" ref="Z52:Z58" si="19">ROUNDDOWN(X52-W52,0)</f>
        <v>0</v>
      </c>
      <c r="AA52" s="138">
        <f t="shared" si="7"/>
        <v>17</v>
      </c>
      <c r="AB52" s="138">
        <f t="shared" si="8"/>
        <v>6</v>
      </c>
      <c r="AC52" s="139">
        <f t="shared" si="9"/>
        <v>5.4</v>
      </c>
      <c r="AD52" s="138">
        <f t="shared" si="18"/>
        <v>20</v>
      </c>
      <c r="AE52" s="132"/>
    </row>
    <row r="53" spans="1:31" ht="31.5" x14ac:dyDescent="0.25">
      <c r="A53" s="128">
        <v>44</v>
      </c>
      <c r="B53" s="313" t="s">
        <v>1021</v>
      </c>
      <c r="C53" s="314">
        <v>21.477</v>
      </c>
      <c r="D53" s="314"/>
      <c r="E53" s="315">
        <v>36</v>
      </c>
      <c r="F53" s="316">
        <f t="shared" si="15"/>
        <v>1.68</v>
      </c>
      <c r="G53" s="187"/>
      <c r="H53" s="135"/>
      <c r="I53" s="132"/>
      <c r="J53" s="132"/>
      <c r="K53" s="132"/>
      <c r="L53" s="181"/>
      <c r="M53" s="135"/>
      <c r="N53" s="135"/>
      <c r="O53" s="135"/>
      <c r="P53" s="135"/>
      <c r="Q53" s="137">
        <f t="shared" si="16"/>
        <v>8</v>
      </c>
      <c r="R53" s="251">
        <f t="shared" si="0"/>
        <v>2</v>
      </c>
      <c r="S53" s="252">
        <f t="shared" si="1"/>
        <v>2.88</v>
      </c>
      <c r="T53" s="251">
        <f t="shared" si="2"/>
        <v>2</v>
      </c>
      <c r="U53" s="252">
        <f t="shared" si="3"/>
        <v>2.88</v>
      </c>
      <c r="V53" s="252">
        <f t="shared" si="4"/>
        <v>8</v>
      </c>
      <c r="W53" s="138">
        <f t="shared" si="5"/>
        <v>0</v>
      </c>
      <c r="X53" s="139">
        <f t="shared" si="6"/>
        <v>0.3</v>
      </c>
      <c r="Y53" s="138">
        <f t="shared" si="17"/>
        <v>15</v>
      </c>
      <c r="Z53" s="138">
        <f t="shared" si="19"/>
        <v>0</v>
      </c>
      <c r="AA53" s="138">
        <f t="shared" si="7"/>
        <v>1</v>
      </c>
      <c r="AB53" s="138">
        <f t="shared" si="8"/>
        <v>1</v>
      </c>
      <c r="AC53" s="139">
        <f t="shared" si="9"/>
        <v>0.4</v>
      </c>
      <c r="AD53" s="138">
        <f t="shared" si="18"/>
        <v>20</v>
      </c>
      <c r="AE53" s="132"/>
    </row>
    <row r="54" spans="1:31" ht="31.5" x14ac:dyDescent="0.25">
      <c r="A54" s="128">
        <v>45</v>
      </c>
      <c r="B54" s="313" t="s">
        <v>1022</v>
      </c>
      <c r="C54" s="314">
        <v>294.66199999999998</v>
      </c>
      <c r="D54" s="314"/>
      <c r="E54" s="315">
        <v>183</v>
      </c>
      <c r="F54" s="316">
        <f t="shared" si="15"/>
        <v>0.62</v>
      </c>
      <c r="G54" s="187"/>
      <c r="H54" s="135"/>
      <c r="I54" s="132"/>
      <c r="J54" s="132"/>
      <c r="K54" s="132"/>
      <c r="L54" s="181"/>
      <c r="M54" s="135"/>
      <c r="N54" s="135"/>
      <c r="O54" s="135"/>
      <c r="P54" s="135"/>
      <c r="Q54" s="137">
        <f t="shared" si="16"/>
        <v>5</v>
      </c>
      <c r="R54" s="251">
        <f t="shared" si="0"/>
        <v>9</v>
      </c>
      <c r="S54" s="252">
        <f t="shared" si="1"/>
        <v>9.15</v>
      </c>
      <c r="T54" s="251">
        <f t="shared" si="2"/>
        <v>9</v>
      </c>
      <c r="U54" s="252">
        <f t="shared" si="3"/>
        <v>9.15</v>
      </c>
      <c r="V54" s="252">
        <f t="shared" si="4"/>
        <v>5</v>
      </c>
      <c r="W54" s="138">
        <f t="shared" si="5"/>
        <v>1</v>
      </c>
      <c r="X54" s="139">
        <f t="shared" si="6"/>
        <v>1.35</v>
      </c>
      <c r="Y54" s="138">
        <f t="shared" si="17"/>
        <v>15</v>
      </c>
      <c r="Z54" s="138">
        <f t="shared" si="19"/>
        <v>0</v>
      </c>
      <c r="AA54" s="138">
        <f t="shared" si="7"/>
        <v>6</v>
      </c>
      <c r="AB54" s="138">
        <f t="shared" si="8"/>
        <v>2</v>
      </c>
      <c r="AC54" s="139">
        <f t="shared" si="9"/>
        <v>1.8</v>
      </c>
      <c r="AD54" s="138">
        <f t="shared" si="18"/>
        <v>20</v>
      </c>
      <c r="AE54" s="132"/>
    </row>
    <row r="55" spans="1:31" ht="31.5" x14ac:dyDescent="0.25">
      <c r="A55" s="128">
        <v>46</v>
      </c>
      <c r="B55" s="313" t="s">
        <v>1023</v>
      </c>
      <c r="C55" s="314">
        <v>745.63699999999994</v>
      </c>
      <c r="D55" s="314"/>
      <c r="E55" s="315">
        <v>496</v>
      </c>
      <c r="F55" s="316">
        <f t="shared" si="15"/>
        <v>0.67</v>
      </c>
      <c r="G55" s="187"/>
      <c r="H55" s="135"/>
      <c r="I55" s="132"/>
      <c r="J55" s="132"/>
      <c r="K55" s="132"/>
      <c r="L55" s="181"/>
      <c r="M55" s="135"/>
      <c r="N55" s="135"/>
      <c r="O55" s="135"/>
      <c r="P55" s="135"/>
      <c r="Q55" s="137">
        <f t="shared" si="16"/>
        <v>5</v>
      </c>
      <c r="R55" s="251">
        <f t="shared" si="0"/>
        <v>24</v>
      </c>
      <c r="S55" s="252">
        <f t="shared" si="1"/>
        <v>24.8</v>
      </c>
      <c r="T55" s="251">
        <f t="shared" si="2"/>
        <v>24</v>
      </c>
      <c r="U55" s="252">
        <f t="shared" si="3"/>
        <v>24.8</v>
      </c>
      <c r="V55" s="252">
        <f t="shared" si="4"/>
        <v>5</v>
      </c>
      <c r="W55" s="138">
        <f t="shared" si="5"/>
        <v>3</v>
      </c>
      <c r="X55" s="139">
        <f t="shared" si="6"/>
        <v>3.6</v>
      </c>
      <c r="Y55" s="138">
        <f t="shared" si="17"/>
        <v>15</v>
      </c>
      <c r="Z55" s="138">
        <f t="shared" si="19"/>
        <v>0</v>
      </c>
      <c r="AA55" s="138">
        <f t="shared" si="7"/>
        <v>16</v>
      </c>
      <c r="AB55" s="138">
        <f t="shared" si="8"/>
        <v>5</v>
      </c>
      <c r="AC55" s="139">
        <f t="shared" si="9"/>
        <v>4.8</v>
      </c>
      <c r="AD55" s="138">
        <f t="shared" si="18"/>
        <v>20</v>
      </c>
      <c r="AE55" s="132"/>
    </row>
    <row r="56" spans="1:31" ht="31.5" x14ac:dyDescent="0.25">
      <c r="A56" s="128">
        <v>47</v>
      </c>
      <c r="B56" s="313" t="s">
        <v>1024</v>
      </c>
      <c r="C56" s="314">
        <v>375.447</v>
      </c>
      <c r="D56" s="314"/>
      <c r="E56" s="315">
        <v>260</v>
      </c>
      <c r="F56" s="316">
        <f t="shared" si="15"/>
        <v>0.69</v>
      </c>
      <c r="G56" s="187"/>
      <c r="H56" s="135"/>
      <c r="I56" s="132"/>
      <c r="J56" s="132"/>
      <c r="K56" s="132"/>
      <c r="L56" s="181"/>
      <c r="M56" s="135"/>
      <c r="N56" s="135"/>
      <c r="O56" s="135"/>
      <c r="P56" s="135"/>
      <c r="Q56" s="137">
        <f t="shared" si="16"/>
        <v>5</v>
      </c>
      <c r="R56" s="251">
        <f t="shared" si="0"/>
        <v>13</v>
      </c>
      <c r="S56" s="252">
        <f t="shared" si="1"/>
        <v>13</v>
      </c>
      <c r="T56" s="251">
        <f t="shared" si="2"/>
        <v>13</v>
      </c>
      <c r="U56" s="252">
        <f t="shared" si="3"/>
        <v>13</v>
      </c>
      <c r="V56" s="252">
        <f t="shared" si="4"/>
        <v>5</v>
      </c>
      <c r="W56" s="138">
        <f t="shared" si="5"/>
        <v>1</v>
      </c>
      <c r="X56" s="139">
        <f t="shared" si="6"/>
        <v>1.95</v>
      </c>
      <c r="Y56" s="138">
        <f t="shared" si="17"/>
        <v>15</v>
      </c>
      <c r="Z56" s="138">
        <f t="shared" si="19"/>
        <v>0</v>
      </c>
      <c r="AA56" s="138">
        <f t="shared" si="7"/>
        <v>9</v>
      </c>
      <c r="AB56" s="138">
        <f t="shared" si="8"/>
        <v>3</v>
      </c>
      <c r="AC56" s="139">
        <f t="shared" si="9"/>
        <v>2.6</v>
      </c>
      <c r="AD56" s="138">
        <f t="shared" si="18"/>
        <v>20</v>
      </c>
      <c r="AE56" s="132"/>
    </row>
    <row r="57" spans="1:31" ht="31.5" customHeight="1" x14ac:dyDescent="0.25">
      <c r="A57" s="128">
        <v>48</v>
      </c>
      <c r="B57" s="313" t="s">
        <v>1027</v>
      </c>
      <c r="C57" s="314">
        <v>1565.5440000000001</v>
      </c>
      <c r="D57" s="314"/>
      <c r="E57" s="315">
        <v>555</v>
      </c>
      <c r="F57" s="316">
        <f t="shared" si="15"/>
        <v>0.35</v>
      </c>
      <c r="G57" s="187"/>
      <c r="H57" s="135"/>
      <c r="I57" s="132"/>
      <c r="J57" s="132"/>
      <c r="K57" s="132"/>
      <c r="L57" s="181"/>
      <c r="M57" s="135"/>
      <c r="N57" s="135"/>
      <c r="O57" s="135"/>
      <c r="P57" s="135"/>
      <c r="Q57" s="137">
        <f t="shared" si="16"/>
        <v>5</v>
      </c>
      <c r="R57" s="251">
        <f t="shared" si="0"/>
        <v>27</v>
      </c>
      <c r="S57" s="252">
        <f t="shared" si="1"/>
        <v>27.75</v>
      </c>
      <c r="T57" s="251">
        <f t="shared" si="2"/>
        <v>27</v>
      </c>
      <c r="U57" s="252">
        <f t="shared" si="3"/>
        <v>27.75</v>
      </c>
      <c r="V57" s="252">
        <f t="shared" si="4"/>
        <v>5</v>
      </c>
      <c r="W57" s="138">
        <f t="shared" si="5"/>
        <v>4</v>
      </c>
      <c r="X57" s="139">
        <f t="shared" si="6"/>
        <v>4.05</v>
      </c>
      <c r="Y57" s="138">
        <f t="shared" si="17"/>
        <v>15</v>
      </c>
      <c r="Z57" s="138">
        <f t="shared" si="19"/>
        <v>0</v>
      </c>
      <c r="AA57" s="138">
        <f t="shared" si="7"/>
        <v>17</v>
      </c>
      <c r="AB57" s="138">
        <f t="shared" si="8"/>
        <v>6</v>
      </c>
      <c r="AC57" s="139">
        <f t="shared" si="9"/>
        <v>5.4</v>
      </c>
      <c r="AD57" s="138">
        <f t="shared" si="18"/>
        <v>20</v>
      </c>
      <c r="AE57" s="132"/>
    </row>
    <row r="58" spans="1:31" ht="31.5" x14ac:dyDescent="0.25">
      <c r="A58" s="128">
        <v>49</v>
      </c>
      <c r="B58" s="313" t="s">
        <v>1028</v>
      </c>
      <c r="C58" s="314">
        <v>54.218000000000004</v>
      </c>
      <c r="D58" s="314"/>
      <c r="E58" s="315">
        <v>17</v>
      </c>
      <c r="F58" s="316">
        <f t="shared" si="15"/>
        <v>0.31</v>
      </c>
      <c r="G58" s="187"/>
      <c r="H58" s="135"/>
      <c r="I58" s="132"/>
      <c r="J58" s="132"/>
      <c r="K58" s="132"/>
      <c r="L58" s="181"/>
      <c r="M58" s="135"/>
      <c r="N58" s="135"/>
      <c r="O58" s="135"/>
      <c r="P58" s="135"/>
      <c r="Q58" s="137">
        <f t="shared" si="16"/>
        <v>5</v>
      </c>
      <c r="R58" s="251">
        <f t="shared" si="0"/>
        <v>0</v>
      </c>
      <c r="S58" s="252">
        <f t="shared" si="1"/>
        <v>0.85</v>
      </c>
      <c r="T58" s="251">
        <f t="shared" si="2"/>
        <v>0</v>
      </c>
      <c r="U58" s="252">
        <f t="shared" si="3"/>
        <v>0.85</v>
      </c>
      <c r="V58" s="252">
        <f t="shared" si="4"/>
        <v>5</v>
      </c>
      <c r="W58" s="138">
        <f t="shared" si="5"/>
        <v>0</v>
      </c>
      <c r="X58" s="139">
        <f t="shared" si="6"/>
        <v>0</v>
      </c>
      <c r="Y58" s="138">
        <f t="shared" si="17"/>
        <v>15</v>
      </c>
      <c r="Z58" s="138">
        <f t="shared" si="19"/>
        <v>0</v>
      </c>
      <c r="AA58" s="138">
        <f t="shared" si="7"/>
        <v>0</v>
      </c>
      <c r="AB58" s="138">
        <f t="shared" si="8"/>
        <v>0</v>
      </c>
      <c r="AC58" s="139">
        <f t="shared" si="9"/>
        <v>0</v>
      </c>
      <c r="AD58" s="138">
        <f t="shared" si="18"/>
        <v>20</v>
      </c>
      <c r="AE58" s="132"/>
    </row>
    <row r="59" spans="1:31" x14ac:dyDescent="0.25">
      <c r="A59" s="128">
        <v>50</v>
      </c>
      <c r="B59" s="309" t="s">
        <v>678</v>
      </c>
      <c r="C59" s="310"/>
      <c r="D59" s="310"/>
      <c r="E59" s="311"/>
      <c r="F59" s="316"/>
      <c r="G59" s="187"/>
      <c r="H59" s="135"/>
      <c r="I59" s="132"/>
      <c r="J59" s="132"/>
      <c r="K59" s="132"/>
      <c r="L59" s="181"/>
      <c r="M59" s="135"/>
      <c r="N59" s="135"/>
      <c r="O59" s="135"/>
      <c r="P59" s="135"/>
      <c r="Q59" s="137"/>
      <c r="R59" s="251"/>
      <c r="S59" s="252"/>
      <c r="T59" s="251"/>
      <c r="U59" s="252"/>
      <c r="V59" s="252"/>
      <c r="W59" s="138"/>
      <c r="X59" s="139"/>
      <c r="Y59" s="138"/>
      <c r="Z59" s="138"/>
      <c r="AA59" s="138"/>
      <c r="AB59" s="138"/>
      <c r="AC59" s="139"/>
      <c r="AD59" s="138"/>
      <c r="AE59" s="132"/>
    </row>
    <row r="60" spans="1:31" x14ac:dyDescent="0.25">
      <c r="A60" s="128">
        <v>51</v>
      </c>
      <c r="B60" s="313" t="s">
        <v>810</v>
      </c>
      <c r="C60" s="314">
        <v>42.76</v>
      </c>
      <c r="D60" s="314"/>
      <c r="E60" s="315">
        <v>11</v>
      </c>
      <c r="F60" s="316">
        <f>E60/C60</f>
        <v>0.26</v>
      </c>
      <c r="G60" s="187"/>
      <c r="H60" s="135"/>
      <c r="I60" s="132"/>
      <c r="J60" s="132"/>
      <c r="K60" s="132"/>
      <c r="L60" s="181"/>
      <c r="M60" s="135"/>
      <c r="N60" s="135"/>
      <c r="O60" s="135"/>
      <c r="P60" s="135"/>
      <c r="Q60" s="137">
        <f>IF(E60&lt;VLOOKUP(F60,$L$496:$P$503,2),0,VLOOKUP(F60,$L$496:$P$503,3))</f>
        <v>5</v>
      </c>
      <c r="R60" s="251">
        <f t="shared" si="0"/>
        <v>0</v>
      </c>
      <c r="S60" s="252">
        <f t="shared" si="1"/>
        <v>0.55000000000000004</v>
      </c>
      <c r="T60" s="251">
        <f t="shared" si="2"/>
        <v>0</v>
      </c>
      <c r="U60" s="252">
        <f t="shared" si="3"/>
        <v>0.55000000000000004</v>
      </c>
      <c r="V60" s="252">
        <f t="shared" si="4"/>
        <v>5</v>
      </c>
      <c r="W60" s="138">
        <f t="shared" si="5"/>
        <v>0</v>
      </c>
      <c r="X60" s="139">
        <f t="shared" si="6"/>
        <v>0</v>
      </c>
      <c r="Y60" s="138">
        <f>IF(E60&lt;VLOOKUP(F60,$L$496:$P$503,2),0,VLOOKUP(F60,$L$496:$P$503,4))</f>
        <v>15</v>
      </c>
      <c r="Z60" s="138"/>
      <c r="AA60" s="138">
        <f t="shared" si="7"/>
        <v>0</v>
      </c>
      <c r="AB60" s="138">
        <f t="shared" si="8"/>
        <v>0</v>
      </c>
      <c r="AC60" s="139">
        <f t="shared" si="9"/>
        <v>0</v>
      </c>
      <c r="AD60" s="138">
        <f>IF(E60&lt;VLOOKUP(F60,$L$496:$P$503,2),0,VLOOKUP(F60,$L$496:$P$503,5))</f>
        <v>20</v>
      </c>
      <c r="AE60" s="132"/>
    </row>
    <row r="61" spans="1:31" ht="47.25" x14ac:dyDescent="0.25">
      <c r="A61" s="128">
        <v>52</v>
      </c>
      <c r="B61" s="313" t="s">
        <v>1037</v>
      </c>
      <c r="C61" s="314">
        <v>9.41</v>
      </c>
      <c r="D61" s="314"/>
      <c r="E61" s="315">
        <v>64</v>
      </c>
      <c r="F61" s="316">
        <f>E61/C61</f>
        <v>6.8</v>
      </c>
      <c r="G61" s="187"/>
      <c r="H61" s="135"/>
      <c r="I61" s="132"/>
      <c r="J61" s="132"/>
      <c r="K61" s="132"/>
      <c r="L61" s="181"/>
      <c r="M61" s="135"/>
      <c r="N61" s="135"/>
      <c r="O61" s="135"/>
      <c r="P61" s="135"/>
      <c r="Q61" s="137">
        <f>IF(E61&lt;VLOOKUP(F61,$L$496:$P$503,2),0,VLOOKUP(F61,$L$496:$P$503,3))</f>
        <v>15</v>
      </c>
      <c r="R61" s="251">
        <f t="shared" si="0"/>
        <v>9</v>
      </c>
      <c r="S61" s="252">
        <f t="shared" si="1"/>
        <v>9.6</v>
      </c>
      <c r="T61" s="251">
        <f t="shared" si="2"/>
        <v>9</v>
      </c>
      <c r="U61" s="252">
        <f t="shared" si="3"/>
        <v>9.6</v>
      </c>
      <c r="V61" s="252">
        <f t="shared" si="4"/>
        <v>15</v>
      </c>
      <c r="W61" s="138">
        <f t="shared" si="5"/>
        <v>1</v>
      </c>
      <c r="X61" s="139">
        <f t="shared" si="6"/>
        <v>1.35</v>
      </c>
      <c r="Y61" s="138">
        <f>IF(E61&lt;VLOOKUP(F61,$L$496:$P$503,2),0,VLOOKUP(F61,$L$496:$P$503,4))</f>
        <v>15</v>
      </c>
      <c r="Z61" s="138"/>
      <c r="AA61" s="138">
        <f t="shared" si="7"/>
        <v>6</v>
      </c>
      <c r="AB61" s="138">
        <f t="shared" si="8"/>
        <v>2</v>
      </c>
      <c r="AC61" s="139">
        <f t="shared" si="9"/>
        <v>1.8</v>
      </c>
      <c r="AD61" s="138">
        <f>IF(E61&lt;VLOOKUP(F61,$L$496:$P$503,2),0,VLOOKUP(F61,$L$496:$P$503,5))</f>
        <v>20</v>
      </c>
      <c r="AE61" s="132"/>
    </row>
    <row r="62" spans="1:31" ht="47.25" x14ac:dyDescent="0.25">
      <c r="A62" s="128">
        <v>53</v>
      </c>
      <c r="B62" s="313" t="s">
        <v>1038</v>
      </c>
      <c r="C62" s="314">
        <v>19.43</v>
      </c>
      <c r="D62" s="314"/>
      <c r="E62" s="315">
        <v>128</v>
      </c>
      <c r="F62" s="316">
        <f>E62/C62</f>
        <v>6.59</v>
      </c>
      <c r="G62" s="187"/>
      <c r="H62" s="135"/>
      <c r="I62" s="132"/>
      <c r="J62" s="132"/>
      <c r="K62" s="132"/>
      <c r="L62" s="181"/>
      <c r="M62" s="135"/>
      <c r="N62" s="135"/>
      <c r="O62" s="135"/>
      <c r="P62" s="135"/>
      <c r="Q62" s="137">
        <f>IF(E62&lt;VLOOKUP(F62,$L$496:$P$503,2),0,VLOOKUP(F62,$L$496:$P$503,3))</f>
        <v>15</v>
      </c>
      <c r="R62" s="251">
        <f t="shared" si="0"/>
        <v>19</v>
      </c>
      <c r="S62" s="252">
        <f t="shared" si="1"/>
        <v>19.2</v>
      </c>
      <c r="T62" s="251">
        <f t="shared" si="2"/>
        <v>19</v>
      </c>
      <c r="U62" s="252">
        <f t="shared" si="3"/>
        <v>19.2</v>
      </c>
      <c r="V62" s="252">
        <f t="shared" si="4"/>
        <v>15</v>
      </c>
      <c r="W62" s="138">
        <f t="shared" si="5"/>
        <v>2</v>
      </c>
      <c r="X62" s="139">
        <f t="shared" si="6"/>
        <v>2.85</v>
      </c>
      <c r="Y62" s="138">
        <f>IF(E62&lt;VLOOKUP(F62,$L$496:$P$503,2),0,VLOOKUP(F62,$L$496:$P$503,4))</f>
        <v>15</v>
      </c>
      <c r="Z62" s="138">
        <f t="shared" ref="Z62:Z69" si="20">ROUNDDOWN(X62-W62,0)</f>
        <v>0</v>
      </c>
      <c r="AA62" s="138">
        <f t="shared" si="7"/>
        <v>13</v>
      </c>
      <c r="AB62" s="138">
        <f t="shared" si="8"/>
        <v>4</v>
      </c>
      <c r="AC62" s="139">
        <f t="shared" si="9"/>
        <v>3.8</v>
      </c>
      <c r="AD62" s="138">
        <f>IF(E62&lt;VLOOKUP(F62,$L$496:$P$503,2),0,VLOOKUP(F62,$L$496:$P$503,5))</f>
        <v>20</v>
      </c>
      <c r="AE62" s="132"/>
    </row>
    <row r="63" spans="1:31" ht="31.5" x14ac:dyDescent="0.25">
      <c r="A63" s="128">
        <v>54</v>
      </c>
      <c r="B63" s="309" t="s">
        <v>1041</v>
      </c>
      <c r="C63" s="310"/>
      <c r="D63" s="310"/>
      <c r="E63" s="311"/>
      <c r="F63" s="316"/>
      <c r="G63" s="187"/>
      <c r="H63" s="135"/>
      <c r="I63" s="132"/>
      <c r="J63" s="132"/>
      <c r="K63" s="132"/>
      <c r="L63" s="181"/>
      <c r="M63" s="135"/>
      <c r="N63" s="135"/>
      <c r="O63" s="135"/>
      <c r="P63" s="135"/>
      <c r="Q63" s="137"/>
      <c r="R63" s="251"/>
      <c r="S63" s="252"/>
      <c r="T63" s="251"/>
      <c r="U63" s="252"/>
      <c r="V63" s="252"/>
      <c r="W63" s="138"/>
      <c r="X63" s="139"/>
      <c r="Y63" s="138"/>
      <c r="Z63" s="138"/>
      <c r="AA63" s="138"/>
      <c r="AB63" s="138"/>
      <c r="AC63" s="139"/>
      <c r="AD63" s="138"/>
      <c r="AE63" s="132"/>
    </row>
    <row r="64" spans="1:31" ht="47.25" x14ac:dyDescent="0.25">
      <c r="A64" s="128">
        <v>55</v>
      </c>
      <c r="B64" s="313" t="s">
        <v>1004</v>
      </c>
      <c r="C64" s="314">
        <v>39.590000000000003</v>
      </c>
      <c r="D64" s="314"/>
      <c r="E64" s="315">
        <v>106</v>
      </c>
      <c r="F64" s="316">
        <f>E64/C64</f>
        <v>2.68</v>
      </c>
      <c r="G64" s="187"/>
      <c r="H64" s="135"/>
      <c r="I64" s="132"/>
      <c r="J64" s="132"/>
      <c r="K64" s="132"/>
      <c r="L64" s="181"/>
      <c r="M64" s="135"/>
      <c r="N64" s="135"/>
      <c r="O64" s="135"/>
      <c r="P64" s="135"/>
      <c r="Q64" s="137">
        <f>IF(E64&lt;VLOOKUP(F64,$L$496:$P$503,2),0,VLOOKUP(F64,$L$496:$P$503,3))</f>
        <v>8</v>
      </c>
      <c r="R64" s="251">
        <f t="shared" si="0"/>
        <v>8</v>
      </c>
      <c r="S64" s="252">
        <f t="shared" si="1"/>
        <v>8.48</v>
      </c>
      <c r="T64" s="251">
        <f t="shared" si="2"/>
        <v>8</v>
      </c>
      <c r="U64" s="252">
        <f t="shared" si="3"/>
        <v>8.48</v>
      </c>
      <c r="V64" s="252">
        <f t="shared" si="4"/>
        <v>8</v>
      </c>
      <c r="W64" s="138">
        <f t="shared" si="5"/>
        <v>1</v>
      </c>
      <c r="X64" s="139">
        <f t="shared" si="6"/>
        <v>1.2</v>
      </c>
      <c r="Y64" s="138">
        <f>IF(E64&lt;VLOOKUP(F64,$L$496:$P$503,2),0,VLOOKUP(F64,$L$496:$P$503,4))</f>
        <v>15</v>
      </c>
      <c r="Z64" s="138">
        <f t="shared" si="20"/>
        <v>0</v>
      </c>
      <c r="AA64" s="138">
        <f t="shared" si="7"/>
        <v>5</v>
      </c>
      <c r="AB64" s="138">
        <f t="shared" si="8"/>
        <v>2</v>
      </c>
      <c r="AC64" s="139">
        <f t="shared" si="9"/>
        <v>1.6</v>
      </c>
      <c r="AD64" s="138">
        <f>IF(E64&lt;VLOOKUP(F64,$L$496:$P$503,2),0,VLOOKUP(F64,$L$496:$P$503,5))</f>
        <v>20</v>
      </c>
      <c r="AE64" s="132"/>
    </row>
    <row r="65" spans="1:31" x14ac:dyDescent="0.25">
      <c r="A65" s="128">
        <v>56</v>
      </c>
      <c r="B65" s="309" t="s">
        <v>681</v>
      </c>
      <c r="C65" s="310"/>
      <c r="D65" s="310"/>
      <c r="E65" s="311"/>
      <c r="F65" s="316"/>
      <c r="G65" s="187"/>
      <c r="H65" s="135"/>
      <c r="I65" s="132"/>
      <c r="J65" s="132"/>
      <c r="K65" s="132"/>
      <c r="L65" s="181"/>
      <c r="M65" s="135"/>
      <c r="N65" s="135"/>
      <c r="O65" s="135"/>
      <c r="P65" s="135"/>
      <c r="Q65" s="137"/>
      <c r="R65" s="251"/>
      <c r="S65" s="252"/>
      <c r="T65" s="251"/>
      <c r="U65" s="252"/>
      <c r="V65" s="252"/>
      <c r="W65" s="138"/>
      <c r="X65" s="139"/>
      <c r="Y65" s="138"/>
      <c r="Z65" s="138"/>
      <c r="AA65" s="138"/>
      <c r="AB65" s="138"/>
      <c r="AC65" s="139"/>
      <c r="AD65" s="138"/>
      <c r="AE65" s="132"/>
    </row>
    <row r="66" spans="1:31" x14ac:dyDescent="0.25">
      <c r="A66" s="128">
        <v>57</v>
      </c>
      <c r="B66" s="313" t="s">
        <v>811</v>
      </c>
      <c r="C66" s="314">
        <v>62.53</v>
      </c>
      <c r="D66" s="314"/>
      <c r="E66" s="315">
        <v>76</v>
      </c>
      <c r="F66" s="316">
        <f t="shared" ref="F66:F76" si="21">E66/C66</f>
        <v>1.22</v>
      </c>
      <c r="G66" s="187"/>
      <c r="H66" s="135"/>
      <c r="I66" s="132"/>
      <c r="J66" s="132"/>
      <c r="K66" s="132"/>
      <c r="L66" s="181"/>
      <c r="M66" s="135"/>
      <c r="N66" s="135"/>
      <c r="O66" s="135"/>
      <c r="P66" s="135"/>
      <c r="Q66" s="137">
        <f t="shared" ref="Q66:Q86" si="22">IF(E66&lt;VLOOKUP(F66,$L$496:$P$503,2),0,VLOOKUP(F66,$L$496:$P$503,3))</f>
        <v>8</v>
      </c>
      <c r="R66" s="251">
        <f t="shared" si="0"/>
        <v>6</v>
      </c>
      <c r="S66" s="252">
        <f t="shared" si="1"/>
        <v>6.08</v>
      </c>
      <c r="T66" s="251">
        <f t="shared" si="2"/>
        <v>6</v>
      </c>
      <c r="U66" s="252">
        <f t="shared" si="3"/>
        <v>6.08</v>
      </c>
      <c r="V66" s="252">
        <f t="shared" si="4"/>
        <v>8</v>
      </c>
      <c r="W66" s="138">
        <f t="shared" si="5"/>
        <v>0</v>
      </c>
      <c r="X66" s="139">
        <f t="shared" si="6"/>
        <v>0.9</v>
      </c>
      <c r="Y66" s="138">
        <f t="shared" ref="Y66:Y86" si="23">IF(E66&lt;VLOOKUP(F66,$L$496:$P$503,2),0,VLOOKUP(F66,$L$496:$P$503,4))</f>
        <v>15</v>
      </c>
      <c r="Z66" s="138">
        <f t="shared" si="20"/>
        <v>0</v>
      </c>
      <c r="AA66" s="138">
        <f t="shared" si="7"/>
        <v>4</v>
      </c>
      <c r="AB66" s="138">
        <f t="shared" si="8"/>
        <v>2</v>
      </c>
      <c r="AC66" s="139">
        <f t="shared" si="9"/>
        <v>1.2</v>
      </c>
      <c r="AD66" s="138">
        <f t="shared" ref="AD66:AD86" si="24">IF(E66&lt;VLOOKUP(F66,$L$496:$P$503,2),0,VLOOKUP(F66,$L$496:$P$503,5))</f>
        <v>20</v>
      </c>
      <c r="AE66" s="132"/>
    </row>
    <row r="67" spans="1:31" x14ac:dyDescent="0.25">
      <c r="A67" s="128">
        <v>58</v>
      </c>
      <c r="B67" s="313" t="s">
        <v>808</v>
      </c>
      <c r="C67" s="314">
        <v>24.98</v>
      </c>
      <c r="D67" s="314"/>
      <c r="E67" s="315">
        <v>30</v>
      </c>
      <c r="F67" s="316">
        <f t="shared" si="21"/>
        <v>1.2</v>
      </c>
      <c r="G67" s="187"/>
      <c r="H67" s="135"/>
      <c r="I67" s="132"/>
      <c r="J67" s="132"/>
      <c r="K67" s="132"/>
      <c r="L67" s="181"/>
      <c r="M67" s="135"/>
      <c r="N67" s="135"/>
      <c r="O67" s="135"/>
      <c r="P67" s="135"/>
      <c r="Q67" s="137">
        <f t="shared" si="22"/>
        <v>8</v>
      </c>
      <c r="R67" s="251">
        <f t="shared" si="0"/>
        <v>2</v>
      </c>
      <c r="S67" s="252">
        <f t="shared" si="1"/>
        <v>2.4</v>
      </c>
      <c r="T67" s="251">
        <f t="shared" si="2"/>
        <v>2</v>
      </c>
      <c r="U67" s="252">
        <f t="shared" si="3"/>
        <v>2.4</v>
      </c>
      <c r="V67" s="252">
        <f t="shared" si="4"/>
        <v>8</v>
      </c>
      <c r="W67" s="138">
        <f t="shared" si="5"/>
        <v>0</v>
      </c>
      <c r="X67" s="139">
        <f t="shared" si="6"/>
        <v>0.3</v>
      </c>
      <c r="Y67" s="138">
        <f t="shared" si="23"/>
        <v>15</v>
      </c>
      <c r="Z67" s="138">
        <f t="shared" si="20"/>
        <v>0</v>
      </c>
      <c r="AA67" s="138">
        <f t="shared" si="7"/>
        <v>1</v>
      </c>
      <c r="AB67" s="138">
        <f t="shared" si="8"/>
        <v>1</v>
      </c>
      <c r="AC67" s="139">
        <f t="shared" si="9"/>
        <v>0.4</v>
      </c>
      <c r="AD67" s="138">
        <f t="shared" si="24"/>
        <v>20</v>
      </c>
      <c r="AE67" s="132"/>
    </row>
    <row r="68" spans="1:31" x14ac:dyDescent="0.25">
      <c r="A68" s="128">
        <v>59</v>
      </c>
      <c r="B68" s="313" t="s">
        <v>813</v>
      </c>
      <c r="C68" s="314">
        <v>18</v>
      </c>
      <c r="D68" s="314"/>
      <c r="E68" s="315">
        <v>25</v>
      </c>
      <c r="F68" s="316">
        <f t="shared" si="21"/>
        <v>1.39</v>
      </c>
      <c r="G68" s="187"/>
      <c r="H68" s="135"/>
      <c r="I68" s="132"/>
      <c r="J68" s="132"/>
      <c r="K68" s="132"/>
      <c r="L68" s="181"/>
      <c r="M68" s="135"/>
      <c r="N68" s="135"/>
      <c r="O68" s="135"/>
      <c r="P68" s="135"/>
      <c r="Q68" s="137">
        <f t="shared" si="22"/>
        <v>8</v>
      </c>
      <c r="R68" s="251">
        <f t="shared" si="0"/>
        <v>2</v>
      </c>
      <c r="S68" s="252">
        <f t="shared" si="1"/>
        <v>2</v>
      </c>
      <c r="T68" s="251">
        <f t="shared" si="2"/>
        <v>2</v>
      </c>
      <c r="U68" s="252">
        <f t="shared" si="3"/>
        <v>2</v>
      </c>
      <c r="V68" s="252">
        <f t="shared" si="4"/>
        <v>8</v>
      </c>
      <c r="W68" s="138">
        <f t="shared" si="5"/>
        <v>0</v>
      </c>
      <c r="X68" s="139">
        <f t="shared" si="6"/>
        <v>0.3</v>
      </c>
      <c r="Y68" s="138">
        <f t="shared" si="23"/>
        <v>15</v>
      </c>
      <c r="Z68" s="138">
        <f t="shared" si="20"/>
        <v>0</v>
      </c>
      <c r="AA68" s="138">
        <f t="shared" si="7"/>
        <v>1</v>
      </c>
      <c r="AB68" s="138">
        <f t="shared" si="8"/>
        <v>1</v>
      </c>
      <c r="AC68" s="139">
        <f t="shared" si="9"/>
        <v>0.4</v>
      </c>
      <c r="AD68" s="138">
        <f t="shared" si="24"/>
        <v>20</v>
      </c>
      <c r="AE68" s="132"/>
    </row>
    <row r="69" spans="1:31" x14ac:dyDescent="0.25">
      <c r="A69" s="128">
        <v>60</v>
      </c>
      <c r="B69" s="313" t="s">
        <v>812</v>
      </c>
      <c r="C69" s="314">
        <v>15.5</v>
      </c>
      <c r="D69" s="314"/>
      <c r="E69" s="315">
        <v>20</v>
      </c>
      <c r="F69" s="316">
        <f t="shared" si="21"/>
        <v>1.29</v>
      </c>
      <c r="G69" s="187"/>
      <c r="H69" s="135"/>
      <c r="I69" s="132"/>
      <c r="J69" s="132"/>
      <c r="K69" s="132"/>
      <c r="L69" s="181"/>
      <c r="M69" s="135"/>
      <c r="N69" s="135"/>
      <c r="O69" s="135"/>
      <c r="P69" s="135"/>
      <c r="Q69" s="137">
        <f t="shared" si="22"/>
        <v>8</v>
      </c>
      <c r="R69" s="251">
        <f t="shared" si="0"/>
        <v>1</v>
      </c>
      <c r="S69" s="252">
        <f t="shared" si="1"/>
        <v>1.6</v>
      </c>
      <c r="T69" s="251">
        <f t="shared" si="2"/>
        <v>1</v>
      </c>
      <c r="U69" s="252">
        <f t="shared" si="3"/>
        <v>1.6</v>
      </c>
      <c r="V69" s="252">
        <f t="shared" si="4"/>
        <v>8</v>
      </c>
      <c r="W69" s="138">
        <f t="shared" si="5"/>
        <v>0</v>
      </c>
      <c r="X69" s="139">
        <f t="shared" si="6"/>
        <v>0.15</v>
      </c>
      <c r="Y69" s="138">
        <f t="shared" si="23"/>
        <v>15</v>
      </c>
      <c r="Z69" s="138">
        <f t="shared" si="20"/>
        <v>0</v>
      </c>
      <c r="AA69" s="138">
        <f t="shared" si="7"/>
        <v>0</v>
      </c>
      <c r="AB69" s="138">
        <f t="shared" si="8"/>
        <v>1</v>
      </c>
      <c r="AC69" s="139">
        <f t="shared" si="9"/>
        <v>0.2</v>
      </c>
      <c r="AD69" s="138">
        <f t="shared" si="24"/>
        <v>20</v>
      </c>
      <c r="AE69" s="132"/>
    </row>
    <row r="70" spans="1:31" x14ac:dyDescent="0.25">
      <c r="A70" s="128">
        <v>61</v>
      </c>
      <c r="B70" s="313" t="s">
        <v>1062</v>
      </c>
      <c r="C70" s="314">
        <v>70.41</v>
      </c>
      <c r="D70" s="314"/>
      <c r="E70" s="315">
        <v>103</v>
      </c>
      <c r="F70" s="316">
        <f t="shared" si="21"/>
        <v>1.46</v>
      </c>
      <c r="G70" s="187"/>
      <c r="H70" s="135"/>
      <c r="I70" s="132"/>
      <c r="J70" s="132"/>
      <c r="K70" s="132"/>
      <c r="L70" s="181"/>
      <c r="M70" s="135"/>
      <c r="N70" s="135"/>
      <c r="O70" s="135"/>
      <c r="P70" s="135"/>
      <c r="Q70" s="137">
        <f t="shared" si="22"/>
        <v>8</v>
      </c>
      <c r="R70" s="251">
        <f t="shared" si="0"/>
        <v>8</v>
      </c>
      <c r="S70" s="252">
        <f t="shared" si="1"/>
        <v>8.24</v>
      </c>
      <c r="T70" s="251">
        <f t="shared" si="2"/>
        <v>8</v>
      </c>
      <c r="U70" s="252">
        <f t="shared" si="3"/>
        <v>8.24</v>
      </c>
      <c r="V70" s="252">
        <f t="shared" si="4"/>
        <v>8</v>
      </c>
      <c r="W70" s="138">
        <f t="shared" si="5"/>
        <v>1</v>
      </c>
      <c r="X70" s="139">
        <f t="shared" si="6"/>
        <v>1.2</v>
      </c>
      <c r="Y70" s="138">
        <f t="shared" si="23"/>
        <v>15</v>
      </c>
      <c r="Z70" s="138"/>
      <c r="AA70" s="138">
        <f t="shared" si="7"/>
        <v>5</v>
      </c>
      <c r="AB70" s="138">
        <f t="shared" si="8"/>
        <v>2</v>
      </c>
      <c r="AC70" s="139">
        <f t="shared" si="9"/>
        <v>1.6</v>
      </c>
      <c r="AD70" s="138">
        <f t="shared" si="24"/>
        <v>20</v>
      </c>
      <c r="AE70" s="132"/>
    </row>
    <row r="71" spans="1:31" x14ac:dyDescent="0.25">
      <c r="A71" s="128">
        <v>62</v>
      </c>
      <c r="B71" s="313" t="s">
        <v>1063</v>
      </c>
      <c r="C71" s="314">
        <v>28.54</v>
      </c>
      <c r="D71" s="314"/>
      <c r="E71" s="315">
        <v>46</v>
      </c>
      <c r="F71" s="316">
        <f t="shared" si="21"/>
        <v>1.61</v>
      </c>
      <c r="G71" s="187"/>
      <c r="H71" s="135"/>
      <c r="I71" s="132"/>
      <c r="J71" s="132"/>
      <c r="K71" s="132"/>
      <c r="L71" s="181"/>
      <c r="M71" s="135"/>
      <c r="N71" s="135"/>
      <c r="O71" s="135"/>
      <c r="P71" s="135"/>
      <c r="Q71" s="137">
        <f t="shared" si="22"/>
        <v>8</v>
      </c>
      <c r="R71" s="251">
        <f t="shared" si="0"/>
        <v>3</v>
      </c>
      <c r="S71" s="252">
        <f t="shared" si="1"/>
        <v>3.68</v>
      </c>
      <c r="T71" s="251">
        <f t="shared" si="2"/>
        <v>3</v>
      </c>
      <c r="U71" s="252">
        <f t="shared" si="3"/>
        <v>3.68</v>
      </c>
      <c r="V71" s="252">
        <f t="shared" si="4"/>
        <v>8</v>
      </c>
      <c r="W71" s="138">
        <f t="shared" si="5"/>
        <v>0</v>
      </c>
      <c r="X71" s="139">
        <f t="shared" si="6"/>
        <v>0.45</v>
      </c>
      <c r="Y71" s="138">
        <f t="shared" si="23"/>
        <v>15</v>
      </c>
      <c r="Z71" s="138"/>
      <c r="AA71" s="138">
        <f t="shared" si="7"/>
        <v>2</v>
      </c>
      <c r="AB71" s="138">
        <f t="shared" si="8"/>
        <v>1</v>
      </c>
      <c r="AC71" s="139">
        <f t="shared" si="9"/>
        <v>0.6</v>
      </c>
      <c r="AD71" s="138">
        <f t="shared" si="24"/>
        <v>20</v>
      </c>
      <c r="AE71" s="132"/>
    </row>
    <row r="72" spans="1:31" ht="31.5" x14ac:dyDescent="0.25">
      <c r="A72" s="128">
        <v>63</v>
      </c>
      <c r="B72" s="313" t="s">
        <v>1064</v>
      </c>
      <c r="C72" s="314">
        <v>18.920000000000002</v>
      </c>
      <c r="D72" s="314"/>
      <c r="E72" s="315">
        <v>94</v>
      </c>
      <c r="F72" s="316">
        <f t="shared" si="21"/>
        <v>4.97</v>
      </c>
      <c r="G72" s="187"/>
      <c r="H72" s="135"/>
      <c r="I72" s="132"/>
      <c r="J72" s="132"/>
      <c r="K72" s="132"/>
      <c r="L72" s="181"/>
      <c r="M72" s="135"/>
      <c r="N72" s="135"/>
      <c r="O72" s="135"/>
      <c r="P72" s="135"/>
      <c r="Q72" s="137">
        <f t="shared" si="22"/>
        <v>12</v>
      </c>
      <c r="R72" s="251">
        <f t="shared" si="0"/>
        <v>11</v>
      </c>
      <c r="S72" s="252">
        <f t="shared" si="1"/>
        <v>11.28</v>
      </c>
      <c r="T72" s="251">
        <f t="shared" si="2"/>
        <v>11</v>
      </c>
      <c r="U72" s="252">
        <f t="shared" si="3"/>
        <v>11.28</v>
      </c>
      <c r="V72" s="252">
        <f t="shared" si="4"/>
        <v>12</v>
      </c>
      <c r="W72" s="138">
        <f t="shared" si="5"/>
        <v>1</v>
      </c>
      <c r="X72" s="139">
        <f t="shared" si="6"/>
        <v>1.65</v>
      </c>
      <c r="Y72" s="138">
        <f t="shared" si="23"/>
        <v>15</v>
      </c>
      <c r="Z72" s="138"/>
      <c r="AA72" s="138">
        <f t="shared" si="7"/>
        <v>7</v>
      </c>
      <c r="AB72" s="138">
        <f t="shared" si="8"/>
        <v>3</v>
      </c>
      <c r="AC72" s="139">
        <f t="shared" si="9"/>
        <v>2.2000000000000002</v>
      </c>
      <c r="AD72" s="138">
        <f t="shared" si="24"/>
        <v>20</v>
      </c>
      <c r="AE72" s="132"/>
    </row>
    <row r="73" spans="1:31" ht="31.5" x14ac:dyDescent="0.25">
      <c r="A73" s="128">
        <v>64</v>
      </c>
      <c r="B73" s="313" t="s">
        <v>1271</v>
      </c>
      <c r="C73" s="314">
        <v>74.75</v>
      </c>
      <c r="D73" s="314"/>
      <c r="E73" s="315">
        <v>173</v>
      </c>
      <c r="F73" s="316">
        <f t="shared" si="21"/>
        <v>2.31</v>
      </c>
      <c r="G73" s="187"/>
      <c r="H73" s="135"/>
      <c r="I73" s="132"/>
      <c r="J73" s="132"/>
      <c r="K73" s="132"/>
      <c r="L73" s="181"/>
      <c r="M73" s="135"/>
      <c r="N73" s="135"/>
      <c r="O73" s="135"/>
      <c r="P73" s="135"/>
      <c r="Q73" s="137">
        <f t="shared" si="22"/>
        <v>8</v>
      </c>
      <c r="R73" s="251">
        <f t="shared" si="0"/>
        <v>13</v>
      </c>
      <c r="S73" s="252">
        <f t="shared" si="1"/>
        <v>13.84</v>
      </c>
      <c r="T73" s="251">
        <f t="shared" si="2"/>
        <v>13</v>
      </c>
      <c r="U73" s="252">
        <f t="shared" si="3"/>
        <v>13.84</v>
      </c>
      <c r="V73" s="252">
        <f t="shared" si="4"/>
        <v>8</v>
      </c>
      <c r="W73" s="138">
        <f t="shared" si="5"/>
        <v>1</v>
      </c>
      <c r="X73" s="139">
        <f t="shared" si="6"/>
        <v>1.95</v>
      </c>
      <c r="Y73" s="138">
        <f t="shared" si="23"/>
        <v>15</v>
      </c>
      <c r="Z73" s="138">
        <f t="shared" ref="Z73" si="25">ROUNDDOWN(X73-W73,0)</f>
        <v>0</v>
      </c>
      <c r="AA73" s="138">
        <f t="shared" si="7"/>
        <v>9</v>
      </c>
      <c r="AB73" s="138">
        <f t="shared" si="8"/>
        <v>3</v>
      </c>
      <c r="AC73" s="139">
        <f t="shared" si="9"/>
        <v>2.6</v>
      </c>
      <c r="AD73" s="138">
        <f t="shared" si="24"/>
        <v>20</v>
      </c>
      <c r="AE73" s="132"/>
    </row>
    <row r="74" spans="1:31" ht="47.25" x14ac:dyDescent="0.25">
      <c r="A74" s="128">
        <v>65</v>
      </c>
      <c r="B74" s="313" t="s">
        <v>1272</v>
      </c>
      <c r="C74" s="314">
        <v>323.72300000000001</v>
      </c>
      <c r="D74" s="314"/>
      <c r="E74" s="315">
        <v>341</v>
      </c>
      <c r="F74" s="316">
        <f t="shared" si="21"/>
        <v>1.05</v>
      </c>
      <c r="G74" s="187"/>
      <c r="H74" s="135"/>
      <c r="I74" s="132"/>
      <c r="J74" s="132"/>
      <c r="K74" s="132"/>
      <c r="L74" s="181"/>
      <c r="M74" s="135"/>
      <c r="N74" s="135"/>
      <c r="O74" s="135"/>
      <c r="P74" s="135"/>
      <c r="Q74" s="137">
        <f t="shared" si="22"/>
        <v>8</v>
      </c>
      <c r="R74" s="251">
        <f t="shared" si="0"/>
        <v>27</v>
      </c>
      <c r="S74" s="252">
        <f t="shared" si="1"/>
        <v>27.28</v>
      </c>
      <c r="T74" s="251">
        <f t="shared" si="2"/>
        <v>27</v>
      </c>
      <c r="U74" s="252">
        <f t="shared" si="3"/>
        <v>27.28</v>
      </c>
      <c r="V74" s="252">
        <f t="shared" si="4"/>
        <v>8</v>
      </c>
      <c r="W74" s="138">
        <f t="shared" si="5"/>
        <v>4</v>
      </c>
      <c r="X74" s="139">
        <f t="shared" si="6"/>
        <v>4.05</v>
      </c>
      <c r="Y74" s="138">
        <f t="shared" si="23"/>
        <v>15</v>
      </c>
      <c r="Z74" s="138"/>
      <c r="AA74" s="138">
        <f t="shared" si="7"/>
        <v>17</v>
      </c>
      <c r="AB74" s="138">
        <f t="shared" si="8"/>
        <v>6</v>
      </c>
      <c r="AC74" s="139">
        <f t="shared" si="9"/>
        <v>5.4</v>
      </c>
      <c r="AD74" s="138">
        <f t="shared" si="24"/>
        <v>20</v>
      </c>
      <c r="AE74" s="132"/>
    </row>
    <row r="75" spans="1:31" ht="31.5" x14ac:dyDescent="0.25">
      <c r="A75" s="128">
        <v>66</v>
      </c>
      <c r="B75" s="313" t="s">
        <v>1065</v>
      </c>
      <c r="C75" s="314">
        <v>125.65</v>
      </c>
      <c r="D75" s="314"/>
      <c r="E75" s="315">
        <v>38</v>
      </c>
      <c r="F75" s="316">
        <f t="shared" si="21"/>
        <v>0.3</v>
      </c>
      <c r="G75" s="187"/>
      <c r="H75" s="135"/>
      <c r="I75" s="132"/>
      <c r="J75" s="132"/>
      <c r="K75" s="132"/>
      <c r="L75" s="181"/>
      <c r="M75" s="135"/>
      <c r="N75" s="135"/>
      <c r="O75" s="135"/>
      <c r="P75" s="135"/>
      <c r="Q75" s="137">
        <f t="shared" si="22"/>
        <v>5</v>
      </c>
      <c r="R75" s="251">
        <f t="shared" si="0"/>
        <v>1</v>
      </c>
      <c r="S75" s="252">
        <f t="shared" ref="S75:S128" si="26">E75*Q75/100</f>
        <v>1.9</v>
      </c>
      <c r="T75" s="251">
        <f t="shared" si="2"/>
        <v>1</v>
      </c>
      <c r="U75" s="252">
        <f t="shared" si="3"/>
        <v>1.9</v>
      </c>
      <c r="V75" s="252">
        <f t="shared" si="4"/>
        <v>5</v>
      </c>
      <c r="W75" s="138">
        <f t="shared" si="5"/>
        <v>0</v>
      </c>
      <c r="X75" s="139">
        <f t="shared" si="6"/>
        <v>0.15</v>
      </c>
      <c r="Y75" s="138">
        <f t="shared" si="23"/>
        <v>15</v>
      </c>
      <c r="Z75" s="138"/>
      <c r="AA75" s="138">
        <f t="shared" si="7"/>
        <v>0</v>
      </c>
      <c r="AB75" s="138">
        <f t="shared" si="8"/>
        <v>1</v>
      </c>
      <c r="AC75" s="139">
        <f t="shared" si="9"/>
        <v>0.2</v>
      </c>
      <c r="AD75" s="138">
        <f t="shared" si="24"/>
        <v>20</v>
      </c>
      <c r="AE75" s="132"/>
    </row>
    <row r="76" spans="1:31" ht="31.5" x14ac:dyDescent="0.25">
      <c r="A76" s="128">
        <v>67</v>
      </c>
      <c r="B76" s="313" t="s">
        <v>1273</v>
      </c>
      <c r="C76" s="314">
        <v>24.84</v>
      </c>
      <c r="D76" s="314"/>
      <c r="E76" s="315">
        <v>69</v>
      </c>
      <c r="F76" s="316">
        <f t="shared" si="21"/>
        <v>2.78</v>
      </c>
      <c r="G76" s="187"/>
      <c r="H76" s="135"/>
      <c r="I76" s="132"/>
      <c r="J76" s="132"/>
      <c r="K76" s="132"/>
      <c r="L76" s="181"/>
      <c r="M76" s="135"/>
      <c r="N76" s="135"/>
      <c r="O76" s="135"/>
      <c r="P76" s="135"/>
      <c r="Q76" s="137">
        <f t="shared" si="22"/>
        <v>8</v>
      </c>
      <c r="R76" s="251">
        <f t="shared" ref="R76:R129" si="27">ROUNDDOWN(S76,0)</f>
        <v>5</v>
      </c>
      <c r="S76" s="252">
        <f t="shared" si="26"/>
        <v>5.52</v>
      </c>
      <c r="T76" s="251">
        <f t="shared" ref="T76:T129" si="28">ROUNDDOWN(U76,0)</f>
        <v>5</v>
      </c>
      <c r="U76" s="252">
        <f t="shared" ref="U76:U129" si="29">E76*V76/100</f>
        <v>5.52</v>
      </c>
      <c r="V76" s="252">
        <f t="shared" ref="V76:V129" si="30">Q76</f>
        <v>8</v>
      </c>
      <c r="W76" s="138">
        <f t="shared" ref="W76:W129" si="31">ROUNDDOWN(X76,0)</f>
        <v>0</v>
      </c>
      <c r="X76" s="139">
        <f t="shared" ref="X76:X129" si="32">T76*Y76/100</f>
        <v>0.75</v>
      </c>
      <c r="Y76" s="138">
        <f t="shared" si="23"/>
        <v>15</v>
      </c>
      <c r="Z76" s="138">
        <f t="shared" ref="Z76:Z82" si="33">ROUNDDOWN(X76-W76,0)</f>
        <v>0</v>
      </c>
      <c r="AA76" s="138">
        <f t="shared" ref="AA76:AA129" si="34">T76-W76-AB76</f>
        <v>4</v>
      </c>
      <c r="AB76" s="138">
        <f t="shared" ref="AB76:AB129" si="35">_xlfn.CEILING.MATH(AC76,1)</f>
        <v>1</v>
      </c>
      <c r="AC76" s="139">
        <f t="shared" ref="AC76:AC129" si="36">T76*AD76/100</f>
        <v>1</v>
      </c>
      <c r="AD76" s="138">
        <f t="shared" si="24"/>
        <v>20</v>
      </c>
      <c r="AE76" s="132"/>
    </row>
    <row r="77" spans="1:31" ht="31.5" x14ac:dyDescent="0.25">
      <c r="A77" s="128">
        <v>68</v>
      </c>
      <c r="B77" s="313" t="s">
        <v>1066</v>
      </c>
      <c r="C77" s="314">
        <v>14.957000000000001</v>
      </c>
      <c r="D77" s="314"/>
      <c r="E77" s="315">
        <v>80</v>
      </c>
      <c r="F77" s="316">
        <f t="shared" ref="F77:F140" si="37">E77/C77</f>
        <v>5.35</v>
      </c>
      <c r="G77" s="187"/>
      <c r="H77" s="135"/>
      <c r="I77" s="132"/>
      <c r="J77" s="132"/>
      <c r="K77" s="132"/>
      <c r="L77" s="181"/>
      <c r="M77" s="135"/>
      <c r="N77" s="135"/>
      <c r="O77" s="135"/>
      <c r="P77" s="135"/>
      <c r="Q77" s="137">
        <f t="shared" si="22"/>
        <v>12</v>
      </c>
      <c r="R77" s="251">
        <f t="shared" si="27"/>
        <v>9</v>
      </c>
      <c r="S77" s="252">
        <f t="shared" si="26"/>
        <v>9.6</v>
      </c>
      <c r="T77" s="251">
        <f t="shared" si="28"/>
        <v>9</v>
      </c>
      <c r="U77" s="252">
        <f t="shared" si="29"/>
        <v>9.6</v>
      </c>
      <c r="V77" s="252">
        <f t="shared" si="30"/>
        <v>12</v>
      </c>
      <c r="W77" s="138">
        <f t="shared" si="31"/>
        <v>1</v>
      </c>
      <c r="X77" s="139">
        <f t="shared" si="32"/>
        <v>1.35</v>
      </c>
      <c r="Y77" s="138">
        <f t="shared" si="23"/>
        <v>15</v>
      </c>
      <c r="Z77" s="138">
        <f t="shared" si="33"/>
        <v>0</v>
      </c>
      <c r="AA77" s="138">
        <f t="shared" si="34"/>
        <v>6</v>
      </c>
      <c r="AB77" s="138">
        <f t="shared" si="35"/>
        <v>2</v>
      </c>
      <c r="AC77" s="139">
        <f t="shared" si="36"/>
        <v>1.8</v>
      </c>
      <c r="AD77" s="138">
        <f t="shared" si="24"/>
        <v>20</v>
      </c>
      <c r="AE77" s="132"/>
    </row>
    <row r="78" spans="1:31" ht="31.5" x14ac:dyDescent="0.25">
      <c r="A78" s="128">
        <v>69</v>
      </c>
      <c r="B78" s="313" t="s">
        <v>1067</v>
      </c>
      <c r="C78" s="314">
        <v>15.803000000000001</v>
      </c>
      <c r="D78" s="314"/>
      <c r="E78" s="315">
        <v>74</v>
      </c>
      <c r="F78" s="316">
        <f t="shared" si="37"/>
        <v>4.68</v>
      </c>
      <c r="G78" s="187"/>
      <c r="H78" s="135"/>
      <c r="I78" s="132"/>
      <c r="J78" s="132"/>
      <c r="K78" s="132"/>
      <c r="L78" s="181"/>
      <c r="M78" s="135"/>
      <c r="N78" s="135"/>
      <c r="O78" s="135"/>
      <c r="P78" s="135"/>
      <c r="Q78" s="137">
        <f t="shared" si="22"/>
        <v>12</v>
      </c>
      <c r="R78" s="251">
        <f t="shared" si="27"/>
        <v>8</v>
      </c>
      <c r="S78" s="252">
        <f t="shared" si="26"/>
        <v>8.8800000000000008</v>
      </c>
      <c r="T78" s="251">
        <f t="shared" si="28"/>
        <v>8</v>
      </c>
      <c r="U78" s="252">
        <f t="shared" si="29"/>
        <v>8.8800000000000008</v>
      </c>
      <c r="V78" s="252">
        <f t="shared" si="30"/>
        <v>12</v>
      </c>
      <c r="W78" s="138">
        <f t="shared" si="31"/>
        <v>1</v>
      </c>
      <c r="X78" s="139">
        <f t="shared" si="32"/>
        <v>1.2</v>
      </c>
      <c r="Y78" s="138">
        <f t="shared" si="23"/>
        <v>15</v>
      </c>
      <c r="Z78" s="138">
        <f t="shared" si="33"/>
        <v>0</v>
      </c>
      <c r="AA78" s="138">
        <f t="shared" si="34"/>
        <v>5</v>
      </c>
      <c r="AB78" s="138">
        <f t="shared" si="35"/>
        <v>2</v>
      </c>
      <c r="AC78" s="139">
        <f t="shared" si="36"/>
        <v>1.6</v>
      </c>
      <c r="AD78" s="138">
        <f t="shared" si="24"/>
        <v>20</v>
      </c>
      <c r="AE78" s="132"/>
    </row>
    <row r="79" spans="1:31" ht="31.5" x14ac:dyDescent="0.25">
      <c r="A79" s="128">
        <v>70</v>
      </c>
      <c r="B79" s="313" t="s">
        <v>1068</v>
      </c>
      <c r="C79" s="314">
        <v>10.849</v>
      </c>
      <c r="D79" s="314"/>
      <c r="E79" s="315">
        <v>44</v>
      </c>
      <c r="F79" s="316">
        <f t="shared" si="37"/>
        <v>4.0599999999999996</v>
      </c>
      <c r="G79" s="187"/>
      <c r="H79" s="135"/>
      <c r="I79" s="132"/>
      <c r="J79" s="132"/>
      <c r="K79" s="132"/>
      <c r="L79" s="181"/>
      <c r="M79" s="135"/>
      <c r="N79" s="135"/>
      <c r="O79" s="135"/>
      <c r="P79" s="135"/>
      <c r="Q79" s="137">
        <f t="shared" si="22"/>
        <v>12</v>
      </c>
      <c r="R79" s="251">
        <f t="shared" si="27"/>
        <v>5</v>
      </c>
      <c r="S79" s="252">
        <f t="shared" si="26"/>
        <v>5.28</v>
      </c>
      <c r="T79" s="251">
        <f t="shared" si="28"/>
        <v>5</v>
      </c>
      <c r="U79" s="252">
        <f t="shared" si="29"/>
        <v>5.28</v>
      </c>
      <c r="V79" s="252">
        <f t="shared" si="30"/>
        <v>12</v>
      </c>
      <c r="W79" s="138">
        <f t="shared" si="31"/>
        <v>0</v>
      </c>
      <c r="X79" s="139">
        <f t="shared" si="32"/>
        <v>0.75</v>
      </c>
      <c r="Y79" s="138">
        <f t="shared" si="23"/>
        <v>15</v>
      </c>
      <c r="Z79" s="138">
        <f t="shared" si="33"/>
        <v>0</v>
      </c>
      <c r="AA79" s="138">
        <f t="shared" si="34"/>
        <v>4</v>
      </c>
      <c r="AB79" s="138">
        <f t="shared" si="35"/>
        <v>1</v>
      </c>
      <c r="AC79" s="139">
        <f t="shared" si="36"/>
        <v>1</v>
      </c>
      <c r="AD79" s="138">
        <f t="shared" si="24"/>
        <v>20</v>
      </c>
      <c r="AE79" s="132"/>
    </row>
    <row r="80" spans="1:31" ht="31.5" x14ac:dyDescent="0.25">
      <c r="A80" s="128">
        <v>71</v>
      </c>
      <c r="B80" s="313" t="s">
        <v>1274</v>
      </c>
      <c r="C80" s="314">
        <v>197.6</v>
      </c>
      <c r="D80" s="314"/>
      <c r="E80" s="315">
        <v>476</v>
      </c>
      <c r="F80" s="316">
        <f t="shared" si="37"/>
        <v>2.41</v>
      </c>
      <c r="G80" s="187"/>
      <c r="H80" s="135"/>
      <c r="I80" s="132"/>
      <c r="J80" s="132"/>
      <c r="K80" s="132"/>
      <c r="L80" s="181"/>
      <c r="M80" s="135"/>
      <c r="N80" s="135"/>
      <c r="O80" s="135"/>
      <c r="P80" s="135"/>
      <c r="Q80" s="137">
        <f t="shared" si="22"/>
        <v>8</v>
      </c>
      <c r="R80" s="251">
        <f t="shared" si="27"/>
        <v>38</v>
      </c>
      <c r="S80" s="252">
        <f t="shared" si="26"/>
        <v>38.08</v>
      </c>
      <c r="T80" s="251">
        <f t="shared" si="28"/>
        <v>38</v>
      </c>
      <c r="U80" s="252">
        <f t="shared" si="29"/>
        <v>38.08</v>
      </c>
      <c r="V80" s="252">
        <f t="shared" si="30"/>
        <v>8</v>
      </c>
      <c r="W80" s="138">
        <f t="shared" si="31"/>
        <v>5</v>
      </c>
      <c r="X80" s="139">
        <f t="shared" si="32"/>
        <v>5.7</v>
      </c>
      <c r="Y80" s="138">
        <f t="shared" si="23"/>
        <v>15</v>
      </c>
      <c r="Z80" s="138">
        <f t="shared" si="33"/>
        <v>0</v>
      </c>
      <c r="AA80" s="138">
        <f t="shared" si="34"/>
        <v>25</v>
      </c>
      <c r="AB80" s="138">
        <f t="shared" si="35"/>
        <v>8</v>
      </c>
      <c r="AC80" s="139">
        <f t="shared" si="36"/>
        <v>7.6</v>
      </c>
      <c r="AD80" s="138">
        <f t="shared" si="24"/>
        <v>20</v>
      </c>
      <c r="AE80" s="132"/>
    </row>
    <row r="81" spans="1:31" ht="31.5" x14ac:dyDescent="0.25">
      <c r="A81" s="128">
        <v>72</v>
      </c>
      <c r="B81" s="313" t="s">
        <v>1275</v>
      </c>
      <c r="C81" s="314">
        <v>13.315</v>
      </c>
      <c r="D81" s="314"/>
      <c r="E81" s="315">
        <v>102</v>
      </c>
      <c r="F81" s="316">
        <f t="shared" si="37"/>
        <v>7.66</v>
      </c>
      <c r="G81" s="187"/>
      <c r="H81" s="135"/>
      <c r="I81" s="132"/>
      <c r="J81" s="132"/>
      <c r="K81" s="132"/>
      <c r="L81" s="181"/>
      <c r="M81" s="135"/>
      <c r="N81" s="135"/>
      <c r="O81" s="135"/>
      <c r="P81" s="135"/>
      <c r="Q81" s="137">
        <f t="shared" si="22"/>
        <v>15</v>
      </c>
      <c r="R81" s="251">
        <f t="shared" si="27"/>
        <v>15</v>
      </c>
      <c r="S81" s="252">
        <f t="shared" si="26"/>
        <v>15.3</v>
      </c>
      <c r="T81" s="251">
        <f t="shared" si="28"/>
        <v>15</v>
      </c>
      <c r="U81" s="252">
        <f t="shared" si="29"/>
        <v>15.3</v>
      </c>
      <c r="V81" s="252">
        <f t="shared" si="30"/>
        <v>15</v>
      </c>
      <c r="W81" s="138">
        <f t="shared" si="31"/>
        <v>2</v>
      </c>
      <c r="X81" s="139">
        <f t="shared" si="32"/>
        <v>2.25</v>
      </c>
      <c r="Y81" s="138">
        <f t="shared" si="23"/>
        <v>15</v>
      </c>
      <c r="Z81" s="138">
        <f t="shared" si="33"/>
        <v>0</v>
      </c>
      <c r="AA81" s="138">
        <f t="shared" si="34"/>
        <v>10</v>
      </c>
      <c r="AB81" s="138">
        <f t="shared" si="35"/>
        <v>3</v>
      </c>
      <c r="AC81" s="139">
        <f t="shared" si="36"/>
        <v>3</v>
      </c>
      <c r="AD81" s="138">
        <f t="shared" si="24"/>
        <v>20</v>
      </c>
      <c r="AE81" s="132"/>
    </row>
    <row r="82" spans="1:31" ht="31.5" x14ac:dyDescent="0.25">
      <c r="A82" s="128">
        <v>73</v>
      </c>
      <c r="B82" s="313" t="s">
        <v>1069</v>
      </c>
      <c r="C82" s="314">
        <v>44.9</v>
      </c>
      <c r="D82" s="314"/>
      <c r="E82" s="315">
        <v>85</v>
      </c>
      <c r="F82" s="316">
        <f t="shared" si="37"/>
        <v>1.89</v>
      </c>
      <c r="G82" s="187"/>
      <c r="H82" s="135"/>
      <c r="I82" s="132"/>
      <c r="J82" s="132"/>
      <c r="K82" s="132"/>
      <c r="L82" s="181"/>
      <c r="M82" s="135"/>
      <c r="N82" s="135"/>
      <c r="O82" s="135"/>
      <c r="P82" s="135"/>
      <c r="Q82" s="137">
        <f t="shared" si="22"/>
        <v>8</v>
      </c>
      <c r="R82" s="251">
        <f t="shared" si="27"/>
        <v>6</v>
      </c>
      <c r="S82" s="252">
        <f t="shared" si="26"/>
        <v>6.8</v>
      </c>
      <c r="T82" s="251">
        <f t="shared" si="28"/>
        <v>6</v>
      </c>
      <c r="U82" s="252">
        <f t="shared" si="29"/>
        <v>6.8</v>
      </c>
      <c r="V82" s="252">
        <f t="shared" si="30"/>
        <v>8</v>
      </c>
      <c r="W82" s="138">
        <f t="shared" si="31"/>
        <v>0</v>
      </c>
      <c r="X82" s="139">
        <f t="shared" si="32"/>
        <v>0.9</v>
      </c>
      <c r="Y82" s="138">
        <f t="shared" si="23"/>
        <v>15</v>
      </c>
      <c r="Z82" s="138">
        <f t="shared" si="33"/>
        <v>0</v>
      </c>
      <c r="AA82" s="138">
        <f t="shared" si="34"/>
        <v>4</v>
      </c>
      <c r="AB82" s="138">
        <f t="shared" si="35"/>
        <v>2</v>
      </c>
      <c r="AC82" s="139">
        <f t="shared" si="36"/>
        <v>1.2</v>
      </c>
      <c r="AD82" s="138">
        <f t="shared" si="24"/>
        <v>20</v>
      </c>
      <c r="AE82" s="132"/>
    </row>
    <row r="83" spans="1:31" ht="31.5" x14ac:dyDescent="0.25">
      <c r="A83" s="128">
        <v>74</v>
      </c>
      <c r="B83" s="313" t="s">
        <v>1070</v>
      </c>
      <c r="C83" s="314">
        <v>145.626</v>
      </c>
      <c r="D83" s="314"/>
      <c r="E83" s="315">
        <v>302</v>
      </c>
      <c r="F83" s="316">
        <f t="shared" si="37"/>
        <v>2.0699999999999998</v>
      </c>
      <c r="G83" s="187"/>
      <c r="H83" s="135"/>
      <c r="I83" s="132"/>
      <c r="J83" s="132"/>
      <c r="K83" s="132"/>
      <c r="L83" s="181"/>
      <c r="M83" s="135"/>
      <c r="N83" s="135"/>
      <c r="O83" s="135"/>
      <c r="P83" s="135"/>
      <c r="Q83" s="137">
        <f t="shared" si="22"/>
        <v>8</v>
      </c>
      <c r="R83" s="251">
        <f t="shared" si="27"/>
        <v>24</v>
      </c>
      <c r="S83" s="252">
        <f t="shared" si="26"/>
        <v>24.16</v>
      </c>
      <c r="T83" s="251">
        <f t="shared" si="28"/>
        <v>24</v>
      </c>
      <c r="U83" s="252">
        <f t="shared" si="29"/>
        <v>24.16</v>
      </c>
      <c r="V83" s="252">
        <f t="shared" si="30"/>
        <v>8</v>
      </c>
      <c r="W83" s="138">
        <f t="shared" si="31"/>
        <v>3</v>
      </c>
      <c r="X83" s="139">
        <f t="shared" si="32"/>
        <v>3.6</v>
      </c>
      <c r="Y83" s="138">
        <f t="shared" si="23"/>
        <v>15</v>
      </c>
      <c r="Z83" s="138"/>
      <c r="AA83" s="138">
        <f t="shared" si="34"/>
        <v>16</v>
      </c>
      <c r="AB83" s="138">
        <f t="shared" si="35"/>
        <v>5</v>
      </c>
      <c r="AC83" s="139">
        <f t="shared" si="36"/>
        <v>4.8</v>
      </c>
      <c r="AD83" s="138">
        <f t="shared" si="24"/>
        <v>20</v>
      </c>
      <c r="AE83" s="132"/>
    </row>
    <row r="84" spans="1:31" ht="31.5" x14ac:dyDescent="0.25">
      <c r="A84" s="128">
        <v>75</v>
      </c>
      <c r="B84" s="313" t="s">
        <v>1071</v>
      </c>
      <c r="C84" s="314">
        <v>53.686</v>
      </c>
      <c r="D84" s="314"/>
      <c r="E84" s="315">
        <v>104</v>
      </c>
      <c r="F84" s="316">
        <f t="shared" si="37"/>
        <v>1.94</v>
      </c>
      <c r="G84" s="187"/>
      <c r="H84" s="135"/>
      <c r="I84" s="132"/>
      <c r="J84" s="132"/>
      <c r="K84" s="132"/>
      <c r="L84" s="181"/>
      <c r="M84" s="135"/>
      <c r="N84" s="135"/>
      <c r="O84" s="135"/>
      <c r="P84" s="135"/>
      <c r="Q84" s="137">
        <f t="shared" si="22"/>
        <v>8</v>
      </c>
      <c r="R84" s="251">
        <f t="shared" si="27"/>
        <v>8</v>
      </c>
      <c r="S84" s="252">
        <f t="shared" si="26"/>
        <v>8.32</v>
      </c>
      <c r="T84" s="251">
        <f t="shared" si="28"/>
        <v>8</v>
      </c>
      <c r="U84" s="252">
        <f t="shared" si="29"/>
        <v>8.32</v>
      </c>
      <c r="V84" s="252">
        <f t="shared" si="30"/>
        <v>8</v>
      </c>
      <c r="W84" s="138">
        <f t="shared" si="31"/>
        <v>1</v>
      </c>
      <c r="X84" s="139">
        <f t="shared" si="32"/>
        <v>1.2</v>
      </c>
      <c r="Y84" s="138">
        <f t="shared" si="23"/>
        <v>15</v>
      </c>
      <c r="Z84" s="138"/>
      <c r="AA84" s="138">
        <f t="shared" si="34"/>
        <v>5</v>
      </c>
      <c r="AB84" s="138">
        <f t="shared" si="35"/>
        <v>2</v>
      </c>
      <c r="AC84" s="139">
        <f t="shared" si="36"/>
        <v>1.6</v>
      </c>
      <c r="AD84" s="138">
        <f t="shared" si="24"/>
        <v>20</v>
      </c>
      <c r="AE84" s="132"/>
    </row>
    <row r="85" spans="1:31" ht="31.5" x14ac:dyDescent="0.25">
      <c r="A85" s="128">
        <v>76</v>
      </c>
      <c r="B85" s="313" t="s">
        <v>832</v>
      </c>
      <c r="C85" s="314">
        <v>9.48</v>
      </c>
      <c r="D85" s="314"/>
      <c r="E85" s="315">
        <v>8</v>
      </c>
      <c r="F85" s="316">
        <f t="shared" si="37"/>
        <v>0.84</v>
      </c>
      <c r="G85" s="187"/>
      <c r="H85" s="135"/>
      <c r="I85" s="132"/>
      <c r="J85" s="132"/>
      <c r="K85" s="132"/>
      <c r="L85" s="181"/>
      <c r="M85" s="135"/>
      <c r="N85" s="135"/>
      <c r="O85" s="135"/>
      <c r="P85" s="135"/>
      <c r="Q85" s="137">
        <f t="shared" si="22"/>
        <v>5</v>
      </c>
      <c r="R85" s="251">
        <f t="shared" si="27"/>
        <v>0</v>
      </c>
      <c r="S85" s="252">
        <f t="shared" si="26"/>
        <v>0.4</v>
      </c>
      <c r="T85" s="251">
        <f t="shared" si="28"/>
        <v>0</v>
      </c>
      <c r="U85" s="252">
        <f t="shared" si="29"/>
        <v>0.4</v>
      </c>
      <c r="V85" s="252">
        <f t="shared" si="30"/>
        <v>5</v>
      </c>
      <c r="W85" s="138">
        <f t="shared" si="31"/>
        <v>0</v>
      </c>
      <c r="X85" s="139">
        <f t="shared" si="32"/>
        <v>0</v>
      </c>
      <c r="Y85" s="138">
        <f t="shared" si="23"/>
        <v>15</v>
      </c>
      <c r="Z85" s="138"/>
      <c r="AA85" s="138">
        <f t="shared" si="34"/>
        <v>0</v>
      </c>
      <c r="AB85" s="138">
        <f t="shared" si="35"/>
        <v>0</v>
      </c>
      <c r="AC85" s="139">
        <f t="shared" si="36"/>
        <v>0</v>
      </c>
      <c r="AD85" s="138">
        <f t="shared" si="24"/>
        <v>20</v>
      </c>
      <c r="AE85" s="132"/>
    </row>
    <row r="86" spans="1:31" ht="31.5" x14ac:dyDescent="0.25">
      <c r="A86" s="128">
        <v>77</v>
      </c>
      <c r="B86" s="313" t="s">
        <v>1072</v>
      </c>
      <c r="C86" s="314">
        <v>60.246000000000002</v>
      </c>
      <c r="D86" s="314"/>
      <c r="E86" s="315">
        <v>208</v>
      </c>
      <c r="F86" s="316">
        <f t="shared" si="37"/>
        <v>3.45</v>
      </c>
      <c r="G86" s="187"/>
      <c r="H86" s="135"/>
      <c r="I86" s="132"/>
      <c r="J86" s="132"/>
      <c r="K86" s="132"/>
      <c r="L86" s="181"/>
      <c r="M86" s="135"/>
      <c r="N86" s="135"/>
      <c r="O86" s="135"/>
      <c r="P86" s="135"/>
      <c r="Q86" s="137">
        <f t="shared" si="22"/>
        <v>12</v>
      </c>
      <c r="R86" s="251">
        <f t="shared" si="27"/>
        <v>24</v>
      </c>
      <c r="S86" s="252">
        <f t="shared" si="26"/>
        <v>24.96</v>
      </c>
      <c r="T86" s="251">
        <f t="shared" si="28"/>
        <v>24</v>
      </c>
      <c r="U86" s="252">
        <f t="shared" si="29"/>
        <v>24.96</v>
      </c>
      <c r="V86" s="252">
        <f t="shared" si="30"/>
        <v>12</v>
      </c>
      <c r="W86" s="138">
        <f t="shared" si="31"/>
        <v>3</v>
      </c>
      <c r="X86" s="139">
        <f t="shared" si="32"/>
        <v>3.6</v>
      </c>
      <c r="Y86" s="138">
        <f t="shared" si="23"/>
        <v>15</v>
      </c>
      <c r="Z86" s="138"/>
      <c r="AA86" s="138">
        <f t="shared" si="34"/>
        <v>16</v>
      </c>
      <c r="AB86" s="138">
        <f t="shared" si="35"/>
        <v>5</v>
      </c>
      <c r="AC86" s="139">
        <f t="shared" si="36"/>
        <v>4.8</v>
      </c>
      <c r="AD86" s="138">
        <f t="shared" si="24"/>
        <v>20</v>
      </c>
      <c r="AE86" s="132"/>
    </row>
    <row r="87" spans="1:31" x14ac:dyDescent="0.25">
      <c r="A87" s="128">
        <v>78</v>
      </c>
      <c r="B87" s="309" t="s">
        <v>682</v>
      </c>
      <c r="C87" s="310"/>
      <c r="D87" s="310"/>
      <c r="E87" s="311"/>
      <c r="F87" s="316"/>
      <c r="G87" s="187"/>
      <c r="H87" s="135"/>
      <c r="I87" s="132"/>
      <c r="J87" s="132"/>
      <c r="K87" s="132"/>
      <c r="L87" s="181"/>
      <c r="M87" s="135"/>
      <c r="N87" s="135"/>
      <c r="O87" s="135"/>
      <c r="P87" s="135"/>
      <c r="Q87" s="137"/>
      <c r="R87" s="251"/>
      <c r="S87" s="252"/>
      <c r="T87" s="251"/>
      <c r="U87" s="252"/>
      <c r="V87" s="252"/>
      <c r="W87" s="138"/>
      <c r="X87" s="139"/>
      <c r="Y87" s="138"/>
      <c r="Z87" s="138"/>
      <c r="AA87" s="138"/>
      <c r="AB87" s="138"/>
      <c r="AC87" s="139"/>
      <c r="AD87" s="138"/>
      <c r="AE87" s="132"/>
    </row>
    <row r="88" spans="1:31" ht="31.5" x14ac:dyDescent="0.25">
      <c r="A88" s="128">
        <v>79</v>
      </c>
      <c r="B88" s="313" t="s">
        <v>1073</v>
      </c>
      <c r="C88" s="314">
        <v>349.38</v>
      </c>
      <c r="D88" s="314"/>
      <c r="E88" s="315">
        <v>644</v>
      </c>
      <c r="F88" s="316">
        <f t="shared" si="37"/>
        <v>1.84</v>
      </c>
      <c r="G88" s="187"/>
      <c r="H88" s="135"/>
      <c r="I88" s="132"/>
      <c r="J88" s="132"/>
      <c r="K88" s="132"/>
      <c r="L88" s="181"/>
      <c r="M88" s="135"/>
      <c r="N88" s="135"/>
      <c r="O88" s="135"/>
      <c r="P88" s="135"/>
      <c r="Q88" s="137">
        <f>IF(E88&lt;VLOOKUP(F88,$L$496:$P$503,2),0,VLOOKUP(F88,$L$496:$P$503,3))</f>
        <v>8</v>
      </c>
      <c r="R88" s="251">
        <f t="shared" si="27"/>
        <v>51</v>
      </c>
      <c r="S88" s="252">
        <f t="shared" si="26"/>
        <v>51.52</v>
      </c>
      <c r="T88" s="251">
        <f t="shared" si="28"/>
        <v>51</v>
      </c>
      <c r="U88" s="252">
        <f t="shared" si="29"/>
        <v>51.52</v>
      </c>
      <c r="V88" s="252">
        <f t="shared" si="30"/>
        <v>8</v>
      </c>
      <c r="W88" s="138">
        <f t="shared" si="31"/>
        <v>7</v>
      </c>
      <c r="X88" s="139">
        <f t="shared" si="32"/>
        <v>7.65</v>
      </c>
      <c r="Y88" s="138">
        <f>IF(E88&lt;VLOOKUP(F88,$L$496:$P$503,2),0,VLOOKUP(F88,$L$496:$P$503,4))</f>
        <v>15</v>
      </c>
      <c r="Z88" s="138">
        <f t="shared" ref="Z88:Z93" si="38">ROUNDDOWN(X88-W88,0)</f>
        <v>0</v>
      </c>
      <c r="AA88" s="138">
        <f t="shared" si="34"/>
        <v>33</v>
      </c>
      <c r="AB88" s="138">
        <f t="shared" si="35"/>
        <v>11</v>
      </c>
      <c r="AC88" s="139">
        <f t="shared" si="36"/>
        <v>10.199999999999999</v>
      </c>
      <c r="AD88" s="138">
        <f>IF(E88&lt;VLOOKUP(F88,$L$496:$P$503,2),0,VLOOKUP(F88,$L$496:$P$503,5))</f>
        <v>20</v>
      </c>
      <c r="AE88" s="132"/>
    </row>
    <row r="89" spans="1:31" ht="31.5" x14ac:dyDescent="0.25">
      <c r="A89" s="128">
        <v>80</v>
      </c>
      <c r="B89" s="313" t="s">
        <v>1074</v>
      </c>
      <c r="C89" s="314">
        <v>22.38</v>
      </c>
      <c r="D89" s="314"/>
      <c r="E89" s="315">
        <v>178</v>
      </c>
      <c r="F89" s="316">
        <f t="shared" si="37"/>
        <v>7.95</v>
      </c>
      <c r="G89" s="187"/>
      <c r="H89" s="135"/>
      <c r="I89" s="132"/>
      <c r="J89" s="132"/>
      <c r="K89" s="132"/>
      <c r="L89" s="181"/>
      <c r="M89" s="135"/>
      <c r="N89" s="135"/>
      <c r="O89" s="135"/>
      <c r="P89" s="135"/>
      <c r="Q89" s="137">
        <f>IF(E89&lt;VLOOKUP(F89,$L$496:$P$503,2),0,VLOOKUP(F89,$L$496:$P$503,3))</f>
        <v>15</v>
      </c>
      <c r="R89" s="251">
        <f t="shared" si="27"/>
        <v>26</v>
      </c>
      <c r="S89" s="252">
        <f t="shared" si="26"/>
        <v>26.7</v>
      </c>
      <c r="T89" s="251">
        <f t="shared" si="28"/>
        <v>26</v>
      </c>
      <c r="U89" s="252">
        <f t="shared" si="29"/>
        <v>26.7</v>
      </c>
      <c r="V89" s="252">
        <f t="shared" si="30"/>
        <v>15</v>
      </c>
      <c r="W89" s="138">
        <f t="shared" si="31"/>
        <v>3</v>
      </c>
      <c r="X89" s="139">
        <f t="shared" si="32"/>
        <v>3.9</v>
      </c>
      <c r="Y89" s="138">
        <f>IF(E89&lt;VLOOKUP(F89,$L$496:$P$503,2),0,VLOOKUP(F89,$L$496:$P$503,4))</f>
        <v>15</v>
      </c>
      <c r="Z89" s="138">
        <f t="shared" si="38"/>
        <v>0</v>
      </c>
      <c r="AA89" s="138">
        <f t="shared" si="34"/>
        <v>17</v>
      </c>
      <c r="AB89" s="138">
        <f t="shared" si="35"/>
        <v>6</v>
      </c>
      <c r="AC89" s="139">
        <f t="shared" si="36"/>
        <v>5.2</v>
      </c>
      <c r="AD89" s="138">
        <f>IF(E89&lt;VLOOKUP(F89,$L$496:$P$503,2),0,VLOOKUP(F89,$L$496:$P$503,5))</f>
        <v>20</v>
      </c>
      <c r="AE89" s="132"/>
    </row>
    <row r="90" spans="1:31" x14ac:dyDescent="0.25">
      <c r="A90" s="128">
        <v>81</v>
      </c>
      <c r="B90" s="309" t="s">
        <v>814</v>
      </c>
      <c r="C90" s="310"/>
      <c r="D90" s="310"/>
      <c r="E90" s="311"/>
      <c r="F90" s="316"/>
      <c r="G90" s="187"/>
      <c r="H90" s="135"/>
      <c r="I90" s="132"/>
      <c r="J90" s="132"/>
      <c r="K90" s="132"/>
      <c r="L90" s="181"/>
      <c r="M90" s="135"/>
      <c r="N90" s="135"/>
      <c r="O90" s="135"/>
      <c r="P90" s="135"/>
      <c r="Q90" s="137"/>
      <c r="R90" s="251"/>
      <c r="S90" s="252"/>
      <c r="T90" s="251"/>
      <c r="U90" s="252"/>
      <c r="V90" s="252"/>
      <c r="W90" s="138"/>
      <c r="X90" s="139"/>
      <c r="Y90" s="138"/>
      <c r="Z90" s="138"/>
      <c r="AA90" s="138"/>
      <c r="AB90" s="138"/>
      <c r="AC90" s="139"/>
      <c r="AD90" s="138"/>
      <c r="AE90" s="132"/>
    </row>
    <row r="91" spans="1:31" ht="31.5" x14ac:dyDescent="0.25">
      <c r="A91" s="128">
        <v>82</v>
      </c>
      <c r="B91" s="313" t="s">
        <v>815</v>
      </c>
      <c r="C91" s="314">
        <v>165.2</v>
      </c>
      <c r="D91" s="314"/>
      <c r="E91" s="315">
        <v>262</v>
      </c>
      <c r="F91" s="316">
        <f t="shared" si="37"/>
        <v>1.59</v>
      </c>
      <c r="G91" s="187"/>
      <c r="H91" s="135"/>
      <c r="I91" s="132"/>
      <c r="J91" s="132"/>
      <c r="K91" s="132"/>
      <c r="L91" s="181"/>
      <c r="M91" s="135"/>
      <c r="N91" s="135"/>
      <c r="O91" s="135"/>
      <c r="P91" s="135"/>
      <c r="Q91" s="137">
        <f>IF(E91&lt;VLOOKUP(F91,$L$496:$P$503,2),0,VLOOKUP(F91,$L$496:$P$503,3))</f>
        <v>8</v>
      </c>
      <c r="R91" s="251">
        <f t="shared" si="27"/>
        <v>20</v>
      </c>
      <c r="S91" s="252">
        <f t="shared" si="26"/>
        <v>20.96</v>
      </c>
      <c r="T91" s="251">
        <f t="shared" si="28"/>
        <v>20</v>
      </c>
      <c r="U91" s="252">
        <f t="shared" si="29"/>
        <v>20.96</v>
      </c>
      <c r="V91" s="252">
        <f t="shared" si="30"/>
        <v>8</v>
      </c>
      <c r="W91" s="138">
        <f t="shared" si="31"/>
        <v>3</v>
      </c>
      <c r="X91" s="139">
        <f t="shared" si="32"/>
        <v>3</v>
      </c>
      <c r="Y91" s="138">
        <f>IF(E91&lt;VLOOKUP(F91,$L$496:$P$503,2),0,VLOOKUP(F91,$L$496:$P$503,4))</f>
        <v>15</v>
      </c>
      <c r="Z91" s="138">
        <f t="shared" si="38"/>
        <v>0</v>
      </c>
      <c r="AA91" s="138">
        <f t="shared" si="34"/>
        <v>13</v>
      </c>
      <c r="AB91" s="138">
        <f t="shared" si="35"/>
        <v>4</v>
      </c>
      <c r="AC91" s="139">
        <f t="shared" si="36"/>
        <v>4</v>
      </c>
      <c r="AD91" s="138">
        <f>IF(E91&lt;VLOOKUP(F91,$L$496:$P$503,2),0,VLOOKUP(F91,$L$496:$P$503,5))</f>
        <v>20</v>
      </c>
      <c r="AE91" s="132"/>
    </row>
    <row r="92" spans="1:31" x14ac:dyDescent="0.25">
      <c r="A92" s="128">
        <v>83</v>
      </c>
      <c r="B92" s="309" t="s">
        <v>683</v>
      </c>
      <c r="C92" s="310"/>
      <c r="D92" s="310"/>
      <c r="E92" s="311"/>
      <c r="F92" s="316"/>
      <c r="G92" s="187"/>
      <c r="H92" s="135"/>
      <c r="I92" s="132"/>
      <c r="J92" s="132"/>
      <c r="K92" s="132"/>
      <c r="L92" s="181"/>
      <c r="M92" s="135"/>
      <c r="N92" s="135"/>
      <c r="O92" s="135"/>
      <c r="P92" s="135"/>
      <c r="Q92" s="137"/>
      <c r="R92" s="251"/>
      <c r="S92" s="252"/>
      <c r="T92" s="251"/>
      <c r="U92" s="252"/>
      <c r="V92" s="252"/>
      <c r="W92" s="138"/>
      <c r="X92" s="139"/>
      <c r="Y92" s="138"/>
      <c r="Z92" s="138"/>
      <c r="AA92" s="138"/>
      <c r="AB92" s="138"/>
      <c r="AC92" s="139"/>
      <c r="AD92" s="138"/>
      <c r="AE92" s="132"/>
    </row>
    <row r="93" spans="1:31" ht="31.5" x14ac:dyDescent="0.25">
      <c r="A93" s="128">
        <v>84</v>
      </c>
      <c r="B93" s="313" t="s">
        <v>1075</v>
      </c>
      <c r="C93" s="314">
        <v>277.45</v>
      </c>
      <c r="D93" s="314"/>
      <c r="E93" s="315">
        <v>28</v>
      </c>
      <c r="F93" s="316">
        <f t="shared" si="37"/>
        <v>0.1</v>
      </c>
      <c r="G93" s="187"/>
      <c r="H93" s="135"/>
      <c r="I93" s="132"/>
      <c r="J93" s="132"/>
      <c r="K93" s="132"/>
      <c r="L93" s="181"/>
      <c r="M93" s="135"/>
      <c r="N93" s="135"/>
      <c r="O93" s="135"/>
      <c r="P93" s="135"/>
      <c r="Q93" s="137">
        <f t="shared" ref="Q93:Q101" si="39">IF(E93&lt;VLOOKUP(F93,$L$496:$P$503,2),0,VLOOKUP(F93,$L$496:$P$503,3))</f>
        <v>5</v>
      </c>
      <c r="R93" s="251">
        <f t="shared" si="27"/>
        <v>1</v>
      </c>
      <c r="S93" s="252">
        <f t="shared" si="26"/>
        <v>1.4</v>
      </c>
      <c r="T93" s="251">
        <f t="shared" si="28"/>
        <v>1</v>
      </c>
      <c r="U93" s="252">
        <f t="shared" si="29"/>
        <v>1.4</v>
      </c>
      <c r="V93" s="252">
        <f t="shared" si="30"/>
        <v>5</v>
      </c>
      <c r="W93" s="138">
        <f t="shared" si="31"/>
        <v>0</v>
      </c>
      <c r="X93" s="139">
        <f t="shared" si="32"/>
        <v>0.15</v>
      </c>
      <c r="Y93" s="138">
        <f t="shared" ref="Y93:Y101" si="40">IF(E93&lt;VLOOKUP(F93,$L$496:$P$503,2),0,VLOOKUP(F93,$L$496:$P$503,4))</f>
        <v>15</v>
      </c>
      <c r="Z93" s="138">
        <f t="shared" si="38"/>
        <v>0</v>
      </c>
      <c r="AA93" s="138">
        <f t="shared" si="34"/>
        <v>0</v>
      </c>
      <c r="AB93" s="138">
        <f t="shared" si="35"/>
        <v>1</v>
      </c>
      <c r="AC93" s="139">
        <f t="shared" si="36"/>
        <v>0.2</v>
      </c>
      <c r="AD93" s="138">
        <f t="shared" ref="AD93:AD101" si="41">IF(E93&lt;VLOOKUP(F93,$L$496:$P$503,2),0,VLOOKUP(F93,$L$496:$P$503,5))</f>
        <v>20</v>
      </c>
      <c r="AE93" s="132"/>
    </row>
    <row r="94" spans="1:31" ht="31.5" x14ac:dyDescent="0.25">
      <c r="A94" s="128">
        <v>85</v>
      </c>
      <c r="B94" s="313" t="s">
        <v>684</v>
      </c>
      <c r="C94" s="314">
        <v>205.96799999999999</v>
      </c>
      <c r="D94" s="314"/>
      <c r="E94" s="315">
        <v>386</v>
      </c>
      <c r="F94" s="316">
        <f t="shared" si="37"/>
        <v>1.87</v>
      </c>
      <c r="G94" s="187"/>
      <c r="H94" s="135"/>
      <c r="I94" s="132"/>
      <c r="J94" s="132"/>
      <c r="K94" s="132"/>
      <c r="L94" s="181"/>
      <c r="M94" s="135"/>
      <c r="N94" s="135"/>
      <c r="O94" s="135"/>
      <c r="P94" s="135"/>
      <c r="Q94" s="137">
        <f t="shared" si="39"/>
        <v>8</v>
      </c>
      <c r="R94" s="251">
        <f t="shared" si="27"/>
        <v>30</v>
      </c>
      <c r="S94" s="252">
        <f t="shared" si="26"/>
        <v>30.88</v>
      </c>
      <c r="T94" s="251">
        <f t="shared" si="28"/>
        <v>30</v>
      </c>
      <c r="U94" s="252">
        <f t="shared" si="29"/>
        <v>30.88</v>
      </c>
      <c r="V94" s="252">
        <f t="shared" si="30"/>
        <v>8</v>
      </c>
      <c r="W94" s="138">
        <f t="shared" si="31"/>
        <v>4</v>
      </c>
      <c r="X94" s="139">
        <f t="shared" si="32"/>
        <v>4.5</v>
      </c>
      <c r="Y94" s="138">
        <f t="shared" si="40"/>
        <v>15</v>
      </c>
      <c r="Z94" s="138"/>
      <c r="AA94" s="138">
        <f t="shared" si="34"/>
        <v>20</v>
      </c>
      <c r="AB94" s="138">
        <f t="shared" si="35"/>
        <v>6</v>
      </c>
      <c r="AC94" s="139">
        <f t="shared" si="36"/>
        <v>6</v>
      </c>
      <c r="AD94" s="138">
        <f t="shared" si="41"/>
        <v>20</v>
      </c>
      <c r="AE94" s="132"/>
    </row>
    <row r="95" spans="1:31" ht="31.5" x14ac:dyDescent="0.25">
      <c r="A95" s="128">
        <v>86</v>
      </c>
      <c r="B95" s="313" t="s">
        <v>1076</v>
      </c>
      <c r="C95" s="314">
        <v>27.239000000000001</v>
      </c>
      <c r="D95" s="314"/>
      <c r="E95" s="315">
        <v>166</v>
      </c>
      <c r="F95" s="316">
        <f t="shared" si="37"/>
        <v>6.09</v>
      </c>
      <c r="G95" s="187"/>
      <c r="H95" s="135"/>
      <c r="I95" s="132"/>
      <c r="J95" s="132"/>
      <c r="K95" s="132"/>
      <c r="L95" s="181"/>
      <c r="M95" s="135"/>
      <c r="N95" s="135"/>
      <c r="O95" s="135"/>
      <c r="P95" s="135"/>
      <c r="Q95" s="137">
        <f t="shared" si="39"/>
        <v>15</v>
      </c>
      <c r="R95" s="251">
        <f t="shared" si="27"/>
        <v>24</v>
      </c>
      <c r="S95" s="252">
        <f t="shared" si="26"/>
        <v>24.9</v>
      </c>
      <c r="T95" s="251">
        <f t="shared" si="28"/>
        <v>24</v>
      </c>
      <c r="U95" s="252">
        <f t="shared" si="29"/>
        <v>24.9</v>
      </c>
      <c r="V95" s="252">
        <f t="shared" si="30"/>
        <v>15</v>
      </c>
      <c r="W95" s="138">
        <f t="shared" si="31"/>
        <v>3</v>
      </c>
      <c r="X95" s="139">
        <f t="shared" si="32"/>
        <v>3.6</v>
      </c>
      <c r="Y95" s="138">
        <f t="shared" si="40"/>
        <v>15</v>
      </c>
      <c r="Z95" s="138">
        <f t="shared" ref="Z95:Z96" si="42">ROUNDDOWN(X95-W95,0)</f>
        <v>0</v>
      </c>
      <c r="AA95" s="138">
        <f t="shared" si="34"/>
        <v>16</v>
      </c>
      <c r="AB95" s="138">
        <f t="shared" si="35"/>
        <v>5</v>
      </c>
      <c r="AC95" s="139">
        <f t="shared" si="36"/>
        <v>4.8</v>
      </c>
      <c r="AD95" s="138">
        <f t="shared" si="41"/>
        <v>20</v>
      </c>
      <c r="AE95" s="132"/>
    </row>
    <row r="96" spans="1:31" ht="17.25" customHeight="1" x14ac:dyDescent="0.25">
      <c r="A96" s="128">
        <v>87</v>
      </c>
      <c r="B96" s="313" t="s">
        <v>1077</v>
      </c>
      <c r="C96" s="314">
        <v>73.512</v>
      </c>
      <c r="D96" s="314"/>
      <c r="E96" s="315">
        <v>438</v>
      </c>
      <c r="F96" s="316">
        <f t="shared" si="37"/>
        <v>5.96</v>
      </c>
      <c r="G96" s="187"/>
      <c r="H96" s="135"/>
      <c r="I96" s="132"/>
      <c r="J96" s="132"/>
      <c r="K96" s="132"/>
      <c r="L96" s="181"/>
      <c r="M96" s="135"/>
      <c r="N96" s="135"/>
      <c r="O96" s="135"/>
      <c r="P96" s="135"/>
      <c r="Q96" s="137">
        <f t="shared" si="39"/>
        <v>12</v>
      </c>
      <c r="R96" s="251">
        <f t="shared" si="27"/>
        <v>52</v>
      </c>
      <c r="S96" s="252">
        <f t="shared" si="26"/>
        <v>52.56</v>
      </c>
      <c r="T96" s="251">
        <f t="shared" si="28"/>
        <v>52</v>
      </c>
      <c r="U96" s="252">
        <f t="shared" si="29"/>
        <v>52.56</v>
      </c>
      <c r="V96" s="252">
        <f t="shared" si="30"/>
        <v>12</v>
      </c>
      <c r="W96" s="138">
        <f t="shared" si="31"/>
        <v>7</v>
      </c>
      <c r="X96" s="139">
        <f t="shared" si="32"/>
        <v>7.8</v>
      </c>
      <c r="Y96" s="138">
        <f t="shared" si="40"/>
        <v>15</v>
      </c>
      <c r="Z96" s="138">
        <f t="shared" si="42"/>
        <v>0</v>
      </c>
      <c r="AA96" s="138">
        <f t="shared" si="34"/>
        <v>34</v>
      </c>
      <c r="AB96" s="138">
        <f t="shared" si="35"/>
        <v>11</v>
      </c>
      <c r="AC96" s="139">
        <f t="shared" si="36"/>
        <v>10.4</v>
      </c>
      <c r="AD96" s="138">
        <f t="shared" si="41"/>
        <v>20</v>
      </c>
      <c r="AE96" s="132"/>
    </row>
    <row r="97" spans="1:31" ht="31.5" x14ac:dyDescent="0.25">
      <c r="A97" s="128">
        <v>88</v>
      </c>
      <c r="B97" s="313" t="s">
        <v>1078</v>
      </c>
      <c r="C97" s="314">
        <v>56.061</v>
      </c>
      <c r="D97" s="314"/>
      <c r="E97" s="315">
        <v>194</v>
      </c>
      <c r="F97" s="316">
        <f t="shared" si="37"/>
        <v>3.46</v>
      </c>
      <c r="G97" s="187"/>
      <c r="H97" s="135"/>
      <c r="I97" s="132"/>
      <c r="J97" s="132"/>
      <c r="K97" s="132"/>
      <c r="L97" s="181"/>
      <c r="M97" s="135"/>
      <c r="N97" s="135"/>
      <c r="O97" s="135"/>
      <c r="P97" s="135"/>
      <c r="Q97" s="137">
        <f t="shared" si="39"/>
        <v>12</v>
      </c>
      <c r="R97" s="251">
        <f t="shared" si="27"/>
        <v>23</v>
      </c>
      <c r="S97" s="252">
        <f t="shared" si="26"/>
        <v>23.28</v>
      </c>
      <c r="T97" s="251">
        <f t="shared" si="28"/>
        <v>23</v>
      </c>
      <c r="U97" s="252">
        <f t="shared" si="29"/>
        <v>23.28</v>
      </c>
      <c r="V97" s="252">
        <f t="shared" si="30"/>
        <v>12</v>
      </c>
      <c r="W97" s="138">
        <f t="shared" si="31"/>
        <v>3</v>
      </c>
      <c r="X97" s="139">
        <f t="shared" si="32"/>
        <v>3.45</v>
      </c>
      <c r="Y97" s="138">
        <f t="shared" si="40"/>
        <v>15</v>
      </c>
      <c r="Z97" s="138"/>
      <c r="AA97" s="138">
        <f t="shared" si="34"/>
        <v>15</v>
      </c>
      <c r="AB97" s="138">
        <f t="shared" si="35"/>
        <v>5</v>
      </c>
      <c r="AC97" s="139">
        <f t="shared" si="36"/>
        <v>4.5999999999999996</v>
      </c>
      <c r="AD97" s="138">
        <f t="shared" si="41"/>
        <v>20</v>
      </c>
      <c r="AE97" s="132"/>
    </row>
    <row r="98" spans="1:31" ht="31.5" x14ac:dyDescent="0.25">
      <c r="A98" s="128">
        <v>89</v>
      </c>
      <c r="B98" s="313" t="s">
        <v>1079</v>
      </c>
      <c r="C98" s="314">
        <v>76.882999999999996</v>
      </c>
      <c r="D98" s="314"/>
      <c r="E98" s="315">
        <v>180</v>
      </c>
      <c r="F98" s="316">
        <f t="shared" si="37"/>
        <v>2.34</v>
      </c>
      <c r="G98" s="187"/>
      <c r="H98" s="135"/>
      <c r="I98" s="132"/>
      <c r="J98" s="132"/>
      <c r="K98" s="132"/>
      <c r="L98" s="181"/>
      <c r="M98" s="135"/>
      <c r="N98" s="135"/>
      <c r="O98" s="135"/>
      <c r="P98" s="135"/>
      <c r="Q98" s="137">
        <f t="shared" si="39"/>
        <v>8</v>
      </c>
      <c r="R98" s="251">
        <f t="shared" si="27"/>
        <v>14</v>
      </c>
      <c r="S98" s="252">
        <f t="shared" si="26"/>
        <v>14.4</v>
      </c>
      <c r="T98" s="251">
        <f t="shared" si="28"/>
        <v>14</v>
      </c>
      <c r="U98" s="252">
        <f t="shared" si="29"/>
        <v>14.4</v>
      </c>
      <c r="V98" s="252">
        <f t="shared" si="30"/>
        <v>8</v>
      </c>
      <c r="W98" s="138">
        <f t="shared" si="31"/>
        <v>2</v>
      </c>
      <c r="X98" s="139">
        <f t="shared" si="32"/>
        <v>2.1</v>
      </c>
      <c r="Y98" s="138">
        <f t="shared" si="40"/>
        <v>15</v>
      </c>
      <c r="Z98" s="138"/>
      <c r="AA98" s="138">
        <f t="shared" si="34"/>
        <v>9</v>
      </c>
      <c r="AB98" s="138">
        <f t="shared" si="35"/>
        <v>3</v>
      </c>
      <c r="AC98" s="139">
        <f t="shared" si="36"/>
        <v>2.8</v>
      </c>
      <c r="AD98" s="138">
        <f t="shared" si="41"/>
        <v>20</v>
      </c>
      <c r="AE98" s="132"/>
    </row>
    <row r="99" spans="1:31" ht="31.5" x14ac:dyDescent="0.25">
      <c r="A99" s="128">
        <v>90</v>
      </c>
      <c r="B99" s="313" t="s">
        <v>1080</v>
      </c>
      <c r="C99" s="314">
        <v>68.709999999999994</v>
      </c>
      <c r="D99" s="314"/>
      <c r="E99" s="315">
        <v>278</v>
      </c>
      <c r="F99" s="316">
        <f t="shared" si="37"/>
        <v>4.05</v>
      </c>
      <c r="G99" s="187"/>
      <c r="H99" s="135"/>
      <c r="I99" s="132"/>
      <c r="J99" s="132"/>
      <c r="K99" s="132"/>
      <c r="L99" s="181"/>
      <c r="M99" s="135"/>
      <c r="N99" s="135"/>
      <c r="O99" s="135"/>
      <c r="P99" s="135"/>
      <c r="Q99" s="137">
        <f t="shared" si="39"/>
        <v>12</v>
      </c>
      <c r="R99" s="251">
        <f t="shared" si="27"/>
        <v>33</v>
      </c>
      <c r="S99" s="252">
        <f t="shared" si="26"/>
        <v>33.36</v>
      </c>
      <c r="T99" s="251">
        <f t="shared" si="28"/>
        <v>33</v>
      </c>
      <c r="U99" s="252">
        <f t="shared" si="29"/>
        <v>33.36</v>
      </c>
      <c r="V99" s="252">
        <f t="shared" si="30"/>
        <v>12</v>
      </c>
      <c r="W99" s="138">
        <f t="shared" si="31"/>
        <v>4</v>
      </c>
      <c r="X99" s="139">
        <f t="shared" si="32"/>
        <v>4.95</v>
      </c>
      <c r="Y99" s="138">
        <f t="shared" si="40"/>
        <v>15</v>
      </c>
      <c r="Z99" s="138">
        <f t="shared" ref="Z99:Z101" si="43">ROUNDDOWN(X99-W99,0)</f>
        <v>0</v>
      </c>
      <c r="AA99" s="138">
        <f t="shared" si="34"/>
        <v>22</v>
      </c>
      <c r="AB99" s="138">
        <f t="shared" si="35"/>
        <v>7</v>
      </c>
      <c r="AC99" s="139">
        <f t="shared" si="36"/>
        <v>6.6</v>
      </c>
      <c r="AD99" s="138">
        <f t="shared" si="41"/>
        <v>20</v>
      </c>
      <c r="AE99" s="132"/>
    </row>
    <row r="100" spans="1:31" ht="31.5" x14ac:dyDescent="0.25">
      <c r="A100" s="128">
        <v>91</v>
      </c>
      <c r="B100" s="313" t="s">
        <v>1081</v>
      </c>
      <c r="C100" s="314">
        <v>66.501000000000005</v>
      </c>
      <c r="D100" s="314"/>
      <c r="E100" s="315">
        <v>204</v>
      </c>
      <c r="F100" s="316">
        <f t="shared" si="37"/>
        <v>3.07</v>
      </c>
      <c r="G100" s="187"/>
      <c r="H100" s="135"/>
      <c r="I100" s="132"/>
      <c r="J100" s="132"/>
      <c r="K100" s="132"/>
      <c r="L100" s="181"/>
      <c r="M100" s="135"/>
      <c r="N100" s="135"/>
      <c r="O100" s="135"/>
      <c r="P100" s="135"/>
      <c r="Q100" s="137">
        <f t="shared" si="39"/>
        <v>12</v>
      </c>
      <c r="R100" s="251">
        <f t="shared" si="27"/>
        <v>24</v>
      </c>
      <c r="S100" s="252">
        <f t="shared" si="26"/>
        <v>24.48</v>
      </c>
      <c r="T100" s="251">
        <f t="shared" si="28"/>
        <v>24</v>
      </c>
      <c r="U100" s="252">
        <f t="shared" si="29"/>
        <v>24.48</v>
      </c>
      <c r="V100" s="252">
        <f t="shared" si="30"/>
        <v>12</v>
      </c>
      <c r="W100" s="138">
        <f t="shared" si="31"/>
        <v>3</v>
      </c>
      <c r="X100" s="139">
        <f t="shared" si="32"/>
        <v>3.6</v>
      </c>
      <c r="Y100" s="138">
        <f t="shared" si="40"/>
        <v>15</v>
      </c>
      <c r="Z100" s="138">
        <f t="shared" si="43"/>
        <v>0</v>
      </c>
      <c r="AA100" s="138">
        <f t="shared" si="34"/>
        <v>16</v>
      </c>
      <c r="AB100" s="138">
        <f t="shared" si="35"/>
        <v>5</v>
      </c>
      <c r="AC100" s="139">
        <f t="shared" si="36"/>
        <v>4.8</v>
      </c>
      <c r="AD100" s="138">
        <f t="shared" si="41"/>
        <v>20</v>
      </c>
      <c r="AE100" s="132"/>
    </row>
    <row r="101" spans="1:31" ht="31.5" x14ac:dyDescent="0.25">
      <c r="A101" s="128">
        <v>92</v>
      </c>
      <c r="B101" s="313" t="s">
        <v>1082</v>
      </c>
      <c r="C101" s="314">
        <v>73.858999999999995</v>
      </c>
      <c r="D101" s="314"/>
      <c r="E101" s="315">
        <v>289</v>
      </c>
      <c r="F101" s="316">
        <f t="shared" si="37"/>
        <v>3.91</v>
      </c>
      <c r="G101" s="187"/>
      <c r="H101" s="135"/>
      <c r="I101" s="132"/>
      <c r="J101" s="132"/>
      <c r="K101" s="132"/>
      <c r="L101" s="181"/>
      <c r="M101" s="135"/>
      <c r="N101" s="135"/>
      <c r="O101" s="135"/>
      <c r="P101" s="135"/>
      <c r="Q101" s="137">
        <f t="shared" si="39"/>
        <v>12</v>
      </c>
      <c r="R101" s="251">
        <f t="shared" si="27"/>
        <v>34</v>
      </c>
      <c r="S101" s="252">
        <f t="shared" si="26"/>
        <v>34.68</v>
      </c>
      <c r="T101" s="251">
        <f t="shared" si="28"/>
        <v>34</v>
      </c>
      <c r="U101" s="252">
        <f t="shared" si="29"/>
        <v>34.68</v>
      </c>
      <c r="V101" s="252">
        <f t="shared" si="30"/>
        <v>12</v>
      </c>
      <c r="W101" s="138">
        <f t="shared" si="31"/>
        <v>5</v>
      </c>
      <c r="X101" s="139">
        <f t="shared" si="32"/>
        <v>5.0999999999999996</v>
      </c>
      <c r="Y101" s="138">
        <f t="shared" si="40"/>
        <v>15</v>
      </c>
      <c r="Z101" s="138">
        <f t="shared" si="43"/>
        <v>0</v>
      </c>
      <c r="AA101" s="138">
        <f t="shared" si="34"/>
        <v>22</v>
      </c>
      <c r="AB101" s="138">
        <f t="shared" si="35"/>
        <v>7</v>
      </c>
      <c r="AC101" s="139">
        <f t="shared" si="36"/>
        <v>6.8</v>
      </c>
      <c r="AD101" s="138">
        <f t="shared" si="41"/>
        <v>20</v>
      </c>
      <c r="AE101" s="132"/>
    </row>
    <row r="102" spans="1:31" x14ac:dyDescent="0.25">
      <c r="A102" s="128">
        <v>93</v>
      </c>
      <c r="B102" s="309" t="s">
        <v>1083</v>
      </c>
      <c r="C102" s="310"/>
      <c r="D102" s="310"/>
      <c r="E102" s="311"/>
      <c r="F102" s="316"/>
      <c r="G102" s="187"/>
      <c r="H102" s="135"/>
      <c r="I102" s="132"/>
      <c r="J102" s="132"/>
      <c r="K102" s="132"/>
      <c r="L102" s="181"/>
      <c r="M102" s="135"/>
      <c r="N102" s="135"/>
      <c r="O102" s="135"/>
      <c r="P102" s="135"/>
      <c r="Q102" s="137"/>
      <c r="R102" s="251"/>
      <c r="S102" s="252"/>
      <c r="T102" s="251"/>
      <c r="U102" s="252"/>
      <c r="V102" s="252"/>
      <c r="W102" s="138"/>
      <c r="X102" s="139"/>
      <c r="Y102" s="138"/>
      <c r="Z102" s="138"/>
      <c r="AA102" s="138"/>
      <c r="AB102" s="138"/>
      <c r="AC102" s="139"/>
      <c r="AD102" s="138"/>
      <c r="AE102" s="132"/>
    </row>
    <row r="103" spans="1:31" ht="15.75" customHeight="1" x14ac:dyDescent="0.25">
      <c r="A103" s="128">
        <v>94</v>
      </c>
      <c r="B103" s="313" t="s">
        <v>1084</v>
      </c>
      <c r="C103" s="314">
        <v>69.263999999999996</v>
      </c>
      <c r="D103" s="314"/>
      <c r="E103" s="315">
        <v>195</v>
      </c>
      <c r="F103" s="316">
        <f t="shared" si="37"/>
        <v>2.82</v>
      </c>
      <c r="G103" s="187"/>
      <c r="H103" s="135"/>
      <c r="I103" s="132"/>
      <c r="J103" s="132"/>
      <c r="K103" s="132"/>
      <c r="L103" s="181"/>
      <c r="M103" s="135"/>
      <c r="N103" s="135"/>
      <c r="O103" s="135"/>
      <c r="P103" s="135"/>
      <c r="Q103" s="137">
        <f>IF(E103&lt;VLOOKUP(F103,$L$496:$P$503,2),0,VLOOKUP(F103,$L$496:$P$503,3))</f>
        <v>8</v>
      </c>
      <c r="R103" s="251">
        <f t="shared" si="27"/>
        <v>15</v>
      </c>
      <c r="S103" s="252">
        <f t="shared" si="26"/>
        <v>15.6</v>
      </c>
      <c r="T103" s="251">
        <f t="shared" si="28"/>
        <v>15</v>
      </c>
      <c r="U103" s="252">
        <f t="shared" si="29"/>
        <v>15.6</v>
      </c>
      <c r="V103" s="252">
        <f t="shared" si="30"/>
        <v>8</v>
      </c>
      <c r="W103" s="138">
        <f t="shared" si="31"/>
        <v>2</v>
      </c>
      <c r="X103" s="139">
        <f t="shared" si="32"/>
        <v>2.25</v>
      </c>
      <c r="Y103" s="138">
        <f>IF(E103&lt;VLOOKUP(F103,$L$496:$P$503,2),0,VLOOKUP(F103,$L$496:$P$503,4))</f>
        <v>15</v>
      </c>
      <c r="Z103" s="138"/>
      <c r="AA103" s="138">
        <f t="shared" si="34"/>
        <v>10</v>
      </c>
      <c r="AB103" s="138">
        <f t="shared" si="35"/>
        <v>3</v>
      </c>
      <c r="AC103" s="139">
        <f t="shared" si="36"/>
        <v>3</v>
      </c>
      <c r="AD103" s="138">
        <f>IF(E103&lt;VLOOKUP(F103,$L$496:$P$503,2),0,VLOOKUP(F103,$L$496:$P$503,5))</f>
        <v>20</v>
      </c>
      <c r="AE103" s="132"/>
    </row>
    <row r="104" spans="1:31" x14ac:dyDescent="0.25">
      <c r="A104" s="128">
        <v>95</v>
      </c>
      <c r="B104" s="309" t="s">
        <v>685</v>
      </c>
      <c r="C104" s="310"/>
      <c r="D104" s="310"/>
      <c r="E104" s="311"/>
      <c r="F104" s="316"/>
      <c r="G104" s="187"/>
      <c r="H104" s="135"/>
      <c r="I104" s="132"/>
      <c r="J104" s="132"/>
      <c r="K104" s="132"/>
      <c r="L104" s="181"/>
      <c r="M104" s="135"/>
      <c r="N104" s="135"/>
      <c r="O104" s="135"/>
      <c r="P104" s="135"/>
      <c r="Q104" s="137"/>
      <c r="R104" s="251"/>
      <c r="S104" s="252"/>
      <c r="T104" s="251"/>
      <c r="U104" s="252"/>
      <c r="V104" s="252"/>
      <c r="W104" s="138"/>
      <c r="X104" s="139"/>
      <c r="Y104" s="138"/>
      <c r="Z104" s="138"/>
      <c r="AA104" s="138"/>
      <c r="AB104" s="138"/>
      <c r="AC104" s="139"/>
      <c r="AD104" s="138"/>
      <c r="AE104" s="132"/>
    </row>
    <row r="105" spans="1:31" x14ac:dyDescent="0.25">
      <c r="A105" s="128">
        <v>96</v>
      </c>
      <c r="B105" s="313" t="s">
        <v>805</v>
      </c>
      <c r="C105" s="314">
        <v>89.12</v>
      </c>
      <c r="D105" s="314"/>
      <c r="E105" s="315">
        <v>30</v>
      </c>
      <c r="F105" s="316">
        <f t="shared" si="37"/>
        <v>0.34</v>
      </c>
      <c r="G105" s="187"/>
      <c r="H105" s="135"/>
      <c r="I105" s="132"/>
      <c r="J105" s="132"/>
      <c r="K105" s="132"/>
      <c r="L105" s="181"/>
      <c r="M105" s="135"/>
      <c r="N105" s="135"/>
      <c r="O105" s="135"/>
      <c r="P105" s="135"/>
      <c r="Q105" s="137">
        <f t="shared" ref="Q105:Q111" si="44">IF(E105&lt;VLOOKUP(F105,$L$496:$P$503,2),0,VLOOKUP(F105,$L$496:$P$503,3))</f>
        <v>5</v>
      </c>
      <c r="R105" s="251">
        <f t="shared" si="27"/>
        <v>1</v>
      </c>
      <c r="S105" s="252">
        <f t="shared" si="26"/>
        <v>1.5</v>
      </c>
      <c r="T105" s="251">
        <f t="shared" si="28"/>
        <v>1</v>
      </c>
      <c r="U105" s="252">
        <f t="shared" si="29"/>
        <v>1.5</v>
      </c>
      <c r="V105" s="252">
        <f t="shared" si="30"/>
        <v>5</v>
      </c>
      <c r="W105" s="138">
        <f t="shared" si="31"/>
        <v>0</v>
      </c>
      <c r="X105" s="139">
        <f t="shared" si="32"/>
        <v>0.15</v>
      </c>
      <c r="Y105" s="138">
        <f t="shared" ref="Y105:Y111" si="45">IF(E105&lt;VLOOKUP(F105,$L$496:$P$503,2),0,VLOOKUP(F105,$L$496:$P$503,4))</f>
        <v>15</v>
      </c>
      <c r="Z105" s="138"/>
      <c r="AA105" s="138">
        <f t="shared" si="34"/>
        <v>0</v>
      </c>
      <c r="AB105" s="138">
        <f t="shared" si="35"/>
        <v>1</v>
      </c>
      <c r="AC105" s="139">
        <f t="shared" si="36"/>
        <v>0.2</v>
      </c>
      <c r="AD105" s="138">
        <f t="shared" ref="AD105:AD111" si="46">IF(E105&lt;VLOOKUP(F105,$L$496:$P$503,2),0,VLOOKUP(F105,$L$496:$P$503,5))</f>
        <v>20</v>
      </c>
      <c r="AE105" s="132"/>
    </row>
    <row r="106" spans="1:31" x14ac:dyDescent="0.25">
      <c r="A106" s="128">
        <v>98</v>
      </c>
      <c r="B106" s="313" t="s">
        <v>806</v>
      </c>
      <c r="C106" s="314">
        <v>78.78</v>
      </c>
      <c r="D106" s="314"/>
      <c r="E106" s="315">
        <v>17</v>
      </c>
      <c r="F106" s="316">
        <f t="shared" si="37"/>
        <v>0.22</v>
      </c>
      <c r="G106" s="187"/>
      <c r="H106" s="135"/>
      <c r="I106" s="132"/>
      <c r="J106" s="132"/>
      <c r="K106" s="132"/>
      <c r="L106" s="181"/>
      <c r="M106" s="135"/>
      <c r="N106" s="135"/>
      <c r="O106" s="135"/>
      <c r="P106" s="135"/>
      <c r="Q106" s="137">
        <f t="shared" si="44"/>
        <v>5</v>
      </c>
      <c r="R106" s="251">
        <f t="shared" si="27"/>
        <v>0</v>
      </c>
      <c r="S106" s="252">
        <f t="shared" si="26"/>
        <v>0.85</v>
      </c>
      <c r="T106" s="251">
        <f t="shared" si="28"/>
        <v>0</v>
      </c>
      <c r="U106" s="252">
        <f t="shared" si="29"/>
        <v>0.85</v>
      </c>
      <c r="V106" s="252">
        <f t="shared" si="30"/>
        <v>5</v>
      </c>
      <c r="W106" s="138">
        <f t="shared" si="31"/>
        <v>0</v>
      </c>
      <c r="X106" s="139">
        <f t="shared" si="32"/>
        <v>0</v>
      </c>
      <c r="Y106" s="138">
        <f t="shared" si="45"/>
        <v>15</v>
      </c>
      <c r="Z106" s="138">
        <f t="shared" ref="Z106:Z109" si="47">ROUNDDOWN(X106-W106,0)</f>
        <v>0</v>
      </c>
      <c r="AA106" s="138">
        <f t="shared" si="34"/>
        <v>0</v>
      </c>
      <c r="AB106" s="138">
        <f t="shared" si="35"/>
        <v>0</v>
      </c>
      <c r="AC106" s="139">
        <f t="shared" si="36"/>
        <v>0</v>
      </c>
      <c r="AD106" s="138">
        <f t="shared" si="46"/>
        <v>20</v>
      </c>
      <c r="AE106" s="132"/>
    </row>
    <row r="107" spans="1:31" ht="47.25" x14ac:dyDescent="0.25">
      <c r="A107" s="128">
        <v>99</v>
      </c>
      <c r="B107" s="313" t="s">
        <v>1091</v>
      </c>
      <c r="C107" s="314">
        <v>147.81</v>
      </c>
      <c r="D107" s="314"/>
      <c r="E107" s="315">
        <v>253</v>
      </c>
      <c r="F107" s="316">
        <f t="shared" si="37"/>
        <v>1.71</v>
      </c>
      <c r="G107" s="187"/>
      <c r="H107" s="135"/>
      <c r="I107" s="132"/>
      <c r="J107" s="132"/>
      <c r="K107" s="132"/>
      <c r="L107" s="181"/>
      <c r="M107" s="135"/>
      <c r="N107" s="135"/>
      <c r="O107" s="135"/>
      <c r="P107" s="135"/>
      <c r="Q107" s="137">
        <f t="shared" si="44"/>
        <v>8</v>
      </c>
      <c r="R107" s="251">
        <f t="shared" si="27"/>
        <v>20</v>
      </c>
      <c r="S107" s="252">
        <f t="shared" si="26"/>
        <v>20.239999999999998</v>
      </c>
      <c r="T107" s="251">
        <f t="shared" si="28"/>
        <v>20</v>
      </c>
      <c r="U107" s="252">
        <f t="shared" si="29"/>
        <v>20.239999999999998</v>
      </c>
      <c r="V107" s="252">
        <f t="shared" si="30"/>
        <v>8</v>
      </c>
      <c r="W107" s="138">
        <f t="shared" si="31"/>
        <v>3</v>
      </c>
      <c r="X107" s="139">
        <f t="shared" si="32"/>
        <v>3</v>
      </c>
      <c r="Y107" s="138">
        <f t="shared" si="45"/>
        <v>15</v>
      </c>
      <c r="Z107" s="138">
        <f t="shared" si="47"/>
        <v>0</v>
      </c>
      <c r="AA107" s="138">
        <f t="shared" si="34"/>
        <v>13</v>
      </c>
      <c r="AB107" s="138">
        <f t="shared" si="35"/>
        <v>4</v>
      </c>
      <c r="AC107" s="139">
        <f t="shared" si="36"/>
        <v>4</v>
      </c>
      <c r="AD107" s="138">
        <f t="shared" si="46"/>
        <v>20</v>
      </c>
      <c r="AE107" s="132"/>
    </row>
    <row r="108" spans="1:31" ht="47.25" x14ac:dyDescent="0.25">
      <c r="A108" s="128">
        <v>100</v>
      </c>
      <c r="B108" s="313" t="s">
        <v>1092</v>
      </c>
      <c r="C108" s="314">
        <v>32.619999999999997</v>
      </c>
      <c r="D108" s="314"/>
      <c r="E108" s="315">
        <v>42</v>
      </c>
      <c r="F108" s="316">
        <f t="shared" si="37"/>
        <v>1.29</v>
      </c>
      <c r="G108" s="187"/>
      <c r="H108" s="135"/>
      <c r="I108" s="132"/>
      <c r="J108" s="132"/>
      <c r="K108" s="132"/>
      <c r="L108" s="181"/>
      <c r="M108" s="135"/>
      <c r="N108" s="135"/>
      <c r="O108" s="135"/>
      <c r="P108" s="135"/>
      <c r="Q108" s="137">
        <f t="shared" si="44"/>
        <v>8</v>
      </c>
      <c r="R108" s="251">
        <f t="shared" si="27"/>
        <v>3</v>
      </c>
      <c r="S108" s="252">
        <f t="shared" si="26"/>
        <v>3.36</v>
      </c>
      <c r="T108" s="251">
        <f t="shared" si="28"/>
        <v>3</v>
      </c>
      <c r="U108" s="252">
        <f t="shared" si="29"/>
        <v>3.36</v>
      </c>
      <c r="V108" s="252">
        <f t="shared" si="30"/>
        <v>8</v>
      </c>
      <c r="W108" s="138">
        <f t="shared" si="31"/>
        <v>0</v>
      </c>
      <c r="X108" s="139">
        <f t="shared" si="32"/>
        <v>0.45</v>
      </c>
      <c r="Y108" s="138">
        <f t="shared" si="45"/>
        <v>15</v>
      </c>
      <c r="Z108" s="138">
        <f t="shared" si="47"/>
        <v>0</v>
      </c>
      <c r="AA108" s="138">
        <f t="shared" si="34"/>
        <v>2</v>
      </c>
      <c r="AB108" s="138">
        <f t="shared" si="35"/>
        <v>1</v>
      </c>
      <c r="AC108" s="139">
        <f t="shared" si="36"/>
        <v>0.6</v>
      </c>
      <c r="AD108" s="138">
        <f t="shared" si="46"/>
        <v>20</v>
      </c>
      <c r="AE108" s="132"/>
    </row>
    <row r="109" spans="1:31" ht="47.25" x14ac:dyDescent="0.25">
      <c r="A109" s="128">
        <v>101</v>
      </c>
      <c r="B109" s="313" t="s">
        <v>1093</v>
      </c>
      <c r="C109" s="314">
        <v>159.35</v>
      </c>
      <c r="D109" s="314"/>
      <c r="E109" s="315">
        <v>196</v>
      </c>
      <c r="F109" s="316">
        <f t="shared" si="37"/>
        <v>1.23</v>
      </c>
      <c r="G109" s="187"/>
      <c r="H109" s="135"/>
      <c r="I109" s="132"/>
      <c r="J109" s="132"/>
      <c r="K109" s="132"/>
      <c r="L109" s="181"/>
      <c r="M109" s="135"/>
      <c r="N109" s="135"/>
      <c r="O109" s="135"/>
      <c r="P109" s="135"/>
      <c r="Q109" s="137">
        <f t="shared" si="44"/>
        <v>8</v>
      </c>
      <c r="R109" s="251">
        <f t="shared" si="27"/>
        <v>15</v>
      </c>
      <c r="S109" s="252">
        <f t="shared" si="26"/>
        <v>15.68</v>
      </c>
      <c r="T109" s="251">
        <f t="shared" si="28"/>
        <v>15</v>
      </c>
      <c r="U109" s="252">
        <f t="shared" si="29"/>
        <v>15.68</v>
      </c>
      <c r="V109" s="252">
        <f t="shared" si="30"/>
        <v>8</v>
      </c>
      <c r="W109" s="138">
        <f t="shared" si="31"/>
        <v>2</v>
      </c>
      <c r="X109" s="139">
        <f t="shared" si="32"/>
        <v>2.25</v>
      </c>
      <c r="Y109" s="138">
        <f t="shared" si="45"/>
        <v>15</v>
      </c>
      <c r="Z109" s="138">
        <f t="shared" si="47"/>
        <v>0</v>
      </c>
      <c r="AA109" s="138">
        <f t="shared" si="34"/>
        <v>10</v>
      </c>
      <c r="AB109" s="138">
        <f t="shared" si="35"/>
        <v>3</v>
      </c>
      <c r="AC109" s="139">
        <f t="shared" si="36"/>
        <v>3</v>
      </c>
      <c r="AD109" s="138">
        <f t="shared" si="46"/>
        <v>20</v>
      </c>
      <c r="AE109" s="132"/>
    </row>
    <row r="110" spans="1:31" ht="47.25" x14ac:dyDescent="0.25">
      <c r="A110" s="128">
        <v>102</v>
      </c>
      <c r="B110" s="313" t="s">
        <v>1094</v>
      </c>
      <c r="C110" s="314">
        <v>191.97</v>
      </c>
      <c r="D110" s="314"/>
      <c r="E110" s="315">
        <v>438</v>
      </c>
      <c r="F110" s="316">
        <f t="shared" si="37"/>
        <v>2.2799999999999998</v>
      </c>
      <c r="G110" s="187"/>
      <c r="H110" s="135"/>
      <c r="I110" s="132"/>
      <c r="J110" s="132"/>
      <c r="K110" s="132"/>
      <c r="L110" s="181"/>
      <c r="M110" s="135"/>
      <c r="N110" s="135"/>
      <c r="O110" s="135"/>
      <c r="P110" s="135"/>
      <c r="Q110" s="137">
        <f t="shared" si="44"/>
        <v>8</v>
      </c>
      <c r="R110" s="251">
        <f t="shared" si="27"/>
        <v>35</v>
      </c>
      <c r="S110" s="252">
        <f t="shared" si="26"/>
        <v>35.04</v>
      </c>
      <c r="T110" s="251">
        <f t="shared" si="28"/>
        <v>35</v>
      </c>
      <c r="U110" s="252">
        <f t="shared" si="29"/>
        <v>35.04</v>
      </c>
      <c r="V110" s="252">
        <f t="shared" si="30"/>
        <v>8</v>
      </c>
      <c r="W110" s="138">
        <f t="shared" si="31"/>
        <v>5</v>
      </c>
      <c r="X110" s="139">
        <f t="shared" si="32"/>
        <v>5.25</v>
      </c>
      <c r="Y110" s="138">
        <f t="shared" si="45"/>
        <v>15</v>
      </c>
      <c r="Z110" s="138"/>
      <c r="AA110" s="138">
        <f t="shared" si="34"/>
        <v>23</v>
      </c>
      <c r="AB110" s="138">
        <f t="shared" si="35"/>
        <v>7</v>
      </c>
      <c r="AC110" s="139">
        <f t="shared" si="36"/>
        <v>7</v>
      </c>
      <c r="AD110" s="138">
        <f t="shared" si="46"/>
        <v>20</v>
      </c>
      <c r="AE110" s="132"/>
    </row>
    <row r="111" spans="1:31" ht="31.5" x14ac:dyDescent="0.25">
      <c r="A111" s="128">
        <v>103</v>
      </c>
      <c r="B111" s="313" t="s">
        <v>1095</v>
      </c>
      <c r="C111" s="314">
        <v>61.555999999999997</v>
      </c>
      <c r="D111" s="314"/>
      <c r="E111" s="315">
        <v>275</v>
      </c>
      <c r="F111" s="316">
        <f t="shared" si="37"/>
        <v>4.47</v>
      </c>
      <c r="G111" s="187"/>
      <c r="H111" s="135"/>
      <c r="I111" s="132"/>
      <c r="J111" s="132"/>
      <c r="K111" s="132"/>
      <c r="L111" s="181"/>
      <c r="M111" s="135"/>
      <c r="N111" s="135"/>
      <c r="O111" s="135"/>
      <c r="P111" s="135"/>
      <c r="Q111" s="137">
        <f t="shared" si="44"/>
        <v>12</v>
      </c>
      <c r="R111" s="251">
        <f t="shared" si="27"/>
        <v>33</v>
      </c>
      <c r="S111" s="252">
        <f t="shared" si="26"/>
        <v>33</v>
      </c>
      <c r="T111" s="251">
        <f t="shared" si="28"/>
        <v>33</v>
      </c>
      <c r="U111" s="252">
        <f t="shared" si="29"/>
        <v>33</v>
      </c>
      <c r="V111" s="252">
        <f t="shared" si="30"/>
        <v>12</v>
      </c>
      <c r="W111" s="138">
        <f t="shared" si="31"/>
        <v>4</v>
      </c>
      <c r="X111" s="139">
        <f t="shared" si="32"/>
        <v>4.95</v>
      </c>
      <c r="Y111" s="138">
        <f t="shared" si="45"/>
        <v>15</v>
      </c>
      <c r="Z111" s="138"/>
      <c r="AA111" s="138">
        <f t="shared" si="34"/>
        <v>22</v>
      </c>
      <c r="AB111" s="138">
        <f t="shared" si="35"/>
        <v>7</v>
      </c>
      <c r="AC111" s="139">
        <f t="shared" si="36"/>
        <v>6.6</v>
      </c>
      <c r="AD111" s="138">
        <f t="shared" si="46"/>
        <v>20</v>
      </c>
      <c r="AE111" s="132"/>
    </row>
    <row r="112" spans="1:31" x14ac:dyDescent="0.25">
      <c r="A112" s="128">
        <v>104</v>
      </c>
      <c r="B112" s="309" t="s">
        <v>686</v>
      </c>
      <c r="C112" s="310"/>
      <c r="D112" s="310"/>
      <c r="E112" s="311"/>
      <c r="F112" s="316"/>
      <c r="G112" s="187"/>
      <c r="H112" s="135"/>
      <c r="I112" s="132"/>
      <c r="J112" s="132"/>
      <c r="K112" s="132"/>
      <c r="L112" s="181"/>
      <c r="M112" s="135"/>
      <c r="N112" s="135"/>
      <c r="O112" s="135"/>
      <c r="P112" s="135"/>
      <c r="Q112" s="137"/>
      <c r="R112" s="251"/>
      <c r="S112" s="252"/>
      <c r="T112" s="251"/>
      <c r="U112" s="252"/>
      <c r="V112" s="252"/>
      <c r="W112" s="138"/>
      <c r="X112" s="139"/>
      <c r="Y112" s="138"/>
      <c r="Z112" s="138"/>
      <c r="AA112" s="138"/>
      <c r="AB112" s="138"/>
      <c r="AC112" s="139"/>
      <c r="AD112" s="138"/>
      <c r="AE112" s="132"/>
    </row>
    <row r="113" spans="1:31" x14ac:dyDescent="0.25">
      <c r="A113" s="128">
        <v>105</v>
      </c>
      <c r="B113" s="313" t="s">
        <v>811</v>
      </c>
      <c r="C113" s="314">
        <v>42.13</v>
      </c>
      <c r="D113" s="314"/>
      <c r="E113" s="315">
        <v>19</v>
      </c>
      <c r="F113" s="316">
        <f t="shared" si="37"/>
        <v>0.45</v>
      </c>
      <c r="G113" s="187"/>
      <c r="H113" s="135"/>
      <c r="I113" s="132"/>
      <c r="J113" s="132"/>
      <c r="K113" s="132"/>
      <c r="L113" s="181"/>
      <c r="M113" s="135"/>
      <c r="N113" s="135"/>
      <c r="O113" s="135"/>
      <c r="P113" s="135"/>
      <c r="Q113" s="137">
        <f t="shared" ref="Q113:Q118" si="48">IF(E113&lt;VLOOKUP(F113,$L$496:$P$503,2),0,VLOOKUP(F113,$L$496:$P$503,3))</f>
        <v>5</v>
      </c>
      <c r="R113" s="251">
        <f t="shared" si="27"/>
        <v>0</v>
      </c>
      <c r="S113" s="252">
        <f t="shared" si="26"/>
        <v>0.95</v>
      </c>
      <c r="T113" s="251">
        <f t="shared" si="28"/>
        <v>0</v>
      </c>
      <c r="U113" s="252">
        <f t="shared" si="29"/>
        <v>0.95</v>
      </c>
      <c r="V113" s="252">
        <f t="shared" si="30"/>
        <v>5</v>
      </c>
      <c r="W113" s="138">
        <f t="shared" si="31"/>
        <v>0</v>
      </c>
      <c r="X113" s="139">
        <f t="shared" si="32"/>
        <v>0</v>
      </c>
      <c r="Y113" s="138">
        <f t="shared" ref="Y113:Y118" si="49">IF(E113&lt;VLOOKUP(F113,$L$496:$P$503,2),0,VLOOKUP(F113,$L$496:$P$503,4))</f>
        <v>15</v>
      </c>
      <c r="Z113" s="138">
        <f t="shared" ref="Z113:Z118" si="50">ROUNDDOWN(X113-W113,0)</f>
        <v>0</v>
      </c>
      <c r="AA113" s="138">
        <f t="shared" si="34"/>
        <v>0</v>
      </c>
      <c r="AB113" s="138">
        <f t="shared" si="35"/>
        <v>0</v>
      </c>
      <c r="AC113" s="139">
        <f t="shared" si="36"/>
        <v>0</v>
      </c>
      <c r="AD113" s="138">
        <f t="shared" ref="AD113:AD118" si="51">IF(E113&lt;VLOOKUP(F113,$L$496:$P$503,2),0,VLOOKUP(F113,$L$496:$P$503,5))</f>
        <v>20</v>
      </c>
      <c r="AE113" s="132"/>
    </row>
    <row r="114" spans="1:31" x14ac:dyDescent="0.25">
      <c r="A114" s="128">
        <v>115</v>
      </c>
      <c r="B114" s="313" t="s">
        <v>1096</v>
      </c>
      <c r="C114" s="314">
        <v>338.8</v>
      </c>
      <c r="D114" s="314"/>
      <c r="E114" s="315">
        <v>190</v>
      </c>
      <c r="F114" s="316">
        <f t="shared" si="37"/>
        <v>0.56000000000000005</v>
      </c>
      <c r="G114" s="187"/>
      <c r="H114" s="135"/>
      <c r="I114" s="132"/>
      <c r="J114" s="132"/>
      <c r="K114" s="132"/>
      <c r="L114" s="181"/>
      <c r="M114" s="135"/>
      <c r="N114" s="135"/>
      <c r="O114" s="135"/>
      <c r="P114" s="135"/>
      <c r="Q114" s="137">
        <f t="shared" si="48"/>
        <v>5</v>
      </c>
      <c r="R114" s="251">
        <f t="shared" si="27"/>
        <v>9</v>
      </c>
      <c r="S114" s="252">
        <f t="shared" si="26"/>
        <v>9.5</v>
      </c>
      <c r="T114" s="251">
        <f t="shared" si="28"/>
        <v>9</v>
      </c>
      <c r="U114" s="252">
        <f t="shared" si="29"/>
        <v>9.5</v>
      </c>
      <c r="V114" s="252">
        <f t="shared" si="30"/>
        <v>5</v>
      </c>
      <c r="W114" s="138">
        <f t="shared" si="31"/>
        <v>1</v>
      </c>
      <c r="X114" s="139">
        <f t="shared" si="32"/>
        <v>1.35</v>
      </c>
      <c r="Y114" s="138">
        <f t="shared" si="49"/>
        <v>15</v>
      </c>
      <c r="Z114" s="138">
        <f t="shared" si="50"/>
        <v>0</v>
      </c>
      <c r="AA114" s="138">
        <f t="shared" si="34"/>
        <v>6</v>
      </c>
      <c r="AB114" s="138">
        <f t="shared" si="35"/>
        <v>2</v>
      </c>
      <c r="AC114" s="139">
        <f t="shared" si="36"/>
        <v>1.8</v>
      </c>
      <c r="AD114" s="138">
        <f t="shared" si="51"/>
        <v>20</v>
      </c>
      <c r="AE114" s="132"/>
    </row>
    <row r="115" spans="1:31" ht="31.5" x14ac:dyDescent="0.25">
      <c r="A115" s="128">
        <v>116</v>
      </c>
      <c r="B115" s="313" t="s">
        <v>1097</v>
      </c>
      <c r="C115" s="314">
        <v>73.739999999999995</v>
      </c>
      <c r="D115" s="314"/>
      <c r="E115" s="315">
        <v>44</v>
      </c>
      <c r="F115" s="316">
        <f t="shared" si="37"/>
        <v>0.6</v>
      </c>
      <c r="G115" s="187"/>
      <c r="H115" s="135"/>
      <c r="I115" s="132"/>
      <c r="J115" s="132"/>
      <c r="K115" s="132"/>
      <c r="L115" s="181"/>
      <c r="M115" s="135"/>
      <c r="N115" s="135"/>
      <c r="O115" s="135"/>
      <c r="P115" s="135"/>
      <c r="Q115" s="137">
        <f t="shared" si="48"/>
        <v>5</v>
      </c>
      <c r="R115" s="251">
        <f t="shared" si="27"/>
        <v>2</v>
      </c>
      <c r="S115" s="252">
        <f t="shared" si="26"/>
        <v>2.2000000000000002</v>
      </c>
      <c r="T115" s="251">
        <f t="shared" si="28"/>
        <v>2</v>
      </c>
      <c r="U115" s="252">
        <f t="shared" si="29"/>
        <v>2.2000000000000002</v>
      </c>
      <c r="V115" s="252">
        <f t="shared" si="30"/>
        <v>5</v>
      </c>
      <c r="W115" s="138">
        <f t="shared" si="31"/>
        <v>0</v>
      </c>
      <c r="X115" s="139">
        <f t="shared" si="32"/>
        <v>0.3</v>
      </c>
      <c r="Y115" s="138">
        <f t="shared" si="49"/>
        <v>15</v>
      </c>
      <c r="Z115" s="138">
        <f t="shared" si="50"/>
        <v>0</v>
      </c>
      <c r="AA115" s="138">
        <f t="shared" si="34"/>
        <v>1</v>
      </c>
      <c r="AB115" s="138">
        <f t="shared" si="35"/>
        <v>1</v>
      </c>
      <c r="AC115" s="139">
        <f t="shared" si="36"/>
        <v>0.4</v>
      </c>
      <c r="AD115" s="138">
        <f t="shared" si="51"/>
        <v>20</v>
      </c>
      <c r="AE115" s="132"/>
    </row>
    <row r="116" spans="1:31" ht="47.25" x14ac:dyDescent="0.25">
      <c r="A116" s="128">
        <v>117</v>
      </c>
      <c r="B116" s="313" t="s">
        <v>1098</v>
      </c>
      <c r="C116" s="314">
        <v>817.69</v>
      </c>
      <c r="D116" s="314"/>
      <c r="E116" s="315">
        <v>736</v>
      </c>
      <c r="F116" s="316">
        <f t="shared" si="37"/>
        <v>0.9</v>
      </c>
      <c r="G116" s="187"/>
      <c r="H116" s="135"/>
      <c r="I116" s="132"/>
      <c r="J116" s="132"/>
      <c r="K116" s="132"/>
      <c r="L116" s="181"/>
      <c r="M116" s="135"/>
      <c r="N116" s="135"/>
      <c r="O116" s="135"/>
      <c r="P116" s="135"/>
      <c r="Q116" s="137">
        <f t="shared" si="48"/>
        <v>5</v>
      </c>
      <c r="R116" s="251">
        <f t="shared" si="27"/>
        <v>36</v>
      </c>
      <c r="S116" s="252">
        <f t="shared" si="26"/>
        <v>36.799999999999997</v>
      </c>
      <c r="T116" s="251">
        <f t="shared" si="28"/>
        <v>36</v>
      </c>
      <c r="U116" s="252">
        <f t="shared" si="29"/>
        <v>36.799999999999997</v>
      </c>
      <c r="V116" s="252">
        <f t="shared" si="30"/>
        <v>5</v>
      </c>
      <c r="W116" s="138">
        <f t="shared" si="31"/>
        <v>5</v>
      </c>
      <c r="X116" s="139">
        <f t="shared" si="32"/>
        <v>5.4</v>
      </c>
      <c r="Y116" s="138">
        <f t="shared" si="49"/>
        <v>15</v>
      </c>
      <c r="Z116" s="138">
        <f t="shared" si="50"/>
        <v>0</v>
      </c>
      <c r="AA116" s="138">
        <f t="shared" si="34"/>
        <v>23</v>
      </c>
      <c r="AB116" s="138">
        <f t="shared" si="35"/>
        <v>8</v>
      </c>
      <c r="AC116" s="139">
        <f t="shared" si="36"/>
        <v>7.2</v>
      </c>
      <c r="AD116" s="138">
        <f t="shared" si="51"/>
        <v>20</v>
      </c>
      <c r="AE116" s="132"/>
    </row>
    <row r="117" spans="1:31" ht="31.5" x14ac:dyDescent="0.25">
      <c r="A117" s="128">
        <v>118</v>
      </c>
      <c r="B117" s="313" t="s">
        <v>1099</v>
      </c>
      <c r="C117" s="314">
        <v>1374.66</v>
      </c>
      <c r="D117" s="314"/>
      <c r="E117" s="315">
        <v>825</v>
      </c>
      <c r="F117" s="316">
        <f t="shared" si="37"/>
        <v>0.6</v>
      </c>
      <c r="G117" s="187"/>
      <c r="H117" s="135"/>
      <c r="I117" s="132"/>
      <c r="J117" s="132"/>
      <c r="K117" s="132"/>
      <c r="L117" s="181"/>
      <c r="M117" s="135"/>
      <c r="N117" s="135"/>
      <c r="O117" s="135"/>
      <c r="P117" s="135"/>
      <c r="Q117" s="137">
        <f t="shared" si="48"/>
        <v>5</v>
      </c>
      <c r="R117" s="251">
        <f t="shared" si="27"/>
        <v>41</v>
      </c>
      <c r="S117" s="252">
        <f t="shared" si="26"/>
        <v>41.25</v>
      </c>
      <c r="T117" s="251">
        <f t="shared" si="28"/>
        <v>41</v>
      </c>
      <c r="U117" s="252">
        <f t="shared" si="29"/>
        <v>41.25</v>
      </c>
      <c r="V117" s="252">
        <f t="shared" si="30"/>
        <v>5</v>
      </c>
      <c r="W117" s="138">
        <f t="shared" si="31"/>
        <v>6</v>
      </c>
      <c r="X117" s="139">
        <f t="shared" si="32"/>
        <v>6.15</v>
      </c>
      <c r="Y117" s="138">
        <f t="shared" si="49"/>
        <v>15</v>
      </c>
      <c r="Z117" s="138">
        <f t="shared" si="50"/>
        <v>0</v>
      </c>
      <c r="AA117" s="138">
        <f t="shared" si="34"/>
        <v>26</v>
      </c>
      <c r="AB117" s="138">
        <f t="shared" si="35"/>
        <v>9</v>
      </c>
      <c r="AC117" s="139">
        <f t="shared" si="36"/>
        <v>8.1999999999999993</v>
      </c>
      <c r="AD117" s="138">
        <f t="shared" si="51"/>
        <v>20</v>
      </c>
      <c r="AE117" s="132"/>
    </row>
    <row r="118" spans="1:31" ht="47.25" x14ac:dyDescent="0.25">
      <c r="A118" s="128">
        <v>119</v>
      </c>
      <c r="B118" s="313" t="s">
        <v>1100</v>
      </c>
      <c r="C118" s="314">
        <v>303</v>
      </c>
      <c r="D118" s="314"/>
      <c r="E118" s="315">
        <v>185</v>
      </c>
      <c r="F118" s="316">
        <f t="shared" si="37"/>
        <v>0.61</v>
      </c>
      <c r="G118" s="187"/>
      <c r="H118" s="135"/>
      <c r="I118" s="132"/>
      <c r="J118" s="132"/>
      <c r="K118" s="132"/>
      <c r="L118" s="181"/>
      <c r="M118" s="135"/>
      <c r="N118" s="135"/>
      <c r="O118" s="135"/>
      <c r="P118" s="135"/>
      <c r="Q118" s="137">
        <f t="shared" si="48"/>
        <v>5</v>
      </c>
      <c r="R118" s="251">
        <f t="shared" si="27"/>
        <v>9</v>
      </c>
      <c r="S118" s="252">
        <f t="shared" si="26"/>
        <v>9.25</v>
      </c>
      <c r="T118" s="251">
        <f t="shared" si="28"/>
        <v>9</v>
      </c>
      <c r="U118" s="252">
        <f t="shared" si="29"/>
        <v>9.25</v>
      </c>
      <c r="V118" s="252">
        <f t="shared" si="30"/>
        <v>5</v>
      </c>
      <c r="W118" s="138">
        <f t="shared" si="31"/>
        <v>1</v>
      </c>
      <c r="X118" s="139">
        <f t="shared" si="32"/>
        <v>1.35</v>
      </c>
      <c r="Y118" s="138">
        <f t="shared" si="49"/>
        <v>15</v>
      </c>
      <c r="Z118" s="138">
        <f t="shared" si="50"/>
        <v>0</v>
      </c>
      <c r="AA118" s="138">
        <f t="shared" si="34"/>
        <v>6</v>
      </c>
      <c r="AB118" s="138">
        <f t="shared" si="35"/>
        <v>2</v>
      </c>
      <c r="AC118" s="139">
        <f t="shared" si="36"/>
        <v>1.8</v>
      </c>
      <c r="AD118" s="138">
        <f t="shared" si="51"/>
        <v>20</v>
      </c>
      <c r="AE118" s="132"/>
    </row>
    <row r="119" spans="1:31" x14ac:dyDescent="0.25">
      <c r="A119" s="128">
        <v>120</v>
      </c>
      <c r="B119" s="309" t="s">
        <v>819</v>
      </c>
      <c r="C119" s="310"/>
      <c r="D119" s="310"/>
      <c r="E119" s="311"/>
      <c r="F119" s="316"/>
      <c r="G119" s="187"/>
      <c r="H119" s="135"/>
      <c r="I119" s="132"/>
      <c r="J119" s="132"/>
      <c r="K119" s="132"/>
      <c r="L119" s="181"/>
      <c r="M119" s="135"/>
      <c r="N119" s="135"/>
      <c r="O119" s="135"/>
      <c r="P119" s="135"/>
      <c r="Q119" s="137"/>
      <c r="R119" s="251"/>
      <c r="S119" s="252"/>
      <c r="T119" s="251"/>
      <c r="U119" s="252"/>
      <c r="V119" s="252"/>
      <c r="W119" s="138"/>
      <c r="X119" s="139"/>
      <c r="Y119" s="138"/>
      <c r="Z119" s="138"/>
      <c r="AA119" s="138"/>
      <c r="AB119" s="138"/>
      <c r="AC119" s="139"/>
      <c r="AD119" s="138"/>
      <c r="AE119" s="132"/>
    </row>
    <row r="120" spans="1:31" ht="47.25" x14ac:dyDescent="0.25">
      <c r="A120" s="128">
        <v>121</v>
      </c>
      <c r="B120" s="313" t="s">
        <v>1103</v>
      </c>
      <c r="C120" s="314">
        <v>297.57</v>
      </c>
      <c r="D120" s="314"/>
      <c r="E120" s="315">
        <v>333</v>
      </c>
      <c r="F120" s="316">
        <f t="shared" si="37"/>
        <v>1.1200000000000001</v>
      </c>
      <c r="G120" s="187"/>
      <c r="H120" s="135"/>
      <c r="I120" s="132"/>
      <c r="J120" s="132"/>
      <c r="K120" s="132"/>
      <c r="L120" s="181"/>
      <c r="M120" s="135"/>
      <c r="N120" s="135"/>
      <c r="O120" s="135"/>
      <c r="P120" s="135"/>
      <c r="Q120" s="137">
        <f>IF(E120&lt;VLOOKUP(F120,$L$496:$P$503,2),0,VLOOKUP(F120,$L$496:$P$503,3))</f>
        <v>8</v>
      </c>
      <c r="R120" s="251">
        <f t="shared" si="27"/>
        <v>26</v>
      </c>
      <c r="S120" s="252">
        <f t="shared" si="26"/>
        <v>26.64</v>
      </c>
      <c r="T120" s="251">
        <f t="shared" si="28"/>
        <v>26</v>
      </c>
      <c r="U120" s="252">
        <f t="shared" si="29"/>
        <v>26.64</v>
      </c>
      <c r="V120" s="252">
        <f t="shared" si="30"/>
        <v>8</v>
      </c>
      <c r="W120" s="138">
        <f t="shared" si="31"/>
        <v>3</v>
      </c>
      <c r="X120" s="139">
        <f t="shared" si="32"/>
        <v>3.9</v>
      </c>
      <c r="Y120" s="138">
        <f>IF(E120&lt;VLOOKUP(F120,$L$496:$P$503,2),0,VLOOKUP(F120,$L$496:$P$503,4))</f>
        <v>15</v>
      </c>
      <c r="Z120" s="138"/>
      <c r="AA120" s="138">
        <f t="shared" si="34"/>
        <v>17</v>
      </c>
      <c r="AB120" s="138">
        <f t="shared" si="35"/>
        <v>6</v>
      </c>
      <c r="AC120" s="139">
        <f t="shared" si="36"/>
        <v>5.2</v>
      </c>
      <c r="AD120" s="138">
        <f>IF(E120&lt;VLOOKUP(F120,$L$496:$P$503,2),0,VLOOKUP(F120,$L$496:$P$503,5))</f>
        <v>20</v>
      </c>
      <c r="AE120" s="132"/>
    </row>
    <row r="121" spans="1:31" ht="31.5" x14ac:dyDescent="0.25">
      <c r="A121" s="128">
        <v>122</v>
      </c>
      <c r="B121" s="313" t="s">
        <v>1105</v>
      </c>
      <c r="C121" s="314">
        <v>17.855</v>
      </c>
      <c r="D121" s="314"/>
      <c r="E121" s="315">
        <v>90</v>
      </c>
      <c r="F121" s="316">
        <f t="shared" si="37"/>
        <v>5.04</v>
      </c>
      <c r="G121" s="187"/>
      <c r="H121" s="135"/>
      <c r="I121" s="132"/>
      <c r="J121" s="132"/>
      <c r="K121" s="132"/>
      <c r="L121" s="181"/>
      <c r="M121" s="135"/>
      <c r="N121" s="135"/>
      <c r="O121" s="135"/>
      <c r="P121" s="135"/>
      <c r="Q121" s="137">
        <f>IF(E121&lt;VLOOKUP(F121,$L$496:$P$503,2),0,VLOOKUP(F121,$L$496:$P$503,3))</f>
        <v>12</v>
      </c>
      <c r="R121" s="251">
        <f t="shared" si="27"/>
        <v>10</v>
      </c>
      <c r="S121" s="252">
        <f t="shared" si="26"/>
        <v>10.8</v>
      </c>
      <c r="T121" s="251">
        <f t="shared" si="28"/>
        <v>10</v>
      </c>
      <c r="U121" s="252">
        <f t="shared" si="29"/>
        <v>10.8</v>
      </c>
      <c r="V121" s="252">
        <f t="shared" si="30"/>
        <v>12</v>
      </c>
      <c r="W121" s="138">
        <f t="shared" si="31"/>
        <v>1</v>
      </c>
      <c r="X121" s="139">
        <f t="shared" si="32"/>
        <v>1.5</v>
      </c>
      <c r="Y121" s="138">
        <f>IF(E121&lt;VLOOKUP(F121,$L$496:$P$503,2),0,VLOOKUP(F121,$L$496:$P$503,4))</f>
        <v>15</v>
      </c>
      <c r="Z121" s="138"/>
      <c r="AA121" s="138">
        <f t="shared" si="34"/>
        <v>7</v>
      </c>
      <c r="AB121" s="138">
        <f t="shared" si="35"/>
        <v>2</v>
      </c>
      <c r="AC121" s="139">
        <f t="shared" si="36"/>
        <v>2</v>
      </c>
      <c r="AD121" s="138">
        <f>IF(E121&lt;VLOOKUP(F121,$L$496:$P$503,2),0,VLOOKUP(F121,$L$496:$P$503,5))</f>
        <v>20</v>
      </c>
      <c r="AE121" s="132"/>
    </row>
    <row r="122" spans="1:31" x14ac:dyDescent="0.25">
      <c r="A122" s="128">
        <v>123</v>
      </c>
      <c r="B122" s="309" t="s">
        <v>687</v>
      </c>
      <c r="C122" s="310"/>
      <c r="D122" s="310"/>
      <c r="E122" s="311"/>
      <c r="F122" s="316"/>
      <c r="G122" s="187"/>
      <c r="H122" s="135"/>
      <c r="I122" s="132"/>
      <c r="J122" s="132"/>
      <c r="K122" s="132"/>
      <c r="L122" s="181"/>
      <c r="M122" s="135"/>
      <c r="N122" s="135"/>
      <c r="O122" s="135"/>
      <c r="P122" s="135"/>
      <c r="Q122" s="137"/>
      <c r="R122" s="251"/>
      <c r="S122" s="252"/>
      <c r="T122" s="251"/>
      <c r="U122" s="252"/>
      <c r="V122" s="252"/>
      <c r="W122" s="138"/>
      <c r="X122" s="139"/>
      <c r="Y122" s="138"/>
      <c r="Z122" s="138"/>
      <c r="AA122" s="138"/>
      <c r="AB122" s="138"/>
      <c r="AC122" s="139"/>
      <c r="AD122" s="138"/>
      <c r="AE122" s="132"/>
    </row>
    <row r="123" spans="1:31" ht="31.5" x14ac:dyDescent="0.25">
      <c r="A123" s="128">
        <v>124</v>
      </c>
      <c r="B123" s="313" t="s">
        <v>833</v>
      </c>
      <c r="C123" s="314">
        <v>91.06</v>
      </c>
      <c r="D123" s="314"/>
      <c r="E123" s="315">
        <v>149</v>
      </c>
      <c r="F123" s="316">
        <f t="shared" si="37"/>
        <v>1.64</v>
      </c>
      <c r="G123" s="187"/>
      <c r="H123" s="135"/>
      <c r="I123" s="132"/>
      <c r="J123" s="132"/>
      <c r="K123" s="132"/>
      <c r="L123" s="181"/>
      <c r="M123" s="135"/>
      <c r="N123" s="135"/>
      <c r="O123" s="135"/>
      <c r="P123" s="135"/>
      <c r="Q123" s="137">
        <f>IF(E123&lt;VLOOKUP(F123,$L$496:$P$503,2),0,VLOOKUP(F123,$L$496:$P$503,3))</f>
        <v>8</v>
      </c>
      <c r="R123" s="251">
        <f t="shared" si="27"/>
        <v>11</v>
      </c>
      <c r="S123" s="252">
        <f t="shared" si="26"/>
        <v>11.92</v>
      </c>
      <c r="T123" s="251">
        <f t="shared" si="28"/>
        <v>11</v>
      </c>
      <c r="U123" s="252">
        <f t="shared" si="29"/>
        <v>11.92</v>
      </c>
      <c r="V123" s="252">
        <f t="shared" si="30"/>
        <v>8</v>
      </c>
      <c r="W123" s="138">
        <f t="shared" si="31"/>
        <v>1</v>
      </c>
      <c r="X123" s="139">
        <f t="shared" si="32"/>
        <v>1.65</v>
      </c>
      <c r="Y123" s="138">
        <f>IF(E123&lt;VLOOKUP(F123,$L$496:$P$503,2),0,VLOOKUP(F123,$L$496:$P$503,4))</f>
        <v>15</v>
      </c>
      <c r="Z123" s="138"/>
      <c r="AA123" s="138">
        <f t="shared" si="34"/>
        <v>7</v>
      </c>
      <c r="AB123" s="138">
        <f t="shared" si="35"/>
        <v>3</v>
      </c>
      <c r="AC123" s="139">
        <f t="shared" si="36"/>
        <v>2.2000000000000002</v>
      </c>
      <c r="AD123" s="138">
        <f>IF(E123&lt;VLOOKUP(F123,$L$496:$P$503,2),0,VLOOKUP(F123,$L$496:$P$503,5))</f>
        <v>20</v>
      </c>
      <c r="AE123" s="132"/>
    </row>
    <row r="124" spans="1:31" x14ac:dyDescent="0.25">
      <c r="A124" s="128">
        <v>125</v>
      </c>
      <c r="B124" s="309" t="s">
        <v>1106</v>
      </c>
      <c r="C124" s="310"/>
      <c r="D124" s="310"/>
      <c r="E124" s="311"/>
      <c r="F124" s="316"/>
      <c r="G124" s="187"/>
      <c r="H124" s="135"/>
      <c r="I124" s="132"/>
      <c r="J124" s="132"/>
      <c r="K124" s="132"/>
      <c r="L124" s="181"/>
      <c r="M124" s="135"/>
      <c r="N124" s="135"/>
      <c r="O124" s="135"/>
      <c r="P124" s="135"/>
      <c r="Q124" s="137"/>
      <c r="R124" s="251"/>
      <c r="S124" s="252"/>
      <c r="T124" s="251"/>
      <c r="U124" s="252"/>
      <c r="V124" s="252"/>
      <c r="W124" s="138"/>
      <c r="X124" s="139"/>
      <c r="Y124" s="138"/>
      <c r="Z124" s="138"/>
      <c r="AA124" s="138"/>
      <c r="AB124" s="138"/>
      <c r="AC124" s="139"/>
      <c r="AD124" s="138"/>
      <c r="AE124" s="132"/>
    </row>
    <row r="125" spans="1:31" ht="31.5" x14ac:dyDescent="0.25">
      <c r="A125" s="128">
        <v>126</v>
      </c>
      <c r="B125" s="313" t="s">
        <v>1107</v>
      </c>
      <c r="C125" s="314">
        <v>20.38</v>
      </c>
      <c r="D125" s="314"/>
      <c r="E125" s="315">
        <v>86</v>
      </c>
      <c r="F125" s="316">
        <f t="shared" si="37"/>
        <v>4.22</v>
      </c>
      <c r="G125" s="187"/>
      <c r="H125" s="135"/>
      <c r="I125" s="132"/>
      <c r="J125" s="132"/>
      <c r="K125" s="132"/>
      <c r="L125" s="181"/>
      <c r="M125" s="135"/>
      <c r="N125" s="135"/>
      <c r="O125" s="135"/>
      <c r="P125" s="135"/>
      <c r="Q125" s="137">
        <f>IF(E125&lt;VLOOKUP(F125,$L$496:$P$503,2),0,VLOOKUP(F125,$L$496:$P$503,3))</f>
        <v>12</v>
      </c>
      <c r="R125" s="251">
        <f t="shared" si="27"/>
        <v>10</v>
      </c>
      <c r="S125" s="252">
        <f t="shared" si="26"/>
        <v>10.32</v>
      </c>
      <c r="T125" s="251">
        <f t="shared" si="28"/>
        <v>10</v>
      </c>
      <c r="U125" s="252">
        <f t="shared" si="29"/>
        <v>10.32</v>
      </c>
      <c r="V125" s="252">
        <f t="shared" si="30"/>
        <v>12</v>
      </c>
      <c r="W125" s="138">
        <f t="shared" si="31"/>
        <v>1</v>
      </c>
      <c r="X125" s="139">
        <f t="shared" si="32"/>
        <v>1.5</v>
      </c>
      <c r="Y125" s="138">
        <f>IF(E125&lt;VLOOKUP(F125,$L$496:$P$503,2),0,VLOOKUP(F125,$L$496:$P$503,4))</f>
        <v>15</v>
      </c>
      <c r="Z125" s="138">
        <f t="shared" ref="Z125:Z133" si="52">ROUNDDOWN(X125-W125,0)</f>
        <v>0</v>
      </c>
      <c r="AA125" s="138">
        <f t="shared" si="34"/>
        <v>7</v>
      </c>
      <c r="AB125" s="138">
        <f t="shared" si="35"/>
        <v>2</v>
      </c>
      <c r="AC125" s="139">
        <f t="shared" si="36"/>
        <v>2</v>
      </c>
      <c r="AD125" s="138">
        <f>IF(E125&lt;VLOOKUP(F125,$L$496:$P$503,2),0,VLOOKUP(F125,$L$496:$P$503,5))</f>
        <v>20</v>
      </c>
      <c r="AE125" s="132"/>
    </row>
    <row r="126" spans="1:31" x14ac:dyDescent="0.25">
      <c r="A126" s="128">
        <v>127</v>
      </c>
      <c r="B126" s="309" t="s">
        <v>688</v>
      </c>
      <c r="C126" s="310"/>
      <c r="D126" s="310"/>
      <c r="E126" s="311"/>
      <c r="F126" s="316"/>
      <c r="G126" s="187"/>
      <c r="H126" s="135"/>
      <c r="I126" s="132"/>
      <c r="J126" s="132"/>
      <c r="K126" s="132"/>
      <c r="L126" s="181"/>
      <c r="M126" s="135"/>
      <c r="N126" s="135"/>
      <c r="O126" s="135"/>
      <c r="P126" s="135"/>
      <c r="Q126" s="137"/>
      <c r="R126" s="251"/>
      <c r="S126" s="252"/>
      <c r="T126" s="251"/>
      <c r="U126" s="252"/>
      <c r="V126" s="252"/>
      <c r="W126" s="138"/>
      <c r="X126" s="139"/>
      <c r="Y126" s="138"/>
      <c r="Z126" s="138"/>
      <c r="AA126" s="138"/>
      <c r="AB126" s="138"/>
      <c r="AC126" s="139"/>
      <c r="AD126" s="138"/>
      <c r="AE126" s="132"/>
    </row>
    <row r="127" spans="1:31" x14ac:dyDescent="0.25">
      <c r="A127" s="128">
        <v>128</v>
      </c>
      <c r="B127" s="313" t="s">
        <v>805</v>
      </c>
      <c r="C127" s="314">
        <v>13.65</v>
      </c>
      <c r="D127" s="314"/>
      <c r="E127" s="315">
        <v>5</v>
      </c>
      <c r="F127" s="316">
        <f t="shared" si="37"/>
        <v>0.37</v>
      </c>
      <c r="G127" s="187"/>
      <c r="H127" s="135"/>
      <c r="I127" s="132"/>
      <c r="J127" s="132"/>
      <c r="K127" s="132"/>
      <c r="L127" s="181"/>
      <c r="M127" s="135"/>
      <c r="N127" s="135"/>
      <c r="O127" s="135"/>
      <c r="P127" s="135"/>
      <c r="Q127" s="137">
        <f t="shared" ref="Q127:Q137" si="53">IF(E127&lt;VLOOKUP(F127,$L$496:$P$503,2),0,VLOOKUP(F127,$L$496:$P$503,3))</f>
        <v>5</v>
      </c>
      <c r="R127" s="251">
        <f t="shared" si="27"/>
        <v>0</v>
      </c>
      <c r="S127" s="252">
        <f t="shared" si="26"/>
        <v>0.25</v>
      </c>
      <c r="T127" s="251">
        <f t="shared" si="28"/>
        <v>0</v>
      </c>
      <c r="U127" s="252">
        <f t="shared" si="29"/>
        <v>0.25</v>
      </c>
      <c r="V127" s="252">
        <f t="shared" si="30"/>
        <v>5</v>
      </c>
      <c r="W127" s="138">
        <f t="shared" si="31"/>
        <v>0</v>
      </c>
      <c r="X127" s="139">
        <f t="shared" si="32"/>
        <v>0</v>
      </c>
      <c r="Y127" s="138">
        <f t="shared" ref="Y127:Y137" si="54">IF(E127&lt;VLOOKUP(F127,$L$496:$P$503,2),0,VLOOKUP(F127,$L$496:$P$503,4))</f>
        <v>15</v>
      </c>
      <c r="Z127" s="138">
        <f t="shared" si="52"/>
        <v>0</v>
      </c>
      <c r="AA127" s="138">
        <f t="shared" si="34"/>
        <v>0</v>
      </c>
      <c r="AB127" s="138">
        <f t="shared" si="35"/>
        <v>0</v>
      </c>
      <c r="AC127" s="139">
        <f t="shared" si="36"/>
        <v>0</v>
      </c>
      <c r="AD127" s="138">
        <f t="shared" ref="AD127:AD137" si="55">IF(E127&lt;VLOOKUP(F127,$L$496:$P$503,2),0,VLOOKUP(F127,$L$496:$P$503,5))</f>
        <v>20</v>
      </c>
      <c r="AE127" s="132"/>
    </row>
    <row r="128" spans="1:31" x14ac:dyDescent="0.25">
      <c r="A128" s="128">
        <v>129</v>
      </c>
      <c r="B128" s="313" t="s">
        <v>1108</v>
      </c>
      <c r="C128" s="314">
        <v>13.33</v>
      </c>
      <c r="D128" s="314"/>
      <c r="E128" s="315">
        <v>5</v>
      </c>
      <c r="F128" s="316">
        <f t="shared" si="37"/>
        <v>0.38</v>
      </c>
      <c r="G128" s="187"/>
      <c r="H128" s="135"/>
      <c r="I128" s="132"/>
      <c r="J128" s="132"/>
      <c r="K128" s="132"/>
      <c r="L128" s="181"/>
      <c r="M128" s="135"/>
      <c r="N128" s="135"/>
      <c r="O128" s="135"/>
      <c r="P128" s="135"/>
      <c r="Q128" s="137">
        <f t="shared" si="53"/>
        <v>5</v>
      </c>
      <c r="R128" s="251">
        <f t="shared" si="27"/>
        <v>0</v>
      </c>
      <c r="S128" s="252">
        <f t="shared" si="26"/>
        <v>0.25</v>
      </c>
      <c r="T128" s="251">
        <f t="shared" si="28"/>
        <v>0</v>
      </c>
      <c r="U128" s="252">
        <f t="shared" si="29"/>
        <v>0.25</v>
      </c>
      <c r="V128" s="252">
        <f t="shared" si="30"/>
        <v>5</v>
      </c>
      <c r="W128" s="138">
        <f t="shared" si="31"/>
        <v>0</v>
      </c>
      <c r="X128" s="139">
        <f t="shared" si="32"/>
        <v>0</v>
      </c>
      <c r="Y128" s="138">
        <f t="shared" si="54"/>
        <v>15</v>
      </c>
      <c r="Z128" s="138">
        <f t="shared" si="52"/>
        <v>0</v>
      </c>
      <c r="AA128" s="138">
        <f t="shared" si="34"/>
        <v>0</v>
      </c>
      <c r="AB128" s="138">
        <f t="shared" si="35"/>
        <v>0</v>
      </c>
      <c r="AC128" s="139">
        <f t="shared" si="36"/>
        <v>0</v>
      </c>
      <c r="AD128" s="138">
        <f t="shared" si="55"/>
        <v>20</v>
      </c>
      <c r="AE128" s="132"/>
    </row>
    <row r="129" spans="1:31" x14ac:dyDescent="0.25">
      <c r="A129" s="128">
        <v>130</v>
      </c>
      <c r="B129" s="313" t="s">
        <v>1109</v>
      </c>
      <c r="C129" s="314">
        <v>53.08</v>
      </c>
      <c r="D129" s="314"/>
      <c r="E129" s="315">
        <v>15</v>
      </c>
      <c r="F129" s="316">
        <f t="shared" si="37"/>
        <v>0.28000000000000003</v>
      </c>
      <c r="G129" s="187"/>
      <c r="H129" s="135"/>
      <c r="I129" s="132"/>
      <c r="J129" s="132"/>
      <c r="K129" s="132"/>
      <c r="L129" s="181"/>
      <c r="M129" s="135"/>
      <c r="N129" s="135"/>
      <c r="O129" s="135"/>
      <c r="P129" s="135"/>
      <c r="Q129" s="137">
        <f t="shared" si="53"/>
        <v>5</v>
      </c>
      <c r="R129" s="251">
        <f t="shared" si="27"/>
        <v>0</v>
      </c>
      <c r="S129" s="252">
        <f t="shared" ref="S129:S191" si="56">E129*Q129/100</f>
        <v>0.75</v>
      </c>
      <c r="T129" s="251">
        <f t="shared" si="28"/>
        <v>0</v>
      </c>
      <c r="U129" s="252">
        <f t="shared" si="29"/>
        <v>0.75</v>
      </c>
      <c r="V129" s="252">
        <f t="shared" si="30"/>
        <v>5</v>
      </c>
      <c r="W129" s="138">
        <f t="shared" si="31"/>
        <v>0</v>
      </c>
      <c r="X129" s="139">
        <f t="shared" si="32"/>
        <v>0</v>
      </c>
      <c r="Y129" s="138">
        <f t="shared" si="54"/>
        <v>15</v>
      </c>
      <c r="Z129" s="138">
        <f t="shared" si="52"/>
        <v>0</v>
      </c>
      <c r="AA129" s="138">
        <f t="shared" si="34"/>
        <v>0</v>
      </c>
      <c r="AB129" s="138">
        <f t="shared" si="35"/>
        <v>0</v>
      </c>
      <c r="AC129" s="139">
        <f t="shared" si="36"/>
        <v>0</v>
      </c>
      <c r="AD129" s="138">
        <f t="shared" si="55"/>
        <v>20</v>
      </c>
      <c r="AE129" s="132"/>
    </row>
    <row r="130" spans="1:31" x14ac:dyDescent="0.25">
      <c r="A130" s="128">
        <v>131</v>
      </c>
      <c r="B130" s="313" t="s">
        <v>1110</v>
      </c>
      <c r="C130" s="314">
        <v>9.14</v>
      </c>
      <c r="D130" s="314"/>
      <c r="E130" s="315">
        <v>6</v>
      </c>
      <c r="F130" s="316">
        <f t="shared" si="37"/>
        <v>0.66</v>
      </c>
      <c r="G130" s="187"/>
      <c r="H130" s="135"/>
      <c r="I130" s="132"/>
      <c r="J130" s="132"/>
      <c r="K130" s="132"/>
      <c r="L130" s="181"/>
      <c r="M130" s="135"/>
      <c r="N130" s="135"/>
      <c r="O130" s="135"/>
      <c r="P130" s="135"/>
      <c r="Q130" s="137">
        <f t="shared" si="53"/>
        <v>5</v>
      </c>
      <c r="R130" s="251">
        <f t="shared" ref="R130:R193" si="57">ROUNDDOWN(S130,0)</f>
        <v>0</v>
      </c>
      <c r="S130" s="252">
        <f t="shared" si="56"/>
        <v>0.3</v>
      </c>
      <c r="T130" s="251">
        <f t="shared" ref="T130:T193" si="58">ROUNDDOWN(U130,0)</f>
        <v>0</v>
      </c>
      <c r="U130" s="252">
        <f t="shared" ref="U130:U193" si="59">E130*V130/100</f>
        <v>0.3</v>
      </c>
      <c r="V130" s="252">
        <f t="shared" ref="V130:V193" si="60">Q130</f>
        <v>5</v>
      </c>
      <c r="W130" s="138">
        <f t="shared" ref="W130:W193" si="61">ROUNDDOWN(X130,0)</f>
        <v>0</v>
      </c>
      <c r="X130" s="139">
        <f t="shared" ref="X130:X193" si="62">T130*Y130/100</f>
        <v>0</v>
      </c>
      <c r="Y130" s="138">
        <f t="shared" si="54"/>
        <v>15</v>
      </c>
      <c r="Z130" s="138">
        <f t="shared" si="52"/>
        <v>0</v>
      </c>
      <c r="AA130" s="138">
        <f t="shared" ref="AA130:AA193" si="63">T130-W130-AB130</f>
        <v>0</v>
      </c>
      <c r="AB130" s="138">
        <f t="shared" ref="AB130:AB193" si="64">_xlfn.CEILING.MATH(AC130,1)</f>
        <v>0</v>
      </c>
      <c r="AC130" s="139">
        <f t="shared" ref="AC130:AC193" si="65">T130*AD130/100</f>
        <v>0</v>
      </c>
      <c r="AD130" s="138">
        <f t="shared" si="55"/>
        <v>20</v>
      </c>
      <c r="AE130" s="132"/>
    </row>
    <row r="131" spans="1:31" ht="31.5" x14ac:dyDescent="0.25">
      <c r="A131" s="128">
        <v>132</v>
      </c>
      <c r="B131" s="313" t="s">
        <v>1112</v>
      </c>
      <c r="C131" s="314">
        <v>103.49</v>
      </c>
      <c r="D131" s="314"/>
      <c r="E131" s="315">
        <v>95</v>
      </c>
      <c r="F131" s="316">
        <f t="shared" si="37"/>
        <v>0.92</v>
      </c>
      <c r="G131" s="187"/>
      <c r="H131" s="135"/>
      <c r="I131" s="132"/>
      <c r="J131" s="132"/>
      <c r="K131" s="132"/>
      <c r="L131" s="181"/>
      <c r="M131" s="135"/>
      <c r="N131" s="135"/>
      <c r="O131" s="135"/>
      <c r="P131" s="135"/>
      <c r="Q131" s="137">
        <f t="shared" si="53"/>
        <v>5</v>
      </c>
      <c r="R131" s="251">
        <f t="shared" si="57"/>
        <v>4</v>
      </c>
      <c r="S131" s="252">
        <f t="shared" si="56"/>
        <v>4.75</v>
      </c>
      <c r="T131" s="251">
        <f t="shared" si="58"/>
        <v>4</v>
      </c>
      <c r="U131" s="252">
        <f t="shared" si="59"/>
        <v>4.75</v>
      </c>
      <c r="V131" s="252">
        <f t="shared" si="60"/>
        <v>5</v>
      </c>
      <c r="W131" s="138">
        <f t="shared" si="61"/>
        <v>0</v>
      </c>
      <c r="X131" s="139">
        <f t="shared" si="62"/>
        <v>0.6</v>
      </c>
      <c r="Y131" s="138">
        <f t="shared" si="54"/>
        <v>15</v>
      </c>
      <c r="Z131" s="138">
        <f t="shared" si="52"/>
        <v>0</v>
      </c>
      <c r="AA131" s="138">
        <f t="shared" si="63"/>
        <v>3</v>
      </c>
      <c r="AB131" s="138">
        <f t="shared" si="64"/>
        <v>1</v>
      </c>
      <c r="AC131" s="139">
        <f t="shared" si="65"/>
        <v>0.8</v>
      </c>
      <c r="AD131" s="138">
        <f t="shared" si="55"/>
        <v>20</v>
      </c>
      <c r="AE131" s="132"/>
    </row>
    <row r="132" spans="1:31" ht="31.5" x14ac:dyDescent="0.25">
      <c r="A132" s="128">
        <v>133</v>
      </c>
      <c r="B132" s="313" t="s">
        <v>1113</v>
      </c>
      <c r="C132" s="314">
        <v>75.37</v>
      </c>
      <c r="D132" s="314"/>
      <c r="E132" s="315">
        <v>79</v>
      </c>
      <c r="F132" s="316">
        <f t="shared" si="37"/>
        <v>1.05</v>
      </c>
      <c r="G132" s="187"/>
      <c r="H132" s="135"/>
      <c r="I132" s="132"/>
      <c r="J132" s="132"/>
      <c r="K132" s="132"/>
      <c r="L132" s="181"/>
      <c r="M132" s="135"/>
      <c r="N132" s="135"/>
      <c r="O132" s="135"/>
      <c r="P132" s="135"/>
      <c r="Q132" s="137">
        <f t="shared" si="53"/>
        <v>8</v>
      </c>
      <c r="R132" s="251">
        <f t="shared" si="57"/>
        <v>6</v>
      </c>
      <c r="S132" s="252">
        <f t="shared" si="56"/>
        <v>6.32</v>
      </c>
      <c r="T132" s="251">
        <f t="shared" si="58"/>
        <v>6</v>
      </c>
      <c r="U132" s="252">
        <f t="shared" si="59"/>
        <v>6.32</v>
      </c>
      <c r="V132" s="252">
        <f t="shared" si="60"/>
        <v>8</v>
      </c>
      <c r="W132" s="138">
        <f t="shared" si="61"/>
        <v>0</v>
      </c>
      <c r="X132" s="139">
        <f t="shared" si="62"/>
        <v>0.9</v>
      </c>
      <c r="Y132" s="138">
        <f t="shared" si="54"/>
        <v>15</v>
      </c>
      <c r="Z132" s="138">
        <f t="shared" si="52"/>
        <v>0</v>
      </c>
      <c r="AA132" s="138">
        <f t="shared" si="63"/>
        <v>4</v>
      </c>
      <c r="AB132" s="138">
        <f t="shared" si="64"/>
        <v>2</v>
      </c>
      <c r="AC132" s="139">
        <f t="shared" si="65"/>
        <v>1.2</v>
      </c>
      <c r="AD132" s="138">
        <f t="shared" si="55"/>
        <v>20</v>
      </c>
      <c r="AE132" s="132"/>
    </row>
    <row r="133" spans="1:31" ht="31.5" x14ac:dyDescent="0.25">
      <c r="A133" s="128">
        <v>134</v>
      </c>
      <c r="B133" s="313" t="s">
        <v>1114</v>
      </c>
      <c r="C133" s="314">
        <v>96.33</v>
      </c>
      <c r="D133" s="314"/>
      <c r="E133" s="315">
        <v>85</v>
      </c>
      <c r="F133" s="316">
        <f t="shared" si="37"/>
        <v>0.88</v>
      </c>
      <c r="G133" s="187"/>
      <c r="H133" s="135"/>
      <c r="I133" s="132"/>
      <c r="J133" s="132"/>
      <c r="K133" s="132"/>
      <c r="L133" s="181"/>
      <c r="M133" s="135"/>
      <c r="N133" s="135"/>
      <c r="O133" s="135"/>
      <c r="P133" s="135"/>
      <c r="Q133" s="137">
        <f t="shared" si="53"/>
        <v>5</v>
      </c>
      <c r="R133" s="251">
        <f t="shared" si="57"/>
        <v>4</v>
      </c>
      <c r="S133" s="252">
        <f t="shared" si="56"/>
        <v>4.25</v>
      </c>
      <c r="T133" s="251">
        <f t="shared" si="58"/>
        <v>4</v>
      </c>
      <c r="U133" s="252">
        <f t="shared" si="59"/>
        <v>4.25</v>
      </c>
      <c r="V133" s="252">
        <f t="shared" si="60"/>
        <v>5</v>
      </c>
      <c r="W133" s="138">
        <f t="shared" si="61"/>
        <v>0</v>
      </c>
      <c r="X133" s="139">
        <f t="shared" si="62"/>
        <v>0.6</v>
      </c>
      <c r="Y133" s="138">
        <f t="shared" si="54"/>
        <v>15</v>
      </c>
      <c r="Z133" s="138">
        <f t="shared" si="52"/>
        <v>0</v>
      </c>
      <c r="AA133" s="138">
        <f t="shared" si="63"/>
        <v>3</v>
      </c>
      <c r="AB133" s="138">
        <f t="shared" si="64"/>
        <v>1</v>
      </c>
      <c r="AC133" s="139">
        <f t="shared" si="65"/>
        <v>0.8</v>
      </c>
      <c r="AD133" s="138">
        <f t="shared" si="55"/>
        <v>20</v>
      </c>
      <c r="AE133" s="132"/>
    </row>
    <row r="134" spans="1:31" ht="31.5" x14ac:dyDescent="0.25">
      <c r="A134" s="128">
        <v>135</v>
      </c>
      <c r="B134" s="313" t="s">
        <v>1276</v>
      </c>
      <c r="C134" s="314">
        <v>22.19</v>
      </c>
      <c r="D134" s="314"/>
      <c r="E134" s="315">
        <v>7</v>
      </c>
      <c r="F134" s="316">
        <f t="shared" si="37"/>
        <v>0.32</v>
      </c>
      <c r="G134" s="187"/>
      <c r="H134" s="135"/>
      <c r="I134" s="132"/>
      <c r="J134" s="132"/>
      <c r="K134" s="132"/>
      <c r="L134" s="181"/>
      <c r="M134" s="135"/>
      <c r="N134" s="135"/>
      <c r="O134" s="135"/>
      <c r="P134" s="135"/>
      <c r="Q134" s="137">
        <f t="shared" si="53"/>
        <v>5</v>
      </c>
      <c r="R134" s="251">
        <f t="shared" si="57"/>
        <v>0</v>
      </c>
      <c r="S134" s="252">
        <f t="shared" si="56"/>
        <v>0.35</v>
      </c>
      <c r="T134" s="251">
        <f t="shared" si="58"/>
        <v>0</v>
      </c>
      <c r="U134" s="252">
        <f t="shared" si="59"/>
        <v>0.35</v>
      </c>
      <c r="V134" s="252">
        <f t="shared" si="60"/>
        <v>5</v>
      </c>
      <c r="W134" s="138">
        <f t="shared" si="61"/>
        <v>0</v>
      </c>
      <c r="X134" s="139">
        <f t="shared" si="62"/>
        <v>0</v>
      </c>
      <c r="Y134" s="138">
        <f t="shared" si="54"/>
        <v>15</v>
      </c>
      <c r="Z134" s="138"/>
      <c r="AA134" s="138">
        <f t="shared" si="63"/>
        <v>0</v>
      </c>
      <c r="AB134" s="138">
        <f t="shared" si="64"/>
        <v>0</v>
      </c>
      <c r="AC134" s="139">
        <f t="shared" si="65"/>
        <v>0</v>
      </c>
      <c r="AD134" s="138">
        <f t="shared" si="55"/>
        <v>20</v>
      </c>
      <c r="AE134" s="132"/>
    </row>
    <row r="135" spans="1:31" ht="31.5" x14ac:dyDescent="0.25">
      <c r="A135" s="128">
        <v>136</v>
      </c>
      <c r="B135" s="313" t="s">
        <v>1115</v>
      </c>
      <c r="C135" s="314">
        <v>83.04</v>
      </c>
      <c r="D135" s="314"/>
      <c r="E135" s="315">
        <v>33</v>
      </c>
      <c r="F135" s="316">
        <f t="shared" si="37"/>
        <v>0.4</v>
      </c>
      <c r="G135" s="187"/>
      <c r="H135" s="135"/>
      <c r="I135" s="132"/>
      <c r="J135" s="132"/>
      <c r="K135" s="132"/>
      <c r="L135" s="181"/>
      <c r="M135" s="135"/>
      <c r="N135" s="135"/>
      <c r="O135" s="135"/>
      <c r="P135" s="135"/>
      <c r="Q135" s="137">
        <f t="shared" si="53"/>
        <v>5</v>
      </c>
      <c r="R135" s="251">
        <f t="shared" si="57"/>
        <v>1</v>
      </c>
      <c r="S135" s="252">
        <f t="shared" si="56"/>
        <v>1.65</v>
      </c>
      <c r="T135" s="251">
        <f t="shared" si="58"/>
        <v>1</v>
      </c>
      <c r="U135" s="252">
        <f t="shared" si="59"/>
        <v>1.65</v>
      </c>
      <c r="V135" s="252">
        <f t="shared" si="60"/>
        <v>5</v>
      </c>
      <c r="W135" s="138">
        <f t="shared" si="61"/>
        <v>0</v>
      </c>
      <c r="X135" s="139">
        <f t="shared" si="62"/>
        <v>0.15</v>
      </c>
      <c r="Y135" s="138">
        <f t="shared" si="54"/>
        <v>15</v>
      </c>
      <c r="Z135" s="138"/>
      <c r="AA135" s="138">
        <f t="shared" si="63"/>
        <v>0</v>
      </c>
      <c r="AB135" s="138">
        <f t="shared" si="64"/>
        <v>1</v>
      </c>
      <c r="AC135" s="139">
        <f t="shared" si="65"/>
        <v>0.2</v>
      </c>
      <c r="AD135" s="138">
        <f t="shared" si="55"/>
        <v>20</v>
      </c>
      <c r="AE135" s="132"/>
    </row>
    <row r="136" spans="1:31" ht="31.5" x14ac:dyDescent="0.25">
      <c r="A136" s="128">
        <v>137</v>
      </c>
      <c r="B136" s="313" t="s">
        <v>1277</v>
      </c>
      <c r="C136" s="314">
        <v>24.87</v>
      </c>
      <c r="D136" s="314"/>
      <c r="E136" s="315">
        <v>9</v>
      </c>
      <c r="F136" s="316">
        <f t="shared" si="37"/>
        <v>0.36</v>
      </c>
      <c r="G136" s="187"/>
      <c r="H136" s="135"/>
      <c r="I136" s="132"/>
      <c r="J136" s="132"/>
      <c r="K136" s="132"/>
      <c r="L136" s="181"/>
      <c r="M136" s="135"/>
      <c r="N136" s="135"/>
      <c r="O136" s="135"/>
      <c r="P136" s="135"/>
      <c r="Q136" s="137">
        <f t="shared" si="53"/>
        <v>5</v>
      </c>
      <c r="R136" s="251">
        <f t="shared" si="57"/>
        <v>0</v>
      </c>
      <c r="S136" s="252">
        <f t="shared" si="56"/>
        <v>0.45</v>
      </c>
      <c r="T136" s="251">
        <f t="shared" si="58"/>
        <v>0</v>
      </c>
      <c r="U136" s="252">
        <f t="shared" si="59"/>
        <v>0.45</v>
      </c>
      <c r="V136" s="252">
        <f t="shared" si="60"/>
        <v>5</v>
      </c>
      <c r="W136" s="138">
        <f t="shared" si="61"/>
        <v>0</v>
      </c>
      <c r="X136" s="139">
        <f t="shared" si="62"/>
        <v>0</v>
      </c>
      <c r="Y136" s="138">
        <f t="shared" si="54"/>
        <v>15</v>
      </c>
      <c r="Z136" s="138"/>
      <c r="AA136" s="138">
        <f t="shared" si="63"/>
        <v>0</v>
      </c>
      <c r="AB136" s="138">
        <f t="shared" si="64"/>
        <v>0</v>
      </c>
      <c r="AC136" s="139">
        <f t="shared" si="65"/>
        <v>0</v>
      </c>
      <c r="AD136" s="138">
        <f t="shared" si="55"/>
        <v>20</v>
      </c>
      <c r="AE136" s="132"/>
    </row>
    <row r="137" spans="1:31" ht="47.25" x14ac:dyDescent="0.25">
      <c r="A137" s="128">
        <v>138</v>
      </c>
      <c r="B137" s="313" t="s">
        <v>1116</v>
      </c>
      <c r="C137" s="314">
        <v>1718.12</v>
      </c>
      <c r="D137" s="314"/>
      <c r="E137" s="315">
        <v>1565</v>
      </c>
      <c r="F137" s="316">
        <f t="shared" si="37"/>
        <v>0.91</v>
      </c>
      <c r="G137" s="187"/>
      <c r="H137" s="135"/>
      <c r="I137" s="132"/>
      <c r="J137" s="132"/>
      <c r="K137" s="132"/>
      <c r="L137" s="181"/>
      <c r="M137" s="135"/>
      <c r="N137" s="135"/>
      <c r="O137" s="135"/>
      <c r="P137" s="135"/>
      <c r="Q137" s="137">
        <f t="shared" si="53"/>
        <v>5</v>
      </c>
      <c r="R137" s="251">
        <f t="shared" si="57"/>
        <v>78</v>
      </c>
      <c r="S137" s="252">
        <f t="shared" si="56"/>
        <v>78.25</v>
      </c>
      <c r="T137" s="251">
        <f t="shared" si="58"/>
        <v>78</v>
      </c>
      <c r="U137" s="252">
        <f t="shared" si="59"/>
        <v>78.25</v>
      </c>
      <c r="V137" s="252">
        <f t="shared" si="60"/>
        <v>5</v>
      </c>
      <c r="W137" s="138">
        <f t="shared" si="61"/>
        <v>11</v>
      </c>
      <c r="X137" s="139">
        <f t="shared" si="62"/>
        <v>11.7</v>
      </c>
      <c r="Y137" s="138">
        <f t="shared" si="54"/>
        <v>15</v>
      </c>
      <c r="Z137" s="138">
        <f t="shared" ref="Z137:Z140" si="66">ROUNDDOWN(X137-W137,0)</f>
        <v>0</v>
      </c>
      <c r="AA137" s="138">
        <f t="shared" si="63"/>
        <v>51</v>
      </c>
      <c r="AB137" s="138">
        <f t="shared" si="64"/>
        <v>16</v>
      </c>
      <c r="AC137" s="139">
        <f t="shared" si="65"/>
        <v>15.6</v>
      </c>
      <c r="AD137" s="138">
        <f t="shared" si="55"/>
        <v>20</v>
      </c>
      <c r="AE137" s="132"/>
    </row>
    <row r="138" spans="1:31" x14ac:dyDescent="0.25">
      <c r="A138" s="128">
        <v>139</v>
      </c>
      <c r="B138" s="309" t="s">
        <v>689</v>
      </c>
      <c r="C138" s="310"/>
      <c r="D138" s="310"/>
      <c r="E138" s="311"/>
      <c r="F138" s="316"/>
      <c r="G138" s="187"/>
      <c r="H138" s="135"/>
      <c r="I138" s="132"/>
      <c r="J138" s="132"/>
      <c r="K138" s="132"/>
      <c r="L138" s="181"/>
      <c r="M138" s="135"/>
      <c r="N138" s="135"/>
      <c r="O138" s="135"/>
      <c r="P138" s="135"/>
      <c r="Q138" s="137"/>
      <c r="R138" s="251"/>
      <c r="S138" s="252"/>
      <c r="T138" s="251"/>
      <c r="U138" s="252"/>
      <c r="V138" s="252"/>
      <c r="W138" s="138"/>
      <c r="X138" s="139"/>
      <c r="Y138" s="138"/>
      <c r="Z138" s="138"/>
      <c r="AA138" s="138"/>
      <c r="AB138" s="138"/>
      <c r="AC138" s="139"/>
      <c r="AD138" s="138"/>
      <c r="AE138" s="132"/>
    </row>
    <row r="139" spans="1:31" x14ac:dyDescent="0.25">
      <c r="A139" s="128">
        <v>140</v>
      </c>
      <c r="B139" s="313" t="s">
        <v>806</v>
      </c>
      <c r="C139" s="314">
        <v>88.41</v>
      </c>
      <c r="D139" s="314"/>
      <c r="E139" s="315">
        <v>46</v>
      </c>
      <c r="F139" s="316">
        <f t="shared" si="37"/>
        <v>0.52</v>
      </c>
      <c r="G139" s="187"/>
      <c r="H139" s="135"/>
      <c r="I139" s="132"/>
      <c r="J139" s="132"/>
      <c r="K139" s="132"/>
      <c r="L139" s="181"/>
      <c r="M139" s="135"/>
      <c r="N139" s="135"/>
      <c r="O139" s="135"/>
      <c r="P139" s="135"/>
      <c r="Q139" s="137">
        <f>IF(E139&lt;VLOOKUP(F139,$L$496:$P$503,2),0,VLOOKUP(F139,$L$496:$P$503,3))</f>
        <v>5</v>
      </c>
      <c r="R139" s="251">
        <f t="shared" si="57"/>
        <v>2</v>
      </c>
      <c r="S139" s="252">
        <f t="shared" si="56"/>
        <v>2.2999999999999998</v>
      </c>
      <c r="T139" s="251">
        <f t="shared" si="58"/>
        <v>2</v>
      </c>
      <c r="U139" s="252">
        <f t="shared" si="59"/>
        <v>2.2999999999999998</v>
      </c>
      <c r="V139" s="252">
        <f t="shared" si="60"/>
        <v>5</v>
      </c>
      <c r="W139" s="138">
        <f t="shared" si="61"/>
        <v>0</v>
      </c>
      <c r="X139" s="139">
        <f t="shared" si="62"/>
        <v>0.3</v>
      </c>
      <c r="Y139" s="138">
        <f>IF(E139&lt;VLOOKUP(F139,$L$496:$P$503,2),0,VLOOKUP(F139,$L$496:$P$503,4))</f>
        <v>15</v>
      </c>
      <c r="Z139" s="138">
        <f t="shared" si="66"/>
        <v>0</v>
      </c>
      <c r="AA139" s="138">
        <f t="shared" si="63"/>
        <v>1</v>
      </c>
      <c r="AB139" s="138">
        <f t="shared" si="64"/>
        <v>1</v>
      </c>
      <c r="AC139" s="139">
        <f t="shared" si="65"/>
        <v>0.4</v>
      </c>
      <c r="AD139" s="138">
        <f>IF(E139&lt;VLOOKUP(F139,$L$496:$P$503,2),0,VLOOKUP(F139,$L$496:$P$503,5))</f>
        <v>20</v>
      </c>
      <c r="AE139" s="132"/>
    </row>
    <row r="140" spans="1:31" ht="31.5" x14ac:dyDescent="0.25">
      <c r="A140" s="128">
        <v>141</v>
      </c>
      <c r="B140" s="313" t="s">
        <v>1117</v>
      </c>
      <c r="C140" s="314">
        <v>19.318999999999999</v>
      </c>
      <c r="D140" s="314"/>
      <c r="E140" s="315">
        <v>61</v>
      </c>
      <c r="F140" s="316">
        <f t="shared" si="37"/>
        <v>3.16</v>
      </c>
      <c r="G140" s="187"/>
      <c r="H140" s="135"/>
      <c r="I140" s="132"/>
      <c r="J140" s="132"/>
      <c r="K140" s="132"/>
      <c r="L140" s="181"/>
      <c r="M140" s="135"/>
      <c r="N140" s="135"/>
      <c r="O140" s="135"/>
      <c r="P140" s="135"/>
      <c r="Q140" s="137">
        <f>IF(E140&lt;VLOOKUP(F140,$L$496:$P$503,2),0,VLOOKUP(F140,$L$496:$P$503,3))</f>
        <v>12</v>
      </c>
      <c r="R140" s="251">
        <f t="shared" si="57"/>
        <v>7</v>
      </c>
      <c r="S140" s="252">
        <f t="shared" si="56"/>
        <v>7.32</v>
      </c>
      <c r="T140" s="251">
        <f t="shared" si="58"/>
        <v>7</v>
      </c>
      <c r="U140" s="252">
        <f t="shared" si="59"/>
        <v>7.32</v>
      </c>
      <c r="V140" s="252">
        <f t="shared" si="60"/>
        <v>12</v>
      </c>
      <c r="W140" s="138">
        <f t="shared" si="61"/>
        <v>1</v>
      </c>
      <c r="X140" s="139">
        <f t="shared" si="62"/>
        <v>1.05</v>
      </c>
      <c r="Y140" s="138">
        <f>IF(E140&lt;VLOOKUP(F140,$L$496:$P$503,2),0,VLOOKUP(F140,$L$496:$P$503,4))</f>
        <v>15</v>
      </c>
      <c r="Z140" s="138">
        <f t="shared" si="66"/>
        <v>0</v>
      </c>
      <c r="AA140" s="138">
        <f t="shared" si="63"/>
        <v>4</v>
      </c>
      <c r="AB140" s="138">
        <f t="shared" si="64"/>
        <v>2</v>
      </c>
      <c r="AC140" s="139">
        <f t="shared" si="65"/>
        <v>1.4</v>
      </c>
      <c r="AD140" s="138">
        <f>IF(E140&lt;VLOOKUP(F140,$L$496:$P$503,2),0,VLOOKUP(F140,$L$496:$P$503,5))</f>
        <v>20</v>
      </c>
      <c r="AE140" s="132"/>
    </row>
    <row r="141" spans="1:31" ht="47.25" x14ac:dyDescent="0.25">
      <c r="A141" s="128">
        <v>142</v>
      </c>
      <c r="B141" s="313" t="s">
        <v>1119</v>
      </c>
      <c r="C141" s="314">
        <v>109</v>
      </c>
      <c r="D141" s="314"/>
      <c r="E141" s="315">
        <v>190</v>
      </c>
      <c r="F141" s="316">
        <f t="shared" ref="F141:F203" si="67">E141/C141</f>
        <v>1.74</v>
      </c>
      <c r="G141" s="187"/>
      <c r="H141" s="135"/>
      <c r="I141" s="132"/>
      <c r="J141" s="132"/>
      <c r="K141" s="132"/>
      <c r="L141" s="181"/>
      <c r="M141" s="135"/>
      <c r="N141" s="135"/>
      <c r="O141" s="135"/>
      <c r="P141" s="135"/>
      <c r="Q141" s="137">
        <f>IF(E141&lt;VLOOKUP(F141,$L$496:$P$503,2),0,VLOOKUP(F141,$L$496:$P$503,3))</f>
        <v>8</v>
      </c>
      <c r="R141" s="251">
        <f t="shared" si="57"/>
        <v>15</v>
      </c>
      <c r="S141" s="252">
        <f t="shared" si="56"/>
        <v>15.2</v>
      </c>
      <c r="T141" s="251">
        <f t="shared" si="58"/>
        <v>15</v>
      </c>
      <c r="U141" s="252">
        <f t="shared" si="59"/>
        <v>15.2</v>
      </c>
      <c r="V141" s="252">
        <f t="shared" si="60"/>
        <v>8</v>
      </c>
      <c r="W141" s="138">
        <f t="shared" si="61"/>
        <v>2</v>
      </c>
      <c r="X141" s="139">
        <f t="shared" si="62"/>
        <v>2.25</v>
      </c>
      <c r="Y141" s="138">
        <f>IF(E141&lt;VLOOKUP(F141,$L$496:$P$503,2),0,VLOOKUP(F141,$L$496:$P$503,4))</f>
        <v>15</v>
      </c>
      <c r="Z141" s="138"/>
      <c r="AA141" s="138">
        <f t="shared" si="63"/>
        <v>10</v>
      </c>
      <c r="AB141" s="138">
        <f t="shared" si="64"/>
        <v>3</v>
      </c>
      <c r="AC141" s="139">
        <f t="shared" si="65"/>
        <v>3</v>
      </c>
      <c r="AD141" s="138">
        <f>IF(E141&lt;VLOOKUP(F141,$L$496:$P$503,2),0,VLOOKUP(F141,$L$496:$P$503,5))</f>
        <v>20</v>
      </c>
      <c r="AE141" s="132"/>
    </row>
    <row r="142" spans="1:31" x14ac:dyDescent="0.25">
      <c r="A142" s="128">
        <v>143</v>
      </c>
      <c r="B142" s="309" t="s">
        <v>1120</v>
      </c>
      <c r="C142" s="310"/>
      <c r="D142" s="310"/>
      <c r="E142" s="311"/>
      <c r="F142" s="316"/>
      <c r="G142" s="187"/>
      <c r="H142" s="135"/>
      <c r="I142" s="132"/>
      <c r="J142" s="132"/>
      <c r="K142" s="132"/>
      <c r="L142" s="181"/>
      <c r="M142" s="135"/>
      <c r="N142" s="135"/>
      <c r="O142" s="135"/>
      <c r="P142" s="135"/>
      <c r="Q142" s="137"/>
      <c r="R142" s="251"/>
      <c r="S142" s="252"/>
      <c r="T142" s="251"/>
      <c r="U142" s="252"/>
      <c r="V142" s="252"/>
      <c r="W142" s="138"/>
      <c r="X142" s="139"/>
      <c r="Y142" s="138"/>
      <c r="Z142" s="138"/>
      <c r="AA142" s="138"/>
      <c r="AB142" s="138"/>
      <c r="AC142" s="139"/>
      <c r="AD142" s="138"/>
      <c r="AE142" s="132"/>
    </row>
    <row r="143" spans="1:31" ht="31.5" x14ac:dyDescent="0.25">
      <c r="A143" s="128">
        <v>144</v>
      </c>
      <c r="B143" s="313" t="s">
        <v>1121</v>
      </c>
      <c r="C143" s="314">
        <v>245.29</v>
      </c>
      <c r="D143" s="314"/>
      <c r="E143" s="315">
        <v>253</v>
      </c>
      <c r="F143" s="316">
        <f t="shared" si="67"/>
        <v>1.03</v>
      </c>
      <c r="G143" s="187"/>
      <c r="H143" s="135"/>
      <c r="I143" s="132"/>
      <c r="J143" s="132"/>
      <c r="K143" s="132"/>
      <c r="L143" s="181"/>
      <c r="M143" s="135"/>
      <c r="N143" s="135"/>
      <c r="O143" s="135"/>
      <c r="P143" s="135"/>
      <c r="Q143" s="137">
        <f>IF(E143&lt;VLOOKUP(F143,$L$496:$P$503,2),0,VLOOKUP(F143,$L$496:$P$503,3))</f>
        <v>8</v>
      </c>
      <c r="R143" s="251">
        <f t="shared" si="57"/>
        <v>20</v>
      </c>
      <c r="S143" s="252">
        <f t="shared" si="56"/>
        <v>20.239999999999998</v>
      </c>
      <c r="T143" s="251">
        <f t="shared" si="58"/>
        <v>20</v>
      </c>
      <c r="U143" s="252">
        <f t="shared" si="59"/>
        <v>20.239999999999998</v>
      </c>
      <c r="V143" s="252">
        <f t="shared" si="60"/>
        <v>8</v>
      </c>
      <c r="W143" s="138">
        <f t="shared" si="61"/>
        <v>3</v>
      </c>
      <c r="X143" s="139">
        <f t="shared" si="62"/>
        <v>3</v>
      </c>
      <c r="Y143" s="138">
        <f>IF(E143&lt;VLOOKUP(F143,$L$496:$P$503,2),0,VLOOKUP(F143,$L$496:$P$503,4))</f>
        <v>15</v>
      </c>
      <c r="Z143" s="138">
        <f t="shared" ref="Z143" si="68">ROUNDDOWN(X143-W143,0)</f>
        <v>0</v>
      </c>
      <c r="AA143" s="138">
        <f t="shared" si="63"/>
        <v>13</v>
      </c>
      <c r="AB143" s="138">
        <f t="shared" si="64"/>
        <v>4</v>
      </c>
      <c r="AC143" s="139">
        <f t="shared" si="65"/>
        <v>4</v>
      </c>
      <c r="AD143" s="138">
        <f>IF(E143&lt;VLOOKUP(F143,$L$496:$P$503,2),0,VLOOKUP(F143,$L$496:$P$503,5))</f>
        <v>20</v>
      </c>
      <c r="AE143" s="132"/>
    </row>
    <row r="144" spans="1:31" x14ac:dyDescent="0.25">
      <c r="A144" s="128">
        <v>145</v>
      </c>
      <c r="B144" s="309" t="s">
        <v>1122</v>
      </c>
      <c r="C144" s="310"/>
      <c r="D144" s="310"/>
      <c r="E144" s="311"/>
      <c r="F144" s="316"/>
      <c r="G144" s="187"/>
      <c r="H144" s="135"/>
      <c r="I144" s="132"/>
      <c r="J144" s="132"/>
      <c r="K144" s="132"/>
      <c r="L144" s="181"/>
      <c r="M144" s="135"/>
      <c r="N144" s="135"/>
      <c r="O144" s="135"/>
      <c r="P144" s="135"/>
      <c r="Q144" s="137"/>
      <c r="R144" s="251"/>
      <c r="S144" s="252"/>
      <c r="T144" s="251"/>
      <c r="U144" s="252"/>
      <c r="V144" s="252"/>
      <c r="W144" s="138"/>
      <c r="X144" s="139"/>
      <c r="Y144" s="138"/>
      <c r="Z144" s="138"/>
      <c r="AA144" s="138"/>
      <c r="AB144" s="138"/>
      <c r="AC144" s="139"/>
      <c r="AD144" s="138"/>
      <c r="AE144" s="132"/>
    </row>
    <row r="145" spans="1:31" ht="31.5" x14ac:dyDescent="0.25">
      <c r="A145" s="128">
        <v>146</v>
      </c>
      <c r="B145" s="313" t="s">
        <v>1123</v>
      </c>
      <c r="C145" s="314">
        <v>39.6</v>
      </c>
      <c r="D145" s="314"/>
      <c r="E145" s="315">
        <v>278</v>
      </c>
      <c r="F145" s="316">
        <f t="shared" si="67"/>
        <v>7.02</v>
      </c>
      <c r="G145" s="187"/>
      <c r="H145" s="135"/>
      <c r="I145" s="132"/>
      <c r="J145" s="132"/>
      <c r="K145" s="132"/>
      <c r="L145" s="181"/>
      <c r="M145" s="135"/>
      <c r="N145" s="135"/>
      <c r="O145" s="135"/>
      <c r="P145" s="135"/>
      <c r="Q145" s="137">
        <f>IF(E145&lt;VLOOKUP(F145,$L$496:$P$503,2),0,VLOOKUP(F145,$L$496:$P$503,3))</f>
        <v>15</v>
      </c>
      <c r="R145" s="251">
        <f t="shared" si="57"/>
        <v>41</v>
      </c>
      <c r="S145" s="252">
        <f t="shared" si="56"/>
        <v>41.7</v>
      </c>
      <c r="T145" s="251">
        <f t="shared" si="58"/>
        <v>41</v>
      </c>
      <c r="U145" s="252">
        <f t="shared" si="59"/>
        <v>41.7</v>
      </c>
      <c r="V145" s="252">
        <f t="shared" si="60"/>
        <v>15</v>
      </c>
      <c r="W145" s="138">
        <f t="shared" si="61"/>
        <v>6</v>
      </c>
      <c r="X145" s="139">
        <f t="shared" si="62"/>
        <v>6.15</v>
      </c>
      <c r="Y145" s="138">
        <f>IF(E145&lt;VLOOKUP(F145,$L$496:$P$503,2),0,VLOOKUP(F145,$L$496:$P$503,4))</f>
        <v>15</v>
      </c>
      <c r="Z145" s="138"/>
      <c r="AA145" s="138">
        <f t="shared" si="63"/>
        <v>26</v>
      </c>
      <c r="AB145" s="138">
        <f t="shared" si="64"/>
        <v>9</v>
      </c>
      <c r="AC145" s="139">
        <f t="shared" si="65"/>
        <v>8.1999999999999993</v>
      </c>
      <c r="AD145" s="138">
        <f>IF(E145&lt;VLOOKUP(F145,$L$496:$P$503,2),0,VLOOKUP(F145,$L$496:$P$503,5))</f>
        <v>20</v>
      </c>
      <c r="AE145" s="132"/>
    </row>
    <row r="146" spans="1:31" x14ac:dyDescent="0.25">
      <c r="A146" s="128">
        <v>147</v>
      </c>
      <c r="B146" s="309" t="s">
        <v>690</v>
      </c>
      <c r="C146" s="310"/>
      <c r="D146" s="310"/>
      <c r="E146" s="311"/>
      <c r="F146" s="316"/>
      <c r="G146" s="187"/>
      <c r="H146" s="135"/>
      <c r="I146" s="132"/>
      <c r="J146" s="132"/>
      <c r="K146" s="132"/>
      <c r="L146" s="181"/>
      <c r="M146" s="135"/>
      <c r="N146" s="135"/>
      <c r="O146" s="135"/>
      <c r="P146" s="135"/>
      <c r="Q146" s="137"/>
      <c r="R146" s="251"/>
      <c r="S146" s="252"/>
      <c r="T146" s="251"/>
      <c r="U146" s="252"/>
      <c r="V146" s="252"/>
      <c r="W146" s="138"/>
      <c r="X146" s="139"/>
      <c r="Y146" s="138"/>
      <c r="Z146" s="138"/>
      <c r="AA146" s="138"/>
      <c r="AB146" s="138"/>
      <c r="AC146" s="139"/>
      <c r="AD146" s="138"/>
      <c r="AE146" s="132"/>
    </row>
    <row r="147" spans="1:31" x14ac:dyDescent="0.25">
      <c r="A147" s="128">
        <v>148</v>
      </c>
      <c r="B147" s="313" t="s">
        <v>806</v>
      </c>
      <c r="C147" s="314">
        <v>61.51</v>
      </c>
      <c r="D147" s="314"/>
      <c r="E147" s="315">
        <v>10</v>
      </c>
      <c r="F147" s="316">
        <f t="shared" si="67"/>
        <v>0.16</v>
      </c>
      <c r="G147" s="187"/>
      <c r="H147" s="135"/>
      <c r="I147" s="132"/>
      <c r="J147" s="132"/>
      <c r="K147" s="132"/>
      <c r="L147" s="181"/>
      <c r="M147" s="135"/>
      <c r="N147" s="135"/>
      <c r="O147" s="135"/>
      <c r="P147" s="135"/>
      <c r="Q147" s="137">
        <f>IF(E147&lt;VLOOKUP(F147,$L$496:$P$503,2),0,VLOOKUP(F147,$L$496:$P$503,3))</f>
        <v>5</v>
      </c>
      <c r="R147" s="251">
        <f t="shared" si="57"/>
        <v>0</v>
      </c>
      <c r="S147" s="252">
        <f t="shared" si="56"/>
        <v>0.5</v>
      </c>
      <c r="T147" s="251">
        <f t="shared" si="58"/>
        <v>0</v>
      </c>
      <c r="U147" s="252">
        <f t="shared" si="59"/>
        <v>0.5</v>
      </c>
      <c r="V147" s="252">
        <f t="shared" si="60"/>
        <v>5</v>
      </c>
      <c r="W147" s="138">
        <f t="shared" si="61"/>
        <v>0</v>
      </c>
      <c r="X147" s="139">
        <f t="shared" si="62"/>
        <v>0</v>
      </c>
      <c r="Y147" s="138">
        <f>IF(E147&lt;VLOOKUP(F147,$L$496:$P$503,2),0,VLOOKUP(F147,$L$496:$P$503,4))</f>
        <v>15</v>
      </c>
      <c r="Z147" s="138">
        <f t="shared" ref="Z147:Z155" si="69">ROUNDDOWN(X147-W147,0)</f>
        <v>0</v>
      </c>
      <c r="AA147" s="138">
        <f t="shared" si="63"/>
        <v>0</v>
      </c>
      <c r="AB147" s="138">
        <f t="shared" si="64"/>
        <v>0</v>
      </c>
      <c r="AC147" s="139">
        <f t="shared" si="65"/>
        <v>0</v>
      </c>
      <c r="AD147" s="138">
        <f>IF(E147&lt;VLOOKUP(F147,$L$496:$P$503,2),0,VLOOKUP(F147,$L$496:$P$503,5))</f>
        <v>20</v>
      </c>
      <c r="AE147" s="132"/>
    </row>
    <row r="148" spans="1:31" ht="31.5" x14ac:dyDescent="0.25">
      <c r="A148" s="128">
        <v>149</v>
      </c>
      <c r="B148" s="313" t="s">
        <v>1124</v>
      </c>
      <c r="C148" s="314">
        <v>350.77</v>
      </c>
      <c r="D148" s="314"/>
      <c r="E148" s="315">
        <v>24</v>
      </c>
      <c r="F148" s="316">
        <f t="shared" si="67"/>
        <v>7.0000000000000007E-2</v>
      </c>
      <c r="G148" s="187"/>
      <c r="H148" s="135"/>
      <c r="I148" s="132"/>
      <c r="J148" s="132"/>
      <c r="K148" s="132"/>
      <c r="L148" s="181"/>
      <c r="M148" s="135"/>
      <c r="N148" s="135"/>
      <c r="O148" s="135"/>
      <c r="P148" s="135"/>
      <c r="Q148" s="137">
        <f>IF(E148&lt;VLOOKUP(F148,$L$496:$P$503,2),0,VLOOKUP(F148,$L$496:$P$503,3))</f>
        <v>5</v>
      </c>
      <c r="R148" s="251">
        <f t="shared" si="57"/>
        <v>1</v>
      </c>
      <c r="S148" s="252">
        <f t="shared" si="56"/>
        <v>1.2</v>
      </c>
      <c r="T148" s="251">
        <f t="shared" si="58"/>
        <v>1</v>
      </c>
      <c r="U148" s="252">
        <f t="shared" si="59"/>
        <v>1.2</v>
      </c>
      <c r="V148" s="252">
        <f t="shared" si="60"/>
        <v>5</v>
      </c>
      <c r="W148" s="138">
        <f t="shared" si="61"/>
        <v>0</v>
      </c>
      <c r="X148" s="139">
        <f t="shared" si="62"/>
        <v>0.15</v>
      </c>
      <c r="Y148" s="138">
        <f>IF(E148&lt;VLOOKUP(F148,$L$496:$P$503,2),0,VLOOKUP(F148,$L$496:$P$503,4))</f>
        <v>15</v>
      </c>
      <c r="Z148" s="138">
        <f t="shared" si="69"/>
        <v>0</v>
      </c>
      <c r="AA148" s="138">
        <f t="shared" si="63"/>
        <v>0</v>
      </c>
      <c r="AB148" s="138">
        <f t="shared" si="64"/>
        <v>1</v>
      </c>
      <c r="AC148" s="139">
        <f t="shared" si="65"/>
        <v>0.2</v>
      </c>
      <c r="AD148" s="138">
        <f>IF(E148&lt;VLOOKUP(F148,$L$496:$P$503,2),0,VLOOKUP(F148,$L$496:$P$503,5))</f>
        <v>20</v>
      </c>
      <c r="AE148" s="132"/>
    </row>
    <row r="149" spans="1:31" ht="31.5" x14ac:dyDescent="0.25">
      <c r="A149" s="128">
        <v>150</v>
      </c>
      <c r="B149" s="313" t="s">
        <v>1125</v>
      </c>
      <c r="C149" s="314">
        <v>70.2</v>
      </c>
      <c r="D149" s="314"/>
      <c r="E149" s="315">
        <v>18</v>
      </c>
      <c r="F149" s="316">
        <f t="shared" si="67"/>
        <v>0.26</v>
      </c>
      <c r="G149" s="187"/>
      <c r="H149" s="135"/>
      <c r="I149" s="132"/>
      <c r="J149" s="132"/>
      <c r="K149" s="132"/>
      <c r="L149" s="181"/>
      <c r="M149" s="135"/>
      <c r="N149" s="135"/>
      <c r="O149" s="135"/>
      <c r="P149" s="135"/>
      <c r="Q149" s="137">
        <f>IF(E149&lt;VLOOKUP(F149,$L$496:$P$503,2),0,VLOOKUP(F149,$L$496:$P$503,3))</f>
        <v>5</v>
      </c>
      <c r="R149" s="251">
        <f t="shared" si="57"/>
        <v>0</v>
      </c>
      <c r="S149" s="252">
        <f t="shared" si="56"/>
        <v>0.9</v>
      </c>
      <c r="T149" s="251">
        <f t="shared" si="58"/>
        <v>0</v>
      </c>
      <c r="U149" s="252">
        <f t="shared" si="59"/>
        <v>0.9</v>
      </c>
      <c r="V149" s="252">
        <f t="shared" si="60"/>
        <v>5</v>
      </c>
      <c r="W149" s="138">
        <f t="shared" si="61"/>
        <v>0</v>
      </c>
      <c r="X149" s="139">
        <f t="shared" si="62"/>
        <v>0</v>
      </c>
      <c r="Y149" s="138">
        <f>IF(E149&lt;VLOOKUP(F149,$L$496:$P$503,2),0,VLOOKUP(F149,$L$496:$P$503,4))</f>
        <v>15</v>
      </c>
      <c r="Z149" s="138">
        <f t="shared" si="69"/>
        <v>0</v>
      </c>
      <c r="AA149" s="138">
        <f t="shared" si="63"/>
        <v>0</v>
      </c>
      <c r="AB149" s="138">
        <f t="shared" si="64"/>
        <v>0</v>
      </c>
      <c r="AC149" s="139">
        <f t="shared" si="65"/>
        <v>0</v>
      </c>
      <c r="AD149" s="138">
        <f>IF(E149&lt;VLOOKUP(F149,$L$496:$P$503,2),0,VLOOKUP(F149,$L$496:$P$503,5))</f>
        <v>20</v>
      </c>
      <c r="AE149" s="132"/>
    </row>
    <row r="150" spans="1:31" ht="31.5" x14ac:dyDescent="0.25">
      <c r="A150" s="128">
        <v>151</v>
      </c>
      <c r="B150" s="313" t="s">
        <v>1088</v>
      </c>
      <c r="C150" s="314">
        <v>10.74</v>
      </c>
      <c r="D150" s="314"/>
      <c r="E150" s="315">
        <v>8</v>
      </c>
      <c r="F150" s="316">
        <f t="shared" si="67"/>
        <v>0.74</v>
      </c>
      <c r="G150" s="187"/>
      <c r="H150" s="135"/>
      <c r="I150" s="132"/>
      <c r="J150" s="132"/>
      <c r="K150" s="132"/>
      <c r="L150" s="181"/>
      <c r="M150" s="135"/>
      <c r="N150" s="135"/>
      <c r="O150" s="135"/>
      <c r="P150" s="135"/>
      <c r="Q150" s="137">
        <f>IF(E150&lt;VLOOKUP(F150,$L$496:$P$503,2),0,VLOOKUP(F150,$L$496:$P$503,3))</f>
        <v>5</v>
      </c>
      <c r="R150" s="251">
        <f t="shared" si="57"/>
        <v>0</v>
      </c>
      <c r="S150" s="252">
        <f t="shared" si="56"/>
        <v>0.4</v>
      </c>
      <c r="T150" s="251">
        <f t="shared" si="58"/>
        <v>0</v>
      </c>
      <c r="U150" s="252">
        <f t="shared" si="59"/>
        <v>0.4</v>
      </c>
      <c r="V150" s="252">
        <f t="shared" si="60"/>
        <v>5</v>
      </c>
      <c r="W150" s="138">
        <f t="shared" si="61"/>
        <v>0</v>
      </c>
      <c r="X150" s="139">
        <f t="shared" si="62"/>
        <v>0</v>
      </c>
      <c r="Y150" s="138">
        <f>IF(E150&lt;VLOOKUP(F150,$L$496:$P$503,2),0,VLOOKUP(F150,$L$496:$P$503,4))</f>
        <v>15</v>
      </c>
      <c r="Z150" s="138">
        <f t="shared" si="69"/>
        <v>0</v>
      </c>
      <c r="AA150" s="138">
        <f t="shared" si="63"/>
        <v>0</v>
      </c>
      <c r="AB150" s="138">
        <f t="shared" si="64"/>
        <v>0</v>
      </c>
      <c r="AC150" s="139">
        <f t="shared" si="65"/>
        <v>0</v>
      </c>
      <c r="AD150" s="138">
        <f>IF(E150&lt;VLOOKUP(F150,$L$496:$P$503,2),0,VLOOKUP(F150,$L$496:$P$503,5))</f>
        <v>20</v>
      </c>
      <c r="AE150" s="132"/>
    </row>
    <row r="151" spans="1:31" ht="31.5" x14ac:dyDescent="0.25">
      <c r="A151" s="128">
        <v>152</v>
      </c>
      <c r="B151" s="313" t="s">
        <v>1056</v>
      </c>
      <c r="C151" s="314">
        <v>280.58</v>
      </c>
      <c r="D151" s="314"/>
      <c r="E151" s="315">
        <v>34</v>
      </c>
      <c r="F151" s="316">
        <f t="shared" si="67"/>
        <v>0.12</v>
      </c>
      <c r="G151" s="187"/>
      <c r="H151" s="135"/>
      <c r="I151" s="132"/>
      <c r="J151" s="132"/>
      <c r="K151" s="132"/>
      <c r="L151" s="181"/>
      <c r="M151" s="135"/>
      <c r="N151" s="135"/>
      <c r="O151" s="135"/>
      <c r="P151" s="135"/>
      <c r="Q151" s="137">
        <f>IF(E151&lt;VLOOKUP(F151,$L$496:$P$503,2),0,VLOOKUP(F151,$L$496:$P$503,3))</f>
        <v>5</v>
      </c>
      <c r="R151" s="251">
        <f t="shared" si="57"/>
        <v>1</v>
      </c>
      <c r="S151" s="252">
        <f t="shared" si="56"/>
        <v>1.7</v>
      </c>
      <c r="T151" s="251">
        <f t="shared" si="58"/>
        <v>1</v>
      </c>
      <c r="U151" s="252">
        <f t="shared" si="59"/>
        <v>1.7</v>
      </c>
      <c r="V151" s="252">
        <f t="shared" si="60"/>
        <v>5</v>
      </c>
      <c r="W151" s="138">
        <f t="shared" si="61"/>
        <v>0</v>
      </c>
      <c r="X151" s="139">
        <f t="shared" si="62"/>
        <v>0.15</v>
      </c>
      <c r="Y151" s="138">
        <f>IF(E151&lt;VLOOKUP(F151,$L$496:$P$503,2),0,VLOOKUP(F151,$L$496:$P$503,4))</f>
        <v>15</v>
      </c>
      <c r="Z151" s="138">
        <f t="shared" si="69"/>
        <v>0</v>
      </c>
      <c r="AA151" s="138">
        <f t="shared" si="63"/>
        <v>0</v>
      </c>
      <c r="AB151" s="138">
        <f t="shared" si="64"/>
        <v>1</v>
      </c>
      <c r="AC151" s="139">
        <f t="shared" si="65"/>
        <v>0.2</v>
      </c>
      <c r="AD151" s="138">
        <f>IF(E151&lt;VLOOKUP(F151,$L$496:$P$503,2),0,VLOOKUP(F151,$L$496:$P$503,5))</f>
        <v>20</v>
      </c>
      <c r="AE151" s="132"/>
    </row>
    <row r="152" spans="1:31" x14ac:dyDescent="0.25">
      <c r="A152" s="128">
        <v>153</v>
      </c>
      <c r="B152" s="309" t="s">
        <v>820</v>
      </c>
      <c r="C152" s="310"/>
      <c r="D152" s="310"/>
      <c r="E152" s="311"/>
      <c r="F152" s="316"/>
      <c r="G152" s="187"/>
      <c r="H152" s="135"/>
      <c r="I152" s="132"/>
      <c r="J152" s="132"/>
      <c r="K152" s="132"/>
      <c r="L152" s="181"/>
      <c r="M152" s="135"/>
      <c r="N152" s="135"/>
      <c r="O152" s="135"/>
      <c r="P152" s="135"/>
      <c r="Q152" s="137"/>
      <c r="R152" s="251"/>
      <c r="S152" s="252"/>
      <c r="T152" s="251"/>
      <c r="U152" s="252"/>
      <c r="V152" s="252"/>
      <c r="W152" s="138"/>
      <c r="X152" s="139"/>
      <c r="Y152" s="138"/>
      <c r="Z152" s="138"/>
      <c r="AA152" s="138"/>
      <c r="AB152" s="138"/>
      <c r="AC152" s="139"/>
      <c r="AD152" s="138"/>
      <c r="AE152" s="132"/>
    </row>
    <row r="153" spans="1:31" ht="18" customHeight="1" x14ac:dyDescent="0.25">
      <c r="A153" s="128">
        <v>154</v>
      </c>
      <c r="B153" s="313" t="s">
        <v>1136</v>
      </c>
      <c r="C153" s="314">
        <v>48.942999999999998</v>
      </c>
      <c r="D153" s="314"/>
      <c r="E153" s="315">
        <v>17</v>
      </c>
      <c r="F153" s="316">
        <f t="shared" si="67"/>
        <v>0.35</v>
      </c>
      <c r="G153" s="187"/>
      <c r="H153" s="135"/>
      <c r="I153" s="132"/>
      <c r="J153" s="132"/>
      <c r="K153" s="132"/>
      <c r="L153" s="181"/>
      <c r="M153" s="135"/>
      <c r="N153" s="135"/>
      <c r="O153" s="135"/>
      <c r="P153" s="135"/>
      <c r="Q153" s="137">
        <f t="shared" ref="Q153:Q159" si="70">IF(E153&lt;VLOOKUP(F153,$L$496:$P$503,2),0,VLOOKUP(F153,$L$496:$P$503,3))</f>
        <v>5</v>
      </c>
      <c r="R153" s="251">
        <f t="shared" si="57"/>
        <v>0</v>
      </c>
      <c r="S153" s="252">
        <f t="shared" si="56"/>
        <v>0.85</v>
      </c>
      <c r="T153" s="251">
        <f t="shared" si="58"/>
        <v>0</v>
      </c>
      <c r="U153" s="252">
        <f t="shared" si="59"/>
        <v>0.85</v>
      </c>
      <c r="V153" s="252">
        <f t="shared" si="60"/>
        <v>5</v>
      </c>
      <c r="W153" s="138">
        <f t="shared" si="61"/>
        <v>0</v>
      </c>
      <c r="X153" s="139">
        <f t="shared" si="62"/>
        <v>0</v>
      </c>
      <c r="Y153" s="138">
        <f t="shared" ref="Y153:Y159" si="71">IF(E153&lt;VLOOKUP(F153,$L$496:$P$503,2),0,VLOOKUP(F153,$L$496:$P$503,4))</f>
        <v>15</v>
      </c>
      <c r="Z153" s="138">
        <f t="shared" si="69"/>
        <v>0</v>
      </c>
      <c r="AA153" s="138">
        <f t="shared" si="63"/>
        <v>0</v>
      </c>
      <c r="AB153" s="138">
        <f t="shared" si="64"/>
        <v>0</v>
      </c>
      <c r="AC153" s="139">
        <f t="shared" si="65"/>
        <v>0</v>
      </c>
      <c r="AD153" s="138">
        <f t="shared" ref="AD153:AD159" si="72">IF(E153&lt;VLOOKUP(F153,$L$496:$P$503,2),0,VLOOKUP(F153,$L$496:$P$503,5))</f>
        <v>20</v>
      </c>
      <c r="AE153" s="132"/>
    </row>
    <row r="154" spans="1:31" ht="31.5" x14ac:dyDescent="0.25">
      <c r="A154" s="128">
        <v>155</v>
      </c>
      <c r="B154" s="313" t="s">
        <v>1137</v>
      </c>
      <c r="C154" s="314">
        <v>48.158000000000001</v>
      </c>
      <c r="D154" s="314"/>
      <c r="E154" s="315">
        <v>20</v>
      </c>
      <c r="F154" s="316">
        <f t="shared" si="67"/>
        <v>0.42</v>
      </c>
      <c r="G154" s="187"/>
      <c r="H154" s="135"/>
      <c r="I154" s="132"/>
      <c r="J154" s="132"/>
      <c r="K154" s="132"/>
      <c r="L154" s="181"/>
      <c r="M154" s="135"/>
      <c r="N154" s="135"/>
      <c r="O154" s="135"/>
      <c r="P154" s="135"/>
      <c r="Q154" s="137">
        <f t="shared" si="70"/>
        <v>5</v>
      </c>
      <c r="R154" s="251">
        <f t="shared" si="57"/>
        <v>1</v>
      </c>
      <c r="S154" s="252">
        <f t="shared" si="56"/>
        <v>1</v>
      </c>
      <c r="T154" s="251">
        <f t="shared" si="58"/>
        <v>1</v>
      </c>
      <c r="U154" s="252">
        <f t="shared" si="59"/>
        <v>1</v>
      </c>
      <c r="V154" s="252">
        <f t="shared" si="60"/>
        <v>5</v>
      </c>
      <c r="W154" s="138">
        <f t="shared" si="61"/>
        <v>0</v>
      </c>
      <c r="X154" s="139">
        <f t="shared" si="62"/>
        <v>0.15</v>
      </c>
      <c r="Y154" s="138">
        <f t="shared" si="71"/>
        <v>15</v>
      </c>
      <c r="Z154" s="138">
        <f t="shared" si="69"/>
        <v>0</v>
      </c>
      <c r="AA154" s="138">
        <f t="shared" si="63"/>
        <v>0</v>
      </c>
      <c r="AB154" s="138">
        <f t="shared" si="64"/>
        <v>1</v>
      </c>
      <c r="AC154" s="139">
        <f t="shared" si="65"/>
        <v>0.2</v>
      </c>
      <c r="AD154" s="138">
        <f t="shared" si="72"/>
        <v>20</v>
      </c>
      <c r="AE154" s="132"/>
    </row>
    <row r="155" spans="1:31" ht="31.5" x14ac:dyDescent="0.25">
      <c r="A155" s="128">
        <v>156</v>
      </c>
      <c r="B155" s="313" t="s">
        <v>1138</v>
      </c>
      <c r="C155" s="314">
        <v>24.899000000000001</v>
      </c>
      <c r="D155" s="314"/>
      <c r="E155" s="315">
        <v>36</v>
      </c>
      <c r="F155" s="316">
        <f t="shared" si="67"/>
        <v>1.45</v>
      </c>
      <c r="G155" s="187"/>
      <c r="H155" s="135"/>
      <c r="I155" s="132"/>
      <c r="J155" s="132"/>
      <c r="K155" s="132"/>
      <c r="L155" s="181"/>
      <c r="M155" s="135"/>
      <c r="N155" s="135"/>
      <c r="O155" s="135"/>
      <c r="P155" s="135"/>
      <c r="Q155" s="137">
        <f t="shared" si="70"/>
        <v>8</v>
      </c>
      <c r="R155" s="251">
        <f t="shared" si="57"/>
        <v>2</v>
      </c>
      <c r="S155" s="252">
        <f t="shared" si="56"/>
        <v>2.88</v>
      </c>
      <c r="T155" s="251">
        <f t="shared" si="58"/>
        <v>2</v>
      </c>
      <c r="U155" s="252">
        <f t="shared" si="59"/>
        <v>2.88</v>
      </c>
      <c r="V155" s="252">
        <f t="shared" si="60"/>
        <v>8</v>
      </c>
      <c r="W155" s="138">
        <f t="shared" si="61"/>
        <v>0</v>
      </c>
      <c r="X155" s="139">
        <f t="shared" si="62"/>
        <v>0.3</v>
      </c>
      <c r="Y155" s="138">
        <f t="shared" si="71"/>
        <v>15</v>
      </c>
      <c r="Z155" s="138">
        <f t="shared" si="69"/>
        <v>0</v>
      </c>
      <c r="AA155" s="138">
        <f t="shared" si="63"/>
        <v>1</v>
      </c>
      <c r="AB155" s="138">
        <f t="shared" si="64"/>
        <v>1</v>
      </c>
      <c r="AC155" s="139">
        <f t="shared" si="65"/>
        <v>0.4</v>
      </c>
      <c r="AD155" s="138">
        <f t="shared" si="72"/>
        <v>20</v>
      </c>
      <c r="AE155" s="132"/>
    </row>
    <row r="156" spans="1:31" ht="47.25" x14ac:dyDescent="0.25">
      <c r="A156" s="128">
        <v>157</v>
      </c>
      <c r="B156" s="313" t="s">
        <v>1139</v>
      </c>
      <c r="C156" s="314">
        <v>217.55</v>
      </c>
      <c r="D156" s="314"/>
      <c r="E156" s="315">
        <v>149</v>
      </c>
      <c r="F156" s="316">
        <f t="shared" si="67"/>
        <v>0.68</v>
      </c>
      <c r="G156" s="187"/>
      <c r="H156" s="135"/>
      <c r="I156" s="132"/>
      <c r="J156" s="132"/>
      <c r="K156" s="132"/>
      <c r="L156" s="181"/>
      <c r="M156" s="135"/>
      <c r="N156" s="135"/>
      <c r="O156" s="135"/>
      <c r="P156" s="135"/>
      <c r="Q156" s="137">
        <f t="shared" si="70"/>
        <v>5</v>
      </c>
      <c r="R156" s="251">
        <f t="shared" si="57"/>
        <v>7</v>
      </c>
      <c r="S156" s="252">
        <f t="shared" si="56"/>
        <v>7.45</v>
      </c>
      <c r="T156" s="251">
        <f t="shared" si="58"/>
        <v>7</v>
      </c>
      <c r="U156" s="252">
        <f t="shared" si="59"/>
        <v>7.45</v>
      </c>
      <c r="V156" s="252">
        <f t="shared" si="60"/>
        <v>5</v>
      </c>
      <c r="W156" s="138">
        <f t="shared" si="61"/>
        <v>1</v>
      </c>
      <c r="X156" s="139">
        <f t="shared" si="62"/>
        <v>1.05</v>
      </c>
      <c r="Y156" s="138">
        <f t="shared" si="71"/>
        <v>15</v>
      </c>
      <c r="Z156" s="138"/>
      <c r="AA156" s="138">
        <f t="shared" si="63"/>
        <v>4</v>
      </c>
      <c r="AB156" s="138">
        <f t="shared" si="64"/>
        <v>2</v>
      </c>
      <c r="AC156" s="139">
        <f t="shared" si="65"/>
        <v>1.4</v>
      </c>
      <c r="AD156" s="138">
        <f t="shared" si="72"/>
        <v>20</v>
      </c>
      <c r="AE156" s="132"/>
    </row>
    <row r="157" spans="1:31" ht="31.5" x14ac:dyDescent="0.25">
      <c r="A157" s="128">
        <v>158</v>
      </c>
      <c r="B157" s="313" t="s">
        <v>1140</v>
      </c>
      <c r="C157" s="314">
        <v>29.260999999999999</v>
      </c>
      <c r="D157" s="314"/>
      <c r="E157" s="315">
        <v>11</v>
      </c>
      <c r="F157" s="316">
        <f t="shared" si="67"/>
        <v>0.38</v>
      </c>
      <c r="G157" s="187"/>
      <c r="H157" s="135"/>
      <c r="I157" s="132"/>
      <c r="J157" s="132"/>
      <c r="K157" s="132"/>
      <c r="L157" s="181"/>
      <c r="M157" s="135"/>
      <c r="N157" s="135"/>
      <c r="O157" s="135"/>
      <c r="P157" s="135"/>
      <c r="Q157" s="137">
        <f t="shared" si="70"/>
        <v>5</v>
      </c>
      <c r="R157" s="251">
        <f t="shared" si="57"/>
        <v>0</v>
      </c>
      <c r="S157" s="252">
        <f t="shared" si="56"/>
        <v>0.55000000000000004</v>
      </c>
      <c r="T157" s="251">
        <f t="shared" si="58"/>
        <v>0</v>
      </c>
      <c r="U157" s="252">
        <f t="shared" si="59"/>
        <v>0.55000000000000004</v>
      </c>
      <c r="V157" s="252">
        <f t="shared" si="60"/>
        <v>5</v>
      </c>
      <c r="W157" s="138">
        <f t="shared" si="61"/>
        <v>0</v>
      </c>
      <c r="X157" s="139">
        <f t="shared" si="62"/>
        <v>0</v>
      </c>
      <c r="Y157" s="138">
        <f t="shared" si="71"/>
        <v>15</v>
      </c>
      <c r="Z157" s="138"/>
      <c r="AA157" s="138">
        <f t="shared" si="63"/>
        <v>0</v>
      </c>
      <c r="AB157" s="138">
        <f t="shared" si="64"/>
        <v>0</v>
      </c>
      <c r="AC157" s="139">
        <f t="shared" si="65"/>
        <v>0</v>
      </c>
      <c r="AD157" s="138">
        <f t="shared" si="72"/>
        <v>20</v>
      </c>
      <c r="AE157" s="132"/>
    </row>
    <row r="158" spans="1:31" ht="31.5" x14ac:dyDescent="0.25">
      <c r="A158" s="128">
        <v>159</v>
      </c>
      <c r="B158" s="313" t="s">
        <v>1141</v>
      </c>
      <c r="C158" s="314">
        <v>35.893999999999998</v>
      </c>
      <c r="D158" s="314"/>
      <c r="E158" s="315">
        <v>57</v>
      </c>
      <c r="F158" s="316">
        <f t="shared" si="67"/>
        <v>1.59</v>
      </c>
      <c r="G158" s="187"/>
      <c r="H158" s="135"/>
      <c r="I158" s="132"/>
      <c r="J158" s="132"/>
      <c r="K158" s="132"/>
      <c r="L158" s="181"/>
      <c r="M158" s="135"/>
      <c r="N158" s="135"/>
      <c r="O158" s="135"/>
      <c r="P158" s="135"/>
      <c r="Q158" s="137">
        <f t="shared" si="70"/>
        <v>8</v>
      </c>
      <c r="R158" s="251">
        <f t="shared" si="57"/>
        <v>4</v>
      </c>
      <c r="S158" s="252">
        <f t="shared" si="56"/>
        <v>4.5599999999999996</v>
      </c>
      <c r="T158" s="251">
        <f t="shared" si="58"/>
        <v>4</v>
      </c>
      <c r="U158" s="252">
        <f t="shared" si="59"/>
        <v>4.5599999999999996</v>
      </c>
      <c r="V158" s="252">
        <f t="shared" si="60"/>
        <v>8</v>
      </c>
      <c r="W158" s="138">
        <f t="shared" si="61"/>
        <v>0</v>
      </c>
      <c r="X158" s="139">
        <f t="shared" si="62"/>
        <v>0.6</v>
      </c>
      <c r="Y158" s="138">
        <f t="shared" si="71"/>
        <v>15</v>
      </c>
      <c r="Z158" s="138">
        <f t="shared" ref="Z158:Z161" si="73">ROUNDDOWN(X158-W158,0)</f>
        <v>0</v>
      </c>
      <c r="AA158" s="138">
        <f t="shared" si="63"/>
        <v>3</v>
      </c>
      <c r="AB158" s="138">
        <f t="shared" si="64"/>
        <v>1</v>
      </c>
      <c r="AC158" s="139">
        <f t="shared" si="65"/>
        <v>0.8</v>
      </c>
      <c r="AD158" s="138">
        <f t="shared" si="72"/>
        <v>20</v>
      </c>
      <c r="AE158" s="132"/>
    </row>
    <row r="159" spans="1:31" ht="31.5" x14ac:dyDescent="0.25">
      <c r="A159" s="128">
        <v>160</v>
      </c>
      <c r="B159" s="313" t="s">
        <v>1142</v>
      </c>
      <c r="C159" s="314">
        <v>35.374000000000002</v>
      </c>
      <c r="D159" s="314"/>
      <c r="E159" s="315">
        <v>53</v>
      </c>
      <c r="F159" s="316">
        <f t="shared" si="67"/>
        <v>1.5</v>
      </c>
      <c r="G159" s="187"/>
      <c r="H159" s="135"/>
      <c r="I159" s="132"/>
      <c r="J159" s="132"/>
      <c r="K159" s="132"/>
      <c r="L159" s="181"/>
      <c r="M159" s="135"/>
      <c r="N159" s="135"/>
      <c r="O159" s="135"/>
      <c r="P159" s="135"/>
      <c r="Q159" s="137">
        <f t="shared" si="70"/>
        <v>8</v>
      </c>
      <c r="R159" s="251">
        <f t="shared" si="57"/>
        <v>4</v>
      </c>
      <c r="S159" s="252">
        <f t="shared" si="56"/>
        <v>4.24</v>
      </c>
      <c r="T159" s="251">
        <f t="shared" si="58"/>
        <v>4</v>
      </c>
      <c r="U159" s="252">
        <f t="shared" si="59"/>
        <v>4.24</v>
      </c>
      <c r="V159" s="252">
        <f t="shared" si="60"/>
        <v>8</v>
      </c>
      <c r="W159" s="138">
        <f t="shared" si="61"/>
        <v>0</v>
      </c>
      <c r="X159" s="139">
        <f t="shared" si="62"/>
        <v>0.6</v>
      </c>
      <c r="Y159" s="138">
        <f t="shared" si="71"/>
        <v>15</v>
      </c>
      <c r="Z159" s="138">
        <f t="shared" si="73"/>
        <v>0</v>
      </c>
      <c r="AA159" s="138">
        <f t="shared" si="63"/>
        <v>3</v>
      </c>
      <c r="AB159" s="138">
        <f t="shared" si="64"/>
        <v>1</v>
      </c>
      <c r="AC159" s="139">
        <f t="shared" si="65"/>
        <v>0.8</v>
      </c>
      <c r="AD159" s="138">
        <f t="shared" si="72"/>
        <v>20</v>
      </c>
      <c r="AE159" s="132"/>
    </row>
    <row r="160" spans="1:31" x14ac:dyDescent="0.25">
      <c r="A160" s="128">
        <v>161</v>
      </c>
      <c r="B160" s="309" t="s">
        <v>1143</v>
      </c>
      <c r="C160" s="310"/>
      <c r="D160" s="310"/>
      <c r="E160" s="311"/>
      <c r="F160" s="316"/>
      <c r="G160" s="187"/>
      <c r="H160" s="135"/>
      <c r="I160" s="132"/>
      <c r="J160" s="132"/>
      <c r="K160" s="132"/>
      <c r="L160" s="181"/>
      <c r="M160" s="135"/>
      <c r="N160" s="135"/>
      <c r="O160" s="135"/>
      <c r="P160" s="135"/>
      <c r="Q160" s="137"/>
      <c r="R160" s="251"/>
      <c r="S160" s="252"/>
      <c r="T160" s="251"/>
      <c r="U160" s="252"/>
      <c r="V160" s="252"/>
      <c r="W160" s="138"/>
      <c r="X160" s="139"/>
      <c r="Y160" s="138"/>
      <c r="Z160" s="138"/>
      <c r="AA160" s="138"/>
      <c r="AB160" s="138"/>
      <c r="AC160" s="139"/>
      <c r="AD160" s="138"/>
      <c r="AE160" s="132"/>
    </row>
    <row r="161" spans="1:31" ht="31.5" x14ac:dyDescent="0.25">
      <c r="A161" s="128">
        <v>162</v>
      </c>
      <c r="B161" s="313" t="s">
        <v>1144</v>
      </c>
      <c r="C161" s="314">
        <v>15.532999999999999</v>
      </c>
      <c r="D161" s="314"/>
      <c r="E161" s="315">
        <v>142</v>
      </c>
      <c r="F161" s="316">
        <f t="shared" si="67"/>
        <v>9.14</v>
      </c>
      <c r="G161" s="187"/>
      <c r="H161" s="135"/>
      <c r="I161" s="132"/>
      <c r="J161" s="132"/>
      <c r="K161" s="132"/>
      <c r="L161" s="181"/>
      <c r="M161" s="135"/>
      <c r="N161" s="135"/>
      <c r="O161" s="135"/>
      <c r="P161" s="135"/>
      <c r="Q161" s="137">
        <f>IF(E161&lt;VLOOKUP(F161,$L$496:$P$503,2),0,VLOOKUP(F161,$L$496:$P$503,3))</f>
        <v>18</v>
      </c>
      <c r="R161" s="251">
        <f t="shared" si="57"/>
        <v>25</v>
      </c>
      <c r="S161" s="252">
        <f t="shared" si="56"/>
        <v>25.56</v>
      </c>
      <c r="T161" s="251">
        <f t="shared" si="58"/>
        <v>25</v>
      </c>
      <c r="U161" s="252">
        <f t="shared" si="59"/>
        <v>25.56</v>
      </c>
      <c r="V161" s="252">
        <f t="shared" si="60"/>
        <v>18</v>
      </c>
      <c r="W161" s="138">
        <f t="shared" si="61"/>
        <v>3</v>
      </c>
      <c r="X161" s="139">
        <f t="shared" si="62"/>
        <v>3.75</v>
      </c>
      <c r="Y161" s="138">
        <f>IF(E161&lt;VLOOKUP(F161,$L$496:$P$503,2),0,VLOOKUP(F161,$L$496:$P$503,4))</f>
        <v>15</v>
      </c>
      <c r="Z161" s="138">
        <f t="shared" si="73"/>
        <v>0</v>
      </c>
      <c r="AA161" s="138">
        <f t="shared" si="63"/>
        <v>17</v>
      </c>
      <c r="AB161" s="138">
        <f t="shared" si="64"/>
        <v>5</v>
      </c>
      <c r="AC161" s="139">
        <f t="shared" si="65"/>
        <v>5</v>
      </c>
      <c r="AD161" s="138">
        <f>IF(E161&lt;VLOOKUP(F161,$L$496:$P$503,2),0,VLOOKUP(F161,$L$496:$P$503,5))</f>
        <v>20</v>
      </c>
      <c r="AE161" s="132"/>
    </row>
    <row r="162" spans="1:31" ht="31.5" x14ac:dyDescent="0.25">
      <c r="A162" s="128">
        <v>163</v>
      </c>
      <c r="B162" s="313" t="s">
        <v>1145</v>
      </c>
      <c r="C162" s="314">
        <v>30.978000000000002</v>
      </c>
      <c r="D162" s="314"/>
      <c r="E162" s="315">
        <v>72</v>
      </c>
      <c r="F162" s="316">
        <f t="shared" si="67"/>
        <v>2.3199999999999998</v>
      </c>
      <c r="G162" s="187"/>
      <c r="H162" s="135"/>
      <c r="I162" s="132"/>
      <c r="J162" s="132"/>
      <c r="K162" s="132"/>
      <c r="L162" s="181"/>
      <c r="M162" s="135"/>
      <c r="N162" s="135"/>
      <c r="O162" s="135"/>
      <c r="P162" s="135"/>
      <c r="Q162" s="137">
        <f>IF(E162&lt;VLOOKUP(F162,$L$496:$P$503,2),0,VLOOKUP(F162,$L$496:$P$503,3))</f>
        <v>8</v>
      </c>
      <c r="R162" s="251">
        <f t="shared" si="57"/>
        <v>5</v>
      </c>
      <c r="S162" s="252">
        <f t="shared" si="56"/>
        <v>5.76</v>
      </c>
      <c r="T162" s="251">
        <f t="shared" si="58"/>
        <v>5</v>
      </c>
      <c r="U162" s="252">
        <f t="shared" si="59"/>
        <v>5.76</v>
      </c>
      <c r="V162" s="252">
        <f t="shared" si="60"/>
        <v>8</v>
      </c>
      <c r="W162" s="138">
        <f t="shared" si="61"/>
        <v>0</v>
      </c>
      <c r="X162" s="139">
        <f t="shared" si="62"/>
        <v>0.75</v>
      </c>
      <c r="Y162" s="138">
        <f>IF(E162&lt;VLOOKUP(F162,$L$496:$P$503,2),0,VLOOKUP(F162,$L$496:$P$503,4))</f>
        <v>15</v>
      </c>
      <c r="Z162" s="138"/>
      <c r="AA162" s="138">
        <f t="shared" si="63"/>
        <v>4</v>
      </c>
      <c r="AB162" s="138">
        <f t="shared" si="64"/>
        <v>1</v>
      </c>
      <c r="AC162" s="139">
        <f t="shared" si="65"/>
        <v>1</v>
      </c>
      <c r="AD162" s="138">
        <f>IF(E162&lt;VLOOKUP(F162,$L$496:$P$503,2),0,VLOOKUP(F162,$L$496:$P$503,5))</f>
        <v>20</v>
      </c>
      <c r="AE162" s="132"/>
    </row>
    <row r="163" spans="1:31" ht="47.25" x14ac:dyDescent="0.25">
      <c r="A163" s="128">
        <v>164</v>
      </c>
      <c r="B163" s="313" t="s">
        <v>1278</v>
      </c>
      <c r="C163" s="314">
        <v>15.18</v>
      </c>
      <c r="D163" s="314"/>
      <c r="E163" s="315">
        <v>20</v>
      </c>
      <c r="F163" s="316">
        <f t="shared" si="67"/>
        <v>1.32</v>
      </c>
      <c r="G163" s="187"/>
      <c r="H163" s="135"/>
      <c r="I163" s="132"/>
      <c r="J163" s="132"/>
      <c r="K163" s="132"/>
      <c r="L163" s="181"/>
      <c r="M163" s="135"/>
      <c r="N163" s="135"/>
      <c r="O163" s="135"/>
      <c r="P163" s="135"/>
      <c r="Q163" s="137">
        <f>IF(E163&lt;VLOOKUP(F163,$L$496:$P$503,2),0,VLOOKUP(F163,$L$496:$P$503,3))</f>
        <v>8</v>
      </c>
      <c r="R163" s="251">
        <f t="shared" si="57"/>
        <v>1</v>
      </c>
      <c r="S163" s="252">
        <f t="shared" si="56"/>
        <v>1.6</v>
      </c>
      <c r="T163" s="251">
        <f t="shared" si="58"/>
        <v>1</v>
      </c>
      <c r="U163" s="252">
        <f t="shared" si="59"/>
        <v>1.6</v>
      </c>
      <c r="V163" s="252">
        <f t="shared" si="60"/>
        <v>8</v>
      </c>
      <c r="W163" s="138">
        <f t="shared" si="61"/>
        <v>0</v>
      </c>
      <c r="X163" s="139">
        <f t="shared" si="62"/>
        <v>0.15</v>
      </c>
      <c r="Y163" s="138">
        <f>IF(E163&lt;VLOOKUP(F163,$L$496:$P$503,2),0,VLOOKUP(F163,$L$496:$P$503,4))</f>
        <v>15</v>
      </c>
      <c r="Z163" s="138">
        <f t="shared" ref="Z163:Z164" si="74">ROUNDDOWN(X163-W163,0)</f>
        <v>0</v>
      </c>
      <c r="AA163" s="138">
        <f t="shared" si="63"/>
        <v>0</v>
      </c>
      <c r="AB163" s="138">
        <f t="shared" si="64"/>
        <v>1</v>
      </c>
      <c r="AC163" s="139">
        <f t="shared" si="65"/>
        <v>0.2</v>
      </c>
      <c r="AD163" s="138">
        <f>IF(E163&lt;VLOOKUP(F163,$L$496:$P$503,2),0,VLOOKUP(F163,$L$496:$P$503,5))</f>
        <v>20</v>
      </c>
      <c r="AE163" s="132"/>
    </row>
    <row r="164" spans="1:31" ht="31.5" x14ac:dyDescent="0.25">
      <c r="A164" s="128">
        <v>165</v>
      </c>
      <c r="B164" s="313" t="s">
        <v>1146</v>
      </c>
      <c r="C164" s="314">
        <v>72.722999999999999</v>
      </c>
      <c r="D164" s="314"/>
      <c r="E164" s="315">
        <v>142</v>
      </c>
      <c r="F164" s="316">
        <f t="shared" si="67"/>
        <v>1.95</v>
      </c>
      <c r="G164" s="187"/>
      <c r="H164" s="135"/>
      <c r="I164" s="132"/>
      <c r="J164" s="132"/>
      <c r="K164" s="132"/>
      <c r="L164" s="181"/>
      <c r="M164" s="135"/>
      <c r="N164" s="135"/>
      <c r="O164" s="135"/>
      <c r="P164" s="135"/>
      <c r="Q164" s="137">
        <f>IF(E164&lt;VLOOKUP(F164,$L$496:$P$503,2),0,VLOOKUP(F164,$L$496:$P$503,3))</f>
        <v>8</v>
      </c>
      <c r="R164" s="251">
        <f t="shared" si="57"/>
        <v>11</v>
      </c>
      <c r="S164" s="252">
        <f t="shared" si="56"/>
        <v>11.36</v>
      </c>
      <c r="T164" s="251">
        <f t="shared" si="58"/>
        <v>11</v>
      </c>
      <c r="U164" s="252">
        <f t="shared" si="59"/>
        <v>11.36</v>
      </c>
      <c r="V164" s="252">
        <f t="shared" si="60"/>
        <v>8</v>
      </c>
      <c r="W164" s="138">
        <f t="shared" si="61"/>
        <v>1</v>
      </c>
      <c r="X164" s="139">
        <f t="shared" si="62"/>
        <v>1.65</v>
      </c>
      <c r="Y164" s="138">
        <f>IF(E164&lt;VLOOKUP(F164,$L$496:$P$503,2),0,VLOOKUP(F164,$L$496:$P$503,4))</f>
        <v>15</v>
      </c>
      <c r="Z164" s="138">
        <f t="shared" si="74"/>
        <v>0</v>
      </c>
      <c r="AA164" s="138">
        <f t="shared" si="63"/>
        <v>7</v>
      </c>
      <c r="AB164" s="138">
        <f t="shared" si="64"/>
        <v>3</v>
      </c>
      <c r="AC164" s="139">
        <f t="shared" si="65"/>
        <v>2.2000000000000002</v>
      </c>
      <c r="AD164" s="138">
        <f>IF(E164&lt;VLOOKUP(F164,$L$496:$P$503,2),0,VLOOKUP(F164,$L$496:$P$503,5))</f>
        <v>20</v>
      </c>
      <c r="AE164" s="132"/>
    </row>
    <row r="165" spans="1:31" x14ac:dyDescent="0.25">
      <c r="A165" s="128">
        <v>166</v>
      </c>
      <c r="B165" s="309" t="s">
        <v>692</v>
      </c>
      <c r="C165" s="310"/>
      <c r="D165" s="310"/>
      <c r="E165" s="311"/>
      <c r="F165" s="316"/>
      <c r="G165" s="187"/>
      <c r="H165" s="135"/>
      <c r="I165" s="132"/>
      <c r="J165" s="132"/>
      <c r="K165" s="132"/>
      <c r="L165" s="181"/>
      <c r="M165" s="135"/>
      <c r="N165" s="135"/>
      <c r="O165" s="135"/>
      <c r="P165" s="135"/>
      <c r="Q165" s="137"/>
      <c r="R165" s="251"/>
      <c r="S165" s="252"/>
      <c r="T165" s="251"/>
      <c r="U165" s="252"/>
      <c r="V165" s="252"/>
      <c r="W165" s="138"/>
      <c r="X165" s="139"/>
      <c r="Y165" s="138"/>
      <c r="Z165" s="138"/>
      <c r="AA165" s="138"/>
      <c r="AB165" s="138"/>
      <c r="AC165" s="139"/>
      <c r="AD165" s="138"/>
      <c r="AE165" s="132"/>
    </row>
    <row r="166" spans="1:31" ht="31.5" x14ac:dyDescent="0.25">
      <c r="A166" s="128">
        <v>167</v>
      </c>
      <c r="B166" s="313" t="s">
        <v>821</v>
      </c>
      <c r="C166" s="314">
        <v>12.25</v>
      </c>
      <c r="D166" s="314"/>
      <c r="E166" s="315">
        <v>30</v>
      </c>
      <c r="F166" s="316">
        <f t="shared" si="67"/>
        <v>2.4500000000000002</v>
      </c>
      <c r="G166" s="187"/>
      <c r="H166" s="135"/>
      <c r="I166" s="132"/>
      <c r="J166" s="132"/>
      <c r="K166" s="132"/>
      <c r="L166" s="181"/>
      <c r="M166" s="135"/>
      <c r="N166" s="135"/>
      <c r="O166" s="135"/>
      <c r="P166" s="135"/>
      <c r="Q166" s="137">
        <f t="shared" ref="Q166:Q174" si="75">IF(E166&lt;VLOOKUP(F166,$L$496:$P$503,2),0,VLOOKUP(F166,$L$496:$P$503,3))</f>
        <v>8</v>
      </c>
      <c r="R166" s="251">
        <f t="shared" si="57"/>
        <v>2</v>
      </c>
      <c r="S166" s="252">
        <f t="shared" si="56"/>
        <v>2.4</v>
      </c>
      <c r="T166" s="251">
        <f t="shared" si="58"/>
        <v>2</v>
      </c>
      <c r="U166" s="252">
        <f t="shared" si="59"/>
        <v>2.4</v>
      </c>
      <c r="V166" s="252">
        <f t="shared" si="60"/>
        <v>8</v>
      </c>
      <c r="W166" s="138">
        <f t="shared" si="61"/>
        <v>0</v>
      </c>
      <c r="X166" s="139">
        <f t="shared" si="62"/>
        <v>0.3</v>
      </c>
      <c r="Y166" s="138">
        <f t="shared" ref="Y166:Y174" si="76">IF(E166&lt;VLOOKUP(F166,$L$496:$P$503,2),0,VLOOKUP(F166,$L$496:$P$503,4))</f>
        <v>15</v>
      </c>
      <c r="Z166" s="138"/>
      <c r="AA166" s="138">
        <f t="shared" si="63"/>
        <v>1</v>
      </c>
      <c r="AB166" s="138">
        <f t="shared" si="64"/>
        <v>1</v>
      </c>
      <c r="AC166" s="139">
        <f t="shared" si="65"/>
        <v>0.4</v>
      </c>
      <c r="AD166" s="138">
        <f t="shared" ref="AD166:AD174" si="77">IF(E166&lt;VLOOKUP(F166,$L$496:$P$503,2),0,VLOOKUP(F166,$L$496:$P$503,5))</f>
        <v>20</v>
      </c>
      <c r="AE166" s="132"/>
    </row>
    <row r="167" spans="1:31" ht="31.5" x14ac:dyDescent="0.25">
      <c r="A167" s="128">
        <v>168</v>
      </c>
      <c r="B167" s="313" t="s">
        <v>1005</v>
      </c>
      <c r="C167" s="314">
        <v>13.483000000000001</v>
      </c>
      <c r="D167" s="314"/>
      <c r="E167" s="315">
        <v>160</v>
      </c>
      <c r="F167" s="316">
        <f t="shared" si="67"/>
        <v>11.87</v>
      </c>
      <c r="G167" s="187"/>
      <c r="H167" s="135"/>
      <c r="I167" s="132"/>
      <c r="J167" s="132"/>
      <c r="K167" s="132"/>
      <c r="L167" s="181"/>
      <c r="M167" s="135"/>
      <c r="N167" s="135"/>
      <c r="O167" s="135"/>
      <c r="P167" s="135"/>
      <c r="Q167" s="137">
        <f t="shared" si="75"/>
        <v>18</v>
      </c>
      <c r="R167" s="251">
        <f t="shared" si="57"/>
        <v>28</v>
      </c>
      <c r="S167" s="252">
        <f t="shared" si="56"/>
        <v>28.8</v>
      </c>
      <c r="T167" s="251">
        <f t="shared" si="58"/>
        <v>28</v>
      </c>
      <c r="U167" s="252">
        <f t="shared" si="59"/>
        <v>28.8</v>
      </c>
      <c r="V167" s="252">
        <f t="shared" si="60"/>
        <v>18</v>
      </c>
      <c r="W167" s="138">
        <f t="shared" si="61"/>
        <v>4</v>
      </c>
      <c r="X167" s="139">
        <f t="shared" si="62"/>
        <v>4.2</v>
      </c>
      <c r="Y167" s="138">
        <f t="shared" si="76"/>
        <v>15</v>
      </c>
      <c r="Z167" s="138"/>
      <c r="AA167" s="138">
        <f t="shared" si="63"/>
        <v>18</v>
      </c>
      <c r="AB167" s="138">
        <f t="shared" si="64"/>
        <v>6</v>
      </c>
      <c r="AC167" s="139">
        <f t="shared" si="65"/>
        <v>5.6</v>
      </c>
      <c r="AD167" s="138">
        <f t="shared" si="77"/>
        <v>20</v>
      </c>
      <c r="AE167" s="132"/>
    </row>
    <row r="168" spans="1:31" ht="31.5" x14ac:dyDescent="0.25">
      <c r="A168" s="128">
        <v>169</v>
      </c>
      <c r="B168" s="313" t="s">
        <v>1117</v>
      </c>
      <c r="C168" s="314">
        <v>8.5129999999999999</v>
      </c>
      <c r="D168" s="314"/>
      <c r="E168" s="315">
        <v>106</v>
      </c>
      <c r="F168" s="316">
        <f t="shared" si="67"/>
        <v>12.45</v>
      </c>
      <c r="G168" s="187"/>
      <c r="H168" s="135"/>
      <c r="I168" s="132"/>
      <c r="J168" s="132"/>
      <c r="K168" s="132"/>
      <c r="L168" s="181"/>
      <c r="M168" s="135"/>
      <c r="N168" s="135"/>
      <c r="O168" s="135"/>
      <c r="P168" s="135"/>
      <c r="Q168" s="137">
        <f t="shared" si="75"/>
        <v>25</v>
      </c>
      <c r="R168" s="251">
        <f t="shared" si="57"/>
        <v>26</v>
      </c>
      <c r="S168" s="252">
        <f t="shared" si="56"/>
        <v>26.5</v>
      </c>
      <c r="T168" s="251">
        <f t="shared" si="58"/>
        <v>26</v>
      </c>
      <c r="U168" s="252">
        <f t="shared" si="59"/>
        <v>26.5</v>
      </c>
      <c r="V168" s="252">
        <f t="shared" si="60"/>
        <v>25</v>
      </c>
      <c r="W168" s="138">
        <f t="shared" si="61"/>
        <v>3</v>
      </c>
      <c r="X168" s="139">
        <f t="shared" si="62"/>
        <v>3.9</v>
      </c>
      <c r="Y168" s="138">
        <f t="shared" si="76"/>
        <v>15</v>
      </c>
      <c r="Z168" s="138"/>
      <c r="AA168" s="138">
        <f t="shared" si="63"/>
        <v>17</v>
      </c>
      <c r="AB168" s="138">
        <f t="shared" si="64"/>
        <v>6</v>
      </c>
      <c r="AC168" s="139">
        <f t="shared" si="65"/>
        <v>5.2</v>
      </c>
      <c r="AD168" s="138">
        <f t="shared" si="77"/>
        <v>20</v>
      </c>
      <c r="AE168" s="132"/>
    </row>
    <row r="169" spans="1:31" ht="31.5" x14ac:dyDescent="0.25">
      <c r="A169" s="128">
        <v>170</v>
      </c>
      <c r="B169" s="313" t="s">
        <v>1147</v>
      </c>
      <c r="C169" s="314">
        <v>29.224</v>
      </c>
      <c r="D169" s="314"/>
      <c r="E169" s="315">
        <v>216</v>
      </c>
      <c r="F169" s="316">
        <f t="shared" si="67"/>
        <v>7.39</v>
      </c>
      <c r="G169" s="187"/>
      <c r="H169" s="135"/>
      <c r="I169" s="132"/>
      <c r="J169" s="132"/>
      <c r="K169" s="132"/>
      <c r="L169" s="181"/>
      <c r="M169" s="135"/>
      <c r="N169" s="135"/>
      <c r="O169" s="135"/>
      <c r="P169" s="135"/>
      <c r="Q169" s="137">
        <f t="shared" si="75"/>
        <v>15</v>
      </c>
      <c r="R169" s="251">
        <f t="shared" si="57"/>
        <v>32</v>
      </c>
      <c r="S169" s="252">
        <f t="shared" si="56"/>
        <v>32.4</v>
      </c>
      <c r="T169" s="251">
        <f t="shared" si="58"/>
        <v>32</v>
      </c>
      <c r="U169" s="252">
        <f t="shared" si="59"/>
        <v>32.4</v>
      </c>
      <c r="V169" s="252">
        <f t="shared" si="60"/>
        <v>15</v>
      </c>
      <c r="W169" s="138">
        <f t="shared" si="61"/>
        <v>4</v>
      </c>
      <c r="X169" s="139">
        <f t="shared" si="62"/>
        <v>4.8</v>
      </c>
      <c r="Y169" s="138">
        <f t="shared" si="76"/>
        <v>15</v>
      </c>
      <c r="Z169" s="138">
        <f t="shared" ref="Z169:Z172" si="78">ROUNDDOWN(X169-W169,0)</f>
        <v>0</v>
      </c>
      <c r="AA169" s="138">
        <f t="shared" si="63"/>
        <v>21</v>
      </c>
      <c r="AB169" s="138">
        <f t="shared" si="64"/>
        <v>7</v>
      </c>
      <c r="AC169" s="139">
        <f t="shared" si="65"/>
        <v>6.4</v>
      </c>
      <c r="AD169" s="138">
        <f t="shared" si="77"/>
        <v>20</v>
      </c>
      <c r="AE169" s="132"/>
    </row>
    <row r="170" spans="1:31" ht="31.5" x14ac:dyDescent="0.25">
      <c r="A170" s="128">
        <v>171</v>
      </c>
      <c r="B170" s="313" t="s">
        <v>1148</v>
      </c>
      <c r="C170" s="314">
        <v>12.313000000000001</v>
      </c>
      <c r="D170" s="314"/>
      <c r="E170" s="315">
        <v>140</v>
      </c>
      <c r="F170" s="316">
        <f t="shared" si="67"/>
        <v>11.37</v>
      </c>
      <c r="G170" s="187"/>
      <c r="H170" s="135"/>
      <c r="I170" s="132"/>
      <c r="J170" s="132"/>
      <c r="K170" s="132"/>
      <c r="L170" s="181"/>
      <c r="M170" s="135"/>
      <c r="N170" s="135"/>
      <c r="O170" s="135"/>
      <c r="P170" s="135"/>
      <c r="Q170" s="137">
        <f t="shared" si="75"/>
        <v>18</v>
      </c>
      <c r="R170" s="251">
        <f t="shared" si="57"/>
        <v>25</v>
      </c>
      <c r="S170" s="252">
        <f t="shared" si="56"/>
        <v>25.2</v>
      </c>
      <c r="T170" s="251">
        <f t="shared" si="58"/>
        <v>25</v>
      </c>
      <c r="U170" s="252">
        <f t="shared" si="59"/>
        <v>25.2</v>
      </c>
      <c r="V170" s="252">
        <f t="shared" si="60"/>
        <v>18</v>
      </c>
      <c r="W170" s="138">
        <f t="shared" si="61"/>
        <v>3</v>
      </c>
      <c r="X170" s="139">
        <f t="shared" si="62"/>
        <v>3.75</v>
      </c>
      <c r="Y170" s="138">
        <f t="shared" si="76"/>
        <v>15</v>
      </c>
      <c r="Z170" s="138">
        <f t="shared" si="78"/>
        <v>0</v>
      </c>
      <c r="AA170" s="138">
        <f t="shared" si="63"/>
        <v>17</v>
      </c>
      <c r="AB170" s="138">
        <f t="shared" si="64"/>
        <v>5</v>
      </c>
      <c r="AC170" s="139">
        <f t="shared" si="65"/>
        <v>5</v>
      </c>
      <c r="AD170" s="138">
        <f t="shared" si="77"/>
        <v>20</v>
      </c>
      <c r="AE170" s="132"/>
    </row>
    <row r="171" spans="1:31" ht="31.5" x14ac:dyDescent="0.25">
      <c r="A171" s="128">
        <v>172</v>
      </c>
      <c r="B171" s="313" t="s">
        <v>1149</v>
      </c>
      <c r="C171" s="314">
        <v>12.96</v>
      </c>
      <c r="D171" s="314"/>
      <c r="E171" s="315">
        <v>101</v>
      </c>
      <c r="F171" s="316">
        <f t="shared" si="67"/>
        <v>7.79</v>
      </c>
      <c r="G171" s="187"/>
      <c r="H171" s="135"/>
      <c r="I171" s="132"/>
      <c r="J171" s="132"/>
      <c r="K171" s="132"/>
      <c r="L171" s="181"/>
      <c r="M171" s="135"/>
      <c r="N171" s="135"/>
      <c r="O171" s="135"/>
      <c r="P171" s="135"/>
      <c r="Q171" s="137">
        <f t="shared" si="75"/>
        <v>15</v>
      </c>
      <c r="R171" s="251">
        <f t="shared" si="57"/>
        <v>15</v>
      </c>
      <c r="S171" s="252">
        <f t="shared" si="56"/>
        <v>15.15</v>
      </c>
      <c r="T171" s="251">
        <f t="shared" si="58"/>
        <v>15</v>
      </c>
      <c r="U171" s="252">
        <f t="shared" si="59"/>
        <v>15.15</v>
      </c>
      <c r="V171" s="252">
        <f t="shared" si="60"/>
        <v>15</v>
      </c>
      <c r="W171" s="138">
        <f t="shared" si="61"/>
        <v>2</v>
      </c>
      <c r="X171" s="139">
        <f t="shared" si="62"/>
        <v>2.25</v>
      </c>
      <c r="Y171" s="138">
        <f t="shared" si="76"/>
        <v>15</v>
      </c>
      <c r="Z171" s="138">
        <f t="shared" si="78"/>
        <v>0</v>
      </c>
      <c r="AA171" s="138">
        <f t="shared" si="63"/>
        <v>10</v>
      </c>
      <c r="AB171" s="138">
        <f t="shared" si="64"/>
        <v>3</v>
      </c>
      <c r="AC171" s="139">
        <f t="shared" si="65"/>
        <v>3</v>
      </c>
      <c r="AD171" s="138">
        <f t="shared" si="77"/>
        <v>20</v>
      </c>
      <c r="AE171" s="132"/>
    </row>
    <row r="172" spans="1:31" ht="47.25" x14ac:dyDescent="0.25">
      <c r="A172" s="128">
        <v>173</v>
      </c>
      <c r="B172" s="313" t="s">
        <v>1279</v>
      </c>
      <c r="C172" s="314">
        <v>99.99</v>
      </c>
      <c r="D172" s="314"/>
      <c r="E172" s="315">
        <v>75</v>
      </c>
      <c r="F172" s="316">
        <f t="shared" si="67"/>
        <v>0.75</v>
      </c>
      <c r="G172" s="187"/>
      <c r="H172" s="135"/>
      <c r="I172" s="132"/>
      <c r="J172" s="132"/>
      <c r="K172" s="132"/>
      <c r="L172" s="181"/>
      <c r="M172" s="135"/>
      <c r="N172" s="135"/>
      <c r="O172" s="135"/>
      <c r="P172" s="135"/>
      <c r="Q172" s="137">
        <f t="shared" si="75"/>
        <v>5</v>
      </c>
      <c r="R172" s="251">
        <f t="shared" si="57"/>
        <v>3</v>
      </c>
      <c r="S172" s="252">
        <f t="shared" si="56"/>
        <v>3.75</v>
      </c>
      <c r="T172" s="251">
        <f t="shared" si="58"/>
        <v>3</v>
      </c>
      <c r="U172" s="252">
        <f t="shared" si="59"/>
        <v>3.75</v>
      </c>
      <c r="V172" s="252">
        <f t="shared" si="60"/>
        <v>5</v>
      </c>
      <c r="W172" s="138">
        <f t="shared" si="61"/>
        <v>0</v>
      </c>
      <c r="X172" s="139">
        <f t="shared" si="62"/>
        <v>0.45</v>
      </c>
      <c r="Y172" s="138">
        <f t="shared" si="76"/>
        <v>15</v>
      </c>
      <c r="Z172" s="138">
        <f t="shared" si="78"/>
        <v>0</v>
      </c>
      <c r="AA172" s="138">
        <f t="shared" si="63"/>
        <v>2</v>
      </c>
      <c r="AB172" s="138">
        <f t="shared" si="64"/>
        <v>1</v>
      </c>
      <c r="AC172" s="139">
        <f t="shared" si="65"/>
        <v>0.6</v>
      </c>
      <c r="AD172" s="138">
        <f t="shared" si="77"/>
        <v>20</v>
      </c>
      <c r="AE172" s="132"/>
    </row>
    <row r="173" spans="1:31" ht="47.25" x14ac:dyDescent="0.25">
      <c r="A173" s="128">
        <v>174</v>
      </c>
      <c r="B173" s="313" t="s">
        <v>1150</v>
      </c>
      <c r="C173" s="314">
        <v>54.46</v>
      </c>
      <c r="D173" s="314"/>
      <c r="E173" s="315">
        <v>339</v>
      </c>
      <c r="F173" s="316">
        <f t="shared" si="67"/>
        <v>6.22</v>
      </c>
      <c r="G173" s="187"/>
      <c r="H173" s="135"/>
      <c r="I173" s="132"/>
      <c r="J173" s="132"/>
      <c r="K173" s="132"/>
      <c r="L173" s="181"/>
      <c r="M173" s="135"/>
      <c r="N173" s="135"/>
      <c r="O173" s="135"/>
      <c r="P173" s="135"/>
      <c r="Q173" s="137">
        <f t="shared" si="75"/>
        <v>15</v>
      </c>
      <c r="R173" s="251">
        <f t="shared" si="57"/>
        <v>50</v>
      </c>
      <c r="S173" s="252">
        <f t="shared" si="56"/>
        <v>50.85</v>
      </c>
      <c r="T173" s="251">
        <f t="shared" si="58"/>
        <v>50</v>
      </c>
      <c r="U173" s="252">
        <f t="shared" si="59"/>
        <v>50.85</v>
      </c>
      <c r="V173" s="252">
        <f t="shared" si="60"/>
        <v>15</v>
      </c>
      <c r="W173" s="138">
        <f t="shared" si="61"/>
        <v>7</v>
      </c>
      <c r="X173" s="139">
        <f t="shared" si="62"/>
        <v>7.5</v>
      </c>
      <c r="Y173" s="138">
        <f t="shared" si="76"/>
        <v>15</v>
      </c>
      <c r="Z173" s="138"/>
      <c r="AA173" s="138">
        <f t="shared" si="63"/>
        <v>33</v>
      </c>
      <c r="AB173" s="138">
        <f t="shared" si="64"/>
        <v>10</v>
      </c>
      <c r="AC173" s="139">
        <f t="shared" si="65"/>
        <v>10</v>
      </c>
      <c r="AD173" s="138">
        <f t="shared" si="77"/>
        <v>20</v>
      </c>
      <c r="AE173" s="132"/>
    </row>
    <row r="174" spans="1:31" x14ac:dyDescent="0.25">
      <c r="A174" s="128">
        <v>175</v>
      </c>
      <c r="B174" s="313" t="s">
        <v>693</v>
      </c>
      <c r="C174" s="314">
        <v>37.094999999999999</v>
      </c>
      <c r="D174" s="314"/>
      <c r="E174" s="315">
        <v>150</v>
      </c>
      <c r="F174" s="316">
        <f t="shared" si="67"/>
        <v>4.04</v>
      </c>
      <c r="G174" s="187"/>
      <c r="H174" s="135"/>
      <c r="I174" s="132"/>
      <c r="J174" s="132"/>
      <c r="K174" s="132"/>
      <c r="L174" s="181"/>
      <c r="M174" s="135"/>
      <c r="N174" s="135"/>
      <c r="O174" s="135"/>
      <c r="P174" s="135"/>
      <c r="Q174" s="137">
        <f t="shared" si="75"/>
        <v>12</v>
      </c>
      <c r="R174" s="251">
        <f t="shared" si="57"/>
        <v>18</v>
      </c>
      <c r="S174" s="252">
        <f t="shared" si="56"/>
        <v>18</v>
      </c>
      <c r="T174" s="251">
        <f t="shared" si="58"/>
        <v>18</v>
      </c>
      <c r="U174" s="252">
        <f t="shared" si="59"/>
        <v>18</v>
      </c>
      <c r="V174" s="252">
        <f t="shared" si="60"/>
        <v>12</v>
      </c>
      <c r="W174" s="138">
        <f t="shared" si="61"/>
        <v>2</v>
      </c>
      <c r="X174" s="139">
        <f t="shared" si="62"/>
        <v>2.7</v>
      </c>
      <c r="Y174" s="138">
        <f t="shared" si="76"/>
        <v>15</v>
      </c>
      <c r="Z174" s="138">
        <f t="shared" ref="Z174:Z176" si="79">ROUNDDOWN(X174-W174,0)</f>
        <v>0</v>
      </c>
      <c r="AA174" s="138">
        <f t="shared" si="63"/>
        <v>12</v>
      </c>
      <c r="AB174" s="138">
        <f t="shared" si="64"/>
        <v>4</v>
      </c>
      <c r="AC174" s="139">
        <f t="shared" si="65"/>
        <v>3.6</v>
      </c>
      <c r="AD174" s="138">
        <f t="shared" si="77"/>
        <v>20</v>
      </c>
      <c r="AE174" s="132"/>
    </row>
    <row r="175" spans="1:31" x14ac:dyDescent="0.25">
      <c r="A175" s="128">
        <v>176</v>
      </c>
      <c r="B175" s="309" t="s">
        <v>1151</v>
      </c>
      <c r="C175" s="310"/>
      <c r="D175" s="310"/>
      <c r="E175" s="311"/>
      <c r="F175" s="316"/>
      <c r="G175" s="187"/>
      <c r="H175" s="135"/>
      <c r="I175" s="132"/>
      <c r="J175" s="132"/>
      <c r="K175" s="132"/>
      <c r="L175" s="181"/>
      <c r="M175" s="135"/>
      <c r="N175" s="135"/>
      <c r="O175" s="135"/>
      <c r="P175" s="135"/>
      <c r="Q175" s="137"/>
      <c r="R175" s="251"/>
      <c r="S175" s="252"/>
      <c r="T175" s="251"/>
      <c r="U175" s="252"/>
      <c r="V175" s="252"/>
      <c r="W175" s="138"/>
      <c r="X175" s="139"/>
      <c r="Y175" s="138"/>
      <c r="Z175" s="138"/>
      <c r="AA175" s="138"/>
      <c r="AB175" s="138"/>
      <c r="AC175" s="139"/>
      <c r="AD175" s="138"/>
      <c r="AE175" s="132"/>
    </row>
    <row r="176" spans="1:31" ht="31.5" x14ac:dyDescent="0.25">
      <c r="A176" s="128">
        <v>177</v>
      </c>
      <c r="B176" s="313" t="s">
        <v>1021</v>
      </c>
      <c r="C176" s="314">
        <v>53.487000000000002</v>
      </c>
      <c r="D176" s="314"/>
      <c r="E176" s="315">
        <v>258</v>
      </c>
      <c r="F176" s="316">
        <f t="shared" si="67"/>
        <v>4.82</v>
      </c>
      <c r="G176" s="187"/>
      <c r="H176" s="135"/>
      <c r="I176" s="132"/>
      <c r="J176" s="132"/>
      <c r="K176" s="132"/>
      <c r="L176" s="181"/>
      <c r="M176" s="135"/>
      <c r="N176" s="135"/>
      <c r="O176" s="135"/>
      <c r="P176" s="135"/>
      <c r="Q176" s="137">
        <f>IF(E176&lt;VLOOKUP(F176,$L$496:$P$503,2),0,VLOOKUP(F176,$L$496:$P$503,3))</f>
        <v>12</v>
      </c>
      <c r="R176" s="251">
        <f t="shared" si="57"/>
        <v>30</v>
      </c>
      <c r="S176" s="252">
        <f t="shared" si="56"/>
        <v>30.96</v>
      </c>
      <c r="T176" s="251">
        <f t="shared" si="58"/>
        <v>30</v>
      </c>
      <c r="U176" s="252">
        <f t="shared" si="59"/>
        <v>30.96</v>
      </c>
      <c r="V176" s="252">
        <f t="shared" si="60"/>
        <v>12</v>
      </c>
      <c r="W176" s="138">
        <f t="shared" si="61"/>
        <v>4</v>
      </c>
      <c r="X176" s="139">
        <f t="shared" si="62"/>
        <v>4.5</v>
      </c>
      <c r="Y176" s="138">
        <f>IF(E176&lt;VLOOKUP(F176,$L$496:$P$503,2),0,VLOOKUP(F176,$L$496:$P$503,4))</f>
        <v>15</v>
      </c>
      <c r="Z176" s="138">
        <f t="shared" si="79"/>
        <v>0</v>
      </c>
      <c r="AA176" s="138">
        <f t="shared" si="63"/>
        <v>20</v>
      </c>
      <c r="AB176" s="138">
        <f t="shared" si="64"/>
        <v>6</v>
      </c>
      <c r="AC176" s="139">
        <f t="shared" si="65"/>
        <v>6</v>
      </c>
      <c r="AD176" s="138">
        <f>IF(E176&lt;VLOOKUP(F176,$L$496:$P$503,2),0,VLOOKUP(F176,$L$496:$P$503,5))</f>
        <v>20</v>
      </c>
      <c r="AE176" s="132"/>
    </row>
    <row r="177" spans="1:31" x14ac:dyDescent="0.25">
      <c r="A177" s="128">
        <v>178</v>
      </c>
      <c r="B177" s="309" t="s">
        <v>694</v>
      </c>
      <c r="C177" s="310"/>
      <c r="D177" s="310"/>
      <c r="E177" s="311"/>
      <c r="F177" s="316"/>
      <c r="G177" s="187"/>
      <c r="H177" s="135"/>
      <c r="I177" s="132"/>
      <c r="J177" s="132"/>
      <c r="K177" s="132"/>
      <c r="L177" s="181"/>
      <c r="M177" s="135"/>
      <c r="N177" s="135"/>
      <c r="O177" s="135"/>
      <c r="P177" s="135"/>
      <c r="Q177" s="137"/>
      <c r="R177" s="251"/>
      <c r="S177" s="252"/>
      <c r="T177" s="251"/>
      <c r="U177" s="252"/>
      <c r="V177" s="252"/>
      <c r="W177" s="138"/>
      <c r="X177" s="139"/>
      <c r="Y177" s="138"/>
      <c r="Z177" s="138"/>
      <c r="AA177" s="138"/>
      <c r="AB177" s="138"/>
      <c r="AC177" s="139"/>
      <c r="AD177" s="138"/>
      <c r="AE177" s="132"/>
    </row>
    <row r="178" spans="1:31" ht="31.5" x14ac:dyDescent="0.25">
      <c r="A178" s="128">
        <v>179</v>
      </c>
      <c r="B178" s="313" t="s">
        <v>1152</v>
      </c>
      <c r="C178" s="314">
        <v>47.17</v>
      </c>
      <c r="D178" s="314"/>
      <c r="E178" s="315">
        <v>282</v>
      </c>
      <c r="F178" s="316">
        <f t="shared" si="67"/>
        <v>5.98</v>
      </c>
      <c r="G178" s="187"/>
      <c r="H178" s="135"/>
      <c r="I178" s="132"/>
      <c r="J178" s="132"/>
      <c r="K178" s="132"/>
      <c r="L178" s="181"/>
      <c r="M178" s="135"/>
      <c r="N178" s="135"/>
      <c r="O178" s="135"/>
      <c r="P178" s="135"/>
      <c r="Q178" s="137">
        <f>IF(E178&lt;VLOOKUP(F178,$L$496:$P$503,2),0,VLOOKUP(F178,$L$496:$P$503,3))</f>
        <v>12</v>
      </c>
      <c r="R178" s="251">
        <f t="shared" si="57"/>
        <v>33</v>
      </c>
      <c r="S178" s="252">
        <f t="shared" si="56"/>
        <v>33.840000000000003</v>
      </c>
      <c r="T178" s="251">
        <f t="shared" si="58"/>
        <v>33</v>
      </c>
      <c r="U178" s="252">
        <f t="shared" si="59"/>
        <v>33.840000000000003</v>
      </c>
      <c r="V178" s="252">
        <f t="shared" si="60"/>
        <v>12</v>
      </c>
      <c r="W178" s="138">
        <f t="shared" si="61"/>
        <v>4</v>
      </c>
      <c r="X178" s="139">
        <f t="shared" si="62"/>
        <v>4.95</v>
      </c>
      <c r="Y178" s="138">
        <f>IF(E178&lt;VLOOKUP(F178,$L$496:$P$503,2),0,VLOOKUP(F178,$L$496:$P$503,4))</f>
        <v>15</v>
      </c>
      <c r="Z178" s="138"/>
      <c r="AA178" s="138">
        <f t="shared" si="63"/>
        <v>22</v>
      </c>
      <c r="AB178" s="138">
        <f t="shared" si="64"/>
        <v>7</v>
      </c>
      <c r="AC178" s="139">
        <f t="shared" si="65"/>
        <v>6.6</v>
      </c>
      <c r="AD178" s="138">
        <f>IF(E178&lt;VLOOKUP(F178,$L$496:$P$503,2),0,VLOOKUP(F178,$L$496:$P$503,5))</f>
        <v>20</v>
      </c>
      <c r="AE178" s="132"/>
    </row>
    <row r="179" spans="1:31" x14ac:dyDescent="0.25">
      <c r="A179" s="128">
        <v>180</v>
      </c>
      <c r="B179" s="309" t="s">
        <v>822</v>
      </c>
      <c r="C179" s="310"/>
      <c r="D179" s="310"/>
      <c r="E179" s="311"/>
      <c r="F179" s="316"/>
      <c r="G179" s="187"/>
      <c r="H179" s="135"/>
      <c r="I179" s="132"/>
      <c r="J179" s="132"/>
      <c r="K179" s="132"/>
      <c r="L179" s="181"/>
      <c r="M179" s="135"/>
      <c r="N179" s="135"/>
      <c r="O179" s="135"/>
      <c r="P179" s="135"/>
      <c r="Q179" s="137"/>
      <c r="R179" s="251"/>
      <c r="S179" s="252"/>
      <c r="T179" s="251"/>
      <c r="U179" s="252"/>
      <c r="V179" s="252"/>
      <c r="W179" s="138"/>
      <c r="X179" s="139"/>
      <c r="Y179" s="138"/>
      <c r="Z179" s="138"/>
      <c r="AA179" s="138"/>
      <c r="AB179" s="138"/>
      <c r="AC179" s="139"/>
      <c r="AD179" s="138"/>
      <c r="AE179" s="132"/>
    </row>
    <row r="180" spans="1:31" ht="47.25" x14ac:dyDescent="0.25">
      <c r="A180" s="128">
        <v>181</v>
      </c>
      <c r="B180" s="313" t="s">
        <v>1157</v>
      </c>
      <c r="C180" s="314">
        <v>82.98</v>
      </c>
      <c r="D180" s="314"/>
      <c r="E180" s="315">
        <v>133</v>
      </c>
      <c r="F180" s="316">
        <f t="shared" si="67"/>
        <v>1.6</v>
      </c>
      <c r="G180" s="187"/>
      <c r="H180" s="135"/>
      <c r="I180" s="132"/>
      <c r="J180" s="132"/>
      <c r="K180" s="132"/>
      <c r="L180" s="181"/>
      <c r="M180" s="135"/>
      <c r="N180" s="135"/>
      <c r="O180" s="135"/>
      <c r="P180" s="135"/>
      <c r="Q180" s="137">
        <f>IF(E180&lt;VLOOKUP(F180,$L$496:$P$503,2),0,VLOOKUP(F180,$L$496:$P$503,3))</f>
        <v>8</v>
      </c>
      <c r="R180" s="251">
        <f t="shared" si="57"/>
        <v>10</v>
      </c>
      <c r="S180" s="252">
        <f t="shared" si="56"/>
        <v>10.64</v>
      </c>
      <c r="T180" s="251">
        <f t="shared" si="58"/>
        <v>10</v>
      </c>
      <c r="U180" s="252">
        <f t="shared" si="59"/>
        <v>10.64</v>
      </c>
      <c r="V180" s="252">
        <f t="shared" si="60"/>
        <v>8</v>
      </c>
      <c r="W180" s="138">
        <f t="shared" si="61"/>
        <v>1</v>
      </c>
      <c r="X180" s="139">
        <f t="shared" si="62"/>
        <v>1.5</v>
      </c>
      <c r="Y180" s="138">
        <f>IF(E180&lt;VLOOKUP(F180,$L$496:$P$503,2),0,VLOOKUP(F180,$L$496:$P$503,4))</f>
        <v>15</v>
      </c>
      <c r="Z180" s="138">
        <f t="shared" ref="Z180:Z182" si="80">ROUNDDOWN(X180-W180,0)</f>
        <v>0</v>
      </c>
      <c r="AA180" s="138">
        <f t="shared" si="63"/>
        <v>7</v>
      </c>
      <c r="AB180" s="138">
        <f t="shared" si="64"/>
        <v>2</v>
      </c>
      <c r="AC180" s="139">
        <f t="shared" si="65"/>
        <v>2</v>
      </c>
      <c r="AD180" s="138">
        <f>IF(E180&lt;VLOOKUP(F180,$L$496:$P$503,2),0,VLOOKUP(F180,$L$496:$P$503,5))</f>
        <v>20</v>
      </c>
      <c r="AE180" s="132"/>
    </row>
    <row r="181" spans="1:31" x14ac:dyDescent="0.25">
      <c r="A181" s="128">
        <v>182</v>
      </c>
      <c r="B181" s="309" t="s">
        <v>695</v>
      </c>
      <c r="C181" s="310"/>
      <c r="D181" s="310"/>
      <c r="E181" s="311"/>
      <c r="F181" s="316"/>
      <c r="G181" s="187"/>
      <c r="H181" s="135"/>
      <c r="I181" s="132"/>
      <c r="J181" s="132"/>
      <c r="K181" s="132"/>
      <c r="L181" s="181"/>
      <c r="M181" s="135"/>
      <c r="N181" s="135"/>
      <c r="O181" s="135"/>
      <c r="P181" s="135"/>
      <c r="Q181" s="137"/>
      <c r="R181" s="251"/>
      <c r="S181" s="252"/>
      <c r="T181" s="251"/>
      <c r="U181" s="252"/>
      <c r="V181" s="252"/>
      <c r="W181" s="138"/>
      <c r="X181" s="139"/>
      <c r="Y181" s="138"/>
      <c r="Z181" s="138"/>
      <c r="AA181" s="138"/>
      <c r="AB181" s="138"/>
      <c r="AC181" s="139"/>
      <c r="AD181" s="138"/>
      <c r="AE181" s="132"/>
    </row>
    <row r="182" spans="1:31" x14ac:dyDescent="0.25">
      <c r="A182" s="128">
        <v>183</v>
      </c>
      <c r="B182" s="313" t="s">
        <v>834</v>
      </c>
      <c r="C182" s="314">
        <v>34.94</v>
      </c>
      <c r="D182" s="314"/>
      <c r="E182" s="315">
        <v>63</v>
      </c>
      <c r="F182" s="316">
        <f t="shared" si="67"/>
        <v>1.8</v>
      </c>
      <c r="G182" s="187"/>
      <c r="H182" s="135"/>
      <c r="I182" s="132"/>
      <c r="J182" s="132"/>
      <c r="K182" s="132"/>
      <c r="L182" s="181"/>
      <c r="M182" s="135"/>
      <c r="N182" s="135"/>
      <c r="O182" s="135"/>
      <c r="P182" s="135"/>
      <c r="Q182" s="137">
        <f t="shared" ref="Q182:Q189" si="81">IF(E182&lt;VLOOKUP(F182,$L$496:$P$503,2),0,VLOOKUP(F182,$L$496:$P$503,3))</f>
        <v>8</v>
      </c>
      <c r="R182" s="251">
        <f t="shared" si="57"/>
        <v>5</v>
      </c>
      <c r="S182" s="252">
        <f t="shared" si="56"/>
        <v>5.04</v>
      </c>
      <c r="T182" s="251">
        <f t="shared" si="58"/>
        <v>5</v>
      </c>
      <c r="U182" s="252">
        <f t="shared" si="59"/>
        <v>5.04</v>
      </c>
      <c r="V182" s="252">
        <f t="shared" si="60"/>
        <v>8</v>
      </c>
      <c r="W182" s="138">
        <f t="shared" si="61"/>
        <v>0</v>
      </c>
      <c r="X182" s="139">
        <f t="shared" si="62"/>
        <v>0.75</v>
      </c>
      <c r="Y182" s="138">
        <f t="shared" ref="Y182:Y189" si="82">IF(E182&lt;VLOOKUP(F182,$L$496:$P$503,2),0,VLOOKUP(F182,$L$496:$P$503,4))</f>
        <v>15</v>
      </c>
      <c r="Z182" s="138">
        <f t="shared" si="80"/>
        <v>0</v>
      </c>
      <c r="AA182" s="138">
        <f t="shared" si="63"/>
        <v>4</v>
      </c>
      <c r="AB182" s="138">
        <f t="shared" si="64"/>
        <v>1</v>
      </c>
      <c r="AC182" s="139">
        <f t="shared" si="65"/>
        <v>1</v>
      </c>
      <c r="AD182" s="138">
        <f t="shared" ref="AD182:AD189" si="83">IF(E182&lt;VLOOKUP(F182,$L$496:$P$503,2),0,VLOOKUP(F182,$L$496:$P$503,5))</f>
        <v>20</v>
      </c>
      <c r="AE182" s="132"/>
    </row>
    <row r="183" spans="1:31" ht="47.25" x14ac:dyDescent="0.25">
      <c r="A183" s="128">
        <v>184</v>
      </c>
      <c r="B183" s="313" t="s">
        <v>673</v>
      </c>
      <c r="C183" s="314">
        <v>183.59700000000001</v>
      </c>
      <c r="D183" s="314"/>
      <c r="E183" s="315">
        <v>329</v>
      </c>
      <c r="F183" s="316">
        <f t="shared" si="67"/>
        <v>1.79</v>
      </c>
      <c r="G183" s="187"/>
      <c r="H183" s="135"/>
      <c r="I183" s="132"/>
      <c r="J183" s="132"/>
      <c r="K183" s="132"/>
      <c r="L183" s="181"/>
      <c r="M183" s="135"/>
      <c r="N183" s="135"/>
      <c r="O183" s="135"/>
      <c r="P183" s="135"/>
      <c r="Q183" s="137">
        <f t="shared" si="81"/>
        <v>8</v>
      </c>
      <c r="R183" s="251">
        <f t="shared" si="57"/>
        <v>26</v>
      </c>
      <c r="S183" s="252">
        <f t="shared" si="56"/>
        <v>26.32</v>
      </c>
      <c r="T183" s="251">
        <f t="shared" si="58"/>
        <v>26</v>
      </c>
      <c r="U183" s="252">
        <f t="shared" si="59"/>
        <v>26.32</v>
      </c>
      <c r="V183" s="252">
        <f t="shared" si="60"/>
        <v>8</v>
      </c>
      <c r="W183" s="138">
        <f t="shared" si="61"/>
        <v>3</v>
      </c>
      <c r="X183" s="139">
        <f t="shared" si="62"/>
        <v>3.9</v>
      </c>
      <c r="Y183" s="138">
        <f t="shared" si="82"/>
        <v>15</v>
      </c>
      <c r="Z183" s="138"/>
      <c r="AA183" s="138">
        <f t="shared" si="63"/>
        <v>17</v>
      </c>
      <c r="AB183" s="138">
        <f t="shared" si="64"/>
        <v>6</v>
      </c>
      <c r="AC183" s="139">
        <f t="shared" si="65"/>
        <v>5.2</v>
      </c>
      <c r="AD183" s="138">
        <f t="shared" si="83"/>
        <v>20</v>
      </c>
      <c r="AE183" s="132"/>
    </row>
    <row r="184" spans="1:31" ht="31.5" x14ac:dyDescent="0.25">
      <c r="A184" s="128">
        <v>185</v>
      </c>
      <c r="B184" s="313" t="s">
        <v>1280</v>
      </c>
      <c r="C184" s="314">
        <v>15.16</v>
      </c>
      <c r="D184" s="314"/>
      <c r="E184" s="315">
        <v>130</v>
      </c>
      <c r="F184" s="316">
        <f t="shared" si="67"/>
        <v>8.58</v>
      </c>
      <c r="G184" s="187"/>
      <c r="H184" s="135"/>
      <c r="I184" s="132"/>
      <c r="J184" s="132"/>
      <c r="K184" s="132"/>
      <c r="L184" s="181"/>
      <c r="M184" s="135"/>
      <c r="N184" s="135"/>
      <c r="O184" s="135"/>
      <c r="P184" s="135"/>
      <c r="Q184" s="137">
        <f t="shared" si="81"/>
        <v>15</v>
      </c>
      <c r="R184" s="251">
        <f t="shared" si="57"/>
        <v>19</v>
      </c>
      <c r="S184" s="252">
        <f t="shared" si="56"/>
        <v>19.5</v>
      </c>
      <c r="T184" s="251">
        <f t="shared" si="58"/>
        <v>19</v>
      </c>
      <c r="U184" s="252">
        <f t="shared" si="59"/>
        <v>19.5</v>
      </c>
      <c r="V184" s="252">
        <f t="shared" si="60"/>
        <v>15</v>
      </c>
      <c r="W184" s="138">
        <f t="shared" si="61"/>
        <v>2</v>
      </c>
      <c r="X184" s="139">
        <f t="shared" si="62"/>
        <v>2.85</v>
      </c>
      <c r="Y184" s="138">
        <f t="shared" si="82"/>
        <v>15</v>
      </c>
      <c r="Z184" s="138"/>
      <c r="AA184" s="138">
        <f t="shared" si="63"/>
        <v>13</v>
      </c>
      <c r="AB184" s="138">
        <f t="shared" si="64"/>
        <v>4</v>
      </c>
      <c r="AC184" s="139">
        <f t="shared" si="65"/>
        <v>3.8</v>
      </c>
      <c r="AD184" s="138">
        <f t="shared" si="83"/>
        <v>20</v>
      </c>
      <c r="AE184" s="132"/>
    </row>
    <row r="185" spans="1:31" ht="31.5" x14ac:dyDescent="0.25">
      <c r="A185" s="128">
        <v>186</v>
      </c>
      <c r="B185" s="313" t="s">
        <v>1158</v>
      </c>
      <c r="C185" s="314">
        <v>101.705</v>
      </c>
      <c r="D185" s="314"/>
      <c r="E185" s="315">
        <v>671</v>
      </c>
      <c r="F185" s="316">
        <f t="shared" si="67"/>
        <v>6.6</v>
      </c>
      <c r="G185" s="187"/>
      <c r="H185" s="135"/>
      <c r="I185" s="132"/>
      <c r="J185" s="132"/>
      <c r="K185" s="132"/>
      <c r="L185" s="181"/>
      <c r="M185" s="135"/>
      <c r="N185" s="135"/>
      <c r="O185" s="135"/>
      <c r="P185" s="135"/>
      <c r="Q185" s="137">
        <f t="shared" si="81"/>
        <v>15</v>
      </c>
      <c r="R185" s="251">
        <f t="shared" si="57"/>
        <v>100</v>
      </c>
      <c r="S185" s="252">
        <f t="shared" si="56"/>
        <v>100.65</v>
      </c>
      <c r="T185" s="251">
        <f t="shared" si="58"/>
        <v>100</v>
      </c>
      <c r="U185" s="252">
        <f t="shared" si="59"/>
        <v>100.65</v>
      </c>
      <c r="V185" s="252">
        <f t="shared" si="60"/>
        <v>15</v>
      </c>
      <c r="W185" s="138">
        <f t="shared" si="61"/>
        <v>15</v>
      </c>
      <c r="X185" s="139">
        <f t="shared" si="62"/>
        <v>15</v>
      </c>
      <c r="Y185" s="138">
        <f t="shared" si="82"/>
        <v>15</v>
      </c>
      <c r="Z185" s="138">
        <f t="shared" ref="Z185:Z187" si="84">ROUNDDOWN(X185-W185,0)</f>
        <v>0</v>
      </c>
      <c r="AA185" s="138">
        <f t="shared" si="63"/>
        <v>65</v>
      </c>
      <c r="AB185" s="138">
        <f t="shared" si="64"/>
        <v>20</v>
      </c>
      <c r="AC185" s="139">
        <f t="shared" si="65"/>
        <v>20</v>
      </c>
      <c r="AD185" s="138">
        <f t="shared" si="83"/>
        <v>20</v>
      </c>
      <c r="AE185" s="132"/>
    </row>
    <row r="186" spans="1:31" ht="31.5" x14ac:dyDescent="0.25">
      <c r="A186" s="128">
        <v>187</v>
      </c>
      <c r="B186" s="313" t="s">
        <v>1159</v>
      </c>
      <c r="C186" s="314">
        <v>51.508000000000003</v>
      </c>
      <c r="D186" s="314"/>
      <c r="E186" s="315">
        <v>201</v>
      </c>
      <c r="F186" s="316">
        <f t="shared" si="67"/>
        <v>3.9</v>
      </c>
      <c r="G186" s="187"/>
      <c r="H186" s="135"/>
      <c r="I186" s="132"/>
      <c r="J186" s="132"/>
      <c r="K186" s="132"/>
      <c r="L186" s="181"/>
      <c r="M186" s="135"/>
      <c r="N186" s="135"/>
      <c r="O186" s="135"/>
      <c r="P186" s="135"/>
      <c r="Q186" s="137">
        <f t="shared" si="81"/>
        <v>12</v>
      </c>
      <c r="R186" s="251">
        <f t="shared" si="57"/>
        <v>24</v>
      </c>
      <c r="S186" s="252">
        <f t="shared" si="56"/>
        <v>24.12</v>
      </c>
      <c r="T186" s="251">
        <f t="shared" si="58"/>
        <v>24</v>
      </c>
      <c r="U186" s="252">
        <f t="shared" si="59"/>
        <v>24.12</v>
      </c>
      <c r="V186" s="252">
        <f t="shared" si="60"/>
        <v>12</v>
      </c>
      <c r="W186" s="138">
        <f t="shared" si="61"/>
        <v>3</v>
      </c>
      <c r="X186" s="139">
        <f t="shared" si="62"/>
        <v>3.6</v>
      </c>
      <c r="Y186" s="138">
        <f t="shared" si="82"/>
        <v>15</v>
      </c>
      <c r="Z186" s="138">
        <f t="shared" si="84"/>
        <v>0</v>
      </c>
      <c r="AA186" s="138">
        <f t="shared" si="63"/>
        <v>16</v>
      </c>
      <c r="AB186" s="138">
        <f t="shared" si="64"/>
        <v>5</v>
      </c>
      <c r="AC186" s="139">
        <f t="shared" si="65"/>
        <v>4.8</v>
      </c>
      <c r="AD186" s="138">
        <f t="shared" si="83"/>
        <v>20</v>
      </c>
      <c r="AE186" s="132"/>
    </row>
    <row r="187" spans="1:31" ht="31.5" x14ac:dyDescent="0.25">
      <c r="A187" s="128">
        <v>188</v>
      </c>
      <c r="B187" s="313" t="s">
        <v>1160</v>
      </c>
      <c r="C187" s="314">
        <v>33.454999999999998</v>
      </c>
      <c r="D187" s="314"/>
      <c r="E187" s="315">
        <v>116</v>
      </c>
      <c r="F187" s="316">
        <f t="shared" si="67"/>
        <v>3.47</v>
      </c>
      <c r="G187" s="187"/>
      <c r="H187" s="135"/>
      <c r="I187" s="132"/>
      <c r="J187" s="132"/>
      <c r="K187" s="132"/>
      <c r="L187" s="181"/>
      <c r="M187" s="135"/>
      <c r="N187" s="135"/>
      <c r="O187" s="135"/>
      <c r="P187" s="135"/>
      <c r="Q187" s="137">
        <f t="shared" si="81"/>
        <v>12</v>
      </c>
      <c r="R187" s="251">
        <f t="shared" si="57"/>
        <v>13</v>
      </c>
      <c r="S187" s="252">
        <f t="shared" si="56"/>
        <v>13.92</v>
      </c>
      <c r="T187" s="251">
        <f t="shared" si="58"/>
        <v>13</v>
      </c>
      <c r="U187" s="252">
        <f t="shared" si="59"/>
        <v>13.92</v>
      </c>
      <c r="V187" s="252">
        <f t="shared" si="60"/>
        <v>12</v>
      </c>
      <c r="W187" s="138">
        <f t="shared" si="61"/>
        <v>1</v>
      </c>
      <c r="X187" s="139">
        <f t="shared" si="62"/>
        <v>1.95</v>
      </c>
      <c r="Y187" s="138">
        <f t="shared" si="82"/>
        <v>15</v>
      </c>
      <c r="Z187" s="138">
        <f t="shared" si="84"/>
        <v>0</v>
      </c>
      <c r="AA187" s="138">
        <f t="shared" si="63"/>
        <v>9</v>
      </c>
      <c r="AB187" s="138">
        <f t="shared" si="64"/>
        <v>3</v>
      </c>
      <c r="AC187" s="139">
        <f t="shared" si="65"/>
        <v>2.6</v>
      </c>
      <c r="AD187" s="138">
        <f t="shared" si="83"/>
        <v>20</v>
      </c>
      <c r="AE187" s="132"/>
    </row>
    <row r="188" spans="1:31" ht="47.25" x14ac:dyDescent="0.25">
      <c r="A188" s="128">
        <v>189</v>
      </c>
      <c r="B188" s="313" t="s">
        <v>1161</v>
      </c>
      <c r="C188" s="314">
        <v>71.78</v>
      </c>
      <c r="D188" s="314"/>
      <c r="E188" s="315">
        <v>319</v>
      </c>
      <c r="F188" s="316">
        <f t="shared" si="67"/>
        <v>4.4400000000000004</v>
      </c>
      <c r="G188" s="187"/>
      <c r="H188" s="135"/>
      <c r="I188" s="132"/>
      <c r="J188" s="132"/>
      <c r="K188" s="132"/>
      <c r="L188" s="181"/>
      <c r="M188" s="135"/>
      <c r="N188" s="135"/>
      <c r="O188" s="135"/>
      <c r="P188" s="135"/>
      <c r="Q188" s="137">
        <f t="shared" si="81"/>
        <v>12</v>
      </c>
      <c r="R188" s="251">
        <f t="shared" si="57"/>
        <v>38</v>
      </c>
      <c r="S188" s="252">
        <f t="shared" si="56"/>
        <v>38.28</v>
      </c>
      <c r="T188" s="251">
        <f t="shared" si="58"/>
        <v>38</v>
      </c>
      <c r="U188" s="252">
        <f t="shared" si="59"/>
        <v>38.28</v>
      </c>
      <c r="V188" s="252">
        <f t="shared" si="60"/>
        <v>12</v>
      </c>
      <c r="W188" s="138">
        <f t="shared" si="61"/>
        <v>5</v>
      </c>
      <c r="X188" s="139">
        <f t="shared" si="62"/>
        <v>5.7</v>
      </c>
      <c r="Y188" s="138">
        <f t="shared" si="82"/>
        <v>15</v>
      </c>
      <c r="Z188" s="138"/>
      <c r="AA188" s="138">
        <f t="shared" si="63"/>
        <v>25</v>
      </c>
      <c r="AB188" s="138">
        <f t="shared" si="64"/>
        <v>8</v>
      </c>
      <c r="AC188" s="139">
        <f t="shared" si="65"/>
        <v>7.6</v>
      </c>
      <c r="AD188" s="138">
        <f t="shared" si="83"/>
        <v>20</v>
      </c>
      <c r="AE188" s="132"/>
    </row>
    <row r="189" spans="1:31" ht="47.25" x14ac:dyDescent="0.25">
      <c r="A189" s="128">
        <v>190</v>
      </c>
      <c r="B189" s="313" t="s">
        <v>1162</v>
      </c>
      <c r="C189" s="314">
        <v>36.28</v>
      </c>
      <c r="D189" s="314"/>
      <c r="E189" s="315">
        <v>139</v>
      </c>
      <c r="F189" s="316">
        <f t="shared" si="67"/>
        <v>3.83</v>
      </c>
      <c r="G189" s="187"/>
      <c r="H189" s="135"/>
      <c r="I189" s="132"/>
      <c r="J189" s="132"/>
      <c r="K189" s="132"/>
      <c r="L189" s="181"/>
      <c r="M189" s="135"/>
      <c r="N189" s="135"/>
      <c r="O189" s="135"/>
      <c r="P189" s="135"/>
      <c r="Q189" s="137">
        <f t="shared" si="81"/>
        <v>12</v>
      </c>
      <c r="R189" s="251">
        <f t="shared" si="57"/>
        <v>16</v>
      </c>
      <c r="S189" s="252">
        <f t="shared" si="56"/>
        <v>16.68</v>
      </c>
      <c r="T189" s="251">
        <f t="shared" si="58"/>
        <v>16</v>
      </c>
      <c r="U189" s="252">
        <f t="shared" si="59"/>
        <v>16.68</v>
      </c>
      <c r="V189" s="252">
        <f t="shared" si="60"/>
        <v>12</v>
      </c>
      <c r="W189" s="138">
        <f t="shared" si="61"/>
        <v>2</v>
      </c>
      <c r="X189" s="139">
        <f t="shared" si="62"/>
        <v>2.4</v>
      </c>
      <c r="Y189" s="138">
        <f t="shared" si="82"/>
        <v>15</v>
      </c>
      <c r="Z189" s="138"/>
      <c r="AA189" s="138">
        <f t="shared" si="63"/>
        <v>10</v>
      </c>
      <c r="AB189" s="138">
        <f t="shared" si="64"/>
        <v>4</v>
      </c>
      <c r="AC189" s="139">
        <f t="shared" si="65"/>
        <v>3.2</v>
      </c>
      <c r="AD189" s="138">
        <f t="shared" si="83"/>
        <v>20</v>
      </c>
      <c r="AE189" s="132"/>
    </row>
    <row r="190" spans="1:31" x14ac:dyDescent="0.25">
      <c r="A190" s="128">
        <v>191</v>
      </c>
      <c r="B190" s="309" t="s">
        <v>697</v>
      </c>
      <c r="C190" s="310"/>
      <c r="D190" s="310"/>
      <c r="E190" s="311"/>
      <c r="F190" s="316"/>
      <c r="G190" s="187"/>
      <c r="H190" s="135"/>
      <c r="I190" s="132"/>
      <c r="J190" s="132"/>
      <c r="K190" s="132"/>
      <c r="L190" s="181"/>
      <c r="M190" s="135"/>
      <c r="N190" s="135"/>
      <c r="O190" s="135"/>
      <c r="P190" s="135"/>
      <c r="Q190" s="137"/>
      <c r="R190" s="251"/>
      <c r="S190" s="252"/>
      <c r="T190" s="251"/>
      <c r="U190" s="252"/>
      <c r="V190" s="252"/>
      <c r="W190" s="138"/>
      <c r="X190" s="139"/>
      <c r="Y190" s="138"/>
      <c r="Z190" s="138"/>
      <c r="AA190" s="138"/>
      <c r="AB190" s="138"/>
      <c r="AC190" s="139"/>
      <c r="AD190" s="138"/>
      <c r="AE190" s="132"/>
    </row>
    <row r="191" spans="1:31" x14ac:dyDescent="0.25">
      <c r="A191" s="128">
        <v>192</v>
      </c>
      <c r="B191" s="313" t="s">
        <v>805</v>
      </c>
      <c r="C191" s="314">
        <v>66.290000000000006</v>
      </c>
      <c r="D191" s="314"/>
      <c r="E191" s="315">
        <v>7</v>
      </c>
      <c r="F191" s="316">
        <f t="shared" si="67"/>
        <v>0.11</v>
      </c>
      <c r="G191" s="187"/>
      <c r="H191" s="135"/>
      <c r="I191" s="132"/>
      <c r="J191" s="132"/>
      <c r="K191" s="132"/>
      <c r="L191" s="181"/>
      <c r="M191" s="135"/>
      <c r="N191" s="135"/>
      <c r="O191" s="135"/>
      <c r="P191" s="135"/>
      <c r="Q191" s="137">
        <f>IF(E191&lt;VLOOKUP(F191,$L$496:$P$503,2),0,VLOOKUP(F191,$L$496:$P$503,3))</f>
        <v>5</v>
      </c>
      <c r="R191" s="251">
        <f t="shared" si="57"/>
        <v>0</v>
      </c>
      <c r="S191" s="252">
        <f t="shared" si="56"/>
        <v>0.35</v>
      </c>
      <c r="T191" s="251">
        <f t="shared" si="58"/>
        <v>0</v>
      </c>
      <c r="U191" s="252">
        <f t="shared" si="59"/>
        <v>0.35</v>
      </c>
      <c r="V191" s="252">
        <f t="shared" si="60"/>
        <v>5</v>
      </c>
      <c r="W191" s="138">
        <f t="shared" si="61"/>
        <v>0</v>
      </c>
      <c r="X191" s="139">
        <f t="shared" si="62"/>
        <v>0</v>
      </c>
      <c r="Y191" s="138">
        <f>IF(E191&lt;VLOOKUP(F191,$L$496:$P$503,2),0,VLOOKUP(F191,$L$496:$P$503,4))</f>
        <v>15</v>
      </c>
      <c r="Z191" s="138">
        <f t="shared" ref="Z191:Z193" si="85">ROUNDDOWN(X191-W191,0)</f>
        <v>0</v>
      </c>
      <c r="AA191" s="138">
        <f t="shared" si="63"/>
        <v>0</v>
      </c>
      <c r="AB191" s="138">
        <f t="shared" si="64"/>
        <v>0</v>
      </c>
      <c r="AC191" s="139">
        <f t="shared" si="65"/>
        <v>0</v>
      </c>
      <c r="AD191" s="138">
        <f>IF(E191&lt;VLOOKUP(F191,$L$496:$P$503,2),0,VLOOKUP(F191,$L$496:$P$503,5))</f>
        <v>20</v>
      </c>
      <c r="AE191" s="132"/>
    </row>
    <row r="192" spans="1:31" ht="31.5" x14ac:dyDescent="0.25">
      <c r="A192" s="128">
        <v>193</v>
      </c>
      <c r="B192" s="309" t="s">
        <v>698</v>
      </c>
      <c r="C192" s="310"/>
      <c r="D192" s="310"/>
      <c r="E192" s="311"/>
      <c r="F192" s="316"/>
      <c r="G192" s="187"/>
      <c r="H192" s="135"/>
      <c r="I192" s="132"/>
      <c r="J192" s="132"/>
      <c r="K192" s="132"/>
      <c r="L192" s="181"/>
      <c r="M192" s="135"/>
      <c r="N192" s="135"/>
      <c r="O192" s="135"/>
      <c r="P192" s="135"/>
      <c r="Q192" s="137"/>
      <c r="R192" s="251"/>
      <c r="S192" s="252"/>
      <c r="T192" s="251"/>
      <c r="U192" s="252"/>
      <c r="V192" s="252"/>
      <c r="W192" s="138"/>
      <c r="X192" s="139"/>
      <c r="Y192" s="138"/>
      <c r="Z192" s="138"/>
      <c r="AA192" s="138"/>
      <c r="AB192" s="138"/>
      <c r="AC192" s="139"/>
      <c r="AD192" s="138"/>
      <c r="AE192" s="132"/>
    </row>
    <row r="193" spans="1:31" ht="47.25" x14ac:dyDescent="0.25">
      <c r="A193" s="128">
        <v>194</v>
      </c>
      <c r="B193" s="313" t="s">
        <v>699</v>
      </c>
      <c r="C193" s="314">
        <v>244.65</v>
      </c>
      <c r="D193" s="314"/>
      <c r="E193" s="315">
        <v>38</v>
      </c>
      <c r="F193" s="316">
        <f t="shared" si="67"/>
        <v>0.16</v>
      </c>
      <c r="G193" s="187"/>
      <c r="H193" s="135"/>
      <c r="I193" s="132"/>
      <c r="J193" s="132"/>
      <c r="K193" s="132"/>
      <c r="L193" s="181"/>
      <c r="M193" s="135"/>
      <c r="N193" s="135"/>
      <c r="O193" s="135"/>
      <c r="P193" s="135"/>
      <c r="Q193" s="137">
        <f>IF(E193&lt;VLOOKUP(F193,$L$496:$P$503,2),0,VLOOKUP(F193,$L$496:$P$503,3))</f>
        <v>5</v>
      </c>
      <c r="R193" s="251">
        <f t="shared" si="57"/>
        <v>1</v>
      </c>
      <c r="S193" s="252">
        <f t="shared" ref="S193:S256" si="86">E193*Q193/100</f>
        <v>1.9</v>
      </c>
      <c r="T193" s="251">
        <f t="shared" si="58"/>
        <v>1</v>
      </c>
      <c r="U193" s="252">
        <f t="shared" si="59"/>
        <v>1.9</v>
      </c>
      <c r="V193" s="252">
        <f t="shared" si="60"/>
        <v>5</v>
      </c>
      <c r="W193" s="138">
        <f t="shared" si="61"/>
        <v>0</v>
      </c>
      <c r="X193" s="139">
        <f t="shared" si="62"/>
        <v>0.15</v>
      </c>
      <c r="Y193" s="138">
        <f>IF(E193&lt;VLOOKUP(F193,$L$496:$P$503,2),0,VLOOKUP(F193,$L$496:$P$503,4))</f>
        <v>15</v>
      </c>
      <c r="Z193" s="138">
        <f t="shared" si="85"/>
        <v>0</v>
      </c>
      <c r="AA193" s="138">
        <f t="shared" si="63"/>
        <v>0</v>
      </c>
      <c r="AB193" s="138">
        <f t="shared" si="64"/>
        <v>1</v>
      </c>
      <c r="AC193" s="139">
        <f t="shared" si="65"/>
        <v>0.2</v>
      </c>
      <c r="AD193" s="138">
        <f>IF(E193&lt;VLOOKUP(F193,$L$496:$P$503,2),0,VLOOKUP(F193,$L$496:$P$503,5))</f>
        <v>20</v>
      </c>
      <c r="AE193" s="132"/>
    </row>
    <row r="194" spans="1:31" x14ac:dyDescent="0.25">
      <c r="A194" s="128">
        <v>195</v>
      </c>
      <c r="B194" s="309" t="s">
        <v>824</v>
      </c>
      <c r="C194" s="310"/>
      <c r="D194" s="310"/>
      <c r="E194" s="311"/>
      <c r="F194" s="316"/>
      <c r="G194" s="187"/>
      <c r="H194" s="135"/>
      <c r="I194" s="132"/>
      <c r="J194" s="132"/>
      <c r="K194" s="132"/>
      <c r="L194" s="181"/>
      <c r="M194" s="135"/>
      <c r="N194" s="135"/>
      <c r="O194" s="135"/>
      <c r="P194" s="135"/>
      <c r="Q194" s="137"/>
      <c r="R194" s="251"/>
      <c r="S194" s="252"/>
      <c r="T194" s="251"/>
      <c r="U194" s="252"/>
      <c r="V194" s="252"/>
      <c r="W194" s="138"/>
      <c r="X194" s="139"/>
      <c r="Y194" s="138"/>
      <c r="Z194" s="138"/>
      <c r="AA194" s="138"/>
      <c r="AB194" s="138"/>
      <c r="AC194" s="139"/>
      <c r="AD194" s="138"/>
      <c r="AE194" s="132"/>
    </row>
    <row r="195" spans="1:31" ht="31.5" x14ac:dyDescent="0.25">
      <c r="A195" s="128">
        <v>196</v>
      </c>
      <c r="B195" s="313" t="s">
        <v>1173</v>
      </c>
      <c r="C195" s="314">
        <v>59.18</v>
      </c>
      <c r="D195" s="314"/>
      <c r="E195" s="315">
        <v>7</v>
      </c>
      <c r="F195" s="316">
        <f t="shared" si="67"/>
        <v>0.12</v>
      </c>
      <c r="G195" s="187"/>
      <c r="H195" s="135"/>
      <c r="I195" s="132"/>
      <c r="J195" s="132"/>
      <c r="K195" s="132"/>
      <c r="L195" s="181"/>
      <c r="M195" s="135"/>
      <c r="N195" s="135"/>
      <c r="O195" s="135"/>
      <c r="P195" s="135"/>
      <c r="Q195" s="137">
        <f>IF(E195&lt;VLOOKUP(F195,$L$496:$P$503,2),0,VLOOKUP(F195,$L$496:$P$503,3))</f>
        <v>5</v>
      </c>
      <c r="R195" s="251">
        <f t="shared" ref="R195:R257" si="87">ROUNDDOWN(S195,0)</f>
        <v>0</v>
      </c>
      <c r="S195" s="252">
        <f t="shared" si="86"/>
        <v>0.35</v>
      </c>
      <c r="T195" s="251">
        <f t="shared" ref="T195:T257" si="88">ROUNDDOWN(U195,0)</f>
        <v>0</v>
      </c>
      <c r="U195" s="252">
        <f t="shared" ref="U195:U257" si="89">E195*V195/100</f>
        <v>0.35</v>
      </c>
      <c r="V195" s="252">
        <f t="shared" ref="V195:V257" si="90">Q195</f>
        <v>5</v>
      </c>
      <c r="W195" s="138">
        <f t="shared" ref="W195:W257" si="91">ROUNDDOWN(X195,0)</f>
        <v>0</v>
      </c>
      <c r="X195" s="139">
        <f t="shared" ref="X195:X257" si="92">T195*Y195/100</f>
        <v>0</v>
      </c>
      <c r="Y195" s="138">
        <f>IF(E195&lt;VLOOKUP(F195,$L$496:$P$503,2),0,VLOOKUP(F195,$L$496:$P$503,4))</f>
        <v>15</v>
      </c>
      <c r="Z195" s="138"/>
      <c r="AA195" s="138">
        <f t="shared" ref="AA195:AA257" si="93">T195-W195-AB195</f>
        <v>0</v>
      </c>
      <c r="AB195" s="138">
        <f t="shared" ref="AB195:AB257" si="94">_xlfn.CEILING.MATH(AC195,1)</f>
        <v>0</v>
      </c>
      <c r="AC195" s="139">
        <f t="shared" ref="AC195:AC257" si="95">T195*AD195/100</f>
        <v>0</v>
      </c>
      <c r="AD195" s="138">
        <f>IF(E195&lt;VLOOKUP(F195,$L$496:$P$503,2),0,VLOOKUP(F195,$L$496:$P$503,5))</f>
        <v>20</v>
      </c>
      <c r="AE195" s="132"/>
    </row>
    <row r="196" spans="1:31" ht="31.5" x14ac:dyDescent="0.25">
      <c r="A196" s="128">
        <v>197</v>
      </c>
      <c r="B196" s="313" t="s">
        <v>1174</v>
      </c>
      <c r="C196" s="314">
        <v>52.43</v>
      </c>
      <c r="D196" s="314"/>
      <c r="E196" s="315">
        <v>6</v>
      </c>
      <c r="F196" s="316">
        <f t="shared" si="67"/>
        <v>0.11</v>
      </c>
      <c r="G196" s="187"/>
      <c r="H196" s="135"/>
      <c r="I196" s="132"/>
      <c r="J196" s="132"/>
      <c r="K196" s="132"/>
      <c r="L196" s="181"/>
      <c r="M196" s="135"/>
      <c r="N196" s="135"/>
      <c r="O196" s="135"/>
      <c r="P196" s="135"/>
      <c r="Q196" s="137">
        <f>IF(E196&lt;VLOOKUP(F196,$L$496:$P$503,2),0,VLOOKUP(F196,$L$496:$P$503,3))</f>
        <v>5</v>
      </c>
      <c r="R196" s="251">
        <f t="shared" si="87"/>
        <v>0</v>
      </c>
      <c r="S196" s="252">
        <f t="shared" si="86"/>
        <v>0.3</v>
      </c>
      <c r="T196" s="251">
        <f t="shared" si="88"/>
        <v>0</v>
      </c>
      <c r="U196" s="252">
        <f t="shared" si="89"/>
        <v>0.3</v>
      </c>
      <c r="V196" s="252">
        <f t="shared" si="90"/>
        <v>5</v>
      </c>
      <c r="W196" s="138">
        <f t="shared" si="91"/>
        <v>0</v>
      </c>
      <c r="X196" s="139">
        <f t="shared" si="92"/>
        <v>0</v>
      </c>
      <c r="Y196" s="138">
        <f>IF(E196&lt;VLOOKUP(F196,$L$496:$P$503,2),0,VLOOKUP(F196,$L$496:$P$503,4))</f>
        <v>15</v>
      </c>
      <c r="Z196" s="138"/>
      <c r="AA196" s="138">
        <f t="shared" si="93"/>
        <v>0</v>
      </c>
      <c r="AB196" s="138">
        <f t="shared" si="94"/>
        <v>0</v>
      </c>
      <c r="AC196" s="139">
        <f t="shared" si="95"/>
        <v>0</v>
      </c>
      <c r="AD196" s="138">
        <f>IF(E196&lt;VLOOKUP(F196,$L$496:$P$503,2),0,VLOOKUP(F196,$L$496:$P$503,5))</f>
        <v>20</v>
      </c>
      <c r="AE196" s="132"/>
    </row>
    <row r="197" spans="1:31" ht="31.5" x14ac:dyDescent="0.25">
      <c r="A197" s="128">
        <v>198</v>
      </c>
      <c r="B197" s="313" t="s">
        <v>1175</v>
      </c>
      <c r="C197" s="314">
        <v>65.028999999999996</v>
      </c>
      <c r="D197" s="314"/>
      <c r="E197" s="315">
        <v>13</v>
      </c>
      <c r="F197" s="316">
        <f t="shared" si="67"/>
        <v>0.2</v>
      </c>
      <c r="G197" s="187"/>
      <c r="H197" s="135"/>
      <c r="I197" s="132"/>
      <c r="J197" s="132"/>
      <c r="K197" s="132"/>
      <c r="L197" s="181"/>
      <c r="M197" s="135"/>
      <c r="N197" s="135"/>
      <c r="O197" s="135"/>
      <c r="P197" s="135"/>
      <c r="Q197" s="137">
        <f>IF(E197&lt;VLOOKUP(F197,$L$496:$P$503,2),0,VLOOKUP(F197,$L$496:$P$503,3))</f>
        <v>5</v>
      </c>
      <c r="R197" s="251">
        <f t="shared" si="87"/>
        <v>0</v>
      </c>
      <c r="S197" s="252">
        <f t="shared" si="86"/>
        <v>0.65</v>
      </c>
      <c r="T197" s="251">
        <f t="shared" si="88"/>
        <v>0</v>
      </c>
      <c r="U197" s="252">
        <f t="shared" si="89"/>
        <v>0.65</v>
      </c>
      <c r="V197" s="252">
        <f t="shared" si="90"/>
        <v>5</v>
      </c>
      <c r="W197" s="138">
        <f t="shared" si="91"/>
        <v>0</v>
      </c>
      <c r="X197" s="139">
        <f t="shared" si="92"/>
        <v>0</v>
      </c>
      <c r="Y197" s="138">
        <f>IF(E197&lt;VLOOKUP(F197,$L$496:$P$503,2),0,VLOOKUP(F197,$L$496:$P$503,4))</f>
        <v>15</v>
      </c>
      <c r="Z197" s="138">
        <f t="shared" ref="Z197:Z203" si="96">ROUNDDOWN(X197-W197,0)</f>
        <v>0</v>
      </c>
      <c r="AA197" s="138">
        <f t="shared" si="93"/>
        <v>0</v>
      </c>
      <c r="AB197" s="138">
        <f t="shared" si="94"/>
        <v>0</v>
      </c>
      <c r="AC197" s="139">
        <f t="shared" si="95"/>
        <v>0</v>
      </c>
      <c r="AD197" s="138">
        <f>IF(E197&lt;VLOOKUP(F197,$L$496:$P$503,2),0,VLOOKUP(F197,$L$496:$P$503,5))</f>
        <v>20</v>
      </c>
      <c r="AE197" s="132"/>
    </row>
    <row r="198" spans="1:31" x14ac:dyDescent="0.25">
      <c r="A198" s="128">
        <v>199</v>
      </c>
      <c r="B198" s="309" t="s">
        <v>1199</v>
      </c>
      <c r="C198" s="310"/>
      <c r="D198" s="310"/>
      <c r="E198" s="311"/>
      <c r="F198" s="316"/>
      <c r="G198" s="187"/>
      <c r="H198" s="135"/>
      <c r="I198" s="132"/>
      <c r="J198" s="132"/>
      <c r="K198" s="132"/>
      <c r="L198" s="181"/>
      <c r="M198" s="135"/>
      <c r="N198" s="135"/>
      <c r="O198" s="135"/>
      <c r="P198" s="135"/>
      <c r="Q198" s="137"/>
      <c r="R198" s="251"/>
      <c r="S198" s="252"/>
      <c r="T198" s="251"/>
      <c r="U198" s="252"/>
      <c r="V198" s="252"/>
      <c r="W198" s="138"/>
      <c r="X198" s="139"/>
      <c r="Y198" s="138"/>
      <c r="Z198" s="138"/>
      <c r="AA198" s="138"/>
      <c r="AB198" s="138"/>
      <c r="AC198" s="139"/>
      <c r="AD198" s="138"/>
      <c r="AE198" s="132"/>
    </row>
    <row r="199" spans="1:31" ht="63" x14ac:dyDescent="0.25">
      <c r="A199" s="128">
        <v>200</v>
      </c>
      <c r="B199" s="313" t="s">
        <v>1281</v>
      </c>
      <c r="C199" s="314">
        <v>31.716999999999999</v>
      </c>
      <c r="D199" s="314"/>
      <c r="E199" s="315">
        <v>6</v>
      </c>
      <c r="F199" s="316">
        <f t="shared" si="67"/>
        <v>0.19</v>
      </c>
      <c r="G199" s="187"/>
      <c r="H199" s="135"/>
      <c r="I199" s="132"/>
      <c r="J199" s="132"/>
      <c r="K199" s="132"/>
      <c r="L199" s="181"/>
      <c r="M199" s="135"/>
      <c r="N199" s="135"/>
      <c r="O199" s="135"/>
      <c r="P199" s="135"/>
      <c r="Q199" s="137">
        <f>IF(E199&lt;VLOOKUP(F199,$L$496:$P$503,2),0,VLOOKUP(F199,$L$496:$P$503,3))</f>
        <v>5</v>
      </c>
      <c r="R199" s="251">
        <f t="shared" si="87"/>
        <v>0</v>
      </c>
      <c r="S199" s="252">
        <f t="shared" si="86"/>
        <v>0.3</v>
      </c>
      <c r="T199" s="251">
        <f t="shared" si="88"/>
        <v>0</v>
      </c>
      <c r="U199" s="252">
        <f t="shared" si="89"/>
        <v>0.3</v>
      </c>
      <c r="V199" s="252">
        <f t="shared" si="90"/>
        <v>5</v>
      </c>
      <c r="W199" s="138">
        <f t="shared" si="91"/>
        <v>0</v>
      </c>
      <c r="X199" s="139">
        <f t="shared" si="92"/>
        <v>0</v>
      </c>
      <c r="Y199" s="138">
        <f>IF(E199&lt;VLOOKUP(F199,$L$496:$P$503,2),0,VLOOKUP(F199,$L$496:$P$503,4))</f>
        <v>15</v>
      </c>
      <c r="Z199" s="138">
        <f t="shared" si="96"/>
        <v>0</v>
      </c>
      <c r="AA199" s="138">
        <f t="shared" si="93"/>
        <v>0</v>
      </c>
      <c r="AB199" s="138">
        <f t="shared" si="94"/>
        <v>0</v>
      </c>
      <c r="AC199" s="139">
        <f t="shared" si="95"/>
        <v>0</v>
      </c>
      <c r="AD199" s="138">
        <f>IF(E199&lt;VLOOKUP(F199,$L$496:$P$503,2),0,VLOOKUP(F199,$L$496:$P$503,5))</f>
        <v>20</v>
      </c>
      <c r="AE199" s="132"/>
    </row>
    <row r="200" spans="1:31" ht="63" x14ac:dyDescent="0.25">
      <c r="A200" s="128">
        <v>201</v>
      </c>
      <c r="B200" s="313" t="s">
        <v>1282</v>
      </c>
      <c r="C200" s="314">
        <v>149.43899999999999</v>
      </c>
      <c r="D200" s="314"/>
      <c r="E200" s="315">
        <v>40</v>
      </c>
      <c r="F200" s="316">
        <f t="shared" si="67"/>
        <v>0.27</v>
      </c>
      <c r="G200" s="187"/>
      <c r="H200" s="135"/>
      <c r="I200" s="132"/>
      <c r="J200" s="132"/>
      <c r="K200" s="132"/>
      <c r="L200" s="181"/>
      <c r="M200" s="135"/>
      <c r="N200" s="135"/>
      <c r="O200" s="135"/>
      <c r="P200" s="135"/>
      <c r="Q200" s="137">
        <f>IF(E200&lt;VLOOKUP(F200,$L$496:$P$503,2),0,VLOOKUP(F200,$L$496:$P$503,3))</f>
        <v>5</v>
      </c>
      <c r="R200" s="251">
        <f t="shared" si="87"/>
        <v>2</v>
      </c>
      <c r="S200" s="252">
        <f t="shared" si="86"/>
        <v>2</v>
      </c>
      <c r="T200" s="251">
        <f t="shared" si="88"/>
        <v>2</v>
      </c>
      <c r="U200" s="252">
        <f t="shared" si="89"/>
        <v>2</v>
      </c>
      <c r="V200" s="252">
        <f t="shared" si="90"/>
        <v>5</v>
      </c>
      <c r="W200" s="138">
        <f t="shared" si="91"/>
        <v>0</v>
      </c>
      <c r="X200" s="139">
        <f t="shared" si="92"/>
        <v>0.3</v>
      </c>
      <c r="Y200" s="138">
        <f>IF(E200&lt;VLOOKUP(F200,$L$496:$P$503,2),0,VLOOKUP(F200,$L$496:$P$503,4))</f>
        <v>15</v>
      </c>
      <c r="Z200" s="138">
        <f t="shared" si="96"/>
        <v>0</v>
      </c>
      <c r="AA200" s="138">
        <f t="shared" si="93"/>
        <v>1</v>
      </c>
      <c r="AB200" s="138">
        <f t="shared" si="94"/>
        <v>1</v>
      </c>
      <c r="AC200" s="139">
        <f t="shared" si="95"/>
        <v>0.4</v>
      </c>
      <c r="AD200" s="138">
        <f>IF(E200&lt;VLOOKUP(F200,$L$496:$P$503,2),0,VLOOKUP(F200,$L$496:$P$503,5))</f>
        <v>20</v>
      </c>
      <c r="AE200" s="132"/>
    </row>
    <row r="201" spans="1:31" x14ac:dyDescent="0.25">
      <c r="A201" s="128">
        <v>202</v>
      </c>
      <c r="B201" s="309" t="s">
        <v>700</v>
      </c>
      <c r="C201" s="310"/>
      <c r="D201" s="310"/>
      <c r="E201" s="311"/>
      <c r="F201" s="316"/>
      <c r="G201" s="187"/>
      <c r="H201" s="135"/>
      <c r="I201" s="132"/>
      <c r="J201" s="132"/>
      <c r="K201" s="132"/>
      <c r="L201" s="181"/>
      <c r="M201" s="135"/>
      <c r="N201" s="135"/>
      <c r="O201" s="135"/>
      <c r="P201" s="135"/>
      <c r="Q201" s="137"/>
      <c r="R201" s="251"/>
      <c r="S201" s="252"/>
      <c r="T201" s="251"/>
      <c r="U201" s="252"/>
      <c r="V201" s="252"/>
      <c r="W201" s="138"/>
      <c r="X201" s="139"/>
      <c r="Y201" s="138"/>
      <c r="Z201" s="138"/>
      <c r="AA201" s="138"/>
      <c r="AB201" s="138"/>
      <c r="AC201" s="139"/>
      <c r="AD201" s="138"/>
      <c r="AE201" s="132"/>
    </row>
    <row r="202" spans="1:31" ht="31.5" x14ac:dyDescent="0.25">
      <c r="A202" s="128">
        <v>203</v>
      </c>
      <c r="B202" s="313" t="s">
        <v>1201</v>
      </c>
      <c r="C202" s="314">
        <v>604.91</v>
      </c>
      <c r="D202" s="314"/>
      <c r="E202" s="315">
        <v>1494</v>
      </c>
      <c r="F202" s="316">
        <f t="shared" si="67"/>
        <v>2.4700000000000002</v>
      </c>
      <c r="G202" s="187"/>
      <c r="H202" s="135"/>
      <c r="I202" s="132"/>
      <c r="J202" s="132"/>
      <c r="K202" s="132"/>
      <c r="L202" s="181"/>
      <c r="M202" s="135"/>
      <c r="N202" s="135"/>
      <c r="O202" s="135"/>
      <c r="P202" s="135"/>
      <c r="Q202" s="137">
        <f>IF(E202&lt;VLOOKUP(F202,$L$496:$P$503,2),0,VLOOKUP(F202,$L$496:$P$503,3))</f>
        <v>8</v>
      </c>
      <c r="R202" s="251">
        <f t="shared" si="87"/>
        <v>119</v>
      </c>
      <c r="S202" s="252">
        <f t="shared" si="86"/>
        <v>119.52</v>
      </c>
      <c r="T202" s="251">
        <f t="shared" si="88"/>
        <v>119</v>
      </c>
      <c r="U202" s="252">
        <f t="shared" si="89"/>
        <v>119.52</v>
      </c>
      <c r="V202" s="252">
        <f t="shared" si="90"/>
        <v>8</v>
      </c>
      <c r="W202" s="138">
        <f t="shared" si="91"/>
        <v>17</v>
      </c>
      <c r="X202" s="139">
        <f t="shared" si="92"/>
        <v>17.850000000000001</v>
      </c>
      <c r="Y202" s="138">
        <f>IF(E202&lt;VLOOKUP(F202,$L$496:$P$503,2),0,VLOOKUP(F202,$L$496:$P$503,4))</f>
        <v>15</v>
      </c>
      <c r="Z202" s="138">
        <f t="shared" si="96"/>
        <v>0</v>
      </c>
      <c r="AA202" s="138">
        <f t="shared" si="93"/>
        <v>78</v>
      </c>
      <c r="AB202" s="138">
        <f t="shared" si="94"/>
        <v>24</v>
      </c>
      <c r="AC202" s="139">
        <f t="shared" si="95"/>
        <v>23.8</v>
      </c>
      <c r="AD202" s="138">
        <f>IF(E202&lt;VLOOKUP(F202,$L$496:$P$503,2),0,VLOOKUP(F202,$L$496:$P$503,5))</f>
        <v>20</v>
      </c>
      <c r="AE202" s="132"/>
    </row>
    <row r="203" spans="1:31" ht="31.5" x14ac:dyDescent="0.25">
      <c r="A203" s="128">
        <v>204</v>
      </c>
      <c r="B203" s="313" t="s">
        <v>1202</v>
      </c>
      <c r="C203" s="314">
        <v>177.71</v>
      </c>
      <c r="D203" s="314"/>
      <c r="E203" s="315">
        <v>141</v>
      </c>
      <c r="F203" s="316">
        <f t="shared" si="67"/>
        <v>0.79</v>
      </c>
      <c r="G203" s="187"/>
      <c r="H203" s="135"/>
      <c r="I203" s="132"/>
      <c r="J203" s="132"/>
      <c r="K203" s="132"/>
      <c r="L203" s="181"/>
      <c r="M203" s="135"/>
      <c r="N203" s="135"/>
      <c r="O203" s="135"/>
      <c r="P203" s="135"/>
      <c r="Q203" s="137">
        <f t="shared" ref="Q203:Q266" si="97">IF(E203&lt;VLOOKUP(F203,$L$496:$P$503,2),0,VLOOKUP(F203,$L$496:$P$503,3))</f>
        <v>5</v>
      </c>
      <c r="R203" s="251">
        <f t="shared" si="87"/>
        <v>7</v>
      </c>
      <c r="S203" s="252">
        <f t="shared" si="86"/>
        <v>7.05</v>
      </c>
      <c r="T203" s="251">
        <f t="shared" si="88"/>
        <v>7</v>
      </c>
      <c r="U203" s="252">
        <f t="shared" si="89"/>
        <v>7.05</v>
      </c>
      <c r="V203" s="252">
        <f t="shared" si="90"/>
        <v>5</v>
      </c>
      <c r="W203" s="138">
        <f t="shared" si="91"/>
        <v>1</v>
      </c>
      <c r="X203" s="139">
        <f t="shared" si="92"/>
        <v>1.05</v>
      </c>
      <c r="Y203" s="138">
        <f t="shared" ref="Y203:Y266" si="98">IF(E203&lt;VLOOKUP(F203,$L$496:$P$503,2),0,VLOOKUP(F203,$L$496:$P$503,4))</f>
        <v>15</v>
      </c>
      <c r="Z203" s="138">
        <f t="shared" si="96"/>
        <v>0</v>
      </c>
      <c r="AA203" s="138">
        <f t="shared" si="93"/>
        <v>4</v>
      </c>
      <c r="AB203" s="138">
        <f t="shared" si="94"/>
        <v>2</v>
      </c>
      <c r="AC203" s="139">
        <f t="shared" si="95"/>
        <v>1.4</v>
      </c>
      <c r="AD203" s="138">
        <f t="shared" ref="AD203:AD266" si="99">IF(E203&lt;VLOOKUP(F203,$L$496:$P$503,2),0,VLOOKUP(F203,$L$496:$P$503,5))</f>
        <v>20</v>
      </c>
      <c r="AE203" s="132"/>
    </row>
    <row r="204" spans="1:31" hidden="1" outlineLevel="1" x14ac:dyDescent="0.25">
      <c r="A204" s="128">
        <v>205</v>
      </c>
      <c r="B204" s="153" t="e">
        <f ca="1">INDIRECT(CONCATENATE(#REF!,$C$498,"!$B",$A204 + 5))</f>
        <v>#REF!</v>
      </c>
      <c r="C204" s="135" t="e">
        <f ca="1">INDIRECT(CONCATENATE(#REF!,$C$498,"!$X",$A204 + 5))</f>
        <v>#REF!</v>
      </c>
      <c r="D204" s="135"/>
      <c r="E204" s="132" t="e">
        <f ca="1">INDIRECT(CONCATENATE(#REF!,$C$498,"!$AB",$A204 + 5))</f>
        <v>#REF!</v>
      </c>
      <c r="F204" s="135" t="str">
        <f t="shared" ref="F204:F267" ca="1" si="100">IF(ISERR(E204/C204),"",E204/C204)</f>
        <v/>
      </c>
      <c r="G204" s="187" t="e">
        <f ca="1">INDIRECT(CONCATENATE(#REF!,$C$498,"!$AG",$A204 + 5))</f>
        <v>#REF!</v>
      </c>
      <c r="H204" s="135"/>
      <c r="I204" s="132" t="e">
        <f ca="1">INDIRECT(CONCATENATE(#REF!,$C$498,"!$AH",$A204 + 5))</f>
        <v>#REF!</v>
      </c>
      <c r="J204" s="132"/>
      <c r="K204" s="132" t="e">
        <f ca="1">INDIRECT(CONCATENATE(#REF!,$C$498,"!$AI",$A204 + 5))</f>
        <v>#REF!</v>
      </c>
      <c r="L204" s="181"/>
      <c r="M204" s="135"/>
      <c r="N204" s="135"/>
      <c r="O204" s="135"/>
      <c r="P204" s="135"/>
      <c r="Q204" s="137" t="e">
        <f t="shared" ca="1" si="97"/>
        <v>#REF!</v>
      </c>
      <c r="R204" s="251" t="e">
        <f t="shared" ca="1" si="87"/>
        <v>#REF!</v>
      </c>
      <c r="S204" s="252" t="e">
        <f t="shared" ca="1" si="86"/>
        <v>#REF!</v>
      </c>
      <c r="T204" s="251" t="e">
        <f t="shared" ca="1" si="88"/>
        <v>#REF!</v>
      </c>
      <c r="U204" s="252" t="e">
        <f t="shared" ca="1" si="89"/>
        <v>#REF!</v>
      </c>
      <c r="V204" s="252" t="e">
        <f t="shared" ca="1" si="90"/>
        <v>#REF!</v>
      </c>
      <c r="W204" s="138" t="e">
        <f t="shared" ca="1" si="91"/>
        <v>#REF!</v>
      </c>
      <c r="X204" s="139" t="e">
        <f t="shared" ca="1" si="92"/>
        <v>#REF!</v>
      </c>
      <c r="Y204" s="138" t="e">
        <f t="shared" ca="1" si="98"/>
        <v>#REF!</v>
      </c>
      <c r="Z204" s="138"/>
      <c r="AA204" s="138" t="e">
        <f t="shared" ca="1" si="93"/>
        <v>#REF!</v>
      </c>
      <c r="AB204" s="138" t="e">
        <f t="shared" ca="1" si="94"/>
        <v>#NAME?</v>
      </c>
      <c r="AC204" s="139" t="e">
        <f t="shared" ca="1" si="95"/>
        <v>#REF!</v>
      </c>
      <c r="AD204" s="138" t="e">
        <f t="shared" ca="1" si="99"/>
        <v>#REF!</v>
      </c>
      <c r="AE204" s="132" t="e">
        <f ca="1">INDIRECT(CONCATENATE(#REF!,$C$498,"!$AJ",$A204 + 5))</f>
        <v>#REF!</v>
      </c>
    </row>
    <row r="205" spans="1:31" hidden="1" outlineLevel="1" x14ac:dyDescent="0.25">
      <c r="A205" s="128">
        <v>206</v>
      </c>
      <c r="B205" s="153" t="e">
        <f ca="1">INDIRECT(CONCATENATE(#REF!,$C$498,"!$B",$A205 + 5))</f>
        <v>#REF!</v>
      </c>
      <c r="C205" s="135" t="e">
        <f ca="1">INDIRECT(CONCATENATE(#REF!,$C$498,"!$X",$A205 + 5))</f>
        <v>#REF!</v>
      </c>
      <c r="D205" s="135"/>
      <c r="E205" s="132" t="e">
        <f ca="1">INDIRECT(CONCATENATE(#REF!,$C$498,"!$AB",$A205 + 5))</f>
        <v>#REF!</v>
      </c>
      <c r="F205" s="135" t="str">
        <f t="shared" ca="1" si="100"/>
        <v/>
      </c>
      <c r="G205" s="187" t="e">
        <f ca="1">INDIRECT(CONCATENATE(#REF!,$C$498,"!$AG",$A205 + 5))</f>
        <v>#REF!</v>
      </c>
      <c r="H205" s="135"/>
      <c r="I205" s="132" t="e">
        <f ca="1">INDIRECT(CONCATENATE(#REF!,$C$498,"!$AH",$A205 + 5))</f>
        <v>#REF!</v>
      </c>
      <c r="J205" s="132"/>
      <c r="K205" s="132" t="e">
        <f ca="1">INDIRECT(CONCATENATE(#REF!,$C$498,"!$AI",$A205 + 5))</f>
        <v>#REF!</v>
      </c>
      <c r="L205" s="181"/>
      <c r="M205" s="135"/>
      <c r="N205" s="135"/>
      <c r="O205" s="135"/>
      <c r="P205" s="135"/>
      <c r="Q205" s="137" t="e">
        <f t="shared" ca="1" si="97"/>
        <v>#REF!</v>
      </c>
      <c r="R205" s="251" t="e">
        <f t="shared" ca="1" si="87"/>
        <v>#REF!</v>
      </c>
      <c r="S205" s="252" t="e">
        <f t="shared" ca="1" si="86"/>
        <v>#REF!</v>
      </c>
      <c r="T205" s="251" t="e">
        <f t="shared" ca="1" si="88"/>
        <v>#REF!</v>
      </c>
      <c r="U205" s="252" t="e">
        <f t="shared" ca="1" si="89"/>
        <v>#REF!</v>
      </c>
      <c r="V205" s="252" t="e">
        <f t="shared" ca="1" si="90"/>
        <v>#REF!</v>
      </c>
      <c r="W205" s="138" t="e">
        <f t="shared" ca="1" si="91"/>
        <v>#REF!</v>
      </c>
      <c r="X205" s="139" t="e">
        <f t="shared" ca="1" si="92"/>
        <v>#REF!</v>
      </c>
      <c r="Y205" s="138" t="e">
        <f t="shared" ca="1" si="98"/>
        <v>#REF!</v>
      </c>
      <c r="Z205" s="138" t="e">
        <f t="shared" ref="Z205:Z208" ca="1" si="101">ROUNDDOWN(X205-W205,0)</f>
        <v>#REF!</v>
      </c>
      <c r="AA205" s="138" t="e">
        <f t="shared" ca="1" si="93"/>
        <v>#REF!</v>
      </c>
      <c r="AB205" s="138" t="e">
        <f t="shared" ca="1" si="94"/>
        <v>#NAME?</v>
      </c>
      <c r="AC205" s="139" t="e">
        <f t="shared" ca="1" si="95"/>
        <v>#REF!</v>
      </c>
      <c r="AD205" s="138" t="e">
        <f t="shared" ca="1" si="99"/>
        <v>#REF!</v>
      </c>
      <c r="AE205" s="132" t="e">
        <f ca="1">INDIRECT(CONCATENATE(#REF!,$C$498,"!$AJ",$A205 + 5))</f>
        <v>#REF!</v>
      </c>
    </row>
    <row r="206" spans="1:31" hidden="1" outlineLevel="1" x14ac:dyDescent="0.25">
      <c r="A206" s="128">
        <v>207</v>
      </c>
      <c r="B206" s="153" t="e">
        <f ca="1">INDIRECT(CONCATENATE(#REF!,$C$498,"!$B",$A206 + 5))</f>
        <v>#REF!</v>
      </c>
      <c r="C206" s="135" t="e">
        <f ca="1">INDIRECT(CONCATENATE(#REF!,$C$498,"!$X",$A206 + 5))</f>
        <v>#REF!</v>
      </c>
      <c r="D206" s="135"/>
      <c r="E206" s="132" t="e">
        <f ca="1">INDIRECT(CONCATENATE(#REF!,$C$498,"!$AB",$A206 + 5))</f>
        <v>#REF!</v>
      </c>
      <c r="F206" s="135" t="str">
        <f t="shared" ca="1" si="100"/>
        <v/>
      </c>
      <c r="G206" s="187" t="e">
        <f ca="1">INDIRECT(CONCATENATE(#REF!,$C$498,"!$AG",$A206 + 5))</f>
        <v>#REF!</v>
      </c>
      <c r="H206" s="135"/>
      <c r="I206" s="132" t="e">
        <f ca="1">INDIRECT(CONCATENATE(#REF!,$C$498,"!$AH",$A206 + 5))</f>
        <v>#REF!</v>
      </c>
      <c r="J206" s="132"/>
      <c r="K206" s="132" t="e">
        <f ca="1">INDIRECT(CONCATENATE(#REF!,$C$498,"!$AI",$A206 + 5))</f>
        <v>#REF!</v>
      </c>
      <c r="L206" s="181"/>
      <c r="M206" s="135"/>
      <c r="N206" s="135"/>
      <c r="O206" s="135"/>
      <c r="P206" s="135"/>
      <c r="Q206" s="137" t="e">
        <f t="shared" ca="1" si="97"/>
        <v>#REF!</v>
      </c>
      <c r="R206" s="251" t="e">
        <f t="shared" ca="1" si="87"/>
        <v>#REF!</v>
      </c>
      <c r="S206" s="252" t="e">
        <f t="shared" ca="1" si="86"/>
        <v>#REF!</v>
      </c>
      <c r="T206" s="251" t="e">
        <f t="shared" ca="1" si="88"/>
        <v>#REF!</v>
      </c>
      <c r="U206" s="252" t="e">
        <f t="shared" ca="1" si="89"/>
        <v>#REF!</v>
      </c>
      <c r="V206" s="252" t="e">
        <f t="shared" ca="1" si="90"/>
        <v>#REF!</v>
      </c>
      <c r="W206" s="138" t="e">
        <f t="shared" ca="1" si="91"/>
        <v>#REF!</v>
      </c>
      <c r="X206" s="139" t="e">
        <f t="shared" ca="1" si="92"/>
        <v>#REF!</v>
      </c>
      <c r="Y206" s="138" t="e">
        <f t="shared" ca="1" si="98"/>
        <v>#REF!</v>
      </c>
      <c r="Z206" s="138" t="e">
        <f t="shared" ca="1" si="101"/>
        <v>#REF!</v>
      </c>
      <c r="AA206" s="138" t="e">
        <f t="shared" ca="1" si="93"/>
        <v>#REF!</v>
      </c>
      <c r="AB206" s="138" t="e">
        <f t="shared" ca="1" si="94"/>
        <v>#NAME?</v>
      </c>
      <c r="AC206" s="139" t="e">
        <f t="shared" ca="1" si="95"/>
        <v>#REF!</v>
      </c>
      <c r="AD206" s="138" t="e">
        <f t="shared" ca="1" si="99"/>
        <v>#REF!</v>
      </c>
      <c r="AE206" s="132" t="e">
        <f ca="1">INDIRECT(CONCATENATE(#REF!,$C$498,"!$AJ",$A206 + 5))</f>
        <v>#REF!</v>
      </c>
    </row>
    <row r="207" spans="1:31" hidden="1" outlineLevel="1" x14ac:dyDescent="0.25">
      <c r="A207" s="128">
        <v>208</v>
      </c>
      <c r="B207" s="153" t="e">
        <f ca="1">INDIRECT(CONCATENATE(#REF!,$C$498,"!$B",$A207 + 5))</f>
        <v>#REF!</v>
      </c>
      <c r="C207" s="135" t="e">
        <f ca="1">INDIRECT(CONCATENATE(#REF!,$C$498,"!$X",$A207 + 5))</f>
        <v>#REF!</v>
      </c>
      <c r="D207" s="135"/>
      <c r="E207" s="132" t="e">
        <f ca="1">INDIRECT(CONCATENATE(#REF!,$C$498,"!$AB",$A207 + 5))</f>
        <v>#REF!</v>
      </c>
      <c r="F207" s="135" t="str">
        <f t="shared" ca="1" si="100"/>
        <v/>
      </c>
      <c r="G207" s="187" t="e">
        <f ca="1">INDIRECT(CONCATENATE(#REF!,$C$498,"!$AG",$A207 + 5))</f>
        <v>#REF!</v>
      </c>
      <c r="H207" s="135"/>
      <c r="I207" s="132" t="e">
        <f ca="1">INDIRECT(CONCATENATE(#REF!,$C$498,"!$AH",$A207 + 5))</f>
        <v>#REF!</v>
      </c>
      <c r="J207" s="132"/>
      <c r="K207" s="132" t="e">
        <f ca="1">INDIRECT(CONCATENATE(#REF!,$C$498,"!$AI",$A207 + 5))</f>
        <v>#REF!</v>
      </c>
      <c r="L207" s="181"/>
      <c r="M207" s="135"/>
      <c r="N207" s="135"/>
      <c r="O207" s="135"/>
      <c r="P207" s="135"/>
      <c r="Q207" s="137" t="e">
        <f t="shared" ca="1" si="97"/>
        <v>#REF!</v>
      </c>
      <c r="R207" s="251" t="e">
        <f t="shared" ca="1" si="87"/>
        <v>#REF!</v>
      </c>
      <c r="S207" s="252" t="e">
        <f t="shared" ca="1" si="86"/>
        <v>#REF!</v>
      </c>
      <c r="T207" s="251" t="e">
        <f t="shared" ca="1" si="88"/>
        <v>#REF!</v>
      </c>
      <c r="U207" s="252" t="e">
        <f t="shared" ca="1" si="89"/>
        <v>#REF!</v>
      </c>
      <c r="V207" s="252" t="e">
        <f t="shared" ca="1" si="90"/>
        <v>#REF!</v>
      </c>
      <c r="W207" s="138" t="e">
        <f t="shared" ca="1" si="91"/>
        <v>#REF!</v>
      </c>
      <c r="X207" s="139" t="e">
        <f t="shared" ca="1" si="92"/>
        <v>#REF!</v>
      </c>
      <c r="Y207" s="138" t="e">
        <f t="shared" ca="1" si="98"/>
        <v>#REF!</v>
      </c>
      <c r="Z207" s="138" t="e">
        <f t="shared" ca="1" si="101"/>
        <v>#REF!</v>
      </c>
      <c r="AA207" s="138" t="e">
        <f t="shared" ca="1" si="93"/>
        <v>#REF!</v>
      </c>
      <c r="AB207" s="138" t="e">
        <f t="shared" ca="1" si="94"/>
        <v>#NAME?</v>
      </c>
      <c r="AC207" s="139" t="e">
        <f t="shared" ca="1" si="95"/>
        <v>#REF!</v>
      </c>
      <c r="AD207" s="138" t="e">
        <f t="shared" ca="1" si="99"/>
        <v>#REF!</v>
      </c>
      <c r="AE207" s="132" t="e">
        <f ca="1">INDIRECT(CONCATENATE(#REF!,$C$498,"!$AJ",$A207 + 5))</f>
        <v>#REF!</v>
      </c>
    </row>
    <row r="208" spans="1:31" hidden="1" outlineLevel="1" x14ac:dyDescent="0.25">
      <c r="A208" s="128">
        <v>209</v>
      </c>
      <c r="B208" s="153" t="e">
        <f ca="1">INDIRECT(CONCATENATE(#REF!,$C$498,"!$B",$A208 + 5))</f>
        <v>#REF!</v>
      </c>
      <c r="C208" s="135" t="e">
        <f ca="1">INDIRECT(CONCATENATE(#REF!,$C$498,"!$X",$A208 + 5))</f>
        <v>#REF!</v>
      </c>
      <c r="D208" s="135"/>
      <c r="E208" s="132" t="e">
        <f ca="1">INDIRECT(CONCATENATE(#REF!,$C$498,"!$AB",$A208 + 5))</f>
        <v>#REF!</v>
      </c>
      <c r="F208" s="135" t="str">
        <f t="shared" ca="1" si="100"/>
        <v/>
      </c>
      <c r="G208" s="187" t="e">
        <f ca="1">INDIRECT(CONCATENATE(#REF!,$C$498,"!$AG",$A208 + 5))</f>
        <v>#REF!</v>
      </c>
      <c r="H208" s="135"/>
      <c r="I208" s="132" t="e">
        <f ca="1">INDIRECT(CONCATENATE(#REF!,$C$498,"!$AH",$A208 + 5))</f>
        <v>#REF!</v>
      </c>
      <c r="J208" s="132"/>
      <c r="K208" s="132" t="e">
        <f ca="1">INDIRECT(CONCATENATE(#REF!,$C$498,"!$AI",$A208 + 5))</f>
        <v>#REF!</v>
      </c>
      <c r="L208" s="181"/>
      <c r="M208" s="135"/>
      <c r="N208" s="135"/>
      <c r="O208" s="135"/>
      <c r="P208" s="135"/>
      <c r="Q208" s="137" t="e">
        <f t="shared" ca="1" si="97"/>
        <v>#REF!</v>
      </c>
      <c r="R208" s="251" t="e">
        <f t="shared" ca="1" si="87"/>
        <v>#REF!</v>
      </c>
      <c r="S208" s="252" t="e">
        <f t="shared" ca="1" si="86"/>
        <v>#REF!</v>
      </c>
      <c r="T208" s="251" t="e">
        <f t="shared" ca="1" si="88"/>
        <v>#REF!</v>
      </c>
      <c r="U208" s="252" t="e">
        <f t="shared" ca="1" si="89"/>
        <v>#REF!</v>
      </c>
      <c r="V208" s="252" t="e">
        <f t="shared" ca="1" si="90"/>
        <v>#REF!</v>
      </c>
      <c r="W208" s="138" t="e">
        <f t="shared" ca="1" si="91"/>
        <v>#REF!</v>
      </c>
      <c r="X208" s="139" t="e">
        <f t="shared" ca="1" si="92"/>
        <v>#REF!</v>
      </c>
      <c r="Y208" s="138" t="e">
        <f t="shared" ca="1" si="98"/>
        <v>#REF!</v>
      </c>
      <c r="Z208" s="138" t="e">
        <f t="shared" ca="1" si="101"/>
        <v>#REF!</v>
      </c>
      <c r="AA208" s="138" t="e">
        <f t="shared" ca="1" si="93"/>
        <v>#REF!</v>
      </c>
      <c r="AB208" s="138" t="e">
        <f t="shared" ca="1" si="94"/>
        <v>#NAME?</v>
      </c>
      <c r="AC208" s="139" t="e">
        <f t="shared" ca="1" si="95"/>
        <v>#REF!</v>
      </c>
      <c r="AD208" s="138" t="e">
        <f t="shared" ca="1" si="99"/>
        <v>#REF!</v>
      </c>
      <c r="AE208" s="132" t="e">
        <f ca="1">INDIRECT(CONCATENATE(#REF!,$C$498,"!$AJ",$A208 + 5))</f>
        <v>#REF!</v>
      </c>
    </row>
    <row r="209" spans="1:31" hidden="1" outlineLevel="1" x14ac:dyDescent="0.25">
      <c r="A209" s="128">
        <v>210</v>
      </c>
      <c r="B209" s="153" t="e">
        <f ca="1">INDIRECT(CONCATENATE(#REF!,$C$498,"!$B",$A209 + 5))</f>
        <v>#REF!</v>
      </c>
      <c r="C209" s="135" t="e">
        <f ca="1">INDIRECT(CONCATENATE(#REF!,$C$498,"!$X",$A209 + 5))</f>
        <v>#REF!</v>
      </c>
      <c r="D209" s="135"/>
      <c r="E209" s="132" t="e">
        <f ca="1">INDIRECT(CONCATENATE(#REF!,$C$498,"!$AB",$A209 + 5))</f>
        <v>#REF!</v>
      </c>
      <c r="F209" s="135" t="str">
        <f t="shared" ca="1" si="100"/>
        <v/>
      </c>
      <c r="G209" s="187" t="e">
        <f ca="1">INDIRECT(CONCATENATE(#REF!,$C$498,"!$AG",$A209 + 5))</f>
        <v>#REF!</v>
      </c>
      <c r="H209" s="135"/>
      <c r="I209" s="132" t="e">
        <f ca="1">INDIRECT(CONCATENATE(#REF!,$C$498,"!$AH",$A209 + 5))</f>
        <v>#REF!</v>
      </c>
      <c r="J209" s="132"/>
      <c r="K209" s="132" t="e">
        <f ca="1">INDIRECT(CONCATENATE(#REF!,$C$498,"!$AI",$A209 + 5))</f>
        <v>#REF!</v>
      </c>
      <c r="L209" s="181"/>
      <c r="M209" s="135"/>
      <c r="N209" s="135"/>
      <c r="O209" s="135"/>
      <c r="P209" s="135"/>
      <c r="Q209" s="137" t="e">
        <f t="shared" ca="1" si="97"/>
        <v>#REF!</v>
      </c>
      <c r="R209" s="251" t="e">
        <f t="shared" ca="1" si="87"/>
        <v>#REF!</v>
      </c>
      <c r="S209" s="252" t="e">
        <f t="shared" ca="1" si="86"/>
        <v>#REF!</v>
      </c>
      <c r="T209" s="251" t="e">
        <f t="shared" ca="1" si="88"/>
        <v>#REF!</v>
      </c>
      <c r="U209" s="252" t="e">
        <f t="shared" ca="1" si="89"/>
        <v>#REF!</v>
      </c>
      <c r="V209" s="252" t="e">
        <f t="shared" ca="1" si="90"/>
        <v>#REF!</v>
      </c>
      <c r="W209" s="138" t="e">
        <f t="shared" ca="1" si="91"/>
        <v>#REF!</v>
      </c>
      <c r="X209" s="139" t="e">
        <f t="shared" ca="1" si="92"/>
        <v>#REF!</v>
      </c>
      <c r="Y209" s="138" t="e">
        <f t="shared" ca="1" si="98"/>
        <v>#REF!</v>
      </c>
      <c r="Z209" s="138"/>
      <c r="AA209" s="138" t="e">
        <f t="shared" ca="1" si="93"/>
        <v>#REF!</v>
      </c>
      <c r="AB209" s="138" t="e">
        <f t="shared" ca="1" si="94"/>
        <v>#NAME?</v>
      </c>
      <c r="AC209" s="139" t="e">
        <f t="shared" ca="1" si="95"/>
        <v>#REF!</v>
      </c>
      <c r="AD209" s="138" t="e">
        <f t="shared" ca="1" si="99"/>
        <v>#REF!</v>
      </c>
      <c r="AE209" s="132" t="e">
        <f ca="1">INDIRECT(CONCATENATE(#REF!,$C$498,"!$AJ",$A209 + 5))</f>
        <v>#REF!</v>
      </c>
    </row>
    <row r="210" spans="1:31" hidden="1" outlineLevel="1" x14ac:dyDescent="0.25">
      <c r="A210" s="128">
        <v>211</v>
      </c>
      <c r="B210" s="153" t="e">
        <f ca="1">INDIRECT(CONCATENATE(#REF!,$C$498,"!$B",$A210 + 5))</f>
        <v>#REF!</v>
      </c>
      <c r="C210" s="135" t="e">
        <f ca="1">INDIRECT(CONCATENATE(#REF!,$C$498,"!$X",$A210 + 5))</f>
        <v>#REF!</v>
      </c>
      <c r="D210" s="135"/>
      <c r="E210" s="132" t="e">
        <f ca="1">INDIRECT(CONCATENATE(#REF!,$C$498,"!$AB",$A210 + 5))</f>
        <v>#REF!</v>
      </c>
      <c r="F210" s="135" t="str">
        <f t="shared" ca="1" si="100"/>
        <v/>
      </c>
      <c r="G210" s="187" t="e">
        <f ca="1">INDIRECT(CONCATENATE(#REF!,$C$498,"!$AG",$A210 + 5))</f>
        <v>#REF!</v>
      </c>
      <c r="H210" s="135"/>
      <c r="I210" s="132" t="e">
        <f ca="1">INDIRECT(CONCATENATE(#REF!,$C$498,"!$AH",$A210 + 5))</f>
        <v>#REF!</v>
      </c>
      <c r="J210" s="132"/>
      <c r="K210" s="132" t="e">
        <f ca="1">INDIRECT(CONCATENATE(#REF!,$C$498,"!$AI",$A210 + 5))</f>
        <v>#REF!</v>
      </c>
      <c r="L210" s="181"/>
      <c r="M210" s="135"/>
      <c r="N210" s="135"/>
      <c r="O210" s="135"/>
      <c r="P210" s="135"/>
      <c r="Q210" s="137" t="e">
        <f t="shared" ca="1" si="97"/>
        <v>#REF!</v>
      </c>
      <c r="R210" s="251" t="e">
        <f t="shared" ca="1" si="87"/>
        <v>#REF!</v>
      </c>
      <c r="S210" s="252" t="e">
        <f t="shared" ca="1" si="86"/>
        <v>#REF!</v>
      </c>
      <c r="T210" s="251" t="e">
        <f t="shared" ca="1" si="88"/>
        <v>#REF!</v>
      </c>
      <c r="U210" s="252" t="e">
        <f t="shared" ca="1" si="89"/>
        <v>#REF!</v>
      </c>
      <c r="V210" s="252" t="e">
        <f t="shared" ca="1" si="90"/>
        <v>#REF!</v>
      </c>
      <c r="W210" s="138" t="e">
        <f t="shared" ca="1" si="91"/>
        <v>#REF!</v>
      </c>
      <c r="X210" s="139" t="e">
        <f t="shared" ca="1" si="92"/>
        <v>#REF!</v>
      </c>
      <c r="Y210" s="138" t="e">
        <f t="shared" ca="1" si="98"/>
        <v>#REF!</v>
      </c>
      <c r="Z210" s="138"/>
      <c r="AA210" s="138" t="e">
        <f t="shared" ca="1" si="93"/>
        <v>#REF!</v>
      </c>
      <c r="AB210" s="138" t="e">
        <f t="shared" ca="1" si="94"/>
        <v>#NAME?</v>
      </c>
      <c r="AC210" s="139" t="e">
        <f t="shared" ca="1" si="95"/>
        <v>#REF!</v>
      </c>
      <c r="AD210" s="138" t="e">
        <f t="shared" ca="1" si="99"/>
        <v>#REF!</v>
      </c>
      <c r="AE210" s="132" t="e">
        <f ca="1">INDIRECT(CONCATENATE(#REF!,$C$498,"!$AJ",$A210 + 5))</f>
        <v>#REF!</v>
      </c>
    </row>
    <row r="211" spans="1:31" hidden="1" outlineLevel="1" x14ac:dyDescent="0.25">
      <c r="A211" s="128">
        <v>212</v>
      </c>
      <c r="B211" s="153" t="e">
        <f ca="1">INDIRECT(CONCATENATE(#REF!,$C$498,"!$B",$A211 + 5))</f>
        <v>#REF!</v>
      </c>
      <c r="C211" s="135" t="e">
        <f ca="1">INDIRECT(CONCATENATE(#REF!,$C$498,"!$X",$A211 + 5))</f>
        <v>#REF!</v>
      </c>
      <c r="D211" s="135"/>
      <c r="E211" s="132" t="e">
        <f ca="1">INDIRECT(CONCATENATE(#REF!,$C$498,"!$AB",$A211 + 5))</f>
        <v>#REF!</v>
      </c>
      <c r="F211" s="135" t="str">
        <f t="shared" ca="1" si="100"/>
        <v/>
      </c>
      <c r="G211" s="187" t="e">
        <f ca="1">INDIRECT(CONCATENATE(#REF!,$C$498,"!$AG",$A211 + 5))</f>
        <v>#REF!</v>
      </c>
      <c r="H211" s="135"/>
      <c r="I211" s="132" t="e">
        <f ca="1">INDIRECT(CONCATENATE(#REF!,$C$498,"!$AH",$A211 + 5))</f>
        <v>#REF!</v>
      </c>
      <c r="J211" s="132"/>
      <c r="K211" s="132" t="e">
        <f ca="1">INDIRECT(CONCATENATE(#REF!,$C$498,"!$AI",$A211 + 5))</f>
        <v>#REF!</v>
      </c>
      <c r="L211" s="181"/>
      <c r="M211" s="135"/>
      <c r="N211" s="135"/>
      <c r="O211" s="135"/>
      <c r="P211" s="135"/>
      <c r="Q211" s="137" t="e">
        <f t="shared" ca="1" si="97"/>
        <v>#REF!</v>
      </c>
      <c r="R211" s="251" t="e">
        <f t="shared" ca="1" si="87"/>
        <v>#REF!</v>
      </c>
      <c r="S211" s="252" t="e">
        <f t="shared" ca="1" si="86"/>
        <v>#REF!</v>
      </c>
      <c r="T211" s="251" t="e">
        <f t="shared" ca="1" si="88"/>
        <v>#REF!</v>
      </c>
      <c r="U211" s="252" t="e">
        <f t="shared" ca="1" si="89"/>
        <v>#REF!</v>
      </c>
      <c r="V211" s="252" t="e">
        <f t="shared" ca="1" si="90"/>
        <v>#REF!</v>
      </c>
      <c r="W211" s="138" t="e">
        <f t="shared" ca="1" si="91"/>
        <v>#REF!</v>
      </c>
      <c r="X211" s="139" t="e">
        <f t="shared" ca="1" si="92"/>
        <v>#REF!</v>
      </c>
      <c r="Y211" s="138" t="e">
        <f t="shared" ca="1" si="98"/>
        <v>#REF!</v>
      </c>
      <c r="Z211" s="138"/>
      <c r="AA211" s="138" t="e">
        <f t="shared" ca="1" si="93"/>
        <v>#REF!</v>
      </c>
      <c r="AB211" s="138" t="e">
        <f t="shared" ca="1" si="94"/>
        <v>#NAME?</v>
      </c>
      <c r="AC211" s="139" t="e">
        <f t="shared" ca="1" si="95"/>
        <v>#REF!</v>
      </c>
      <c r="AD211" s="138" t="e">
        <f t="shared" ca="1" si="99"/>
        <v>#REF!</v>
      </c>
      <c r="AE211" s="132" t="e">
        <f ca="1">INDIRECT(CONCATENATE(#REF!,$C$498,"!$AJ",$A211 + 5))</f>
        <v>#REF!</v>
      </c>
    </row>
    <row r="212" spans="1:31" hidden="1" outlineLevel="1" x14ac:dyDescent="0.25">
      <c r="A212" s="128">
        <v>213</v>
      </c>
      <c r="B212" s="153" t="e">
        <f ca="1">INDIRECT(CONCATENATE(#REF!,$C$498,"!$B",$A212 + 5))</f>
        <v>#REF!</v>
      </c>
      <c r="C212" s="135" t="e">
        <f ca="1">INDIRECT(CONCATENATE(#REF!,$C$498,"!$X",$A212 + 5))</f>
        <v>#REF!</v>
      </c>
      <c r="D212" s="135"/>
      <c r="E212" s="132" t="e">
        <f ca="1">INDIRECT(CONCATENATE(#REF!,$C$498,"!$AB",$A212 + 5))</f>
        <v>#REF!</v>
      </c>
      <c r="F212" s="135" t="str">
        <f t="shared" ca="1" si="100"/>
        <v/>
      </c>
      <c r="G212" s="187" t="e">
        <f ca="1">INDIRECT(CONCATENATE(#REF!,$C$498,"!$AG",$A212 + 5))</f>
        <v>#REF!</v>
      </c>
      <c r="H212" s="135"/>
      <c r="I212" s="132" t="e">
        <f ca="1">INDIRECT(CONCATENATE(#REF!,$C$498,"!$AH",$A212 + 5))</f>
        <v>#REF!</v>
      </c>
      <c r="J212" s="132"/>
      <c r="K212" s="132" t="e">
        <f ca="1">INDIRECT(CONCATENATE(#REF!,$C$498,"!$AI",$A212 + 5))</f>
        <v>#REF!</v>
      </c>
      <c r="L212" s="181"/>
      <c r="M212" s="135"/>
      <c r="N212" s="135"/>
      <c r="O212" s="135"/>
      <c r="P212" s="135"/>
      <c r="Q212" s="137" t="e">
        <f t="shared" ca="1" si="97"/>
        <v>#REF!</v>
      </c>
      <c r="R212" s="251" t="e">
        <f t="shared" ca="1" si="87"/>
        <v>#REF!</v>
      </c>
      <c r="S212" s="252" t="e">
        <f t="shared" ca="1" si="86"/>
        <v>#REF!</v>
      </c>
      <c r="T212" s="251" t="e">
        <f t="shared" ca="1" si="88"/>
        <v>#REF!</v>
      </c>
      <c r="U212" s="252" t="e">
        <f t="shared" ca="1" si="89"/>
        <v>#REF!</v>
      </c>
      <c r="V212" s="252" t="e">
        <f t="shared" ca="1" si="90"/>
        <v>#REF!</v>
      </c>
      <c r="W212" s="138" t="e">
        <f t="shared" ca="1" si="91"/>
        <v>#REF!</v>
      </c>
      <c r="X212" s="139" t="e">
        <f t="shared" ca="1" si="92"/>
        <v>#REF!</v>
      </c>
      <c r="Y212" s="138" t="e">
        <f t="shared" ca="1" si="98"/>
        <v>#REF!</v>
      </c>
      <c r="Z212" s="138"/>
      <c r="AA212" s="138" t="e">
        <f t="shared" ca="1" si="93"/>
        <v>#REF!</v>
      </c>
      <c r="AB212" s="138" t="e">
        <f t="shared" ca="1" si="94"/>
        <v>#NAME?</v>
      </c>
      <c r="AC212" s="139" t="e">
        <f t="shared" ca="1" si="95"/>
        <v>#REF!</v>
      </c>
      <c r="AD212" s="138" t="e">
        <f t="shared" ca="1" si="99"/>
        <v>#REF!</v>
      </c>
      <c r="AE212" s="132" t="e">
        <f ca="1">INDIRECT(CONCATENATE(#REF!,$C$498,"!$AJ",$A212 + 5))</f>
        <v>#REF!</v>
      </c>
    </row>
    <row r="213" spans="1:31" hidden="1" outlineLevel="1" x14ac:dyDescent="0.25">
      <c r="A213" s="128">
        <v>214</v>
      </c>
      <c r="B213" s="153" t="e">
        <f ca="1">INDIRECT(CONCATENATE(#REF!,$C$498,"!$B",$A213 + 5))</f>
        <v>#REF!</v>
      </c>
      <c r="C213" s="135" t="e">
        <f ca="1">INDIRECT(CONCATENATE(#REF!,$C$498,"!$X",$A213 + 5))</f>
        <v>#REF!</v>
      </c>
      <c r="D213" s="135"/>
      <c r="E213" s="132" t="e">
        <f ca="1">INDIRECT(CONCATENATE(#REF!,$C$498,"!$AB",$A213 + 5))</f>
        <v>#REF!</v>
      </c>
      <c r="F213" s="135" t="str">
        <f t="shared" ca="1" si="100"/>
        <v/>
      </c>
      <c r="G213" s="187" t="e">
        <f ca="1">INDIRECT(CONCATENATE(#REF!,$C$498,"!$AG",$A213 + 5))</f>
        <v>#REF!</v>
      </c>
      <c r="H213" s="135"/>
      <c r="I213" s="132" t="e">
        <f ca="1">INDIRECT(CONCATENATE(#REF!,$C$498,"!$AH",$A213 + 5))</f>
        <v>#REF!</v>
      </c>
      <c r="J213" s="132"/>
      <c r="K213" s="132" t="e">
        <f ca="1">INDIRECT(CONCATENATE(#REF!,$C$498,"!$AI",$A213 + 5))</f>
        <v>#REF!</v>
      </c>
      <c r="L213" s="181"/>
      <c r="M213" s="135"/>
      <c r="N213" s="135"/>
      <c r="O213" s="135"/>
      <c r="P213" s="135"/>
      <c r="Q213" s="137" t="e">
        <f t="shared" ca="1" si="97"/>
        <v>#REF!</v>
      </c>
      <c r="R213" s="251" t="e">
        <f t="shared" ca="1" si="87"/>
        <v>#REF!</v>
      </c>
      <c r="S213" s="252" t="e">
        <f t="shared" ca="1" si="86"/>
        <v>#REF!</v>
      </c>
      <c r="T213" s="251" t="e">
        <f t="shared" ca="1" si="88"/>
        <v>#REF!</v>
      </c>
      <c r="U213" s="252" t="e">
        <f t="shared" ca="1" si="89"/>
        <v>#REF!</v>
      </c>
      <c r="V213" s="252" t="e">
        <f t="shared" ca="1" si="90"/>
        <v>#REF!</v>
      </c>
      <c r="W213" s="138" t="e">
        <f t="shared" ca="1" si="91"/>
        <v>#REF!</v>
      </c>
      <c r="X213" s="139" t="e">
        <f t="shared" ca="1" si="92"/>
        <v>#REF!</v>
      </c>
      <c r="Y213" s="138" t="e">
        <f t="shared" ca="1" si="98"/>
        <v>#REF!</v>
      </c>
      <c r="Z213" s="138"/>
      <c r="AA213" s="138" t="e">
        <f t="shared" ca="1" si="93"/>
        <v>#REF!</v>
      </c>
      <c r="AB213" s="138" t="e">
        <f t="shared" ca="1" si="94"/>
        <v>#NAME?</v>
      </c>
      <c r="AC213" s="139" t="e">
        <f t="shared" ca="1" si="95"/>
        <v>#REF!</v>
      </c>
      <c r="AD213" s="138" t="e">
        <f t="shared" ca="1" si="99"/>
        <v>#REF!</v>
      </c>
      <c r="AE213" s="132" t="e">
        <f ca="1">INDIRECT(CONCATENATE(#REF!,$C$498,"!$AJ",$A213 + 5))</f>
        <v>#REF!</v>
      </c>
    </row>
    <row r="214" spans="1:31" hidden="1" outlineLevel="1" x14ac:dyDescent="0.25">
      <c r="A214" s="128">
        <v>215</v>
      </c>
      <c r="B214" s="153" t="e">
        <f ca="1">INDIRECT(CONCATENATE(#REF!,$C$498,"!$B",$A214 + 5))</f>
        <v>#REF!</v>
      </c>
      <c r="C214" s="135" t="e">
        <f ca="1">INDIRECT(CONCATENATE(#REF!,$C$498,"!$X",$A214 + 5))</f>
        <v>#REF!</v>
      </c>
      <c r="D214" s="135"/>
      <c r="E214" s="132" t="e">
        <f ca="1">INDIRECT(CONCATENATE(#REF!,$C$498,"!$AB",$A214 + 5))</f>
        <v>#REF!</v>
      </c>
      <c r="F214" s="135" t="str">
        <f t="shared" ca="1" si="100"/>
        <v/>
      </c>
      <c r="G214" s="187" t="e">
        <f ca="1">INDIRECT(CONCATENATE(#REF!,$C$498,"!$AG",$A214 + 5))</f>
        <v>#REF!</v>
      </c>
      <c r="H214" s="135"/>
      <c r="I214" s="132" t="e">
        <f ca="1">INDIRECT(CONCATENATE(#REF!,$C$498,"!$AH",$A214 + 5))</f>
        <v>#REF!</v>
      </c>
      <c r="J214" s="132"/>
      <c r="K214" s="132" t="e">
        <f ca="1">INDIRECT(CONCATENATE(#REF!,$C$498,"!$AI",$A214 + 5))</f>
        <v>#REF!</v>
      </c>
      <c r="L214" s="181"/>
      <c r="M214" s="135"/>
      <c r="N214" s="135"/>
      <c r="O214" s="135"/>
      <c r="P214" s="135"/>
      <c r="Q214" s="137" t="e">
        <f t="shared" ca="1" si="97"/>
        <v>#REF!</v>
      </c>
      <c r="R214" s="251" t="e">
        <f t="shared" ca="1" si="87"/>
        <v>#REF!</v>
      </c>
      <c r="S214" s="252" t="e">
        <f t="shared" ca="1" si="86"/>
        <v>#REF!</v>
      </c>
      <c r="T214" s="251" t="e">
        <f t="shared" ca="1" si="88"/>
        <v>#REF!</v>
      </c>
      <c r="U214" s="252" t="e">
        <f t="shared" ca="1" si="89"/>
        <v>#REF!</v>
      </c>
      <c r="V214" s="252" t="e">
        <f t="shared" ca="1" si="90"/>
        <v>#REF!</v>
      </c>
      <c r="W214" s="138" t="e">
        <f t="shared" ca="1" si="91"/>
        <v>#REF!</v>
      </c>
      <c r="X214" s="139" t="e">
        <f t="shared" ca="1" si="92"/>
        <v>#REF!</v>
      </c>
      <c r="Y214" s="138" t="e">
        <f t="shared" ca="1" si="98"/>
        <v>#REF!</v>
      </c>
      <c r="Z214" s="138" t="e">
        <f t="shared" ref="Z214:Z218" ca="1" si="102">ROUNDDOWN(X214-W214,0)</f>
        <v>#REF!</v>
      </c>
      <c r="AA214" s="138" t="e">
        <f t="shared" ca="1" si="93"/>
        <v>#REF!</v>
      </c>
      <c r="AB214" s="138" t="e">
        <f t="shared" ca="1" si="94"/>
        <v>#NAME?</v>
      </c>
      <c r="AC214" s="139" t="e">
        <f t="shared" ca="1" si="95"/>
        <v>#REF!</v>
      </c>
      <c r="AD214" s="138" t="e">
        <f t="shared" ca="1" si="99"/>
        <v>#REF!</v>
      </c>
      <c r="AE214" s="132" t="e">
        <f ca="1">INDIRECT(CONCATENATE(#REF!,$C$498,"!$AJ",$A214 + 5))</f>
        <v>#REF!</v>
      </c>
    </row>
    <row r="215" spans="1:31" hidden="1" outlineLevel="1" x14ac:dyDescent="0.25">
      <c r="A215" s="128">
        <v>216</v>
      </c>
      <c r="B215" s="153" t="e">
        <f ca="1">INDIRECT(CONCATENATE(#REF!,$C$498,"!$B",$A215 + 5))</f>
        <v>#REF!</v>
      </c>
      <c r="C215" s="135" t="e">
        <f ca="1">INDIRECT(CONCATENATE(#REF!,$C$498,"!$X",$A215 + 5))</f>
        <v>#REF!</v>
      </c>
      <c r="D215" s="135"/>
      <c r="E215" s="132" t="e">
        <f ca="1">INDIRECT(CONCATENATE(#REF!,$C$498,"!$AB",$A215 + 5))</f>
        <v>#REF!</v>
      </c>
      <c r="F215" s="135" t="str">
        <f t="shared" ca="1" si="100"/>
        <v/>
      </c>
      <c r="G215" s="187" t="e">
        <f ca="1">INDIRECT(CONCATENATE(#REF!,$C$498,"!$AG",$A215 + 5))</f>
        <v>#REF!</v>
      </c>
      <c r="H215" s="135"/>
      <c r="I215" s="132" t="e">
        <f ca="1">INDIRECT(CONCATENATE(#REF!,$C$498,"!$AH",$A215 + 5))</f>
        <v>#REF!</v>
      </c>
      <c r="J215" s="132"/>
      <c r="K215" s="132" t="e">
        <f ca="1">INDIRECT(CONCATENATE(#REF!,$C$498,"!$AI",$A215 + 5))</f>
        <v>#REF!</v>
      </c>
      <c r="L215" s="181"/>
      <c r="M215" s="135"/>
      <c r="N215" s="135"/>
      <c r="O215" s="135"/>
      <c r="P215" s="135"/>
      <c r="Q215" s="137" t="e">
        <f t="shared" ca="1" si="97"/>
        <v>#REF!</v>
      </c>
      <c r="R215" s="251" t="e">
        <f t="shared" ca="1" si="87"/>
        <v>#REF!</v>
      </c>
      <c r="S215" s="252" t="e">
        <f t="shared" ca="1" si="86"/>
        <v>#REF!</v>
      </c>
      <c r="T215" s="251" t="e">
        <f t="shared" ca="1" si="88"/>
        <v>#REF!</v>
      </c>
      <c r="U215" s="252" t="e">
        <f t="shared" ca="1" si="89"/>
        <v>#REF!</v>
      </c>
      <c r="V215" s="252" t="e">
        <f t="shared" ca="1" si="90"/>
        <v>#REF!</v>
      </c>
      <c r="W215" s="138" t="e">
        <f t="shared" ca="1" si="91"/>
        <v>#REF!</v>
      </c>
      <c r="X215" s="139" t="e">
        <f t="shared" ca="1" si="92"/>
        <v>#REF!</v>
      </c>
      <c r="Y215" s="138" t="e">
        <f t="shared" ca="1" si="98"/>
        <v>#REF!</v>
      </c>
      <c r="Z215" s="138" t="e">
        <f t="shared" ca="1" si="102"/>
        <v>#REF!</v>
      </c>
      <c r="AA215" s="138" t="e">
        <f t="shared" ca="1" si="93"/>
        <v>#REF!</v>
      </c>
      <c r="AB215" s="138" t="e">
        <f t="shared" ca="1" si="94"/>
        <v>#NAME?</v>
      </c>
      <c r="AC215" s="139" t="e">
        <f t="shared" ca="1" si="95"/>
        <v>#REF!</v>
      </c>
      <c r="AD215" s="138" t="e">
        <f t="shared" ca="1" si="99"/>
        <v>#REF!</v>
      </c>
      <c r="AE215" s="132" t="e">
        <f ca="1">INDIRECT(CONCATENATE(#REF!,$C$498,"!$AJ",$A215 + 5))</f>
        <v>#REF!</v>
      </c>
    </row>
    <row r="216" spans="1:31" hidden="1" outlineLevel="1" x14ac:dyDescent="0.25">
      <c r="A216" s="128">
        <v>217</v>
      </c>
      <c r="B216" s="153" t="e">
        <f ca="1">INDIRECT(CONCATENATE(#REF!,$C$498,"!$B",$A216 + 5))</f>
        <v>#REF!</v>
      </c>
      <c r="C216" s="135" t="e">
        <f ca="1">INDIRECT(CONCATENATE(#REF!,$C$498,"!$X",$A216 + 5))</f>
        <v>#REF!</v>
      </c>
      <c r="D216" s="135"/>
      <c r="E216" s="132" t="e">
        <f ca="1">INDIRECT(CONCATENATE(#REF!,$C$498,"!$AB",$A216 + 5))</f>
        <v>#REF!</v>
      </c>
      <c r="F216" s="135" t="str">
        <f t="shared" ca="1" si="100"/>
        <v/>
      </c>
      <c r="G216" s="187" t="e">
        <f ca="1">INDIRECT(CONCATENATE(#REF!,$C$498,"!$AG",$A216 + 5))</f>
        <v>#REF!</v>
      </c>
      <c r="H216" s="135"/>
      <c r="I216" s="132" t="e">
        <f ca="1">INDIRECT(CONCATENATE(#REF!,$C$498,"!$AH",$A216 + 5))</f>
        <v>#REF!</v>
      </c>
      <c r="J216" s="132"/>
      <c r="K216" s="132" t="e">
        <f ca="1">INDIRECT(CONCATENATE(#REF!,$C$498,"!$AI",$A216 + 5))</f>
        <v>#REF!</v>
      </c>
      <c r="L216" s="181"/>
      <c r="M216" s="135"/>
      <c r="N216" s="135"/>
      <c r="O216" s="135"/>
      <c r="P216" s="135"/>
      <c r="Q216" s="137" t="e">
        <f t="shared" ca="1" si="97"/>
        <v>#REF!</v>
      </c>
      <c r="R216" s="251" t="e">
        <f t="shared" ca="1" si="87"/>
        <v>#REF!</v>
      </c>
      <c r="S216" s="252" t="e">
        <f t="shared" ca="1" si="86"/>
        <v>#REF!</v>
      </c>
      <c r="T216" s="251" t="e">
        <f t="shared" ca="1" si="88"/>
        <v>#REF!</v>
      </c>
      <c r="U216" s="252" t="e">
        <f t="shared" ca="1" si="89"/>
        <v>#REF!</v>
      </c>
      <c r="V216" s="252" t="e">
        <f t="shared" ca="1" si="90"/>
        <v>#REF!</v>
      </c>
      <c r="W216" s="138" t="e">
        <f t="shared" ca="1" si="91"/>
        <v>#REF!</v>
      </c>
      <c r="X216" s="139" t="e">
        <f t="shared" ca="1" si="92"/>
        <v>#REF!</v>
      </c>
      <c r="Y216" s="138" t="e">
        <f t="shared" ca="1" si="98"/>
        <v>#REF!</v>
      </c>
      <c r="Z216" s="138" t="e">
        <f t="shared" ca="1" si="102"/>
        <v>#REF!</v>
      </c>
      <c r="AA216" s="138" t="e">
        <f t="shared" ca="1" si="93"/>
        <v>#REF!</v>
      </c>
      <c r="AB216" s="138" t="e">
        <f t="shared" ca="1" si="94"/>
        <v>#NAME?</v>
      </c>
      <c r="AC216" s="139" t="e">
        <f t="shared" ca="1" si="95"/>
        <v>#REF!</v>
      </c>
      <c r="AD216" s="138" t="e">
        <f t="shared" ca="1" si="99"/>
        <v>#REF!</v>
      </c>
      <c r="AE216" s="132" t="e">
        <f ca="1">INDIRECT(CONCATENATE(#REF!,$C$498,"!$AJ",$A216 + 5))</f>
        <v>#REF!</v>
      </c>
    </row>
    <row r="217" spans="1:31" hidden="1" outlineLevel="1" x14ac:dyDescent="0.25">
      <c r="A217" s="128">
        <v>218</v>
      </c>
      <c r="B217" s="153" t="e">
        <f ca="1">INDIRECT(CONCATENATE(#REF!,$C$498,"!$B",$A217 + 5))</f>
        <v>#REF!</v>
      </c>
      <c r="C217" s="135" t="e">
        <f ca="1">INDIRECT(CONCATENATE(#REF!,$C$498,"!$X",$A217 + 5))</f>
        <v>#REF!</v>
      </c>
      <c r="D217" s="135"/>
      <c r="E217" s="132" t="e">
        <f ca="1">INDIRECT(CONCATENATE(#REF!,$C$498,"!$AB",$A217 + 5))</f>
        <v>#REF!</v>
      </c>
      <c r="F217" s="135" t="str">
        <f t="shared" ca="1" si="100"/>
        <v/>
      </c>
      <c r="G217" s="187" t="e">
        <f ca="1">INDIRECT(CONCATENATE(#REF!,$C$498,"!$AG",$A217 + 5))</f>
        <v>#REF!</v>
      </c>
      <c r="H217" s="135"/>
      <c r="I217" s="132" t="e">
        <f ca="1">INDIRECT(CONCATENATE(#REF!,$C$498,"!$AH",$A217 + 5))</f>
        <v>#REF!</v>
      </c>
      <c r="J217" s="132"/>
      <c r="K217" s="132" t="e">
        <f ca="1">INDIRECT(CONCATENATE(#REF!,$C$498,"!$AI",$A217 + 5))</f>
        <v>#REF!</v>
      </c>
      <c r="L217" s="181"/>
      <c r="M217" s="135"/>
      <c r="N217" s="135"/>
      <c r="O217" s="135"/>
      <c r="P217" s="135"/>
      <c r="Q217" s="137" t="e">
        <f t="shared" ca="1" si="97"/>
        <v>#REF!</v>
      </c>
      <c r="R217" s="251" t="e">
        <f t="shared" ca="1" si="87"/>
        <v>#REF!</v>
      </c>
      <c r="S217" s="252" t="e">
        <f t="shared" ca="1" si="86"/>
        <v>#REF!</v>
      </c>
      <c r="T217" s="251" t="e">
        <f t="shared" ca="1" si="88"/>
        <v>#REF!</v>
      </c>
      <c r="U217" s="252" t="e">
        <f t="shared" ca="1" si="89"/>
        <v>#REF!</v>
      </c>
      <c r="V217" s="252" t="e">
        <f t="shared" ca="1" si="90"/>
        <v>#REF!</v>
      </c>
      <c r="W217" s="138" t="e">
        <f t="shared" ca="1" si="91"/>
        <v>#REF!</v>
      </c>
      <c r="X217" s="139" t="e">
        <f t="shared" ca="1" si="92"/>
        <v>#REF!</v>
      </c>
      <c r="Y217" s="138" t="e">
        <f t="shared" ca="1" si="98"/>
        <v>#REF!</v>
      </c>
      <c r="Z217" s="138" t="e">
        <f t="shared" ca="1" si="102"/>
        <v>#REF!</v>
      </c>
      <c r="AA217" s="138" t="e">
        <f t="shared" ca="1" si="93"/>
        <v>#REF!</v>
      </c>
      <c r="AB217" s="138" t="e">
        <f t="shared" ca="1" si="94"/>
        <v>#NAME?</v>
      </c>
      <c r="AC217" s="139" t="e">
        <f t="shared" ca="1" si="95"/>
        <v>#REF!</v>
      </c>
      <c r="AD217" s="138" t="e">
        <f t="shared" ca="1" si="99"/>
        <v>#REF!</v>
      </c>
      <c r="AE217" s="132" t="e">
        <f ca="1">INDIRECT(CONCATENATE(#REF!,$C$498,"!$AJ",$A217 + 5))</f>
        <v>#REF!</v>
      </c>
    </row>
    <row r="218" spans="1:31" hidden="1" outlineLevel="1" x14ac:dyDescent="0.25">
      <c r="A218" s="128">
        <v>219</v>
      </c>
      <c r="B218" s="153" t="e">
        <f ca="1">INDIRECT(CONCATENATE(#REF!,$C$498,"!$B",$A218 + 5))</f>
        <v>#REF!</v>
      </c>
      <c r="C218" s="135" t="e">
        <f ca="1">INDIRECT(CONCATENATE(#REF!,$C$498,"!$X",$A218 + 5))</f>
        <v>#REF!</v>
      </c>
      <c r="D218" s="135"/>
      <c r="E218" s="132" t="e">
        <f ca="1">INDIRECT(CONCATENATE(#REF!,$C$498,"!$AB",$A218 + 5))</f>
        <v>#REF!</v>
      </c>
      <c r="F218" s="135" t="str">
        <f t="shared" ca="1" si="100"/>
        <v/>
      </c>
      <c r="G218" s="187" t="e">
        <f ca="1">INDIRECT(CONCATENATE(#REF!,$C$498,"!$AG",$A218 + 5))</f>
        <v>#REF!</v>
      </c>
      <c r="H218" s="135"/>
      <c r="I218" s="132" t="e">
        <f ca="1">INDIRECT(CONCATENATE(#REF!,$C$498,"!$AH",$A218 + 5))</f>
        <v>#REF!</v>
      </c>
      <c r="J218" s="132"/>
      <c r="K218" s="132" t="e">
        <f ca="1">INDIRECT(CONCATENATE(#REF!,$C$498,"!$AI",$A218 + 5))</f>
        <v>#REF!</v>
      </c>
      <c r="L218" s="181"/>
      <c r="M218" s="135"/>
      <c r="N218" s="135"/>
      <c r="O218" s="135"/>
      <c r="P218" s="135"/>
      <c r="Q218" s="137" t="e">
        <f t="shared" ca="1" si="97"/>
        <v>#REF!</v>
      </c>
      <c r="R218" s="251" t="e">
        <f t="shared" ca="1" si="87"/>
        <v>#REF!</v>
      </c>
      <c r="S218" s="252" t="e">
        <f t="shared" ca="1" si="86"/>
        <v>#REF!</v>
      </c>
      <c r="T218" s="251" t="e">
        <f t="shared" ca="1" si="88"/>
        <v>#REF!</v>
      </c>
      <c r="U218" s="252" t="e">
        <f t="shared" ca="1" si="89"/>
        <v>#REF!</v>
      </c>
      <c r="V218" s="252" t="e">
        <f t="shared" ca="1" si="90"/>
        <v>#REF!</v>
      </c>
      <c r="W218" s="138" t="e">
        <f t="shared" ca="1" si="91"/>
        <v>#REF!</v>
      </c>
      <c r="X218" s="139" t="e">
        <f t="shared" ca="1" si="92"/>
        <v>#REF!</v>
      </c>
      <c r="Y218" s="138" t="e">
        <f t="shared" ca="1" si="98"/>
        <v>#REF!</v>
      </c>
      <c r="Z218" s="138" t="e">
        <f t="shared" ca="1" si="102"/>
        <v>#REF!</v>
      </c>
      <c r="AA218" s="138" t="e">
        <f t="shared" ca="1" si="93"/>
        <v>#REF!</v>
      </c>
      <c r="AB218" s="138" t="e">
        <f t="shared" ca="1" si="94"/>
        <v>#NAME?</v>
      </c>
      <c r="AC218" s="139" t="e">
        <f t="shared" ca="1" si="95"/>
        <v>#REF!</v>
      </c>
      <c r="AD218" s="138" t="e">
        <f t="shared" ca="1" si="99"/>
        <v>#REF!</v>
      </c>
      <c r="AE218" s="132" t="e">
        <f ca="1">INDIRECT(CONCATENATE(#REF!,$C$498,"!$AJ",$A218 + 5))</f>
        <v>#REF!</v>
      </c>
    </row>
    <row r="219" spans="1:31" hidden="1" outlineLevel="1" x14ac:dyDescent="0.25">
      <c r="A219" s="128">
        <v>220</v>
      </c>
      <c r="B219" s="153" t="e">
        <f ca="1">INDIRECT(CONCATENATE(#REF!,$C$498,"!$B",$A219 + 5))</f>
        <v>#REF!</v>
      </c>
      <c r="C219" s="135" t="e">
        <f ca="1">INDIRECT(CONCATENATE(#REF!,$C$498,"!$X",$A219 + 5))</f>
        <v>#REF!</v>
      </c>
      <c r="D219" s="135"/>
      <c r="E219" s="132" t="e">
        <f ca="1">INDIRECT(CONCATENATE(#REF!,$C$498,"!$AB",$A219 + 5))</f>
        <v>#REF!</v>
      </c>
      <c r="F219" s="135" t="str">
        <f t="shared" ca="1" si="100"/>
        <v/>
      </c>
      <c r="G219" s="187" t="e">
        <f ca="1">INDIRECT(CONCATENATE(#REF!,$C$498,"!$AG",$A219 + 5))</f>
        <v>#REF!</v>
      </c>
      <c r="H219" s="135"/>
      <c r="I219" s="132" t="e">
        <f ca="1">INDIRECT(CONCATENATE(#REF!,$C$498,"!$AH",$A219 + 5))</f>
        <v>#REF!</v>
      </c>
      <c r="J219" s="132"/>
      <c r="K219" s="132" t="e">
        <f ca="1">INDIRECT(CONCATENATE(#REF!,$C$498,"!$AI",$A219 + 5))</f>
        <v>#REF!</v>
      </c>
      <c r="L219" s="181"/>
      <c r="M219" s="135"/>
      <c r="N219" s="135"/>
      <c r="O219" s="135"/>
      <c r="P219" s="135"/>
      <c r="Q219" s="137" t="e">
        <f t="shared" ca="1" si="97"/>
        <v>#REF!</v>
      </c>
      <c r="R219" s="251" t="e">
        <f t="shared" ca="1" si="87"/>
        <v>#REF!</v>
      </c>
      <c r="S219" s="252" t="e">
        <f t="shared" ca="1" si="86"/>
        <v>#REF!</v>
      </c>
      <c r="T219" s="251" t="e">
        <f t="shared" ca="1" si="88"/>
        <v>#REF!</v>
      </c>
      <c r="U219" s="252" t="e">
        <f t="shared" ca="1" si="89"/>
        <v>#REF!</v>
      </c>
      <c r="V219" s="252" t="e">
        <f t="shared" ca="1" si="90"/>
        <v>#REF!</v>
      </c>
      <c r="W219" s="138" t="e">
        <f t="shared" ca="1" si="91"/>
        <v>#REF!</v>
      </c>
      <c r="X219" s="139" t="e">
        <f t="shared" ca="1" si="92"/>
        <v>#REF!</v>
      </c>
      <c r="Y219" s="138" t="e">
        <f t="shared" ca="1" si="98"/>
        <v>#REF!</v>
      </c>
      <c r="Z219" s="138"/>
      <c r="AA219" s="138" t="e">
        <f t="shared" ca="1" si="93"/>
        <v>#REF!</v>
      </c>
      <c r="AB219" s="138" t="e">
        <f t="shared" ca="1" si="94"/>
        <v>#NAME?</v>
      </c>
      <c r="AC219" s="139" t="e">
        <f t="shared" ca="1" si="95"/>
        <v>#REF!</v>
      </c>
      <c r="AD219" s="138" t="e">
        <f t="shared" ca="1" si="99"/>
        <v>#REF!</v>
      </c>
      <c r="AE219" s="132" t="e">
        <f ca="1">INDIRECT(CONCATENATE(#REF!,$C$498,"!$AJ",$A219 + 5))</f>
        <v>#REF!</v>
      </c>
    </row>
    <row r="220" spans="1:31" hidden="1" outlineLevel="1" x14ac:dyDescent="0.25">
      <c r="A220" s="128">
        <v>221</v>
      </c>
      <c r="B220" s="153" t="e">
        <f ca="1">INDIRECT(CONCATENATE(#REF!,$C$498,"!$B",$A220 + 5))</f>
        <v>#REF!</v>
      </c>
      <c r="C220" s="135" t="e">
        <f ca="1">INDIRECT(CONCATENATE(#REF!,$C$498,"!$X",$A220 + 5))</f>
        <v>#REF!</v>
      </c>
      <c r="D220" s="135"/>
      <c r="E220" s="132" t="e">
        <f ca="1">INDIRECT(CONCATENATE(#REF!,$C$498,"!$AB",$A220 + 5))</f>
        <v>#REF!</v>
      </c>
      <c r="F220" s="135" t="str">
        <f t="shared" ca="1" si="100"/>
        <v/>
      </c>
      <c r="G220" s="187" t="e">
        <f ca="1">INDIRECT(CONCATENATE(#REF!,$C$498,"!$AG",$A220 + 5))</f>
        <v>#REF!</v>
      </c>
      <c r="H220" s="135"/>
      <c r="I220" s="132" t="e">
        <f ca="1">INDIRECT(CONCATENATE(#REF!,$C$498,"!$AH",$A220 + 5))</f>
        <v>#REF!</v>
      </c>
      <c r="J220" s="132"/>
      <c r="K220" s="132" t="e">
        <f ca="1">INDIRECT(CONCATENATE(#REF!,$C$498,"!$AI",$A220 + 5))</f>
        <v>#REF!</v>
      </c>
      <c r="L220" s="181"/>
      <c r="M220" s="135"/>
      <c r="N220" s="135"/>
      <c r="O220" s="135"/>
      <c r="P220" s="135"/>
      <c r="Q220" s="137" t="e">
        <f t="shared" ca="1" si="97"/>
        <v>#REF!</v>
      </c>
      <c r="R220" s="251" t="e">
        <f t="shared" ca="1" si="87"/>
        <v>#REF!</v>
      </c>
      <c r="S220" s="252" t="e">
        <f t="shared" ca="1" si="86"/>
        <v>#REF!</v>
      </c>
      <c r="T220" s="251" t="e">
        <f t="shared" ca="1" si="88"/>
        <v>#REF!</v>
      </c>
      <c r="U220" s="252" t="e">
        <f t="shared" ca="1" si="89"/>
        <v>#REF!</v>
      </c>
      <c r="V220" s="252" t="e">
        <f t="shared" ca="1" si="90"/>
        <v>#REF!</v>
      </c>
      <c r="W220" s="138" t="e">
        <f t="shared" ca="1" si="91"/>
        <v>#REF!</v>
      </c>
      <c r="X220" s="139" t="e">
        <f t="shared" ca="1" si="92"/>
        <v>#REF!</v>
      </c>
      <c r="Y220" s="138" t="e">
        <f t="shared" ca="1" si="98"/>
        <v>#REF!</v>
      </c>
      <c r="Z220" s="138"/>
      <c r="AA220" s="138" t="e">
        <f t="shared" ca="1" si="93"/>
        <v>#REF!</v>
      </c>
      <c r="AB220" s="138" t="e">
        <f t="shared" ca="1" si="94"/>
        <v>#NAME?</v>
      </c>
      <c r="AC220" s="139" t="e">
        <f t="shared" ca="1" si="95"/>
        <v>#REF!</v>
      </c>
      <c r="AD220" s="138" t="e">
        <f t="shared" ca="1" si="99"/>
        <v>#REF!</v>
      </c>
      <c r="AE220" s="132" t="e">
        <f ca="1">INDIRECT(CONCATENATE(#REF!,$C$498,"!$AJ",$A220 + 5))</f>
        <v>#REF!</v>
      </c>
    </row>
    <row r="221" spans="1:31" hidden="1" outlineLevel="1" x14ac:dyDescent="0.25">
      <c r="A221" s="128">
        <v>222</v>
      </c>
      <c r="B221" s="153" t="e">
        <f ca="1">INDIRECT(CONCATENATE(#REF!,$C$498,"!$B",$A221 + 5))</f>
        <v>#REF!</v>
      </c>
      <c r="C221" s="135" t="e">
        <f ca="1">INDIRECT(CONCATENATE(#REF!,$C$498,"!$X",$A221 + 5))</f>
        <v>#REF!</v>
      </c>
      <c r="D221" s="135"/>
      <c r="E221" s="132" t="e">
        <f ca="1">INDIRECT(CONCATENATE(#REF!,$C$498,"!$AB",$A221 + 5))</f>
        <v>#REF!</v>
      </c>
      <c r="F221" s="135" t="str">
        <f t="shared" ca="1" si="100"/>
        <v/>
      </c>
      <c r="G221" s="187" t="e">
        <f ca="1">INDIRECT(CONCATENATE(#REF!,$C$498,"!$AG",$A221 + 5))</f>
        <v>#REF!</v>
      </c>
      <c r="H221" s="135"/>
      <c r="I221" s="132" t="e">
        <f ca="1">INDIRECT(CONCATENATE(#REF!,$C$498,"!$AH",$A221 + 5))</f>
        <v>#REF!</v>
      </c>
      <c r="J221" s="132"/>
      <c r="K221" s="132" t="e">
        <f ca="1">INDIRECT(CONCATENATE(#REF!,$C$498,"!$AI",$A221 + 5))</f>
        <v>#REF!</v>
      </c>
      <c r="L221" s="181"/>
      <c r="M221" s="135"/>
      <c r="N221" s="135"/>
      <c r="O221" s="135"/>
      <c r="P221" s="135"/>
      <c r="Q221" s="137" t="e">
        <f t="shared" ca="1" si="97"/>
        <v>#REF!</v>
      </c>
      <c r="R221" s="251" t="e">
        <f t="shared" ca="1" si="87"/>
        <v>#REF!</v>
      </c>
      <c r="S221" s="252" t="e">
        <f t="shared" ca="1" si="86"/>
        <v>#REF!</v>
      </c>
      <c r="T221" s="251" t="e">
        <f t="shared" ca="1" si="88"/>
        <v>#REF!</v>
      </c>
      <c r="U221" s="252" t="e">
        <f t="shared" ca="1" si="89"/>
        <v>#REF!</v>
      </c>
      <c r="V221" s="252" t="e">
        <f t="shared" ca="1" si="90"/>
        <v>#REF!</v>
      </c>
      <c r="W221" s="138" t="e">
        <f t="shared" ca="1" si="91"/>
        <v>#REF!</v>
      </c>
      <c r="X221" s="139" t="e">
        <f t="shared" ca="1" si="92"/>
        <v>#REF!</v>
      </c>
      <c r="Y221" s="138" t="e">
        <f t="shared" ca="1" si="98"/>
        <v>#REF!</v>
      </c>
      <c r="Z221" s="138"/>
      <c r="AA221" s="138" t="e">
        <f t="shared" ca="1" si="93"/>
        <v>#REF!</v>
      </c>
      <c r="AB221" s="138" t="e">
        <f t="shared" ca="1" si="94"/>
        <v>#NAME?</v>
      </c>
      <c r="AC221" s="139" t="e">
        <f t="shared" ca="1" si="95"/>
        <v>#REF!</v>
      </c>
      <c r="AD221" s="138" t="e">
        <f t="shared" ca="1" si="99"/>
        <v>#REF!</v>
      </c>
      <c r="AE221" s="132" t="e">
        <f ca="1">INDIRECT(CONCATENATE(#REF!,$C$498,"!$AJ",$A221 + 5))</f>
        <v>#REF!</v>
      </c>
    </row>
    <row r="222" spans="1:31" hidden="1" outlineLevel="1" x14ac:dyDescent="0.25">
      <c r="A222" s="128">
        <v>223</v>
      </c>
      <c r="B222" s="153" t="e">
        <f ca="1">INDIRECT(CONCATENATE(#REF!,$C$498,"!$B",$A222 + 5))</f>
        <v>#REF!</v>
      </c>
      <c r="C222" s="135" t="e">
        <f ca="1">INDIRECT(CONCATENATE(#REF!,$C$498,"!$X",$A222 + 5))</f>
        <v>#REF!</v>
      </c>
      <c r="D222" s="135"/>
      <c r="E222" s="132" t="e">
        <f ca="1">INDIRECT(CONCATENATE(#REF!,$C$498,"!$AB",$A222 + 5))</f>
        <v>#REF!</v>
      </c>
      <c r="F222" s="135" t="str">
        <f t="shared" ca="1" si="100"/>
        <v/>
      </c>
      <c r="G222" s="187" t="e">
        <f ca="1">INDIRECT(CONCATENATE(#REF!,$C$498,"!$AG",$A222 + 5))</f>
        <v>#REF!</v>
      </c>
      <c r="H222" s="135"/>
      <c r="I222" s="132" t="e">
        <f ca="1">INDIRECT(CONCATENATE(#REF!,$C$498,"!$AH",$A222 + 5))</f>
        <v>#REF!</v>
      </c>
      <c r="J222" s="132"/>
      <c r="K222" s="132" t="e">
        <f ca="1">INDIRECT(CONCATENATE(#REF!,$C$498,"!$AI",$A222 + 5))</f>
        <v>#REF!</v>
      </c>
      <c r="L222" s="181"/>
      <c r="M222" s="135"/>
      <c r="N222" s="135"/>
      <c r="O222" s="135"/>
      <c r="P222" s="135"/>
      <c r="Q222" s="137" t="e">
        <f t="shared" ca="1" si="97"/>
        <v>#REF!</v>
      </c>
      <c r="R222" s="251" t="e">
        <f t="shared" ca="1" si="87"/>
        <v>#REF!</v>
      </c>
      <c r="S222" s="252" t="e">
        <f t="shared" ca="1" si="86"/>
        <v>#REF!</v>
      </c>
      <c r="T222" s="251" t="e">
        <f t="shared" ca="1" si="88"/>
        <v>#REF!</v>
      </c>
      <c r="U222" s="252" t="e">
        <f t="shared" ca="1" si="89"/>
        <v>#REF!</v>
      </c>
      <c r="V222" s="252" t="e">
        <f t="shared" ca="1" si="90"/>
        <v>#REF!</v>
      </c>
      <c r="W222" s="138" t="e">
        <f t="shared" ca="1" si="91"/>
        <v>#REF!</v>
      </c>
      <c r="X222" s="139" t="e">
        <f t="shared" ca="1" si="92"/>
        <v>#REF!</v>
      </c>
      <c r="Y222" s="138" t="e">
        <f t="shared" ca="1" si="98"/>
        <v>#REF!</v>
      </c>
      <c r="Z222" s="138" t="e">
        <f t="shared" ref="Z222:Z223" ca="1" si="103">ROUNDDOWN(X222-W222,0)</f>
        <v>#REF!</v>
      </c>
      <c r="AA222" s="138" t="e">
        <f t="shared" ca="1" si="93"/>
        <v>#REF!</v>
      </c>
      <c r="AB222" s="138" t="e">
        <f t="shared" ca="1" si="94"/>
        <v>#NAME?</v>
      </c>
      <c r="AC222" s="139" t="e">
        <f t="shared" ca="1" si="95"/>
        <v>#REF!</v>
      </c>
      <c r="AD222" s="138" t="e">
        <f t="shared" ca="1" si="99"/>
        <v>#REF!</v>
      </c>
      <c r="AE222" s="132" t="e">
        <f ca="1">INDIRECT(CONCATENATE(#REF!,$C$498,"!$AJ",$A222 + 5))</f>
        <v>#REF!</v>
      </c>
    </row>
    <row r="223" spans="1:31" hidden="1" outlineLevel="1" x14ac:dyDescent="0.25">
      <c r="A223" s="128">
        <v>224</v>
      </c>
      <c r="B223" s="153" t="e">
        <f ca="1">INDIRECT(CONCATENATE(#REF!,$C$498,"!$B",$A223 + 5))</f>
        <v>#REF!</v>
      </c>
      <c r="C223" s="135" t="e">
        <f ca="1">INDIRECT(CONCATENATE(#REF!,$C$498,"!$X",$A223 + 5))</f>
        <v>#REF!</v>
      </c>
      <c r="D223" s="135"/>
      <c r="E223" s="132" t="e">
        <f ca="1">INDIRECT(CONCATENATE(#REF!,$C$498,"!$AB",$A223 + 5))</f>
        <v>#REF!</v>
      </c>
      <c r="F223" s="135" t="str">
        <f t="shared" ca="1" si="100"/>
        <v/>
      </c>
      <c r="G223" s="187" t="e">
        <f ca="1">INDIRECT(CONCATENATE(#REF!,$C$498,"!$AG",$A223 + 5))</f>
        <v>#REF!</v>
      </c>
      <c r="H223" s="135"/>
      <c r="I223" s="132" t="e">
        <f ca="1">INDIRECT(CONCATENATE(#REF!,$C$498,"!$AH",$A223 + 5))</f>
        <v>#REF!</v>
      </c>
      <c r="J223" s="132"/>
      <c r="K223" s="132" t="e">
        <f ca="1">INDIRECT(CONCATENATE(#REF!,$C$498,"!$AI",$A223 + 5))</f>
        <v>#REF!</v>
      </c>
      <c r="L223" s="181"/>
      <c r="M223" s="135"/>
      <c r="N223" s="135"/>
      <c r="O223" s="135"/>
      <c r="P223" s="135"/>
      <c r="Q223" s="137" t="e">
        <f t="shared" ca="1" si="97"/>
        <v>#REF!</v>
      </c>
      <c r="R223" s="251" t="e">
        <f t="shared" ca="1" si="87"/>
        <v>#REF!</v>
      </c>
      <c r="S223" s="252" t="e">
        <f t="shared" ca="1" si="86"/>
        <v>#REF!</v>
      </c>
      <c r="T223" s="251" t="e">
        <f t="shared" ca="1" si="88"/>
        <v>#REF!</v>
      </c>
      <c r="U223" s="252" t="e">
        <f t="shared" ca="1" si="89"/>
        <v>#REF!</v>
      </c>
      <c r="V223" s="252" t="e">
        <f t="shared" ca="1" si="90"/>
        <v>#REF!</v>
      </c>
      <c r="W223" s="138" t="e">
        <f t="shared" ca="1" si="91"/>
        <v>#REF!</v>
      </c>
      <c r="X223" s="139" t="e">
        <f t="shared" ca="1" si="92"/>
        <v>#REF!</v>
      </c>
      <c r="Y223" s="138" t="e">
        <f t="shared" ca="1" si="98"/>
        <v>#REF!</v>
      </c>
      <c r="Z223" s="138" t="e">
        <f t="shared" ca="1" si="103"/>
        <v>#REF!</v>
      </c>
      <c r="AA223" s="138" t="e">
        <f t="shared" ca="1" si="93"/>
        <v>#REF!</v>
      </c>
      <c r="AB223" s="138" t="e">
        <f t="shared" ca="1" si="94"/>
        <v>#NAME?</v>
      </c>
      <c r="AC223" s="139" t="e">
        <f t="shared" ca="1" si="95"/>
        <v>#REF!</v>
      </c>
      <c r="AD223" s="138" t="e">
        <f t="shared" ca="1" si="99"/>
        <v>#REF!</v>
      </c>
      <c r="AE223" s="132" t="e">
        <f ca="1">INDIRECT(CONCATENATE(#REF!,$C$498,"!$AJ",$A223 + 5))</f>
        <v>#REF!</v>
      </c>
    </row>
    <row r="224" spans="1:31" hidden="1" outlineLevel="1" x14ac:dyDescent="0.25">
      <c r="A224" s="128">
        <v>225</v>
      </c>
      <c r="B224" s="153" t="e">
        <f ca="1">INDIRECT(CONCATENATE(#REF!,$C$498,"!$B",$A224 + 5))</f>
        <v>#REF!</v>
      </c>
      <c r="C224" s="135" t="e">
        <f ca="1">INDIRECT(CONCATENATE(#REF!,$C$498,"!$X",$A224 + 5))</f>
        <v>#REF!</v>
      </c>
      <c r="D224" s="135"/>
      <c r="E224" s="132" t="e">
        <f ca="1">INDIRECT(CONCATENATE(#REF!,$C$498,"!$AB",$A224 + 5))</f>
        <v>#REF!</v>
      </c>
      <c r="F224" s="135" t="str">
        <f t="shared" ca="1" si="100"/>
        <v/>
      </c>
      <c r="G224" s="187" t="e">
        <f ca="1">INDIRECT(CONCATENATE(#REF!,$C$498,"!$AG",$A224 + 5))</f>
        <v>#REF!</v>
      </c>
      <c r="H224" s="135"/>
      <c r="I224" s="132" t="e">
        <f ca="1">INDIRECT(CONCATENATE(#REF!,$C$498,"!$AH",$A224 + 5))</f>
        <v>#REF!</v>
      </c>
      <c r="J224" s="132"/>
      <c r="K224" s="132" t="e">
        <f ca="1">INDIRECT(CONCATENATE(#REF!,$C$498,"!$AI",$A224 + 5))</f>
        <v>#REF!</v>
      </c>
      <c r="L224" s="181"/>
      <c r="M224" s="135"/>
      <c r="N224" s="135"/>
      <c r="O224" s="135"/>
      <c r="P224" s="135"/>
      <c r="Q224" s="137" t="e">
        <f t="shared" ca="1" si="97"/>
        <v>#REF!</v>
      </c>
      <c r="R224" s="251" t="e">
        <f t="shared" ca="1" si="87"/>
        <v>#REF!</v>
      </c>
      <c r="S224" s="252" t="e">
        <f t="shared" ca="1" si="86"/>
        <v>#REF!</v>
      </c>
      <c r="T224" s="251" t="e">
        <f t="shared" ca="1" si="88"/>
        <v>#REF!</v>
      </c>
      <c r="U224" s="252" t="e">
        <f t="shared" ca="1" si="89"/>
        <v>#REF!</v>
      </c>
      <c r="V224" s="252" t="e">
        <f t="shared" ca="1" si="90"/>
        <v>#REF!</v>
      </c>
      <c r="W224" s="138" t="e">
        <f t="shared" ca="1" si="91"/>
        <v>#REF!</v>
      </c>
      <c r="X224" s="139" t="e">
        <f t="shared" ca="1" si="92"/>
        <v>#REF!</v>
      </c>
      <c r="Y224" s="138" t="e">
        <f t="shared" ca="1" si="98"/>
        <v>#REF!</v>
      </c>
      <c r="Z224" s="138"/>
      <c r="AA224" s="138" t="e">
        <f t="shared" ca="1" si="93"/>
        <v>#REF!</v>
      </c>
      <c r="AB224" s="138" t="e">
        <f t="shared" ca="1" si="94"/>
        <v>#NAME?</v>
      </c>
      <c r="AC224" s="139" t="e">
        <f t="shared" ca="1" si="95"/>
        <v>#REF!</v>
      </c>
      <c r="AD224" s="138" t="e">
        <f t="shared" ca="1" si="99"/>
        <v>#REF!</v>
      </c>
      <c r="AE224" s="132" t="e">
        <f ca="1">INDIRECT(CONCATENATE(#REF!,$C$498,"!$AJ",$A224 + 5))</f>
        <v>#REF!</v>
      </c>
    </row>
    <row r="225" spans="1:31" hidden="1" outlineLevel="1" x14ac:dyDescent="0.25">
      <c r="A225" s="128">
        <v>226</v>
      </c>
      <c r="B225" s="153" t="e">
        <f ca="1">INDIRECT(CONCATENATE(#REF!,$C$498,"!$B",$A225 + 5))</f>
        <v>#REF!</v>
      </c>
      <c r="C225" s="135" t="e">
        <f ca="1">INDIRECT(CONCATENATE(#REF!,$C$498,"!$X",$A225 + 5))</f>
        <v>#REF!</v>
      </c>
      <c r="D225" s="135"/>
      <c r="E225" s="132" t="e">
        <f ca="1">INDIRECT(CONCATENATE(#REF!,$C$498,"!$AB",$A225 + 5))</f>
        <v>#REF!</v>
      </c>
      <c r="F225" s="135" t="str">
        <f t="shared" ca="1" si="100"/>
        <v/>
      </c>
      <c r="G225" s="187" t="e">
        <f ca="1">INDIRECT(CONCATENATE(#REF!,$C$498,"!$AG",$A225 + 5))</f>
        <v>#REF!</v>
      </c>
      <c r="H225" s="135"/>
      <c r="I225" s="132" t="e">
        <f ca="1">INDIRECT(CONCATENATE(#REF!,$C$498,"!$AH",$A225 + 5))</f>
        <v>#REF!</v>
      </c>
      <c r="J225" s="132"/>
      <c r="K225" s="132" t="e">
        <f ca="1">INDIRECT(CONCATENATE(#REF!,$C$498,"!$AI",$A225 + 5))</f>
        <v>#REF!</v>
      </c>
      <c r="L225" s="181"/>
      <c r="M225" s="135"/>
      <c r="N225" s="135"/>
      <c r="O225" s="135"/>
      <c r="P225" s="135"/>
      <c r="Q225" s="137" t="e">
        <f t="shared" ca="1" si="97"/>
        <v>#REF!</v>
      </c>
      <c r="R225" s="251" t="e">
        <f t="shared" ca="1" si="87"/>
        <v>#REF!</v>
      </c>
      <c r="S225" s="252" t="e">
        <f t="shared" ca="1" si="86"/>
        <v>#REF!</v>
      </c>
      <c r="T225" s="251" t="e">
        <f t="shared" ca="1" si="88"/>
        <v>#REF!</v>
      </c>
      <c r="U225" s="252" t="e">
        <f t="shared" ca="1" si="89"/>
        <v>#REF!</v>
      </c>
      <c r="V225" s="252" t="e">
        <f t="shared" ca="1" si="90"/>
        <v>#REF!</v>
      </c>
      <c r="W225" s="138" t="e">
        <f t="shared" ca="1" si="91"/>
        <v>#REF!</v>
      </c>
      <c r="X225" s="139" t="e">
        <f t="shared" ca="1" si="92"/>
        <v>#REF!</v>
      </c>
      <c r="Y225" s="138" t="e">
        <f t="shared" ca="1" si="98"/>
        <v>#REF!</v>
      </c>
      <c r="Z225" s="138" t="e">
        <f t="shared" ref="Z225" ca="1" si="104">ROUNDDOWN(X225-W225,0)</f>
        <v>#REF!</v>
      </c>
      <c r="AA225" s="138" t="e">
        <f t="shared" ca="1" si="93"/>
        <v>#REF!</v>
      </c>
      <c r="AB225" s="138" t="e">
        <f t="shared" ca="1" si="94"/>
        <v>#NAME?</v>
      </c>
      <c r="AC225" s="139" t="e">
        <f t="shared" ca="1" si="95"/>
        <v>#REF!</v>
      </c>
      <c r="AD225" s="138" t="e">
        <f t="shared" ca="1" si="99"/>
        <v>#REF!</v>
      </c>
      <c r="AE225" s="132" t="e">
        <f ca="1">INDIRECT(CONCATENATE(#REF!,$C$498,"!$AJ",$A225 + 5))</f>
        <v>#REF!</v>
      </c>
    </row>
    <row r="226" spans="1:31" hidden="1" outlineLevel="1" x14ac:dyDescent="0.25">
      <c r="A226" s="128">
        <v>227</v>
      </c>
      <c r="B226" s="153" t="e">
        <f ca="1">INDIRECT(CONCATENATE(#REF!,$C$498,"!$B",$A226 + 5))</f>
        <v>#REF!</v>
      </c>
      <c r="C226" s="135" t="e">
        <f ca="1">INDIRECT(CONCATENATE(#REF!,$C$498,"!$X",$A226 + 5))</f>
        <v>#REF!</v>
      </c>
      <c r="D226" s="135"/>
      <c r="E226" s="132" t="e">
        <f ca="1">INDIRECT(CONCATENATE(#REF!,$C$498,"!$AB",$A226 + 5))</f>
        <v>#REF!</v>
      </c>
      <c r="F226" s="135" t="str">
        <f t="shared" ca="1" si="100"/>
        <v/>
      </c>
      <c r="G226" s="187" t="e">
        <f ca="1">INDIRECT(CONCATENATE(#REF!,$C$498,"!$AG",$A226 + 5))</f>
        <v>#REF!</v>
      </c>
      <c r="H226" s="135"/>
      <c r="I226" s="132" t="e">
        <f ca="1">INDIRECT(CONCATENATE(#REF!,$C$498,"!$AH",$A226 + 5))</f>
        <v>#REF!</v>
      </c>
      <c r="J226" s="132"/>
      <c r="K226" s="132" t="e">
        <f ca="1">INDIRECT(CONCATENATE(#REF!,$C$498,"!$AI",$A226 + 5))</f>
        <v>#REF!</v>
      </c>
      <c r="L226" s="181"/>
      <c r="M226" s="135"/>
      <c r="N226" s="135"/>
      <c r="O226" s="135"/>
      <c r="P226" s="135"/>
      <c r="Q226" s="137" t="e">
        <f t="shared" ca="1" si="97"/>
        <v>#REF!</v>
      </c>
      <c r="R226" s="251" t="e">
        <f t="shared" ca="1" si="87"/>
        <v>#REF!</v>
      </c>
      <c r="S226" s="252" t="e">
        <f t="shared" ca="1" si="86"/>
        <v>#REF!</v>
      </c>
      <c r="T226" s="251" t="e">
        <f t="shared" ca="1" si="88"/>
        <v>#REF!</v>
      </c>
      <c r="U226" s="252" t="e">
        <f t="shared" ca="1" si="89"/>
        <v>#REF!</v>
      </c>
      <c r="V226" s="252" t="e">
        <f t="shared" ca="1" si="90"/>
        <v>#REF!</v>
      </c>
      <c r="W226" s="138" t="e">
        <f t="shared" ca="1" si="91"/>
        <v>#REF!</v>
      </c>
      <c r="X226" s="139" t="e">
        <f t="shared" ca="1" si="92"/>
        <v>#REF!</v>
      </c>
      <c r="Y226" s="138" t="e">
        <f t="shared" ca="1" si="98"/>
        <v>#REF!</v>
      </c>
      <c r="Z226" s="138"/>
      <c r="AA226" s="138" t="e">
        <f t="shared" ca="1" si="93"/>
        <v>#REF!</v>
      </c>
      <c r="AB226" s="138" t="e">
        <f t="shared" ca="1" si="94"/>
        <v>#NAME?</v>
      </c>
      <c r="AC226" s="139" t="e">
        <f t="shared" ca="1" si="95"/>
        <v>#REF!</v>
      </c>
      <c r="AD226" s="138" t="e">
        <f t="shared" ca="1" si="99"/>
        <v>#REF!</v>
      </c>
      <c r="AE226" s="132" t="e">
        <f ca="1">INDIRECT(CONCATENATE(#REF!,$C$498,"!$AJ",$A226 + 5))</f>
        <v>#REF!</v>
      </c>
    </row>
    <row r="227" spans="1:31" hidden="1" outlineLevel="1" x14ac:dyDescent="0.25">
      <c r="A227" s="128">
        <v>228</v>
      </c>
      <c r="B227" s="153" t="e">
        <f ca="1">INDIRECT(CONCATENATE(#REF!,$C$498,"!$B",$A227 + 5))</f>
        <v>#REF!</v>
      </c>
      <c r="C227" s="135" t="e">
        <f ca="1">INDIRECT(CONCATENATE(#REF!,$C$498,"!$X",$A227 + 5))</f>
        <v>#REF!</v>
      </c>
      <c r="D227" s="135"/>
      <c r="E227" s="132" t="e">
        <f ca="1">INDIRECT(CONCATENATE(#REF!,$C$498,"!$AB",$A227 + 5))</f>
        <v>#REF!</v>
      </c>
      <c r="F227" s="135" t="str">
        <f t="shared" ca="1" si="100"/>
        <v/>
      </c>
      <c r="G227" s="187" t="e">
        <f ca="1">INDIRECT(CONCATENATE(#REF!,$C$498,"!$AG",$A227 + 5))</f>
        <v>#REF!</v>
      </c>
      <c r="H227" s="135"/>
      <c r="I227" s="132" t="e">
        <f ca="1">INDIRECT(CONCATENATE(#REF!,$C$498,"!$AH",$A227 + 5))</f>
        <v>#REF!</v>
      </c>
      <c r="J227" s="132"/>
      <c r="K227" s="132" t="e">
        <f ca="1">INDIRECT(CONCATENATE(#REF!,$C$498,"!$AI",$A227 + 5))</f>
        <v>#REF!</v>
      </c>
      <c r="L227" s="181"/>
      <c r="M227" s="135"/>
      <c r="N227" s="135"/>
      <c r="O227" s="135"/>
      <c r="P227" s="135"/>
      <c r="Q227" s="137" t="e">
        <f t="shared" ca="1" si="97"/>
        <v>#REF!</v>
      </c>
      <c r="R227" s="251" t="e">
        <f t="shared" ca="1" si="87"/>
        <v>#REF!</v>
      </c>
      <c r="S227" s="252" t="e">
        <f t="shared" ca="1" si="86"/>
        <v>#REF!</v>
      </c>
      <c r="T227" s="251" t="e">
        <f t="shared" ca="1" si="88"/>
        <v>#REF!</v>
      </c>
      <c r="U227" s="252" t="e">
        <f t="shared" ca="1" si="89"/>
        <v>#REF!</v>
      </c>
      <c r="V227" s="252" t="e">
        <f t="shared" ca="1" si="90"/>
        <v>#REF!</v>
      </c>
      <c r="W227" s="138" t="e">
        <f t="shared" ca="1" si="91"/>
        <v>#REF!</v>
      </c>
      <c r="X227" s="139" t="e">
        <f t="shared" ca="1" si="92"/>
        <v>#REF!</v>
      </c>
      <c r="Y227" s="138" t="e">
        <f t="shared" ca="1" si="98"/>
        <v>#REF!</v>
      </c>
      <c r="Z227" s="138" t="e">
        <f t="shared" ref="Z227:Z231" ca="1" si="105">ROUNDDOWN(X227-W227,0)</f>
        <v>#REF!</v>
      </c>
      <c r="AA227" s="138" t="e">
        <f t="shared" ca="1" si="93"/>
        <v>#REF!</v>
      </c>
      <c r="AB227" s="138" t="e">
        <f t="shared" ca="1" si="94"/>
        <v>#NAME?</v>
      </c>
      <c r="AC227" s="139" t="e">
        <f t="shared" ca="1" si="95"/>
        <v>#REF!</v>
      </c>
      <c r="AD227" s="138" t="e">
        <f t="shared" ca="1" si="99"/>
        <v>#REF!</v>
      </c>
      <c r="AE227" s="132" t="e">
        <f ca="1">INDIRECT(CONCATENATE(#REF!,$C$498,"!$AJ",$A227 + 5))</f>
        <v>#REF!</v>
      </c>
    </row>
    <row r="228" spans="1:31" hidden="1" outlineLevel="1" x14ac:dyDescent="0.25">
      <c r="A228" s="128">
        <v>229</v>
      </c>
      <c r="B228" s="153" t="e">
        <f ca="1">INDIRECT(CONCATENATE(#REF!,$C$498,"!$B",$A228 + 5))</f>
        <v>#REF!</v>
      </c>
      <c r="C228" s="135" t="e">
        <f ca="1">INDIRECT(CONCATENATE(#REF!,$C$498,"!$X",$A228 + 5))</f>
        <v>#REF!</v>
      </c>
      <c r="D228" s="135"/>
      <c r="E228" s="132" t="e">
        <f ca="1">INDIRECT(CONCATENATE(#REF!,$C$498,"!$AB",$A228 + 5))</f>
        <v>#REF!</v>
      </c>
      <c r="F228" s="135" t="str">
        <f t="shared" ca="1" si="100"/>
        <v/>
      </c>
      <c r="G228" s="187" t="e">
        <f ca="1">INDIRECT(CONCATENATE(#REF!,$C$498,"!$AG",$A228 + 5))</f>
        <v>#REF!</v>
      </c>
      <c r="H228" s="135"/>
      <c r="I228" s="132" t="e">
        <f ca="1">INDIRECT(CONCATENATE(#REF!,$C$498,"!$AH",$A228 + 5))</f>
        <v>#REF!</v>
      </c>
      <c r="J228" s="132"/>
      <c r="K228" s="132" t="e">
        <f ca="1">INDIRECT(CONCATENATE(#REF!,$C$498,"!$AI",$A228 + 5))</f>
        <v>#REF!</v>
      </c>
      <c r="L228" s="181"/>
      <c r="M228" s="135"/>
      <c r="N228" s="135"/>
      <c r="O228" s="135"/>
      <c r="P228" s="135"/>
      <c r="Q228" s="137" t="e">
        <f t="shared" ca="1" si="97"/>
        <v>#REF!</v>
      </c>
      <c r="R228" s="251" t="e">
        <f t="shared" ca="1" si="87"/>
        <v>#REF!</v>
      </c>
      <c r="S228" s="252" t="e">
        <f t="shared" ca="1" si="86"/>
        <v>#REF!</v>
      </c>
      <c r="T228" s="251" t="e">
        <f t="shared" ca="1" si="88"/>
        <v>#REF!</v>
      </c>
      <c r="U228" s="252" t="e">
        <f t="shared" ca="1" si="89"/>
        <v>#REF!</v>
      </c>
      <c r="V228" s="252" t="e">
        <f t="shared" ca="1" si="90"/>
        <v>#REF!</v>
      </c>
      <c r="W228" s="138" t="e">
        <f t="shared" ca="1" si="91"/>
        <v>#REF!</v>
      </c>
      <c r="X228" s="139" t="e">
        <f t="shared" ca="1" si="92"/>
        <v>#REF!</v>
      </c>
      <c r="Y228" s="138" t="e">
        <f t="shared" ca="1" si="98"/>
        <v>#REF!</v>
      </c>
      <c r="Z228" s="138" t="e">
        <f t="shared" ca="1" si="105"/>
        <v>#REF!</v>
      </c>
      <c r="AA228" s="138" t="e">
        <f t="shared" ca="1" si="93"/>
        <v>#REF!</v>
      </c>
      <c r="AB228" s="138" t="e">
        <f t="shared" ca="1" si="94"/>
        <v>#NAME?</v>
      </c>
      <c r="AC228" s="139" t="e">
        <f t="shared" ca="1" si="95"/>
        <v>#REF!</v>
      </c>
      <c r="AD228" s="138" t="e">
        <f t="shared" ca="1" si="99"/>
        <v>#REF!</v>
      </c>
      <c r="AE228" s="132" t="e">
        <f ca="1">INDIRECT(CONCATENATE(#REF!,$C$498,"!$AJ",$A228 + 5))</f>
        <v>#REF!</v>
      </c>
    </row>
    <row r="229" spans="1:31" hidden="1" outlineLevel="1" x14ac:dyDescent="0.25">
      <c r="A229" s="128">
        <v>230</v>
      </c>
      <c r="B229" s="153" t="e">
        <f ca="1">INDIRECT(CONCATENATE(#REF!,$C$498,"!$B",$A229 + 5))</f>
        <v>#REF!</v>
      </c>
      <c r="C229" s="135" t="e">
        <f ca="1">INDIRECT(CONCATENATE(#REF!,$C$498,"!$X",$A229 + 5))</f>
        <v>#REF!</v>
      </c>
      <c r="D229" s="135"/>
      <c r="E229" s="132" t="e">
        <f ca="1">INDIRECT(CONCATENATE(#REF!,$C$498,"!$AB",$A229 + 5))</f>
        <v>#REF!</v>
      </c>
      <c r="F229" s="135" t="str">
        <f t="shared" ca="1" si="100"/>
        <v/>
      </c>
      <c r="G229" s="187" t="e">
        <f ca="1">INDIRECT(CONCATENATE(#REF!,$C$498,"!$AG",$A229 + 5))</f>
        <v>#REF!</v>
      </c>
      <c r="H229" s="135"/>
      <c r="I229" s="132" t="e">
        <f ca="1">INDIRECT(CONCATENATE(#REF!,$C$498,"!$AH",$A229 + 5))</f>
        <v>#REF!</v>
      </c>
      <c r="J229" s="132"/>
      <c r="K229" s="132" t="e">
        <f ca="1">INDIRECT(CONCATENATE(#REF!,$C$498,"!$AI",$A229 + 5))</f>
        <v>#REF!</v>
      </c>
      <c r="L229" s="181"/>
      <c r="M229" s="135"/>
      <c r="N229" s="135"/>
      <c r="O229" s="135"/>
      <c r="P229" s="135"/>
      <c r="Q229" s="137" t="e">
        <f t="shared" ca="1" si="97"/>
        <v>#REF!</v>
      </c>
      <c r="R229" s="251" t="e">
        <f t="shared" ca="1" si="87"/>
        <v>#REF!</v>
      </c>
      <c r="S229" s="252" t="e">
        <f t="shared" ca="1" si="86"/>
        <v>#REF!</v>
      </c>
      <c r="T229" s="251" t="e">
        <f t="shared" ca="1" si="88"/>
        <v>#REF!</v>
      </c>
      <c r="U229" s="252" t="e">
        <f t="shared" ca="1" si="89"/>
        <v>#REF!</v>
      </c>
      <c r="V229" s="252" t="e">
        <f t="shared" ca="1" si="90"/>
        <v>#REF!</v>
      </c>
      <c r="W229" s="138" t="e">
        <f t="shared" ca="1" si="91"/>
        <v>#REF!</v>
      </c>
      <c r="X229" s="139" t="e">
        <f t="shared" ca="1" si="92"/>
        <v>#REF!</v>
      </c>
      <c r="Y229" s="138" t="e">
        <f t="shared" ca="1" si="98"/>
        <v>#REF!</v>
      </c>
      <c r="Z229" s="138" t="e">
        <f t="shared" ca="1" si="105"/>
        <v>#REF!</v>
      </c>
      <c r="AA229" s="138" t="e">
        <f t="shared" ca="1" si="93"/>
        <v>#REF!</v>
      </c>
      <c r="AB229" s="138" t="e">
        <f t="shared" ca="1" si="94"/>
        <v>#NAME?</v>
      </c>
      <c r="AC229" s="139" t="e">
        <f t="shared" ca="1" si="95"/>
        <v>#REF!</v>
      </c>
      <c r="AD229" s="138" t="e">
        <f t="shared" ca="1" si="99"/>
        <v>#REF!</v>
      </c>
      <c r="AE229" s="132" t="e">
        <f ca="1">INDIRECT(CONCATENATE(#REF!,$C$498,"!$AJ",$A229 + 5))</f>
        <v>#REF!</v>
      </c>
    </row>
    <row r="230" spans="1:31" hidden="1" outlineLevel="1" x14ac:dyDescent="0.25">
      <c r="A230" s="128">
        <v>231</v>
      </c>
      <c r="B230" s="153" t="e">
        <f ca="1">INDIRECT(CONCATENATE(#REF!,$C$498,"!$B",$A230 + 5))</f>
        <v>#REF!</v>
      </c>
      <c r="C230" s="135" t="e">
        <f ca="1">INDIRECT(CONCATENATE(#REF!,$C$498,"!$X",$A230 + 5))</f>
        <v>#REF!</v>
      </c>
      <c r="D230" s="135"/>
      <c r="E230" s="132" t="e">
        <f ca="1">INDIRECT(CONCATENATE(#REF!,$C$498,"!$AB",$A230 + 5))</f>
        <v>#REF!</v>
      </c>
      <c r="F230" s="135" t="str">
        <f t="shared" ca="1" si="100"/>
        <v/>
      </c>
      <c r="G230" s="187" t="e">
        <f ca="1">INDIRECT(CONCATENATE(#REF!,$C$498,"!$AG",$A230 + 5))</f>
        <v>#REF!</v>
      </c>
      <c r="H230" s="135"/>
      <c r="I230" s="132" t="e">
        <f ca="1">INDIRECT(CONCATENATE(#REF!,$C$498,"!$AH",$A230 + 5))</f>
        <v>#REF!</v>
      </c>
      <c r="J230" s="132"/>
      <c r="K230" s="132" t="e">
        <f ca="1">INDIRECT(CONCATENATE(#REF!,$C$498,"!$AI",$A230 + 5))</f>
        <v>#REF!</v>
      </c>
      <c r="L230" s="181"/>
      <c r="M230" s="135"/>
      <c r="N230" s="135"/>
      <c r="O230" s="135"/>
      <c r="P230" s="135"/>
      <c r="Q230" s="137" t="e">
        <f t="shared" ca="1" si="97"/>
        <v>#REF!</v>
      </c>
      <c r="R230" s="251" t="e">
        <f t="shared" ca="1" si="87"/>
        <v>#REF!</v>
      </c>
      <c r="S230" s="252" t="e">
        <f t="shared" ca="1" si="86"/>
        <v>#REF!</v>
      </c>
      <c r="T230" s="251" t="e">
        <f t="shared" ca="1" si="88"/>
        <v>#REF!</v>
      </c>
      <c r="U230" s="252" t="e">
        <f t="shared" ca="1" si="89"/>
        <v>#REF!</v>
      </c>
      <c r="V230" s="252" t="e">
        <f t="shared" ca="1" si="90"/>
        <v>#REF!</v>
      </c>
      <c r="W230" s="138" t="e">
        <f t="shared" ca="1" si="91"/>
        <v>#REF!</v>
      </c>
      <c r="X230" s="139" t="e">
        <f t="shared" ca="1" si="92"/>
        <v>#REF!</v>
      </c>
      <c r="Y230" s="138" t="e">
        <f t="shared" ca="1" si="98"/>
        <v>#REF!</v>
      </c>
      <c r="Z230" s="138" t="e">
        <f t="shared" ca="1" si="105"/>
        <v>#REF!</v>
      </c>
      <c r="AA230" s="138" t="e">
        <f t="shared" ca="1" si="93"/>
        <v>#REF!</v>
      </c>
      <c r="AB230" s="138" t="e">
        <f t="shared" ca="1" si="94"/>
        <v>#NAME?</v>
      </c>
      <c r="AC230" s="139" t="e">
        <f t="shared" ca="1" si="95"/>
        <v>#REF!</v>
      </c>
      <c r="AD230" s="138" t="e">
        <f t="shared" ca="1" si="99"/>
        <v>#REF!</v>
      </c>
      <c r="AE230" s="132" t="e">
        <f ca="1">INDIRECT(CONCATENATE(#REF!,$C$498,"!$AJ",$A230 + 5))</f>
        <v>#REF!</v>
      </c>
    </row>
    <row r="231" spans="1:31" hidden="1" outlineLevel="1" x14ac:dyDescent="0.25">
      <c r="A231" s="128">
        <v>232</v>
      </c>
      <c r="B231" s="153" t="e">
        <f ca="1">INDIRECT(CONCATENATE(#REF!,$C$498,"!$B",$A231 + 5))</f>
        <v>#REF!</v>
      </c>
      <c r="C231" s="135" t="e">
        <f ca="1">INDIRECT(CONCATENATE(#REF!,$C$498,"!$X",$A231 + 5))</f>
        <v>#REF!</v>
      </c>
      <c r="D231" s="135"/>
      <c r="E231" s="132" t="e">
        <f ca="1">INDIRECT(CONCATENATE(#REF!,$C$498,"!$AB",$A231 + 5))</f>
        <v>#REF!</v>
      </c>
      <c r="F231" s="135" t="str">
        <f t="shared" ca="1" si="100"/>
        <v/>
      </c>
      <c r="G231" s="187" t="e">
        <f ca="1">INDIRECT(CONCATENATE(#REF!,$C$498,"!$AG",$A231 + 5))</f>
        <v>#REF!</v>
      </c>
      <c r="H231" s="135"/>
      <c r="I231" s="132" t="e">
        <f ca="1">INDIRECT(CONCATENATE(#REF!,$C$498,"!$AH",$A231 + 5))</f>
        <v>#REF!</v>
      </c>
      <c r="J231" s="132"/>
      <c r="K231" s="132" t="e">
        <f ca="1">INDIRECT(CONCATENATE(#REF!,$C$498,"!$AI",$A231 + 5))</f>
        <v>#REF!</v>
      </c>
      <c r="L231" s="181"/>
      <c r="M231" s="135"/>
      <c r="N231" s="135"/>
      <c r="O231" s="135"/>
      <c r="P231" s="135"/>
      <c r="Q231" s="137" t="e">
        <f t="shared" ca="1" si="97"/>
        <v>#REF!</v>
      </c>
      <c r="R231" s="251" t="e">
        <f t="shared" ca="1" si="87"/>
        <v>#REF!</v>
      </c>
      <c r="S231" s="252" t="e">
        <f t="shared" ca="1" si="86"/>
        <v>#REF!</v>
      </c>
      <c r="T231" s="251" t="e">
        <f t="shared" ca="1" si="88"/>
        <v>#REF!</v>
      </c>
      <c r="U231" s="252" t="e">
        <f t="shared" ca="1" si="89"/>
        <v>#REF!</v>
      </c>
      <c r="V231" s="252" t="e">
        <f t="shared" ca="1" si="90"/>
        <v>#REF!</v>
      </c>
      <c r="W231" s="138" t="e">
        <f t="shared" ca="1" si="91"/>
        <v>#REF!</v>
      </c>
      <c r="X231" s="139" t="e">
        <f t="shared" ca="1" si="92"/>
        <v>#REF!</v>
      </c>
      <c r="Y231" s="138" t="e">
        <f t="shared" ca="1" si="98"/>
        <v>#REF!</v>
      </c>
      <c r="Z231" s="138" t="e">
        <f t="shared" ca="1" si="105"/>
        <v>#REF!</v>
      </c>
      <c r="AA231" s="138" t="e">
        <f t="shared" ca="1" si="93"/>
        <v>#REF!</v>
      </c>
      <c r="AB231" s="138" t="e">
        <f t="shared" ca="1" si="94"/>
        <v>#NAME?</v>
      </c>
      <c r="AC231" s="139" t="e">
        <f t="shared" ca="1" si="95"/>
        <v>#REF!</v>
      </c>
      <c r="AD231" s="138" t="e">
        <f t="shared" ca="1" si="99"/>
        <v>#REF!</v>
      </c>
      <c r="AE231" s="132" t="e">
        <f ca="1">INDIRECT(CONCATENATE(#REF!,$C$498,"!$AJ",$A231 + 5))</f>
        <v>#REF!</v>
      </c>
    </row>
    <row r="232" spans="1:31" hidden="1" outlineLevel="1" x14ac:dyDescent="0.25">
      <c r="A232" s="128">
        <v>233</v>
      </c>
      <c r="B232" s="153" t="e">
        <f ca="1">INDIRECT(CONCATENATE(#REF!,$C$498,"!$B",$A232 + 5))</f>
        <v>#REF!</v>
      </c>
      <c r="C232" s="135" t="e">
        <f ca="1">INDIRECT(CONCATENATE(#REF!,$C$498,"!$X",$A232 + 5))</f>
        <v>#REF!</v>
      </c>
      <c r="D232" s="135"/>
      <c r="E232" s="132" t="e">
        <f ca="1">INDIRECT(CONCATENATE(#REF!,$C$498,"!$AB",$A232 + 5))</f>
        <v>#REF!</v>
      </c>
      <c r="F232" s="135" t="str">
        <f t="shared" ca="1" si="100"/>
        <v/>
      </c>
      <c r="G232" s="187" t="e">
        <f ca="1">INDIRECT(CONCATENATE(#REF!,$C$498,"!$AG",$A232 + 5))</f>
        <v>#REF!</v>
      </c>
      <c r="H232" s="135"/>
      <c r="I232" s="132" t="e">
        <f ca="1">INDIRECT(CONCATENATE(#REF!,$C$498,"!$AH",$A232 + 5))</f>
        <v>#REF!</v>
      </c>
      <c r="J232" s="132"/>
      <c r="K232" s="132" t="e">
        <f ca="1">INDIRECT(CONCATENATE(#REF!,$C$498,"!$AI",$A232 + 5))</f>
        <v>#REF!</v>
      </c>
      <c r="L232" s="181"/>
      <c r="M232" s="135"/>
      <c r="N232" s="135"/>
      <c r="O232" s="135"/>
      <c r="P232" s="135"/>
      <c r="Q232" s="137" t="e">
        <f t="shared" ca="1" si="97"/>
        <v>#REF!</v>
      </c>
      <c r="R232" s="251" t="e">
        <f t="shared" ca="1" si="87"/>
        <v>#REF!</v>
      </c>
      <c r="S232" s="252" t="e">
        <f t="shared" ca="1" si="86"/>
        <v>#REF!</v>
      </c>
      <c r="T232" s="251" t="e">
        <f t="shared" ca="1" si="88"/>
        <v>#REF!</v>
      </c>
      <c r="U232" s="252" t="e">
        <f t="shared" ca="1" si="89"/>
        <v>#REF!</v>
      </c>
      <c r="V232" s="252" t="e">
        <f t="shared" ca="1" si="90"/>
        <v>#REF!</v>
      </c>
      <c r="W232" s="138" t="e">
        <f t="shared" ca="1" si="91"/>
        <v>#REF!</v>
      </c>
      <c r="X232" s="139" t="e">
        <f t="shared" ca="1" si="92"/>
        <v>#REF!</v>
      </c>
      <c r="Y232" s="138" t="e">
        <f t="shared" ca="1" si="98"/>
        <v>#REF!</v>
      </c>
      <c r="Z232" s="138"/>
      <c r="AA232" s="138" t="e">
        <f t="shared" ca="1" si="93"/>
        <v>#REF!</v>
      </c>
      <c r="AB232" s="138" t="e">
        <f t="shared" ca="1" si="94"/>
        <v>#NAME?</v>
      </c>
      <c r="AC232" s="139" t="e">
        <f t="shared" ca="1" si="95"/>
        <v>#REF!</v>
      </c>
      <c r="AD232" s="138" t="e">
        <f t="shared" ca="1" si="99"/>
        <v>#REF!</v>
      </c>
      <c r="AE232" s="132" t="e">
        <f ca="1">INDIRECT(CONCATENATE(#REF!,$C$498,"!$AJ",$A232 + 5))</f>
        <v>#REF!</v>
      </c>
    </row>
    <row r="233" spans="1:31" hidden="1" outlineLevel="1" x14ac:dyDescent="0.25">
      <c r="A233" s="128">
        <v>234</v>
      </c>
      <c r="B233" s="153" t="e">
        <f ca="1">INDIRECT(CONCATENATE(#REF!,$C$498,"!$B",$A233 + 5))</f>
        <v>#REF!</v>
      </c>
      <c r="C233" s="135" t="e">
        <f ca="1">INDIRECT(CONCATENATE(#REF!,$C$498,"!$X",$A233 + 5))</f>
        <v>#REF!</v>
      </c>
      <c r="D233" s="135"/>
      <c r="E233" s="132" t="e">
        <f ca="1">INDIRECT(CONCATENATE(#REF!,$C$498,"!$AB",$A233 + 5))</f>
        <v>#REF!</v>
      </c>
      <c r="F233" s="135" t="str">
        <f t="shared" ca="1" si="100"/>
        <v/>
      </c>
      <c r="G233" s="187" t="e">
        <f ca="1">INDIRECT(CONCATENATE(#REF!,$C$498,"!$AG",$A233 + 5))</f>
        <v>#REF!</v>
      </c>
      <c r="H233" s="135"/>
      <c r="I233" s="132" t="e">
        <f ca="1">INDIRECT(CONCATENATE(#REF!,$C$498,"!$AH",$A233 + 5))</f>
        <v>#REF!</v>
      </c>
      <c r="J233" s="132"/>
      <c r="K233" s="132" t="e">
        <f ca="1">INDIRECT(CONCATENATE(#REF!,$C$498,"!$AI",$A233 + 5))</f>
        <v>#REF!</v>
      </c>
      <c r="L233" s="181"/>
      <c r="M233" s="135"/>
      <c r="N233" s="135"/>
      <c r="O233" s="135"/>
      <c r="P233" s="135"/>
      <c r="Q233" s="137" t="e">
        <f t="shared" ca="1" si="97"/>
        <v>#REF!</v>
      </c>
      <c r="R233" s="251" t="e">
        <f t="shared" ca="1" si="87"/>
        <v>#REF!</v>
      </c>
      <c r="S233" s="252" t="e">
        <f t="shared" ca="1" si="86"/>
        <v>#REF!</v>
      </c>
      <c r="T233" s="251" t="e">
        <f t="shared" ca="1" si="88"/>
        <v>#REF!</v>
      </c>
      <c r="U233" s="252" t="e">
        <f t="shared" ca="1" si="89"/>
        <v>#REF!</v>
      </c>
      <c r="V233" s="252" t="e">
        <f t="shared" ca="1" si="90"/>
        <v>#REF!</v>
      </c>
      <c r="W233" s="138" t="e">
        <f t="shared" ca="1" si="91"/>
        <v>#REF!</v>
      </c>
      <c r="X233" s="139" t="e">
        <f t="shared" ca="1" si="92"/>
        <v>#REF!</v>
      </c>
      <c r="Y233" s="138" t="e">
        <f t="shared" ca="1" si="98"/>
        <v>#REF!</v>
      </c>
      <c r="Z233" s="138"/>
      <c r="AA233" s="138" t="e">
        <f t="shared" ca="1" si="93"/>
        <v>#REF!</v>
      </c>
      <c r="AB233" s="138" t="e">
        <f t="shared" ca="1" si="94"/>
        <v>#NAME?</v>
      </c>
      <c r="AC233" s="139" t="e">
        <f t="shared" ca="1" si="95"/>
        <v>#REF!</v>
      </c>
      <c r="AD233" s="138" t="e">
        <f t="shared" ca="1" si="99"/>
        <v>#REF!</v>
      </c>
      <c r="AE233" s="132" t="e">
        <f ca="1">INDIRECT(CONCATENATE(#REF!,$C$498,"!$AJ",$A233 + 5))</f>
        <v>#REF!</v>
      </c>
    </row>
    <row r="234" spans="1:31" hidden="1" outlineLevel="1" x14ac:dyDescent="0.25">
      <c r="A234" s="128">
        <v>235</v>
      </c>
      <c r="B234" s="153" t="e">
        <f ca="1">INDIRECT(CONCATENATE(#REF!,$C$498,"!$B",$A234 + 5))</f>
        <v>#REF!</v>
      </c>
      <c r="C234" s="135" t="e">
        <f ca="1">INDIRECT(CONCATENATE(#REF!,$C$498,"!$X",$A234 + 5))</f>
        <v>#REF!</v>
      </c>
      <c r="D234" s="135"/>
      <c r="E234" s="132" t="e">
        <f ca="1">INDIRECT(CONCATENATE(#REF!,$C$498,"!$AB",$A234 + 5))</f>
        <v>#REF!</v>
      </c>
      <c r="F234" s="135" t="str">
        <f t="shared" ca="1" si="100"/>
        <v/>
      </c>
      <c r="G234" s="187" t="e">
        <f ca="1">INDIRECT(CONCATENATE(#REF!,$C$498,"!$AG",$A234 + 5))</f>
        <v>#REF!</v>
      </c>
      <c r="H234" s="135"/>
      <c r="I234" s="132" t="e">
        <f ca="1">INDIRECT(CONCATENATE(#REF!,$C$498,"!$AH",$A234 + 5))</f>
        <v>#REF!</v>
      </c>
      <c r="J234" s="132"/>
      <c r="K234" s="132" t="e">
        <f ca="1">INDIRECT(CONCATENATE(#REF!,$C$498,"!$AI",$A234 + 5))</f>
        <v>#REF!</v>
      </c>
      <c r="L234" s="181"/>
      <c r="M234" s="135"/>
      <c r="N234" s="135"/>
      <c r="O234" s="135"/>
      <c r="P234" s="135"/>
      <c r="Q234" s="137" t="e">
        <f t="shared" ca="1" si="97"/>
        <v>#REF!</v>
      </c>
      <c r="R234" s="251" t="e">
        <f t="shared" ca="1" si="87"/>
        <v>#REF!</v>
      </c>
      <c r="S234" s="252" t="e">
        <f t="shared" ca="1" si="86"/>
        <v>#REF!</v>
      </c>
      <c r="T234" s="251" t="e">
        <f t="shared" ca="1" si="88"/>
        <v>#REF!</v>
      </c>
      <c r="U234" s="252" t="e">
        <f t="shared" ca="1" si="89"/>
        <v>#REF!</v>
      </c>
      <c r="V234" s="252" t="e">
        <f t="shared" ca="1" si="90"/>
        <v>#REF!</v>
      </c>
      <c r="W234" s="138" t="e">
        <f t="shared" ca="1" si="91"/>
        <v>#REF!</v>
      </c>
      <c r="X234" s="139" t="e">
        <f t="shared" ca="1" si="92"/>
        <v>#REF!</v>
      </c>
      <c r="Y234" s="138" t="e">
        <f t="shared" ca="1" si="98"/>
        <v>#REF!</v>
      </c>
      <c r="Z234" s="138" t="e">
        <f t="shared" ref="Z234:Z241" ca="1" si="106">ROUNDDOWN(X234-W234,0)</f>
        <v>#REF!</v>
      </c>
      <c r="AA234" s="138" t="e">
        <f t="shared" ca="1" si="93"/>
        <v>#REF!</v>
      </c>
      <c r="AB234" s="138" t="e">
        <f t="shared" ca="1" si="94"/>
        <v>#NAME?</v>
      </c>
      <c r="AC234" s="139" t="e">
        <f t="shared" ca="1" si="95"/>
        <v>#REF!</v>
      </c>
      <c r="AD234" s="138" t="e">
        <f t="shared" ca="1" si="99"/>
        <v>#REF!</v>
      </c>
      <c r="AE234" s="132" t="e">
        <f ca="1">INDIRECT(CONCATENATE(#REF!,$C$498,"!$AJ",$A234 + 5))</f>
        <v>#REF!</v>
      </c>
    </row>
    <row r="235" spans="1:31" hidden="1" outlineLevel="1" x14ac:dyDescent="0.25">
      <c r="A235" s="128">
        <v>236</v>
      </c>
      <c r="B235" s="153" t="e">
        <f ca="1">INDIRECT(CONCATENATE(#REF!,$C$498,"!$B",$A235 + 5))</f>
        <v>#REF!</v>
      </c>
      <c r="C235" s="135" t="e">
        <f ca="1">INDIRECT(CONCATENATE(#REF!,$C$498,"!$X",$A235 + 5))</f>
        <v>#REF!</v>
      </c>
      <c r="D235" s="135"/>
      <c r="E235" s="132" t="e">
        <f ca="1">INDIRECT(CONCATENATE(#REF!,$C$498,"!$AB",$A235 + 5))</f>
        <v>#REF!</v>
      </c>
      <c r="F235" s="135" t="str">
        <f t="shared" ca="1" si="100"/>
        <v/>
      </c>
      <c r="G235" s="187" t="e">
        <f ca="1">INDIRECT(CONCATENATE(#REF!,$C$498,"!$AG",$A235 + 5))</f>
        <v>#REF!</v>
      </c>
      <c r="H235" s="135"/>
      <c r="I235" s="132" t="e">
        <f ca="1">INDIRECT(CONCATENATE(#REF!,$C$498,"!$AH",$A235 + 5))</f>
        <v>#REF!</v>
      </c>
      <c r="J235" s="132"/>
      <c r="K235" s="132" t="e">
        <f ca="1">INDIRECT(CONCATENATE(#REF!,$C$498,"!$AI",$A235 + 5))</f>
        <v>#REF!</v>
      </c>
      <c r="L235" s="181"/>
      <c r="M235" s="135"/>
      <c r="N235" s="135"/>
      <c r="O235" s="135"/>
      <c r="P235" s="135"/>
      <c r="Q235" s="137" t="e">
        <f t="shared" ca="1" si="97"/>
        <v>#REF!</v>
      </c>
      <c r="R235" s="251" t="e">
        <f t="shared" ca="1" si="87"/>
        <v>#REF!</v>
      </c>
      <c r="S235" s="252" t="e">
        <f t="shared" ca="1" si="86"/>
        <v>#REF!</v>
      </c>
      <c r="T235" s="251" t="e">
        <f t="shared" ca="1" si="88"/>
        <v>#REF!</v>
      </c>
      <c r="U235" s="252" t="e">
        <f t="shared" ca="1" si="89"/>
        <v>#REF!</v>
      </c>
      <c r="V235" s="252" t="e">
        <f t="shared" ca="1" si="90"/>
        <v>#REF!</v>
      </c>
      <c r="W235" s="138" t="e">
        <f t="shared" ca="1" si="91"/>
        <v>#REF!</v>
      </c>
      <c r="X235" s="139" t="e">
        <f t="shared" ca="1" si="92"/>
        <v>#REF!</v>
      </c>
      <c r="Y235" s="138" t="e">
        <f t="shared" ca="1" si="98"/>
        <v>#REF!</v>
      </c>
      <c r="Z235" s="138" t="e">
        <f t="shared" ca="1" si="106"/>
        <v>#REF!</v>
      </c>
      <c r="AA235" s="138" t="e">
        <f t="shared" ca="1" si="93"/>
        <v>#REF!</v>
      </c>
      <c r="AB235" s="138" t="e">
        <f t="shared" ca="1" si="94"/>
        <v>#NAME?</v>
      </c>
      <c r="AC235" s="139" t="e">
        <f t="shared" ca="1" si="95"/>
        <v>#REF!</v>
      </c>
      <c r="AD235" s="138" t="e">
        <f t="shared" ca="1" si="99"/>
        <v>#REF!</v>
      </c>
      <c r="AE235" s="132" t="e">
        <f ca="1">INDIRECT(CONCATENATE(#REF!,$C$498,"!$AJ",$A235 + 5))</f>
        <v>#REF!</v>
      </c>
    </row>
    <row r="236" spans="1:31" hidden="1" outlineLevel="1" x14ac:dyDescent="0.25">
      <c r="A236" s="128">
        <v>237</v>
      </c>
      <c r="B236" s="153" t="e">
        <f ca="1">INDIRECT(CONCATENATE(#REF!,$C$498,"!$B",$A236 + 5))</f>
        <v>#REF!</v>
      </c>
      <c r="C236" s="135" t="e">
        <f ca="1">INDIRECT(CONCATENATE(#REF!,$C$498,"!$X",$A236 + 5))</f>
        <v>#REF!</v>
      </c>
      <c r="D236" s="135"/>
      <c r="E236" s="132" t="e">
        <f ca="1">INDIRECT(CONCATENATE(#REF!,$C$498,"!$AB",$A236 + 5))</f>
        <v>#REF!</v>
      </c>
      <c r="F236" s="135" t="str">
        <f t="shared" ca="1" si="100"/>
        <v/>
      </c>
      <c r="G236" s="187" t="e">
        <f ca="1">INDIRECT(CONCATENATE(#REF!,$C$498,"!$AG",$A236 + 5))</f>
        <v>#REF!</v>
      </c>
      <c r="H236" s="135"/>
      <c r="I236" s="132" t="e">
        <f ca="1">INDIRECT(CONCATENATE(#REF!,$C$498,"!$AH",$A236 + 5))</f>
        <v>#REF!</v>
      </c>
      <c r="J236" s="132"/>
      <c r="K236" s="132" t="e">
        <f ca="1">INDIRECT(CONCATENATE(#REF!,$C$498,"!$AI",$A236 + 5))</f>
        <v>#REF!</v>
      </c>
      <c r="L236" s="181"/>
      <c r="M236" s="135"/>
      <c r="N236" s="135"/>
      <c r="O236" s="135"/>
      <c r="P236" s="135"/>
      <c r="Q236" s="137" t="e">
        <f t="shared" ca="1" si="97"/>
        <v>#REF!</v>
      </c>
      <c r="R236" s="251" t="e">
        <f t="shared" ca="1" si="87"/>
        <v>#REF!</v>
      </c>
      <c r="S236" s="252" t="e">
        <f t="shared" ca="1" si="86"/>
        <v>#REF!</v>
      </c>
      <c r="T236" s="251" t="e">
        <f t="shared" ca="1" si="88"/>
        <v>#REF!</v>
      </c>
      <c r="U236" s="252" t="e">
        <f t="shared" ca="1" si="89"/>
        <v>#REF!</v>
      </c>
      <c r="V236" s="252" t="e">
        <f t="shared" ca="1" si="90"/>
        <v>#REF!</v>
      </c>
      <c r="W236" s="138" t="e">
        <f t="shared" ca="1" si="91"/>
        <v>#REF!</v>
      </c>
      <c r="X236" s="139" t="e">
        <f t="shared" ca="1" si="92"/>
        <v>#REF!</v>
      </c>
      <c r="Y236" s="138" t="e">
        <f t="shared" ca="1" si="98"/>
        <v>#REF!</v>
      </c>
      <c r="Z236" s="138" t="e">
        <f t="shared" ca="1" si="106"/>
        <v>#REF!</v>
      </c>
      <c r="AA236" s="138" t="e">
        <f t="shared" ca="1" si="93"/>
        <v>#REF!</v>
      </c>
      <c r="AB236" s="138" t="e">
        <f t="shared" ca="1" si="94"/>
        <v>#NAME?</v>
      </c>
      <c r="AC236" s="139" t="e">
        <f t="shared" ca="1" si="95"/>
        <v>#REF!</v>
      </c>
      <c r="AD236" s="138" t="e">
        <f t="shared" ca="1" si="99"/>
        <v>#REF!</v>
      </c>
      <c r="AE236" s="132" t="e">
        <f ca="1">INDIRECT(CONCATENATE(#REF!,$C$498,"!$AJ",$A236 + 5))</f>
        <v>#REF!</v>
      </c>
    </row>
    <row r="237" spans="1:31" hidden="1" outlineLevel="1" x14ac:dyDescent="0.25">
      <c r="A237" s="128">
        <v>238</v>
      </c>
      <c r="B237" s="153" t="e">
        <f ca="1">INDIRECT(CONCATENATE(#REF!,$C$498,"!$B",$A237 + 5))</f>
        <v>#REF!</v>
      </c>
      <c r="C237" s="135" t="e">
        <f ca="1">INDIRECT(CONCATENATE(#REF!,$C$498,"!$X",$A237 + 5))</f>
        <v>#REF!</v>
      </c>
      <c r="D237" s="135"/>
      <c r="E237" s="132" t="e">
        <f ca="1">INDIRECT(CONCATENATE(#REF!,$C$498,"!$AB",$A237 + 5))</f>
        <v>#REF!</v>
      </c>
      <c r="F237" s="135" t="str">
        <f t="shared" ca="1" si="100"/>
        <v/>
      </c>
      <c r="G237" s="187" t="e">
        <f ca="1">INDIRECT(CONCATENATE(#REF!,$C$498,"!$AG",$A237 + 5))</f>
        <v>#REF!</v>
      </c>
      <c r="H237" s="135"/>
      <c r="I237" s="132" t="e">
        <f ca="1">INDIRECT(CONCATENATE(#REF!,$C$498,"!$AH",$A237 + 5))</f>
        <v>#REF!</v>
      </c>
      <c r="J237" s="132"/>
      <c r="K237" s="132" t="e">
        <f ca="1">INDIRECT(CONCATENATE(#REF!,$C$498,"!$AI",$A237 + 5))</f>
        <v>#REF!</v>
      </c>
      <c r="L237" s="181"/>
      <c r="M237" s="135"/>
      <c r="N237" s="135"/>
      <c r="O237" s="135"/>
      <c r="P237" s="135"/>
      <c r="Q237" s="137" t="e">
        <f t="shared" ca="1" si="97"/>
        <v>#REF!</v>
      </c>
      <c r="R237" s="251" t="e">
        <f t="shared" ca="1" si="87"/>
        <v>#REF!</v>
      </c>
      <c r="S237" s="252" t="e">
        <f t="shared" ca="1" si="86"/>
        <v>#REF!</v>
      </c>
      <c r="T237" s="251" t="e">
        <f t="shared" ca="1" si="88"/>
        <v>#REF!</v>
      </c>
      <c r="U237" s="252" t="e">
        <f t="shared" ca="1" si="89"/>
        <v>#REF!</v>
      </c>
      <c r="V237" s="252" t="e">
        <f t="shared" ca="1" si="90"/>
        <v>#REF!</v>
      </c>
      <c r="W237" s="138" t="e">
        <f t="shared" ca="1" si="91"/>
        <v>#REF!</v>
      </c>
      <c r="X237" s="139" t="e">
        <f t="shared" ca="1" si="92"/>
        <v>#REF!</v>
      </c>
      <c r="Y237" s="138" t="e">
        <f t="shared" ca="1" si="98"/>
        <v>#REF!</v>
      </c>
      <c r="Z237" s="138" t="e">
        <f t="shared" ca="1" si="106"/>
        <v>#REF!</v>
      </c>
      <c r="AA237" s="138" t="e">
        <f t="shared" ca="1" si="93"/>
        <v>#REF!</v>
      </c>
      <c r="AB237" s="138" t="e">
        <f t="shared" ca="1" si="94"/>
        <v>#NAME?</v>
      </c>
      <c r="AC237" s="139" t="e">
        <f t="shared" ca="1" si="95"/>
        <v>#REF!</v>
      </c>
      <c r="AD237" s="138" t="e">
        <f t="shared" ca="1" si="99"/>
        <v>#REF!</v>
      </c>
      <c r="AE237" s="132" t="e">
        <f ca="1">INDIRECT(CONCATENATE(#REF!,$C$498,"!$AJ",$A237 + 5))</f>
        <v>#REF!</v>
      </c>
    </row>
    <row r="238" spans="1:31" hidden="1" outlineLevel="1" x14ac:dyDescent="0.25">
      <c r="A238" s="128">
        <v>239</v>
      </c>
      <c r="B238" s="153" t="e">
        <f ca="1">INDIRECT(CONCATENATE(#REF!,$C$498,"!$B",$A238 + 5))</f>
        <v>#REF!</v>
      </c>
      <c r="C238" s="135" t="e">
        <f ca="1">INDIRECT(CONCATENATE(#REF!,$C$498,"!$X",$A238 + 5))</f>
        <v>#REF!</v>
      </c>
      <c r="D238" s="135"/>
      <c r="E238" s="132" t="e">
        <f ca="1">INDIRECT(CONCATENATE(#REF!,$C$498,"!$AB",$A238 + 5))</f>
        <v>#REF!</v>
      </c>
      <c r="F238" s="135" t="str">
        <f t="shared" ca="1" si="100"/>
        <v/>
      </c>
      <c r="G238" s="187" t="e">
        <f ca="1">INDIRECT(CONCATENATE(#REF!,$C$498,"!$AG",$A238 + 5))</f>
        <v>#REF!</v>
      </c>
      <c r="H238" s="135"/>
      <c r="I238" s="132" t="e">
        <f ca="1">INDIRECT(CONCATENATE(#REF!,$C$498,"!$AH",$A238 + 5))</f>
        <v>#REF!</v>
      </c>
      <c r="J238" s="132"/>
      <c r="K238" s="132" t="e">
        <f ca="1">INDIRECT(CONCATENATE(#REF!,$C$498,"!$AI",$A238 + 5))</f>
        <v>#REF!</v>
      </c>
      <c r="L238" s="181"/>
      <c r="M238" s="135"/>
      <c r="N238" s="135"/>
      <c r="O238" s="135"/>
      <c r="P238" s="135"/>
      <c r="Q238" s="137" t="e">
        <f t="shared" ca="1" si="97"/>
        <v>#REF!</v>
      </c>
      <c r="R238" s="251" t="e">
        <f t="shared" ca="1" si="87"/>
        <v>#REF!</v>
      </c>
      <c r="S238" s="252" t="e">
        <f t="shared" ca="1" si="86"/>
        <v>#REF!</v>
      </c>
      <c r="T238" s="251" t="e">
        <f t="shared" ca="1" si="88"/>
        <v>#REF!</v>
      </c>
      <c r="U238" s="252" t="e">
        <f t="shared" ca="1" si="89"/>
        <v>#REF!</v>
      </c>
      <c r="V238" s="252" t="e">
        <f t="shared" ca="1" si="90"/>
        <v>#REF!</v>
      </c>
      <c r="W238" s="138" t="e">
        <f t="shared" ca="1" si="91"/>
        <v>#REF!</v>
      </c>
      <c r="X238" s="139" t="e">
        <f t="shared" ca="1" si="92"/>
        <v>#REF!</v>
      </c>
      <c r="Y238" s="138" t="e">
        <f t="shared" ca="1" si="98"/>
        <v>#REF!</v>
      </c>
      <c r="Z238" s="138" t="e">
        <f t="shared" ca="1" si="106"/>
        <v>#REF!</v>
      </c>
      <c r="AA238" s="138" t="e">
        <f t="shared" ca="1" si="93"/>
        <v>#REF!</v>
      </c>
      <c r="AB238" s="138" t="e">
        <f t="shared" ca="1" si="94"/>
        <v>#NAME?</v>
      </c>
      <c r="AC238" s="139" t="e">
        <f t="shared" ca="1" si="95"/>
        <v>#REF!</v>
      </c>
      <c r="AD238" s="138" t="e">
        <f t="shared" ca="1" si="99"/>
        <v>#REF!</v>
      </c>
      <c r="AE238" s="132" t="e">
        <f ca="1">INDIRECT(CONCATENATE(#REF!,$C$498,"!$AJ",$A238 + 5))</f>
        <v>#REF!</v>
      </c>
    </row>
    <row r="239" spans="1:31" hidden="1" outlineLevel="1" x14ac:dyDescent="0.25">
      <c r="A239" s="128">
        <v>240</v>
      </c>
      <c r="B239" s="153" t="e">
        <f ca="1">INDIRECT(CONCATENATE(#REF!,$C$498,"!$B",$A239 + 5))</f>
        <v>#REF!</v>
      </c>
      <c r="C239" s="135" t="e">
        <f ca="1">INDIRECT(CONCATENATE(#REF!,$C$498,"!$X",$A239 + 5))</f>
        <v>#REF!</v>
      </c>
      <c r="D239" s="135"/>
      <c r="E239" s="132" t="e">
        <f ca="1">INDIRECT(CONCATENATE(#REF!,$C$498,"!$AB",$A239 + 5))</f>
        <v>#REF!</v>
      </c>
      <c r="F239" s="135" t="str">
        <f t="shared" ca="1" si="100"/>
        <v/>
      </c>
      <c r="G239" s="187" t="e">
        <f ca="1">INDIRECT(CONCATENATE(#REF!,$C$498,"!$AG",$A239 + 5))</f>
        <v>#REF!</v>
      </c>
      <c r="H239" s="135"/>
      <c r="I239" s="132" t="e">
        <f ca="1">INDIRECT(CONCATENATE(#REF!,$C$498,"!$AH",$A239 + 5))</f>
        <v>#REF!</v>
      </c>
      <c r="J239" s="132"/>
      <c r="K239" s="132" t="e">
        <f ca="1">INDIRECT(CONCATENATE(#REF!,$C$498,"!$AI",$A239 + 5))</f>
        <v>#REF!</v>
      </c>
      <c r="L239" s="181"/>
      <c r="M239" s="135"/>
      <c r="N239" s="135"/>
      <c r="O239" s="135"/>
      <c r="P239" s="135"/>
      <c r="Q239" s="137" t="e">
        <f t="shared" ca="1" si="97"/>
        <v>#REF!</v>
      </c>
      <c r="R239" s="251" t="e">
        <f t="shared" ca="1" si="87"/>
        <v>#REF!</v>
      </c>
      <c r="S239" s="252" t="e">
        <f t="shared" ca="1" si="86"/>
        <v>#REF!</v>
      </c>
      <c r="T239" s="251" t="e">
        <f t="shared" ca="1" si="88"/>
        <v>#REF!</v>
      </c>
      <c r="U239" s="252" t="e">
        <f t="shared" ca="1" si="89"/>
        <v>#REF!</v>
      </c>
      <c r="V239" s="252" t="e">
        <f t="shared" ca="1" si="90"/>
        <v>#REF!</v>
      </c>
      <c r="W239" s="138" t="e">
        <f t="shared" ca="1" si="91"/>
        <v>#REF!</v>
      </c>
      <c r="X239" s="139" t="e">
        <f t="shared" ca="1" si="92"/>
        <v>#REF!</v>
      </c>
      <c r="Y239" s="138" t="e">
        <f t="shared" ca="1" si="98"/>
        <v>#REF!</v>
      </c>
      <c r="Z239" s="138" t="e">
        <f t="shared" ca="1" si="106"/>
        <v>#REF!</v>
      </c>
      <c r="AA239" s="138" t="e">
        <f t="shared" ca="1" si="93"/>
        <v>#REF!</v>
      </c>
      <c r="AB239" s="138" t="e">
        <f t="shared" ca="1" si="94"/>
        <v>#NAME?</v>
      </c>
      <c r="AC239" s="139" t="e">
        <f t="shared" ca="1" si="95"/>
        <v>#REF!</v>
      </c>
      <c r="AD239" s="138" t="e">
        <f t="shared" ca="1" si="99"/>
        <v>#REF!</v>
      </c>
      <c r="AE239" s="132" t="e">
        <f ca="1">INDIRECT(CONCATENATE(#REF!,$C$498,"!$AJ",$A239 + 5))</f>
        <v>#REF!</v>
      </c>
    </row>
    <row r="240" spans="1:31" hidden="1" outlineLevel="1" x14ac:dyDescent="0.25">
      <c r="A240" s="128">
        <v>241</v>
      </c>
      <c r="B240" s="153" t="e">
        <f ca="1">INDIRECT(CONCATENATE(#REF!,$C$498,"!$B",$A240 + 5))</f>
        <v>#REF!</v>
      </c>
      <c r="C240" s="135" t="e">
        <f ca="1">INDIRECT(CONCATENATE(#REF!,$C$498,"!$X",$A240 + 5))</f>
        <v>#REF!</v>
      </c>
      <c r="D240" s="135"/>
      <c r="E240" s="132" t="e">
        <f ca="1">INDIRECT(CONCATENATE(#REF!,$C$498,"!$AB",$A240 + 5))</f>
        <v>#REF!</v>
      </c>
      <c r="F240" s="135" t="str">
        <f t="shared" ca="1" si="100"/>
        <v/>
      </c>
      <c r="G240" s="187" t="e">
        <f ca="1">INDIRECT(CONCATENATE(#REF!,$C$498,"!$AG",$A240 + 5))</f>
        <v>#REF!</v>
      </c>
      <c r="H240" s="135"/>
      <c r="I240" s="132" t="e">
        <f ca="1">INDIRECT(CONCATENATE(#REF!,$C$498,"!$AH",$A240 + 5))</f>
        <v>#REF!</v>
      </c>
      <c r="J240" s="132"/>
      <c r="K240" s="132" t="e">
        <f ca="1">INDIRECT(CONCATENATE(#REF!,$C$498,"!$AI",$A240 + 5))</f>
        <v>#REF!</v>
      </c>
      <c r="L240" s="181"/>
      <c r="M240" s="135"/>
      <c r="N240" s="135"/>
      <c r="O240" s="135"/>
      <c r="P240" s="135"/>
      <c r="Q240" s="137" t="e">
        <f t="shared" ca="1" si="97"/>
        <v>#REF!</v>
      </c>
      <c r="R240" s="251" t="e">
        <f t="shared" ca="1" si="87"/>
        <v>#REF!</v>
      </c>
      <c r="S240" s="252" t="e">
        <f t="shared" ca="1" si="86"/>
        <v>#REF!</v>
      </c>
      <c r="T240" s="251" t="e">
        <f t="shared" ca="1" si="88"/>
        <v>#REF!</v>
      </c>
      <c r="U240" s="252" t="e">
        <f t="shared" ca="1" si="89"/>
        <v>#REF!</v>
      </c>
      <c r="V240" s="252" t="e">
        <f t="shared" ca="1" si="90"/>
        <v>#REF!</v>
      </c>
      <c r="W240" s="138" t="e">
        <f t="shared" ca="1" si="91"/>
        <v>#REF!</v>
      </c>
      <c r="X240" s="139" t="e">
        <f t="shared" ca="1" si="92"/>
        <v>#REF!</v>
      </c>
      <c r="Y240" s="138" t="e">
        <f t="shared" ca="1" si="98"/>
        <v>#REF!</v>
      </c>
      <c r="Z240" s="138" t="e">
        <f t="shared" ca="1" si="106"/>
        <v>#REF!</v>
      </c>
      <c r="AA240" s="138" t="e">
        <f t="shared" ca="1" si="93"/>
        <v>#REF!</v>
      </c>
      <c r="AB240" s="138" t="e">
        <f t="shared" ca="1" si="94"/>
        <v>#NAME?</v>
      </c>
      <c r="AC240" s="139" t="e">
        <f t="shared" ca="1" si="95"/>
        <v>#REF!</v>
      </c>
      <c r="AD240" s="138" t="e">
        <f t="shared" ca="1" si="99"/>
        <v>#REF!</v>
      </c>
      <c r="AE240" s="132" t="e">
        <f ca="1">INDIRECT(CONCATENATE(#REF!,$C$498,"!$AJ",$A240 + 5))</f>
        <v>#REF!</v>
      </c>
    </row>
    <row r="241" spans="1:31" hidden="1" outlineLevel="1" x14ac:dyDescent="0.25">
      <c r="A241" s="128">
        <v>242</v>
      </c>
      <c r="B241" s="153" t="e">
        <f ca="1">INDIRECT(CONCATENATE(#REF!,$C$498,"!$B",$A241 + 5))</f>
        <v>#REF!</v>
      </c>
      <c r="C241" s="135" t="e">
        <f ca="1">INDIRECT(CONCATENATE(#REF!,$C$498,"!$X",$A241 + 5))</f>
        <v>#REF!</v>
      </c>
      <c r="D241" s="135"/>
      <c r="E241" s="132" t="e">
        <f ca="1">INDIRECT(CONCATENATE(#REF!,$C$498,"!$AB",$A241 + 5))</f>
        <v>#REF!</v>
      </c>
      <c r="F241" s="135" t="str">
        <f t="shared" ca="1" si="100"/>
        <v/>
      </c>
      <c r="G241" s="187" t="e">
        <f ca="1">INDIRECT(CONCATENATE(#REF!,$C$498,"!$AG",$A241 + 5))</f>
        <v>#REF!</v>
      </c>
      <c r="H241" s="135"/>
      <c r="I241" s="132" t="e">
        <f ca="1">INDIRECT(CONCATENATE(#REF!,$C$498,"!$AH",$A241 + 5))</f>
        <v>#REF!</v>
      </c>
      <c r="J241" s="132"/>
      <c r="K241" s="132" t="e">
        <f ca="1">INDIRECT(CONCATENATE(#REF!,$C$498,"!$AI",$A241 + 5))</f>
        <v>#REF!</v>
      </c>
      <c r="L241" s="181"/>
      <c r="M241" s="135"/>
      <c r="N241" s="135"/>
      <c r="O241" s="135"/>
      <c r="P241" s="135"/>
      <c r="Q241" s="137" t="e">
        <f t="shared" ca="1" si="97"/>
        <v>#REF!</v>
      </c>
      <c r="R241" s="251" t="e">
        <f t="shared" ca="1" si="87"/>
        <v>#REF!</v>
      </c>
      <c r="S241" s="252" t="e">
        <f t="shared" ca="1" si="86"/>
        <v>#REF!</v>
      </c>
      <c r="T241" s="251" t="e">
        <f t="shared" ca="1" si="88"/>
        <v>#REF!</v>
      </c>
      <c r="U241" s="252" t="e">
        <f t="shared" ca="1" si="89"/>
        <v>#REF!</v>
      </c>
      <c r="V241" s="252" t="e">
        <f t="shared" ca="1" si="90"/>
        <v>#REF!</v>
      </c>
      <c r="W241" s="138" t="e">
        <f t="shared" ca="1" si="91"/>
        <v>#REF!</v>
      </c>
      <c r="X241" s="139" t="e">
        <f t="shared" ca="1" si="92"/>
        <v>#REF!</v>
      </c>
      <c r="Y241" s="138" t="e">
        <f t="shared" ca="1" si="98"/>
        <v>#REF!</v>
      </c>
      <c r="Z241" s="138" t="e">
        <f t="shared" ca="1" si="106"/>
        <v>#REF!</v>
      </c>
      <c r="AA241" s="138" t="e">
        <f t="shared" ca="1" si="93"/>
        <v>#REF!</v>
      </c>
      <c r="AB241" s="138" t="e">
        <f t="shared" ca="1" si="94"/>
        <v>#NAME?</v>
      </c>
      <c r="AC241" s="139" t="e">
        <f t="shared" ca="1" si="95"/>
        <v>#REF!</v>
      </c>
      <c r="AD241" s="138" t="e">
        <f t="shared" ca="1" si="99"/>
        <v>#REF!</v>
      </c>
      <c r="AE241" s="132" t="e">
        <f ca="1">INDIRECT(CONCATENATE(#REF!,$C$498,"!$AJ",$A241 + 5))</f>
        <v>#REF!</v>
      </c>
    </row>
    <row r="242" spans="1:31" hidden="1" outlineLevel="1" x14ac:dyDescent="0.25">
      <c r="A242" s="128">
        <v>243</v>
      </c>
      <c r="B242" s="153" t="e">
        <f ca="1">INDIRECT(CONCATENATE(#REF!,$C$498,"!$B",$A242 + 5))</f>
        <v>#REF!</v>
      </c>
      <c r="C242" s="135" t="e">
        <f ca="1">INDIRECT(CONCATENATE(#REF!,$C$498,"!$X",$A242 + 5))</f>
        <v>#REF!</v>
      </c>
      <c r="D242" s="135"/>
      <c r="E242" s="132" t="e">
        <f ca="1">INDIRECT(CONCATENATE(#REF!,$C$498,"!$AB",$A242 + 5))</f>
        <v>#REF!</v>
      </c>
      <c r="F242" s="135" t="str">
        <f t="shared" ca="1" si="100"/>
        <v/>
      </c>
      <c r="G242" s="187" t="e">
        <f ca="1">INDIRECT(CONCATENATE(#REF!,$C$498,"!$AG",$A242 + 5))</f>
        <v>#REF!</v>
      </c>
      <c r="H242" s="135"/>
      <c r="I242" s="132" t="e">
        <f ca="1">INDIRECT(CONCATENATE(#REF!,$C$498,"!$AH",$A242 + 5))</f>
        <v>#REF!</v>
      </c>
      <c r="J242" s="132"/>
      <c r="K242" s="132" t="e">
        <f ca="1">INDIRECT(CONCATENATE(#REF!,$C$498,"!$AI",$A242 + 5))</f>
        <v>#REF!</v>
      </c>
      <c r="L242" s="181"/>
      <c r="M242" s="135"/>
      <c r="N242" s="135"/>
      <c r="O242" s="135"/>
      <c r="P242" s="135"/>
      <c r="Q242" s="137" t="e">
        <f t="shared" ca="1" si="97"/>
        <v>#REF!</v>
      </c>
      <c r="R242" s="251" t="e">
        <f t="shared" ca="1" si="87"/>
        <v>#REF!</v>
      </c>
      <c r="S242" s="252" t="e">
        <f t="shared" ca="1" si="86"/>
        <v>#REF!</v>
      </c>
      <c r="T242" s="251" t="e">
        <f t="shared" ca="1" si="88"/>
        <v>#REF!</v>
      </c>
      <c r="U242" s="252" t="e">
        <f t="shared" ca="1" si="89"/>
        <v>#REF!</v>
      </c>
      <c r="V242" s="252" t="e">
        <f t="shared" ca="1" si="90"/>
        <v>#REF!</v>
      </c>
      <c r="W242" s="138" t="e">
        <f t="shared" ca="1" si="91"/>
        <v>#REF!</v>
      </c>
      <c r="X242" s="139" t="e">
        <f t="shared" ca="1" si="92"/>
        <v>#REF!</v>
      </c>
      <c r="Y242" s="138" t="e">
        <f t="shared" ca="1" si="98"/>
        <v>#REF!</v>
      </c>
      <c r="Z242" s="138"/>
      <c r="AA242" s="138" t="e">
        <f t="shared" ca="1" si="93"/>
        <v>#REF!</v>
      </c>
      <c r="AB242" s="138" t="e">
        <f t="shared" ca="1" si="94"/>
        <v>#NAME?</v>
      </c>
      <c r="AC242" s="139" t="e">
        <f t="shared" ca="1" si="95"/>
        <v>#REF!</v>
      </c>
      <c r="AD242" s="138" t="e">
        <f t="shared" ca="1" si="99"/>
        <v>#REF!</v>
      </c>
      <c r="AE242" s="132" t="e">
        <f ca="1">INDIRECT(CONCATENATE(#REF!,$C$498,"!$AJ",$A242 + 5))</f>
        <v>#REF!</v>
      </c>
    </row>
    <row r="243" spans="1:31" hidden="1" outlineLevel="1" x14ac:dyDescent="0.25">
      <c r="A243" s="128">
        <v>244</v>
      </c>
      <c r="B243" s="153" t="e">
        <f ca="1">INDIRECT(CONCATENATE(#REF!,$C$498,"!$B",$A243 + 5))</f>
        <v>#REF!</v>
      </c>
      <c r="C243" s="135" t="e">
        <f ca="1">INDIRECT(CONCATENATE(#REF!,$C$498,"!$X",$A243 + 5))</f>
        <v>#REF!</v>
      </c>
      <c r="D243" s="135"/>
      <c r="E243" s="132" t="e">
        <f ca="1">INDIRECT(CONCATENATE(#REF!,$C$498,"!$AB",$A243 + 5))</f>
        <v>#REF!</v>
      </c>
      <c r="F243" s="135" t="str">
        <f t="shared" ca="1" si="100"/>
        <v/>
      </c>
      <c r="G243" s="187" t="e">
        <f ca="1">INDIRECT(CONCATENATE(#REF!,$C$498,"!$AG",$A243 + 5))</f>
        <v>#REF!</v>
      </c>
      <c r="H243" s="135"/>
      <c r="I243" s="132" t="e">
        <f ca="1">INDIRECT(CONCATENATE(#REF!,$C$498,"!$AH",$A243 + 5))</f>
        <v>#REF!</v>
      </c>
      <c r="J243" s="132"/>
      <c r="K243" s="132" t="e">
        <f ca="1">INDIRECT(CONCATENATE(#REF!,$C$498,"!$AI",$A243 + 5))</f>
        <v>#REF!</v>
      </c>
      <c r="L243" s="181"/>
      <c r="M243" s="135"/>
      <c r="N243" s="135"/>
      <c r="O243" s="135"/>
      <c r="P243" s="135"/>
      <c r="Q243" s="137" t="e">
        <f t="shared" ca="1" si="97"/>
        <v>#REF!</v>
      </c>
      <c r="R243" s="251" t="e">
        <f t="shared" ca="1" si="87"/>
        <v>#REF!</v>
      </c>
      <c r="S243" s="252" t="e">
        <f t="shared" ca="1" si="86"/>
        <v>#REF!</v>
      </c>
      <c r="T243" s="251" t="e">
        <f t="shared" ca="1" si="88"/>
        <v>#REF!</v>
      </c>
      <c r="U243" s="252" t="e">
        <f t="shared" ca="1" si="89"/>
        <v>#REF!</v>
      </c>
      <c r="V243" s="252" t="e">
        <f t="shared" ca="1" si="90"/>
        <v>#REF!</v>
      </c>
      <c r="W243" s="138" t="e">
        <f t="shared" ca="1" si="91"/>
        <v>#REF!</v>
      </c>
      <c r="X243" s="139" t="e">
        <f t="shared" ca="1" si="92"/>
        <v>#REF!</v>
      </c>
      <c r="Y243" s="138" t="e">
        <f t="shared" ca="1" si="98"/>
        <v>#REF!</v>
      </c>
      <c r="Z243" s="138" t="e">
        <f t="shared" ref="Z243:Z254" ca="1" si="107">ROUNDDOWN(X243-W243,0)</f>
        <v>#REF!</v>
      </c>
      <c r="AA243" s="138" t="e">
        <f t="shared" ca="1" si="93"/>
        <v>#REF!</v>
      </c>
      <c r="AB243" s="138" t="e">
        <f t="shared" ca="1" si="94"/>
        <v>#NAME?</v>
      </c>
      <c r="AC243" s="139" t="e">
        <f t="shared" ca="1" si="95"/>
        <v>#REF!</v>
      </c>
      <c r="AD243" s="138" t="e">
        <f t="shared" ca="1" si="99"/>
        <v>#REF!</v>
      </c>
      <c r="AE243" s="132" t="e">
        <f ca="1">INDIRECT(CONCATENATE(#REF!,$C$498,"!$AJ",$A243 + 5))</f>
        <v>#REF!</v>
      </c>
    </row>
    <row r="244" spans="1:31" hidden="1" outlineLevel="1" x14ac:dyDescent="0.25">
      <c r="A244" s="128">
        <v>245</v>
      </c>
      <c r="B244" s="153" t="e">
        <f ca="1">INDIRECT(CONCATENATE(#REF!,$C$498,"!$B",$A244 + 5))</f>
        <v>#REF!</v>
      </c>
      <c r="C244" s="135" t="e">
        <f ca="1">INDIRECT(CONCATENATE(#REF!,$C$498,"!$X",$A244 + 5))</f>
        <v>#REF!</v>
      </c>
      <c r="D244" s="135"/>
      <c r="E244" s="132" t="e">
        <f ca="1">INDIRECT(CONCATENATE(#REF!,$C$498,"!$AB",$A244 + 5))</f>
        <v>#REF!</v>
      </c>
      <c r="F244" s="135" t="str">
        <f t="shared" ca="1" si="100"/>
        <v/>
      </c>
      <c r="G244" s="187" t="e">
        <f ca="1">INDIRECT(CONCATENATE(#REF!,$C$498,"!$AG",$A244 + 5))</f>
        <v>#REF!</v>
      </c>
      <c r="H244" s="135"/>
      <c r="I244" s="132" t="e">
        <f ca="1">INDIRECT(CONCATENATE(#REF!,$C$498,"!$AH",$A244 + 5))</f>
        <v>#REF!</v>
      </c>
      <c r="J244" s="132"/>
      <c r="K244" s="132" t="e">
        <f ca="1">INDIRECT(CONCATENATE(#REF!,$C$498,"!$AI",$A244 + 5))</f>
        <v>#REF!</v>
      </c>
      <c r="L244" s="181"/>
      <c r="M244" s="135"/>
      <c r="N244" s="135"/>
      <c r="O244" s="135"/>
      <c r="P244" s="135"/>
      <c r="Q244" s="137" t="e">
        <f t="shared" ca="1" si="97"/>
        <v>#REF!</v>
      </c>
      <c r="R244" s="251" t="e">
        <f t="shared" ca="1" si="87"/>
        <v>#REF!</v>
      </c>
      <c r="S244" s="252" t="e">
        <f t="shared" ca="1" si="86"/>
        <v>#REF!</v>
      </c>
      <c r="T244" s="251" t="e">
        <f t="shared" ca="1" si="88"/>
        <v>#REF!</v>
      </c>
      <c r="U244" s="252" t="e">
        <f t="shared" ca="1" si="89"/>
        <v>#REF!</v>
      </c>
      <c r="V244" s="252" t="e">
        <f t="shared" ca="1" si="90"/>
        <v>#REF!</v>
      </c>
      <c r="W244" s="138" t="e">
        <f t="shared" ca="1" si="91"/>
        <v>#REF!</v>
      </c>
      <c r="X244" s="139" t="e">
        <f t="shared" ca="1" si="92"/>
        <v>#REF!</v>
      </c>
      <c r="Y244" s="138" t="e">
        <f t="shared" ca="1" si="98"/>
        <v>#REF!</v>
      </c>
      <c r="Z244" s="138" t="e">
        <f t="shared" ca="1" si="107"/>
        <v>#REF!</v>
      </c>
      <c r="AA244" s="138" t="e">
        <f t="shared" ca="1" si="93"/>
        <v>#REF!</v>
      </c>
      <c r="AB244" s="138" t="e">
        <f t="shared" ca="1" si="94"/>
        <v>#NAME?</v>
      </c>
      <c r="AC244" s="139" t="e">
        <f t="shared" ca="1" si="95"/>
        <v>#REF!</v>
      </c>
      <c r="AD244" s="138" t="e">
        <f t="shared" ca="1" si="99"/>
        <v>#REF!</v>
      </c>
      <c r="AE244" s="132" t="e">
        <f ca="1">INDIRECT(CONCATENATE(#REF!,$C$498,"!$AJ",$A244 + 5))</f>
        <v>#REF!</v>
      </c>
    </row>
    <row r="245" spans="1:31" hidden="1" outlineLevel="1" x14ac:dyDescent="0.25">
      <c r="A245" s="128">
        <v>246</v>
      </c>
      <c r="B245" s="153" t="e">
        <f ca="1">INDIRECT(CONCATENATE(#REF!,$C$498,"!$B",$A245 + 5))</f>
        <v>#REF!</v>
      </c>
      <c r="C245" s="135" t="e">
        <f ca="1">INDIRECT(CONCATENATE(#REF!,$C$498,"!$X",$A245 + 5))</f>
        <v>#REF!</v>
      </c>
      <c r="D245" s="135"/>
      <c r="E245" s="132" t="e">
        <f ca="1">INDIRECT(CONCATENATE(#REF!,$C$498,"!$AB",$A245 + 5))</f>
        <v>#REF!</v>
      </c>
      <c r="F245" s="135" t="str">
        <f t="shared" ca="1" si="100"/>
        <v/>
      </c>
      <c r="G245" s="187" t="e">
        <f ca="1">INDIRECT(CONCATENATE(#REF!,$C$498,"!$AG",$A245 + 5))</f>
        <v>#REF!</v>
      </c>
      <c r="H245" s="135"/>
      <c r="I245" s="132" t="e">
        <f ca="1">INDIRECT(CONCATENATE(#REF!,$C$498,"!$AH",$A245 + 5))</f>
        <v>#REF!</v>
      </c>
      <c r="J245" s="132"/>
      <c r="K245" s="132" t="e">
        <f ca="1">INDIRECT(CONCATENATE(#REF!,$C$498,"!$AI",$A245 + 5))</f>
        <v>#REF!</v>
      </c>
      <c r="L245" s="181"/>
      <c r="M245" s="135"/>
      <c r="N245" s="135"/>
      <c r="O245" s="135"/>
      <c r="P245" s="135"/>
      <c r="Q245" s="137" t="e">
        <f t="shared" ca="1" si="97"/>
        <v>#REF!</v>
      </c>
      <c r="R245" s="251" t="e">
        <f t="shared" ca="1" si="87"/>
        <v>#REF!</v>
      </c>
      <c r="S245" s="252" t="e">
        <f t="shared" ca="1" si="86"/>
        <v>#REF!</v>
      </c>
      <c r="T245" s="251" t="e">
        <f t="shared" ca="1" si="88"/>
        <v>#REF!</v>
      </c>
      <c r="U245" s="252" t="e">
        <f t="shared" ca="1" si="89"/>
        <v>#REF!</v>
      </c>
      <c r="V245" s="252" t="e">
        <f t="shared" ca="1" si="90"/>
        <v>#REF!</v>
      </c>
      <c r="W245" s="138" t="e">
        <f t="shared" ca="1" si="91"/>
        <v>#REF!</v>
      </c>
      <c r="X245" s="139" t="e">
        <f t="shared" ca="1" si="92"/>
        <v>#REF!</v>
      </c>
      <c r="Y245" s="138" t="e">
        <f t="shared" ca="1" si="98"/>
        <v>#REF!</v>
      </c>
      <c r="Z245" s="138" t="e">
        <f t="shared" ca="1" si="107"/>
        <v>#REF!</v>
      </c>
      <c r="AA245" s="138" t="e">
        <f t="shared" ca="1" si="93"/>
        <v>#REF!</v>
      </c>
      <c r="AB245" s="138" t="e">
        <f t="shared" ca="1" si="94"/>
        <v>#NAME?</v>
      </c>
      <c r="AC245" s="139" t="e">
        <f t="shared" ca="1" si="95"/>
        <v>#REF!</v>
      </c>
      <c r="AD245" s="138" t="e">
        <f t="shared" ca="1" si="99"/>
        <v>#REF!</v>
      </c>
      <c r="AE245" s="132" t="e">
        <f ca="1">INDIRECT(CONCATENATE(#REF!,$C$498,"!$AJ",$A245 + 5))</f>
        <v>#REF!</v>
      </c>
    </row>
    <row r="246" spans="1:31" hidden="1" outlineLevel="1" x14ac:dyDescent="0.25">
      <c r="A246" s="128">
        <v>247</v>
      </c>
      <c r="B246" s="153" t="e">
        <f ca="1">INDIRECT(CONCATENATE(#REF!,$C$498,"!$B",$A246 + 5))</f>
        <v>#REF!</v>
      </c>
      <c r="C246" s="135" t="e">
        <f ca="1">INDIRECT(CONCATENATE(#REF!,$C$498,"!$X",$A246 + 5))</f>
        <v>#REF!</v>
      </c>
      <c r="D246" s="135"/>
      <c r="E246" s="132" t="e">
        <f ca="1">INDIRECT(CONCATENATE(#REF!,$C$498,"!$AB",$A246 + 5))</f>
        <v>#REF!</v>
      </c>
      <c r="F246" s="135" t="str">
        <f t="shared" ca="1" si="100"/>
        <v/>
      </c>
      <c r="G246" s="187" t="e">
        <f ca="1">INDIRECT(CONCATENATE(#REF!,$C$498,"!$AG",$A246 + 5))</f>
        <v>#REF!</v>
      </c>
      <c r="H246" s="135"/>
      <c r="I246" s="132" t="e">
        <f ca="1">INDIRECT(CONCATENATE(#REF!,$C$498,"!$AH",$A246 + 5))</f>
        <v>#REF!</v>
      </c>
      <c r="J246" s="132"/>
      <c r="K246" s="132" t="e">
        <f ca="1">INDIRECT(CONCATENATE(#REF!,$C$498,"!$AI",$A246 + 5))</f>
        <v>#REF!</v>
      </c>
      <c r="L246" s="181"/>
      <c r="M246" s="135"/>
      <c r="N246" s="135"/>
      <c r="O246" s="135"/>
      <c r="P246" s="135"/>
      <c r="Q246" s="137" t="e">
        <f t="shared" ca="1" si="97"/>
        <v>#REF!</v>
      </c>
      <c r="R246" s="251" t="e">
        <f t="shared" ca="1" si="87"/>
        <v>#REF!</v>
      </c>
      <c r="S246" s="252" t="e">
        <f t="shared" ca="1" si="86"/>
        <v>#REF!</v>
      </c>
      <c r="T246" s="251" t="e">
        <f t="shared" ca="1" si="88"/>
        <v>#REF!</v>
      </c>
      <c r="U246" s="252" t="e">
        <f t="shared" ca="1" si="89"/>
        <v>#REF!</v>
      </c>
      <c r="V246" s="252" t="e">
        <f t="shared" ca="1" si="90"/>
        <v>#REF!</v>
      </c>
      <c r="W246" s="138" t="e">
        <f t="shared" ca="1" si="91"/>
        <v>#REF!</v>
      </c>
      <c r="X246" s="139" t="e">
        <f t="shared" ca="1" si="92"/>
        <v>#REF!</v>
      </c>
      <c r="Y246" s="138" t="e">
        <f t="shared" ca="1" si="98"/>
        <v>#REF!</v>
      </c>
      <c r="Z246" s="138" t="e">
        <f t="shared" ca="1" si="107"/>
        <v>#REF!</v>
      </c>
      <c r="AA246" s="138" t="e">
        <f t="shared" ca="1" si="93"/>
        <v>#REF!</v>
      </c>
      <c r="AB246" s="138" t="e">
        <f t="shared" ca="1" si="94"/>
        <v>#NAME?</v>
      </c>
      <c r="AC246" s="139" t="e">
        <f t="shared" ca="1" si="95"/>
        <v>#REF!</v>
      </c>
      <c r="AD246" s="138" t="e">
        <f t="shared" ca="1" si="99"/>
        <v>#REF!</v>
      </c>
      <c r="AE246" s="132" t="e">
        <f ca="1">INDIRECT(CONCATENATE(#REF!,$C$498,"!$AJ",$A246 + 5))</f>
        <v>#REF!</v>
      </c>
    </row>
    <row r="247" spans="1:31" hidden="1" outlineLevel="1" x14ac:dyDescent="0.25">
      <c r="A247" s="128">
        <v>248</v>
      </c>
      <c r="B247" s="153" t="e">
        <f ca="1">INDIRECT(CONCATENATE(#REF!,$C$498,"!$B",$A247 + 5))</f>
        <v>#REF!</v>
      </c>
      <c r="C247" s="135" t="e">
        <f ca="1">INDIRECT(CONCATENATE(#REF!,$C$498,"!$X",$A247 + 5))</f>
        <v>#REF!</v>
      </c>
      <c r="D247" s="135"/>
      <c r="E247" s="132" t="e">
        <f ca="1">INDIRECT(CONCATENATE(#REF!,$C$498,"!$AB",$A247 + 5))</f>
        <v>#REF!</v>
      </c>
      <c r="F247" s="135" t="str">
        <f t="shared" ca="1" si="100"/>
        <v/>
      </c>
      <c r="G247" s="187" t="e">
        <f ca="1">INDIRECT(CONCATENATE(#REF!,$C$498,"!$AG",$A247 + 5))</f>
        <v>#REF!</v>
      </c>
      <c r="H247" s="135"/>
      <c r="I247" s="132" t="e">
        <f ca="1">INDIRECT(CONCATENATE(#REF!,$C$498,"!$AH",$A247 + 5))</f>
        <v>#REF!</v>
      </c>
      <c r="J247" s="132"/>
      <c r="K247" s="132" t="e">
        <f ca="1">INDIRECT(CONCATENATE(#REF!,$C$498,"!$AI",$A247 + 5))</f>
        <v>#REF!</v>
      </c>
      <c r="L247" s="181"/>
      <c r="M247" s="135"/>
      <c r="N247" s="135"/>
      <c r="O247" s="135"/>
      <c r="P247" s="135"/>
      <c r="Q247" s="137" t="e">
        <f t="shared" ca="1" si="97"/>
        <v>#REF!</v>
      </c>
      <c r="R247" s="251" t="e">
        <f t="shared" ca="1" si="87"/>
        <v>#REF!</v>
      </c>
      <c r="S247" s="252" t="e">
        <f t="shared" ca="1" si="86"/>
        <v>#REF!</v>
      </c>
      <c r="T247" s="251" t="e">
        <f t="shared" ca="1" si="88"/>
        <v>#REF!</v>
      </c>
      <c r="U247" s="252" t="e">
        <f t="shared" ca="1" si="89"/>
        <v>#REF!</v>
      </c>
      <c r="V247" s="252" t="e">
        <f t="shared" ca="1" si="90"/>
        <v>#REF!</v>
      </c>
      <c r="W247" s="138" t="e">
        <f t="shared" ca="1" si="91"/>
        <v>#REF!</v>
      </c>
      <c r="X247" s="139" t="e">
        <f t="shared" ca="1" si="92"/>
        <v>#REF!</v>
      </c>
      <c r="Y247" s="138" t="e">
        <f t="shared" ca="1" si="98"/>
        <v>#REF!</v>
      </c>
      <c r="Z247" s="138" t="e">
        <f t="shared" ca="1" si="107"/>
        <v>#REF!</v>
      </c>
      <c r="AA247" s="138" t="e">
        <f t="shared" ca="1" si="93"/>
        <v>#REF!</v>
      </c>
      <c r="AB247" s="138" t="e">
        <f t="shared" ca="1" si="94"/>
        <v>#NAME?</v>
      </c>
      <c r="AC247" s="139" t="e">
        <f t="shared" ca="1" si="95"/>
        <v>#REF!</v>
      </c>
      <c r="AD247" s="138" t="e">
        <f t="shared" ca="1" si="99"/>
        <v>#REF!</v>
      </c>
      <c r="AE247" s="132" t="e">
        <f ca="1">INDIRECT(CONCATENATE(#REF!,$C$498,"!$AJ",$A247 + 5))</f>
        <v>#REF!</v>
      </c>
    </row>
    <row r="248" spans="1:31" hidden="1" outlineLevel="1" x14ac:dyDescent="0.25">
      <c r="A248" s="128">
        <v>249</v>
      </c>
      <c r="B248" s="153" t="e">
        <f ca="1">INDIRECT(CONCATENATE(#REF!,$C$498,"!$B",$A248 + 5))</f>
        <v>#REF!</v>
      </c>
      <c r="C248" s="135" t="e">
        <f ca="1">INDIRECT(CONCATENATE(#REF!,$C$498,"!$X",$A248 + 5))</f>
        <v>#REF!</v>
      </c>
      <c r="D248" s="135"/>
      <c r="E248" s="132" t="e">
        <f ca="1">INDIRECT(CONCATENATE(#REF!,$C$498,"!$AB",$A248 + 5))</f>
        <v>#REF!</v>
      </c>
      <c r="F248" s="135" t="str">
        <f t="shared" ca="1" si="100"/>
        <v/>
      </c>
      <c r="G248" s="187" t="e">
        <f ca="1">INDIRECT(CONCATENATE(#REF!,$C$498,"!$AG",$A248 + 5))</f>
        <v>#REF!</v>
      </c>
      <c r="H248" s="135"/>
      <c r="I248" s="132" t="e">
        <f ca="1">INDIRECT(CONCATENATE(#REF!,$C$498,"!$AH",$A248 + 5))</f>
        <v>#REF!</v>
      </c>
      <c r="J248" s="132"/>
      <c r="K248" s="132" t="e">
        <f ca="1">INDIRECT(CONCATENATE(#REF!,$C$498,"!$AI",$A248 + 5))</f>
        <v>#REF!</v>
      </c>
      <c r="L248" s="181"/>
      <c r="M248" s="135"/>
      <c r="N248" s="135"/>
      <c r="O248" s="135"/>
      <c r="P248" s="135"/>
      <c r="Q248" s="137" t="e">
        <f t="shared" ca="1" si="97"/>
        <v>#REF!</v>
      </c>
      <c r="R248" s="251" t="e">
        <f t="shared" ca="1" si="87"/>
        <v>#REF!</v>
      </c>
      <c r="S248" s="252" t="e">
        <f t="shared" ca="1" si="86"/>
        <v>#REF!</v>
      </c>
      <c r="T248" s="251" t="e">
        <f t="shared" ca="1" si="88"/>
        <v>#REF!</v>
      </c>
      <c r="U248" s="252" t="e">
        <f t="shared" ca="1" si="89"/>
        <v>#REF!</v>
      </c>
      <c r="V248" s="252" t="e">
        <f t="shared" ca="1" si="90"/>
        <v>#REF!</v>
      </c>
      <c r="W248" s="138" t="e">
        <f t="shared" ca="1" si="91"/>
        <v>#REF!</v>
      </c>
      <c r="X248" s="139" t="e">
        <f t="shared" ca="1" si="92"/>
        <v>#REF!</v>
      </c>
      <c r="Y248" s="138" t="e">
        <f t="shared" ca="1" si="98"/>
        <v>#REF!</v>
      </c>
      <c r="Z248" s="138" t="e">
        <f t="shared" ca="1" si="107"/>
        <v>#REF!</v>
      </c>
      <c r="AA248" s="138" t="e">
        <f t="shared" ca="1" si="93"/>
        <v>#REF!</v>
      </c>
      <c r="AB248" s="138" t="e">
        <f t="shared" ca="1" si="94"/>
        <v>#NAME?</v>
      </c>
      <c r="AC248" s="139" t="e">
        <f t="shared" ca="1" si="95"/>
        <v>#REF!</v>
      </c>
      <c r="AD248" s="138" t="e">
        <f t="shared" ca="1" si="99"/>
        <v>#REF!</v>
      </c>
      <c r="AE248" s="132" t="e">
        <f ca="1">INDIRECT(CONCATENATE(#REF!,$C$498,"!$AJ",$A248 + 5))</f>
        <v>#REF!</v>
      </c>
    </row>
    <row r="249" spans="1:31" hidden="1" outlineLevel="1" x14ac:dyDescent="0.25">
      <c r="A249" s="128">
        <v>250</v>
      </c>
      <c r="B249" s="153" t="e">
        <f ca="1">INDIRECT(CONCATENATE(#REF!,$C$498,"!$B",$A249 + 5))</f>
        <v>#REF!</v>
      </c>
      <c r="C249" s="135" t="e">
        <f ca="1">INDIRECT(CONCATENATE(#REF!,$C$498,"!$X",$A249 + 5))</f>
        <v>#REF!</v>
      </c>
      <c r="D249" s="135"/>
      <c r="E249" s="132" t="e">
        <f ca="1">INDIRECT(CONCATENATE(#REF!,$C$498,"!$AB",$A249 + 5))</f>
        <v>#REF!</v>
      </c>
      <c r="F249" s="135" t="str">
        <f t="shared" ca="1" si="100"/>
        <v/>
      </c>
      <c r="G249" s="187" t="e">
        <f ca="1">INDIRECT(CONCATENATE(#REF!,$C$498,"!$AG",$A249 + 5))</f>
        <v>#REF!</v>
      </c>
      <c r="H249" s="135"/>
      <c r="I249" s="132" t="e">
        <f ca="1">INDIRECT(CONCATENATE(#REF!,$C$498,"!$AH",$A249 + 5))</f>
        <v>#REF!</v>
      </c>
      <c r="J249" s="132"/>
      <c r="K249" s="132" t="e">
        <f ca="1">INDIRECT(CONCATENATE(#REF!,$C$498,"!$AI",$A249 + 5))</f>
        <v>#REF!</v>
      </c>
      <c r="L249" s="181"/>
      <c r="M249" s="135"/>
      <c r="N249" s="135"/>
      <c r="O249" s="135"/>
      <c r="P249" s="135"/>
      <c r="Q249" s="137" t="e">
        <f t="shared" ca="1" si="97"/>
        <v>#REF!</v>
      </c>
      <c r="R249" s="251" t="e">
        <f t="shared" ca="1" si="87"/>
        <v>#REF!</v>
      </c>
      <c r="S249" s="252" t="e">
        <f t="shared" ca="1" si="86"/>
        <v>#REF!</v>
      </c>
      <c r="T249" s="251" t="e">
        <f t="shared" ca="1" si="88"/>
        <v>#REF!</v>
      </c>
      <c r="U249" s="252" t="e">
        <f t="shared" ca="1" si="89"/>
        <v>#REF!</v>
      </c>
      <c r="V249" s="252" t="e">
        <f t="shared" ca="1" si="90"/>
        <v>#REF!</v>
      </c>
      <c r="W249" s="138" t="e">
        <f t="shared" ca="1" si="91"/>
        <v>#REF!</v>
      </c>
      <c r="X249" s="139" t="e">
        <f t="shared" ca="1" si="92"/>
        <v>#REF!</v>
      </c>
      <c r="Y249" s="138" t="e">
        <f t="shared" ca="1" si="98"/>
        <v>#REF!</v>
      </c>
      <c r="Z249" s="138" t="e">
        <f t="shared" ca="1" si="107"/>
        <v>#REF!</v>
      </c>
      <c r="AA249" s="138" t="e">
        <f t="shared" ca="1" si="93"/>
        <v>#REF!</v>
      </c>
      <c r="AB249" s="138" t="e">
        <f t="shared" ca="1" si="94"/>
        <v>#NAME?</v>
      </c>
      <c r="AC249" s="139" t="e">
        <f t="shared" ca="1" si="95"/>
        <v>#REF!</v>
      </c>
      <c r="AD249" s="138" t="e">
        <f t="shared" ca="1" si="99"/>
        <v>#REF!</v>
      </c>
      <c r="AE249" s="132" t="e">
        <f ca="1">INDIRECT(CONCATENATE(#REF!,$C$498,"!$AJ",$A249 + 5))</f>
        <v>#REF!</v>
      </c>
    </row>
    <row r="250" spans="1:31" hidden="1" outlineLevel="1" x14ac:dyDescent="0.25">
      <c r="A250" s="128">
        <v>251</v>
      </c>
      <c r="B250" s="153" t="e">
        <f ca="1">INDIRECT(CONCATENATE(#REF!,$C$498,"!$B",$A250 + 5))</f>
        <v>#REF!</v>
      </c>
      <c r="C250" s="135" t="e">
        <f ca="1">INDIRECT(CONCATENATE(#REF!,$C$498,"!$X",$A250 + 5))</f>
        <v>#REF!</v>
      </c>
      <c r="D250" s="135"/>
      <c r="E250" s="132" t="e">
        <f ca="1">INDIRECT(CONCATENATE(#REF!,$C$498,"!$AB",$A250 + 5))</f>
        <v>#REF!</v>
      </c>
      <c r="F250" s="135" t="str">
        <f t="shared" ca="1" si="100"/>
        <v/>
      </c>
      <c r="G250" s="187" t="e">
        <f ca="1">INDIRECT(CONCATENATE(#REF!,$C$498,"!$AG",$A250 + 5))</f>
        <v>#REF!</v>
      </c>
      <c r="H250" s="135"/>
      <c r="I250" s="132" t="e">
        <f ca="1">INDIRECT(CONCATENATE(#REF!,$C$498,"!$AH",$A250 + 5))</f>
        <v>#REF!</v>
      </c>
      <c r="J250" s="132"/>
      <c r="K250" s="132" t="e">
        <f ca="1">INDIRECT(CONCATENATE(#REF!,$C$498,"!$AI",$A250 + 5))</f>
        <v>#REF!</v>
      </c>
      <c r="L250" s="181"/>
      <c r="M250" s="135"/>
      <c r="N250" s="135"/>
      <c r="O250" s="135"/>
      <c r="P250" s="135"/>
      <c r="Q250" s="137" t="e">
        <f t="shared" ca="1" si="97"/>
        <v>#REF!</v>
      </c>
      <c r="R250" s="251" t="e">
        <f t="shared" ca="1" si="87"/>
        <v>#REF!</v>
      </c>
      <c r="S250" s="252" t="e">
        <f t="shared" ca="1" si="86"/>
        <v>#REF!</v>
      </c>
      <c r="T250" s="251" t="e">
        <f t="shared" ca="1" si="88"/>
        <v>#REF!</v>
      </c>
      <c r="U250" s="252" t="e">
        <f t="shared" ca="1" si="89"/>
        <v>#REF!</v>
      </c>
      <c r="V250" s="252" t="e">
        <f t="shared" ca="1" si="90"/>
        <v>#REF!</v>
      </c>
      <c r="W250" s="138" t="e">
        <f t="shared" ca="1" si="91"/>
        <v>#REF!</v>
      </c>
      <c r="X250" s="139" t="e">
        <f t="shared" ca="1" si="92"/>
        <v>#REF!</v>
      </c>
      <c r="Y250" s="138" t="e">
        <f t="shared" ca="1" si="98"/>
        <v>#REF!</v>
      </c>
      <c r="Z250" s="138" t="e">
        <f t="shared" ca="1" si="107"/>
        <v>#REF!</v>
      </c>
      <c r="AA250" s="138" t="e">
        <f t="shared" ca="1" si="93"/>
        <v>#REF!</v>
      </c>
      <c r="AB250" s="138" t="e">
        <f t="shared" ca="1" si="94"/>
        <v>#NAME?</v>
      </c>
      <c r="AC250" s="139" t="e">
        <f t="shared" ca="1" si="95"/>
        <v>#REF!</v>
      </c>
      <c r="AD250" s="138" t="e">
        <f t="shared" ca="1" si="99"/>
        <v>#REF!</v>
      </c>
      <c r="AE250" s="132" t="e">
        <f ca="1">INDIRECT(CONCATENATE(#REF!,$C$498,"!$AJ",$A250 + 5))</f>
        <v>#REF!</v>
      </c>
    </row>
    <row r="251" spans="1:31" hidden="1" outlineLevel="1" x14ac:dyDescent="0.25">
      <c r="A251" s="128">
        <v>252</v>
      </c>
      <c r="B251" s="153" t="e">
        <f ca="1">INDIRECT(CONCATENATE(#REF!,$C$498,"!$B",$A251 + 5))</f>
        <v>#REF!</v>
      </c>
      <c r="C251" s="135" t="e">
        <f ca="1">INDIRECT(CONCATENATE(#REF!,$C$498,"!$X",$A251 + 5))</f>
        <v>#REF!</v>
      </c>
      <c r="D251" s="135"/>
      <c r="E251" s="132" t="e">
        <f ca="1">INDIRECT(CONCATENATE(#REF!,$C$498,"!$AB",$A251 + 5))</f>
        <v>#REF!</v>
      </c>
      <c r="F251" s="135" t="str">
        <f t="shared" ca="1" si="100"/>
        <v/>
      </c>
      <c r="G251" s="187" t="e">
        <f ca="1">INDIRECT(CONCATENATE(#REF!,$C$498,"!$AG",$A251 + 5))</f>
        <v>#REF!</v>
      </c>
      <c r="H251" s="135"/>
      <c r="I251" s="132" t="e">
        <f ca="1">INDIRECT(CONCATENATE(#REF!,$C$498,"!$AH",$A251 + 5))</f>
        <v>#REF!</v>
      </c>
      <c r="J251" s="132"/>
      <c r="K251" s="132" t="e">
        <f ca="1">INDIRECT(CONCATENATE(#REF!,$C$498,"!$AI",$A251 + 5))</f>
        <v>#REF!</v>
      </c>
      <c r="L251" s="181"/>
      <c r="M251" s="135"/>
      <c r="N251" s="135"/>
      <c r="O251" s="135"/>
      <c r="P251" s="135"/>
      <c r="Q251" s="137" t="e">
        <f t="shared" ca="1" si="97"/>
        <v>#REF!</v>
      </c>
      <c r="R251" s="251" t="e">
        <f t="shared" ca="1" si="87"/>
        <v>#REF!</v>
      </c>
      <c r="S251" s="252" t="e">
        <f t="shared" ca="1" si="86"/>
        <v>#REF!</v>
      </c>
      <c r="T251" s="251" t="e">
        <f t="shared" ca="1" si="88"/>
        <v>#REF!</v>
      </c>
      <c r="U251" s="252" t="e">
        <f t="shared" ca="1" si="89"/>
        <v>#REF!</v>
      </c>
      <c r="V251" s="252" t="e">
        <f t="shared" ca="1" si="90"/>
        <v>#REF!</v>
      </c>
      <c r="W251" s="138" t="e">
        <f t="shared" ca="1" si="91"/>
        <v>#REF!</v>
      </c>
      <c r="X251" s="139" t="e">
        <f t="shared" ca="1" si="92"/>
        <v>#REF!</v>
      </c>
      <c r="Y251" s="138" t="e">
        <f t="shared" ca="1" si="98"/>
        <v>#REF!</v>
      </c>
      <c r="Z251" s="138" t="e">
        <f t="shared" ca="1" si="107"/>
        <v>#REF!</v>
      </c>
      <c r="AA251" s="138" t="e">
        <f t="shared" ca="1" si="93"/>
        <v>#REF!</v>
      </c>
      <c r="AB251" s="138" t="e">
        <f t="shared" ca="1" si="94"/>
        <v>#NAME?</v>
      </c>
      <c r="AC251" s="139" t="e">
        <f t="shared" ca="1" si="95"/>
        <v>#REF!</v>
      </c>
      <c r="AD251" s="138" t="e">
        <f t="shared" ca="1" si="99"/>
        <v>#REF!</v>
      </c>
      <c r="AE251" s="132" t="e">
        <f ca="1">INDIRECT(CONCATENATE(#REF!,$C$498,"!$AJ",$A251 + 5))</f>
        <v>#REF!</v>
      </c>
    </row>
    <row r="252" spans="1:31" hidden="1" outlineLevel="1" x14ac:dyDescent="0.25">
      <c r="A252" s="128">
        <v>253</v>
      </c>
      <c r="B252" s="153" t="e">
        <f ca="1">INDIRECT(CONCATENATE(#REF!,$C$498,"!$B",$A252 + 5))</f>
        <v>#REF!</v>
      </c>
      <c r="C252" s="135" t="e">
        <f ca="1">INDIRECT(CONCATENATE(#REF!,$C$498,"!$X",$A252 + 5))</f>
        <v>#REF!</v>
      </c>
      <c r="D252" s="135"/>
      <c r="E252" s="132" t="e">
        <f ca="1">INDIRECT(CONCATENATE(#REF!,$C$498,"!$AB",$A252 + 5))</f>
        <v>#REF!</v>
      </c>
      <c r="F252" s="135" t="str">
        <f t="shared" ca="1" si="100"/>
        <v/>
      </c>
      <c r="G252" s="187" t="e">
        <f ca="1">INDIRECT(CONCATENATE(#REF!,$C$498,"!$AG",$A252 + 5))</f>
        <v>#REF!</v>
      </c>
      <c r="H252" s="135"/>
      <c r="I252" s="132" t="e">
        <f ca="1">INDIRECT(CONCATENATE(#REF!,$C$498,"!$AH",$A252 + 5))</f>
        <v>#REF!</v>
      </c>
      <c r="J252" s="132"/>
      <c r="K252" s="132" t="e">
        <f ca="1">INDIRECT(CONCATENATE(#REF!,$C$498,"!$AI",$A252 + 5))</f>
        <v>#REF!</v>
      </c>
      <c r="L252" s="181"/>
      <c r="M252" s="135"/>
      <c r="N252" s="135"/>
      <c r="O252" s="135"/>
      <c r="P252" s="135"/>
      <c r="Q252" s="137" t="e">
        <f t="shared" ca="1" si="97"/>
        <v>#REF!</v>
      </c>
      <c r="R252" s="251" t="e">
        <f t="shared" ca="1" si="87"/>
        <v>#REF!</v>
      </c>
      <c r="S252" s="252" t="e">
        <f t="shared" ca="1" si="86"/>
        <v>#REF!</v>
      </c>
      <c r="T252" s="251" t="e">
        <f t="shared" ca="1" si="88"/>
        <v>#REF!</v>
      </c>
      <c r="U252" s="252" t="e">
        <f t="shared" ca="1" si="89"/>
        <v>#REF!</v>
      </c>
      <c r="V252" s="252" t="e">
        <f t="shared" ca="1" si="90"/>
        <v>#REF!</v>
      </c>
      <c r="W252" s="138" t="e">
        <f t="shared" ca="1" si="91"/>
        <v>#REF!</v>
      </c>
      <c r="X252" s="139" t="e">
        <f t="shared" ca="1" si="92"/>
        <v>#REF!</v>
      </c>
      <c r="Y252" s="138" t="e">
        <f t="shared" ca="1" si="98"/>
        <v>#REF!</v>
      </c>
      <c r="Z252" s="138" t="e">
        <f t="shared" ca="1" si="107"/>
        <v>#REF!</v>
      </c>
      <c r="AA252" s="138" t="e">
        <f t="shared" ca="1" si="93"/>
        <v>#REF!</v>
      </c>
      <c r="AB252" s="138" t="e">
        <f t="shared" ca="1" si="94"/>
        <v>#NAME?</v>
      </c>
      <c r="AC252" s="139" t="e">
        <f t="shared" ca="1" si="95"/>
        <v>#REF!</v>
      </c>
      <c r="AD252" s="138" t="e">
        <f t="shared" ca="1" si="99"/>
        <v>#REF!</v>
      </c>
      <c r="AE252" s="132" t="e">
        <f ca="1">INDIRECT(CONCATENATE(#REF!,$C$498,"!$AJ",$A252 + 5))</f>
        <v>#REF!</v>
      </c>
    </row>
    <row r="253" spans="1:31" hidden="1" outlineLevel="1" x14ac:dyDescent="0.25">
      <c r="A253" s="128">
        <v>254</v>
      </c>
      <c r="B253" s="153" t="e">
        <f ca="1">INDIRECT(CONCATENATE(#REF!,$C$498,"!$B",$A253 + 5))</f>
        <v>#REF!</v>
      </c>
      <c r="C253" s="135" t="e">
        <f ca="1">INDIRECT(CONCATENATE(#REF!,$C$498,"!$X",$A253 + 5))</f>
        <v>#REF!</v>
      </c>
      <c r="D253" s="135"/>
      <c r="E253" s="132" t="e">
        <f ca="1">INDIRECT(CONCATENATE(#REF!,$C$498,"!$AB",$A253 + 5))</f>
        <v>#REF!</v>
      </c>
      <c r="F253" s="135" t="str">
        <f t="shared" ca="1" si="100"/>
        <v/>
      </c>
      <c r="G253" s="187" t="e">
        <f ca="1">INDIRECT(CONCATENATE(#REF!,$C$498,"!$AG",$A253 + 5))</f>
        <v>#REF!</v>
      </c>
      <c r="H253" s="135"/>
      <c r="I253" s="132" t="e">
        <f ca="1">INDIRECT(CONCATENATE(#REF!,$C$498,"!$AH",$A253 + 5))</f>
        <v>#REF!</v>
      </c>
      <c r="J253" s="132"/>
      <c r="K253" s="132" t="e">
        <f ca="1">INDIRECT(CONCATENATE(#REF!,$C$498,"!$AI",$A253 + 5))</f>
        <v>#REF!</v>
      </c>
      <c r="L253" s="181"/>
      <c r="M253" s="135"/>
      <c r="N253" s="135"/>
      <c r="O253" s="135"/>
      <c r="P253" s="135"/>
      <c r="Q253" s="137" t="e">
        <f t="shared" ca="1" si="97"/>
        <v>#REF!</v>
      </c>
      <c r="R253" s="251" t="e">
        <f t="shared" ca="1" si="87"/>
        <v>#REF!</v>
      </c>
      <c r="S253" s="252" t="e">
        <f t="shared" ca="1" si="86"/>
        <v>#REF!</v>
      </c>
      <c r="T253" s="251" t="e">
        <f t="shared" ca="1" si="88"/>
        <v>#REF!</v>
      </c>
      <c r="U253" s="252" t="e">
        <f t="shared" ca="1" si="89"/>
        <v>#REF!</v>
      </c>
      <c r="V253" s="252" t="e">
        <f t="shared" ca="1" si="90"/>
        <v>#REF!</v>
      </c>
      <c r="W253" s="138" t="e">
        <f t="shared" ca="1" si="91"/>
        <v>#REF!</v>
      </c>
      <c r="X253" s="139" t="e">
        <f t="shared" ca="1" si="92"/>
        <v>#REF!</v>
      </c>
      <c r="Y253" s="138" t="e">
        <f t="shared" ca="1" si="98"/>
        <v>#REF!</v>
      </c>
      <c r="Z253" s="138" t="e">
        <f t="shared" ca="1" si="107"/>
        <v>#REF!</v>
      </c>
      <c r="AA253" s="138" t="e">
        <f t="shared" ca="1" si="93"/>
        <v>#REF!</v>
      </c>
      <c r="AB253" s="138" t="e">
        <f t="shared" ca="1" si="94"/>
        <v>#NAME?</v>
      </c>
      <c r="AC253" s="139" t="e">
        <f t="shared" ca="1" si="95"/>
        <v>#REF!</v>
      </c>
      <c r="AD253" s="138" t="e">
        <f t="shared" ca="1" si="99"/>
        <v>#REF!</v>
      </c>
      <c r="AE253" s="132" t="e">
        <f ca="1">INDIRECT(CONCATENATE(#REF!,$C$498,"!$AJ",$A253 + 5))</f>
        <v>#REF!</v>
      </c>
    </row>
    <row r="254" spans="1:31" hidden="1" outlineLevel="1" x14ac:dyDescent="0.25">
      <c r="A254" s="128">
        <v>255</v>
      </c>
      <c r="B254" s="153" t="e">
        <f ca="1">INDIRECT(CONCATENATE(#REF!,$C$498,"!$B",$A254 + 5))</f>
        <v>#REF!</v>
      </c>
      <c r="C254" s="135" t="e">
        <f ca="1">INDIRECT(CONCATENATE(#REF!,$C$498,"!$X",$A254 + 5))</f>
        <v>#REF!</v>
      </c>
      <c r="D254" s="135"/>
      <c r="E254" s="132" t="e">
        <f ca="1">INDIRECT(CONCATENATE(#REF!,$C$498,"!$AB",$A254 + 5))</f>
        <v>#REF!</v>
      </c>
      <c r="F254" s="135" t="str">
        <f t="shared" ca="1" si="100"/>
        <v/>
      </c>
      <c r="G254" s="187" t="e">
        <f ca="1">INDIRECT(CONCATENATE(#REF!,$C$498,"!$AG",$A254 + 5))</f>
        <v>#REF!</v>
      </c>
      <c r="H254" s="135"/>
      <c r="I254" s="132" t="e">
        <f ca="1">INDIRECT(CONCATENATE(#REF!,$C$498,"!$AH",$A254 + 5))</f>
        <v>#REF!</v>
      </c>
      <c r="J254" s="132"/>
      <c r="K254" s="132" t="e">
        <f ca="1">INDIRECT(CONCATENATE(#REF!,$C$498,"!$AI",$A254 + 5))</f>
        <v>#REF!</v>
      </c>
      <c r="L254" s="181"/>
      <c r="M254" s="135"/>
      <c r="N254" s="135"/>
      <c r="O254" s="135"/>
      <c r="P254" s="135"/>
      <c r="Q254" s="137" t="e">
        <f t="shared" ca="1" si="97"/>
        <v>#REF!</v>
      </c>
      <c r="R254" s="251" t="e">
        <f t="shared" ca="1" si="87"/>
        <v>#REF!</v>
      </c>
      <c r="S254" s="252" t="e">
        <f t="shared" ca="1" si="86"/>
        <v>#REF!</v>
      </c>
      <c r="T254" s="251" t="e">
        <f t="shared" ca="1" si="88"/>
        <v>#REF!</v>
      </c>
      <c r="U254" s="252" t="e">
        <f t="shared" ca="1" si="89"/>
        <v>#REF!</v>
      </c>
      <c r="V254" s="252" t="e">
        <f t="shared" ca="1" si="90"/>
        <v>#REF!</v>
      </c>
      <c r="W254" s="138" t="e">
        <f t="shared" ca="1" si="91"/>
        <v>#REF!</v>
      </c>
      <c r="X254" s="139" t="e">
        <f t="shared" ca="1" si="92"/>
        <v>#REF!</v>
      </c>
      <c r="Y254" s="138" t="e">
        <f t="shared" ca="1" si="98"/>
        <v>#REF!</v>
      </c>
      <c r="Z254" s="138" t="e">
        <f t="shared" ca="1" si="107"/>
        <v>#REF!</v>
      </c>
      <c r="AA254" s="138" t="e">
        <f t="shared" ca="1" si="93"/>
        <v>#REF!</v>
      </c>
      <c r="AB254" s="138" t="e">
        <f t="shared" ca="1" si="94"/>
        <v>#NAME?</v>
      </c>
      <c r="AC254" s="139" t="e">
        <f t="shared" ca="1" si="95"/>
        <v>#REF!</v>
      </c>
      <c r="AD254" s="138" t="e">
        <f t="shared" ca="1" si="99"/>
        <v>#REF!</v>
      </c>
      <c r="AE254" s="132" t="e">
        <f ca="1">INDIRECT(CONCATENATE(#REF!,$C$498,"!$AJ",$A254 + 5))</f>
        <v>#REF!</v>
      </c>
    </row>
    <row r="255" spans="1:31" hidden="1" outlineLevel="1" x14ac:dyDescent="0.25">
      <c r="A255" s="128">
        <v>256</v>
      </c>
      <c r="B255" s="153" t="e">
        <f ca="1">INDIRECT(CONCATENATE(#REF!,$C$498,"!$B",$A255 + 5))</f>
        <v>#REF!</v>
      </c>
      <c r="C255" s="135" t="e">
        <f ca="1">INDIRECT(CONCATENATE(#REF!,$C$498,"!$X",$A255 + 5))</f>
        <v>#REF!</v>
      </c>
      <c r="D255" s="135"/>
      <c r="E255" s="132" t="e">
        <f ca="1">INDIRECT(CONCATENATE(#REF!,$C$498,"!$AB",$A255 + 5))</f>
        <v>#REF!</v>
      </c>
      <c r="F255" s="135" t="str">
        <f t="shared" ca="1" si="100"/>
        <v/>
      </c>
      <c r="G255" s="187" t="e">
        <f ca="1">INDIRECT(CONCATENATE(#REF!,$C$498,"!$AG",$A255 + 5))</f>
        <v>#REF!</v>
      </c>
      <c r="H255" s="135"/>
      <c r="I255" s="132" t="e">
        <f ca="1">INDIRECT(CONCATENATE(#REF!,$C$498,"!$AH",$A255 + 5))</f>
        <v>#REF!</v>
      </c>
      <c r="J255" s="132"/>
      <c r="K255" s="132" t="e">
        <f ca="1">INDIRECT(CONCATENATE(#REF!,$C$498,"!$AI",$A255 + 5))</f>
        <v>#REF!</v>
      </c>
      <c r="L255" s="181"/>
      <c r="M255" s="135"/>
      <c r="N255" s="135"/>
      <c r="O255" s="135"/>
      <c r="P255" s="135"/>
      <c r="Q255" s="137" t="e">
        <f t="shared" ca="1" si="97"/>
        <v>#REF!</v>
      </c>
      <c r="R255" s="251" t="e">
        <f t="shared" ca="1" si="87"/>
        <v>#REF!</v>
      </c>
      <c r="S255" s="252" t="e">
        <f t="shared" ca="1" si="86"/>
        <v>#REF!</v>
      </c>
      <c r="T255" s="251" t="e">
        <f t="shared" ca="1" si="88"/>
        <v>#REF!</v>
      </c>
      <c r="U255" s="252" t="e">
        <f t="shared" ca="1" si="89"/>
        <v>#REF!</v>
      </c>
      <c r="V255" s="252" t="e">
        <f t="shared" ca="1" si="90"/>
        <v>#REF!</v>
      </c>
      <c r="W255" s="138" t="e">
        <f t="shared" ca="1" si="91"/>
        <v>#REF!</v>
      </c>
      <c r="X255" s="139" t="e">
        <f t="shared" ca="1" si="92"/>
        <v>#REF!</v>
      </c>
      <c r="Y255" s="138" t="e">
        <f t="shared" ca="1" si="98"/>
        <v>#REF!</v>
      </c>
      <c r="Z255" s="138"/>
      <c r="AA255" s="138" t="e">
        <f t="shared" ca="1" si="93"/>
        <v>#REF!</v>
      </c>
      <c r="AB255" s="138" t="e">
        <f t="shared" ca="1" si="94"/>
        <v>#NAME?</v>
      </c>
      <c r="AC255" s="139" t="e">
        <f t="shared" ca="1" si="95"/>
        <v>#REF!</v>
      </c>
      <c r="AD255" s="138" t="e">
        <f t="shared" ca="1" si="99"/>
        <v>#REF!</v>
      </c>
      <c r="AE255" s="132" t="e">
        <f ca="1">INDIRECT(CONCATENATE(#REF!,$C$498,"!$AJ",$A255 + 5))</f>
        <v>#REF!</v>
      </c>
    </row>
    <row r="256" spans="1:31" hidden="1" outlineLevel="1" x14ac:dyDescent="0.25">
      <c r="A256" s="128">
        <v>257</v>
      </c>
      <c r="B256" s="153" t="e">
        <f ca="1">INDIRECT(CONCATENATE(#REF!,$C$498,"!$B",$A256 + 5))</f>
        <v>#REF!</v>
      </c>
      <c r="C256" s="135" t="e">
        <f ca="1">INDIRECT(CONCATENATE(#REF!,$C$498,"!$X",$A256 + 5))</f>
        <v>#REF!</v>
      </c>
      <c r="D256" s="135"/>
      <c r="E256" s="132" t="e">
        <f ca="1">INDIRECT(CONCATENATE(#REF!,$C$498,"!$AB",$A256 + 5))</f>
        <v>#REF!</v>
      </c>
      <c r="F256" s="135" t="str">
        <f t="shared" ca="1" si="100"/>
        <v/>
      </c>
      <c r="G256" s="187" t="e">
        <f ca="1">INDIRECT(CONCATENATE(#REF!,$C$498,"!$AG",$A256 + 5))</f>
        <v>#REF!</v>
      </c>
      <c r="H256" s="135"/>
      <c r="I256" s="132" t="e">
        <f ca="1">INDIRECT(CONCATENATE(#REF!,$C$498,"!$AH",$A256 + 5))</f>
        <v>#REF!</v>
      </c>
      <c r="J256" s="132"/>
      <c r="K256" s="132" t="e">
        <f ca="1">INDIRECT(CONCATENATE(#REF!,$C$498,"!$AI",$A256 + 5))</f>
        <v>#REF!</v>
      </c>
      <c r="L256" s="181"/>
      <c r="M256" s="135"/>
      <c r="N256" s="135"/>
      <c r="O256" s="135"/>
      <c r="P256" s="135"/>
      <c r="Q256" s="137" t="e">
        <f t="shared" ca="1" si="97"/>
        <v>#REF!</v>
      </c>
      <c r="R256" s="251" t="e">
        <f t="shared" ca="1" si="87"/>
        <v>#REF!</v>
      </c>
      <c r="S256" s="252" t="e">
        <f t="shared" ca="1" si="86"/>
        <v>#REF!</v>
      </c>
      <c r="T256" s="251" t="e">
        <f t="shared" ca="1" si="88"/>
        <v>#REF!</v>
      </c>
      <c r="U256" s="252" t="e">
        <f t="shared" ca="1" si="89"/>
        <v>#REF!</v>
      </c>
      <c r="V256" s="252" t="e">
        <f t="shared" ca="1" si="90"/>
        <v>#REF!</v>
      </c>
      <c r="W256" s="138" t="e">
        <f t="shared" ca="1" si="91"/>
        <v>#REF!</v>
      </c>
      <c r="X256" s="139" t="e">
        <f t="shared" ca="1" si="92"/>
        <v>#REF!</v>
      </c>
      <c r="Y256" s="138" t="e">
        <f t="shared" ca="1" si="98"/>
        <v>#REF!</v>
      </c>
      <c r="Z256" s="138" t="e">
        <f t="shared" ref="Z256:Z260" ca="1" si="108">ROUNDDOWN(X256-W256,0)</f>
        <v>#REF!</v>
      </c>
      <c r="AA256" s="138" t="e">
        <f t="shared" ca="1" si="93"/>
        <v>#REF!</v>
      </c>
      <c r="AB256" s="138" t="e">
        <f t="shared" ca="1" si="94"/>
        <v>#NAME?</v>
      </c>
      <c r="AC256" s="139" t="e">
        <f t="shared" ca="1" si="95"/>
        <v>#REF!</v>
      </c>
      <c r="AD256" s="138" t="e">
        <f t="shared" ca="1" si="99"/>
        <v>#REF!</v>
      </c>
      <c r="AE256" s="132" t="e">
        <f ca="1">INDIRECT(CONCATENATE(#REF!,$C$498,"!$AJ",$A256 + 5))</f>
        <v>#REF!</v>
      </c>
    </row>
    <row r="257" spans="1:31" hidden="1" outlineLevel="1" x14ac:dyDescent="0.25">
      <c r="A257" s="128">
        <v>258</v>
      </c>
      <c r="B257" s="153" t="e">
        <f ca="1">INDIRECT(CONCATENATE(#REF!,$C$498,"!$B",$A257 + 5))</f>
        <v>#REF!</v>
      </c>
      <c r="C257" s="135" t="e">
        <f ca="1">INDIRECT(CONCATENATE(#REF!,$C$498,"!$X",$A257 + 5))</f>
        <v>#REF!</v>
      </c>
      <c r="D257" s="135"/>
      <c r="E257" s="132" t="e">
        <f ca="1">INDIRECT(CONCATENATE(#REF!,$C$498,"!$AB",$A257 + 5))</f>
        <v>#REF!</v>
      </c>
      <c r="F257" s="135" t="str">
        <f t="shared" ca="1" si="100"/>
        <v/>
      </c>
      <c r="G257" s="187" t="e">
        <f ca="1">INDIRECT(CONCATENATE(#REF!,$C$498,"!$AG",$A257 + 5))</f>
        <v>#REF!</v>
      </c>
      <c r="H257" s="135"/>
      <c r="I257" s="132" t="e">
        <f ca="1">INDIRECT(CONCATENATE(#REF!,$C$498,"!$AH",$A257 + 5))</f>
        <v>#REF!</v>
      </c>
      <c r="J257" s="132"/>
      <c r="K257" s="132" t="e">
        <f ca="1">INDIRECT(CONCATENATE(#REF!,$C$498,"!$AI",$A257 + 5))</f>
        <v>#REF!</v>
      </c>
      <c r="L257" s="181"/>
      <c r="M257" s="135"/>
      <c r="N257" s="135"/>
      <c r="O257" s="135"/>
      <c r="P257" s="135"/>
      <c r="Q257" s="137" t="e">
        <f t="shared" ca="1" si="97"/>
        <v>#REF!</v>
      </c>
      <c r="R257" s="251" t="e">
        <f t="shared" ca="1" si="87"/>
        <v>#REF!</v>
      </c>
      <c r="S257" s="252" t="e">
        <f t="shared" ref="S257:S320" ca="1" si="109">E257*Q257/100</f>
        <v>#REF!</v>
      </c>
      <c r="T257" s="251" t="e">
        <f t="shared" ca="1" si="88"/>
        <v>#REF!</v>
      </c>
      <c r="U257" s="252" t="e">
        <f t="shared" ca="1" si="89"/>
        <v>#REF!</v>
      </c>
      <c r="V257" s="252" t="e">
        <f t="shared" ca="1" si="90"/>
        <v>#REF!</v>
      </c>
      <c r="W257" s="138" t="e">
        <f t="shared" ca="1" si="91"/>
        <v>#REF!</v>
      </c>
      <c r="X257" s="139" t="e">
        <f t="shared" ca="1" si="92"/>
        <v>#REF!</v>
      </c>
      <c r="Y257" s="138" t="e">
        <f t="shared" ca="1" si="98"/>
        <v>#REF!</v>
      </c>
      <c r="Z257" s="138" t="e">
        <f t="shared" ca="1" si="108"/>
        <v>#REF!</v>
      </c>
      <c r="AA257" s="138" t="e">
        <f t="shared" ca="1" si="93"/>
        <v>#REF!</v>
      </c>
      <c r="AB257" s="138" t="e">
        <f t="shared" ca="1" si="94"/>
        <v>#NAME?</v>
      </c>
      <c r="AC257" s="139" t="e">
        <f t="shared" ca="1" si="95"/>
        <v>#REF!</v>
      </c>
      <c r="AD257" s="138" t="e">
        <f t="shared" ca="1" si="99"/>
        <v>#REF!</v>
      </c>
      <c r="AE257" s="132" t="e">
        <f ca="1">INDIRECT(CONCATENATE(#REF!,$C$498,"!$AJ",$A257 + 5))</f>
        <v>#REF!</v>
      </c>
    </row>
    <row r="258" spans="1:31" hidden="1" outlineLevel="1" x14ac:dyDescent="0.25">
      <c r="A258" s="128">
        <v>259</v>
      </c>
      <c r="B258" s="153" t="e">
        <f ca="1">INDIRECT(CONCATENATE(#REF!,$C$498,"!$B",$A258 + 5))</f>
        <v>#REF!</v>
      </c>
      <c r="C258" s="135" t="e">
        <f ca="1">INDIRECT(CONCATENATE(#REF!,$C$498,"!$X",$A258 + 5))</f>
        <v>#REF!</v>
      </c>
      <c r="D258" s="135"/>
      <c r="E258" s="132" t="e">
        <f ca="1">INDIRECT(CONCATENATE(#REF!,$C$498,"!$AB",$A258 + 5))</f>
        <v>#REF!</v>
      </c>
      <c r="F258" s="135" t="str">
        <f t="shared" ca="1" si="100"/>
        <v/>
      </c>
      <c r="G258" s="187" t="e">
        <f ca="1">INDIRECT(CONCATENATE(#REF!,$C$498,"!$AG",$A258 + 5))</f>
        <v>#REF!</v>
      </c>
      <c r="H258" s="135"/>
      <c r="I258" s="132" t="e">
        <f ca="1">INDIRECT(CONCATENATE(#REF!,$C$498,"!$AH",$A258 + 5))</f>
        <v>#REF!</v>
      </c>
      <c r="J258" s="132"/>
      <c r="K258" s="132" t="e">
        <f ca="1">INDIRECT(CONCATENATE(#REF!,$C$498,"!$AI",$A258 + 5))</f>
        <v>#REF!</v>
      </c>
      <c r="L258" s="181"/>
      <c r="M258" s="135"/>
      <c r="N258" s="135"/>
      <c r="O258" s="135"/>
      <c r="P258" s="135"/>
      <c r="Q258" s="137" t="e">
        <f t="shared" ca="1" si="97"/>
        <v>#REF!</v>
      </c>
      <c r="R258" s="251" t="e">
        <f t="shared" ref="R258:R321" ca="1" si="110">ROUNDDOWN(S258,0)</f>
        <v>#REF!</v>
      </c>
      <c r="S258" s="252" t="e">
        <f t="shared" ca="1" si="109"/>
        <v>#REF!</v>
      </c>
      <c r="T258" s="251" t="e">
        <f t="shared" ref="T258:T321" ca="1" si="111">ROUNDDOWN(U258,0)</f>
        <v>#REF!</v>
      </c>
      <c r="U258" s="252" t="e">
        <f t="shared" ref="U258:U321" ca="1" si="112">E258*V258/100</f>
        <v>#REF!</v>
      </c>
      <c r="V258" s="252" t="e">
        <f t="shared" ref="V258:V321" ca="1" si="113">Q258</f>
        <v>#REF!</v>
      </c>
      <c r="W258" s="138" t="e">
        <f t="shared" ref="W258:W321" ca="1" si="114">ROUNDDOWN(X258,0)</f>
        <v>#REF!</v>
      </c>
      <c r="X258" s="139" t="e">
        <f t="shared" ref="X258:X321" ca="1" si="115">T258*Y258/100</f>
        <v>#REF!</v>
      </c>
      <c r="Y258" s="138" t="e">
        <f t="shared" ca="1" si="98"/>
        <v>#REF!</v>
      </c>
      <c r="Z258" s="138" t="e">
        <f t="shared" ca="1" si="108"/>
        <v>#REF!</v>
      </c>
      <c r="AA258" s="138" t="e">
        <f t="shared" ref="AA258:AA321" ca="1" si="116">T258-W258-AB258</f>
        <v>#REF!</v>
      </c>
      <c r="AB258" s="138" t="e">
        <f t="shared" ref="AB258:AB321" ca="1" si="117">_xlfn.CEILING.MATH(AC258,1)</f>
        <v>#NAME?</v>
      </c>
      <c r="AC258" s="139" t="e">
        <f t="shared" ref="AC258:AC321" ca="1" si="118">T258*AD258/100</f>
        <v>#REF!</v>
      </c>
      <c r="AD258" s="138" t="e">
        <f t="shared" ca="1" si="99"/>
        <v>#REF!</v>
      </c>
      <c r="AE258" s="132" t="e">
        <f ca="1">INDIRECT(CONCATENATE(#REF!,$C$498,"!$AJ",$A258 + 5))</f>
        <v>#REF!</v>
      </c>
    </row>
    <row r="259" spans="1:31" hidden="1" outlineLevel="1" x14ac:dyDescent="0.25">
      <c r="A259" s="128">
        <v>260</v>
      </c>
      <c r="B259" s="153" t="e">
        <f ca="1">INDIRECT(CONCATENATE(#REF!,$C$498,"!$B",$A259 + 5))</f>
        <v>#REF!</v>
      </c>
      <c r="C259" s="135" t="e">
        <f ca="1">INDIRECT(CONCATENATE(#REF!,$C$498,"!$X",$A259 + 5))</f>
        <v>#REF!</v>
      </c>
      <c r="D259" s="135"/>
      <c r="E259" s="132" t="e">
        <f ca="1">INDIRECT(CONCATENATE(#REF!,$C$498,"!$AB",$A259 + 5))</f>
        <v>#REF!</v>
      </c>
      <c r="F259" s="135" t="str">
        <f t="shared" ca="1" si="100"/>
        <v/>
      </c>
      <c r="G259" s="187" t="e">
        <f ca="1">INDIRECT(CONCATENATE(#REF!,$C$498,"!$AG",$A259 + 5))</f>
        <v>#REF!</v>
      </c>
      <c r="H259" s="135"/>
      <c r="I259" s="132" t="e">
        <f ca="1">INDIRECT(CONCATENATE(#REF!,$C$498,"!$AH",$A259 + 5))</f>
        <v>#REF!</v>
      </c>
      <c r="J259" s="132"/>
      <c r="K259" s="132" t="e">
        <f ca="1">INDIRECT(CONCATENATE(#REF!,$C$498,"!$AI",$A259 + 5))</f>
        <v>#REF!</v>
      </c>
      <c r="L259" s="181"/>
      <c r="M259" s="135"/>
      <c r="N259" s="135"/>
      <c r="O259" s="135"/>
      <c r="P259" s="135"/>
      <c r="Q259" s="137" t="e">
        <f t="shared" ca="1" si="97"/>
        <v>#REF!</v>
      </c>
      <c r="R259" s="251" t="e">
        <f t="shared" ca="1" si="110"/>
        <v>#REF!</v>
      </c>
      <c r="S259" s="252" t="e">
        <f t="shared" ca="1" si="109"/>
        <v>#REF!</v>
      </c>
      <c r="T259" s="251" t="e">
        <f t="shared" ca="1" si="111"/>
        <v>#REF!</v>
      </c>
      <c r="U259" s="252" t="e">
        <f t="shared" ca="1" si="112"/>
        <v>#REF!</v>
      </c>
      <c r="V259" s="252" t="e">
        <f t="shared" ca="1" si="113"/>
        <v>#REF!</v>
      </c>
      <c r="W259" s="138" t="e">
        <f t="shared" ca="1" si="114"/>
        <v>#REF!</v>
      </c>
      <c r="X259" s="139" t="e">
        <f t="shared" ca="1" si="115"/>
        <v>#REF!</v>
      </c>
      <c r="Y259" s="138" t="e">
        <f t="shared" ca="1" si="98"/>
        <v>#REF!</v>
      </c>
      <c r="Z259" s="138" t="e">
        <f t="shared" ca="1" si="108"/>
        <v>#REF!</v>
      </c>
      <c r="AA259" s="138" t="e">
        <f t="shared" ca="1" si="116"/>
        <v>#REF!</v>
      </c>
      <c r="AB259" s="138" t="e">
        <f t="shared" ca="1" si="117"/>
        <v>#NAME?</v>
      </c>
      <c r="AC259" s="139" t="e">
        <f t="shared" ca="1" si="118"/>
        <v>#REF!</v>
      </c>
      <c r="AD259" s="138" t="e">
        <f t="shared" ca="1" si="99"/>
        <v>#REF!</v>
      </c>
      <c r="AE259" s="132" t="e">
        <f ca="1">INDIRECT(CONCATENATE(#REF!,$C$498,"!$AJ",$A259 + 5))</f>
        <v>#REF!</v>
      </c>
    </row>
    <row r="260" spans="1:31" hidden="1" outlineLevel="1" x14ac:dyDescent="0.25">
      <c r="A260" s="128">
        <v>261</v>
      </c>
      <c r="B260" s="153" t="e">
        <f ca="1">INDIRECT(CONCATENATE(#REF!,$C$498,"!$B",$A260 + 5))</f>
        <v>#REF!</v>
      </c>
      <c r="C260" s="135" t="e">
        <f ca="1">INDIRECT(CONCATENATE(#REF!,$C$498,"!$X",$A260 + 5))</f>
        <v>#REF!</v>
      </c>
      <c r="D260" s="135"/>
      <c r="E260" s="132" t="e">
        <f ca="1">INDIRECT(CONCATENATE(#REF!,$C$498,"!$AB",$A260 + 5))</f>
        <v>#REF!</v>
      </c>
      <c r="F260" s="135" t="str">
        <f t="shared" ca="1" si="100"/>
        <v/>
      </c>
      <c r="G260" s="187" t="e">
        <f ca="1">INDIRECT(CONCATENATE(#REF!,$C$498,"!$AG",$A260 + 5))</f>
        <v>#REF!</v>
      </c>
      <c r="H260" s="135"/>
      <c r="I260" s="132" t="e">
        <f ca="1">INDIRECT(CONCATENATE(#REF!,$C$498,"!$AH",$A260 + 5))</f>
        <v>#REF!</v>
      </c>
      <c r="J260" s="132"/>
      <c r="K260" s="132" t="e">
        <f ca="1">INDIRECT(CONCATENATE(#REF!,$C$498,"!$AI",$A260 + 5))</f>
        <v>#REF!</v>
      </c>
      <c r="L260" s="181"/>
      <c r="M260" s="135"/>
      <c r="N260" s="135"/>
      <c r="O260" s="135"/>
      <c r="P260" s="135"/>
      <c r="Q260" s="137" t="e">
        <f t="shared" ca="1" si="97"/>
        <v>#REF!</v>
      </c>
      <c r="R260" s="251" t="e">
        <f t="shared" ca="1" si="110"/>
        <v>#REF!</v>
      </c>
      <c r="S260" s="252" t="e">
        <f t="shared" ca="1" si="109"/>
        <v>#REF!</v>
      </c>
      <c r="T260" s="251" t="e">
        <f t="shared" ca="1" si="111"/>
        <v>#REF!</v>
      </c>
      <c r="U260" s="252" t="e">
        <f t="shared" ca="1" si="112"/>
        <v>#REF!</v>
      </c>
      <c r="V260" s="252" t="e">
        <f t="shared" ca="1" si="113"/>
        <v>#REF!</v>
      </c>
      <c r="W260" s="138" t="e">
        <f t="shared" ca="1" si="114"/>
        <v>#REF!</v>
      </c>
      <c r="X260" s="139" t="e">
        <f t="shared" ca="1" si="115"/>
        <v>#REF!</v>
      </c>
      <c r="Y260" s="138" t="e">
        <f t="shared" ca="1" si="98"/>
        <v>#REF!</v>
      </c>
      <c r="Z260" s="138" t="e">
        <f t="shared" ca="1" si="108"/>
        <v>#REF!</v>
      </c>
      <c r="AA260" s="138" t="e">
        <f t="shared" ca="1" si="116"/>
        <v>#REF!</v>
      </c>
      <c r="AB260" s="138" t="e">
        <f t="shared" ca="1" si="117"/>
        <v>#NAME?</v>
      </c>
      <c r="AC260" s="139" t="e">
        <f t="shared" ca="1" si="118"/>
        <v>#REF!</v>
      </c>
      <c r="AD260" s="138" t="e">
        <f t="shared" ca="1" si="99"/>
        <v>#REF!</v>
      </c>
      <c r="AE260" s="132" t="e">
        <f ca="1">INDIRECT(CONCATENATE(#REF!,$C$498,"!$AJ",$A260 + 5))</f>
        <v>#REF!</v>
      </c>
    </row>
    <row r="261" spans="1:31" hidden="1" outlineLevel="1" x14ac:dyDescent="0.25">
      <c r="A261" s="128">
        <v>262</v>
      </c>
      <c r="B261" s="153" t="e">
        <f ca="1">INDIRECT(CONCATENATE(#REF!,$C$498,"!$B",$A261 + 5))</f>
        <v>#REF!</v>
      </c>
      <c r="C261" s="135" t="e">
        <f ca="1">INDIRECT(CONCATENATE(#REF!,$C$498,"!$X",$A261 + 5))</f>
        <v>#REF!</v>
      </c>
      <c r="D261" s="135"/>
      <c r="E261" s="132" t="e">
        <f ca="1">INDIRECT(CONCATENATE(#REF!,$C$498,"!$AB",$A261 + 5))</f>
        <v>#REF!</v>
      </c>
      <c r="F261" s="135" t="str">
        <f t="shared" ca="1" si="100"/>
        <v/>
      </c>
      <c r="G261" s="187" t="e">
        <f ca="1">INDIRECT(CONCATENATE(#REF!,$C$498,"!$AG",$A261 + 5))</f>
        <v>#REF!</v>
      </c>
      <c r="H261" s="135"/>
      <c r="I261" s="132" t="e">
        <f ca="1">INDIRECT(CONCATENATE(#REF!,$C$498,"!$AH",$A261 + 5))</f>
        <v>#REF!</v>
      </c>
      <c r="J261" s="132"/>
      <c r="K261" s="132" t="e">
        <f ca="1">INDIRECT(CONCATENATE(#REF!,$C$498,"!$AI",$A261 + 5))</f>
        <v>#REF!</v>
      </c>
      <c r="L261" s="181"/>
      <c r="M261" s="135"/>
      <c r="N261" s="135"/>
      <c r="O261" s="135"/>
      <c r="P261" s="135"/>
      <c r="Q261" s="137" t="e">
        <f t="shared" ca="1" si="97"/>
        <v>#REF!</v>
      </c>
      <c r="R261" s="251" t="e">
        <f t="shared" ca="1" si="110"/>
        <v>#REF!</v>
      </c>
      <c r="S261" s="252" t="e">
        <f t="shared" ca="1" si="109"/>
        <v>#REF!</v>
      </c>
      <c r="T261" s="251" t="e">
        <f t="shared" ca="1" si="111"/>
        <v>#REF!</v>
      </c>
      <c r="U261" s="252" t="e">
        <f t="shared" ca="1" si="112"/>
        <v>#REF!</v>
      </c>
      <c r="V261" s="252" t="e">
        <f t="shared" ca="1" si="113"/>
        <v>#REF!</v>
      </c>
      <c r="W261" s="138" t="e">
        <f t="shared" ca="1" si="114"/>
        <v>#REF!</v>
      </c>
      <c r="X261" s="139" t="e">
        <f t="shared" ca="1" si="115"/>
        <v>#REF!</v>
      </c>
      <c r="Y261" s="138" t="e">
        <f t="shared" ca="1" si="98"/>
        <v>#REF!</v>
      </c>
      <c r="Z261" s="138"/>
      <c r="AA261" s="138" t="e">
        <f t="shared" ca="1" si="116"/>
        <v>#REF!</v>
      </c>
      <c r="AB261" s="138" t="e">
        <f t="shared" ca="1" si="117"/>
        <v>#NAME?</v>
      </c>
      <c r="AC261" s="139" t="e">
        <f t="shared" ca="1" si="118"/>
        <v>#REF!</v>
      </c>
      <c r="AD261" s="138" t="e">
        <f t="shared" ca="1" si="99"/>
        <v>#REF!</v>
      </c>
      <c r="AE261" s="132" t="e">
        <f ca="1">INDIRECT(CONCATENATE(#REF!,$C$498,"!$AJ",$A261 + 5))</f>
        <v>#REF!</v>
      </c>
    </row>
    <row r="262" spans="1:31" hidden="1" outlineLevel="1" x14ac:dyDescent="0.25">
      <c r="A262" s="128">
        <v>263</v>
      </c>
      <c r="B262" s="153" t="e">
        <f ca="1">INDIRECT(CONCATENATE(#REF!,$C$498,"!$B",$A262 + 5))</f>
        <v>#REF!</v>
      </c>
      <c r="C262" s="135" t="e">
        <f ca="1">INDIRECT(CONCATENATE(#REF!,$C$498,"!$X",$A262 + 5))</f>
        <v>#REF!</v>
      </c>
      <c r="D262" s="135"/>
      <c r="E262" s="132" t="e">
        <f ca="1">INDIRECT(CONCATENATE(#REF!,$C$498,"!$AB",$A262 + 5))</f>
        <v>#REF!</v>
      </c>
      <c r="F262" s="135" t="str">
        <f t="shared" ca="1" si="100"/>
        <v/>
      </c>
      <c r="G262" s="187" t="e">
        <f ca="1">INDIRECT(CONCATENATE(#REF!,$C$498,"!$AG",$A262 + 5))</f>
        <v>#REF!</v>
      </c>
      <c r="H262" s="135"/>
      <c r="I262" s="132" t="e">
        <f ca="1">INDIRECT(CONCATENATE(#REF!,$C$498,"!$AH",$A262 + 5))</f>
        <v>#REF!</v>
      </c>
      <c r="J262" s="132"/>
      <c r="K262" s="132" t="e">
        <f ca="1">INDIRECT(CONCATENATE(#REF!,$C$498,"!$AI",$A262 + 5))</f>
        <v>#REF!</v>
      </c>
      <c r="L262" s="181"/>
      <c r="M262" s="135"/>
      <c r="N262" s="135"/>
      <c r="O262" s="135"/>
      <c r="P262" s="135"/>
      <c r="Q262" s="137" t="e">
        <f t="shared" ca="1" si="97"/>
        <v>#REF!</v>
      </c>
      <c r="R262" s="251" t="e">
        <f t="shared" ca="1" si="110"/>
        <v>#REF!</v>
      </c>
      <c r="S262" s="252" t="e">
        <f t="shared" ca="1" si="109"/>
        <v>#REF!</v>
      </c>
      <c r="T262" s="251" t="e">
        <f t="shared" ca="1" si="111"/>
        <v>#REF!</v>
      </c>
      <c r="U262" s="252" t="e">
        <f t="shared" ca="1" si="112"/>
        <v>#REF!</v>
      </c>
      <c r="V262" s="252" t="e">
        <f t="shared" ca="1" si="113"/>
        <v>#REF!</v>
      </c>
      <c r="W262" s="138" t="e">
        <f t="shared" ca="1" si="114"/>
        <v>#REF!</v>
      </c>
      <c r="X262" s="139" t="e">
        <f t="shared" ca="1" si="115"/>
        <v>#REF!</v>
      </c>
      <c r="Y262" s="138" t="e">
        <f t="shared" ca="1" si="98"/>
        <v>#REF!</v>
      </c>
      <c r="Z262" s="138" t="e">
        <f t="shared" ref="Z262:Z263" ca="1" si="119">ROUNDDOWN(X262-W262,0)</f>
        <v>#REF!</v>
      </c>
      <c r="AA262" s="138" t="e">
        <f t="shared" ca="1" si="116"/>
        <v>#REF!</v>
      </c>
      <c r="AB262" s="138" t="e">
        <f t="shared" ca="1" si="117"/>
        <v>#NAME?</v>
      </c>
      <c r="AC262" s="139" t="e">
        <f t="shared" ca="1" si="118"/>
        <v>#REF!</v>
      </c>
      <c r="AD262" s="138" t="e">
        <f t="shared" ca="1" si="99"/>
        <v>#REF!</v>
      </c>
      <c r="AE262" s="132" t="e">
        <f ca="1">INDIRECT(CONCATENATE(#REF!,$C$498,"!$AJ",$A262 + 5))</f>
        <v>#REF!</v>
      </c>
    </row>
    <row r="263" spans="1:31" hidden="1" outlineLevel="1" x14ac:dyDescent="0.25">
      <c r="A263" s="128">
        <v>264</v>
      </c>
      <c r="B263" s="153" t="e">
        <f ca="1">INDIRECT(CONCATENATE(#REF!,$C$498,"!$B",$A263 + 5))</f>
        <v>#REF!</v>
      </c>
      <c r="C263" s="135" t="e">
        <f ca="1">INDIRECT(CONCATENATE(#REF!,$C$498,"!$X",$A263 + 5))</f>
        <v>#REF!</v>
      </c>
      <c r="D263" s="135"/>
      <c r="E263" s="132" t="e">
        <f ca="1">INDIRECT(CONCATENATE(#REF!,$C$498,"!$AB",$A263 + 5))</f>
        <v>#REF!</v>
      </c>
      <c r="F263" s="135" t="str">
        <f t="shared" ca="1" si="100"/>
        <v/>
      </c>
      <c r="G263" s="187" t="e">
        <f ca="1">INDIRECT(CONCATENATE(#REF!,$C$498,"!$AG",$A263 + 5))</f>
        <v>#REF!</v>
      </c>
      <c r="H263" s="135"/>
      <c r="I263" s="132" t="e">
        <f ca="1">INDIRECT(CONCATENATE(#REF!,$C$498,"!$AH",$A263 + 5))</f>
        <v>#REF!</v>
      </c>
      <c r="J263" s="132"/>
      <c r="K263" s="132" t="e">
        <f ca="1">INDIRECT(CONCATENATE(#REF!,$C$498,"!$AI",$A263 + 5))</f>
        <v>#REF!</v>
      </c>
      <c r="L263" s="181"/>
      <c r="M263" s="135"/>
      <c r="N263" s="135"/>
      <c r="O263" s="135"/>
      <c r="P263" s="135"/>
      <c r="Q263" s="137" t="e">
        <f t="shared" ca="1" si="97"/>
        <v>#REF!</v>
      </c>
      <c r="R263" s="251" t="e">
        <f t="shared" ca="1" si="110"/>
        <v>#REF!</v>
      </c>
      <c r="S263" s="252" t="e">
        <f t="shared" ca="1" si="109"/>
        <v>#REF!</v>
      </c>
      <c r="T263" s="251" t="e">
        <f t="shared" ca="1" si="111"/>
        <v>#REF!</v>
      </c>
      <c r="U263" s="252" t="e">
        <f t="shared" ca="1" si="112"/>
        <v>#REF!</v>
      </c>
      <c r="V263" s="252" t="e">
        <f t="shared" ca="1" si="113"/>
        <v>#REF!</v>
      </c>
      <c r="W263" s="138" t="e">
        <f t="shared" ca="1" si="114"/>
        <v>#REF!</v>
      </c>
      <c r="X263" s="139" t="e">
        <f t="shared" ca="1" si="115"/>
        <v>#REF!</v>
      </c>
      <c r="Y263" s="138" t="e">
        <f t="shared" ca="1" si="98"/>
        <v>#REF!</v>
      </c>
      <c r="Z263" s="138" t="e">
        <f t="shared" ca="1" si="119"/>
        <v>#REF!</v>
      </c>
      <c r="AA263" s="138" t="e">
        <f t="shared" ca="1" si="116"/>
        <v>#REF!</v>
      </c>
      <c r="AB263" s="138" t="e">
        <f t="shared" ca="1" si="117"/>
        <v>#NAME?</v>
      </c>
      <c r="AC263" s="139" t="e">
        <f t="shared" ca="1" si="118"/>
        <v>#REF!</v>
      </c>
      <c r="AD263" s="138" t="e">
        <f t="shared" ca="1" si="99"/>
        <v>#REF!</v>
      </c>
      <c r="AE263" s="132" t="e">
        <f ca="1">INDIRECT(CONCATENATE(#REF!,$C$498,"!$AJ",$A263 + 5))</f>
        <v>#REF!</v>
      </c>
    </row>
    <row r="264" spans="1:31" hidden="1" outlineLevel="1" x14ac:dyDescent="0.25">
      <c r="A264" s="128">
        <v>265</v>
      </c>
      <c r="B264" s="153" t="e">
        <f ca="1">INDIRECT(CONCATENATE(#REF!,$C$498,"!$B",$A264 + 5))</f>
        <v>#REF!</v>
      </c>
      <c r="C264" s="135" t="e">
        <f ca="1">INDIRECT(CONCATENATE(#REF!,$C$498,"!$X",$A264 + 5))</f>
        <v>#REF!</v>
      </c>
      <c r="D264" s="135"/>
      <c r="E264" s="132" t="e">
        <f ca="1">INDIRECT(CONCATENATE(#REF!,$C$498,"!$AB",$A264 + 5))</f>
        <v>#REF!</v>
      </c>
      <c r="F264" s="135" t="str">
        <f t="shared" ca="1" si="100"/>
        <v/>
      </c>
      <c r="G264" s="187" t="e">
        <f ca="1">INDIRECT(CONCATENATE(#REF!,$C$498,"!$AG",$A264 + 5))</f>
        <v>#REF!</v>
      </c>
      <c r="H264" s="135"/>
      <c r="I264" s="132" t="e">
        <f ca="1">INDIRECT(CONCATENATE(#REF!,$C$498,"!$AH",$A264 + 5))</f>
        <v>#REF!</v>
      </c>
      <c r="J264" s="132"/>
      <c r="K264" s="132" t="e">
        <f ca="1">INDIRECT(CONCATENATE(#REF!,$C$498,"!$AI",$A264 + 5))</f>
        <v>#REF!</v>
      </c>
      <c r="L264" s="181"/>
      <c r="M264" s="135"/>
      <c r="N264" s="135"/>
      <c r="O264" s="135"/>
      <c r="P264" s="135"/>
      <c r="Q264" s="137" t="e">
        <f t="shared" ca="1" si="97"/>
        <v>#REF!</v>
      </c>
      <c r="R264" s="251" t="e">
        <f t="shared" ca="1" si="110"/>
        <v>#REF!</v>
      </c>
      <c r="S264" s="252" t="e">
        <f t="shared" ca="1" si="109"/>
        <v>#REF!</v>
      </c>
      <c r="T264" s="251" t="e">
        <f t="shared" ca="1" si="111"/>
        <v>#REF!</v>
      </c>
      <c r="U264" s="252" t="e">
        <f t="shared" ca="1" si="112"/>
        <v>#REF!</v>
      </c>
      <c r="V264" s="252" t="e">
        <f t="shared" ca="1" si="113"/>
        <v>#REF!</v>
      </c>
      <c r="W264" s="138" t="e">
        <f t="shared" ca="1" si="114"/>
        <v>#REF!</v>
      </c>
      <c r="X264" s="139" t="e">
        <f t="shared" ca="1" si="115"/>
        <v>#REF!</v>
      </c>
      <c r="Y264" s="138" t="e">
        <f t="shared" ca="1" si="98"/>
        <v>#REF!</v>
      </c>
      <c r="Z264" s="138"/>
      <c r="AA264" s="138" t="e">
        <f t="shared" ca="1" si="116"/>
        <v>#REF!</v>
      </c>
      <c r="AB264" s="138" t="e">
        <f t="shared" ca="1" si="117"/>
        <v>#NAME?</v>
      </c>
      <c r="AC264" s="139" t="e">
        <f t="shared" ca="1" si="118"/>
        <v>#REF!</v>
      </c>
      <c r="AD264" s="138" t="e">
        <f t="shared" ca="1" si="99"/>
        <v>#REF!</v>
      </c>
      <c r="AE264" s="132" t="e">
        <f ca="1">INDIRECT(CONCATENATE(#REF!,$C$498,"!$AJ",$A264 + 5))</f>
        <v>#REF!</v>
      </c>
    </row>
    <row r="265" spans="1:31" hidden="1" outlineLevel="1" x14ac:dyDescent="0.25">
      <c r="A265" s="128">
        <v>266</v>
      </c>
      <c r="B265" s="153" t="e">
        <f ca="1">INDIRECT(CONCATENATE(#REF!,$C$498,"!$B",$A265 + 5))</f>
        <v>#REF!</v>
      </c>
      <c r="C265" s="135" t="e">
        <f ca="1">INDIRECT(CONCATENATE(#REF!,$C$498,"!$X",$A265 + 5))</f>
        <v>#REF!</v>
      </c>
      <c r="D265" s="135"/>
      <c r="E265" s="132" t="e">
        <f ca="1">INDIRECT(CONCATENATE(#REF!,$C$498,"!$AB",$A265 + 5))</f>
        <v>#REF!</v>
      </c>
      <c r="F265" s="135" t="str">
        <f t="shared" ca="1" si="100"/>
        <v/>
      </c>
      <c r="G265" s="187" t="e">
        <f ca="1">INDIRECT(CONCATENATE(#REF!,$C$498,"!$AG",$A265 + 5))</f>
        <v>#REF!</v>
      </c>
      <c r="H265" s="135"/>
      <c r="I265" s="132" t="e">
        <f ca="1">INDIRECT(CONCATENATE(#REF!,$C$498,"!$AH",$A265 + 5))</f>
        <v>#REF!</v>
      </c>
      <c r="J265" s="132"/>
      <c r="K265" s="132" t="e">
        <f ca="1">INDIRECT(CONCATENATE(#REF!,$C$498,"!$AI",$A265 + 5))</f>
        <v>#REF!</v>
      </c>
      <c r="L265" s="181"/>
      <c r="M265" s="135"/>
      <c r="N265" s="135"/>
      <c r="O265" s="135"/>
      <c r="P265" s="135"/>
      <c r="Q265" s="137" t="e">
        <f t="shared" ca="1" si="97"/>
        <v>#REF!</v>
      </c>
      <c r="R265" s="251" t="e">
        <f t="shared" ca="1" si="110"/>
        <v>#REF!</v>
      </c>
      <c r="S265" s="252" t="e">
        <f t="shared" ca="1" si="109"/>
        <v>#REF!</v>
      </c>
      <c r="T265" s="251" t="e">
        <f t="shared" ca="1" si="111"/>
        <v>#REF!</v>
      </c>
      <c r="U265" s="252" t="e">
        <f t="shared" ca="1" si="112"/>
        <v>#REF!</v>
      </c>
      <c r="V265" s="252" t="e">
        <f t="shared" ca="1" si="113"/>
        <v>#REF!</v>
      </c>
      <c r="W265" s="138" t="e">
        <f t="shared" ca="1" si="114"/>
        <v>#REF!</v>
      </c>
      <c r="X265" s="139" t="e">
        <f t="shared" ca="1" si="115"/>
        <v>#REF!</v>
      </c>
      <c r="Y265" s="138" t="e">
        <f t="shared" ca="1" si="98"/>
        <v>#REF!</v>
      </c>
      <c r="Z265" s="138" t="e">
        <f t="shared" ref="Z265:Z273" ca="1" si="120">ROUNDDOWN(X265-W265,0)</f>
        <v>#REF!</v>
      </c>
      <c r="AA265" s="138" t="e">
        <f t="shared" ca="1" si="116"/>
        <v>#REF!</v>
      </c>
      <c r="AB265" s="138" t="e">
        <f t="shared" ca="1" si="117"/>
        <v>#NAME?</v>
      </c>
      <c r="AC265" s="139" t="e">
        <f t="shared" ca="1" si="118"/>
        <v>#REF!</v>
      </c>
      <c r="AD265" s="138" t="e">
        <f t="shared" ca="1" si="99"/>
        <v>#REF!</v>
      </c>
      <c r="AE265" s="132" t="e">
        <f ca="1">INDIRECT(CONCATENATE(#REF!,$C$498,"!$AJ",$A265 + 5))</f>
        <v>#REF!</v>
      </c>
    </row>
    <row r="266" spans="1:31" hidden="1" outlineLevel="1" x14ac:dyDescent="0.25">
      <c r="A266" s="128">
        <v>267</v>
      </c>
      <c r="B266" s="153" t="e">
        <f ca="1">INDIRECT(CONCATENATE(#REF!,$C$498,"!$B",$A266 + 5))</f>
        <v>#REF!</v>
      </c>
      <c r="C266" s="135" t="e">
        <f ca="1">INDIRECT(CONCATENATE(#REF!,$C$498,"!$X",$A266 + 5))</f>
        <v>#REF!</v>
      </c>
      <c r="D266" s="135"/>
      <c r="E266" s="132" t="e">
        <f ca="1">INDIRECT(CONCATENATE(#REF!,$C$498,"!$AB",$A266 + 5))</f>
        <v>#REF!</v>
      </c>
      <c r="F266" s="135" t="str">
        <f t="shared" ca="1" si="100"/>
        <v/>
      </c>
      <c r="G266" s="187" t="e">
        <f ca="1">INDIRECT(CONCATENATE(#REF!,$C$498,"!$AG",$A266 + 5))</f>
        <v>#REF!</v>
      </c>
      <c r="H266" s="135"/>
      <c r="I266" s="132" t="e">
        <f ca="1">INDIRECT(CONCATENATE(#REF!,$C$498,"!$AH",$A266 + 5))</f>
        <v>#REF!</v>
      </c>
      <c r="J266" s="132"/>
      <c r="K266" s="132" t="e">
        <f ca="1">INDIRECT(CONCATENATE(#REF!,$C$498,"!$AI",$A266 + 5))</f>
        <v>#REF!</v>
      </c>
      <c r="L266" s="181"/>
      <c r="M266" s="135"/>
      <c r="N266" s="135"/>
      <c r="O266" s="135"/>
      <c r="P266" s="135"/>
      <c r="Q266" s="137" t="e">
        <f t="shared" ca="1" si="97"/>
        <v>#REF!</v>
      </c>
      <c r="R266" s="251" t="e">
        <f t="shared" ca="1" si="110"/>
        <v>#REF!</v>
      </c>
      <c r="S266" s="252" t="e">
        <f t="shared" ca="1" si="109"/>
        <v>#REF!</v>
      </c>
      <c r="T266" s="251" t="e">
        <f t="shared" ca="1" si="111"/>
        <v>#REF!</v>
      </c>
      <c r="U266" s="252" t="e">
        <f t="shared" ca="1" si="112"/>
        <v>#REF!</v>
      </c>
      <c r="V266" s="252" t="e">
        <f t="shared" ca="1" si="113"/>
        <v>#REF!</v>
      </c>
      <c r="W266" s="138" t="e">
        <f t="shared" ca="1" si="114"/>
        <v>#REF!</v>
      </c>
      <c r="X266" s="139" t="e">
        <f t="shared" ca="1" si="115"/>
        <v>#REF!</v>
      </c>
      <c r="Y266" s="138" t="e">
        <f t="shared" ca="1" si="98"/>
        <v>#REF!</v>
      </c>
      <c r="Z266" s="138" t="e">
        <f t="shared" ca="1" si="120"/>
        <v>#REF!</v>
      </c>
      <c r="AA266" s="138" t="e">
        <f t="shared" ca="1" si="116"/>
        <v>#REF!</v>
      </c>
      <c r="AB266" s="138" t="e">
        <f t="shared" ca="1" si="117"/>
        <v>#NAME?</v>
      </c>
      <c r="AC266" s="139" t="e">
        <f t="shared" ca="1" si="118"/>
        <v>#REF!</v>
      </c>
      <c r="AD266" s="138" t="e">
        <f t="shared" ca="1" si="99"/>
        <v>#REF!</v>
      </c>
      <c r="AE266" s="132" t="e">
        <f ca="1">INDIRECT(CONCATENATE(#REF!,$C$498,"!$AJ",$A266 + 5))</f>
        <v>#REF!</v>
      </c>
    </row>
    <row r="267" spans="1:31" hidden="1" outlineLevel="1" x14ac:dyDescent="0.25">
      <c r="A267" s="128">
        <v>268</v>
      </c>
      <c r="B267" s="153" t="e">
        <f ca="1">INDIRECT(CONCATENATE(#REF!,$C$498,"!$B",$A267 + 5))</f>
        <v>#REF!</v>
      </c>
      <c r="C267" s="135" t="e">
        <f ca="1">INDIRECT(CONCATENATE(#REF!,$C$498,"!$X",$A267 + 5))</f>
        <v>#REF!</v>
      </c>
      <c r="D267" s="135"/>
      <c r="E267" s="132" t="e">
        <f ca="1">INDIRECT(CONCATENATE(#REF!,$C$498,"!$AB",$A267 + 5))</f>
        <v>#REF!</v>
      </c>
      <c r="F267" s="135" t="str">
        <f t="shared" ca="1" si="100"/>
        <v/>
      </c>
      <c r="G267" s="187" t="e">
        <f ca="1">INDIRECT(CONCATENATE(#REF!,$C$498,"!$AG",$A267 + 5))</f>
        <v>#REF!</v>
      </c>
      <c r="H267" s="135"/>
      <c r="I267" s="132" t="e">
        <f ca="1">INDIRECT(CONCATENATE(#REF!,$C$498,"!$AH",$A267 + 5))</f>
        <v>#REF!</v>
      </c>
      <c r="J267" s="132"/>
      <c r="K267" s="132" t="e">
        <f ca="1">INDIRECT(CONCATENATE(#REF!,$C$498,"!$AI",$A267 + 5))</f>
        <v>#REF!</v>
      </c>
      <c r="L267" s="181"/>
      <c r="M267" s="135"/>
      <c r="N267" s="135"/>
      <c r="O267" s="135"/>
      <c r="P267" s="135"/>
      <c r="Q267" s="137" t="e">
        <f t="shared" ref="Q267:Q330" ca="1" si="121">IF(E267&lt;VLOOKUP(F267,$L$496:$P$503,2),0,VLOOKUP(F267,$L$496:$P$503,3))</f>
        <v>#REF!</v>
      </c>
      <c r="R267" s="251" t="e">
        <f t="shared" ca="1" si="110"/>
        <v>#REF!</v>
      </c>
      <c r="S267" s="252" t="e">
        <f t="shared" ca="1" si="109"/>
        <v>#REF!</v>
      </c>
      <c r="T267" s="251" t="e">
        <f t="shared" ca="1" si="111"/>
        <v>#REF!</v>
      </c>
      <c r="U267" s="252" t="e">
        <f t="shared" ca="1" si="112"/>
        <v>#REF!</v>
      </c>
      <c r="V267" s="252" t="e">
        <f t="shared" ca="1" si="113"/>
        <v>#REF!</v>
      </c>
      <c r="W267" s="138" t="e">
        <f t="shared" ca="1" si="114"/>
        <v>#REF!</v>
      </c>
      <c r="X267" s="139" t="e">
        <f t="shared" ca="1" si="115"/>
        <v>#REF!</v>
      </c>
      <c r="Y267" s="138" t="e">
        <f t="shared" ref="Y267:Y330" ca="1" si="122">IF(E267&lt;VLOOKUP(F267,$L$496:$P$503,2),0,VLOOKUP(F267,$L$496:$P$503,4))</f>
        <v>#REF!</v>
      </c>
      <c r="Z267" s="138" t="e">
        <f t="shared" ca="1" si="120"/>
        <v>#REF!</v>
      </c>
      <c r="AA267" s="138" t="e">
        <f t="shared" ca="1" si="116"/>
        <v>#REF!</v>
      </c>
      <c r="AB267" s="138" t="e">
        <f t="shared" ca="1" si="117"/>
        <v>#NAME?</v>
      </c>
      <c r="AC267" s="139" t="e">
        <f t="shared" ca="1" si="118"/>
        <v>#REF!</v>
      </c>
      <c r="AD267" s="138" t="e">
        <f t="shared" ref="AD267:AD330" ca="1" si="123">IF(E267&lt;VLOOKUP(F267,$L$496:$P$503,2),0,VLOOKUP(F267,$L$496:$P$503,5))</f>
        <v>#REF!</v>
      </c>
      <c r="AE267" s="132" t="e">
        <f ca="1">INDIRECT(CONCATENATE(#REF!,$C$498,"!$AJ",$A267 + 5))</f>
        <v>#REF!</v>
      </c>
    </row>
    <row r="268" spans="1:31" hidden="1" outlineLevel="1" x14ac:dyDescent="0.25">
      <c r="A268" s="128">
        <v>269</v>
      </c>
      <c r="B268" s="153" t="e">
        <f ca="1">INDIRECT(CONCATENATE(#REF!,$C$498,"!$B",$A268 + 5))</f>
        <v>#REF!</v>
      </c>
      <c r="C268" s="135" t="e">
        <f ca="1">INDIRECT(CONCATENATE(#REF!,$C$498,"!$X",$A268 + 5))</f>
        <v>#REF!</v>
      </c>
      <c r="D268" s="135"/>
      <c r="E268" s="132" t="e">
        <f ca="1">INDIRECT(CONCATENATE(#REF!,$C$498,"!$AB",$A268 + 5))</f>
        <v>#REF!</v>
      </c>
      <c r="F268" s="135" t="str">
        <f t="shared" ref="F268:F331" ca="1" si="124">IF(ISERR(E268/C268),"",E268/C268)</f>
        <v/>
      </c>
      <c r="G268" s="187" t="e">
        <f ca="1">INDIRECT(CONCATENATE(#REF!,$C$498,"!$AG",$A268 + 5))</f>
        <v>#REF!</v>
      </c>
      <c r="H268" s="135"/>
      <c r="I268" s="132" t="e">
        <f ca="1">INDIRECT(CONCATENATE(#REF!,$C$498,"!$AH",$A268 + 5))</f>
        <v>#REF!</v>
      </c>
      <c r="J268" s="132"/>
      <c r="K268" s="132" t="e">
        <f ca="1">INDIRECT(CONCATENATE(#REF!,$C$498,"!$AI",$A268 + 5))</f>
        <v>#REF!</v>
      </c>
      <c r="L268" s="181"/>
      <c r="M268" s="135"/>
      <c r="N268" s="135"/>
      <c r="O268" s="135"/>
      <c r="P268" s="135"/>
      <c r="Q268" s="137" t="e">
        <f t="shared" ca="1" si="121"/>
        <v>#REF!</v>
      </c>
      <c r="R268" s="251" t="e">
        <f t="shared" ca="1" si="110"/>
        <v>#REF!</v>
      </c>
      <c r="S268" s="252" t="e">
        <f t="shared" ca="1" si="109"/>
        <v>#REF!</v>
      </c>
      <c r="T268" s="251" t="e">
        <f t="shared" ca="1" si="111"/>
        <v>#REF!</v>
      </c>
      <c r="U268" s="252" t="e">
        <f t="shared" ca="1" si="112"/>
        <v>#REF!</v>
      </c>
      <c r="V268" s="252" t="e">
        <f t="shared" ca="1" si="113"/>
        <v>#REF!</v>
      </c>
      <c r="W268" s="138" t="e">
        <f t="shared" ca="1" si="114"/>
        <v>#REF!</v>
      </c>
      <c r="X268" s="139" t="e">
        <f t="shared" ca="1" si="115"/>
        <v>#REF!</v>
      </c>
      <c r="Y268" s="138" t="e">
        <f t="shared" ca="1" si="122"/>
        <v>#REF!</v>
      </c>
      <c r="Z268" s="138" t="e">
        <f t="shared" ca="1" si="120"/>
        <v>#REF!</v>
      </c>
      <c r="AA268" s="138" t="e">
        <f t="shared" ca="1" si="116"/>
        <v>#REF!</v>
      </c>
      <c r="AB268" s="138" t="e">
        <f t="shared" ca="1" si="117"/>
        <v>#NAME?</v>
      </c>
      <c r="AC268" s="139" t="e">
        <f t="shared" ca="1" si="118"/>
        <v>#REF!</v>
      </c>
      <c r="AD268" s="138" t="e">
        <f t="shared" ca="1" si="123"/>
        <v>#REF!</v>
      </c>
      <c r="AE268" s="132" t="e">
        <f ca="1">INDIRECT(CONCATENATE(#REF!,$C$498,"!$AJ",$A268 + 5))</f>
        <v>#REF!</v>
      </c>
    </row>
    <row r="269" spans="1:31" hidden="1" outlineLevel="1" x14ac:dyDescent="0.25">
      <c r="A269" s="128">
        <v>270</v>
      </c>
      <c r="B269" s="153" t="e">
        <f ca="1">INDIRECT(CONCATENATE(#REF!,$C$498,"!$B",$A269 + 5))</f>
        <v>#REF!</v>
      </c>
      <c r="C269" s="135" t="e">
        <f ca="1">INDIRECT(CONCATENATE(#REF!,$C$498,"!$X",$A269 + 5))</f>
        <v>#REF!</v>
      </c>
      <c r="D269" s="135"/>
      <c r="E269" s="132" t="e">
        <f ca="1">INDIRECT(CONCATENATE(#REF!,$C$498,"!$AB",$A269 + 5))</f>
        <v>#REF!</v>
      </c>
      <c r="F269" s="135" t="str">
        <f t="shared" ca="1" si="124"/>
        <v/>
      </c>
      <c r="G269" s="187" t="e">
        <f ca="1">INDIRECT(CONCATENATE(#REF!,$C$498,"!$AG",$A269 + 5))</f>
        <v>#REF!</v>
      </c>
      <c r="H269" s="135"/>
      <c r="I269" s="132" t="e">
        <f ca="1">INDIRECT(CONCATENATE(#REF!,$C$498,"!$AH",$A269 + 5))</f>
        <v>#REF!</v>
      </c>
      <c r="J269" s="132"/>
      <c r="K269" s="132" t="e">
        <f ca="1">INDIRECT(CONCATENATE(#REF!,$C$498,"!$AI",$A269 + 5))</f>
        <v>#REF!</v>
      </c>
      <c r="L269" s="181"/>
      <c r="M269" s="135"/>
      <c r="N269" s="135"/>
      <c r="O269" s="135"/>
      <c r="P269" s="135"/>
      <c r="Q269" s="137" t="e">
        <f t="shared" ca="1" si="121"/>
        <v>#REF!</v>
      </c>
      <c r="R269" s="251" t="e">
        <f t="shared" ca="1" si="110"/>
        <v>#REF!</v>
      </c>
      <c r="S269" s="252" t="e">
        <f t="shared" ca="1" si="109"/>
        <v>#REF!</v>
      </c>
      <c r="T269" s="251" t="e">
        <f t="shared" ca="1" si="111"/>
        <v>#REF!</v>
      </c>
      <c r="U269" s="252" t="e">
        <f t="shared" ca="1" si="112"/>
        <v>#REF!</v>
      </c>
      <c r="V269" s="252" t="e">
        <f t="shared" ca="1" si="113"/>
        <v>#REF!</v>
      </c>
      <c r="W269" s="138" t="e">
        <f t="shared" ca="1" si="114"/>
        <v>#REF!</v>
      </c>
      <c r="X269" s="139" t="e">
        <f t="shared" ca="1" si="115"/>
        <v>#REF!</v>
      </c>
      <c r="Y269" s="138" t="e">
        <f t="shared" ca="1" si="122"/>
        <v>#REF!</v>
      </c>
      <c r="Z269" s="138" t="e">
        <f t="shared" ca="1" si="120"/>
        <v>#REF!</v>
      </c>
      <c r="AA269" s="138" t="e">
        <f t="shared" ca="1" si="116"/>
        <v>#REF!</v>
      </c>
      <c r="AB269" s="138" t="e">
        <f t="shared" ca="1" si="117"/>
        <v>#NAME?</v>
      </c>
      <c r="AC269" s="139" t="e">
        <f t="shared" ca="1" si="118"/>
        <v>#REF!</v>
      </c>
      <c r="AD269" s="138" t="e">
        <f t="shared" ca="1" si="123"/>
        <v>#REF!</v>
      </c>
      <c r="AE269" s="132" t="e">
        <f ca="1">INDIRECT(CONCATENATE(#REF!,$C$498,"!$AJ",$A269 + 5))</f>
        <v>#REF!</v>
      </c>
    </row>
    <row r="270" spans="1:31" hidden="1" outlineLevel="1" x14ac:dyDescent="0.25">
      <c r="A270" s="128">
        <v>271</v>
      </c>
      <c r="B270" s="153" t="e">
        <f ca="1">INDIRECT(CONCATENATE(#REF!,$C$498,"!$B",$A270 + 5))</f>
        <v>#REF!</v>
      </c>
      <c r="C270" s="135" t="e">
        <f ca="1">INDIRECT(CONCATENATE(#REF!,$C$498,"!$X",$A270 + 5))</f>
        <v>#REF!</v>
      </c>
      <c r="D270" s="135"/>
      <c r="E270" s="132" t="e">
        <f ca="1">INDIRECT(CONCATENATE(#REF!,$C$498,"!$AB",$A270 + 5))</f>
        <v>#REF!</v>
      </c>
      <c r="F270" s="135" t="str">
        <f t="shared" ca="1" si="124"/>
        <v/>
      </c>
      <c r="G270" s="187" t="e">
        <f ca="1">INDIRECT(CONCATENATE(#REF!,$C$498,"!$AG",$A270 + 5))</f>
        <v>#REF!</v>
      </c>
      <c r="H270" s="135"/>
      <c r="I270" s="132" t="e">
        <f ca="1">INDIRECT(CONCATENATE(#REF!,$C$498,"!$AH",$A270 + 5))</f>
        <v>#REF!</v>
      </c>
      <c r="J270" s="132"/>
      <c r="K270" s="132" t="e">
        <f ca="1">INDIRECT(CONCATENATE(#REF!,$C$498,"!$AI",$A270 + 5))</f>
        <v>#REF!</v>
      </c>
      <c r="L270" s="181"/>
      <c r="M270" s="135"/>
      <c r="N270" s="135"/>
      <c r="O270" s="135"/>
      <c r="P270" s="135"/>
      <c r="Q270" s="137" t="e">
        <f t="shared" ca="1" si="121"/>
        <v>#REF!</v>
      </c>
      <c r="R270" s="251" t="e">
        <f t="shared" ca="1" si="110"/>
        <v>#REF!</v>
      </c>
      <c r="S270" s="252" t="e">
        <f t="shared" ca="1" si="109"/>
        <v>#REF!</v>
      </c>
      <c r="T270" s="251" t="e">
        <f t="shared" ca="1" si="111"/>
        <v>#REF!</v>
      </c>
      <c r="U270" s="252" t="e">
        <f t="shared" ca="1" si="112"/>
        <v>#REF!</v>
      </c>
      <c r="V270" s="252" t="e">
        <f t="shared" ca="1" si="113"/>
        <v>#REF!</v>
      </c>
      <c r="W270" s="138" t="e">
        <f t="shared" ca="1" si="114"/>
        <v>#REF!</v>
      </c>
      <c r="X270" s="139" t="e">
        <f t="shared" ca="1" si="115"/>
        <v>#REF!</v>
      </c>
      <c r="Y270" s="138" t="e">
        <f t="shared" ca="1" si="122"/>
        <v>#REF!</v>
      </c>
      <c r="Z270" s="138" t="e">
        <f t="shared" ca="1" si="120"/>
        <v>#REF!</v>
      </c>
      <c r="AA270" s="138" t="e">
        <f t="shared" ca="1" si="116"/>
        <v>#REF!</v>
      </c>
      <c r="AB270" s="138" t="e">
        <f t="shared" ca="1" si="117"/>
        <v>#NAME?</v>
      </c>
      <c r="AC270" s="139" t="e">
        <f t="shared" ca="1" si="118"/>
        <v>#REF!</v>
      </c>
      <c r="AD270" s="138" t="e">
        <f t="shared" ca="1" si="123"/>
        <v>#REF!</v>
      </c>
      <c r="AE270" s="132" t="e">
        <f ca="1">INDIRECT(CONCATENATE(#REF!,$C$498,"!$AJ",$A270 + 5))</f>
        <v>#REF!</v>
      </c>
    </row>
    <row r="271" spans="1:31" hidden="1" outlineLevel="1" x14ac:dyDescent="0.25">
      <c r="A271" s="128">
        <v>272</v>
      </c>
      <c r="B271" s="153" t="e">
        <f ca="1">INDIRECT(CONCATENATE(#REF!,$C$498,"!$B",$A271 + 5))</f>
        <v>#REF!</v>
      </c>
      <c r="C271" s="135" t="e">
        <f ca="1">INDIRECT(CONCATENATE(#REF!,$C$498,"!$X",$A271 + 5))</f>
        <v>#REF!</v>
      </c>
      <c r="D271" s="135"/>
      <c r="E271" s="132" t="e">
        <f ca="1">INDIRECT(CONCATENATE(#REF!,$C$498,"!$AB",$A271 + 5))</f>
        <v>#REF!</v>
      </c>
      <c r="F271" s="135" t="str">
        <f t="shared" ca="1" si="124"/>
        <v/>
      </c>
      <c r="G271" s="187" t="e">
        <f ca="1">INDIRECT(CONCATENATE(#REF!,$C$498,"!$AG",$A271 + 5))</f>
        <v>#REF!</v>
      </c>
      <c r="H271" s="135"/>
      <c r="I271" s="132" t="e">
        <f ca="1">INDIRECT(CONCATENATE(#REF!,$C$498,"!$AH",$A271 + 5))</f>
        <v>#REF!</v>
      </c>
      <c r="J271" s="132"/>
      <c r="K271" s="132" t="e">
        <f ca="1">INDIRECT(CONCATENATE(#REF!,$C$498,"!$AI",$A271 + 5))</f>
        <v>#REF!</v>
      </c>
      <c r="L271" s="181"/>
      <c r="M271" s="135"/>
      <c r="N271" s="135"/>
      <c r="O271" s="135"/>
      <c r="P271" s="135"/>
      <c r="Q271" s="137" t="e">
        <f t="shared" ca="1" si="121"/>
        <v>#REF!</v>
      </c>
      <c r="R271" s="251" t="e">
        <f t="shared" ca="1" si="110"/>
        <v>#REF!</v>
      </c>
      <c r="S271" s="252" t="e">
        <f t="shared" ca="1" si="109"/>
        <v>#REF!</v>
      </c>
      <c r="T271" s="251" t="e">
        <f t="shared" ca="1" si="111"/>
        <v>#REF!</v>
      </c>
      <c r="U271" s="252" t="e">
        <f t="shared" ca="1" si="112"/>
        <v>#REF!</v>
      </c>
      <c r="V271" s="252" t="e">
        <f t="shared" ca="1" si="113"/>
        <v>#REF!</v>
      </c>
      <c r="W271" s="138" t="e">
        <f t="shared" ca="1" si="114"/>
        <v>#REF!</v>
      </c>
      <c r="X271" s="139" t="e">
        <f t="shared" ca="1" si="115"/>
        <v>#REF!</v>
      </c>
      <c r="Y271" s="138" t="e">
        <f t="shared" ca="1" si="122"/>
        <v>#REF!</v>
      </c>
      <c r="Z271" s="138" t="e">
        <f t="shared" ca="1" si="120"/>
        <v>#REF!</v>
      </c>
      <c r="AA271" s="138" t="e">
        <f t="shared" ca="1" si="116"/>
        <v>#REF!</v>
      </c>
      <c r="AB271" s="138" t="e">
        <f t="shared" ca="1" si="117"/>
        <v>#NAME?</v>
      </c>
      <c r="AC271" s="139" t="e">
        <f t="shared" ca="1" si="118"/>
        <v>#REF!</v>
      </c>
      <c r="AD271" s="138" t="e">
        <f t="shared" ca="1" si="123"/>
        <v>#REF!</v>
      </c>
      <c r="AE271" s="132" t="e">
        <f ca="1">INDIRECT(CONCATENATE(#REF!,$C$498,"!$AJ",$A271 + 5))</f>
        <v>#REF!</v>
      </c>
    </row>
    <row r="272" spans="1:31" hidden="1" outlineLevel="1" x14ac:dyDescent="0.25">
      <c r="A272" s="128">
        <v>273</v>
      </c>
      <c r="B272" s="153" t="e">
        <f ca="1">INDIRECT(CONCATENATE(#REF!,$C$498,"!$B",$A272 + 5))</f>
        <v>#REF!</v>
      </c>
      <c r="C272" s="135" t="e">
        <f ca="1">INDIRECT(CONCATENATE(#REF!,$C$498,"!$X",$A272 + 5))</f>
        <v>#REF!</v>
      </c>
      <c r="D272" s="135"/>
      <c r="E272" s="132" t="e">
        <f ca="1">INDIRECT(CONCATENATE(#REF!,$C$498,"!$AB",$A272 + 5))</f>
        <v>#REF!</v>
      </c>
      <c r="F272" s="135" t="str">
        <f t="shared" ca="1" si="124"/>
        <v/>
      </c>
      <c r="G272" s="187" t="e">
        <f ca="1">INDIRECT(CONCATENATE(#REF!,$C$498,"!$AG",$A272 + 5))</f>
        <v>#REF!</v>
      </c>
      <c r="H272" s="135"/>
      <c r="I272" s="132" t="e">
        <f ca="1">INDIRECT(CONCATENATE(#REF!,$C$498,"!$AH",$A272 + 5))</f>
        <v>#REF!</v>
      </c>
      <c r="J272" s="132"/>
      <c r="K272" s="132" t="e">
        <f ca="1">INDIRECT(CONCATENATE(#REF!,$C$498,"!$AI",$A272 + 5))</f>
        <v>#REF!</v>
      </c>
      <c r="L272" s="181"/>
      <c r="M272" s="135"/>
      <c r="N272" s="135"/>
      <c r="O272" s="135"/>
      <c r="P272" s="135"/>
      <c r="Q272" s="137" t="e">
        <f t="shared" ca="1" si="121"/>
        <v>#REF!</v>
      </c>
      <c r="R272" s="251" t="e">
        <f t="shared" ca="1" si="110"/>
        <v>#REF!</v>
      </c>
      <c r="S272" s="252" t="e">
        <f t="shared" ca="1" si="109"/>
        <v>#REF!</v>
      </c>
      <c r="T272" s="251" t="e">
        <f t="shared" ca="1" si="111"/>
        <v>#REF!</v>
      </c>
      <c r="U272" s="252" t="e">
        <f t="shared" ca="1" si="112"/>
        <v>#REF!</v>
      </c>
      <c r="V272" s="252" t="e">
        <f t="shared" ca="1" si="113"/>
        <v>#REF!</v>
      </c>
      <c r="W272" s="138" t="e">
        <f t="shared" ca="1" si="114"/>
        <v>#REF!</v>
      </c>
      <c r="X272" s="139" t="e">
        <f t="shared" ca="1" si="115"/>
        <v>#REF!</v>
      </c>
      <c r="Y272" s="138" t="e">
        <f t="shared" ca="1" si="122"/>
        <v>#REF!</v>
      </c>
      <c r="Z272" s="138" t="e">
        <f t="shared" ca="1" si="120"/>
        <v>#REF!</v>
      </c>
      <c r="AA272" s="138" t="e">
        <f t="shared" ca="1" si="116"/>
        <v>#REF!</v>
      </c>
      <c r="AB272" s="138" t="e">
        <f t="shared" ca="1" si="117"/>
        <v>#NAME?</v>
      </c>
      <c r="AC272" s="139" t="e">
        <f t="shared" ca="1" si="118"/>
        <v>#REF!</v>
      </c>
      <c r="AD272" s="138" t="e">
        <f t="shared" ca="1" si="123"/>
        <v>#REF!</v>
      </c>
      <c r="AE272" s="132" t="e">
        <f ca="1">INDIRECT(CONCATENATE(#REF!,$C$498,"!$AJ",$A272 + 5))</f>
        <v>#REF!</v>
      </c>
    </row>
    <row r="273" spans="1:31" hidden="1" outlineLevel="1" x14ac:dyDescent="0.25">
      <c r="A273" s="128">
        <v>274</v>
      </c>
      <c r="B273" s="153" t="e">
        <f ca="1">INDIRECT(CONCATENATE(#REF!,$C$498,"!$B",$A273 + 5))</f>
        <v>#REF!</v>
      </c>
      <c r="C273" s="135" t="e">
        <f ca="1">INDIRECT(CONCATENATE(#REF!,$C$498,"!$X",$A273 + 5))</f>
        <v>#REF!</v>
      </c>
      <c r="D273" s="135"/>
      <c r="E273" s="132" t="e">
        <f ca="1">INDIRECT(CONCATENATE(#REF!,$C$498,"!$AB",$A273 + 5))</f>
        <v>#REF!</v>
      </c>
      <c r="F273" s="135" t="str">
        <f t="shared" ca="1" si="124"/>
        <v/>
      </c>
      <c r="G273" s="187" t="e">
        <f ca="1">INDIRECT(CONCATENATE(#REF!,$C$498,"!$AG",$A273 + 5))</f>
        <v>#REF!</v>
      </c>
      <c r="H273" s="135"/>
      <c r="I273" s="132" t="e">
        <f ca="1">INDIRECT(CONCATENATE(#REF!,$C$498,"!$AH",$A273 + 5))</f>
        <v>#REF!</v>
      </c>
      <c r="J273" s="132"/>
      <c r="K273" s="132" t="e">
        <f ca="1">INDIRECT(CONCATENATE(#REF!,$C$498,"!$AI",$A273 + 5))</f>
        <v>#REF!</v>
      </c>
      <c r="L273" s="181"/>
      <c r="M273" s="135"/>
      <c r="N273" s="135"/>
      <c r="O273" s="135"/>
      <c r="P273" s="135"/>
      <c r="Q273" s="137" t="e">
        <f t="shared" ca="1" si="121"/>
        <v>#REF!</v>
      </c>
      <c r="R273" s="251" t="e">
        <f t="shared" ca="1" si="110"/>
        <v>#REF!</v>
      </c>
      <c r="S273" s="252" t="e">
        <f t="shared" ca="1" si="109"/>
        <v>#REF!</v>
      </c>
      <c r="T273" s="251" t="e">
        <f t="shared" ca="1" si="111"/>
        <v>#REF!</v>
      </c>
      <c r="U273" s="252" t="e">
        <f t="shared" ca="1" si="112"/>
        <v>#REF!</v>
      </c>
      <c r="V273" s="252" t="e">
        <f t="shared" ca="1" si="113"/>
        <v>#REF!</v>
      </c>
      <c r="W273" s="138" t="e">
        <f t="shared" ca="1" si="114"/>
        <v>#REF!</v>
      </c>
      <c r="X273" s="139" t="e">
        <f t="shared" ca="1" si="115"/>
        <v>#REF!</v>
      </c>
      <c r="Y273" s="138" t="e">
        <f t="shared" ca="1" si="122"/>
        <v>#REF!</v>
      </c>
      <c r="Z273" s="138" t="e">
        <f t="shared" ca="1" si="120"/>
        <v>#REF!</v>
      </c>
      <c r="AA273" s="138" t="e">
        <f t="shared" ca="1" si="116"/>
        <v>#REF!</v>
      </c>
      <c r="AB273" s="138" t="e">
        <f t="shared" ca="1" si="117"/>
        <v>#NAME?</v>
      </c>
      <c r="AC273" s="139" t="e">
        <f t="shared" ca="1" si="118"/>
        <v>#REF!</v>
      </c>
      <c r="AD273" s="138" t="e">
        <f t="shared" ca="1" si="123"/>
        <v>#REF!</v>
      </c>
      <c r="AE273" s="132" t="e">
        <f ca="1">INDIRECT(CONCATENATE(#REF!,$C$498,"!$AJ",$A273 + 5))</f>
        <v>#REF!</v>
      </c>
    </row>
    <row r="274" spans="1:31" hidden="1" outlineLevel="1" x14ac:dyDescent="0.25">
      <c r="A274" s="128">
        <v>275</v>
      </c>
      <c r="B274" s="153" t="e">
        <f ca="1">INDIRECT(CONCATENATE(#REF!,$C$498,"!$B",$A274 + 5))</f>
        <v>#REF!</v>
      </c>
      <c r="C274" s="135" t="e">
        <f ca="1">INDIRECT(CONCATENATE(#REF!,$C$498,"!$X",$A274 + 5))</f>
        <v>#REF!</v>
      </c>
      <c r="D274" s="135"/>
      <c r="E274" s="132" t="e">
        <f ca="1">INDIRECT(CONCATENATE(#REF!,$C$498,"!$AB",$A274 + 5))</f>
        <v>#REF!</v>
      </c>
      <c r="F274" s="135" t="str">
        <f t="shared" ca="1" si="124"/>
        <v/>
      </c>
      <c r="G274" s="187" t="e">
        <f ca="1">INDIRECT(CONCATENATE(#REF!,$C$498,"!$AG",$A274 + 5))</f>
        <v>#REF!</v>
      </c>
      <c r="H274" s="135"/>
      <c r="I274" s="132" t="e">
        <f ca="1">INDIRECT(CONCATENATE(#REF!,$C$498,"!$AH",$A274 + 5))</f>
        <v>#REF!</v>
      </c>
      <c r="J274" s="132"/>
      <c r="K274" s="132" t="e">
        <f ca="1">INDIRECT(CONCATENATE(#REF!,$C$498,"!$AI",$A274 + 5))</f>
        <v>#REF!</v>
      </c>
      <c r="L274" s="181"/>
      <c r="M274" s="135"/>
      <c r="N274" s="135"/>
      <c r="O274" s="135"/>
      <c r="P274" s="135"/>
      <c r="Q274" s="137" t="e">
        <f t="shared" ca="1" si="121"/>
        <v>#REF!</v>
      </c>
      <c r="R274" s="251" t="e">
        <f t="shared" ca="1" si="110"/>
        <v>#REF!</v>
      </c>
      <c r="S274" s="252" t="e">
        <f t="shared" ca="1" si="109"/>
        <v>#REF!</v>
      </c>
      <c r="T274" s="251" t="e">
        <f t="shared" ca="1" si="111"/>
        <v>#REF!</v>
      </c>
      <c r="U274" s="252" t="e">
        <f t="shared" ca="1" si="112"/>
        <v>#REF!</v>
      </c>
      <c r="V274" s="252" t="e">
        <f t="shared" ca="1" si="113"/>
        <v>#REF!</v>
      </c>
      <c r="W274" s="138" t="e">
        <f t="shared" ca="1" si="114"/>
        <v>#REF!</v>
      </c>
      <c r="X274" s="139" t="e">
        <f t="shared" ca="1" si="115"/>
        <v>#REF!</v>
      </c>
      <c r="Y274" s="138" t="e">
        <f t="shared" ca="1" si="122"/>
        <v>#REF!</v>
      </c>
      <c r="Z274" s="138"/>
      <c r="AA274" s="138" t="e">
        <f t="shared" ca="1" si="116"/>
        <v>#REF!</v>
      </c>
      <c r="AB274" s="138" t="e">
        <f t="shared" ca="1" si="117"/>
        <v>#NAME?</v>
      </c>
      <c r="AC274" s="139" t="e">
        <f t="shared" ca="1" si="118"/>
        <v>#REF!</v>
      </c>
      <c r="AD274" s="138" t="e">
        <f t="shared" ca="1" si="123"/>
        <v>#REF!</v>
      </c>
      <c r="AE274" s="132" t="e">
        <f ca="1">INDIRECT(CONCATENATE(#REF!,$C$498,"!$AJ",$A274 + 5))</f>
        <v>#REF!</v>
      </c>
    </row>
    <row r="275" spans="1:31" hidden="1" outlineLevel="1" x14ac:dyDescent="0.25">
      <c r="A275" s="128">
        <v>276</v>
      </c>
      <c r="B275" s="153" t="e">
        <f ca="1">INDIRECT(CONCATENATE(#REF!,$C$498,"!$B",$A275 + 5))</f>
        <v>#REF!</v>
      </c>
      <c r="C275" s="135" t="e">
        <f ca="1">INDIRECT(CONCATENATE(#REF!,$C$498,"!$X",$A275 + 5))</f>
        <v>#REF!</v>
      </c>
      <c r="D275" s="135"/>
      <c r="E275" s="132" t="e">
        <f ca="1">INDIRECT(CONCATENATE(#REF!,$C$498,"!$AB",$A275 + 5))</f>
        <v>#REF!</v>
      </c>
      <c r="F275" s="135" t="str">
        <f t="shared" ca="1" si="124"/>
        <v/>
      </c>
      <c r="G275" s="187" t="e">
        <f ca="1">INDIRECT(CONCATENATE(#REF!,$C$498,"!$AG",$A275 + 5))</f>
        <v>#REF!</v>
      </c>
      <c r="H275" s="135"/>
      <c r="I275" s="132" t="e">
        <f ca="1">INDIRECT(CONCATENATE(#REF!,$C$498,"!$AH",$A275 + 5))</f>
        <v>#REF!</v>
      </c>
      <c r="J275" s="132"/>
      <c r="K275" s="132" t="e">
        <f ca="1">INDIRECT(CONCATENATE(#REF!,$C$498,"!$AI",$A275 + 5))</f>
        <v>#REF!</v>
      </c>
      <c r="L275" s="181"/>
      <c r="M275" s="135"/>
      <c r="N275" s="135"/>
      <c r="O275" s="135"/>
      <c r="P275" s="135"/>
      <c r="Q275" s="137" t="e">
        <f t="shared" ca="1" si="121"/>
        <v>#REF!</v>
      </c>
      <c r="R275" s="251" t="e">
        <f t="shared" ca="1" si="110"/>
        <v>#REF!</v>
      </c>
      <c r="S275" s="252" t="e">
        <f t="shared" ca="1" si="109"/>
        <v>#REF!</v>
      </c>
      <c r="T275" s="251" t="e">
        <f t="shared" ca="1" si="111"/>
        <v>#REF!</v>
      </c>
      <c r="U275" s="252" t="e">
        <f t="shared" ca="1" si="112"/>
        <v>#REF!</v>
      </c>
      <c r="V275" s="252" t="e">
        <f t="shared" ca="1" si="113"/>
        <v>#REF!</v>
      </c>
      <c r="W275" s="138" t="e">
        <f t="shared" ca="1" si="114"/>
        <v>#REF!</v>
      </c>
      <c r="X275" s="139" t="e">
        <f t="shared" ca="1" si="115"/>
        <v>#REF!</v>
      </c>
      <c r="Y275" s="138" t="e">
        <f t="shared" ca="1" si="122"/>
        <v>#REF!</v>
      </c>
      <c r="Z275" s="138" t="e">
        <f t="shared" ref="Z275:Z281" ca="1" si="125">ROUNDDOWN(X275-W275,0)</f>
        <v>#REF!</v>
      </c>
      <c r="AA275" s="138" t="e">
        <f t="shared" ca="1" si="116"/>
        <v>#REF!</v>
      </c>
      <c r="AB275" s="138" t="e">
        <f t="shared" ca="1" si="117"/>
        <v>#NAME?</v>
      </c>
      <c r="AC275" s="139" t="e">
        <f t="shared" ca="1" si="118"/>
        <v>#REF!</v>
      </c>
      <c r="AD275" s="138" t="e">
        <f t="shared" ca="1" si="123"/>
        <v>#REF!</v>
      </c>
      <c r="AE275" s="132" t="e">
        <f ca="1">INDIRECT(CONCATENATE(#REF!,$C$498,"!$AJ",$A275 + 5))</f>
        <v>#REF!</v>
      </c>
    </row>
    <row r="276" spans="1:31" hidden="1" outlineLevel="1" x14ac:dyDescent="0.25">
      <c r="A276" s="128">
        <v>277</v>
      </c>
      <c r="B276" s="153" t="e">
        <f ca="1">INDIRECT(CONCATENATE(#REF!,$C$498,"!$B",$A276 + 5))</f>
        <v>#REF!</v>
      </c>
      <c r="C276" s="135" t="e">
        <f ca="1">INDIRECT(CONCATENATE(#REF!,$C$498,"!$X",$A276 + 5))</f>
        <v>#REF!</v>
      </c>
      <c r="D276" s="135"/>
      <c r="E276" s="132" t="e">
        <f ca="1">INDIRECT(CONCATENATE(#REF!,$C$498,"!$AB",$A276 + 5))</f>
        <v>#REF!</v>
      </c>
      <c r="F276" s="135" t="str">
        <f t="shared" ca="1" si="124"/>
        <v/>
      </c>
      <c r="G276" s="187" t="e">
        <f ca="1">INDIRECT(CONCATENATE(#REF!,$C$498,"!$AG",$A276 + 5))</f>
        <v>#REF!</v>
      </c>
      <c r="H276" s="135"/>
      <c r="I276" s="132" t="e">
        <f ca="1">INDIRECT(CONCATENATE(#REF!,$C$498,"!$AH",$A276 + 5))</f>
        <v>#REF!</v>
      </c>
      <c r="J276" s="132"/>
      <c r="K276" s="132" t="e">
        <f ca="1">INDIRECT(CONCATENATE(#REF!,$C$498,"!$AI",$A276 + 5))</f>
        <v>#REF!</v>
      </c>
      <c r="L276" s="181"/>
      <c r="M276" s="135"/>
      <c r="N276" s="135"/>
      <c r="O276" s="135"/>
      <c r="P276" s="135"/>
      <c r="Q276" s="137" t="e">
        <f t="shared" ca="1" si="121"/>
        <v>#REF!</v>
      </c>
      <c r="R276" s="251" t="e">
        <f t="shared" ca="1" si="110"/>
        <v>#REF!</v>
      </c>
      <c r="S276" s="252" t="e">
        <f t="shared" ca="1" si="109"/>
        <v>#REF!</v>
      </c>
      <c r="T276" s="251" t="e">
        <f t="shared" ca="1" si="111"/>
        <v>#REF!</v>
      </c>
      <c r="U276" s="252" t="e">
        <f t="shared" ca="1" si="112"/>
        <v>#REF!</v>
      </c>
      <c r="V276" s="252" t="e">
        <f t="shared" ca="1" si="113"/>
        <v>#REF!</v>
      </c>
      <c r="W276" s="138" t="e">
        <f t="shared" ca="1" si="114"/>
        <v>#REF!</v>
      </c>
      <c r="X276" s="139" t="e">
        <f t="shared" ca="1" si="115"/>
        <v>#REF!</v>
      </c>
      <c r="Y276" s="138" t="e">
        <f t="shared" ca="1" si="122"/>
        <v>#REF!</v>
      </c>
      <c r="Z276" s="138" t="e">
        <f t="shared" ca="1" si="125"/>
        <v>#REF!</v>
      </c>
      <c r="AA276" s="138" t="e">
        <f t="shared" ca="1" si="116"/>
        <v>#REF!</v>
      </c>
      <c r="AB276" s="138" t="e">
        <f t="shared" ca="1" si="117"/>
        <v>#NAME?</v>
      </c>
      <c r="AC276" s="139" t="e">
        <f t="shared" ca="1" si="118"/>
        <v>#REF!</v>
      </c>
      <c r="AD276" s="138" t="e">
        <f t="shared" ca="1" si="123"/>
        <v>#REF!</v>
      </c>
      <c r="AE276" s="132" t="e">
        <f ca="1">INDIRECT(CONCATENATE(#REF!,$C$498,"!$AJ",$A276 + 5))</f>
        <v>#REF!</v>
      </c>
    </row>
    <row r="277" spans="1:31" hidden="1" outlineLevel="1" x14ac:dyDescent="0.25">
      <c r="A277" s="128">
        <v>278</v>
      </c>
      <c r="B277" s="153" t="e">
        <f ca="1">INDIRECT(CONCATENATE(#REF!,$C$498,"!$B",$A277 + 5))</f>
        <v>#REF!</v>
      </c>
      <c r="C277" s="135" t="e">
        <f ca="1">INDIRECT(CONCATENATE(#REF!,$C$498,"!$X",$A277 + 5))</f>
        <v>#REF!</v>
      </c>
      <c r="D277" s="135"/>
      <c r="E277" s="132" t="e">
        <f ca="1">INDIRECT(CONCATENATE(#REF!,$C$498,"!$AB",$A277 + 5))</f>
        <v>#REF!</v>
      </c>
      <c r="F277" s="135" t="str">
        <f t="shared" ca="1" si="124"/>
        <v/>
      </c>
      <c r="G277" s="187" t="e">
        <f ca="1">INDIRECT(CONCATENATE(#REF!,$C$498,"!$AG",$A277 + 5))</f>
        <v>#REF!</v>
      </c>
      <c r="H277" s="135"/>
      <c r="I277" s="132" t="e">
        <f ca="1">INDIRECT(CONCATENATE(#REF!,$C$498,"!$AH",$A277 + 5))</f>
        <v>#REF!</v>
      </c>
      <c r="J277" s="132"/>
      <c r="K277" s="132" t="e">
        <f ca="1">INDIRECT(CONCATENATE(#REF!,$C$498,"!$AI",$A277 + 5))</f>
        <v>#REF!</v>
      </c>
      <c r="L277" s="181"/>
      <c r="M277" s="135"/>
      <c r="N277" s="135"/>
      <c r="O277" s="135"/>
      <c r="P277" s="135"/>
      <c r="Q277" s="137" t="e">
        <f t="shared" ca="1" si="121"/>
        <v>#REF!</v>
      </c>
      <c r="R277" s="251" t="e">
        <f t="shared" ca="1" si="110"/>
        <v>#REF!</v>
      </c>
      <c r="S277" s="252" t="e">
        <f t="shared" ca="1" si="109"/>
        <v>#REF!</v>
      </c>
      <c r="T277" s="251" t="e">
        <f t="shared" ca="1" si="111"/>
        <v>#REF!</v>
      </c>
      <c r="U277" s="252" t="e">
        <f t="shared" ca="1" si="112"/>
        <v>#REF!</v>
      </c>
      <c r="V277" s="252" t="e">
        <f t="shared" ca="1" si="113"/>
        <v>#REF!</v>
      </c>
      <c r="W277" s="138" t="e">
        <f t="shared" ca="1" si="114"/>
        <v>#REF!</v>
      </c>
      <c r="X277" s="139" t="e">
        <f t="shared" ca="1" si="115"/>
        <v>#REF!</v>
      </c>
      <c r="Y277" s="138" t="e">
        <f t="shared" ca="1" si="122"/>
        <v>#REF!</v>
      </c>
      <c r="Z277" s="138" t="e">
        <f t="shared" ca="1" si="125"/>
        <v>#REF!</v>
      </c>
      <c r="AA277" s="138" t="e">
        <f t="shared" ca="1" si="116"/>
        <v>#REF!</v>
      </c>
      <c r="AB277" s="138" t="e">
        <f t="shared" ca="1" si="117"/>
        <v>#NAME?</v>
      </c>
      <c r="AC277" s="139" t="e">
        <f t="shared" ca="1" si="118"/>
        <v>#REF!</v>
      </c>
      <c r="AD277" s="138" t="e">
        <f t="shared" ca="1" si="123"/>
        <v>#REF!</v>
      </c>
      <c r="AE277" s="132" t="e">
        <f ca="1">INDIRECT(CONCATENATE(#REF!,$C$498,"!$AJ",$A277 + 5))</f>
        <v>#REF!</v>
      </c>
    </row>
    <row r="278" spans="1:31" hidden="1" outlineLevel="1" x14ac:dyDescent="0.25">
      <c r="A278" s="128">
        <v>279</v>
      </c>
      <c r="B278" s="153" t="e">
        <f ca="1">INDIRECT(CONCATENATE(#REF!,$C$498,"!$B",$A278 + 5))</f>
        <v>#REF!</v>
      </c>
      <c r="C278" s="135" t="e">
        <f ca="1">INDIRECT(CONCATENATE(#REF!,$C$498,"!$X",$A278 + 5))</f>
        <v>#REF!</v>
      </c>
      <c r="D278" s="135"/>
      <c r="E278" s="132" t="e">
        <f ca="1">INDIRECT(CONCATENATE(#REF!,$C$498,"!$AB",$A278 + 5))</f>
        <v>#REF!</v>
      </c>
      <c r="F278" s="135" t="str">
        <f t="shared" ca="1" si="124"/>
        <v/>
      </c>
      <c r="G278" s="187" t="e">
        <f ca="1">INDIRECT(CONCATENATE(#REF!,$C$498,"!$AG",$A278 + 5))</f>
        <v>#REF!</v>
      </c>
      <c r="H278" s="135"/>
      <c r="I278" s="132" t="e">
        <f ca="1">INDIRECT(CONCATENATE(#REF!,$C$498,"!$AH",$A278 + 5))</f>
        <v>#REF!</v>
      </c>
      <c r="J278" s="132"/>
      <c r="K278" s="132" t="e">
        <f ca="1">INDIRECT(CONCATENATE(#REF!,$C$498,"!$AI",$A278 + 5))</f>
        <v>#REF!</v>
      </c>
      <c r="L278" s="181"/>
      <c r="M278" s="135"/>
      <c r="N278" s="135"/>
      <c r="O278" s="135"/>
      <c r="P278" s="135"/>
      <c r="Q278" s="137" t="e">
        <f t="shared" ca="1" si="121"/>
        <v>#REF!</v>
      </c>
      <c r="R278" s="251" t="e">
        <f t="shared" ca="1" si="110"/>
        <v>#REF!</v>
      </c>
      <c r="S278" s="252" t="e">
        <f t="shared" ca="1" si="109"/>
        <v>#REF!</v>
      </c>
      <c r="T278" s="251" t="e">
        <f t="shared" ca="1" si="111"/>
        <v>#REF!</v>
      </c>
      <c r="U278" s="252" t="e">
        <f t="shared" ca="1" si="112"/>
        <v>#REF!</v>
      </c>
      <c r="V278" s="252" t="e">
        <f t="shared" ca="1" si="113"/>
        <v>#REF!</v>
      </c>
      <c r="W278" s="138" t="e">
        <f t="shared" ca="1" si="114"/>
        <v>#REF!</v>
      </c>
      <c r="X278" s="139" t="e">
        <f t="shared" ca="1" si="115"/>
        <v>#REF!</v>
      </c>
      <c r="Y278" s="138" t="e">
        <f t="shared" ca="1" si="122"/>
        <v>#REF!</v>
      </c>
      <c r="Z278" s="138" t="e">
        <f t="shared" ca="1" si="125"/>
        <v>#REF!</v>
      </c>
      <c r="AA278" s="138" t="e">
        <f t="shared" ca="1" si="116"/>
        <v>#REF!</v>
      </c>
      <c r="AB278" s="138" t="e">
        <f t="shared" ca="1" si="117"/>
        <v>#NAME?</v>
      </c>
      <c r="AC278" s="139" t="e">
        <f t="shared" ca="1" si="118"/>
        <v>#REF!</v>
      </c>
      <c r="AD278" s="138" t="e">
        <f t="shared" ca="1" si="123"/>
        <v>#REF!</v>
      </c>
      <c r="AE278" s="132" t="e">
        <f ca="1">INDIRECT(CONCATENATE(#REF!,$C$498,"!$AJ",$A278 + 5))</f>
        <v>#REF!</v>
      </c>
    </row>
    <row r="279" spans="1:31" hidden="1" outlineLevel="1" x14ac:dyDescent="0.25">
      <c r="A279" s="128">
        <v>280</v>
      </c>
      <c r="B279" s="153" t="e">
        <f ca="1">INDIRECT(CONCATENATE(#REF!,$C$498,"!$B",$A279 + 5))</f>
        <v>#REF!</v>
      </c>
      <c r="C279" s="135" t="e">
        <f ca="1">INDIRECT(CONCATENATE(#REF!,$C$498,"!$X",$A279 + 5))</f>
        <v>#REF!</v>
      </c>
      <c r="D279" s="135"/>
      <c r="E279" s="132" t="e">
        <f ca="1">INDIRECT(CONCATENATE(#REF!,$C$498,"!$AB",$A279 + 5))</f>
        <v>#REF!</v>
      </c>
      <c r="F279" s="135" t="str">
        <f t="shared" ca="1" si="124"/>
        <v/>
      </c>
      <c r="G279" s="187" t="e">
        <f ca="1">INDIRECT(CONCATENATE(#REF!,$C$498,"!$AG",$A279 + 5))</f>
        <v>#REF!</v>
      </c>
      <c r="H279" s="135"/>
      <c r="I279" s="132" t="e">
        <f ca="1">INDIRECT(CONCATENATE(#REF!,$C$498,"!$AH",$A279 + 5))</f>
        <v>#REF!</v>
      </c>
      <c r="J279" s="132"/>
      <c r="K279" s="132" t="e">
        <f ca="1">INDIRECT(CONCATENATE(#REF!,$C$498,"!$AI",$A279 + 5))</f>
        <v>#REF!</v>
      </c>
      <c r="L279" s="181"/>
      <c r="M279" s="135"/>
      <c r="N279" s="135"/>
      <c r="O279" s="135"/>
      <c r="P279" s="135"/>
      <c r="Q279" s="137" t="e">
        <f t="shared" ca="1" si="121"/>
        <v>#REF!</v>
      </c>
      <c r="R279" s="251" t="e">
        <f t="shared" ca="1" si="110"/>
        <v>#REF!</v>
      </c>
      <c r="S279" s="252" t="e">
        <f t="shared" ca="1" si="109"/>
        <v>#REF!</v>
      </c>
      <c r="T279" s="251" t="e">
        <f t="shared" ca="1" si="111"/>
        <v>#REF!</v>
      </c>
      <c r="U279" s="252" t="e">
        <f t="shared" ca="1" si="112"/>
        <v>#REF!</v>
      </c>
      <c r="V279" s="252" t="e">
        <f t="shared" ca="1" si="113"/>
        <v>#REF!</v>
      </c>
      <c r="W279" s="138" t="e">
        <f t="shared" ca="1" si="114"/>
        <v>#REF!</v>
      </c>
      <c r="X279" s="139" t="e">
        <f t="shared" ca="1" si="115"/>
        <v>#REF!</v>
      </c>
      <c r="Y279" s="138" t="e">
        <f t="shared" ca="1" si="122"/>
        <v>#REF!</v>
      </c>
      <c r="Z279" s="138" t="e">
        <f t="shared" ca="1" si="125"/>
        <v>#REF!</v>
      </c>
      <c r="AA279" s="138" t="e">
        <f t="shared" ca="1" si="116"/>
        <v>#REF!</v>
      </c>
      <c r="AB279" s="138" t="e">
        <f t="shared" ca="1" si="117"/>
        <v>#NAME?</v>
      </c>
      <c r="AC279" s="139" t="e">
        <f t="shared" ca="1" si="118"/>
        <v>#REF!</v>
      </c>
      <c r="AD279" s="138" t="e">
        <f t="shared" ca="1" si="123"/>
        <v>#REF!</v>
      </c>
      <c r="AE279" s="132" t="e">
        <f ca="1">INDIRECT(CONCATENATE(#REF!,$C$498,"!$AJ",$A279 + 5))</f>
        <v>#REF!</v>
      </c>
    </row>
    <row r="280" spans="1:31" hidden="1" outlineLevel="1" x14ac:dyDescent="0.25">
      <c r="A280" s="128">
        <v>281</v>
      </c>
      <c r="B280" s="153" t="e">
        <f ca="1">INDIRECT(CONCATENATE(#REF!,$C$498,"!$B",$A280 + 5))</f>
        <v>#REF!</v>
      </c>
      <c r="C280" s="135" t="e">
        <f ca="1">INDIRECT(CONCATENATE(#REF!,$C$498,"!$X",$A280 + 5))</f>
        <v>#REF!</v>
      </c>
      <c r="D280" s="135"/>
      <c r="E280" s="132" t="e">
        <f ca="1">INDIRECT(CONCATENATE(#REF!,$C$498,"!$AB",$A280 + 5))</f>
        <v>#REF!</v>
      </c>
      <c r="F280" s="135" t="str">
        <f t="shared" ca="1" si="124"/>
        <v/>
      </c>
      <c r="G280" s="187" t="e">
        <f ca="1">INDIRECT(CONCATENATE(#REF!,$C$498,"!$AG",$A280 + 5))</f>
        <v>#REF!</v>
      </c>
      <c r="H280" s="135"/>
      <c r="I280" s="132" t="e">
        <f ca="1">INDIRECT(CONCATENATE(#REF!,$C$498,"!$AH",$A280 + 5))</f>
        <v>#REF!</v>
      </c>
      <c r="J280" s="132"/>
      <c r="K280" s="132" t="e">
        <f ca="1">INDIRECT(CONCATENATE(#REF!,$C$498,"!$AI",$A280 + 5))</f>
        <v>#REF!</v>
      </c>
      <c r="L280" s="181"/>
      <c r="M280" s="135"/>
      <c r="N280" s="135"/>
      <c r="O280" s="135"/>
      <c r="P280" s="135"/>
      <c r="Q280" s="137" t="e">
        <f t="shared" ca="1" si="121"/>
        <v>#REF!</v>
      </c>
      <c r="R280" s="251" t="e">
        <f t="shared" ca="1" si="110"/>
        <v>#REF!</v>
      </c>
      <c r="S280" s="252" t="e">
        <f t="shared" ca="1" si="109"/>
        <v>#REF!</v>
      </c>
      <c r="T280" s="251" t="e">
        <f t="shared" ca="1" si="111"/>
        <v>#REF!</v>
      </c>
      <c r="U280" s="252" t="e">
        <f t="shared" ca="1" si="112"/>
        <v>#REF!</v>
      </c>
      <c r="V280" s="252" t="e">
        <f t="shared" ca="1" si="113"/>
        <v>#REF!</v>
      </c>
      <c r="W280" s="138" t="e">
        <f t="shared" ca="1" si="114"/>
        <v>#REF!</v>
      </c>
      <c r="X280" s="139" t="e">
        <f t="shared" ca="1" si="115"/>
        <v>#REF!</v>
      </c>
      <c r="Y280" s="138" t="e">
        <f t="shared" ca="1" si="122"/>
        <v>#REF!</v>
      </c>
      <c r="Z280" s="138" t="e">
        <f t="shared" ca="1" si="125"/>
        <v>#REF!</v>
      </c>
      <c r="AA280" s="138" t="e">
        <f t="shared" ca="1" si="116"/>
        <v>#REF!</v>
      </c>
      <c r="AB280" s="138" t="e">
        <f t="shared" ca="1" si="117"/>
        <v>#NAME?</v>
      </c>
      <c r="AC280" s="139" t="e">
        <f t="shared" ca="1" si="118"/>
        <v>#REF!</v>
      </c>
      <c r="AD280" s="138" t="e">
        <f t="shared" ca="1" si="123"/>
        <v>#REF!</v>
      </c>
      <c r="AE280" s="132" t="e">
        <f ca="1">INDIRECT(CONCATENATE(#REF!,$C$498,"!$AJ",$A280 + 5))</f>
        <v>#REF!</v>
      </c>
    </row>
    <row r="281" spans="1:31" hidden="1" outlineLevel="1" x14ac:dyDescent="0.25">
      <c r="A281" s="128">
        <v>282</v>
      </c>
      <c r="B281" s="153" t="e">
        <f ca="1">INDIRECT(CONCATENATE(#REF!,$C$498,"!$B",$A281 + 5))</f>
        <v>#REF!</v>
      </c>
      <c r="C281" s="135" t="e">
        <f ca="1">INDIRECT(CONCATENATE(#REF!,$C$498,"!$X",$A281 + 5))</f>
        <v>#REF!</v>
      </c>
      <c r="D281" s="135"/>
      <c r="E281" s="132" t="e">
        <f ca="1">INDIRECT(CONCATENATE(#REF!,$C$498,"!$AB",$A281 + 5))</f>
        <v>#REF!</v>
      </c>
      <c r="F281" s="135" t="str">
        <f t="shared" ca="1" si="124"/>
        <v/>
      </c>
      <c r="G281" s="187" t="e">
        <f ca="1">INDIRECT(CONCATENATE(#REF!,$C$498,"!$AG",$A281 + 5))</f>
        <v>#REF!</v>
      </c>
      <c r="H281" s="135"/>
      <c r="I281" s="132" t="e">
        <f ca="1">INDIRECT(CONCATENATE(#REF!,$C$498,"!$AH",$A281 + 5))</f>
        <v>#REF!</v>
      </c>
      <c r="J281" s="132"/>
      <c r="K281" s="132" t="e">
        <f ca="1">INDIRECT(CONCATENATE(#REF!,$C$498,"!$AI",$A281 + 5))</f>
        <v>#REF!</v>
      </c>
      <c r="L281" s="181"/>
      <c r="M281" s="135"/>
      <c r="N281" s="135"/>
      <c r="O281" s="135"/>
      <c r="P281" s="135"/>
      <c r="Q281" s="137" t="e">
        <f t="shared" ca="1" si="121"/>
        <v>#REF!</v>
      </c>
      <c r="R281" s="251" t="e">
        <f t="shared" ca="1" si="110"/>
        <v>#REF!</v>
      </c>
      <c r="S281" s="252" t="e">
        <f t="shared" ca="1" si="109"/>
        <v>#REF!</v>
      </c>
      <c r="T281" s="251" t="e">
        <f t="shared" ca="1" si="111"/>
        <v>#REF!</v>
      </c>
      <c r="U281" s="252" t="e">
        <f t="shared" ca="1" si="112"/>
        <v>#REF!</v>
      </c>
      <c r="V281" s="252" t="e">
        <f t="shared" ca="1" si="113"/>
        <v>#REF!</v>
      </c>
      <c r="W281" s="138" t="e">
        <f t="shared" ca="1" si="114"/>
        <v>#REF!</v>
      </c>
      <c r="X281" s="139" t="e">
        <f t="shared" ca="1" si="115"/>
        <v>#REF!</v>
      </c>
      <c r="Y281" s="138" t="e">
        <f t="shared" ca="1" si="122"/>
        <v>#REF!</v>
      </c>
      <c r="Z281" s="138" t="e">
        <f t="shared" ca="1" si="125"/>
        <v>#REF!</v>
      </c>
      <c r="AA281" s="138" t="e">
        <f t="shared" ca="1" si="116"/>
        <v>#REF!</v>
      </c>
      <c r="AB281" s="138" t="e">
        <f t="shared" ca="1" si="117"/>
        <v>#NAME?</v>
      </c>
      <c r="AC281" s="139" t="e">
        <f t="shared" ca="1" si="118"/>
        <v>#REF!</v>
      </c>
      <c r="AD281" s="138" t="e">
        <f t="shared" ca="1" si="123"/>
        <v>#REF!</v>
      </c>
      <c r="AE281" s="132" t="e">
        <f ca="1">INDIRECT(CONCATENATE(#REF!,$C$498,"!$AJ",$A281 + 5))</f>
        <v>#REF!</v>
      </c>
    </row>
    <row r="282" spans="1:31" hidden="1" outlineLevel="1" x14ac:dyDescent="0.25">
      <c r="A282" s="128">
        <v>283</v>
      </c>
      <c r="B282" s="153" t="e">
        <f ca="1">INDIRECT(CONCATENATE(#REF!,$C$498,"!$B",$A282 + 5))</f>
        <v>#REF!</v>
      </c>
      <c r="C282" s="135" t="e">
        <f ca="1">INDIRECT(CONCATENATE(#REF!,$C$498,"!$X",$A282 + 5))</f>
        <v>#REF!</v>
      </c>
      <c r="D282" s="135"/>
      <c r="E282" s="132" t="e">
        <f ca="1">INDIRECT(CONCATENATE(#REF!,$C$498,"!$AB",$A282 + 5))</f>
        <v>#REF!</v>
      </c>
      <c r="F282" s="135" t="str">
        <f t="shared" ca="1" si="124"/>
        <v/>
      </c>
      <c r="G282" s="187" t="e">
        <f ca="1">INDIRECT(CONCATENATE(#REF!,$C$498,"!$AG",$A282 + 5))</f>
        <v>#REF!</v>
      </c>
      <c r="H282" s="135"/>
      <c r="I282" s="132" t="e">
        <f ca="1">INDIRECT(CONCATENATE(#REF!,$C$498,"!$AH",$A282 + 5))</f>
        <v>#REF!</v>
      </c>
      <c r="J282" s="132"/>
      <c r="K282" s="132" t="e">
        <f ca="1">INDIRECT(CONCATENATE(#REF!,$C$498,"!$AI",$A282 + 5))</f>
        <v>#REF!</v>
      </c>
      <c r="L282" s="181"/>
      <c r="M282" s="135"/>
      <c r="N282" s="135"/>
      <c r="O282" s="135"/>
      <c r="P282" s="135"/>
      <c r="Q282" s="137" t="e">
        <f t="shared" ca="1" si="121"/>
        <v>#REF!</v>
      </c>
      <c r="R282" s="251" t="e">
        <f t="shared" ca="1" si="110"/>
        <v>#REF!</v>
      </c>
      <c r="S282" s="252" t="e">
        <f t="shared" ca="1" si="109"/>
        <v>#REF!</v>
      </c>
      <c r="T282" s="251" t="e">
        <f t="shared" ca="1" si="111"/>
        <v>#REF!</v>
      </c>
      <c r="U282" s="252" t="e">
        <f t="shared" ca="1" si="112"/>
        <v>#REF!</v>
      </c>
      <c r="V282" s="252" t="e">
        <f t="shared" ca="1" si="113"/>
        <v>#REF!</v>
      </c>
      <c r="W282" s="138" t="e">
        <f t="shared" ca="1" si="114"/>
        <v>#REF!</v>
      </c>
      <c r="X282" s="139" t="e">
        <f t="shared" ca="1" si="115"/>
        <v>#REF!</v>
      </c>
      <c r="Y282" s="138" t="e">
        <f t="shared" ca="1" si="122"/>
        <v>#REF!</v>
      </c>
      <c r="Z282" s="138"/>
      <c r="AA282" s="138" t="e">
        <f t="shared" ca="1" si="116"/>
        <v>#REF!</v>
      </c>
      <c r="AB282" s="138" t="e">
        <f t="shared" ca="1" si="117"/>
        <v>#NAME?</v>
      </c>
      <c r="AC282" s="139" t="e">
        <f t="shared" ca="1" si="118"/>
        <v>#REF!</v>
      </c>
      <c r="AD282" s="138" t="e">
        <f t="shared" ca="1" si="123"/>
        <v>#REF!</v>
      </c>
      <c r="AE282" s="132" t="e">
        <f ca="1">INDIRECT(CONCATENATE(#REF!,$C$498,"!$AJ",$A282 + 5))</f>
        <v>#REF!</v>
      </c>
    </row>
    <row r="283" spans="1:31" hidden="1" outlineLevel="1" x14ac:dyDescent="0.25">
      <c r="A283" s="128">
        <v>284</v>
      </c>
      <c r="B283" s="153" t="e">
        <f ca="1">INDIRECT(CONCATENATE(#REF!,$C$498,"!$B",$A283 + 5))</f>
        <v>#REF!</v>
      </c>
      <c r="C283" s="135" t="e">
        <f ca="1">INDIRECT(CONCATENATE(#REF!,$C$498,"!$X",$A283 + 5))</f>
        <v>#REF!</v>
      </c>
      <c r="D283" s="135"/>
      <c r="E283" s="132" t="e">
        <f ca="1">INDIRECT(CONCATENATE(#REF!,$C$498,"!$AB",$A283 + 5))</f>
        <v>#REF!</v>
      </c>
      <c r="F283" s="135" t="str">
        <f t="shared" ca="1" si="124"/>
        <v/>
      </c>
      <c r="G283" s="187" t="e">
        <f ca="1">INDIRECT(CONCATENATE(#REF!,$C$498,"!$AG",$A283 + 5))</f>
        <v>#REF!</v>
      </c>
      <c r="H283" s="135"/>
      <c r="I283" s="132" t="e">
        <f ca="1">INDIRECT(CONCATENATE(#REF!,$C$498,"!$AH",$A283 + 5))</f>
        <v>#REF!</v>
      </c>
      <c r="J283" s="132"/>
      <c r="K283" s="132" t="e">
        <f ca="1">INDIRECT(CONCATENATE(#REF!,$C$498,"!$AI",$A283 + 5))</f>
        <v>#REF!</v>
      </c>
      <c r="L283" s="181"/>
      <c r="M283" s="135"/>
      <c r="N283" s="135"/>
      <c r="O283" s="135"/>
      <c r="P283" s="135"/>
      <c r="Q283" s="137" t="e">
        <f t="shared" ca="1" si="121"/>
        <v>#REF!</v>
      </c>
      <c r="R283" s="251" t="e">
        <f t="shared" ca="1" si="110"/>
        <v>#REF!</v>
      </c>
      <c r="S283" s="252" t="e">
        <f t="shared" ca="1" si="109"/>
        <v>#REF!</v>
      </c>
      <c r="T283" s="251" t="e">
        <f t="shared" ca="1" si="111"/>
        <v>#REF!</v>
      </c>
      <c r="U283" s="252" t="e">
        <f t="shared" ca="1" si="112"/>
        <v>#REF!</v>
      </c>
      <c r="V283" s="252" t="e">
        <f t="shared" ca="1" si="113"/>
        <v>#REF!</v>
      </c>
      <c r="W283" s="138" t="e">
        <f t="shared" ca="1" si="114"/>
        <v>#REF!</v>
      </c>
      <c r="X283" s="139" t="e">
        <f t="shared" ca="1" si="115"/>
        <v>#REF!</v>
      </c>
      <c r="Y283" s="138" t="e">
        <f t="shared" ca="1" si="122"/>
        <v>#REF!</v>
      </c>
      <c r="Z283" s="138"/>
      <c r="AA283" s="138" t="e">
        <f t="shared" ca="1" si="116"/>
        <v>#REF!</v>
      </c>
      <c r="AB283" s="138" t="e">
        <f t="shared" ca="1" si="117"/>
        <v>#NAME?</v>
      </c>
      <c r="AC283" s="139" t="e">
        <f t="shared" ca="1" si="118"/>
        <v>#REF!</v>
      </c>
      <c r="AD283" s="138" t="e">
        <f t="shared" ca="1" si="123"/>
        <v>#REF!</v>
      </c>
      <c r="AE283" s="132" t="e">
        <f ca="1">INDIRECT(CONCATENATE(#REF!,$C$498,"!$AJ",$A283 + 5))</f>
        <v>#REF!</v>
      </c>
    </row>
    <row r="284" spans="1:31" hidden="1" outlineLevel="1" x14ac:dyDescent="0.25">
      <c r="A284" s="128">
        <v>285</v>
      </c>
      <c r="B284" s="153" t="e">
        <f ca="1">INDIRECT(CONCATENATE(#REF!,$C$498,"!$B",$A284 + 5))</f>
        <v>#REF!</v>
      </c>
      <c r="C284" s="135" t="e">
        <f ca="1">INDIRECT(CONCATENATE(#REF!,$C$498,"!$X",$A284 + 5))</f>
        <v>#REF!</v>
      </c>
      <c r="D284" s="135"/>
      <c r="E284" s="132" t="e">
        <f ca="1">INDIRECT(CONCATENATE(#REF!,$C$498,"!$AB",$A284 + 5))</f>
        <v>#REF!</v>
      </c>
      <c r="F284" s="135" t="str">
        <f t="shared" ca="1" si="124"/>
        <v/>
      </c>
      <c r="G284" s="187" t="e">
        <f ca="1">INDIRECT(CONCATENATE(#REF!,$C$498,"!$AG",$A284 + 5))</f>
        <v>#REF!</v>
      </c>
      <c r="H284" s="135"/>
      <c r="I284" s="132" t="e">
        <f ca="1">INDIRECT(CONCATENATE(#REF!,$C$498,"!$AH",$A284 + 5))</f>
        <v>#REF!</v>
      </c>
      <c r="J284" s="132"/>
      <c r="K284" s="132" t="e">
        <f ca="1">INDIRECT(CONCATENATE(#REF!,$C$498,"!$AI",$A284 + 5))</f>
        <v>#REF!</v>
      </c>
      <c r="L284" s="181"/>
      <c r="M284" s="135"/>
      <c r="N284" s="135"/>
      <c r="O284" s="135"/>
      <c r="P284" s="135"/>
      <c r="Q284" s="137" t="e">
        <f t="shared" ca="1" si="121"/>
        <v>#REF!</v>
      </c>
      <c r="R284" s="251" t="e">
        <f t="shared" ca="1" si="110"/>
        <v>#REF!</v>
      </c>
      <c r="S284" s="252" t="e">
        <f t="shared" ca="1" si="109"/>
        <v>#REF!</v>
      </c>
      <c r="T284" s="251" t="e">
        <f t="shared" ca="1" si="111"/>
        <v>#REF!</v>
      </c>
      <c r="U284" s="252" t="e">
        <f t="shared" ca="1" si="112"/>
        <v>#REF!</v>
      </c>
      <c r="V284" s="252" t="e">
        <f t="shared" ca="1" si="113"/>
        <v>#REF!</v>
      </c>
      <c r="W284" s="138" t="e">
        <f t="shared" ca="1" si="114"/>
        <v>#REF!</v>
      </c>
      <c r="X284" s="139" t="e">
        <f t="shared" ca="1" si="115"/>
        <v>#REF!</v>
      </c>
      <c r="Y284" s="138" t="e">
        <f t="shared" ca="1" si="122"/>
        <v>#REF!</v>
      </c>
      <c r="Z284" s="138"/>
      <c r="AA284" s="138" t="e">
        <f t="shared" ca="1" si="116"/>
        <v>#REF!</v>
      </c>
      <c r="AB284" s="138" t="e">
        <f t="shared" ca="1" si="117"/>
        <v>#NAME?</v>
      </c>
      <c r="AC284" s="139" t="e">
        <f t="shared" ca="1" si="118"/>
        <v>#REF!</v>
      </c>
      <c r="AD284" s="138" t="e">
        <f t="shared" ca="1" si="123"/>
        <v>#REF!</v>
      </c>
      <c r="AE284" s="132" t="e">
        <f ca="1">INDIRECT(CONCATENATE(#REF!,$C$498,"!$AJ",$A284 + 5))</f>
        <v>#REF!</v>
      </c>
    </row>
    <row r="285" spans="1:31" hidden="1" outlineLevel="1" x14ac:dyDescent="0.25">
      <c r="A285" s="128">
        <v>286</v>
      </c>
      <c r="B285" s="153" t="e">
        <f ca="1">INDIRECT(CONCATENATE(#REF!,$C$498,"!$B",$A285 + 5))</f>
        <v>#REF!</v>
      </c>
      <c r="C285" s="135" t="e">
        <f ca="1">INDIRECT(CONCATENATE(#REF!,$C$498,"!$X",$A285 + 5))</f>
        <v>#REF!</v>
      </c>
      <c r="D285" s="135"/>
      <c r="E285" s="132" t="e">
        <f ca="1">INDIRECT(CONCATENATE(#REF!,$C$498,"!$AB",$A285 + 5))</f>
        <v>#REF!</v>
      </c>
      <c r="F285" s="135" t="str">
        <f t="shared" ca="1" si="124"/>
        <v/>
      </c>
      <c r="G285" s="187" t="e">
        <f ca="1">INDIRECT(CONCATENATE(#REF!,$C$498,"!$AG",$A285 + 5))</f>
        <v>#REF!</v>
      </c>
      <c r="H285" s="135"/>
      <c r="I285" s="132" t="e">
        <f ca="1">INDIRECT(CONCATENATE(#REF!,$C$498,"!$AH",$A285 + 5))</f>
        <v>#REF!</v>
      </c>
      <c r="J285" s="132"/>
      <c r="K285" s="132" t="e">
        <f ca="1">INDIRECT(CONCATENATE(#REF!,$C$498,"!$AI",$A285 + 5))</f>
        <v>#REF!</v>
      </c>
      <c r="L285" s="181"/>
      <c r="M285" s="135"/>
      <c r="N285" s="135"/>
      <c r="O285" s="135"/>
      <c r="P285" s="135"/>
      <c r="Q285" s="137" t="e">
        <f t="shared" ca="1" si="121"/>
        <v>#REF!</v>
      </c>
      <c r="R285" s="251" t="e">
        <f t="shared" ca="1" si="110"/>
        <v>#REF!</v>
      </c>
      <c r="S285" s="252" t="e">
        <f t="shared" ca="1" si="109"/>
        <v>#REF!</v>
      </c>
      <c r="T285" s="251" t="e">
        <f t="shared" ca="1" si="111"/>
        <v>#REF!</v>
      </c>
      <c r="U285" s="252" t="e">
        <f t="shared" ca="1" si="112"/>
        <v>#REF!</v>
      </c>
      <c r="V285" s="252" t="e">
        <f t="shared" ca="1" si="113"/>
        <v>#REF!</v>
      </c>
      <c r="W285" s="138" t="e">
        <f t="shared" ca="1" si="114"/>
        <v>#REF!</v>
      </c>
      <c r="X285" s="139" t="e">
        <f t="shared" ca="1" si="115"/>
        <v>#REF!</v>
      </c>
      <c r="Y285" s="138" t="e">
        <f t="shared" ca="1" si="122"/>
        <v>#REF!</v>
      </c>
      <c r="Z285" s="138"/>
      <c r="AA285" s="138" t="e">
        <f t="shared" ca="1" si="116"/>
        <v>#REF!</v>
      </c>
      <c r="AB285" s="138" t="e">
        <f t="shared" ca="1" si="117"/>
        <v>#NAME?</v>
      </c>
      <c r="AC285" s="139" t="e">
        <f t="shared" ca="1" si="118"/>
        <v>#REF!</v>
      </c>
      <c r="AD285" s="138" t="e">
        <f t="shared" ca="1" si="123"/>
        <v>#REF!</v>
      </c>
      <c r="AE285" s="132" t="e">
        <f ca="1">INDIRECT(CONCATENATE(#REF!,$C$498,"!$AJ",$A285 + 5))</f>
        <v>#REF!</v>
      </c>
    </row>
    <row r="286" spans="1:31" hidden="1" outlineLevel="1" x14ac:dyDescent="0.25">
      <c r="A286" s="128">
        <v>287</v>
      </c>
      <c r="B286" s="153" t="e">
        <f ca="1">INDIRECT(CONCATENATE(#REF!,$C$498,"!$B",$A286 + 5))</f>
        <v>#REF!</v>
      </c>
      <c r="C286" s="135" t="e">
        <f ca="1">INDIRECT(CONCATENATE(#REF!,$C$498,"!$X",$A286 + 5))</f>
        <v>#REF!</v>
      </c>
      <c r="D286" s="135"/>
      <c r="E286" s="132" t="e">
        <f ca="1">INDIRECT(CONCATENATE(#REF!,$C$498,"!$AB",$A286 + 5))</f>
        <v>#REF!</v>
      </c>
      <c r="F286" s="135" t="str">
        <f t="shared" ca="1" si="124"/>
        <v/>
      </c>
      <c r="G286" s="187" t="e">
        <f ca="1">INDIRECT(CONCATENATE(#REF!,$C$498,"!$AG",$A286 + 5))</f>
        <v>#REF!</v>
      </c>
      <c r="H286" s="135"/>
      <c r="I286" s="132" t="e">
        <f ca="1">INDIRECT(CONCATENATE(#REF!,$C$498,"!$AH",$A286 + 5))</f>
        <v>#REF!</v>
      </c>
      <c r="J286" s="132"/>
      <c r="K286" s="132" t="e">
        <f ca="1">INDIRECT(CONCATENATE(#REF!,$C$498,"!$AI",$A286 + 5))</f>
        <v>#REF!</v>
      </c>
      <c r="L286" s="181"/>
      <c r="M286" s="135"/>
      <c r="N286" s="135"/>
      <c r="O286" s="135"/>
      <c r="P286" s="135"/>
      <c r="Q286" s="137" t="e">
        <f t="shared" ca="1" si="121"/>
        <v>#REF!</v>
      </c>
      <c r="R286" s="251" t="e">
        <f t="shared" ca="1" si="110"/>
        <v>#REF!</v>
      </c>
      <c r="S286" s="252" t="e">
        <f t="shared" ca="1" si="109"/>
        <v>#REF!</v>
      </c>
      <c r="T286" s="251" t="e">
        <f t="shared" ca="1" si="111"/>
        <v>#REF!</v>
      </c>
      <c r="U286" s="252" t="e">
        <f t="shared" ca="1" si="112"/>
        <v>#REF!</v>
      </c>
      <c r="V286" s="252" t="e">
        <f t="shared" ca="1" si="113"/>
        <v>#REF!</v>
      </c>
      <c r="W286" s="138" t="e">
        <f t="shared" ca="1" si="114"/>
        <v>#REF!</v>
      </c>
      <c r="X286" s="139" t="e">
        <f t="shared" ca="1" si="115"/>
        <v>#REF!</v>
      </c>
      <c r="Y286" s="138" t="e">
        <f t="shared" ca="1" si="122"/>
        <v>#REF!</v>
      </c>
      <c r="Z286" s="138" t="e">
        <f t="shared" ref="Z286:Z288" ca="1" si="126">ROUNDDOWN(X286-W286,0)</f>
        <v>#REF!</v>
      </c>
      <c r="AA286" s="138" t="e">
        <f t="shared" ca="1" si="116"/>
        <v>#REF!</v>
      </c>
      <c r="AB286" s="138" t="e">
        <f t="shared" ca="1" si="117"/>
        <v>#NAME?</v>
      </c>
      <c r="AC286" s="139" t="e">
        <f t="shared" ca="1" si="118"/>
        <v>#REF!</v>
      </c>
      <c r="AD286" s="138" t="e">
        <f t="shared" ca="1" si="123"/>
        <v>#REF!</v>
      </c>
      <c r="AE286" s="132" t="e">
        <f ca="1">INDIRECT(CONCATENATE(#REF!,$C$498,"!$AJ",$A286 + 5))</f>
        <v>#REF!</v>
      </c>
    </row>
    <row r="287" spans="1:31" hidden="1" outlineLevel="1" x14ac:dyDescent="0.25">
      <c r="A287" s="128">
        <v>288</v>
      </c>
      <c r="B287" s="153" t="e">
        <f ca="1">INDIRECT(CONCATENATE(#REF!,$C$498,"!$B",$A287 + 5))</f>
        <v>#REF!</v>
      </c>
      <c r="C287" s="135" t="e">
        <f ca="1">INDIRECT(CONCATENATE(#REF!,$C$498,"!$X",$A287 + 5))</f>
        <v>#REF!</v>
      </c>
      <c r="D287" s="135"/>
      <c r="E287" s="132" t="e">
        <f ca="1">INDIRECT(CONCATENATE(#REF!,$C$498,"!$AB",$A287 + 5))</f>
        <v>#REF!</v>
      </c>
      <c r="F287" s="135" t="str">
        <f t="shared" ca="1" si="124"/>
        <v/>
      </c>
      <c r="G287" s="187" t="e">
        <f ca="1">INDIRECT(CONCATENATE(#REF!,$C$498,"!$AG",$A287 + 5))</f>
        <v>#REF!</v>
      </c>
      <c r="H287" s="135"/>
      <c r="I287" s="132" t="e">
        <f ca="1">INDIRECT(CONCATENATE(#REF!,$C$498,"!$AH",$A287 + 5))</f>
        <v>#REF!</v>
      </c>
      <c r="J287" s="132"/>
      <c r="K287" s="132" t="e">
        <f ca="1">INDIRECT(CONCATENATE(#REF!,$C$498,"!$AI",$A287 + 5))</f>
        <v>#REF!</v>
      </c>
      <c r="L287" s="181"/>
      <c r="M287" s="135"/>
      <c r="N287" s="135"/>
      <c r="O287" s="135"/>
      <c r="P287" s="135"/>
      <c r="Q287" s="137" t="e">
        <f t="shared" ca="1" si="121"/>
        <v>#REF!</v>
      </c>
      <c r="R287" s="251" t="e">
        <f t="shared" ca="1" si="110"/>
        <v>#REF!</v>
      </c>
      <c r="S287" s="252" t="e">
        <f t="shared" ca="1" si="109"/>
        <v>#REF!</v>
      </c>
      <c r="T287" s="251" t="e">
        <f t="shared" ca="1" si="111"/>
        <v>#REF!</v>
      </c>
      <c r="U287" s="252" t="e">
        <f t="shared" ca="1" si="112"/>
        <v>#REF!</v>
      </c>
      <c r="V287" s="252" t="e">
        <f t="shared" ca="1" si="113"/>
        <v>#REF!</v>
      </c>
      <c r="W287" s="138" t="e">
        <f t="shared" ca="1" si="114"/>
        <v>#REF!</v>
      </c>
      <c r="X287" s="139" t="e">
        <f t="shared" ca="1" si="115"/>
        <v>#REF!</v>
      </c>
      <c r="Y287" s="138" t="e">
        <f t="shared" ca="1" si="122"/>
        <v>#REF!</v>
      </c>
      <c r="Z287" s="138" t="e">
        <f t="shared" ca="1" si="126"/>
        <v>#REF!</v>
      </c>
      <c r="AA287" s="138" t="e">
        <f t="shared" ca="1" si="116"/>
        <v>#REF!</v>
      </c>
      <c r="AB287" s="138" t="e">
        <f t="shared" ca="1" si="117"/>
        <v>#NAME?</v>
      </c>
      <c r="AC287" s="139" t="e">
        <f t="shared" ca="1" si="118"/>
        <v>#REF!</v>
      </c>
      <c r="AD287" s="138" t="e">
        <f t="shared" ca="1" si="123"/>
        <v>#REF!</v>
      </c>
      <c r="AE287" s="132" t="e">
        <f ca="1">INDIRECT(CONCATENATE(#REF!,$C$498,"!$AJ",$A287 + 5))</f>
        <v>#REF!</v>
      </c>
    </row>
    <row r="288" spans="1:31" hidden="1" outlineLevel="1" x14ac:dyDescent="0.25">
      <c r="A288" s="128">
        <v>289</v>
      </c>
      <c r="B288" s="153" t="e">
        <f ca="1">INDIRECT(CONCATENATE(#REF!,$C$498,"!$B",$A288 + 5))</f>
        <v>#REF!</v>
      </c>
      <c r="C288" s="135" t="e">
        <f ca="1">INDIRECT(CONCATENATE(#REF!,$C$498,"!$X",$A288 + 5))</f>
        <v>#REF!</v>
      </c>
      <c r="D288" s="135"/>
      <c r="E288" s="132" t="e">
        <f ca="1">INDIRECT(CONCATENATE(#REF!,$C$498,"!$AB",$A288 + 5))</f>
        <v>#REF!</v>
      </c>
      <c r="F288" s="135" t="str">
        <f t="shared" ca="1" si="124"/>
        <v/>
      </c>
      <c r="G288" s="187" t="e">
        <f ca="1">INDIRECT(CONCATENATE(#REF!,$C$498,"!$AG",$A288 + 5))</f>
        <v>#REF!</v>
      </c>
      <c r="H288" s="135"/>
      <c r="I288" s="132" t="e">
        <f ca="1">INDIRECT(CONCATENATE(#REF!,$C$498,"!$AH",$A288 + 5))</f>
        <v>#REF!</v>
      </c>
      <c r="J288" s="132"/>
      <c r="K288" s="132" t="e">
        <f ca="1">INDIRECT(CONCATENATE(#REF!,$C$498,"!$AI",$A288 + 5))</f>
        <v>#REF!</v>
      </c>
      <c r="L288" s="181"/>
      <c r="M288" s="135"/>
      <c r="N288" s="135"/>
      <c r="O288" s="135"/>
      <c r="P288" s="135"/>
      <c r="Q288" s="137" t="e">
        <f t="shared" ca="1" si="121"/>
        <v>#REF!</v>
      </c>
      <c r="R288" s="251" t="e">
        <f t="shared" ca="1" si="110"/>
        <v>#REF!</v>
      </c>
      <c r="S288" s="252" t="e">
        <f t="shared" ca="1" si="109"/>
        <v>#REF!</v>
      </c>
      <c r="T288" s="251" t="e">
        <f t="shared" ca="1" si="111"/>
        <v>#REF!</v>
      </c>
      <c r="U288" s="252" t="e">
        <f t="shared" ca="1" si="112"/>
        <v>#REF!</v>
      </c>
      <c r="V288" s="252" t="e">
        <f t="shared" ca="1" si="113"/>
        <v>#REF!</v>
      </c>
      <c r="W288" s="138" t="e">
        <f t="shared" ca="1" si="114"/>
        <v>#REF!</v>
      </c>
      <c r="X288" s="139" t="e">
        <f t="shared" ca="1" si="115"/>
        <v>#REF!</v>
      </c>
      <c r="Y288" s="138" t="e">
        <f t="shared" ca="1" si="122"/>
        <v>#REF!</v>
      </c>
      <c r="Z288" s="138" t="e">
        <f t="shared" ca="1" si="126"/>
        <v>#REF!</v>
      </c>
      <c r="AA288" s="138" t="e">
        <f t="shared" ca="1" si="116"/>
        <v>#REF!</v>
      </c>
      <c r="AB288" s="138" t="e">
        <f t="shared" ca="1" si="117"/>
        <v>#NAME?</v>
      </c>
      <c r="AC288" s="139" t="e">
        <f t="shared" ca="1" si="118"/>
        <v>#REF!</v>
      </c>
      <c r="AD288" s="138" t="e">
        <f t="shared" ca="1" si="123"/>
        <v>#REF!</v>
      </c>
      <c r="AE288" s="132" t="e">
        <f ca="1">INDIRECT(CONCATENATE(#REF!,$C$498,"!$AJ",$A288 + 5))</f>
        <v>#REF!</v>
      </c>
    </row>
    <row r="289" spans="1:31" hidden="1" outlineLevel="1" x14ac:dyDescent="0.25">
      <c r="A289" s="128">
        <v>290</v>
      </c>
      <c r="B289" s="153" t="e">
        <f ca="1">INDIRECT(CONCATENATE(#REF!,$C$498,"!$B",$A289 + 5))</f>
        <v>#REF!</v>
      </c>
      <c r="C289" s="135" t="e">
        <f ca="1">INDIRECT(CONCATENATE(#REF!,$C$498,"!$X",$A289 + 5))</f>
        <v>#REF!</v>
      </c>
      <c r="D289" s="135"/>
      <c r="E289" s="132" t="e">
        <f ca="1">INDIRECT(CONCATENATE(#REF!,$C$498,"!$AB",$A289 + 5))</f>
        <v>#REF!</v>
      </c>
      <c r="F289" s="135" t="str">
        <f t="shared" ca="1" si="124"/>
        <v/>
      </c>
      <c r="G289" s="187" t="e">
        <f ca="1">INDIRECT(CONCATENATE(#REF!,$C$498,"!$AG",$A289 + 5))</f>
        <v>#REF!</v>
      </c>
      <c r="H289" s="135"/>
      <c r="I289" s="132" t="e">
        <f ca="1">INDIRECT(CONCATENATE(#REF!,$C$498,"!$AH",$A289 + 5))</f>
        <v>#REF!</v>
      </c>
      <c r="J289" s="132"/>
      <c r="K289" s="132" t="e">
        <f ca="1">INDIRECT(CONCATENATE(#REF!,$C$498,"!$AI",$A289 + 5))</f>
        <v>#REF!</v>
      </c>
      <c r="L289" s="181"/>
      <c r="M289" s="135"/>
      <c r="N289" s="135"/>
      <c r="O289" s="135"/>
      <c r="P289" s="135"/>
      <c r="Q289" s="137" t="e">
        <f t="shared" ca="1" si="121"/>
        <v>#REF!</v>
      </c>
      <c r="R289" s="251" t="e">
        <f t="shared" ca="1" si="110"/>
        <v>#REF!</v>
      </c>
      <c r="S289" s="252" t="e">
        <f t="shared" ca="1" si="109"/>
        <v>#REF!</v>
      </c>
      <c r="T289" s="251" t="e">
        <f t="shared" ca="1" si="111"/>
        <v>#REF!</v>
      </c>
      <c r="U289" s="252" t="e">
        <f t="shared" ca="1" si="112"/>
        <v>#REF!</v>
      </c>
      <c r="V289" s="252" t="e">
        <f t="shared" ca="1" si="113"/>
        <v>#REF!</v>
      </c>
      <c r="W289" s="138" t="e">
        <f t="shared" ca="1" si="114"/>
        <v>#REF!</v>
      </c>
      <c r="X289" s="139" t="e">
        <f t="shared" ca="1" si="115"/>
        <v>#REF!</v>
      </c>
      <c r="Y289" s="138" t="e">
        <f t="shared" ca="1" si="122"/>
        <v>#REF!</v>
      </c>
      <c r="Z289" s="138"/>
      <c r="AA289" s="138" t="e">
        <f t="shared" ca="1" si="116"/>
        <v>#REF!</v>
      </c>
      <c r="AB289" s="138" t="e">
        <f t="shared" ca="1" si="117"/>
        <v>#NAME?</v>
      </c>
      <c r="AC289" s="139" t="e">
        <f t="shared" ca="1" si="118"/>
        <v>#REF!</v>
      </c>
      <c r="AD289" s="138" t="e">
        <f t="shared" ca="1" si="123"/>
        <v>#REF!</v>
      </c>
      <c r="AE289" s="132" t="e">
        <f ca="1">INDIRECT(CONCATENATE(#REF!,$C$498,"!$AJ",$A289 + 5))</f>
        <v>#REF!</v>
      </c>
    </row>
    <row r="290" spans="1:31" hidden="1" outlineLevel="1" x14ac:dyDescent="0.25">
      <c r="A290" s="128">
        <v>291</v>
      </c>
      <c r="B290" s="153" t="e">
        <f ca="1">INDIRECT(CONCATENATE(#REF!,$C$498,"!$B",$A290 + 5))</f>
        <v>#REF!</v>
      </c>
      <c r="C290" s="135" t="e">
        <f ca="1">INDIRECT(CONCATENATE(#REF!,$C$498,"!$X",$A290 + 5))</f>
        <v>#REF!</v>
      </c>
      <c r="D290" s="135"/>
      <c r="E290" s="132" t="e">
        <f ca="1">INDIRECT(CONCATENATE(#REF!,$C$498,"!$AB",$A290 + 5))</f>
        <v>#REF!</v>
      </c>
      <c r="F290" s="135" t="str">
        <f t="shared" ca="1" si="124"/>
        <v/>
      </c>
      <c r="G290" s="187" t="e">
        <f ca="1">INDIRECT(CONCATENATE(#REF!,$C$498,"!$AG",$A290 + 5))</f>
        <v>#REF!</v>
      </c>
      <c r="H290" s="135"/>
      <c r="I290" s="132" t="e">
        <f ca="1">INDIRECT(CONCATENATE(#REF!,$C$498,"!$AH",$A290 + 5))</f>
        <v>#REF!</v>
      </c>
      <c r="J290" s="132"/>
      <c r="K290" s="132" t="e">
        <f ca="1">INDIRECT(CONCATENATE(#REF!,$C$498,"!$AI",$A290 + 5))</f>
        <v>#REF!</v>
      </c>
      <c r="L290" s="181"/>
      <c r="M290" s="135"/>
      <c r="N290" s="135"/>
      <c r="O290" s="135"/>
      <c r="P290" s="135"/>
      <c r="Q290" s="137" t="e">
        <f t="shared" ca="1" si="121"/>
        <v>#REF!</v>
      </c>
      <c r="R290" s="251" t="e">
        <f t="shared" ca="1" si="110"/>
        <v>#REF!</v>
      </c>
      <c r="S290" s="252" t="e">
        <f t="shared" ca="1" si="109"/>
        <v>#REF!</v>
      </c>
      <c r="T290" s="251" t="e">
        <f t="shared" ca="1" si="111"/>
        <v>#REF!</v>
      </c>
      <c r="U290" s="252" t="e">
        <f t="shared" ca="1" si="112"/>
        <v>#REF!</v>
      </c>
      <c r="V290" s="252" t="e">
        <f t="shared" ca="1" si="113"/>
        <v>#REF!</v>
      </c>
      <c r="W290" s="138" t="e">
        <f t="shared" ca="1" si="114"/>
        <v>#REF!</v>
      </c>
      <c r="X290" s="139" t="e">
        <f t="shared" ca="1" si="115"/>
        <v>#REF!</v>
      </c>
      <c r="Y290" s="138" t="e">
        <f t="shared" ca="1" si="122"/>
        <v>#REF!</v>
      </c>
      <c r="Z290" s="138"/>
      <c r="AA290" s="138" t="e">
        <f t="shared" ca="1" si="116"/>
        <v>#REF!</v>
      </c>
      <c r="AB290" s="138" t="e">
        <f t="shared" ca="1" si="117"/>
        <v>#NAME?</v>
      </c>
      <c r="AC290" s="139" t="e">
        <f t="shared" ca="1" si="118"/>
        <v>#REF!</v>
      </c>
      <c r="AD290" s="138" t="e">
        <f t="shared" ca="1" si="123"/>
        <v>#REF!</v>
      </c>
      <c r="AE290" s="132" t="e">
        <f ca="1">INDIRECT(CONCATENATE(#REF!,$C$498,"!$AJ",$A290 + 5))</f>
        <v>#REF!</v>
      </c>
    </row>
    <row r="291" spans="1:31" hidden="1" outlineLevel="1" x14ac:dyDescent="0.25">
      <c r="A291" s="128">
        <v>292</v>
      </c>
      <c r="B291" s="153" t="e">
        <f ca="1">INDIRECT(CONCATENATE(#REF!,$C$498,"!$B",$A291 + 5))</f>
        <v>#REF!</v>
      </c>
      <c r="C291" s="135" t="e">
        <f ca="1">INDIRECT(CONCATENATE(#REF!,$C$498,"!$X",$A291 + 5))</f>
        <v>#REF!</v>
      </c>
      <c r="D291" s="135"/>
      <c r="E291" s="132" t="e">
        <f ca="1">INDIRECT(CONCATENATE(#REF!,$C$498,"!$AB",$A291 + 5))</f>
        <v>#REF!</v>
      </c>
      <c r="F291" s="135" t="str">
        <f t="shared" ca="1" si="124"/>
        <v/>
      </c>
      <c r="G291" s="187" t="e">
        <f ca="1">INDIRECT(CONCATENATE(#REF!,$C$498,"!$AG",$A291 + 5))</f>
        <v>#REF!</v>
      </c>
      <c r="H291" s="135"/>
      <c r="I291" s="132" t="e">
        <f ca="1">INDIRECT(CONCATENATE(#REF!,$C$498,"!$AH",$A291 + 5))</f>
        <v>#REF!</v>
      </c>
      <c r="J291" s="132"/>
      <c r="K291" s="132" t="e">
        <f ca="1">INDIRECT(CONCATENATE(#REF!,$C$498,"!$AI",$A291 + 5))</f>
        <v>#REF!</v>
      </c>
      <c r="L291" s="181"/>
      <c r="M291" s="135"/>
      <c r="N291" s="135"/>
      <c r="O291" s="135"/>
      <c r="P291" s="135"/>
      <c r="Q291" s="137" t="e">
        <f t="shared" ca="1" si="121"/>
        <v>#REF!</v>
      </c>
      <c r="R291" s="251" t="e">
        <f t="shared" ca="1" si="110"/>
        <v>#REF!</v>
      </c>
      <c r="S291" s="252" t="e">
        <f t="shared" ca="1" si="109"/>
        <v>#REF!</v>
      </c>
      <c r="T291" s="251" t="e">
        <f t="shared" ca="1" si="111"/>
        <v>#REF!</v>
      </c>
      <c r="U291" s="252" t="e">
        <f t="shared" ca="1" si="112"/>
        <v>#REF!</v>
      </c>
      <c r="V291" s="252" t="e">
        <f t="shared" ca="1" si="113"/>
        <v>#REF!</v>
      </c>
      <c r="W291" s="138" t="e">
        <f t="shared" ca="1" si="114"/>
        <v>#REF!</v>
      </c>
      <c r="X291" s="139" t="e">
        <f t="shared" ca="1" si="115"/>
        <v>#REF!</v>
      </c>
      <c r="Y291" s="138" t="e">
        <f t="shared" ca="1" si="122"/>
        <v>#REF!</v>
      </c>
      <c r="Z291" s="138" t="e">
        <f t="shared" ref="Z291:Z298" ca="1" si="127">ROUNDDOWN(X291-W291,0)</f>
        <v>#REF!</v>
      </c>
      <c r="AA291" s="138" t="e">
        <f t="shared" ca="1" si="116"/>
        <v>#REF!</v>
      </c>
      <c r="AB291" s="138" t="e">
        <f t="shared" ca="1" si="117"/>
        <v>#NAME?</v>
      </c>
      <c r="AC291" s="139" t="e">
        <f t="shared" ca="1" si="118"/>
        <v>#REF!</v>
      </c>
      <c r="AD291" s="138" t="e">
        <f t="shared" ca="1" si="123"/>
        <v>#REF!</v>
      </c>
      <c r="AE291" s="132" t="e">
        <f ca="1">INDIRECT(CONCATENATE(#REF!,$C$498,"!$AJ",$A291 + 5))</f>
        <v>#REF!</v>
      </c>
    </row>
    <row r="292" spans="1:31" hidden="1" outlineLevel="1" x14ac:dyDescent="0.25">
      <c r="A292" s="128">
        <v>293</v>
      </c>
      <c r="B292" s="153" t="e">
        <f ca="1">INDIRECT(CONCATENATE(#REF!,$C$498,"!$B",$A292 + 5))</f>
        <v>#REF!</v>
      </c>
      <c r="C292" s="135" t="e">
        <f ca="1">INDIRECT(CONCATENATE(#REF!,$C$498,"!$X",$A292 + 5))</f>
        <v>#REF!</v>
      </c>
      <c r="D292" s="135"/>
      <c r="E292" s="132" t="e">
        <f ca="1">INDIRECT(CONCATENATE(#REF!,$C$498,"!$AB",$A292 + 5))</f>
        <v>#REF!</v>
      </c>
      <c r="F292" s="135" t="str">
        <f t="shared" ca="1" si="124"/>
        <v/>
      </c>
      <c r="G292" s="187" t="e">
        <f ca="1">INDIRECT(CONCATENATE(#REF!,$C$498,"!$AG",$A292 + 5))</f>
        <v>#REF!</v>
      </c>
      <c r="H292" s="135"/>
      <c r="I292" s="132" t="e">
        <f ca="1">INDIRECT(CONCATENATE(#REF!,$C$498,"!$AH",$A292 + 5))</f>
        <v>#REF!</v>
      </c>
      <c r="J292" s="132"/>
      <c r="K292" s="132" t="e">
        <f ca="1">INDIRECT(CONCATENATE(#REF!,$C$498,"!$AI",$A292 + 5))</f>
        <v>#REF!</v>
      </c>
      <c r="L292" s="181"/>
      <c r="M292" s="135"/>
      <c r="N292" s="135"/>
      <c r="O292" s="135"/>
      <c r="P292" s="135"/>
      <c r="Q292" s="137" t="e">
        <f t="shared" ca="1" si="121"/>
        <v>#REF!</v>
      </c>
      <c r="R292" s="251" t="e">
        <f t="shared" ca="1" si="110"/>
        <v>#REF!</v>
      </c>
      <c r="S292" s="252" t="e">
        <f t="shared" ca="1" si="109"/>
        <v>#REF!</v>
      </c>
      <c r="T292" s="251" t="e">
        <f t="shared" ca="1" si="111"/>
        <v>#REF!</v>
      </c>
      <c r="U292" s="252" t="e">
        <f t="shared" ca="1" si="112"/>
        <v>#REF!</v>
      </c>
      <c r="V292" s="252" t="e">
        <f t="shared" ca="1" si="113"/>
        <v>#REF!</v>
      </c>
      <c r="W292" s="138" t="e">
        <f t="shared" ca="1" si="114"/>
        <v>#REF!</v>
      </c>
      <c r="X292" s="139" t="e">
        <f t="shared" ca="1" si="115"/>
        <v>#REF!</v>
      </c>
      <c r="Y292" s="138" t="e">
        <f t="shared" ca="1" si="122"/>
        <v>#REF!</v>
      </c>
      <c r="Z292" s="138" t="e">
        <f t="shared" ca="1" si="127"/>
        <v>#REF!</v>
      </c>
      <c r="AA292" s="138" t="e">
        <f t="shared" ca="1" si="116"/>
        <v>#REF!</v>
      </c>
      <c r="AB292" s="138" t="e">
        <f t="shared" ca="1" si="117"/>
        <v>#NAME?</v>
      </c>
      <c r="AC292" s="139" t="e">
        <f t="shared" ca="1" si="118"/>
        <v>#REF!</v>
      </c>
      <c r="AD292" s="138" t="e">
        <f t="shared" ca="1" si="123"/>
        <v>#REF!</v>
      </c>
      <c r="AE292" s="132" t="e">
        <f ca="1">INDIRECT(CONCATENATE(#REF!,$C$498,"!$AJ",$A292 + 5))</f>
        <v>#REF!</v>
      </c>
    </row>
    <row r="293" spans="1:31" hidden="1" outlineLevel="1" x14ac:dyDescent="0.25">
      <c r="A293" s="128">
        <v>294</v>
      </c>
      <c r="B293" s="153" t="e">
        <f ca="1">INDIRECT(CONCATENATE(#REF!,$C$498,"!$B",$A293 + 5))</f>
        <v>#REF!</v>
      </c>
      <c r="C293" s="135" t="e">
        <f ca="1">INDIRECT(CONCATENATE(#REF!,$C$498,"!$X",$A293 + 5))</f>
        <v>#REF!</v>
      </c>
      <c r="D293" s="135"/>
      <c r="E293" s="132" t="e">
        <f ca="1">INDIRECT(CONCATENATE(#REF!,$C$498,"!$AB",$A293 + 5))</f>
        <v>#REF!</v>
      </c>
      <c r="F293" s="135" t="str">
        <f t="shared" ca="1" si="124"/>
        <v/>
      </c>
      <c r="G293" s="187" t="e">
        <f ca="1">INDIRECT(CONCATENATE(#REF!,$C$498,"!$AG",$A293 + 5))</f>
        <v>#REF!</v>
      </c>
      <c r="H293" s="135"/>
      <c r="I293" s="132" t="e">
        <f ca="1">INDIRECT(CONCATENATE(#REF!,$C$498,"!$AH",$A293 + 5))</f>
        <v>#REF!</v>
      </c>
      <c r="J293" s="132"/>
      <c r="K293" s="132" t="e">
        <f ca="1">INDIRECT(CONCATENATE(#REF!,$C$498,"!$AI",$A293 + 5))</f>
        <v>#REF!</v>
      </c>
      <c r="L293" s="181"/>
      <c r="M293" s="135"/>
      <c r="N293" s="135"/>
      <c r="O293" s="135"/>
      <c r="P293" s="135"/>
      <c r="Q293" s="137" t="e">
        <f t="shared" ca="1" si="121"/>
        <v>#REF!</v>
      </c>
      <c r="R293" s="251" t="e">
        <f t="shared" ca="1" si="110"/>
        <v>#REF!</v>
      </c>
      <c r="S293" s="252" t="e">
        <f t="shared" ca="1" si="109"/>
        <v>#REF!</v>
      </c>
      <c r="T293" s="251" t="e">
        <f t="shared" ca="1" si="111"/>
        <v>#REF!</v>
      </c>
      <c r="U293" s="252" t="e">
        <f t="shared" ca="1" si="112"/>
        <v>#REF!</v>
      </c>
      <c r="V293" s="252" t="e">
        <f t="shared" ca="1" si="113"/>
        <v>#REF!</v>
      </c>
      <c r="W293" s="138" t="e">
        <f t="shared" ca="1" si="114"/>
        <v>#REF!</v>
      </c>
      <c r="X293" s="139" t="e">
        <f t="shared" ca="1" si="115"/>
        <v>#REF!</v>
      </c>
      <c r="Y293" s="138" t="e">
        <f t="shared" ca="1" si="122"/>
        <v>#REF!</v>
      </c>
      <c r="Z293" s="138" t="e">
        <f t="shared" ca="1" si="127"/>
        <v>#REF!</v>
      </c>
      <c r="AA293" s="138" t="e">
        <f t="shared" ca="1" si="116"/>
        <v>#REF!</v>
      </c>
      <c r="AB293" s="138" t="e">
        <f t="shared" ca="1" si="117"/>
        <v>#NAME?</v>
      </c>
      <c r="AC293" s="139" t="e">
        <f t="shared" ca="1" si="118"/>
        <v>#REF!</v>
      </c>
      <c r="AD293" s="138" t="e">
        <f t="shared" ca="1" si="123"/>
        <v>#REF!</v>
      </c>
      <c r="AE293" s="132" t="e">
        <f ca="1">INDIRECT(CONCATENATE(#REF!,$C$498,"!$AJ",$A293 + 5))</f>
        <v>#REF!</v>
      </c>
    </row>
    <row r="294" spans="1:31" hidden="1" outlineLevel="1" x14ac:dyDescent="0.25">
      <c r="A294" s="128">
        <v>295</v>
      </c>
      <c r="B294" s="153" t="e">
        <f ca="1">INDIRECT(CONCATENATE(#REF!,$C$498,"!$B",$A294 + 5))</f>
        <v>#REF!</v>
      </c>
      <c r="C294" s="135" t="e">
        <f ca="1">INDIRECT(CONCATENATE(#REF!,$C$498,"!$X",$A294 + 5))</f>
        <v>#REF!</v>
      </c>
      <c r="D294" s="135"/>
      <c r="E294" s="132" t="e">
        <f ca="1">INDIRECT(CONCATENATE(#REF!,$C$498,"!$AB",$A294 + 5))</f>
        <v>#REF!</v>
      </c>
      <c r="F294" s="135" t="str">
        <f t="shared" ca="1" si="124"/>
        <v/>
      </c>
      <c r="G294" s="187" t="e">
        <f ca="1">INDIRECT(CONCATENATE(#REF!,$C$498,"!$AG",$A294 + 5))</f>
        <v>#REF!</v>
      </c>
      <c r="H294" s="135"/>
      <c r="I294" s="132" t="e">
        <f ca="1">INDIRECT(CONCATENATE(#REF!,$C$498,"!$AH",$A294 + 5))</f>
        <v>#REF!</v>
      </c>
      <c r="J294" s="132"/>
      <c r="K294" s="132" t="e">
        <f ca="1">INDIRECT(CONCATENATE(#REF!,$C$498,"!$AI",$A294 + 5))</f>
        <v>#REF!</v>
      </c>
      <c r="L294" s="181"/>
      <c r="M294" s="135"/>
      <c r="N294" s="135"/>
      <c r="O294" s="135"/>
      <c r="P294" s="135"/>
      <c r="Q294" s="137" t="e">
        <f t="shared" ca="1" si="121"/>
        <v>#REF!</v>
      </c>
      <c r="R294" s="251" t="e">
        <f t="shared" ca="1" si="110"/>
        <v>#REF!</v>
      </c>
      <c r="S294" s="252" t="e">
        <f t="shared" ca="1" si="109"/>
        <v>#REF!</v>
      </c>
      <c r="T294" s="251" t="e">
        <f t="shared" ca="1" si="111"/>
        <v>#REF!</v>
      </c>
      <c r="U294" s="252" t="e">
        <f t="shared" ca="1" si="112"/>
        <v>#REF!</v>
      </c>
      <c r="V294" s="252" t="e">
        <f t="shared" ca="1" si="113"/>
        <v>#REF!</v>
      </c>
      <c r="W294" s="138" t="e">
        <f t="shared" ca="1" si="114"/>
        <v>#REF!</v>
      </c>
      <c r="X294" s="139" t="e">
        <f t="shared" ca="1" si="115"/>
        <v>#REF!</v>
      </c>
      <c r="Y294" s="138" t="e">
        <f t="shared" ca="1" si="122"/>
        <v>#REF!</v>
      </c>
      <c r="Z294" s="138" t="e">
        <f t="shared" ca="1" si="127"/>
        <v>#REF!</v>
      </c>
      <c r="AA294" s="138" t="e">
        <f t="shared" ca="1" si="116"/>
        <v>#REF!</v>
      </c>
      <c r="AB294" s="138" t="e">
        <f t="shared" ca="1" si="117"/>
        <v>#NAME?</v>
      </c>
      <c r="AC294" s="139" t="e">
        <f t="shared" ca="1" si="118"/>
        <v>#REF!</v>
      </c>
      <c r="AD294" s="138" t="e">
        <f t="shared" ca="1" si="123"/>
        <v>#REF!</v>
      </c>
      <c r="AE294" s="132" t="e">
        <f ca="1">INDIRECT(CONCATENATE(#REF!,$C$498,"!$AJ",$A294 + 5))</f>
        <v>#REF!</v>
      </c>
    </row>
    <row r="295" spans="1:31" hidden="1" outlineLevel="1" x14ac:dyDescent="0.25">
      <c r="A295" s="128">
        <v>296</v>
      </c>
      <c r="B295" s="153" t="e">
        <f ca="1">INDIRECT(CONCATENATE(#REF!,$C$498,"!$B",$A295 + 5))</f>
        <v>#REF!</v>
      </c>
      <c r="C295" s="135" t="e">
        <f ca="1">INDIRECT(CONCATENATE(#REF!,$C$498,"!$X",$A295 + 5))</f>
        <v>#REF!</v>
      </c>
      <c r="D295" s="135"/>
      <c r="E295" s="132" t="e">
        <f ca="1">INDIRECT(CONCATENATE(#REF!,$C$498,"!$AB",$A295 + 5))</f>
        <v>#REF!</v>
      </c>
      <c r="F295" s="135" t="str">
        <f t="shared" ca="1" si="124"/>
        <v/>
      </c>
      <c r="G295" s="187" t="e">
        <f ca="1">INDIRECT(CONCATENATE(#REF!,$C$498,"!$AG",$A295 + 5))</f>
        <v>#REF!</v>
      </c>
      <c r="H295" s="135"/>
      <c r="I295" s="132" t="e">
        <f ca="1">INDIRECT(CONCATENATE(#REF!,$C$498,"!$AH",$A295 + 5))</f>
        <v>#REF!</v>
      </c>
      <c r="J295" s="132"/>
      <c r="K295" s="132" t="e">
        <f ca="1">INDIRECT(CONCATENATE(#REF!,$C$498,"!$AI",$A295 + 5))</f>
        <v>#REF!</v>
      </c>
      <c r="L295" s="181"/>
      <c r="M295" s="135"/>
      <c r="N295" s="135"/>
      <c r="O295" s="135"/>
      <c r="P295" s="135"/>
      <c r="Q295" s="137" t="e">
        <f t="shared" ca="1" si="121"/>
        <v>#REF!</v>
      </c>
      <c r="R295" s="251" t="e">
        <f t="shared" ca="1" si="110"/>
        <v>#REF!</v>
      </c>
      <c r="S295" s="252" t="e">
        <f t="shared" ca="1" si="109"/>
        <v>#REF!</v>
      </c>
      <c r="T295" s="251" t="e">
        <f t="shared" ca="1" si="111"/>
        <v>#REF!</v>
      </c>
      <c r="U295" s="252" t="e">
        <f t="shared" ca="1" si="112"/>
        <v>#REF!</v>
      </c>
      <c r="V295" s="252" t="e">
        <f t="shared" ca="1" si="113"/>
        <v>#REF!</v>
      </c>
      <c r="W295" s="138" t="e">
        <f t="shared" ca="1" si="114"/>
        <v>#REF!</v>
      </c>
      <c r="X295" s="139" t="e">
        <f t="shared" ca="1" si="115"/>
        <v>#REF!</v>
      </c>
      <c r="Y295" s="138" t="e">
        <f t="shared" ca="1" si="122"/>
        <v>#REF!</v>
      </c>
      <c r="Z295" s="138" t="e">
        <f t="shared" ca="1" si="127"/>
        <v>#REF!</v>
      </c>
      <c r="AA295" s="138" t="e">
        <f t="shared" ca="1" si="116"/>
        <v>#REF!</v>
      </c>
      <c r="AB295" s="138" t="e">
        <f t="shared" ca="1" si="117"/>
        <v>#NAME?</v>
      </c>
      <c r="AC295" s="139" t="e">
        <f t="shared" ca="1" si="118"/>
        <v>#REF!</v>
      </c>
      <c r="AD295" s="138" t="e">
        <f t="shared" ca="1" si="123"/>
        <v>#REF!</v>
      </c>
      <c r="AE295" s="132" t="e">
        <f ca="1">INDIRECT(CONCATENATE(#REF!,$C$498,"!$AJ",$A295 + 5))</f>
        <v>#REF!</v>
      </c>
    </row>
    <row r="296" spans="1:31" hidden="1" outlineLevel="1" x14ac:dyDescent="0.25">
      <c r="A296" s="128">
        <v>297</v>
      </c>
      <c r="B296" s="153" t="e">
        <f ca="1">INDIRECT(CONCATENATE(#REF!,$C$498,"!$B",$A296 + 5))</f>
        <v>#REF!</v>
      </c>
      <c r="C296" s="135" t="e">
        <f ca="1">INDIRECT(CONCATENATE(#REF!,$C$498,"!$X",$A296 + 5))</f>
        <v>#REF!</v>
      </c>
      <c r="D296" s="135"/>
      <c r="E296" s="132" t="e">
        <f ca="1">INDIRECT(CONCATENATE(#REF!,$C$498,"!$AB",$A296 + 5))</f>
        <v>#REF!</v>
      </c>
      <c r="F296" s="135" t="str">
        <f t="shared" ca="1" si="124"/>
        <v/>
      </c>
      <c r="G296" s="187" t="e">
        <f ca="1">INDIRECT(CONCATENATE(#REF!,$C$498,"!$AG",$A296 + 5))</f>
        <v>#REF!</v>
      </c>
      <c r="H296" s="135"/>
      <c r="I296" s="132" t="e">
        <f ca="1">INDIRECT(CONCATENATE(#REF!,$C$498,"!$AH",$A296 + 5))</f>
        <v>#REF!</v>
      </c>
      <c r="J296" s="132"/>
      <c r="K296" s="132" t="e">
        <f ca="1">INDIRECT(CONCATENATE(#REF!,$C$498,"!$AI",$A296 + 5))</f>
        <v>#REF!</v>
      </c>
      <c r="L296" s="181"/>
      <c r="M296" s="135"/>
      <c r="N296" s="135"/>
      <c r="O296" s="135"/>
      <c r="P296" s="135"/>
      <c r="Q296" s="137" t="e">
        <f t="shared" ca="1" si="121"/>
        <v>#REF!</v>
      </c>
      <c r="R296" s="251" t="e">
        <f t="shared" ca="1" si="110"/>
        <v>#REF!</v>
      </c>
      <c r="S296" s="252" t="e">
        <f t="shared" ca="1" si="109"/>
        <v>#REF!</v>
      </c>
      <c r="T296" s="251" t="e">
        <f t="shared" ca="1" si="111"/>
        <v>#REF!</v>
      </c>
      <c r="U296" s="252" t="e">
        <f t="shared" ca="1" si="112"/>
        <v>#REF!</v>
      </c>
      <c r="V296" s="252" t="e">
        <f t="shared" ca="1" si="113"/>
        <v>#REF!</v>
      </c>
      <c r="W296" s="138" t="e">
        <f t="shared" ca="1" si="114"/>
        <v>#REF!</v>
      </c>
      <c r="X296" s="139" t="e">
        <f t="shared" ca="1" si="115"/>
        <v>#REF!</v>
      </c>
      <c r="Y296" s="138" t="e">
        <f t="shared" ca="1" si="122"/>
        <v>#REF!</v>
      </c>
      <c r="Z296" s="138" t="e">
        <f t="shared" ca="1" si="127"/>
        <v>#REF!</v>
      </c>
      <c r="AA296" s="138" t="e">
        <f t="shared" ca="1" si="116"/>
        <v>#REF!</v>
      </c>
      <c r="AB296" s="138" t="e">
        <f t="shared" ca="1" si="117"/>
        <v>#NAME?</v>
      </c>
      <c r="AC296" s="139" t="e">
        <f t="shared" ca="1" si="118"/>
        <v>#REF!</v>
      </c>
      <c r="AD296" s="138" t="e">
        <f t="shared" ca="1" si="123"/>
        <v>#REF!</v>
      </c>
      <c r="AE296" s="132" t="e">
        <f ca="1">INDIRECT(CONCATENATE(#REF!,$C$498,"!$AJ",$A296 + 5))</f>
        <v>#REF!</v>
      </c>
    </row>
    <row r="297" spans="1:31" hidden="1" outlineLevel="1" x14ac:dyDescent="0.25">
      <c r="A297" s="128">
        <v>298</v>
      </c>
      <c r="B297" s="153" t="e">
        <f ca="1">INDIRECT(CONCATENATE(#REF!,$C$498,"!$B",$A297 + 5))</f>
        <v>#REF!</v>
      </c>
      <c r="C297" s="135" t="e">
        <f ca="1">INDIRECT(CONCATENATE(#REF!,$C$498,"!$X",$A297 + 5))</f>
        <v>#REF!</v>
      </c>
      <c r="D297" s="135"/>
      <c r="E297" s="132" t="e">
        <f ca="1">INDIRECT(CONCATENATE(#REF!,$C$498,"!$AB",$A297 + 5))</f>
        <v>#REF!</v>
      </c>
      <c r="F297" s="135" t="str">
        <f t="shared" ca="1" si="124"/>
        <v/>
      </c>
      <c r="G297" s="187" t="e">
        <f ca="1">INDIRECT(CONCATENATE(#REF!,$C$498,"!$AG",$A297 + 5))</f>
        <v>#REF!</v>
      </c>
      <c r="H297" s="135"/>
      <c r="I297" s="132" t="e">
        <f ca="1">INDIRECT(CONCATENATE(#REF!,$C$498,"!$AH",$A297 + 5))</f>
        <v>#REF!</v>
      </c>
      <c r="J297" s="132"/>
      <c r="K297" s="132" t="e">
        <f ca="1">INDIRECT(CONCATENATE(#REF!,$C$498,"!$AI",$A297 + 5))</f>
        <v>#REF!</v>
      </c>
      <c r="L297" s="181"/>
      <c r="M297" s="135"/>
      <c r="N297" s="135"/>
      <c r="O297" s="135"/>
      <c r="P297" s="135"/>
      <c r="Q297" s="137" t="e">
        <f t="shared" ca="1" si="121"/>
        <v>#REF!</v>
      </c>
      <c r="R297" s="251" t="e">
        <f t="shared" ca="1" si="110"/>
        <v>#REF!</v>
      </c>
      <c r="S297" s="252" t="e">
        <f t="shared" ca="1" si="109"/>
        <v>#REF!</v>
      </c>
      <c r="T297" s="251" t="e">
        <f t="shared" ca="1" si="111"/>
        <v>#REF!</v>
      </c>
      <c r="U297" s="252" t="e">
        <f t="shared" ca="1" si="112"/>
        <v>#REF!</v>
      </c>
      <c r="V297" s="252" t="e">
        <f t="shared" ca="1" si="113"/>
        <v>#REF!</v>
      </c>
      <c r="W297" s="138" t="e">
        <f t="shared" ca="1" si="114"/>
        <v>#REF!</v>
      </c>
      <c r="X297" s="139" t="e">
        <f t="shared" ca="1" si="115"/>
        <v>#REF!</v>
      </c>
      <c r="Y297" s="138" t="e">
        <f t="shared" ca="1" si="122"/>
        <v>#REF!</v>
      </c>
      <c r="Z297" s="138" t="e">
        <f t="shared" ca="1" si="127"/>
        <v>#REF!</v>
      </c>
      <c r="AA297" s="138" t="e">
        <f t="shared" ca="1" si="116"/>
        <v>#REF!</v>
      </c>
      <c r="AB297" s="138" t="e">
        <f t="shared" ca="1" si="117"/>
        <v>#NAME?</v>
      </c>
      <c r="AC297" s="139" t="e">
        <f t="shared" ca="1" si="118"/>
        <v>#REF!</v>
      </c>
      <c r="AD297" s="138" t="e">
        <f t="shared" ca="1" si="123"/>
        <v>#REF!</v>
      </c>
      <c r="AE297" s="132" t="e">
        <f ca="1">INDIRECT(CONCATENATE(#REF!,$C$498,"!$AJ",$A297 + 5))</f>
        <v>#REF!</v>
      </c>
    </row>
    <row r="298" spans="1:31" hidden="1" outlineLevel="1" x14ac:dyDescent="0.25">
      <c r="A298" s="128">
        <v>299</v>
      </c>
      <c r="B298" s="153" t="e">
        <f ca="1">INDIRECT(CONCATENATE(#REF!,$C$498,"!$B",$A298 + 5))</f>
        <v>#REF!</v>
      </c>
      <c r="C298" s="135" t="e">
        <f ca="1">INDIRECT(CONCATENATE(#REF!,$C$498,"!$X",$A298 + 5))</f>
        <v>#REF!</v>
      </c>
      <c r="D298" s="135"/>
      <c r="E298" s="132" t="e">
        <f ca="1">INDIRECT(CONCATENATE(#REF!,$C$498,"!$AB",$A298 + 5))</f>
        <v>#REF!</v>
      </c>
      <c r="F298" s="135" t="str">
        <f t="shared" ca="1" si="124"/>
        <v/>
      </c>
      <c r="G298" s="187" t="e">
        <f ca="1">INDIRECT(CONCATENATE(#REF!,$C$498,"!$AG",$A298 + 5))</f>
        <v>#REF!</v>
      </c>
      <c r="H298" s="135"/>
      <c r="I298" s="132" t="e">
        <f ca="1">INDIRECT(CONCATENATE(#REF!,$C$498,"!$AH",$A298 + 5))</f>
        <v>#REF!</v>
      </c>
      <c r="J298" s="132"/>
      <c r="K298" s="132" t="e">
        <f ca="1">INDIRECT(CONCATENATE(#REF!,$C$498,"!$AI",$A298 + 5))</f>
        <v>#REF!</v>
      </c>
      <c r="L298" s="181"/>
      <c r="M298" s="135"/>
      <c r="N298" s="135"/>
      <c r="O298" s="135"/>
      <c r="P298" s="135"/>
      <c r="Q298" s="137" t="e">
        <f t="shared" ca="1" si="121"/>
        <v>#REF!</v>
      </c>
      <c r="R298" s="251" t="e">
        <f t="shared" ca="1" si="110"/>
        <v>#REF!</v>
      </c>
      <c r="S298" s="252" t="e">
        <f t="shared" ca="1" si="109"/>
        <v>#REF!</v>
      </c>
      <c r="T298" s="251" t="e">
        <f t="shared" ca="1" si="111"/>
        <v>#REF!</v>
      </c>
      <c r="U298" s="252" t="e">
        <f t="shared" ca="1" si="112"/>
        <v>#REF!</v>
      </c>
      <c r="V298" s="252" t="e">
        <f t="shared" ca="1" si="113"/>
        <v>#REF!</v>
      </c>
      <c r="W298" s="138" t="e">
        <f t="shared" ca="1" si="114"/>
        <v>#REF!</v>
      </c>
      <c r="X298" s="139" t="e">
        <f t="shared" ca="1" si="115"/>
        <v>#REF!</v>
      </c>
      <c r="Y298" s="138" t="e">
        <f t="shared" ca="1" si="122"/>
        <v>#REF!</v>
      </c>
      <c r="Z298" s="138" t="e">
        <f t="shared" ca="1" si="127"/>
        <v>#REF!</v>
      </c>
      <c r="AA298" s="138" t="e">
        <f t="shared" ca="1" si="116"/>
        <v>#REF!</v>
      </c>
      <c r="AB298" s="138" t="e">
        <f t="shared" ca="1" si="117"/>
        <v>#NAME?</v>
      </c>
      <c r="AC298" s="139" t="e">
        <f t="shared" ca="1" si="118"/>
        <v>#REF!</v>
      </c>
      <c r="AD298" s="138" t="e">
        <f t="shared" ca="1" si="123"/>
        <v>#REF!</v>
      </c>
      <c r="AE298" s="132" t="e">
        <f ca="1">INDIRECT(CONCATENATE(#REF!,$C$498,"!$AJ",$A298 + 5))</f>
        <v>#REF!</v>
      </c>
    </row>
    <row r="299" spans="1:31" hidden="1" outlineLevel="1" x14ac:dyDescent="0.25">
      <c r="A299" s="128">
        <v>300</v>
      </c>
      <c r="B299" s="153" t="e">
        <f ca="1">INDIRECT(CONCATENATE(#REF!,$C$498,"!$B",$A299 + 5))</f>
        <v>#REF!</v>
      </c>
      <c r="C299" s="135" t="e">
        <f ca="1">INDIRECT(CONCATENATE(#REF!,$C$498,"!$X",$A299 + 5))</f>
        <v>#REF!</v>
      </c>
      <c r="D299" s="135"/>
      <c r="E299" s="132" t="e">
        <f ca="1">INDIRECT(CONCATENATE(#REF!,$C$498,"!$AB",$A299 + 5))</f>
        <v>#REF!</v>
      </c>
      <c r="F299" s="135" t="str">
        <f t="shared" ca="1" si="124"/>
        <v/>
      </c>
      <c r="G299" s="187" t="e">
        <f ca="1">INDIRECT(CONCATENATE(#REF!,$C$498,"!$AG",$A299 + 5))</f>
        <v>#REF!</v>
      </c>
      <c r="H299" s="135"/>
      <c r="I299" s="132" t="e">
        <f ca="1">INDIRECT(CONCATENATE(#REF!,$C$498,"!$AH",$A299 + 5))</f>
        <v>#REF!</v>
      </c>
      <c r="J299" s="132"/>
      <c r="K299" s="132" t="e">
        <f ca="1">INDIRECT(CONCATENATE(#REF!,$C$498,"!$AI",$A299 + 5))</f>
        <v>#REF!</v>
      </c>
      <c r="L299" s="181"/>
      <c r="M299" s="135"/>
      <c r="N299" s="135"/>
      <c r="O299" s="135"/>
      <c r="P299" s="135"/>
      <c r="Q299" s="137" t="e">
        <f t="shared" ca="1" si="121"/>
        <v>#REF!</v>
      </c>
      <c r="R299" s="251" t="e">
        <f t="shared" ca="1" si="110"/>
        <v>#REF!</v>
      </c>
      <c r="S299" s="252" t="e">
        <f t="shared" ca="1" si="109"/>
        <v>#REF!</v>
      </c>
      <c r="T299" s="251" t="e">
        <f t="shared" ca="1" si="111"/>
        <v>#REF!</v>
      </c>
      <c r="U299" s="252" t="e">
        <f t="shared" ca="1" si="112"/>
        <v>#REF!</v>
      </c>
      <c r="V299" s="252" t="e">
        <f t="shared" ca="1" si="113"/>
        <v>#REF!</v>
      </c>
      <c r="W299" s="138" t="e">
        <f t="shared" ca="1" si="114"/>
        <v>#REF!</v>
      </c>
      <c r="X299" s="139" t="e">
        <f t="shared" ca="1" si="115"/>
        <v>#REF!</v>
      </c>
      <c r="Y299" s="138" t="e">
        <f t="shared" ca="1" si="122"/>
        <v>#REF!</v>
      </c>
      <c r="Z299" s="138"/>
      <c r="AA299" s="138" t="e">
        <f t="shared" ca="1" si="116"/>
        <v>#REF!</v>
      </c>
      <c r="AB299" s="138" t="e">
        <f t="shared" ca="1" si="117"/>
        <v>#NAME?</v>
      </c>
      <c r="AC299" s="139" t="e">
        <f t="shared" ca="1" si="118"/>
        <v>#REF!</v>
      </c>
      <c r="AD299" s="138" t="e">
        <f t="shared" ca="1" si="123"/>
        <v>#REF!</v>
      </c>
      <c r="AE299" s="132" t="e">
        <f ca="1">INDIRECT(CONCATENATE(#REF!,$C$498,"!$AJ",$A299 + 5))</f>
        <v>#REF!</v>
      </c>
    </row>
    <row r="300" spans="1:31" hidden="1" outlineLevel="1" x14ac:dyDescent="0.25">
      <c r="A300" s="128">
        <v>301</v>
      </c>
      <c r="B300" s="153" t="e">
        <f ca="1">INDIRECT(CONCATENATE(#REF!,$C$498,"!$B",$A300 + 5))</f>
        <v>#REF!</v>
      </c>
      <c r="C300" s="135" t="e">
        <f ca="1">INDIRECT(CONCATENATE(#REF!,$C$498,"!$X",$A300 + 5))</f>
        <v>#REF!</v>
      </c>
      <c r="D300" s="135"/>
      <c r="E300" s="132" t="e">
        <f ca="1">INDIRECT(CONCATENATE(#REF!,$C$498,"!$AB",$A300 + 5))</f>
        <v>#REF!</v>
      </c>
      <c r="F300" s="135" t="str">
        <f t="shared" ca="1" si="124"/>
        <v/>
      </c>
      <c r="G300" s="187" t="e">
        <f ca="1">INDIRECT(CONCATENATE(#REF!,$C$498,"!$AG",$A300 + 5))</f>
        <v>#REF!</v>
      </c>
      <c r="H300" s="135"/>
      <c r="I300" s="132" t="e">
        <f ca="1">INDIRECT(CONCATENATE(#REF!,$C$498,"!$AH",$A300 + 5))</f>
        <v>#REF!</v>
      </c>
      <c r="J300" s="132"/>
      <c r="K300" s="132" t="e">
        <f ca="1">INDIRECT(CONCATENATE(#REF!,$C$498,"!$AI",$A300 + 5))</f>
        <v>#REF!</v>
      </c>
      <c r="L300" s="181"/>
      <c r="M300" s="135"/>
      <c r="N300" s="135"/>
      <c r="O300" s="135"/>
      <c r="P300" s="135"/>
      <c r="Q300" s="137" t="e">
        <f t="shared" ca="1" si="121"/>
        <v>#REF!</v>
      </c>
      <c r="R300" s="251" t="e">
        <f t="shared" ca="1" si="110"/>
        <v>#REF!</v>
      </c>
      <c r="S300" s="252" t="e">
        <f t="shared" ca="1" si="109"/>
        <v>#REF!</v>
      </c>
      <c r="T300" s="251" t="e">
        <f t="shared" ca="1" si="111"/>
        <v>#REF!</v>
      </c>
      <c r="U300" s="252" t="e">
        <f t="shared" ca="1" si="112"/>
        <v>#REF!</v>
      </c>
      <c r="V300" s="252" t="e">
        <f t="shared" ca="1" si="113"/>
        <v>#REF!</v>
      </c>
      <c r="W300" s="138" t="e">
        <f t="shared" ca="1" si="114"/>
        <v>#REF!</v>
      </c>
      <c r="X300" s="139" t="e">
        <f t="shared" ca="1" si="115"/>
        <v>#REF!</v>
      </c>
      <c r="Y300" s="138" t="e">
        <f t="shared" ca="1" si="122"/>
        <v>#REF!</v>
      </c>
      <c r="Z300" s="138"/>
      <c r="AA300" s="138" t="e">
        <f t="shared" ca="1" si="116"/>
        <v>#REF!</v>
      </c>
      <c r="AB300" s="138" t="e">
        <f t="shared" ca="1" si="117"/>
        <v>#NAME?</v>
      </c>
      <c r="AC300" s="139" t="e">
        <f t="shared" ca="1" si="118"/>
        <v>#REF!</v>
      </c>
      <c r="AD300" s="138" t="e">
        <f t="shared" ca="1" si="123"/>
        <v>#REF!</v>
      </c>
      <c r="AE300" s="132" t="e">
        <f ca="1">INDIRECT(CONCATENATE(#REF!,$C$498,"!$AJ",$A300 + 5))</f>
        <v>#REF!</v>
      </c>
    </row>
    <row r="301" spans="1:31" hidden="1" outlineLevel="1" x14ac:dyDescent="0.25">
      <c r="A301" s="128">
        <v>302</v>
      </c>
      <c r="B301" s="153" t="e">
        <f ca="1">INDIRECT(CONCATENATE(#REF!,$C$498,"!$B",$A301 + 5))</f>
        <v>#REF!</v>
      </c>
      <c r="C301" s="135" t="e">
        <f ca="1">INDIRECT(CONCATENATE(#REF!,$C$498,"!$X",$A301 + 5))</f>
        <v>#REF!</v>
      </c>
      <c r="D301" s="135"/>
      <c r="E301" s="132" t="e">
        <f ca="1">INDIRECT(CONCATENATE(#REF!,$C$498,"!$AB",$A301 + 5))</f>
        <v>#REF!</v>
      </c>
      <c r="F301" s="135" t="str">
        <f t="shared" ca="1" si="124"/>
        <v/>
      </c>
      <c r="G301" s="187" t="e">
        <f ca="1">INDIRECT(CONCATENATE(#REF!,$C$498,"!$AG",$A301 + 5))</f>
        <v>#REF!</v>
      </c>
      <c r="H301" s="135"/>
      <c r="I301" s="132" t="e">
        <f ca="1">INDIRECT(CONCATENATE(#REF!,$C$498,"!$AH",$A301 + 5))</f>
        <v>#REF!</v>
      </c>
      <c r="J301" s="132"/>
      <c r="K301" s="132" t="e">
        <f ca="1">INDIRECT(CONCATENATE(#REF!,$C$498,"!$AI",$A301 + 5))</f>
        <v>#REF!</v>
      </c>
      <c r="L301" s="181"/>
      <c r="M301" s="135"/>
      <c r="N301" s="135"/>
      <c r="O301" s="135"/>
      <c r="P301" s="135"/>
      <c r="Q301" s="137" t="e">
        <f t="shared" ca="1" si="121"/>
        <v>#REF!</v>
      </c>
      <c r="R301" s="251" t="e">
        <f t="shared" ca="1" si="110"/>
        <v>#REF!</v>
      </c>
      <c r="S301" s="252" t="e">
        <f t="shared" ca="1" si="109"/>
        <v>#REF!</v>
      </c>
      <c r="T301" s="251" t="e">
        <f t="shared" ca="1" si="111"/>
        <v>#REF!</v>
      </c>
      <c r="U301" s="252" t="e">
        <f t="shared" ca="1" si="112"/>
        <v>#REF!</v>
      </c>
      <c r="V301" s="252" t="e">
        <f t="shared" ca="1" si="113"/>
        <v>#REF!</v>
      </c>
      <c r="W301" s="138" t="e">
        <f t="shared" ca="1" si="114"/>
        <v>#REF!</v>
      </c>
      <c r="X301" s="139" t="e">
        <f t="shared" ca="1" si="115"/>
        <v>#REF!</v>
      </c>
      <c r="Y301" s="138" t="e">
        <f t="shared" ca="1" si="122"/>
        <v>#REF!</v>
      </c>
      <c r="Z301" s="138" t="e">
        <f t="shared" ref="Z301:Z305" ca="1" si="128">ROUNDDOWN(X301-W301,0)</f>
        <v>#REF!</v>
      </c>
      <c r="AA301" s="138" t="e">
        <f t="shared" ca="1" si="116"/>
        <v>#REF!</v>
      </c>
      <c r="AB301" s="138" t="e">
        <f t="shared" ca="1" si="117"/>
        <v>#NAME?</v>
      </c>
      <c r="AC301" s="139" t="e">
        <f t="shared" ca="1" si="118"/>
        <v>#REF!</v>
      </c>
      <c r="AD301" s="138" t="e">
        <f t="shared" ca="1" si="123"/>
        <v>#REF!</v>
      </c>
      <c r="AE301" s="132" t="e">
        <f ca="1">INDIRECT(CONCATENATE(#REF!,$C$498,"!$AJ",$A301 + 5))</f>
        <v>#REF!</v>
      </c>
    </row>
    <row r="302" spans="1:31" hidden="1" outlineLevel="1" x14ac:dyDescent="0.25">
      <c r="A302" s="128">
        <v>303</v>
      </c>
      <c r="B302" s="153" t="e">
        <f ca="1">INDIRECT(CONCATENATE(#REF!,$C$498,"!$B",$A302 + 5))</f>
        <v>#REF!</v>
      </c>
      <c r="C302" s="135" t="e">
        <f ca="1">INDIRECT(CONCATENATE(#REF!,$C$498,"!$X",$A302 + 5))</f>
        <v>#REF!</v>
      </c>
      <c r="D302" s="135"/>
      <c r="E302" s="132" t="e">
        <f ca="1">INDIRECT(CONCATENATE(#REF!,$C$498,"!$AB",$A302 + 5))</f>
        <v>#REF!</v>
      </c>
      <c r="F302" s="135" t="str">
        <f t="shared" ca="1" si="124"/>
        <v/>
      </c>
      <c r="G302" s="187" t="e">
        <f ca="1">INDIRECT(CONCATENATE(#REF!,$C$498,"!$AG",$A302 + 5))</f>
        <v>#REF!</v>
      </c>
      <c r="H302" s="135"/>
      <c r="I302" s="132" t="e">
        <f ca="1">INDIRECT(CONCATENATE(#REF!,$C$498,"!$AH",$A302 + 5))</f>
        <v>#REF!</v>
      </c>
      <c r="J302" s="132"/>
      <c r="K302" s="132" t="e">
        <f ca="1">INDIRECT(CONCATENATE(#REF!,$C$498,"!$AI",$A302 + 5))</f>
        <v>#REF!</v>
      </c>
      <c r="L302" s="181"/>
      <c r="M302" s="135"/>
      <c r="N302" s="135"/>
      <c r="O302" s="135"/>
      <c r="P302" s="135"/>
      <c r="Q302" s="137" t="e">
        <f t="shared" ca="1" si="121"/>
        <v>#REF!</v>
      </c>
      <c r="R302" s="251" t="e">
        <f t="shared" ca="1" si="110"/>
        <v>#REF!</v>
      </c>
      <c r="S302" s="252" t="e">
        <f t="shared" ca="1" si="109"/>
        <v>#REF!</v>
      </c>
      <c r="T302" s="251" t="e">
        <f t="shared" ca="1" si="111"/>
        <v>#REF!</v>
      </c>
      <c r="U302" s="252" t="e">
        <f t="shared" ca="1" si="112"/>
        <v>#REF!</v>
      </c>
      <c r="V302" s="252" t="e">
        <f t="shared" ca="1" si="113"/>
        <v>#REF!</v>
      </c>
      <c r="W302" s="138" t="e">
        <f t="shared" ca="1" si="114"/>
        <v>#REF!</v>
      </c>
      <c r="X302" s="139" t="e">
        <f t="shared" ca="1" si="115"/>
        <v>#REF!</v>
      </c>
      <c r="Y302" s="138" t="e">
        <f t="shared" ca="1" si="122"/>
        <v>#REF!</v>
      </c>
      <c r="Z302" s="138" t="e">
        <f t="shared" ca="1" si="128"/>
        <v>#REF!</v>
      </c>
      <c r="AA302" s="138" t="e">
        <f t="shared" ca="1" si="116"/>
        <v>#REF!</v>
      </c>
      <c r="AB302" s="138" t="e">
        <f t="shared" ca="1" si="117"/>
        <v>#NAME?</v>
      </c>
      <c r="AC302" s="139" t="e">
        <f t="shared" ca="1" si="118"/>
        <v>#REF!</v>
      </c>
      <c r="AD302" s="138" t="e">
        <f t="shared" ca="1" si="123"/>
        <v>#REF!</v>
      </c>
      <c r="AE302" s="132" t="e">
        <f ca="1">INDIRECT(CONCATENATE(#REF!,$C$498,"!$AJ",$A302 + 5))</f>
        <v>#REF!</v>
      </c>
    </row>
    <row r="303" spans="1:31" hidden="1" outlineLevel="1" x14ac:dyDescent="0.25">
      <c r="A303" s="128">
        <v>304</v>
      </c>
      <c r="B303" s="153" t="e">
        <f ca="1">INDIRECT(CONCATENATE(#REF!,$C$498,"!$B",$A303 + 5))</f>
        <v>#REF!</v>
      </c>
      <c r="C303" s="135" t="e">
        <f ca="1">INDIRECT(CONCATENATE(#REF!,$C$498,"!$X",$A303 + 5))</f>
        <v>#REF!</v>
      </c>
      <c r="D303" s="135"/>
      <c r="E303" s="132" t="e">
        <f ca="1">INDIRECT(CONCATENATE(#REF!,$C$498,"!$AB",$A303 + 5))</f>
        <v>#REF!</v>
      </c>
      <c r="F303" s="135" t="str">
        <f t="shared" ca="1" si="124"/>
        <v/>
      </c>
      <c r="G303" s="187" t="e">
        <f ca="1">INDIRECT(CONCATENATE(#REF!,$C$498,"!$AG",$A303 + 5))</f>
        <v>#REF!</v>
      </c>
      <c r="H303" s="135"/>
      <c r="I303" s="132" t="e">
        <f ca="1">INDIRECT(CONCATENATE(#REF!,$C$498,"!$AH",$A303 + 5))</f>
        <v>#REF!</v>
      </c>
      <c r="J303" s="132"/>
      <c r="K303" s="132" t="e">
        <f ca="1">INDIRECT(CONCATENATE(#REF!,$C$498,"!$AI",$A303 + 5))</f>
        <v>#REF!</v>
      </c>
      <c r="L303" s="181"/>
      <c r="M303" s="135"/>
      <c r="N303" s="135"/>
      <c r="O303" s="135"/>
      <c r="P303" s="135"/>
      <c r="Q303" s="137" t="e">
        <f t="shared" ca="1" si="121"/>
        <v>#REF!</v>
      </c>
      <c r="R303" s="251" t="e">
        <f t="shared" ca="1" si="110"/>
        <v>#REF!</v>
      </c>
      <c r="S303" s="252" t="e">
        <f t="shared" ca="1" si="109"/>
        <v>#REF!</v>
      </c>
      <c r="T303" s="251" t="e">
        <f t="shared" ca="1" si="111"/>
        <v>#REF!</v>
      </c>
      <c r="U303" s="252" t="e">
        <f t="shared" ca="1" si="112"/>
        <v>#REF!</v>
      </c>
      <c r="V303" s="252" t="e">
        <f t="shared" ca="1" si="113"/>
        <v>#REF!</v>
      </c>
      <c r="W303" s="138" t="e">
        <f t="shared" ca="1" si="114"/>
        <v>#REF!</v>
      </c>
      <c r="X303" s="139" t="e">
        <f t="shared" ca="1" si="115"/>
        <v>#REF!</v>
      </c>
      <c r="Y303" s="138" t="e">
        <f t="shared" ca="1" si="122"/>
        <v>#REF!</v>
      </c>
      <c r="Z303" s="138" t="e">
        <f t="shared" ca="1" si="128"/>
        <v>#REF!</v>
      </c>
      <c r="AA303" s="138" t="e">
        <f t="shared" ca="1" si="116"/>
        <v>#REF!</v>
      </c>
      <c r="AB303" s="138" t="e">
        <f t="shared" ca="1" si="117"/>
        <v>#NAME?</v>
      </c>
      <c r="AC303" s="139" t="e">
        <f t="shared" ca="1" si="118"/>
        <v>#REF!</v>
      </c>
      <c r="AD303" s="138" t="e">
        <f t="shared" ca="1" si="123"/>
        <v>#REF!</v>
      </c>
      <c r="AE303" s="132" t="e">
        <f ca="1">INDIRECT(CONCATENATE(#REF!,$C$498,"!$AJ",$A303 + 5))</f>
        <v>#REF!</v>
      </c>
    </row>
    <row r="304" spans="1:31" hidden="1" outlineLevel="1" x14ac:dyDescent="0.25">
      <c r="A304" s="128">
        <v>305</v>
      </c>
      <c r="B304" s="153" t="e">
        <f ca="1">INDIRECT(CONCATENATE(#REF!,$C$498,"!$B",$A304 + 5))</f>
        <v>#REF!</v>
      </c>
      <c r="C304" s="135" t="e">
        <f ca="1">INDIRECT(CONCATENATE(#REF!,$C$498,"!$X",$A304 + 5))</f>
        <v>#REF!</v>
      </c>
      <c r="D304" s="135"/>
      <c r="E304" s="132" t="e">
        <f ca="1">INDIRECT(CONCATENATE(#REF!,$C$498,"!$AB",$A304 + 5))</f>
        <v>#REF!</v>
      </c>
      <c r="F304" s="135" t="str">
        <f t="shared" ca="1" si="124"/>
        <v/>
      </c>
      <c r="G304" s="187" t="e">
        <f ca="1">INDIRECT(CONCATENATE(#REF!,$C$498,"!$AG",$A304 + 5))</f>
        <v>#REF!</v>
      </c>
      <c r="H304" s="135"/>
      <c r="I304" s="132" t="e">
        <f ca="1">INDIRECT(CONCATENATE(#REF!,$C$498,"!$AH",$A304 + 5))</f>
        <v>#REF!</v>
      </c>
      <c r="J304" s="132"/>
      <c r="K304" s="132" t="e">
        <f ca="1">INDIRECT(CONCATENATE(#REF!,$C$498,"!$AI",$A304 + 5))</f>
        <v>#REF!</v>
      </c>
      <c r="L304" s="181"/>
      <c r="M304" s="135"/>
      <c r="N304" s="135"/>
      <c r="O304" s="135"/>
      <c r="P304" s="135"/>
      <c r="Q304" s="137" t="e">
        <f t="shared" ca="1" si="121"/>
        <v>#REF!</v>
      </c>
      <c r="R304" s="251" t="e">
        <f t="shared" ca="1" si="110"/>
        <v>#REF!</v>
      </c>
      <c r="S304" s="252" t="e">
        <f t="shared" ca="1" si="109"/>
        <v>#REF!</v>
      </c>
      <c r="T304" s="251" t="e">
        <f t="shared" ca="1" si="111"/>
        <v>#REF!</v>
      </c>
      <c r="U304" s="252" t="e">
        <f t="shared" ca="1" si="112"/>
        <v>#REF!</v>
      </c>
      <c r="V304" s="252" t="e">
        <f t="shared" ca="1" si="113"/>
        <v>#REF!</v>
      </c>
      <c r="W304" s="138" t="e">
        <f t="shared" ca="1" si="114"/>
        <v>#REF!</v>
      </c>
      <c r="X304" s="139" t="e">
        <f t="shared" ca="1" si="115"/>
        <v>#REF!</v>
      </c>
      <c r="Y304" s="138" t="e">
        <f t="shared" ca="1" si="122"/>
        <v>#REF!</v>
      </c>
      <c r="Z304" s="138" t="e">
        <f t="shared" ca="1" si="128"/>
        <v>#REF!</v>
      </c>
      <c r="AA304" s="138" t="e">
        <f t="shared" ca="1" si="116"/>
        <v>#REF!</v>
      </c>
      <c r="AB304" s="138" t="e">
        <f t="shared" ca="1" si="117"/>
        <v>#NAME?</v>
      </c>
      <c r="AC304" s="139" t="e">
        <f t="shared" ca="1" si="118"/>
        <v>#REF!</v>
      </c>
      <c r="AD304" s="138" t="e">
        <f t="shared" ca="1" si="123"/>
        <v>#REF!</v>
      </c>
      <c r="AE304" s="132" t="e">
        <f ca="1">INDIRECT(CONCATENATE(#REF!,$C$498,"!$AJ",$A304 + 5))</f>
        <v>#REF!</v>
      </c>
    </row>
    <row r="305" spans="1:31" hidden="1" outlineLevel="1" x14ac:dyDescent="0.25">
      <c r="A305" s="128">
        <v>306</v>
      </c>
      <c r="B305" s="153" t="e">
        <f ca="1">INDIRECT(CONCATENATE(#REF!,$C$498,"!$B",$A305 + 5))</f>
        <v>#REF!</v>
      </c>
      <c r="C305" s="135" t="e">
        <f ca="1">INDIRECT(CONCATENATE(#REF!,$C$498,"!$X",$A305 + 5))</f>
        <v>#REF!</v>
      </c>
      <c r="D305" s="135"/>
      <c r="E305" s="132" t="e">
        <f ca="1">INDIRECT(CONCATENATE(#REF!,$C$498,"!$AB",$A305 + 5))</f>
        <v>#REF!</v>
      </c>
      <c r="F305" s="135" t="str">
        <f t="shared" ca="1" si="124"/>
        <v/>
      </c>
      <c r="G305" s="187" t="e">
        <f ca="1">INDIRECT(CONCATENATE(#REF!,$C$498,"!$AG",$A305 + 5))</f>
        <v>#REF!</v>
      </c>
      <c r="H305" s="135"/>
      <c r="I305" s="132" t="e">
        <f ca="1">INDIRECT(CONCATENATE(#REF!,$C$498,"!$AH",$A305 + 5))</f>
        <v>#REF!</v>
      </c>
      <c r="J305" s="132"/>
      <c r="K305" s="132" t="e">
        <f ca="1">INDIRECT(CONCATENATE(#REF!,$C$498,"!$AI",$A305 + 5))</f>
        <v>#REF!</v>
      </c>
      <c r="L305" s="181"/>
      <c r="M305" s="135"/>
      <c r="N305" s="135"/>
      <c r="O305" s="135"/>
      <c r="P305" s="135"/>
      <c r="Q305" s="137" t="e">
        <f t="shared" ca="1" si="121"/>
        <v>#REF!</v>
      </c>
      <c r="R305" s="251" t="e">
        <f t="shared" ca="1" si="110"/>
        <v>#REF!</v>
      </c>
      <c r="S305" s="252" t="e">
        <f t="shared" ca="1" si="109"/>
        <v>#REF!</v>
      </c>
      <c r="T305" s="251" t="e">
        <f t="shared" ca="1" si="111"/>
        <v>#REF!</v>
      </c>
      <c r="U305" s="252" t="e">
        <f t="shared" ca="1" si="112"/>
        <v>#REF!</v>
      </c>
      <c r="V305" s="252" t="e">
        <f t="shared" ca="1" si="113"/>
        <v>#REF!</v>
      </c>
      <c r="W305" s="138" t="e">
        <f t="shared" ca="1" si="114"/>
        <v>#REF!</v>
      </c>
      <c r="X305" s="139" t="e">
        <f t="shared" ca="1" si="115"/>
        <v>#REF!</v>
      </c>
      <c r="Y305" s="138" t="e">
        <f t="shared" ca="1" si="122"/>
        <v>#REF!</v>
      </c>
      <c r="Z305" s="138" t="e">
        <f t="shared" ca="1" si="128"/>
        <v>#REF!</v>
      </c>
      <c r="AA305" s="138" t="e">
        <f t="shared" ca="1" si="116"/>
        <v>#REF!</v>
      </c>
      <c r="AB305" s="138" t="e">
        <f t="shared" ca="1" si="117"/>
        <v>#NAME?</v>
      </c>
      <c r="AC305" s="139" t="e">
        <f t="shared" ca="1" si="118"/>
        <v>#REF!</v>
      </c>
      <c r="AD305" s="138" t="e">
        <f t="shared" ca="1" si="123"/>
        <v>#REF!</v>
      </c>
      <c r="AE305" s="132" t="e">
        <f ca="1">INDIRECT(CONCATENATE(#REF!,$C$498,"!$AJ",$A305 + 5))</f>
        <v>#REF!</v>
      </c>
    </row>
    <row r="306" spans="1:31" hidden="1" outlineLevel="1" x14ac:dyDescent="0.25">
      <c r="A306" s="128">
        <v>307</v>
      </c>
      <c r="B306" s="153" t="e">
        <f ca="1">INDIRECT(CONCATENATE(#REF!,$C$498,"!$B",$A306 + 5))</f>
        <v>#REF!</v>
      </c>
      <c r="C306" s="135" t="e">
        <f ca="1">INDIRECT(CONCATENATE(#REF!,$C$498,"!$X",$A306 + 5))</f>
        <v>#REF!</v>
      </c>
      <c r="D306" s="135"/>
      <c r="E306" s="132" t="e">
        <f ca="1">INDIRECT(CONCATENATE(#REF!,$C$498,"!$AB",$A306 + 5))</f>
        <v>#REF!</v>
      </c>
      <c r="F306" s="135" t="str">
        <f t="shared" ca="1" si="124"/>
        <v/>
      </c>
      <c r="G306" s="187" t="e">
        <f ca="1">INDIRECT(CONCATENATE(#REF!,$C$498,"!$AG",$A306 + 5))</f>
        <v>#REF!</v>
      </c>
      <c r="H306" s="135"/>
      <c r="I306" s="132" t="e">
        <f ca="1">INDIRECT(CONCATENATE(#REF!,$C$498,"!$AH",$A306 + 5))</f>
        <v>#REF!</v>
      </c>
      <c r="J306" s="132"/>
      <c r="K306" s="132" t="e">
        <f ca="1">INDIRECT(CONCATENATE(#REF!,$C$498,"!$AI",$A306 + 5))</f>
        <v>#REF!</v>
      </c>
      <c r="L306" s="181"/>
      <c r="M306" s="135"/>
      <c r="N306" s="135"/>
      <c r="O306" s="135"/>
      <c r="P306" s="135"/>
      <c r="Q306" s="137" t="e">
        <f t="shared" ca="1" si="121"/>
        <v>#REF!</v>
      </c>
      <c r="R306" s="251" t="e">
        <f t="shared" ca="1" si="110"/>
        <v>#REF!</v>
      </c>
      <c r="S306" s="252" t="e">
        <f t="shared" ca="1" si="109"/>
        <v>#REF!</v>
      </c>
      <c r="T306" s="251" t="e">
        <f t="shared" ca="1" si="111"/>
        <v>#REF!</v>
      </c>
      <c r="U306" s="252" t="e">
        <f t="shared" ca="1" si="112"/>
        <v>#REF!</v>
      </c>
      <c r="V306" s="252" t="e">
        <f t="shared" ca="1" si="113"/>
        <v>#REF!</v>
      </c>
      <c r="W306" s="138" t="e">
        <f t="shared" ca="1" si="114"/>
        <v>#REF!</v>
      </c>
      <c r="X306" s="139" t="e">
        <f t="shared" ca="1" si="115"/>
        <v>#REF!</v>
      </c>
      <c r="Y306" s="138" t="e">
        <f t="shared" ca="1" si="122"/>
        <v>#REF!</v>
      </c>
      <c r="Z306" s="138"/>
      <c r="AA306" s="138" t="e">
        <f t="shared" ca="1" si="116"/>
        <v>#REF!</v>
      </c>
      <c r="AB306" s="138" t="e">
        <f t="shared" ca="1" si="117"/>
        <v>#NAME?</v>
      </c>
      <c r="AC306" s="139" t="e">
        <f t="shared" ca="1" si="118"/>
        <v>#REF!</v>
      </c>
      <c r="AD306" s="138" t="e">
        <f t="shared" ca="1" si="123"/>
        <v>#REF!</v>
      </c>
      <c r="AE306" s="132" t="e">
        <f ca="1">INDIRECT(CONCATENATE(#REF!,$C$498,"!$AJ",$A306 + 5))</f>
        <v>#REF!</v>
      </c>
    </row>
    <row r="307" spans="1:31" hidden="1" outlineLevel="1" x14ac:dyDescent="0.25">
      <c r="A307" s="128">
        <v>308</v>
      </c>
      <c r="B307" s="153" t="e">
        <f ca="1">INDIRECT(CONCATENATE(#REF!,$C$498,"!$B",$A307 + 5))</f>
        <v>#REF!</v>
      </c>
      <c r="C307" s="135" t="e">
        <f ca="1">INDIRECT(CONCATENATE(#REF!,$C$498,"!$X",$A307 + 5))</f>
        <v>#REF!</v>
      </c>
      <c r="D307" s="135"/>
      <c r="E307" s="132" t="e">
        <f ca="1">INDIRECT(CONCATENATE(#REF!,$C$498,"!$AB",$A307 + 5))</f>
        <v>#REF!</v>
      </c>
      <c r="F307" s="135" t="str">
        <f t="shared" ca="1" si="124"/>
        <v/>
      </c>
      <c r="G307" s="187" t="e">
        <f ca="1">INDIRECT(CONCATENATE(#REF!,$C$498,"!$AG",$A307 + 5))</f>
        <v>#REF!</v>
      </c>
      <c r="H307" s="135"/>
      <c r="I307" s="132" t="e">
        <f ca="1">INDIRECT(CONCATENATE(#REF!,$C$498,"!$AH",$A307 + 5))</f>
        <v>#REF!</v>
      </c>
      <c r="J307" s="132"/>
      <c r="K307" s="132" t="e">
        <f ca="1">INDIRECT(CONCATENATE(#REF!,$C$498,"!$AI",$A307 + 5))</f>
        <v>#REF!</v>
      </c>
      <c r="L307" s="181"/>
      <c r="M307" s="135"/>
      <c r="N307" s="135"/>
      <c r="O307" s="135"/>
      <c r="P307" s="135"/>
      <c r="Q307" s="137" t="e">
        <f t="shared" ca="1" si="121"/>
        <v>#REF!</v>
      </c>
      <c r="R307" s="251" t="e">
        <f t="shared" ca="1" si="110"/>
        <v>#REF!</v>
      </c>
      <c r="S307" s="252" t="e">
        <f t="shared" ca="1" si="109"/>
        <v>#REF!</v>
      </c>
      <c r="T307" s="251" t="e">
        <f t="shared" ca="1" si="111"/>
        <v>#REF!</v>
      </c>
      <c r="U307" s="252" t="e">
        <f t="shared" ca="1" si="112"/>
        <v>#REF!</v>
      </c>
      <c r="V307" s="252" t="e">
        <f t="shared" ca="1" si="113"/>
        <v>#REF!</v>
      </c>
      <c r="W307" s="138" t="e">
        <f t="shared" ca="1" si="114"/>
        <v>#REF!</v>
      </c>
      <c r="X307" s="139" t="e">
        <f t="shared" ca="1" si="115"/>
        <v>#REF!</v>
      </c>
      <c r="Y307" s="138" t="e">
        <f t="shared" ca="1" si="122"/>
        <v>#REF!</v>
      </c>
      <c r="Z307" s="138"/>
      <c r="AA307" s="138" t="e">
        <f t="shared" ca="1" si="116"/>
        <v>#REF!</v>
      </c>
      <c r="AB307" s="138" t="e">
        <f t="shared" ca="1" si="117"/>
        <v>#NAME?</v>
      </c>
      <c r="AC307" s="139" t="e">
        <f t="shared" ca="1" si="118"/>
        <v>#REF!</v>
      </c>
      <c r="AD307" s="138" t="e">
        <f t="shared" ca="1" si="123"/>
        <v>#REF!</v>
      </c>
      <c r="AE307" s="132" t="e">
        <f ca="1">INDIRECT(CONCATENATE(#REF!,$C$498,"!$AJ",$A307 + 5))</f>
        <v>#REF!</v>
      </c>
    </row>
    <row r="308" spans="1:31" hidden="1" outlineLevel="1" x14ac:dyDescent="0.25">
      <c r="A308" s="128">
        <v>309</v>
      </c>
      <c r="B308" s="153" t="e">
        <f ca="1">INDIRECT(CONCATENATE(#REF!,$C$498,"!$B",$A308 + 5))</f>
        <v>#REF!</v>
      </c>
      <c r="C308" s="135" t="e">
        <f ca="1">INDIRECT(CONCATENATE(#REF!,$C$498,"!$X",$A308 + 5))</f>
        <v>#REF!</v>
      </c>
      <c r="D308" s="135"/>
      <c r="E308" s="132" t="e">
        <f ca="1">INDIRECT(CONCATENATE(#REF!,$C$498,"!$AB",$A308 + 5))</f>
        <v>#REF!</v>
      </c>
      <c r="F308" s="135" t="str">
        <f t="shared" ca="1" si="124"/>
        <v/>
      </c>
      <c r="G308" s="187" t="e">
        <f ca="1">INDIRECT(CONCATENATE(#REF!,$C$498,"!$AG",$A308 + 5))</f>
        <v>#REF!</v>
      </c>
      <c r="H308" s="135"/>
      <c r="I308" s="132" t="e">
        <f ca="1">INDIRECT(CONCATENATE(#REF!,$C$498,"!$AH",$A308 + 5))</f>
        <v>#REF!</v>
      </c>
      <c r="J308" s="132"/>
      <c r="K308" s="132" t="e">
        <f ca="1">INDIRECT(CONCATENATE(#REF!,$C$498,"!$AI",$A308 + 5))</f>
        <v>#REF!</v>
      </c>
      <c r="L308" s="181"/>
      <c r="M308" s="135"/>
      <c r="N308" s="135"/>
      <c r="O308" s="135"/>
      <c r="P308" s="135"/>
      <c r="Q308" s="137" t="e">
        <f t="shared" ca="1" si="121"/>
        <v>#REF!</v>
      </c>
      <c r="R308" s="251" t="e">
        <f t="shared" ca="1" si="110"/>
        <v>#REF!</v>
      </c>
      <c r="S308" s="252" t="e">
        <f t="shared" ca="1" si="109"/>
        <v>#REF!</v>
      </c>
      <c r="T308" s="251" t="e">
        <f t="shared" ca="1" si="111"/>
        <v>#REF!</v>
      </c>
      <c r="U308" s="252" t="e">
        <f t="shared" ca="1" si="112"/>
        <v>#REF!</v>
      </c>
      <c r="V308" s="252" t="e">
        <f t="shared" ca="1" si="113"/>
        <v>#REF!</v>
      </c>
      <c r="W308" s="138" t="e">
        <f t="shared" ca="1" si="114"/>
        <v>#REF!</v>
      </c>
      <c r="X308" s="139" t="e">
        <f t="shared" ca="1" si="115"/>
        <v>#REF!</v>
      </c>
      <c r="Y308" s="138" t="e">
        <f t="shared" ca="1" si="122"/>
        <v>#REF!</v>
      </c>
      <c r="Z308" s="138"/>
      <c r="AA308" s="138" t="e">
        <f t="shared" ca="1" si="116"/>
        <v>#REF!</v>
      </c>
      <c r="AB308" s="138" t="e">
        <f t="shared" ca="1" si="117"/>
        <v>#NAME?</v>
      </c>
      <c r="AC308" s="139" t="e">
        <f t="shared" ca="1" si="118"/>
        <v>#REF!</v>
      </c>
      <c r="AD308" s="138" t="e">
        <f t="shared" ca="1" si="123"/>
        <v>#REF!</v>
      </c>
      <c r="AE308" s="132" t="e">
        <f ca="1">INDIRECT(CONCATENATE(#REF!,$C$498,"!$AJ",$A308 + 5))</f>
        <v>#REF!</v>
      </c>
    </row>
    <row r="309" spans="1:31" hidden="1" outlineLevel="1" x14ac:dyDescent="0.25">
      <c r="A309" s="128">
        <v>310</v>
      </c>
      <c r="B309" s="153" t="e">
        <f ca="1">INDIRECT(CONCATENATE(#REF!,$C$498,"!$B",$A309 + 5))</f>
        <v>#REF!</v>
      </c>
      <c r="C309" s="135" t="e">
        <f ca="1">INDIRECT(CONCATENATE(#REF!,$C$498,"!$X",$A309 + 5))</f>
        <v>#REF!</v>
      </c>
      <c r="D309" s="135"/>
      <c r="E309" s="132" t="e">
        <f ca="1">INDIRECT(CONCATENATE(#REF!,$C$498,"!$AB",$A309 + 5))</f>
        <v>#REF!</v>
      </c>
      <c r="F309" s="135" t="str">
        <f t="shared" ca="1" si="124"/>
        <v/>
      </c>
      <c r="G309" s="187" t="e">
        <f ca="1">INDIRECT(CONCATENATE(#REF!,$C$498,"!$AG",$A309 + 5))</f>
        <v>#REF!</v>
      </c>
      <c r="H309" s="135"/>
      <c r="I309" s="132" t="e">
        <f ca="1">INDIRECT(CONCATENATE(#REF!,$C$498,"!$AH",$A309 + 5))</f>
        <v>#REF!</v>
      </c>
      <c r="J309" s="132"/>
      <c r="K309" s="132" t="e">
        <f ca="1">INDIRECT(CONCATENATE(#REF!,$C$498,"!$AI",$A309 + 5))</f>
        <v>#REF!</v>
      </c>
      <c r="L309" s="181"/>
      <c r="M309" s="135"/>
      <c r="N309" s="135"/>
      <c r="O309" s="135"/>
      <c r="P309" s="135"/>
      <c r="Q309" s="137" t="e">
        <f t="shared" ca="1" si="121"/>
        <v>#REF!</v>
      </c>
      <c r="R309" s="251" t="e">
        <f t="shared" ca="1" si="110"/>
        <v>#REF!</v>
      </c>
      <c r="S309" s="252" t="e">
        <f t="shared" ca="1" si="109"/>
        <v>#REF!</v>
      </c>
      <c r="T309" s="251" t="e">
        <f t="shared" ca="1" si="111"/>
        <v>#REF!</v>
      </c>
      <c r="U309" s="252" t="e">
        <f t="shared" ca="1" si="112"/>
        <v>#REF!</v>
      </c>
      <c r="V309" s="252" t="e">
        <f t="shared" ca="1" si="113"/>
        <v>#REF!</v>
      </c>
      <c r="W309" s="138" t="e">
        <f t="shared" ca="1" si="114"/>
        <v>#REF!</v>
      </c>
      <c r="X309" s="139" t="e">
        <f t="shared" ca="1" si="115"/>
        <v>#REF!</v>
      </c>
      <c r="Y309" s="138" t="e">
        <f t="shared" ca="1" si="122"/>
        <v>#REF!</v>
      </c>
      <c r="Z309" s="138" t="e">
        <f t="shared" ref="Z309:Z316" ca="1" si="129">ROUNDDOWN(X309-W309,0)</f>
        <v>#REF!</v>
      </c>
      <c r="AA309" s="138" t="e">
        <f t="shared" ca="1" si="116"/>
        <v>#REF!</v>
      </c>
      <c r="AB309" s="138" t="e">
        <f t="shared" ca="1" si="117"/>
        <v>#NAME?</v>
      </c>
      <c r="AC309" s="139" t="e">
        <f t="shared" ca="1" si="118"/>
        <v>#REF!</v>
      </c>
      <c r="AD309" s="138" t="e">
        <f t="shared" ca="1" si="123"/>
        <v>#REF!</v>
      </c>
      <c r="AE309" s="132" t="e">
        <f ca="1">INDIRECT(CONCATENATE(#REF!,$C$498,"!$AJ",$A309 + 5))</f>
        <v>#REF!</v>
      </c>
    </row>
    <row r="310" spans="1:31" hidden="1" outlineLevel="1" x14ac:dyDescent="0.25">
      <c r="A310" s="128">
        <v>311</v>
      </c>
      <c r="B310" s="153" t="e">
        <f ca="1">INDIRECT(CONCATENATE(#REF!,$C$498,"!$B",$A310 + 5))</f>
        <v>#REF!</v>
      </c>
      <c r="C310" s="135" t="e">
        <f ca="1">INDIRECT(CONCATENATE(#REF!,$C$498,"!$X",$A310 + 5))</f>
        <v>#REF!</v>
      </c>
      <c r="D310" s="135"/>
      <c r="E310" s="132" t="e">
        <f ca="1">INDIRECT(CONCATENATE(#REF!,$C$498,"!$AB",$A310 + 5))</f>
        <v>#REF!</v>
      </c>
      <c r="F310" s="135" t="str">
        <f t="shared" ca="1" si="124"/>
        <v/>
      </c>
      <c r="G310" s="187" t="e">
        <f ca="1">INDIRECT(CONCATENATE(#REF!,$C$498,"!$AG",$A310 + 5))</f>
        <v>#REF!</v>
      </c>
      <c r="H310" s="135"/>
      <c r="I310" s="132" t="e">
        <f ca="1">INDIRECT(CONCATENATE(#REF!,$C$498,"!$AH",$A310 + 5))</f>
        <v>#REF!</v>
      </c>
      <c r="J310" s="132"/>
      <c r="K310" s="132" t="e">
        <f ca="1">INDIRECT(CONCATENATE(#REF!,$C$498,"!$AI",$A310 + 5))</f>
        <v>#REF!</v>
      </c>
      <c r="L310" s="181"/>
      <c r="M310" s="135"/>
      <c r="N310" s="135"/>
      <c r="O310" s="135"/>
      <c r="P310" s="135"/>
      <c r="Q310" s="137" t="e">
        <f t="shared" ca="1" si="121"/>
        <v>#REF!</v>
      </c>
      <c r="R310" s="251" t="e">
        <f t="shared" ca="1" si="110"/>
        <v>#REF!</v>
      </c>
      <c r="S310" s="252" t="e">
        <f t="shared" ca="1" si="109"/>
        <v>#REF!</v>
      </c>
      <c r="T310" s="251" t="e">
        <f t="shared" ca="1" si="111"/>
        <v>#REF!</v>
      </c>
      <c r="U310" s="252" t="e">
        <f t="shared" ca="1" si="112"/>
        <v>#REF!</v>
      </c>
      <c r="V310" s="252" t="e">
        <f t="shared" ca="1" si="113"/>
        <v>#REF!</v>
      </c>
      <c r="W310" s="138" t="e">
        <f t="shared" ca="1" si="114"/>
        <v>#REF!</v>
      </c>
      <c r="X310" s="139" t="e">
        <f t="shared" ca="1" si="115"/>
        <v>#REF!</v>
      </c>
      <c r="Y310" s="138" t="e">
        <f t="shared" ca="1" si="122"/>
        <v>#REF!</v>
      </c>
      <c r="Z310" s="138" t="e">
        <f t="shared" ca="1" si="129"/>
        <v>#REF!</v>
      </c>
      <c r="AA310" s="138" t="e">
        <f t="shared" ca="1" si="116"/>
        <v>#REF!</v>
      </c>
      <c r="AB310" s="138" t="e">
        <f t="shared" ca="1" si="117"/>
        <v>#NAME?</v>
      </c>
      <c r="AC310" s="139" t="e">
        <f t="shared" ca="1" si="118"/>
        <v>#REF!</v>
      </c>
      <c r="AD310" s="138" t="e">
        <f t="shared" ca="1" si="123"/>
        <v>#REF!</v>
      </c>
      <c r="AE310" s="132" t="e">
        <f ca="1">INDIRECT(CONCATENATE(#REF!,$C$498,"!$AJ",$A310 + 5))</f>
        <v>#REF!</v>
      </c>
    </row>
    <row r="311" spans="1:31" hidden="1" outlineLevel="1" x14ac:dyDescent="0.25">
      <c r="A311" s="128">
        <v>312</v>
      </c>
      <c r="B311" s="153" t="e">
        <f ca="1">INDIRECT(CONCATENATE(#REF!,$C$498,"!$B",$A311 + 5))</f>
        <v>#REF!</v>
      </c>
      <c r="C311" s="135" t="e">
        <f ca="1">INDIRECT(CONCATENATE(#REF!,$C$498,"!$X",$A311 + 5))</f>
        <v>#REF!</v>
      </c>
      <c r="D311" s="135"/>
      <c r="E311" s="132" t="e">
        <f ca="1">INDIRECT(CONCATENATE(#REF!,$C$498,"!$AB",$A311 + 5))</f>
        <v>#REF!</v>
      </c>
      <c r="F311" s="135" t="str">
        <f t="shared" ca="1" si="124"/>
        <v/>
      </c>
      <c r="G311" s="187" t="e">
        <f ca="1">INDIRECT(CONCATENATE(#REF!,$C$498,"!$AG",$A311 + 5))</f>
        <v>#REF!</v>
      </c>
      <c r="H311" s="135"/>
      <c r="I311" s="132" t="e">
        <f ca="1">INDIRECT(CONCATENATE(#REF!,$C$498,"!$AH",$A311 + 5))</f>
        <v>#REF!</v>
      </c>
      <c r="J311" s="132"/>
      <c r="K311" s="132" t="e">
        <f ca="1">INDIRECT(CONCATENATE(#REF!,$C$498,"!$AI",$A311 + 5))</f>
        <v>#REF!</v>
      </c>
      <c r="L311" s="181"/>
      <c r="M311" s="135"/>
      <c r="N311" s="135"/>
      <c r="O311" s="135"/>
      <c r="P311" s="135"/>
      <c r="Q311" s="137" t="e">
        <f t="shared" ca="1" si="121"/>
        <v>#REF!</v>
      </c>
      <c r="R311" s="251" t="e">
        <f t="shared" ca="1" si="110"/>
        <v>#REF!</v>
      </c>
      <c r="S311" s="252" t="e">
        <f t="shared" ca="1" si="109"/>
        <v>#REF!</v>
      </c>
      <c r="T311" s="251" t="e">
        <f t="shared" ca="1" si="111"/>
        <v>#REF!</v>
      </c>
      <c r="U311" s="252" t="e">
        <f t="shared" ca="1" si="112"/>
        <v>#REF!</v>
      </c>
      <c r="V311" s="252" t="e">
        <f t="shared" ca="1" si="113"/>
        <v>#REF!</v>
      </c>
      <c r="W311" s="138" t="e">
        <f t="shared" ca="1" si="114"/>
        <v>#REF!</v>
      </c>
      <c r="X311" s="139" t="e">
        <f t="shared" ca="1" si="115"/>
        <v>#REF!</v>
      </c>
      <c r="Y311" s="138" t="e">
        <f t="shared" ca="1" si="122"/>
        <v>#REF!</v>
      </c>
      <c r="Z311" s="138" t="e">
        <f t="shared" ca="1" si="129"/>
        <v>#REF!</v>
      </c>
      <c r="AA311" s="138" t="e">
        <f t="shared" ca="1" si="116"/>
        <v>#REF!</v>
      </c>
      <c r="AB311" s="138" t="e">
        <f t="shared" ca="1" si="117"/>
        <v>#NAME?</v>
      </c>
      <c r="AC311" s="139" t="e">
        <f t="shared" ca="1" si="118"/>
        <v>#REF!</v>
      </c>
      <c r="AD311" s="138" t="e">
        <f t="shared" ca="1" si="123"/>
        <v>#REF!</v>
      </c>
      <c r="AE311" s="132" t="e">
        <f ca="1">INDIRECT(CONCATENATE(#REF!,$C$498,"!$AJ",$A311 + 5))</f>
        <v>#REF!</v>
      </c>
    </row>
    <row r="312" spans="1:31" hidden="1" outlineLevel="1" x14ac:dyDescent="0.25">
      <c r="A312" s="128">
        <v>313</v>
      </c>
      <c r="B312" s="153" t="e">
        <f ca="1">INDIRECT(CONCATENATE(#REF!,$C$498,"!$B",$A312 + 5))</f>
        <v>#REF!</v>
      </c>
      <c r="C312" s="135" t="e">
        <f ca="1">INDIRECT(CONCATENATE(#REF!,$C$498,"!$X",$A312 + 5))</f>
        <v>#REF!</v>
      </c>
      <c r="D312" s="135"/>
      <c r="E312" s="132" t="e">
        <f ca="1">INDIRECT(CONCATENATE(#REF!,$C$498,"!$AB",$A312 + 5))</f>
        <v>#REF!</v>
      </c>
      <c r="F312" s="135" t="str">
        <f t="shared" ca="1" si="124"/>
        <v/>
      </c>
      <c r="G312" s="187" t="e">
        <f ca="1">INDIRECT(CONCATENATE(#REF!,$C$498,"!$AG",$A312 + 5))</f>
        <v>#REF!</v>
      </c>
      <c r="H312" s="135"/>
      <c r="I312" s="132" t="e">
        <f ca="1">INDIRECT(CONCATENATE(#REF!,$C$498,"!$AH",$A312 + 5))</f>
        <v>#REF!</v>
      </c>
      <c r="J312" s="132"/>
      <c r="K312" s="132" t="e">
        <f ca="1">INDIRECT(CONCATENATE(#REF!,$C$498,"!$AI",$A312 + 5))</f>
        <v>#REF!</v>
      </c>
      <c r="L312" s="181"/>
      <c r="M312" s="135"/>
      <c r="N312" s="135"/>
      <c r="O312" s="135"/>
      <c r="P312" s="135"/>
      <c r="Q312" s="137" t="e">
        <f t="shared" ca="1" si="121"/>
        <v>#REF!</v>
      </c>
      <c r="R312" s="251" t="e">
        <f t="shared" ca="1" si="110"/>
        <v>#REF!</v>
      </c>
      <c r="S312" s="252" t="e">
        <f t="shared" ca="1" si="109"/>
        <v>#REF!</v>
      </c>
      <c r="T312" s="251" t="e">
        <f t="shared" ca="1" si="111"/>
        <v>#REF!</v>
      </c>
      <c r="U312" s="252" t="e">
        <f t="shared" ca="1" si="112"/>
        <v>#REF!</v>
      </c>
      <c r="V312" s="252" t="e">
        <f t="shared" ca="1" si="113"/>
        <v>#REF!</v>
      </c>
      <c r="W312" s="138" t="e">
        <f t="shared" ca="1" si="114"/>
        <v>#REF!</v>
      </c>
      <c r="X312" s="139" t="e">
        <f t="shared" ca="1" si="115"/>
        <v>#REF!</v>
      </c>
      <c r="Y312" s="138" t="e">
        <f t="shared" ca="1" si="122"/>
        <v>#REF!</v>
      </c>
      <c r="Z312" s="138" t="e">
        <f t="shared" ca="1" si="129"/>
        <v>#REF!</v>
      </c>
      <c r="AA312" s="138" t="e">
        <f t="shared" ca="1" si="116"/>
        <v>#REF!</v>
      </c>
      <c r="AB312" s="138" t="e">
        <f t="shared" ca="1" si="117"/>
        <v>#NAME?</v>
      </c>
      <c r="AC312" s="139" t="e">
        <f t="shared" ca="1" si="118"/>
        <v>#REF!</v>
      </c>
      <c r="AD312" s="138" t="e">
        <f t="shared" ca="1" si="123"/>
        <v>#REF!</v>
      </c>
      <c r="AE312" s="132" t="e">
        <f ca="1">INDIRECT(CONCATENATE(#REF!,$C$498,"!$AJ",$A312 + 5))</f>
        <v>#REF!</v>
      </c>
    </row>
    <row r="313" spans="1:31" hidden="1" outlineLevel="1" x14ac:dyDescent="0.25">
      <c r="A313" s="128">
        <v>314</v>
      </c>
      <c r="B313" s="153" t="e">
        <f ca="1">INDIRECT(CONCATENATE(#REF!,$C$498,"!$B",$A313 + 5))</f>
        <v>#REF!</v>
      </c>
      <c r="C313" s="135" t="e">
        <f ca="1">INDIRECT(CONCATENATE(#REF!,$C$498,"!$X",$A313 + 5))</f>
        <v>#REF!</v>
      </c>
      <c r="D313" s="135"/>
      <c r="E313" s="132" t="e">
        <f ca="1">INDIRECT(CONCATENATE(#REF!,$C$498,"!$AB",$A313 + 5))</f>
        <v>#REF!</v>
      </c>
      <c r="F313" s="135" t="str">
        <f t="shared" ca="1" si="124"/>
        <v/>
      </c>
      <c r="G313" s="187" t="e">
        <f ca="1">INDIRECT(CONCATENATE(#REF!,$C$498,"!$AG",$A313 + 5))</f>
        <v>#REF!</v>
      </c>
      <c r="H313" s="135"/>
      <c r="I313" s="132" t="e">
        <f ca="1">INDIRECT(CONCATENATE(#REF!,$C$498,"!$AH",$A313 + 5))</f>
        <v>#REF!</v>
      </c>
      <c r="J313" s="132"/>
      <c r="K313" s="132" t="e">
        <f ca="1">INDIRECT(CONCATENATE(#REF!,$C$498,"!$AI",$A313 + 5))</f>
        <v>#REF!</v>
      </c>
      <c r="L313" s="181"/>
      <c r="M313" s="135"/>
      <c r="N313" s="135"/>
      <c r="O313" s="135"/>
      <c r="P313" s="135"/>
      <c r="Q313" s="137" t="e">
        <f t="shared" ca="1" si="121"/>
        <v>#REF!</v>
      </c>
      <c r="R313" s="251" t="e">
        <f t="shared" ca="1" si="110"/>
        <v>#REF!</v>
      </c>
      <c r="S313" s="252" t="e">
        <f t="shared" ca="1" si="109"/>
        <v>#REF!</v>
      </c>
      <c r="T313" s="251" t="e">
        <f t="shared" ca="1" si="111"/>
        <v>#REF!</v>
      </c>
      <c r="U313" s="252" t="e">
        <f t="shared" ca="1" si="112"/>
        <v>#REF!</v>
      </c>
      <c r="V313" s="252" t="e">
        <f t="shared" ca="1" si="113"/>
        <v>#REF!</v>
      </c>
      <c r="W313" s="138" t="e">
        <f t="shared" ca="1" si="114"/>
        <v>#REF!</v>
      </c>
      <c r="X313" s="139" t="e">
        <f t="shared" ca="1" si="115"/>
        <v>#REF!</v>
      </c>
      <c r="Y313" s="138" t="e">
        <f t="shared" ca="1" si="122"/>
        <v>#REF!</v>
      </c>
      <c r="Z313" s="138" t="e">
        <f t="shared" ca="1" si="129"/>
        <v>#REF!</v>
      </c>
      <c r="AA313" s="138" t="e">
        <f t="shared" ca="1" si="116"/>
        <v>#REF!</v>
      </c>
      <c r="AB313" s="138" t="e">
        <f t="shared" ca="1" si="117"/>
        <v>#NAME?</v>
      </c>
      <c r="AC313" s="139" t="e">
        <f t="shared" ca="1" si="118"/>
        <v>#REF!</v>
      </c>
      <c r="AD313" s="138" t="e">
        <f t="shared" ca="1" si="123"/>
        <v>#REF!</v>
      </c>
      <c r="AE313" s="132" t="e">
        <f ca="1">INDIRECT(CONCATENATE(#REF!,$C$498,"!$AJ",$A313 + 5))</f>
        <v>#REF!</v>
      </c>
    </row>
    <row r="314" spans="1:31" hidden="1" outlineLevel="1" x14ac:dyDescent="0.25">
      <c r="A314" s="128">
        <v>315</v>
      </c>
      <c r="B314" s="153" t="e">
        <f ca="1">INDIRECT(CONCATENATE(#REF!,$C$498,"!$B",$A314 + 5))</f>
        <v>#REF!</v>
      </c>
      <c r="C314" s="135" t="e">
        <f ca="1">INDIRECT(CONCATENATE(#REF!,$C$498,"!$X",$A314 + 5))</f>
        <v>#REF!</v>
      </c>
      <c r="D314" s="135"/>
      <c r="E314" s="132" t="e">
        <f ca="1">INDIRECT(CONCATENATE(#REF!,$C$498,"!$AB",$A314 + 5))</f>
        <v>#REF!</v>
      </c>
      <c r="F314" s="135" t="str">
        <f t="shared" ca="1" si="124"/>
        <v/>
      </c>
      <c r="G314" s="187" t="e">
        <f ca="1">INDIRECT(CONCATENATE(#REF!,$C$498,"!$AG",$A314 + 5))</f>
        <v>#REF!</v>
      </c>
      <c r="H314" s="135"/>
      <c r="I314" s="132" t="e">
        <f ca="1">INDIRECT(CONCATENATE(#REF!,$C$498,"!$AH",$A314 + 5))</f>
        <v>#REF!</v>
      </c>
      <c r="J314" s="132"/>
      <c r="K314" s="132" t="e">
        <f ca="1">INDIRECT(CONCATENATE(#REF!,$C$498,"!$AI",$A314 + 5))</f>
        <v>#REF!</v>
      </c>
      <c r="L314" s="181"/>
      <c r="M314" s="135"/>
      <c r="N314" s="135"/>
      <c r="O314" s="135"/>
      <c r="P314" s="135"/>
      <c r="Q314" s="137" t="e">
        <f t="shared" ca="1" si="121"/>
        <v>#REF!</v>
      </c>
      <c r="R314" s="251" t="e">
        <f t="shared" ca="1" si="110"/>
        <v>#REF!</v>
      </c>
      <c r="S314" s="252" t="e">
        <f t="shared" ca="1" si="109"/>
        <v>#REF!</v>
      </c>
      <c r="T314" s="251" t="e">
        <f t="shared" ca="1" si="111"/>
        <v>#REF!</v>
      </c>
      <c r="U314" s="252" t="e">
        <f t="shared" ca="1" si="112"/>
        <v>#REF!</v>
      </c>
      <c r="V314" s="252" t="e">
        <f t="shared" ca="1" si="113"/>
        <v>#REF!</v>
      </c>
      <c r="W314" s="138" t="e">
        <f t="shared" ca="1" si="114"/>
        <v>#REF!</v>
      </c>
      <c r="X314" s="139" t="e">
        <f t="shared" ca="1" si="115"/>
        <v>#REF!</v>
      </c>
      <c r="Y314" s="138" t="e">
        <f t="shared" ca="1" si="122"/>
        <v>#REF!</v>
      </c>
      <c r="Z314" s="138" t="e">
        <f t="shared" ca="1" si="129"/>
        <v>#REF!</v>
      </c>
      <c r="AA314" s="138" t="e">
        <f t="shared" ca="1" si="116"/>
        <v>#REF!</v>
      </c>
      <c r="AB314" s="138" t="e">
        <f t="shared" ca="1" si="117"/>
        <v>#NAME?</v>
      </c>
      <c r="AC314" s="139" t="e">
        <f t="shared" ca="1" si="118"/>
        <v>#REF!</v>
      </c>
      <c r="AD314" s="138" t="e">
        <f t="shared" ca="1" si="123"/>
        <v>#REF!</v>
      </c>
      <c r="AE314" s="132" t="e">
        <f ca="1">INDIRECT(CONCATENATE(#REF!,$C$498,"!$AJ",$A314 + 5))</f>
        <v>#REF!</v>
      </c>
    </row>
    <row r="315" spans="1:31" hidden="1" outlineLevel="1" x14ac:dyDescent="0.25">
      <c r="A315" s="128">
        <v>316</v>
      </c>
      <c r="B315" s="153" t="e">
        <f ca="1">INDIRECT(CONCATENATE(#REF!,$C$498,"!$B",$A315 + 5))</f>
        <v>#REF!</v>
      </c>
      <c r="C315" s="135" t="e">
        <f ca="1">INDIRECT(CONCATENATE(#REF!,$C$498,"!$X",$A315 + 5))</f>
        <v>#REF!</v>
      </c>
      <c r="D315" s="135"/>
      <c r="E315" s="132" t="e">
        <f ca="1">INDIRECT(CONCATENATE(#REF!,$C$498,"!$AB",$A315 + 5))</f>
        <v>#REF!</v>
      </c>
      <c r="F315" s="135" t="str">
        <f t="shared" ca="1" si="124"/>
        <v/>
      </c>
      <c r="G315" s="187" t="e">
        <f ca="1">INDIRECT(CONCATENATE(#REF!,$C$498,"!$AG",$A315 + 5))</f>
        <v>#REF!</v>
      </c>
      <c r="H315" s="135"/>
      <c r="I315" s="132" t="e">
        <f ca="1">INDIRECT(CONCATENATE(#REF!,$C$498,"!$AH",$A315 + 5))</f>
        <v>#REF!</v>
      </c>
      <c r="J315" s="132"/>
      <c r="K315" s="132" t="e">
        <f ca="1">INDIRECT(CONCATENATE(#REF!,$C$498,"!$AI",$A315 + 5))</f>
        <v>#REF!</v>
      </c>
      <c r="L315" s="181"/>
      <c r="M315" s="135"/>
      <c r="N315" s="135"/>
      <c r="O315" s="135"/>
      <c r="P315" s="135"/>
      <c r="Q315" s="137" t="e">
        <f t="shared" ca="1" si="121"/>
        <v>#REF!</v>
      </c>
      <c r="R315" s="251" t="e">
        <f t="shared" ca="1" si="110"/>
        <v>#REF!</v>
      </c>
      <c r="S315" s="252" t="e">
        <f t="shared" ca="1" si="109"/>
        <v>#REF!</v>
      </c>
      <c r="T315" s="251" t="e">
        <f t="shared" ca="1" si="111"/>
        <v>#REF!</v>
      </c>
      <c r="U315" s="252" t="e">
        <f t="shared" ca="1" si="112"/>
        <v>#REF!</v>
      </c>
      <c r="V315" s="252" t="e">
        <f t="shared" ca="1" si="113"/>
        <v>#REF!</v>
      </c>
      <c r="W315" s="138" t="e">
        <f t="shared" ca="1" si="114"/>
        <v>#REF!</v>
      </c>
      <c r="X315" s="139" t="e">
        <f t="shared" ca="1" si="115"/>
        <v>#REF!</v>
      </c>
      <c r="Y315" s="138" t="e">
        <f t="shared" ca="1" si="122"/>
        <v>#REF!</v>
      </c>
      <c r="Z315" s="138" t="e">
        <f t="shared" ca="1" si="129"/>
        <v>#REF!</v>
      </c>
      <c r="AA315" s="138" t="e">
        <f t="shared" ca="1" si="116"/>
        <v>#REF!</v>
      </c>
      <c r="AB315" s="138" t="e">
        <f t="shared" ca="1" si="117"/>
        <v>#NAME?</v>
      </c>
      <c r="AC315" s="139" t="e">
        <f t="shared" ca="1" si="118"/>
        <v>#REF!</v>
      </c>
      <c r="AD315" s="138" t="e">
        <f t="shared" ca="1" si="123"/>
        <v>#REF!</v>
      </c>
      <c r="AE315" s="132" t="e">
        <f ca="1">INDIRECT(CONCATENATE(#REF!,$C$498,"!$AJ",$A315 + 5))</f>
        <v>#REF!</v>
      </c>
    </row>
    <row r="316" spans="1:31" hidden="1" outlineLevel="1" x14ac:dyDescent="0.25">
      <c r="A316" s="128">
        <v>317</v>
      </c>
      <c r="B316" s="153" t="e">
        <f ca="1">INDIRECT(CONCATENATE(#REF!,$C$498,"!$B",$A316 + 5))</f>
        <v>#REF!</v>
      </c>
      <c r="C316" s="135" t="e">
        <f ca="1">INDIRECT(CONCATENATE(#REF!,$C$498,"!$X",$A316 + 5))</f>
        <v>#REF!</v>
      </c>
      <c r="D316" s="135"/>
      <c r="E316" s="132" t="e">
        <f ca="1">INDIRECT(CONCATENATE(#REF!,$C$498,"!$AB",$A316 + 5))</f>
        <v>#REF!</v>
      </c>
      <c r="F316" s="135" t="str">
        <f t="shared" ca="1" si="124"/>
        <v/>
      </c>
      <c r="G316" s="187" t="e">
        <f ca="1">INDIRECT(CONCATENATE(#REF!,$C$498,"!$AG",$A316 + 5))</f>
        <v>#REF!</v>
      </c>
      <c r="H316" s="135"/>
      <c r="I316" s="132" t="e">
        <f ca="1">INDIRECT(CONCATENATE(#REF!,$C$498,"!$AH",$A316 + 5))</f>
        <v>#REF!</v>
      </c>
      <c r="J316" s="132"/>
      <c r="K316" s="132" t="e">
        <f ca="1">INDIRECT(CONCATENATE(#REF!,$C$498,"!$AI",$A316 + 5))</f>
        <v>#REF!</v>
      </c>
      <c r="L316" s="181"/>
      <c r="M316" s="135"/>
      <c r="N316" s="135"/>
      <c r="O316" s="135"/>
      <c r="P316" s="135"/>
      <c r="Q316" s="137" t="e">
        <f t="shared" ca="1" si="121"/>
        <v>#REF!</v>
      </c>
      <c r="R316" s="251" t="e">
        <f t="shared" ca="1" si="110"/>
        <v>#REF!</v>
      </c>
      <c r="S316" s="252" t="e">
        <f t="shared" ca="1" si="109"/>
        <v>#REF!</v>
      </c>
      <c r="T316" s="251" t="e">
        <f t="shared" ca="1" si="111"/>
        <v>#REF!</v>
      </c>
      <c r="U316" s="252" t="e">
        <f t="shared" ca="1" si="112"/>
        <v>#REF!</v>
      </c>
      <c r="V316" s="252" t="e">
        <f t="shared" ca="1" si="113"/>
        <v>#REF!</v>
      </c>
      <c r="W316" s="138" t="e">
        <f t="shared" ca="1" si="114"/>
        <v>#REF!</v>
      </c>
      <c r="X316" s="139" t="e">
        <f t="shared" ca="1" si="115"/>
        <v>#REF!</v>
      </c>
      <c r="Y316" s="138" t="e">
        <f t="shared" ca="1" si="122"/>
        <v>#REF!</v>
      </c>
      <c r="Z316" s="138" t="e">
        <f t="shared" ca="1" si="129"/>
        <v>#REF!</v>
      </c>
      <c r="AA316" s="138" t="e">
        <f t="shared" ca="1" si="116"/>
        <v>#REF!</v>
      </c>
      <c r="AB316" s="138" t="e">
        <f t="shared" ca="1" si="117"/>
        <v>#NAME?</v>
      </c>
      <c r="AC316" s="139" t="e">
        <f t="shared" ca="1" si="118"/>
        <v>#REF!</v>
      </c>
      <c r="AD316" s="138" t="e">
        <f t="shared" ca="1" si="123"/>
        <v>#REF!</v>
      </c>
      <c r="AE316" s="132" t="e">
        <f ca="1">INDIRECT(CONCATENATE(#REF!,$C$498,"!$AJ",$A316 + 5))</f>
        <v>#REF!</v>
      </c>
    </row>
    <row r="317" spans="1:31" hidden="1" outlineLevel="1" x14ac:dyDescent="0.25">
      <c r="A317" s="128">
        <v>318</v>
      </c>
      <c r="B317" s="153" t="e">
        <f ca="1">INDIRECT(CONCATENATE(#REF!,$C$498,"!$B",$A317 + 5))</f>
        <v>#REF!</v>
      </c>
      <c r="C317" s="135" t="e">
        <f ca="1">INDIRECT(CONCATENATE(#REF!,$C$498,"!$X",$A317 + 5))</f>
        <v>#REF!</v>
      </c>
      <c r="D317" s="135"/>
      <c r="E317" s="132" t="e">
        <f ca="1">INDIRECT(CONCATENATE(#REF!,$C$498,"!$AB",$A317 + 5))</f>
        <v>#REF!</v>
      </c>
      <c r="F317" s="135" t="str">
        <f t="shared" ca="1" si="124"/>
        <v/>
      </c>
      <c r="G317" s="187" t="e">
        <f ca="1">INDIRECT(CONCATENATE(#REF!,$C$498,"!$AG",$A317 + 5))</f>
        <v>#REF!</v>
      </c>
      <c r="H317" s="135"/>
      <c r="I317" s="132" t="e">
        <f ca="1">INDIRECT(CONCATENATE(#REF!,$C$498,"!$AH",$A317 + 5))</f>
        <v>#REF!</v>
      </c>
      <c r="J317" s="132"/>
      <c r="K317" s="132" t="e">
        <f ca="1">INDIRECT(CONCATENATE(#REF!,$C$498,"!$AI",$A317 + 5))</f>
        <v>#REF!</v>
      </c>
      <c r="L317" s="181"/>
      <c r="M317" s="135"/>
      <c r="N317" s="135"/>
      <c r="O317" s="135"/>
      <c r="P317" s="135"/>
      <c r="Q317" s="137" t="e">
        <f t="shared" ca="1" si="121"/>
        <v>#REF!</v>
      </c>
      <c r="R317" s="251" t="e">
        <f t="shared" ca="1" si="110"/>
        <v>#REF!</v>
      </c>
      <c r="S317" s="252" t="e">
        <f t="shared" ca="1" si="109"/>
        <v>#REF!</v>
      </c>
      <c r="T317" s="251" t="e">
        <f t="shared" ca="1" si="111"/>
        <v>#REF!</v>
      </c>
      <c r="U317" s="252" t="e">
        <f t="shared" ca="1" si="112"/>
        <v>#REF!</v>
      </c>
      <c r="V317" s="252" t="e">
        <f t="shared" ca="1" si="113"/>
        <v>#REF!</v>
      </c>
      <c r="W317" s="138" t="e">
        <f t="shared" ca="1" si="114"/>
        <v>#REF!</v>
      </c>
      <c r="X317" s="139" t="e">
        <f t="shared" ca="1" si="115"/>
        <v>#REF!</v>
      </c>
      <c r="Y317" s="138" t="e">
        <f t="shared" ca="1" si="122"/>
        <v>#REF!</v>
      </c>
      <c r="Z317" s="138"/>
      <c r="AA317" s="138" t="e">
        <f t="shared" ca="1" si="116"/>
        <v>#REF!</v>
      </c>
      <c r="AB317" s="138" t="e">
        <f t="shared" ca="1" si="117"/>
        <v>#NAME?</v>
      </c>
      <c r="AC317" s="139" t="e">
        <f t="shared" ca="1" si="118"/>
        <v>#REF!</v>
      </c>
      <c r="AD317" s="138" t="e">
        <f t="shared" ca="1" si="123"/>
        <v>#REF!</v>
      </c>
      <c r="AE317" s="132" t="e">
        <f ca="1">INDIRECT(CONCATENATE(#REF!,$C$498,"!$AJ",$A317 + 5))</f>
        <v>#REF!</v>
      </c>
    </row>
    <row r="318" spans="1:31" hidden="1" outlineLevel="1" x14ac:dyDescent="0.25">
      <c r="A318" s="128">
        <v>319</v>
      </c>
      <c r="B318" s="153" t="e">
        <f ca="1">INDIRECT(CONCATENATE(#REF!,$C$498,"!$B",$A318 + 5))</f>
        <v>#REF!</v>
      </c>
      <c r="C318" s="135" t="e">
        <f ca="1">INDIRECT(CONCATENATE(#REF!,$C$498,"!$X",$A318 + 5))</f>
        <v>#REF!</v>
      </c>
      <c r="D318" s="135"/>
      <c r="E318" s="132" t="e">
        <f ca="1">INDIRECT(CONCATENATE(#REF!,$C$498,"!$AB",$A318 + 5))</f>
        <v>#REF!</v>
      </c>
      <c r="F318" s="135" t="str">
        <f t="shared" ca="1" si="124"/>
        <v/>
      </c>
      <c r="G318" s="187" t="e">
        <f ca="1">INDIRECT(CONCATENATE(#REF!,$C$498,"!$AG",$A318 + 5))</f>
        <v>#REF!</v>
      </c>
      <c r="H318" s="135"/>
      <c r="I318" s="132" t="e">
        <f ca="1">INDIRECT(CONCATENATE(#REF!,$C$498,"!$AH",$A318 + 5))</f>
        <v>#REF!</v>
      </c>
      <c r="J318" s="132"/>
      <c r="K318" s="132" t="e">
        <f ca="1">INDIRECT(CONCATENATE(#REF!,$C$498,"!$AI",$A318 + 5))</f>
        <v>#REF!</v>
      </c>
      <c r="L318" s="181"/>
      <c r="M318" s="135"/>
      <c r="N318" s="135"/>
      <c r="O318" s="135"/>
      <c r="P318" s="135"/>
      <c r="Q318" s="137" t="e">
        <f t="shared" ca="1" si="121"/>
        <v>#REF!</v>
      </c>
      <c r="R318" s="251" t="e">
        <f t="shared" ca="1" si="110"/>
        <v>#REF!</v>
      </c>
      <c r="S318" s="252" t="e">
        <f t="shared" ca="1" si="109"/>
        <v>#REF!</v>
      </c>
      <c r="T318" s="251" t="e">
        <f t="shared" ca="1" si="111"/>
        <v>#REF!</v>
      </c>
      <c r="U318" s="252" t="e">
        <f t="shared" ca="1" si="112"/>
        <v>#REF!</v>
      </c>
      <c r="V318" s="252" t="e">
        <f t="shared" ca="1" si="113"/>
        <v>#REF!</v>
      </c>
      <c r="W318" s="138" t="e">
        <f t="shared" ca="1" si="114"/>
        <v>#REF!</v>
      </c>
      <c r="X318" s="139" t="e">
        <f t="shared" ca="1" si="115"/>
        <v>#REF!</v>
      </c>
      <c r="Y318" s="138" t="e">
        <f t="shared" ca="1" si="122"/>
        <v>#REF!</v>
      </c>
      <c r="Z318" s="138"/>
      <c r="AA318" s="138" t="e">
        <f t="shared" ca="1" si="116"/>
        <v>#REF!</v>
      </c>
      <c r="AB318" s="138" t="e">
        <f t="shared" ca="1" si="117"/>
        <v>#NAME?</v>
      </c>
      <c r="AC318" s="139" t="e">
        <f t="shared" ca="1" si="118"/>
        <v>#REF!</v>
      </c>
      <c r="AD318" s="138" t="e">
        <f t="shared" ca="1" si="123"/>
        <v>#REF!</v>
      </c>
      <c r="AE318" s="132" t="e">
        <f ca="1">INDIRECT(CONCATENATE(#REF!,$C$498,"!$AJ",$A318 + 5))</f>
        <v>#REF!</v>
      </c>
    </row>
    <row r="319" spans="1:31" hidden="1" outlineLevel="1" x14ac:dyDescent="0.25">
      <c r="A319" s="128">
        <v>320</v>
      </c>
      <c r="B319" s="153" t="e">
        <f ca="1">INDIRECT(CONCATENATE(#REF!,$C$498,"!$B",$A319 + 5))</f>
        <v>#REF!</v>
      </c>
      <c r="C319" s="135" t="e">
        <f ca="1">INDIRECT(CONCATENATE(#REF!,$C$498,"!$X",$A319 + 5))</f>
        <v>#REF!</v>
      </c>
      <c r="D319" s="135"/>
      <c r="E319" s="132" t="e">
        <f ca="1">INDIRECT(CONCATENATE(#REF!,$C$498,"!$AB",$A319 + 5))</f>
        <v>#REF!</v>
      </c>
      <c r="F319" s="135" t="str">
        <f t="shared" ca="1" si="124"/>
        <v/>
      </c>
      <c r="G319" s="187" t="e">
        <f ca="1">INDIRECT(CONCATENATE(#REF!,$C$498,"!$AG",$A319 + 5))</f>
        <v>#REF!</v>
      </c>
      <c r="H319" s="135"/>
      <c r="I319" s="132" t="e">
        <f ca="1">INDIRECT(CONCATENATE(#REF!,$C$498,"!$AH",$A319 + 5))</f>
        <v>#REF!</v>
      </c>
      <c r="J319" s="132"/>
      <c r="K319" s="132" t="e">
        <f ca="1">INDIRECT(CONCATENATE(#REF!,$C$498,"!$AI",$A319 + 5))</f>
        <v>#REF!</v>
      </c>
      <c r="L319" s="181"/>
      <c r="M319" s="135"/>
      <c r="N319" s="135"/>
      <c r="O319" s="135"/>
      <c r="P319" s="135"/>
      <c r="Q319" s="137" t="e">
        <f t="shared" ca="1" si="121"/>
        <v>#REF!</v>
      </c>
      <c r="R319" s="251" t="e">
        <f t="shared" ca="1" si="110"/>
        <v>#REF!</v>
      </c>
      <c r="S319" s="252" t="e">
        <f t="shared" ca="1" si="109"/>
        <v>#REF!</v>
      </c>
      <c r="T319" s="251" t="e">
        <f t="shared" ca="1" si="111"/>
        <v>#REF!</v>
      </c>
      <c r="U319" s="252" t="e">
        <f t="shared" ca="1" si="112"/>
        <v>#REF!</v>
      </c>
      <c r="V319" s="252" t="e">
        <f t="shared" ca="1" si="113"/>
        <v>#REF!</v>
      </c>
      <c r="W319" s="138" t="e">
        <f t="shared" ca="1" si="114"/>
        <v>#REF!</v>
      </c>
      <c r="X319" s="139" t="e">
        <f t="shared" ca="1" si="115"/>
        <v>#REF!</v>
      </c>
      <c r="Y319" s="138" t="e">
        <f t="shared" ca="1" si="122"/>
        <v>#REF!</v>
      </c>
      <c r="Z319" s="138"/>
      <c r="AA319" s="138" t="e">
        <f t="shared" ca="1" si="116"/>
        <v>#REF!</v>
      </c>
      <c r="AB319" s="138" t="e">
        <f t="shared" ca="1" si="117"/>
        <v>#NAME?</v>
      </c>
      <c r="AC319" s="139" t="e">
        <f t="shared" ca="1" si="118"/>
        <v>#REF!</v>
      </c>
      <c r="AD319" s="138" t="e">
        <f t="shared" ca="1" si="123"/>
        <v>#REF!</v>
      </c>
      <c r="AE319" s="132" t="e">
        <f ca="1">INDIRECT(CONCATENATE(#REF!,$C$498,"!$AJ",$A319 + 5))</f>
        <v>#REF!</v>
      </c>
    </row>
    <row r="320" spans="1:31" hidden="1" outlineLevel="1" x14ac:dyDescent="0.25">
      <c r="A320" s="128">
        <v>321</v>
      </c>
      <c r="B320" s="153" t="e">
        <f ca="1">INDIRECT(CONCATENATE(#REF!,$C$498,"!$B",$A320 + 5))</f>
        <v>#REF!</v>
      </c>
      <c r="C320" s="135" t="e">
        <f ca="1">INDIRECT(CONCATENATE(#REF!,$C$498,"!$X",$A320 + 5))</f>
        <v>#REF!</v>
      </c>
      <c r="D320" s="135"/>
      <c r="E320" s="132" t="e">
        <f ca="1">INDIRECT(CONCATENATE(#REF!,$C$498,"!$AB",$A320 + 5))</f>
        <v>#REF!</v>
      </c>
      <c r="F320" s="135" t="str">
        <f t="shared" ca="1" si="124"/>
        <v/>
      </c>
      <c r="G320" s="187" t="e">
        <f ca="1">INDIRECT(CONCATENATE(#REF!,$C$498,"!$AG",$A320 + 5))</f>
        <v>#REF!</v>
      </c>
      <c r="H320" s="135"/>
      <c r="I320" s="132" t="e">
        <f ca="1">INDIRECT(CONCATENATE(#REF!,$C$498,"!$AH",$A320 + 5))</f>
        <v>#REF!</v>
      </c>
      <c r="J320" s="132"/>
      <c r="K320" s="132" t="e">
        <f ca="1">INDIRECT(CONCATENATE(#REF!,$C$498,"!$AI",$A320 + 5))</f>
        <v>#REF!</v>
      </c>
      <c r="L320" s="181"/>
      <c r="M320" s="135"/>
      <c r="N320" s="135"/>
      <c r="O320" s="135"/>
      <c r="P320" s="135"/>
      <c r="Q320" s="137" t="e">
        <f t="shared" ca="1" si="121"/>
        <v>#REF!</v>
      </c>
      <c r="R320" s="251" t="e">
        <f t="shared" ca="1" si="110"/>
        <v>#REF!</v>
      </c>
      <c r="S320" s="252" t="e">
        <f t="shared" ca="1" si="109"/>
        <v>#REF!</v>
      </c>
      <c r="T320" s="251" t="e">
        <f t="shared" ca="1" si="111"/>
        <v>#REF!</v>
      </c>
      <c r="U320" s="252" t="e">
        <f t="shared" ca="1" si="112"/>
        <v>#REF!</v>
      </c>
      <c r="V320" s="252" t="e">
        <f t="shared" ca="1" si="113"/>
        <v>#REF!</v>
      </c>
      <c r="W320" s="138" t="e">
        <f t="shared" ca="1" si="114"/>
        <v>#REF!</v>
      </c>
      <c r="X320" s="139" t="e">
        <f t="shared" ca="1" si="115"/>
        <v>#REF!</v>
      </c>
      <c r="Y320" s="138" t="e">
        <f t="shared" ca="1" si="122"/>
        <v>#REF!</v>
      </c>
      <c r="Z320" s="138" t="e">
        <f t="shared" ref="Z320:Z322" ca="1" si="130">ROUNDDOWN(X320-W320,0)</f>
        <v>#REF!</v>
      </c>
      <c r="AA320" s="138" t="e">
        <f t="shared" ca="1" si="116"/>
        <v>#REF!</v>
      </c>
      <c r="AB320" s="138" t="e">
        <f t="shared" ca="1" si="117"/>
        <v>#NAME?</v>
      </c>
      <c r="AC320" s="139" t="e">
        <f t="shared" ca="1" si="118"/>
        <v>#REF!</v>
      </c>
      <c r="AD320" s="138" t="e">
        <f t="shared" ca="1" si="123"/>
        <v>#REF!</v>
      </c>
      <c r="AE320" s="132" t="e">
        <f ca="1">INDIRECT(CONCATENATE(#REF!,$C$498,"!$AJ",$A320 + 5))</f>
        <v>#REF!</v>
      </c>
    </row>
    <row r="321" spans="1:31" hidden="1" outlineLevel="1" x14ac:dyDescent="0.25">
      <c r="A321" s="128">
        <v>322</v>
      </c>
      <c r="B321" s="153" t="e">
        <f ca="1">INDIRECT(CONCATENATE(#REF!,$C$498,"!$B",$A321 + 5))</f>
        <v>#REF!</v>
      </c>
      <c r="C321" s="135" t="e">
        <f ca="1">INDIRECT(CONCATENATE(#REF!,$C$498,"!$X",$A321 + 5))</f>
        <v>#REF!</v>
      </c>
      <c r="D321" s="135"/>
      <c r="E321" s="132" t="e">
        <f ca="1">INDIRECT(CONCATENATE(#REF!,$C$498,"!$AB",$A321 + 5))</f>
        <v>#REF!</v>
      </c>
      <c r="F321" s="135" t="str">
        <f t="shared" ca="1" si="124"/>
        <v/>
      </c>
      <c r="G321" s="187" t="e">
        <f ca="1">INDIRECT(CONCATENATE(#REF!,$C$498,"!$AG",$A321 + 5))</f>
        <v>#REF!</v>
      </c>
      <c r="H321" s="135"/>
      <c r="I321" s="132" t="e">
        <f ca="1">INDIRECT(CONCATENATE(#REF!,$C$498,"!$AH",$A321 + 5))</f>
        <v>#REF!</v>
      </c>
      <c r="J321" s="132"/>
      <c r="K321" s="132" t="e">
        <f ca="1">INDIRECT(CONCATENATE(#REF!,$C$498,"!$AI",$A321 + 5))</f>
        <v>#REF!</v>
      </c>
      <c r="L321" s="181"/>
      <c r="M321" s="135"/>
      <c r="N321" s="135"/>
      <c r="O321" s="135"/>
      <c r="P321" s="135"/>
      <c r="Q321" s="137" t="e">
        <f t="shared" ca="1" si="121"/>
        <v>#REF!</v>
      </c>
      <c r="R321" s="251" t="e">
        <f t="shared" ca="1" si="110"/>
        <v>#REF!</v>
      </c>
      <c r="S321" s="252" t="e">
        <f t="shared" ref="S321:S384" ca="1" si="131">E321*Q321/100</f>
        <v>#REF!</v>
      </c>
      <c r="T321" s="251" t="e">
        <f t="shared" ca="1" si="111"/>
        <v>#REF!</v>
      </c>
      <c r="U321" s="252" t="e">
        <f t="shared" ca="1" si="112"/>
        <v>#REF!</v>
      </c>
      <c r="V321" s="252" t="e">
        <f t="shared" ca="1" si="113"/>
        <v>#REF!</v>
      </c>
      <c r="W321" s="138" t="e">
        <f t="shared" ca="1" si="114"/>
        <v>#REF!</v>
      </c>
      <c r="X321" s="139" t="e">
        <f t="shared" ca="1" si="115"/>
        <v>#REF!</v>
      </c>
      <c r="Y321" s="138" t="e">
        <f t="shared" ca="1" si="122"/>
        <v>#REF!</v>
      </c>
      <c r="Z321" s="138" t="e">
        <f t="shared" ca="1" si="130"/>
        <v>#REF!</v>
      </c>
      <c r="AA321" s="138" t="e">
        <f t="shared" ca="1" si="116"/>
        <v>#REF!</v>
      </c>
      <c r="AB321" s="138" t="e">
        <f t="shared" ca="1" si="117"/>
        <v>#NAME?</v>
      </c>
      <c r="AC321" s="139" t="e">
        <f t="shared" ca="1" si="118"/>
        <v>#REF!</v>
      </c>
      <c r="AD321" s="138" t="e">
        <f t="shared" ca="1" si="123"/>
        <v>#REF!</v>
      </c>
      <c r="AE321" s="132" t="e">
        <f ca="1">INDIRECT(CONCATENATE(#REF!,$C$498,"!$AJ",$A321 + 5))</f>
        <v>#REF!</v>
      </c>
    </row>
    <row r="322" spans="1:31" hidden="1" outlineLevel="1" x14ac:dyDescent="0.25">
      <c r="A322" s="128">
        <v>323</v>
      </c>
      <c r="B322" s="153" t="e">
        <f ca="1">INDIRECT(CONCATENATE(#REF!,$C$498,"!$B",$A322 + 5))</f>
        <v>#REF!</v>
      </c>
      <c r="C322" s="135" t="e">
        <f ca="1">INDIRECT(CONCATENATE(#REF!,$C$498,"!$X",$A322 + 5))</f>
        <v>#REF!</v>
      </c>
      <c r="D322" s="135"/>
      <c r="E322" s="132" t="e">
        <f ca="1">INDIRECT(CONCATENATE(#REF!,$C$498,"!$AB",$A322 + 5))</f>
        <v>#REF!</v>
      </c>
      <c r="F322" s="135" t="str">
        <f t="shared" ca="1" si="124"/>
        <v/>
      </c>
      <c r="G322" s="187" t="e">
        <f ca="1">INDIRECT(CONCATENATE(#REF!,$C$498,"!$AG",$A322 + 5))</f>
        <v>#REF!</v>
      </c>
      <c r="H322" s="135"/>
      <c r="I322" s="132" t="e">
        <f ca="1">INDIRECT(CONCATENATE(#REF!,$C$498,"!$AH",$A322 + 5))</f>
        <v>#REF!</v>
      </c>
      <c r="J322" s="132"/>
      <c r="K322" s="132" t="e">
        <f ca="1">INDIRECT(CONCATENATE(#REF!,$C$498,"!$AI",$A322 + 5))</f>
        <v>#REF!</v>
      </c>
      <c r="L322" s="181"/>
      <c r="M322" s="135"/>
      <c r="N322" s="135"/>
      <c r="O322" s="135"/>
      <c r="P322" s="135"/>
      <c r="Q322" s="137" t="e">
        <f t="shared" ca="1" si="121"/>
        <v>#REF!</v>
      </c>
      <c r="R322" s="251" t="e">
        <f t="shared" ref="R322:R385" ca="1" si="132">ROUNDDOWN(S322,0)</f>
        <v>#REF!</v>
      </c>
      <c r="S322" s="252" t="e">
        <f t="shared" ca="1" si="131"/>
        <v>#REF!</v>
      </c>
      <c r="T322" s="251" t="e">
        <f t="shared" ref="T322:T385" ca="1" si="133">ROUNDDOWN(U322,0)</f>
        <v>#REF!</v>
      </c>
      <c r="U322" s="252" t="e">
        <f t="shared" ref="U322:U385" ca="1" si="134">E322*V322/100</f>
        <v>#REF!</v>
      </c>
      <c r="V322" s="252" t="e">
        <f t="shared" ref="V322:V385" ca="1" si="135">Q322</f>
        <v>#REF!</v>
      </c>
      <c r="W322" s="138" t="e">
        <f t="shared" ref="W322:W385" ca="1" si="136">ROUNDDOWN(X322,0)</f>
        <v>#REF!</v>
      </c>
      <c r="X322" s="139" t="e">
        <f t="shared" ref="X322:X385" ca="1" si="137">T322*Y322/100</f>
        <v>#REF!</v>
      </c>
      <c r="Y322" s="138" t="e">
        <f t="shared" ca="1" si="122"/>
        <v>#REF!</v>
      </c>
      <c r="Z322" s="138" t="e">
        <f t="shared" ca="1" si="130"/>
        <v>#REF!</v>
      </c>
      <c r="AA322" s="138" t="e">
        <f t="shared" ref="AA322:AA385" ca="1" si="138">T322-W322-AB322</f>
        <v>#REF!</v>
      </c>
      <c r="AB322" s="138" t="e">
        <f t="shared" ref="AB322:AB385" ca="1" si="139">_xlfn.CEILING.MATH(AC322,1)</f>
        <v>#NAME?</v>
      </c>
      <c r="AC322" s="139" t="e">
        <f t="shared" ref="AC322:AC385" ca="1" si="140">T322*AD322/100</f>
        <v>#REF!</v>
      </c>
      <c r="AD322" s="138" t="e">
        <f t="shared" ca="1" si="123"/>
        <v>#REF!</v>
      </c>
      <c r="AE322" s="132" t="e">
        <f ca="1">INDIRECT(CONCATENATE(#REF!,$C$498,"!$AJ",$A322 + 5))</f>
        <v>#REF!</v>
      </c>
    </row>
    <row r="323" spans="1:31" hidden="1" outlineLevel="1" x14ac:dyDescent="0.25">
      <c r="A323" s="128">
        <v>324</v>
      </c>
      <c r="B323" s="153" t="e">
        <f ca="1">INDIRECT(CONCATENATE(#REF!,$C$498,"!$B",$A323 + 5))</f>
        <v>#REF!</v>
      </c>
      <c r="C323" s="135" t="e">
        <f ca="1">INDIRECT(CONCATENATE(#REF!,$C$498,"!$X",$A323 + 5))</f>
        <v>#REF!</v>
      </c>
      <c r="D323" s="135"/>
      <c r="E323" s="132" t="e">
        <f ca="1">INDIRECT(CONCATENATE(#REF!,$C$498,"!$AB",$A323 + 5))</f>
        <v>#REF!</v>
      </c>
      <c r="F323" s="135" t="str">
        <f t="shared" ca="1" si="124"/>
        <v/>
      </c>
      <c r="G323" s="187" t="e">
        <f ca="1">INDIRECT(CONCATENATE(#REF!,$C$498,"!$AG",$A323 + 5))</f>
        <v>#REF!</v>
      </c>
      <c r="H323" s="135"/>
      <c r="I323" s="132" t="e">
        <f ca="1">INDIRECT(CONCATENATE(#REF!,$C$498,"!$AH",$A323 + 5))</f>
        <v>#REF!</v>
      </c>
      <c r="J323" s="132"/>
      <c r="K323" s="132" t="e">
        <f ca="1">INDIRECT(CONCATENATE(#REF!,$C$498,"!$AI",$A323 + 5))</f>
        <v>#REF!</v>
      </c>
      <c r="L323" s="181"/>
      <c r="M323" s="135"/>
      <c r="N323" s="135"/>
      <c r="O323" s="135"/>
      <c r="P323" s="135"/>
      <c r="Q323" s="137" t="e">
        <f t="shared" ca="1" si="121"/>
        <v>#REF!</v>
      </c>
      <c r="R323" s="251" t="e">
        <f t="shared" ca="1" si="132"/>
        <v>#REF!</v>
      </c>
      <c r="S323" s="252" t="e">
        <f t="shared" ca="1" si="131"/>
        <v>#REF!</v>
      </c>
      <c r="T323" s="251" t="e">
        <f t="shared" ca="1" si="133"/>
        <v>#REF!</v>
      </c>
      <c r="U323" s="252" t="e">
        <f t="shared" ca="1" si="134"/>
        <v>#REF!</v>
      </c>
      <c r="V323" s="252" t="e">
        <f t="shared" ca="1" si="135"/>
        <v>#REF!</v>
      </c>
      <c r="W323" s="138" t="e">
        <f t="shared" ca="1" si="136"/>
        <v>#REF!</v>
      </c>
      <c r="X323" s="139" t="e">
        <f t="shared" ca="1" si="137"/>
        <v>#REF!</v>
      </c>
      <c r="Y323" s="138" t="e">
        <f t="shared" ca="1" si="122"/>
        <v>#REF!</v>
      </c>
      <c r="Z323" s="138"/>
      <c r="AA323" s="138" t="e">
        <f t="shared" ca="1" si="138"/>
        <v>#REF!</v>
      </c>
      <c r="AB323" s="138" t="e">
        <f t="shared" ca="1" si="139"/>
        <v>#NAME?</v>
      </c>
      <c r="AC323" s="139" t="e">
        <f t="shared" ca="1" si="140"/>
        <v>#REF!</v>
      </c>
      <c r="AD323" s="138" t="e">
        <f t="shared" ca="1" si="123"/>
        <v>#REF!</v>
      </c>
      <c r="AE323" s="132" t="e">
        <f ca="1">INDIRECT(CONCATENATE(#REF!,$C$498,"!$AJ",$A323 + 5))</f>
        <v>#REF!</v>
      </c>
    </row>
    <row r="324" spans="1:31" hidden="1" outlineLevel="1" x14ac:dyDescent="0.25">
      <c r="A324" s="128">
        <v>325</v>
      </c>
      <c r="B324" s="153" t="e">
        <f ca="1">INDIRECT(CONCATENATE(#REF!,$C$498,"!$B",$A324 + 5))</f>
        <v>#REF!</v>
      </c>
      <c r="C324" s="135" t="e">
        <f ca="1">INDIRECT(CONCATENATE(#REF!,$C$498,"!$X",$A324 + 5))</f>
        <v>#REF!</v>
      </c>
      <c r="D324" s="135"/>
      <c r="E324" s="132" t="e">
        <f ca="1">INDIRECT(CONCATENATE(#REF!,$C$498,"!$AB",$A324 + 5))</f>
        <v>#REF!</v>
      </c>
      <c r="F324" s="135" t="str">
        <f t="shared" ca="1" si="124"/>
        <v/>
      </c>
      <c r="G324" s="187" t="e">
        <f ca="1">INDIRECT(CONCATENATE(#REF!,$C$498,"!$AG",$A324 + 5))</f>
        <v>#REF!</v>
      </c>
      <c r="H324" s="135"/>
      <c r="I324" s="132" t="e">
        <f ca="1">INDIRECT(CONCATENATE(#REF!,$C$498,"!$AH",$A324 + 5))</f>
        <v>#REF!</v>
      </c>
      <c r="J324" s="132"/>
      <c r="K324" s="132" t="e">
        <f ca="1">INDIRECT(CONCATENATE(#REF!,$C$498,"!$AI",$A324 + 5))</f>
        <v>#REF!</v>
      </c>
      <c r="L324" s="181"/>
      <c r="M324" s="135"/>
      <c r="N324" s="135"/>
      <c r="O324" s="135"/>
      <c r="P324" s="135"/>
      <c r="Q324" s="137" t="e">
        <f t="shared" ca="1" si="121"/>
        <v>#REF!</v>
      </c>
      <c r="R324" s="251" t="e">
        <f t="shared" ca="1" si="132"/>
        <v>#REF!</v>
      </c>
      <c r="S324" s="252" t="e">
        <f t="shared" ca="1" si="131"/>
        <v>#REF!</v>
      </c>
      <c r="T324" s="251" t="e">
        <f t="shared" ca="1" si="133"/>
        <v>#REF!</v>
      </c>
      <c r="U324" s="252" t="e">
        <f t="shared" ca="1" si="134"/>
        <v>#REF!</v>
      </c>
      <c r="V324" s="252" t="e">
        <f t="shared" ca="1" si="135"/>
        <v>#REF!</v>
      </c>
      <c r="W324" s="138" t="e">
        <f t="shared" ca="1" si="136"/>
        <v>#REF!</v>
      </c>
      <c r="X324" s="139" t="e">
        <f t="shared" ca="1" si="137"/>
        <v>#REF!</v>
      </c>
      <c r="Y324" s="138" t="e">
        <f t="shared" ca="1" si="122"/>
        <v>#REF!</v>
      </c>
      <c r="Z324" s="138" t="e">
        <f t="shared" ref="Z324:Z325" ca="1" si="141">ROUNDDOWN(X324-W324,0)</f>
        <v>#REF!</v>
      </c>
      <c r="AA324" s="138" t="e">
        <f t="shared" ca="1" si="138"/>
        <v>#REF!</v>
      </c>
      <c r="AB324" s="138" t="e">
        <f t="shared" ca="1" si="139"/>
        <v>#NAME?</v>
      </c>
      <c r="AC324" s="139" t="e">
        <f t="shared" ca="1" si="140"/>
        <v>#REF!</v>
      </c>
      <c r="AD324" s="138" t="e">
        <f t="shared" ca="1" si="123"/>
        <v>#REF!</v>
      </c>
      <c r="AE324" s="132" t="e">
        <f ca="1">INDIRECT(CONCATENATE(#REF!,$C$498,"!$AJ",$A324 + 5))</f>
        <v>#REF!</v>
      </c>
    </row>
    <row r="325" spans="1:31" hidden="1" outlineLevel="1" x14ac:dyDescent="0.25">
      <c r="A325" s="128">
        <v>326</v>
      </c>
      <c r="B325" s="153" t="e">
        <f ca="1">INDIRECT(CONCATENATE(#REF!,$C$498,"!$B",$A325 + 5))</f>
        <v>#REF!</v>
      </c>
      <c r="C325" s="135" t="e">
        <f ca="1">INDIRECT(CONCATENATE(#REF!,$C$498,"!$X",$A325 + 5))</f>
        <v>#REF!</v>
      </c>
      <c r="D325" s="135"/>
      <c r="E325" s="132" t="e">
        <f ca="1">INDIRECT(CONCATENATE(#REF!,$C$498,"!$AB",$A325 + 5))</f>
        <v>#REF!</v>
      </c>
      <c r="F325" s="135" t="str">
        <f t="shared" ca="1" si="124"/>
        <v/>
      </c>
      <c r="G325" s="187" t="e">
        <f ca="1">INDIRECT(CONCATENATE(#REF!,$C$498,"!$AG",$A325 + 5))</f>
        <v>#REF!</v>
      </c>
      <c r="H325" s="135"/>
      <c r="I325" s="132" t="e">
        <f ca="1">INDIRECT(CONCATENATE(#REF!,$C$498,"!$AH",$A325 + 5))</f>
        <v>#REF!</v>
      </c>
      <c r="J325" s="132"/>
      <c r="K325" s="132" t="e">
        <f ca="1">INDIRECT(CONCATENATE(#REF!,$C$498,"!$AI",$A325 + 5))</f>
        <v>#REF!</v>
      </c>
      <c r="L325" s="181"/>
      <c r="M325" s="135"/>
      <c r="N325" s="135"/>
      <c r="O325" s="135"/>
      <c r="P325" s="135"/>
      <c r="Q325" s="137" t="e">
        <f t="shared" ca="1" si="121"/>
        <v>#REF!</v>
      </c>
      <c r="R325" s="251" t="e">
        <f t="shared" ca="1" si="132"/>
        <v>#REF!</v>
      </c>
      <c r="S325" s="252" t="e">
        <f t="shared" ca="1" si="131"/>
        <v>#REF!</v>
      </c>
      <c r="T325" s="251" t="e">
        <f t="shared" ca="1" si="133"/>
        <v>#REF!</v>
      </c>
      <c r="U325" s="252" t="e">
        <f t="shared" ca="1" si="134"/>
        <v>#REF!</v>
      </c>
      <c r="V325" s="252" t="e">
        <f t="shared" ca="1" si="135"/>
        <v>#REF!</v>
      </c>
      <c r="W325" s="138" t="e">
        <f t="shared" ca="1" si="136"/>
        <v>#REF!</v>
      </c>
      <c r="X325" s="139" t="e">
        <f t="shared" ca="1" si="137"/>
        <v>#REF!</v>
      </c>
      <c r="Y325" s="138" t="e">
        <f t="shared" ca="1" si="122"/>
        <v>#REF!</v>
      </c>
      <c r="Z325" s="138" t="e">
        <f t="shared" ca="1" si="141"/>
        <v>#REF!</v>
      </c>
      <c r="AA325" s="138" t="e">
        <f t="shared" ca="1" si="138"/>
        <v>#REF!</v>
      </c>
      <c r="AB325" s="138" t="e">
        <f t="shared" ca="1" si="139"/>
        <v>#NAME?</v>
      </c>
      <c r="AC325" s="139" t="e">
        <f t="shared" ca="1" si="140"/>
        <v>#REF!</v>
      </c>
      <c r="AD325" s="138" t="e">
        <f t="shared" ca="1" si="123"/>
        <v>#REF!</v>
      </c>
      <c r="AE325" s="132" t="e">
        <f ca="1">INDIRECT(CONCATENATE(#REF!,$C$498,"!$AJ",$A325 + 5))</f>
        <v>#REF!</v>
      </c>
    </row>
    <row r="326" spans="1:31" hidden="1" outlineLevel="1" x14ac:dyDescent="0.25">
      <c r="A326" s="128">
        <v>327</v>
      </c>
      <c r="B326" s="153" t="e">
        <f ca="1">INDIRECT(CONCATENATE(#REF!,$C$498,"!$B",$A326 + 5))</f>
        <v>#REF!</v>
      </c>
      <c r="C326" s="135" t="e">
        <f ca="1">INDIRECT(CONCATENATE(#REF!,$C$498,"!$X",$A326 + 5))</f>
        <v>#REF!</v>
      </c>
      <c r="D326" s="135"/>
      <c r="E326" s="132" t="e">
        <f ca="1">INDIRECT(CONCATENATE(#REF!,$C$498,"!$AB",$A326 + 5))</f>
        <v>#REF!</v>
      </c>
      <c r="F326" s="135" t="str">
        <f t="shared" ca="1" si="124"/>
        <v/>
      </c>
      <c r="G326" s="187" t="e">
        <f ca="1">INDIRECT(CONCATENATE(#REF!,$C$498,"!$AG",$A326 + 5))</f>
        <v>#REF!</v>
      </c>
      <c r="H326" s="135"/>
      <c r="I326" s="132" t="e">
        <f ca="1">INDIRECT(CONCATENATE(#REF!,$C$498,"!$AH",$A326 + 5))</f>
        <v>#REF!</v>
      </c>
      <c r="J326" s="132"/>
      <c r="K326" s="132" t="e">
        <f ca="1">INDIRECT(CONCATENATE(#REF!,$C$498,"!$AI",$A326 + 5))</f>
        <v>#REF!</v>
      </c>
      <c r="L326" s="181"/>
      <c r="M326" s="135"/>
      <c r="N326" s="135"/>
      <c r="O326" s="135"/>
      <c r="P326" s="135"/>
      <c r="Q326" s="137" t="e">
        <f t="shared" ca="1" si="121"/>
        <v>#REF!</v>
      </c>
      <c r="R326" s="251" t="e">
        <f t="shared" ca="1" si="132"/>
        <v>#REF!</v>
      </c>
      <c r="S326" s="252" t="e">
        <f t="shared" ca="1" si="131"/>
        <v>#REF!</v>
      </c>
      <c r="T326" s="251" t="e">
        <f t="shared" ca="1" si="133"/>
        <v>#REF!</v>
      </c>
      <c r="U326" s="252" t="e">
        <f t="shared" ca="1" si="134"/>
        <v>#REF!</v>
      </c>
      <c r="V326" s="252" t="e">
        <f t="shared" ca="1" si="135"/>
        <v>#REF!</v>
      </c>
      <c r="W326" s="138" t="e">
        <f t="shared" ca="1" si="136"/>
        <v>#REF!</v>
      </c>
      <c r="X326" s="139" t="e">
        <f t="shared" ca="1" si="137"/>
        <v>#REF!</v>
      </c>
      <c r="Y326" s="138" t="e">
        <f t="shared" ca="1" si="122"/>
        <v>#REF!</v>
      </c>
      <c r="Z326" s="138"/>
      <c r="AA326" s="138" t="e">
        <f t="shared" ca="1" si="138"/>
        <v>#REF!</v>
      </c>
      <c r="AB326" s="138" t="e">
        <f t="shared" ca="1" si="139"/>
        <v>#NAME?</v>
      </c>
      <c r="AC326" s="139" t="e">
        <f t="shared" ca="1" si="140"/>
        <v>#REF!</v>
      </c>
      <c r="AD326" s="138" t="e">
        <f t="shared" ca="1" si="123"/>
        <v>#REF!</v>
      </c>
      <c r="AE326" s="132" t="e">
        <f ca="1">INDIRECT(CONCATENATE(#REF!,$C$498,"!$AJ",$A326 + 5))</f>
        <v>#REF!</v>
      </c>
    </row>
    <row r="327" spans="1:31" hidden="1" outlineLevel="1" x14ac:dyDescent="0.25">
      <c r="A327" s="128">
        <v>328</v>
      </c>
      <c r="B327" s="153" t="e">
        <f ca="1">INDIRECT(CONCATENATE(#REF!,$C$498,"!$B",$A327 + 5))</f>
        <v>#REF!</v>
      </c>
      <c r="C327" s="135" t="e">
        <f ca="1">INDIRECT(CONCATENATE(#REF!,$C$498,"!$X",$A327 + 5))</f>
        <v>#REF!</v>
      </c>
      <c r="D327" s="135"/>
      <c r="E327" s="132" t="e">
        <f ca="1">INDIRECT(CONCATENATE(#REF!,$C$498,"!$AB",$A327 + 5))</f>
        <v>#REF!</v>
      </c>
      <c r="F327" s="135" t="str">
        <f t="shared" ca="1" si="124"/>
        <v/>
      </c>
      <c r="G327" s="187" t="e">
        <f ca="1">INDIRECT(CONCATENATE(#REF!,$C$498,"!$AG",$A327 + 5))</f>
        <v>#REF!</v>
      </c>
      <c r="H327" s="135"/>
      <c r="I327" s="132" t="e">
        <f ca="1">INDIRECT(CONCATENATE(#REF!,$C$498,"!$AH",$A327 + 5))</f>
        <v>#REF!</v>
      </c>
      <c r="J327" s="132"/>
      <c r="K327" s="132" t="e">
        <f ca="1">INDIRECT(CONCATENATE(#REF!,$C$498,"!$AI",$A327 + 5))</f>
        <v>#REF!</v>
      </c>
      <c r="L327" s="181"/>
      <c r="M327" s="135"/>
      <c r="N327" s="135"/>
      <c r="O327" s="135"/>
      <c r="P327" s="135"/>
      <c r="Q327" s="137" t="e">
        <f t="shared" ca="1" si="121"/>
        <v>#REF!</v>
      </c>
      <c r="R327" s="251" t="e">
        <f t="shared" ca="1" si="132"/>
        <v>#REF!</v>
      </c>
      <c r="S327" s="252" t="e">
        <f t="shared" ca="1" si="131"/>
        <v>#REF!</v>
      </c>
      <c r="T327" s="251" t="e">
        <f t="shared" ca="1" si="133"/>
        <v>#REF!</v>
      </c>
      <c r="U327" s="252" t="e">
        <f t="shared" ca="1" si="134"/>
        <v>#REF!</v>
      </c>
      <c r="V327" s="252" t="e">
        <f t="shared" ca="1" si="135"/>
        <v>#REF!</v>
      </c>
      <c r="W327" s="138" t="e">
        <f t="shared" ca="1" si="136"/>
        <v>#REF!</v>
      </c>
      <c r="X327" s="139" t="e">
        <f t="shared" ca="1" si="137"/>
        <v>#REF!</v>
      </c>
      <c r="Y327" s="138" t="e">
        <f t="shared" ca="1" si="122"/>
        <v>#REF!</v>
      </c>
      <c r="Z327" s="138"/>
      <c r="AA327" s="138" t="e">
        <f t="shared" ca="1" si="138"/>
        <v>#REF!</v>
      </c>
      <c r="AB327" s="138" t="e">
        <f t="shared" ca="1" si="139"/>
        <v>#NAME?</v>
      </c>
      <c r="AC327" s="139" t="e">
        <f t="shared" ca="1" si="140"/>
        <v>#REF!</v>
      </c>
      <c r="AD327" s="138" t="e">
        <f t="shared" ca="1" si="123"/>
        <v>#REF!</v>
      </c>
      <c r="AE327" s="132" t="e">
        <f ca="1">INDIRECT(CONCATENATE(#REF!,$C$498,"!$AJ",$A327 + 5))</f>
        <v>#REF!</v>
      </c>
    </row>
    <row r="328" spans="1:31" hidden="1" outlineLevel="1" x14ac:dyDescent="0.25">
      <c r="A328" s="128">
        <v>329</v>
      </c>
      <c r="B328" s="153" t="e">
        <f ca="1">INDIRECT(CONCATENATE(#REF!,$C$498,"!$B",$A328 + 5))</f>
        <v>#REF!</v>
      </c>
      <c r="C328" s="135" t="e">
        <f ca="1">INDIRECT(CONCATENATE(#REF!,$C$498,"!$X",$A328 + 5))</f>
        <v>#REF!</v>
      </c>
      <c r="D328" s="135"/>
      <c r="E328" s="132" t="e">
        <f ca="1">INDIRECT(CONCATENATE(#REF!,$C$498,"!$AB",$A328 + 5))</f>
        <v>#REF!</v>
      </c>
      <c r="F328" s="135" t="str">
        <f t="shared" ca="1" si="124"/>
        <v/>
      </c>
      <c r="G328" s="187" t="e">
        <f ca="1">INDIRECT(CONCATENATE(#REF!,$C$498,"!$AG",$A328 + 5))</f>
        <v>#REF!</v>
      </c>
      <c r="H328" s="135"/>
      <c r="I328" s="132" t="e">
        <f ca="1">INDIRECT(CONCATENATE(#REF!,$C$498,"!$AH",$A328 + 5))</f>
        <v>#REF!</v>
      </c>
      <c r="J328" s="132"/>
      <c r="K328" s="132" t="e">
        <f ca="1">INDIRECT(CONCATENATE(#REF!,$C$498,"!$AI",$A328 + 5))</f>
        <v>#REF!</v>
      </c>
      <c r="L328" s="181"/>
      <c r="M328" s="135"/>
      <c r="N328" s="135"/>
      <c r="O328" s="135"/>
      <c r="P328" s="135"/>
      <c r="Q328" s="137" t="e">
        <f t="shared" ca="1" si="121"/>
        <v>#REF!</v>
      </c>
      <c r="R328" s="251" t="e">
        <f t="shared" ca="1" si="132"/>
        <v>#REF!</v>
      </c>
      <c r="S328" s="252" t="e">
        <f t="shared" ca="1" si="131"/>
        <v>#REF!</v>
      </c>
      <c r="T328" s="251" t="e">
        <f t="shared" ca="1" si="133"/>
        <v>#REF!</v>
      </c>
      <c r="U328" s="252" t="e">
        <f t="shared" ca="1" si="134"/>
        <v>#REF!</v>
      </c>
      <c r="V328" s="252" t="e">
        <f t="shared" ca="1" si="135"/>
        <v>#REF!</v>
      </c>
      <c r="W328" s="138" t="e">
        <f t="shared" ca="1" si="136"/>
        <v>#REF!</v>
      </c>
      <c r="X328" s="139" t="e">
        <f t="shared" ca="1" si="137"/>
        <v>#REF!</v>
      </c>
      <c r="Y328" s="138" t="e">
        <f t="shared" ca="1" si="122"/>
        <v>#REF!</v>
      </c>
      <c r="Z328" s="138"/>
      <c r="AA328" s="138" t="e">
        <f t="shared" ca="1" si="138"/>
        <v>#REF!</v>
      </c>
      <c r="AB328" s="138" t="e">
        <f t="shared" ca="1" si="139"/>
        <v>#NAME?</v>
      </c>
      <c r="AC328" s="139" t="e">
        <f t="shared" ca="1" si="140"/>
        <v>#REF!</v>
      </c>
      <c r="AD328" s="138" t="e">
        <f t="shared" ca="1" si="123"/>
        <v>#REF!</v>
      </c>
      <c r="AE328" s="132" t="e">
        <f ca="1">INDIRECT(CONCATENATE(#REF!,$C$498,"!$AJ",$A328 + 5))</f>
        <v>#REF!</v>
      </c>
    </row>
    <row r="329" spans="1:31" hidden="1" outlineLevel="1" x14ac:dyDescent="0.25">
      <c r="A329" s="128">
        <v>330</v>
      </c>
      <c r="B329" s="153" t="e">
        <f ca="1">INDIRECT(CONCATENATE(#REF!,$C$498,"!$B",$A329 + 5))</f>
        <v>#REF!</v>
      </c>
      <c r="C329" s="135" t="e">
        <f ca="1">INDIRECT(CONCATENATE(#REF!,$C$498,"!$X",$A329 + 5))</f>
        <v>#REF!</v>
      </c>
      <c r="D329" s="135"/>
      <c r="E329" s="132" t="e">
        <f ca="1">INDIRECT(CONCATENATE(#REF!,$C$498,"!$AB",$A329 + 5))</f>
        <v>#REF!</v>
      </c>
      <c r="F329" s="135" t="str">
        <f t="shared" ca="1" si="124"/>
        <v/>
      </c>
      <c r="G329" s="187" t="e">
        <f ca="1">INDIRECT(CONCATENATE(#REF!,$C$498,"!$AG",$A329 + 5))</f>
        <v>#REF!</v>
      </c>
      <c r="H329" s="135"/>
      <c r="I329" s="132" t="e">
        <f ca="1">INDIRECT(CONCATENATE(#REF!,$C$498,"!$AH",$A329 + 5))</f>
        <v>#REF!</v>
      </c>
      <c r="J329" s="132"/>
      <c r="K329" s="132" t="e">
        <f ca="1">INDIRECT(CONCATENATE(#REF!,$C$498,"!$AI",$A329 + 5))</f>
        <v>#REF!</v>
      </c>
      <c r="L329" s="181"/>
      <c r="M329" s="135"/>
      <c r="N329" s="135"/>
      <c r="O329" s="135"/>
      <c r="P329" s="135"/>
      <c r="Q329" s="137" t="e">
        <f t="shared" ca="1" si="121"/>
        <v>#REF!</v>
      </c>
      <c r="R329" s="251" t="e">
        <f t="shared" ca="1" si="132"/>
        <v>#REF!</v>
      </c>
      <c r="S329" s="252" t="e">
        <f t="shared" ca="1" si="131"/>
        <v>#REF!</v>
      </c>
      <c r="T329" s="251" t="e">
        <f t="shared" ca="1" si="133"/>
        <v>#REF!</v>
      </c>
      <c r="U329" s="252" t="e">
        <f t="shared" ca="1" si="134"/>
        <v>#REF!</v>
      </c>
      <c r="V329" s="252" t="e">
        <f t="shared" ca="1" si="135"/>
        <v>#REF!</v>
      </c>
      <c r="W329" s="138" t="e">
        <f t="shared" ca="1" si="136"/>
        <v>#REF!</v>
      </c>
      <c r="X329" s="139" t="e">
        <f t="shared" ca="1" si="137"/>
        <v>#REF!</v>
      </c>
      <c r="Y329" s="138" t="e">
        <f t="shared" ca="1" si="122"/>
        <v>#REF!</v>
      </c>
      <c r="Z329" s="138"/>
      <c r="AA329" s="138" t="e">
        <f t="shared" ca="1" si="138"/>
        <v>#REF!</v>
      </c>
      <c r="AB329" s="138" t="e">
        <f t="shared" ca="1" si="139"/>
        <v>#NAME?</v>
      </c>
      <c r="AC329" s="139" t="e">
        <f t="shared" ca="1" si="140"/>
        <v>#REF!</v>
      </c>
      <c r="AD329" s="138" t="e">
        <f t="shared" ca="1" si="123"/>
        <v>#REF!</v>
      </c>
      <c r="AE329" s="132" t="e">
        <f ca="1">INDIRECT(CONCATENATE(#REF!,$C$498,"!$AJ",$A329 + 5))</f>
        <v>#REF!</v>
      </c>
    </row>
    <row r="330" spans="1:31" hidden="1" outlineLevel="1" x14ac:dyDescent="0.25">
      <c r="A330" s="128">
        <v>331</v>
      </c>
      <c r="B330" s="153" t="e">
        <f ca="1">INDIRECT(CONCATENATE(#REF!,$C$498,"!$B",$A330 + 5))</f>
        <v>#REF!</v>
      </c>
      <c r="C330" s="135" t="e">
        <f ca="1">INDIRECT(CONCATENATE(#REF!,$C$498,"!$X",$A330 + 5))</f>
        <v>#REF!</v>
      </c>
      <c r="D330" s="135"/>
      <c r="E330" s="132" t="e">
        <f ca="1">INDIRECT(CONCATENATE(#REF!,$C$498,"!$AB",$A330 + 5))</f>
        <v>#REF!</v>
      </c>
      <c r="F330" s="135" t="str">
        <f t="shared" ca="1" si="124"/>
        <v/>
      </c>
      <c r="G330" s="187" t="e">
        <f ca="1">INDIRECT(CONCATENATE(#REF!,$C$498,"!$AG",$A330 + 5))</f>
        <v>#REF!</v>
      </c>
      <c r="H330" s="135"/>
      <c r="I330" s="132" t="e">
        <f ca="1">INDIRECT(CONCATENATE(#REF!,$C$498,"!$AH",$A330 + 5))</f>
        <v>#REF!</v>
      </c>
      <c r="J330" s="132"/>
      <c r="K330" s="132" t="e">
        <f ca="1">INDIRECT(CONCATENATE(#REF!,$C$498,"!$AI",$A330 + 5))</f>
        <v>#REF!</v>
      </c>
      <c r="L330" s="181"/>
      <c r="M330" s="135"/>
      <c r="N330" s="135"/>
      <c r="O330" s="135"/>
      <c r="P330" s="135"/>
      <c r="Q330" s="137" t="e">
        <f t="shared" ca="1" si="121"/>
        <v>#REF!</v>
      </c>
      <c r="R330" s="251" t="e">
        <f t="shared" ca="1" si="132"/>
        <v>#REF!</v>
      </c>
      <c r="S330" s="252" t="e">
        <f t="shared" ca="1" si="131"/>
        <v>#REF!</v>
      </c>
      <c r="T330" s="251" t="e">
        <f t="shared" ca="1" si="133"/>
        <v>#REF!</v>
      </c>
      <c r="U330" s="252" t="e">
        <f t="shared" ca="1" si="134"/>
        <v>#REF!</v>
      </c>
      <c r="V330" s="252" t="e">
        <f t="shared" ca="1" si="135"/>
        <v>#REF!</v>
      </c>
      <c r="W330" s="138" t="e">
        <f t="shared" ca="1" si="136"/>
        <v>#REF!</v>
      </c>
      <c r="X330" s="139" t="e">
        <f t="shared" ca="1" si="137"/>
        <v>#REF!</v>
      </c>
      <c r="Y330" s="138" t="e">
        <f t="shared" ca="1" si="122"/>
        <v>#REF!</v>
      </c>
      <c r="Z330" s="138" t="e">
        <f t="shared" ref="Z330:Z333" ca="1" si="142">ROUNDDOWN(X330-W330,0)</f>
        <v>#REF!</v>
      </c>
      <c r="AA330" s="138" t="e">
        <f t="shared" ca="1" si="138"/>
        <v>#REF!</v>
      </c>
      <c r="AB330" s="138" t="e">
        <f t="shared" ca="1" si="139"/>
        <v>#NAME?</v>
      </c>
      <c r="AC330" s="139" t="e">
        <f t="shared" ca="1" si="140"/>
        <v>#REF!</v>
      </c>
      <c r="AD330" s="138" t="e">
        <f t="shared" ca="1" si="123"/>
        <v>#REF!</v>
      </c>
      <c r="AE330" s="132" t="e">
        <f ca="1">INDIRECT(CONCATENATE(#REF!,$C$498,"!$AJ",$A330 + 5))</f>
        <v>#REF!</v>
      </c>
    </row>
    <row r="331" spans="1:31" hidden="1" outlineLevel="1" x14ac:dyDescent="0.25">
      <c r="A331" s="128">
        <v>332</v>
      </c>
      <c r="B331" s="153" t="e">
        <f ca="1">INDIRECT(CONCATENATE(#REF!,$C$498,"!$B",$A331 + 5))</f>
        <v>#REF!</v>
      </c>
      <c r="C331" s="135" t="e">
        <f ca="1">INDIRECT(CONCATENATE(#REF!,$C$498,"!$X",$A331 + 5))</f>
        <v>#REF!</v>
      </c>
      <c r="D331" s="135"/>
      <c r="E331" s="132" t="e">
        <f ca="1">INDIRECT(CONCATENATE(#REF!,$C$498,"!$AB",$A331 + 5))</f>
        <v>#REF!</v>
      </c>
      <c r="F331" s="135" t="str">
        <f t="shared" ca="1" si="124"/>
        <v/>
      </c>
      <c r="G331" s="187" t="e">
        <f ca="1">INDIRECT(CONCATENATE(#REF!,$C$498,"!$AG",$A331 + 5))</f>
        <v>#REF!</v>
      </c>
      <c r="H331" s="135"/>
      <c r="I331" s="132" t="e">
        <f ca="1">INDIRECT(CONCATENATE(#REF!,$C$498,"!$AH",$A331 + 5))</f>
        <v>#REF!</v>
      </c>
      <c r="J331" s="132"/>
      <c r="K331" s="132" t="e">
        <f ca="1">INDIRECT(CONCATENATE(#REF!,$C$498,"!$AI",$A331 + 5))</f>
        <v>#REF!</v>
      </c>
      <c r="L331" s="181"/>
      <c r="M331" s="135"/>
      <c r="N331" s="135"/>
      <c r="O331" s="135"/>
      <c r="P331" s="135"/>
      <c r="Q331" s="137" t="e">
        <f t="shared" ref="Q331:Q394" ca="1" si="143">IF(E331&lt;VLOOKUP(F331,$L$496:$P$503,2),0,VLOOKUP(F331,$L$496:$P$503,3))</f>
        <v>#REF!</v>
      </c>
      <c r="R331" s="251" t="e">
        <f t="shared" ca="1" si="132"/>
        <v>#REF!</v>
      </c>
      <c r="S331" s="252" t="e">
        <f t="shared" ca="1" si="131"/>
        <v>#REF!</v>
      </c>
      <c r="T331" s="251" t="e">
        <f t="shared" ca="1" si="133"/>
        <v>#REF!</v>
      </c>
      <c r="U331" s="252" t="e">
        <f t="shared" ca="1" si="134"/>
        <v>#REF!</v>
      </c>
      <c r="V331" s="252" t="e">
        <f t="shared" ca="1" si="135"/>
        <v>#REF!</v>
      </c>
      <c r="W331" s="138" t="e">
        <f t="shared" ca="1" si="136"/>
        <v>#REF!</v>
      </c>
      <c r="X331" s="139" t="e">
        <f t="shared" ca="1" si="137"/>
        <v>#REF!</v>
      </c>
      <c r="Y331" s="138" t="e">
        <f t="shared" ref="Y331:Y394" ca="1" si="144">IF(E331&lt;VLOOKUP(F331,$L$496:$P$503,2),0,VLOOKUP(F331,$L$496:$P$503,4))</f>
        <v>#REF!</v>
      </c>
      <c r="Z331" s="138" t="e">
        <f t="shared" ca="1" si="142"/>
        <v>#REF!</v>
      </c>
      <c r="AA331" s="138" t="e">
        <f t="shared" ca="1" si="138"/>
        <v>#REF!</v>
      </c>
      <c r="AB331" s="138" t="e">
        <f t="shared" ca="1" si="139"/>
        <v>#NAME?</v>
      </c>
      <c r="AC331" s="139" t="e">
        <f t="shared" ca="1" si="140"/>
        <v>#REF!</v>
      </c>
      <c r="AD331" s="138" t="e">
        <f t="shared" ref="AD331:AD394" ca="1" si="145">IF(E331&lt;VLOOKUP(F331,$L$496:$P$503,2),0,VLOOKUP(F331,$L$496:$P$503,5))</f>
        <v>#REF!</v>
      </c>
      <c r="AE331" s="132" t="e">
        <f ca="1">INDIRECT(CONCATENATE(#REF!,$C$498,"!$AJ",$A331 + 5))</f>
        <v>#REF!</v>
      </c>
    </row>
    <row r="332" spans="1:31" hidden="1" outlineLevel="1" x14ac:dyDescent="0.25">
      <c r="A332" s="128">
        <v>333</v>
      </c>
      <c r="B332" s="153" t="e">
        <f ca="1">INDIRECT(CONCATENATE(#REF!,$C$498,"!$B",$A332 + 5))</f>
        <v>#REF!</v>
      </c>
      <c r="C332" s="135" t="e">
        <f ca="1">INDIRECT(CONCATENATE(#REF!,$C$498,"!$X",$A332 + 5))</f>
        <v>#REF!</v>
      </c>
      <c r="D332" s="135"/>
      <c r="E332" s="132" t="e">
        <f ca="1">INDIRECT(CONCATENATE(#REF!,$C$498,"!$AB",$A332 + 5))</f>
        <v>#REF!</v>
      </c>
      <c r="F332" s="135" t="str">
        <f t="shared" ref="F332:F395" ca="1" si="146">IF(ISERR(E332/C332),"",E332/C332)</f>
        <v/>
      </c>
      <c r="G332" s="187" t="e">
        <f ca="1">INDIRECT(CONCATENATE(#REF!,$C$498,"!$AG",$A332 + 5))</f>
        <v>#REF!</v>
      </c>
      <c r="H332" s="135"/>
      <c r="I332" s="132" t="e">
        <f ca="1">INDIRECT(CONCATENATE(#REF!,$C$498,"!$AH",$A332 + 5))</f>
        <v>#REF!</v>
      </c>
      <c r="J332" s="132"/>
      <c r="K332" s="132" t="e">
        <f ca="1">INDIRECT(CONCATENATE(#REF!,$C$498,"!$AI",$A332 + 5))</f>
        <v>#REF!</v>
      </c>
      <c r="L332" s="181"/>
      <c r="M332" s="135"/>
      <c r="N332" s="135"/>
      <c r="O332" s="135"/>
      <c r="P332" s="135"/>
      <c r="Q332" s="137" t="e">
        <f t="shared" ca="1" si="143"/>
        <v>#REF!</v>
      </c>
      <c r="R332" s="251" t="e">
        <f t="shared" ca="1" si="132"/>
        <v>#REF!</v>
      </c>
      <c r="S332" s="252" t="e">
        <f t="shared" ca="1" si="131"/>
        <v>#REF!</v>
      </c>
      <c r="T332" s="251" t="e">
        <f t="shared" ca="1" si="133"/>
        <v>#REF!</v>
      </c>
      <c r="U332" s="252" t="e">
        <f t="shared" ca="1" si="134"/>
        <v>#REF!</v>
      </c>
      <c r="V332" s="252" t="e">
        <f t="shared" ca="1" si="135"/>
        <v>#REF!</v>
      </c>
      <c r="W332" s="138" t="e">
        <f t="shared" ca="1" si="136"/>
        <v>#REF!</v>
      </c>
      <c r="X332" s="139" t="e">
        <f t="shared" ca="1" si="137"/>
        <v>#REF!</v>
      </c>
      <c r="Y332" s="138" t="e">
        <f t="shared" ca="1" si="144"/>
        <v>#REF!</v>
      </c>
      <c r="Z332" s="138" t="e">
        <f t="shared" ca="1" si="142"/>
        <v>#REF!</v>
      </c>
      <c r="AA332" s="138" t="e">
        <f t="shared" ca="1" si="138"/>
        <v>#REF!</v>
      </c>
      <c r="AB332" s="138" t="e">
        <f t="shared" ca="1" si="139"/>
        <v>#NAME?</v>
      </c>
      <c r="AC332" s="139" t="e">
        <f t="shared" ca="1" si="140"/>
        <v>#REF!</v>
      </c>
      <c r="AD332" s="138" t="e">
        <f t="shared" ca="1" si="145"/>
        <v>#REF!</v>
      </c>
      <c r="AE332" s="132" t="e">
        <f ca="1">INDIRECT(CONCATENATE(#REF!,$C$498,"!$AJ",$A332 + 5))</f>
        <v>#REF!</v>
      </c>
    </row>
    <row r="333" spans="1:31" hidden="1" outlineLevel="1" x14ac:dyDescent="0.25">
      <c r="A333" s="128">
        <v>334</v>
      </c>
      <c r="B333" s="153" t="e">
        <f ca="1">INDIRECT(CONCATENATE(#REF!,$C$498,"!$B",$A333 + 5))</f>
        <v>#REF!</v>
      </c>
      <c r="C333" s="135" t="e">
        <f ca="1">INDIRECT(CONCATENATE(#REF!,$C$498,"!$X",$A333 + 5))</f>
        <v>#REF!</v>
      </c>
      <c r="D333" s="135"/>
      <c r="E333" s="132" t="e">
        <f ca="1">INDIRECT(CONCATENATE(#REF!,$C$498,"!$AB",$A333 + 5))</f>
        <v>#REF!</v>
      </c>
      <c r="F333" s="135" t="str">
        <f t="shared" ca="1" si="146"/>
        <v/>
      </c>
      <c r="G333" s="187" t="e">
        <f ca="1">INDIRECT(CONCATENATE(#REF!,$C$498,"!$AG",$A333 + 5))</f>
        <v>#REF!</v>
      </c>
      <c r="H333" s="135"/>
      <c r="I333" s="132" t="e">
        <f ca="1">INDIRECT(CONCATENATE(#REF!,$C$498,"!$AH",$A333 + 5))</f>
        <v>#REF!</v>
      </c>
      <c r="J333" s="132"/>
      <c r="K333" s="132" t="e">
        <f ca="1">INDIRECT(CONCATENATE(#REF!,$C$498,"!$AI",$A333 + 5))</f>
        <v>#REF!</v>
      </c>
      <c r="L333" s="181"/>
      <c r="M333" s="135"/>
      <c r="N333" s="135"/>
      <c r="O333" s="135"/>
      <c r="P333" s="135"/>
      <c r="Q333" s="137" t="e">
        <f t="shared" ca="1" si="143"/>
        <v>#REF!</v>
      </c>
      <c r="R333" s="251" t="e">
        <f t="shared" ca="1" si="132"/>
        <v>#REF!</v>
      </c>
      <c r="S333" s="252" t="e">
        <f t="shared" ca="1" si="131"/>
        <v>#REF!</v>
      </c>
      <c r="T333" s="251" t="e">
        <f t="shared" ca="1" si="133"/>
        <v>#REF!</v>
      </c>
      <c r="U333" s="252" t="e">
        <f t="shared" ca="1" si="134"/>
        <v>#REF!</v>
      </c>
      <c r="V333" s="252" t="e">
        <f t="shared" ca="1" si="135"/>
        <v>#REF!</v>
      </c>
      <c r="W333" s="138" t="e">
        <f t="shared" ca="1" si="136"/>
        <v>#REF!</v>
      </c>
      <c r="X333" s="139" t="e">
        <f t="shared" ca="1" si="137"/>
        <v>#REF!</v>
      </c>
      <c r="Y333" s="138" t="e">
        <f t="shared" ca="1" si="144"/>
        <v>#REF!</v>
      </c>
      <c r="Z333" s="138" t="e">
        <f t="shared" ca="1" si="142"/>
        <v>#REF!</v>
      </c>
      <c r="AA333" s="138" t="e">
        <f t="shared" ca="1" si="138"/>
        <v>#REF!</v>
      </c>
      <c r="AB333" s="138" t="e">
        <f t="shared" ca="1" si="139"/>
        <v>#NAME?</v>
      </c>
      <c r="AC333" s="139" t="e">
        <f t="shared" ca="1" si="140"/>
        <v>#REF!</v>
      </c>
      <c r="AD333" s="138" t="e">
        <f t="shared" ca="1" si="145"/>
        <v>#REF!</v>
      </c>
      <c r="AE333" s="132" t="e">
        <f ca="1">INDIRECT(CONCATENATE(#REF!,$C$498,"!$AJ",$A333 + 5))</f>
        <v>#REF!</v>
      </c>
    </row>
    <row r="334" spans="1:31" hidden="1" outlineLevel="1" x14ac:dyDescent="0.25">
      <c r="A334" s="128">
        <v>335</v>
      </c>
      <c r="B334" s="153" t="e">
        <f ca="1">INDIRECT(CONCATENATE(#REF!,$C$498,"!$B",$A334 + 5))</f>
        <v>#REF!</v>
      </c>
      <c r="C334" s="135" t="e">
        <f ca="1">INDIRECT(CONCATENATE(#REF!,$C$498,"!$X",$A334 + 5))</f>
        <v>#REF!</v>
      </c>
      <c r="D334" s="135"/>
      <c r="E334" s="132" t="e">
        <f ca="1">INDIRECT(CONCATENATE(#REF!,$C$498,"!$AB",$A334 + 5))</f>
        <v>#REF!</v>
      </c>
      <c r="F334" s="135" t="str">
        <f t="shared" ca="1" si="146"/>
        <v/>
      </c>
      <c r="G334" s="187" t="e">
        <f ca="1">INDIRECT(CONCATENATE(#REF!,$C$498,"!$AG",$A334 + 5))</f>
        <v>#REF!</v>
      </c>
      <c r="H334" s="135"/>
      <c r="I334" s="132" t="e">
        <f ca="1">INDIRECT(CONCATENATE(#REF!,$C$498,"!$AH",$A334 + 5))</f>
        <v>#REF!</v>
      </c>
      <c r="J334" s="132"/>
      <c r="K334" s="132" t="e">
        <f ca="1">INDIRECT(CONCATENATE(#REF!,$C$498,"!$AI",$A334 + 5))</f>
        <v>#REF!</v>
      </c>
      <c r="L334" s="181"/>
      <c r="M334" s="135"/>
      <c r="N334" s="135"/>
      <c r="O334" s="135"/>
      <c r="P334" s="135"/>
      <c r="Q334" s="137" t="e">
        <f t="shared" ca="1" si="143"/>
        <v>#REF!</v>
      </c>
      <c r="R334" s="251" t="e">
        <f t="shared" ca="1" si="132"/>
        <v>#REF!</v>
      </c>
      <c r="S334" s="252" t="e">
        <f t="shared" ca="1" si="131"/>
        <v>#REF!</v>
      </c>
      <c r="T334" s="251" t="e">
        <f t="shared" ca="1" si="133"/>
        <v>#REF!</v>
      </c>
      <c r="U334" s="252" t="e">
        <f t="shared" ca="1" si="134"/>
        <v>#REF!</v>
      </c>
      <c r="V334" s="252" t="e">
        <f t="shared" ca="1" si="135"/>
        <v>#REF!</v>
      </c>
      <c r="W334" s="138" t="e">
        <f t="shared" ca="1" si="136"/>
        <v>#REF!</v>
      </c>
      <c r="X334" s="139" t="e">
        <f t="shared" ca="1" si="137"/>
        <v>#REF!</v>
      </c>
      <c r="Y334" s="138" t="e">
        <f t="shared" ca="1" si="144"/>
        <v>#REF!</v>
      </c>
      <c r="Z334" s="138"/>
      <c r="AA334" s="138" t="e">
        <f t="shared" ca="1" si="138"/>
        <v>#REF!</v>
      </c>
      <c r="AB334" s="138" t="e">
        <f t="shared" ca="1" si="139"/>
        <v>#NAME?</v>
      </c>
      <c r="AC334" s="139" t="e">
        <f t="shared" ca="1" si="140"/>
        <v>#REF!</v>
      </c>
      <c r="AD334" s="138" t="e">
        <f t="shared" ca="1" si="145"/>
        <v>#REF!</v>
      </c>
      <c r="AE334" s="132" t="e">
        <f ca="1">INDIRECT(CONCATENATE(#REF!,$C$498,"!$AJ",$A334 + 5))</f>
        <v>#REF!</v>
      </c>
    </row>
    <row r="335" spans="1:31" hidden="1" outlineLevel="1" x14ac:dyDescent="0.25">
      <c r="A335" s="128">
        <v>336</v>
      </c>
      <c r="B335" s="153" t="e">
        <f ca="1">INDIRECT(CONCATENATE(#REF!,$C$498,"!$B",$A335 + 5))</f>
        <v>#REF!</v>
      </c>
      <c r="C335" s="135" t="e">
        <f ca="1">INDIRECT(CONCATENATE(#REF!,$C$498,"!$X",$A335 + 5))</f>
        <v>#REF!</v>
      </c>
      <c r="D335" s="135"/>
      <c r="E335" s="132" t="e">
        <f ca="1">INDIRECT(CONCATENATE(#REF!,$C$498,"!$AB",$A335 + 5))</f>
        <v>#REF!</v>
      </c>
      <c r="F335" s="135" t="str">
        <f t="shared" ca="1" si="146"/>
        <v/>
      </c>
      <c r="G335" s="187" t="e">
        <f ca="1">INDIRECT(CONCATENATE(#REF!,$C$498,"!$AG",$A335 + 5))</f>
        <v>#REF!</v>
      </c>
      <c r="H335" s="135"/>
      <c r="I335" s="132" t="e">
        <f ca="1">INDIRECT(CONCATENATE(#REF!,$C$498,"!$AH",$A335 + 5))</f>
        <v>#REF!</v>
      </c>
      <c r="J335" s="132"/>
      <c r="K335" s="132" t="e">
        <f ca="1">INDIRECT(CONCATENATE(#REF!,$C$498,"!$AI",$A335 + 5))</f>
        <v>#REF!</v>
      </c>
      <c r="L335" s="181"/>
      <c r="M335" s="135"/>
      <c r="N335" s="135"/>
      <c r="O335" s="135"/>
      <c r="P335" s="135"/>
      <c r="Q335" s="137" t="e">
        <f t="shared" ca="1" si="143"/>
        <v>#REF!</v>
      </c>
      <c r="R335" s="251" t="e">
        <f t="shared" ca="1" si="132"/>
        <v>#REF!</v>
      </c>
      <c r="S335" s="252" t="e">
        <f t="shared" ca="1" si="131"/>
        <v>#REF!</v>
      </c>
      <c r="T335" s="251" t="e">
        <f t="shared" ca="1" si="133"/>
        <v>#REF!</v>
      </c>
      <c r="U335" s="252" t="e">
        <f t="shared" ca="1" si="134"/>
        <v>#REF!</v>
      </c>
      <c r="V335" s="252" t="e">
        <f t="shared" ca="1" si="135"/>
        <v>#REF!</v>
      </c>
      <c r="W335" s="138" t="e">
        <f t="shared" ca="1" si="136"/>
        <v>#REF!</v>
      </c>
      <c r="X335" s="139" t="e">
        <f t="shared" ca="1" si="137"/>
        <v>#REF!</v>
      </c>
      <c r="Y335" s="138" t="e">
        <f t="shared" ca="1" si="144"/>
        <v>#REF!</v>
      </c>
      <c r="Z335" s="138" t="e">
        <f t="shared" ref="Z335:Z337" ca="1" si="147">ROUNDDOWN(X335-W335,0)</f>
        <v>#REF!</v>
      </c>
      <c r="AA335" s="138" t="e">
        <f t="shared" ca="1" si="138"/>
        <v>#REF!</v>
      </c>
      <c r="AB335" s="138" t="e">
        <f t="shared" ca="1" si="139"/>
        <v>#NAME?</v>
      </c>
      <c r="AC335" s="139" t="e">
        <f t="shared" ca="1" si="140"/>
        <v>#REF!</v>
      </c>
      <c r="AD335" s="138" t="e">
        <f t="shared" ca="1" si="145"/>
        <v>#REF!</v>
      </c>
      <c r="AE335" s="132" t="e">
        <f ca="1">INDIRECT(CONCATENATE(#REF!,$C$498,"!$AJ",$A335 + 5))</f>
        <v>#REF!</v>
      </c>
    </row>
    <row r="336" spans="1:31" hidden="1" outlineLevel="1" x14ac:dyDescent="0.25">
      <c r="A336" s="128">
        <v>337</v>
      </c>
      <c r="B336" s="153" t="e">
        <f ca="1">INDIRECT(CONCATENATE(#REF!,$C$498,"!$B",$A336 + 5))</f>
        <v>#REF!</v>
      </c>
      <c r="C336" s="135" t="e">
        <f ca="1">INDIRECT(CONCATENATE(#REF!,$C$498,"!$X",$A336 + 5))</f>
        <v>#REF!</v>
      </c>
      <c r="D336" s="135"/>
      <c r="E336" s="132" t="e">
        <f ca="1">INDIRECT(CONCATENATE(#REF!,$C$498,"!$AB",$A336 + 5))</f>
        <v>#REF!</v>
      </c>
      <c r="F336" s="135" t="str">
        <f t="shared" ca="1" si="146"/>
        <v/>
      </c>
      <c r="G336" s="187" t="e">
        <f ca="1">INDIRECT(CONCATENATE(#REF!,$C$498,"!$AG",$A336 + 5))</f>
        <v>#REF!</v>
      </c>
      <c r="H336" s="135"/>
      <c r="I336" s="132" t="e">
        <f ca="1">INDIRECT(CONCATENATE(#REF!,$C$498,"!$AH",$A336 + 5))</f>
        <v>#REF!</v>
      </c>
      <c r="J336" s="132"/>
      <c r="K336" s="132" t="e">
        <f ca="1">INDIRECT(CONCATENATE(#REF!,$C$498,"!$AI",$A336 + 5))</f>
        <v>#REF!</v>
      </c>
      <c r="L336" s="181"/>
      <c r="M336" s="135"/>
      <c r="N336" s="135"/>
      <c r="O336" s="135"/>
      <c r="P336" s="135"/>
      <c r="Q336" s="137" t="e">
        <f t="shared" ca="1" si="143"/>
        <v>#REF!</v>
      </c>
      <c r="R336" s="251" t="e">
        <f t="shared" ca="1" si="132"/>
        <v>#REF!</v>
      </c>
      <c r="S336" s="252" t="e">
        <f t="shared" ca="1" si="131"/>
        <v>#REF!</v>
      </c>
      <c r="T336" s="251" t="e">
        <f t="shared" ca="1" si="133"/>
        <v>#REF!</v>
      </c>
      <c r="U336" s="252" t="e">
        <f t="shared" ca="1" si="134"/>
        <v>#REF!</v>
      </c>
      <c r="V336" s="252" t="e">
        <f t="shared" ca="1" si="135"/>
        <v>#REF!</v>
      </c>
      <c r="W336" s="138" t="e">
        <f t="shared" ca="1" si="136"/>
        <v>#REF!</v>
      </c>
      <c r="X336" s="139" t="e">
        <f t="shared" ca="1" si="137"/>
        <v>#REF!</v>
      </c>
      <c r="Y336" s="138" t="e">
        <f t="shared" ca="1" si="144"/>
        <v>#REF!</v>
      </c>
      <c r="Z336" s="138" t="e">
        <f t="shared" ca="1" si="147"/>
        <v>#REF!</v>
      </c>
      <c r="AA336" s="138" t="e">
        <f t="shared" ca="1" si="138"/>
        <v>#REF!</v>
      </c>
      <c r="AB336" s="138" t="e">
        <f t="shared" ca="1" si="139"/>
        <v>#NAME?</v>
      </c>
      <c r="AC336" s="139" t="e">
        <f t="shared" ca="1" si="140"/>
        <v>#REF!</v>
      </c>
      <c r="AD336" s="138" t="e">
        <f t="shared" ca="1" si="145"/>
        <v>#REF!</v>
      </c>
      <c r="AE336" s="132" t="e">
        <f ca="1">INDIRECT(CONCATENATE(#REF!,$C$498,"!$AJ",$A336 + 5))</f>
        <v>#REF!</v>
      </c>
    </row>
    <row r="337" spans="1:31" hidden="1" outlineLevel="1" x14ac:dyDescent="0.25">
      <c r="A337" s="128">
        <v>338</v>
      </c>
      <c r="B337" s="153" t="e">
        <f ca="1">INDIRECT(CONCATENATE(#REF!,$C$498,"!$B",$A337 + 5))</f>
        <v>#REF!</v>
      </c>
      <c r="C337" s="135" t="e">
        <f ca="1">INDIRECT(CONCATENATE(#REF!,$C$498,"!$X",$A337 + 5))</f>
        <v>#REF!</v>
      </c>
      <c r="D337" s="135"/>
      <c r="E337" s="132" t="e">
        <f ca="1">INDIRECT(CONCATENATE(#REF!,$C$498,"!$AB",$A337 + 5))</f>
        <v>#REF!</v>
      </c>
      <c r="F337" s="135" t="str">
        <f t="shared" ca="1" si="146"/>
        <v/>
      </c>
      <c r="G337" s="187" t="e">
        <f ca="1">INDIRECT(CONCATENATE(#REF!,$C$498,"!$AG",$A337 + 5))</f>
        <v>#REF!</v>
      </c>
      <c r="H337" s="135"/>
      <c r="I337" s="132" t="e">
        <f ca="1">INDIRECT(CONCATENATE(#REF!,$C$498,"!$AH",$A337 + 5))</f>
        <v>#REF!</v>
      </c>
      <c r="J337" s="132"/>
      <c r="K337" s="132" t="e">
        <f ca="1">INDIRECT(CONCATENATE(#REF!,$C$498,"!$AI",$A337 + 5))</f>
        <v>#REF!</v>
      </c>
      <c r="L337" s="181"/>
      <c r="M337" s="135"/>
      <c r="N337" s="135"/>
      <c r="O337" s="135"/>
      <c r="P337" s="135"/>
      <c r="Q337" s="137" t="e">
        <f t="shared" ca="1" si="143"/>
        <v>#REF!</v>
      </c>
      <c r="R337" s="251" t="e">
        <f t="shared" ca="1" si="132"/>
        <v>#REF!</v>
      </c>
      <c r="S337" s="252" t="e">
        <f t="shared" ca="1" si="131"/>
        <v>#REF!</v>
      </c>
      <c r="T337" s="251" t="e">
        <f t="shared" ca="1" si="133"/>
        <v>#REF!</v>
      </c>
      <c r="U337" s="252" t="e">
        <f t="shared" ca="1" si="134"/>
        <v>#REF!</v>
      </c>
      <c r="V337" s="252" t="e">
        <f t="shared" ca="1" si="135"/>
        <v>#REF!</v>
      </c>
      <c r="W337" s="138" t="e">
        <f t="shared" ca="1" si="136"/>
        <v>#REF!</v>
      </c>
      <c r="X337" s="139" t="e">
        <f t="shared" ca="1" si="137"/>
        <v>#REF!</v>
      </c>
      <c r="Y337" s="138" t="e">
        <f t="shared" ca="1" si="144"/>
        <v>#REF!</v>
      </c>
      <c r="Z337" s="138" t="e">
        <f t="shared" ca="1" si="147"/>
        <v>#REF!</v>
      </c>
      <c r="AA337" s="138" t="e">
        <f t="shared" ca="1" si="138"/>
        <v>#REF!</v>
      </c>
      <c r="AB337" s="138" t="e">
        <f t="shared" ca="1" si="139"/>
        <v>#NAME?</v>
      </c>
      <c r="AC337" s="139" t="e">
        <f t="shared" ca="1" si="140"/>
        <v>#REF!</v>
      </c>
      <c r="AD337" s="138" t="e">
        <f t="shared" ca="1" si="145"/>
        <v>#REF!</v>
      </c>
      <c r="AE337" s="132" t="e">
        <f ca="1">INDIRECT(CONCATENATE(#REF!,$C$498,"!$AJ",$A337 + 5))</f>
        <v>#REF!</v>
      </c>
    </row>
    <row r="338" spans="1:31" hidden="1" outlineLevel="1" x14ac:dyDescent="0.25">
      <c r="A338" s="128">
        <v>339</v>
      </c>
      <c r="B338" s="153" t="e">
        <f ca="1">INDIRECT(CONCATENATE(#REF!,$C$498,"!$B",$A338 + 5))</f>
        <v>#REF!</v>
      </c>
      <c r="C338" s="135" t="e">
        <f ca="1">INDIRECT(CONCATENATE(#REF!,$C$498,"!$X",$A338 + 5))</f>
        <v>#REF!</v>
      </c>
      <c r="D338" s="135"/>
      <c r="E338" s="132" t="e">
        <f ca="1">INDIRECT(CONCATENATE(#REF!,$C$498,"!$AB",$A338 + 5))</f>
        <v>#REF!</v>
      </c>
      <c r="F338" s="135" t="str">
        <f t="shared" ca="1" si="146"/>
        <v/>
      </c>
      <c r="G338" s="187" t="e">
        <f ca="1">INDIRECT(CONCATENATE(#REF!,$C$498,"!$AG",$A338 + 5))</f>
        <v>#REF!</v>
      </c>
      <c r="H338" s="135"/>
      <c r="I338" s="132" t="e">
        <f ca="1">INDIRECT(CONCATENATE(#REF!,$C$498,"!$AH",$A338 + 5))</f>
        <v>#REF!</v>
      </c>
      <c r="J338" s="132"/>
      <c r="K338" s="132" t="e">
        <f ca="1">INDIRECT(CONCATENATE(#REF!,$C$498,"!$AI",$A338 + 5))</f>
        <v>#REF!</v>
      </c>
      <c r="L338" s="181"/>
      <c r="M338" s="135"/>
      <c r="N338" s="135"/>
      <c r="O338" s="135"/>
      <c r="P338" s="135"/>
      <c r="Q338" s="137" t="e">
        <f t="shared" ca="1" si="143"/>
        <v>#REF!</v>
      </c>
      <c r="R338" s="251" t="e">
        <f t="shared" ca="1" si="132"/>
        <v>#REF!</v>
      </c>
      <c r="S338" s="252" t="e">
        <f t="shared" ca="1" si="131"/>
        <v>#REF!</v>
      </c>
      <c r="T338" s="251" t="e">
        <f t="shared" ca="1" si="133"/>
        <v>#REF!</v>
      </c>
      <c r="U338" s="252" t="e">
        <f t="shared" ca="1" si="134"/>
        <v>#REF!</v>
      </c>
      <c r="V338" s="252" t="e">
        <f t="shared" ca="1" si="135"/>
        <v>#REF!</v>
      </c>
      <c r="W338" s="138" t="e">
        <f t="shared" ca="1" si="136"/>
        <v>#REF!</v>
      </c>
      <c r="X338" s="139" t="e">
        <f t="shared" ca="1" si="137"/>
        <v>#REF!</v>
      </c>
      <c r="Y338" s="138" t="e">
        <f t="shared" ca="1" si="144"/>
        <v>#REF!</v>
      </c>
      <c r="Z338" s="138"/>
      <c r="AA338" s="138" t="e">
        <f t="shared" ca="1" si="138"/>
        <v>#REF!</v>
      </c>
      <c r="AB338" s="138" t="e">
        <f t="shared" ca="1" si="139"/>
        <v>#NAME?</v>
      </c>
      <c r="AC338" s="139" t="e">
        <f t="shared" ca="1" si="140"/>
        <v>#REF!</v>
      </c>
      <c r="AD338" s="138" t="e">
        <f t="shared" ca="1" si="145"/>
        <v>#REF!</v>
      </c>
      <c r="AE338" s="132" t="e">
        <f ca="1">INDIRECT(CONCATENATE(#REF!,$C$498,"!$AJ",$A338 + 5))</f>
        <v>#REF!</v>
      </c>
    </row>
    <row r="339" spans="1:31" hidden="1" outlineLevel="1" x14ac:dyDescent="0.25">
      <c r="A339" s="128">
        <v>340</v>
      </c>
      <c r="B339" s="153" t="e">
        <f ca="1">INDIRECT(CONCATENATE(#REF!,$C$498,"!$B",$A339 + 5))</f>
        <v>#REF!</v>
      </c>
      <c r="C339" s="135" t="e">
        <f ca="1">INDIRECT(CONCATENATE(#REF!,$C$498,"!$X",$A339 + 5))</f>
        <v>#REF!</v>
      </c>
      <c r="D339" s="135"/>
      <c r="E339" s="132" t="e">
        <f ca="1">INDIRECT(CONCATENATE(#REF!,$C$498,"!$AB",$A339 + 5))</f>
        <v>#REF!</v>
      </c>
      <c r="F339" s="135" t="str">
        <f t="shared" ca="1" si="146"/>
        <v/>
      </c>
      <c r="G339" s="187" t="e">
        <f ca="1">INDIRECT(CONCATENATE(#REF!,$C$498,"!$AG",$A339 + 5))</f>
        <v>#REF!</v>
      </c>
      <c r="H339" s="135"/>
      <c r="I339" s="132" t="e">
        <f ca="1">INDIRECT(CONCATENATE(#REF!,$C$498,"!$AH",$A339 + 5))</f>
        <v>#REF!</v>
      </c>
      <c r="J339" s="132"/>
      <c r="K339" s="132" t="e">
        <f ca="1">INDIRECT(CONCATENATE(#REF!,$C$498,"!$AI",$A339 + 5))</f>
        <v>#REF!</v>
      </c>
      <c r="L339" s="181"/>
      <c r="M339" s="135"/>
      <c r="N339" s="135"/>
      <c r="O339" s="135"/>
      <c r="P339" s="135"/>
      <c r="Q339" s="137" t="e">
        <f t="shared" ca="1" si="143"/>
        <v>#REF!</v>
      </c>
      <c r="R339" s="251" t="e">
        <f t="shared" ca="1" si="132"/>
        <v>#REF!</v>
      </c>
      <c r="S339" s="252" t="e">
        <f t="shared" ca="1" si="131"/>
        <v>#REF!</v>
      </c>
      <c r="T339" s="251" t="e">
        <f t="shared" ca="1" si="133"/>
        <v>#REF!</v>
      </c>
      <c r="U339" s="252" t="e">
        <f t="shared" ca="1" si="134"/>
        <v>#REF!</v>
      </c>
      <c r="V339" s="252" t="e">
        <f t="shared" ca="1" si="135"/>
        <v>#REF!</v>
      </c>
      <c r="W339" s="138" t="e">
        <f t="shared" ca="1" si="136"/>
        <v>#REF!</v>
      </c>
      <c r="X339" s="139" t="e">
        <f t="shared" ca="1" si="137"/>
        <v>#REF!</v>
      </c>
      <c r="Y339" s="138" t="e">
        <f t="shared" ca="1" si="144"/>
        <v>#REF!</v>
      </c>
      <c r="Z339" s="138" t="e">
        <f t="shared" ref="Z339:Z389" ca="1" si="148">ROUNDDOWN(X339-W339,0)</f>
        <v>#REF!</v>
      </c>
      <c r="AA339" s="138" t="e">
        <f t="shared" ca="1" si="138"/>
        <v>#REF!</v>
      </c>
      <c r="AB339" s="138" t="e">
        <f t="shared" ca="1" si="139"/>
        <v>#NAME?</v>
      </c>
      <c r="AC339" s="139" t="e">
        <f t="shared" ca="1" si="140"/>
        <v>#REF!</v>
      </c>
      <c r="AD339" s="138" t="e">
        <f t="shared" ca="1" si="145"/>
        <v>#REF!</v>
      </c>
      <c r="AE339" s="132" t="e">
        <f ca="1">INDIRECT(CONCATENATE(#REF!,$C$498,"!$AJ",$A339 + 5))</f>
        <v>#REF!</v>
      </c>
    </row>
    <row r="340" spans="1:31" hidden="1" outlineLevel="1" x14ac:dyDescent="0.25">
      <c r="A340" s="128">
        <v>341</v>
      </c>
      <c r="B340" s="153" t="e">
        <f ca="1">INDIRECT(CONCATENATE(#REF!,$C$498,"!$B",$A340 + 5))</f>
        <v>#REF!</v>
      </c>
      <c r="C340" s="135" t="e">
        <f ca="1">INDIRECT(CONCATENATE(#REF!,$C$498,"!$X",$A340 + 5))</f>
        <v>#REF!</v>
      </c>
      <c r="D340" s="135"/>
      <c r="E340" s="132" t="e">
        <f ca="1">INDIRECT(CONCATENATE(#REF!,$C$498,"!$AB",$A340 + 5))</f>
        <v>#REF!</v>
      </c>
      <c r="F340" s="135" t="str">
        <f t="shared" ca="1" si="146"/>
        <v/>
      </c>
      <c r="G340" s="187" t="e">
        <f ca="1">INDIRECT(CONCATENATE(#REF!,$C$498,"!$AG",$A340 + 5))</f>
        <v>#REF!</v>
      </c>
      <c r="H340" s="135"/>
      <c r="I340" s="132" t="e">
        <f ca="1">INDIRECT(CONCATENATE(#REF!,$C$498,"!$AH",$A340 + 5))</f>
        <v>#REF!</v>
      </c>
      <c r="J340" s="132"/>
      <c r="K340" s="132" t="e">
        <f ca="1">INDIRECT(CONCATENATE(#REF!,$C$498,"!$AI",$A340 + 5))</f>
        <v>#REF!</v>
      </c>
      <c r="L340" s="181"/>
      <c r="M340" s="135"/>
      <c r="N340" s="135"/>
      <c r="O340" s="135"/>
      <c r="P340" s="135"/>
      <c r="Q340" s="137" t="e">
        <f t="shared" ca="1" si="143"/>
        <v>#REF!</v>
      </c>
      <c r="R340" s="251" t="e">
        <f t="shared" ca="1" si="132"/>
        <v>#REF!</v>
      </c>
      <c r="S340" s="252" t="e">
        <f t="shared" ca="1" si="131"/>
        <v>#REF!</v>
      </c>
      <c r="T340" s="251" t="e">
        <f t="shared" ca="1" si="133"/>
        <v>#REF!</v>
      </c>
      <c r="U340" s="252" t="e">
        <f t="shared" ca="1" si="134"/>
        <v>#REF!</v>
      </c>
      <c r="V340" s="252" t="e">
        <f t="shared" ca="1" si="135"/>
        <v>#REF!</v>
      </c>
      <c r="W340" s="138" t="e">
        <f t="shared" ca="1" si="136"/>
        <v>#REF!</v>
      </c>
      <c r="X340" s="139" t="e">
        <f t="shared" ca="1" si="137"/>
        <v>#REF!</v>
      </c>
      <c r="Y340" s="138" t="e">
        <f t="shared" ca="1" si="144"/>
        <v>#REF!</v>
      </c>
      <c r="Z340" s="138" t="e">
        <f t="shared" ca="1" si="148"/>
        <v>#REF!</v>
      </c>
      <c r="AA340" s="138" t="e">
        <f t="shared" ca="1" si="138"/>
        <v>#REF!</v>
      </c>
      <c r="AB340" s="138" t="e">
        <f t="shared" ca="1" si="139"/>
        <v>#NAME?</v>
      </c>
      <c r="AC340" s="139" t="e">
        <f t="shared" ca="1" si="140"/>
        <v>#REF!</v>
      </c>
      <c r="AD340" s="138" t="e">
        <f t="shared" ca="1" si="145"/>
        <v>#REF!</v>
      </c>
      <c r="AE340" s="132" t="e">
        <f ca="1">INDIRECT(CONCATENATE(#REF!,$C$498,"!$AJ",$A340 + 5))</f>
        <v>#REF!</v>
      </c>
    </row>
    <row r="341" spans="1:31" hidden="1" outlineLevel="1" x14ac:dyDescent="0.25">
      <c r="A341" s="128">
        <v>342</v>
      </c>
      <c r="B341" s="153" t="e">
        <f ca="1">INDIRECT(CONCATENATE(#REF!,$C$498,"!$B",$A341 + 5))</f>
        <v>#REF!</v>
      </c>
      <c r="C341" s="135" t="e">
        <f ca="1">INDIRECT(CONCATENATE(#REF!,$C$498,"!$X",$A341 + 5))</f>
        <v>#REF!</v>
      </c>
      <c r="D341" s="135"/>
      <c r="E341" s="132" t="e">
        <f ca="1">INDIRECT(CONCATENATE(#REF!,$C$498,"!$AB",$A341 + 5))</f>
        <v>#REF!</v>
      </c>
      <c r="F341" s="135" t="str">
        <f t="shared" ca="1" si="146"/>
        <v/>
      </c>
      <c r="G341" s="187" t="e">
        <f ca="1">INDIRECT(CONCATENATE(#REF!,$C$498,"!$AG",$A341 + 5))</f>
        <v>#REF!</v>
      </c>
      <c r="H341" s="135"/>
      <c r="I341" s="132" t="e">
        <f ca="1">INDIRECT(CONCATENATE(#REF!,$C$498,"!$AH",$A341 + 5))</f>
        <v>#REF!</v>
      </c>
      <c r="J341" s="132"/>
      <c r="K341" s="132" t="e">
        <f ca="1">INDIRECT(CONCATENATE(#REF!,$C$498,"!$AI",$A341 + 5))</f>
        <v>#REF!</v>
      </c>
      <c r="L341" s="181"/>
      <c r="M341" s="135"/>
      <c r="N341" s="135"/>
      <c r="O341" s="135"/>
      <c r="P341" s="135"/>
      <c r="Q341" s="137" t="e">
        <f t="shared" ca="1" si="143"/>
        <v>#REF!</v>
      </c>
      <c r="R341" s="251" t="e">
        <f t="shared" ca="1" si="132"/>
        <v>#REF!</v>
      </c>
      <c r="S341" s="252" t="e">
        <f t="shared" ca="1" si="131"/>
        <v>#REF!</v>
      </c>
      <c r="T341" s="251" t="e">
        <f t="shared" ca="1" si="133"/>
        <v>#REF!</v>
      </c>
      <c r="U341" s="252" t="e">
        <f t="shared" ca="1" si="134"/>
        <v>#REF!</v>
      </c>
      <c r="V341" s="252" t="e">
        <f t="shared" ca="1" si="135"/>
        <v>#REF!</v>
      </c>
      <c r="W341" s="138" t="e">
        <f t="shared" ca="1" si="136"/>
        <v>#REF!</v>
      </c>
      <c r="X341" s="139" t="e">
        <f t="shared" ca="1" si="137"/>
        <v>#REF!</v>
      </c>
      <c r="Y341" s="138" t="e">
        <f t="shared" ca="1" si="144"/>
        <v>#REF!</v>
      </c>
      <c r="Z341" s="138" t="e">
        <f t="shared" ca="1" si="148"/>
        <v>#REF!</v>
      </c>
      <c r="AA341" s="138" t="e">
        <f t="shared" ca="1" si="138"/>
        <v>#REF!</v>
      </c>
      <c r="AB341" s="138" t="e">
        <f t="shared" ca="1" si="139"/>
        <v>#NAME?</v>
      </c>
      <c r="AC341" s="139" t="e">
        <f t="shared" ca="1" si="140"/>
        <v>#REF!</v>
      </c>
      <c r="AD341" s="138" t="e">
        <f t="shared" ca="1" si="145"/>
        <v>#REF!</v>
      </c>
      <c r="AE341" s="132" t="e">
        <f ca="1">INDIRECT(CONCATENATE(#REF!,$C$498,"!$AJ",$A341 + 5))</f>
        <v>#REF!</v>
      </c>
    </row>
    <row r="342" spans="1:31" hidden="1" outlineLevel="1" x14ac:dyDescent="0.25">
      <c r="A342" s="128">
        <v>343</v>
      </c>
      <c r="B342" s="153" t="e">
        <f ca="1">INDIRECT(CONCATENATE(#REF!,$C$498,"!$B",$A342 + 5))</f>
        <v>#REF!</v>
      </c>
      <c r="C342" s="135" t="e">
        <f ca="1">INDIRECT(CONCATENATE(#REF!,$C$498,"!$X",$A342 + 5))</f>
        <v>#REF!</v>
      </c>
      <c r="D342" s="135"/>
      <c r="E342" s="132" t="e">
        <f ca="1">INDIRECT(CONCATENATE(#REF!,$C$498,"!$AB",$A342 + 5))</f>
        <v>#REF!</v>
      </c>
      <c r="F342" s="135" t="str">
        <f t="shared" ca="1" si="146"/>
        <v/>
      </c>
      <c r="G342" s="187" t="e">
        <f ca="1">INDIRECT(CONCATENATE(#REF!,$C$498,"!$AG",$A342 + 5))</f>
        <v>#REF!</v>
      </c>
      <c r="H342" s="135"/>
      <c r="I342" s="132" t="e">
        <f ca="1">INDIRECT(CONCATENATE(#REF!,$C$498,"!$AH",$A342 + 5))</f>
        <v>#REF!</v>
      </c>
      <c r="J342" s="132"/>
      <c r="K342" s="132" t="e">
        <f ca="1">INDIRECT(CONCATENATE(#REF!,$C$498,"!$AI",$A342 + 5))</f>
        <v>#REF!</v>
      </c>
      <c r="L342" s="181"/>
      <c r="M342" s="135"/>
      <c r="N342" s="135"/>
      <c r="O342" s="135"/>
      <c r="P342" s="135"/>
      <c r="Q342" s="137" t="e">
        <f t="shared" ca="1" si="143"/>
        <v>#REF!</v>
      </c>
      <c r="R342" s="251" t="e">
        <f t="shared" ca="1" si="132"/>
        <v>#REF!</v>
      </c>
      <c r="S342" s="252" t="e">
        <f t="shared" ca="1" si="131"/>
        <v>#REF!</v>
      </c>
      <c r="T342" s="251" t="e">
        <f t="shared" ca="1" si="133"/>
        <v>#REF!</v>
      </c>
      <c r="U342" s="252" t="e">
        <f t="shared" ca="1" si="134"/>
        <v>#REF!</v>
      </c>
      <c r="V342" s="252" t="e">
        <f t="shared" ca="1" si="135"/>
        <v>#REF!</v>
      </c>
      <c r="W342" s="138" t="e">
        <f t="shared" ca="1" si="136"/>
        <v>#REF!</v>
      </c>
      <c r="X342" s="139" t="e">
        <f t="shared" ca="1" si="137"/>
        <v>#REF!</v>
      </c>
      <c r="Y342" s="138" t="e">
        <f t="shared" ca="1" si="144"/>
        <v>#REF!</v>
      </c>
      <c r="Z342" s="138" t="e">
        <f t="shared" ca="1" si="148"/>
        <v>#REF!</v>
      </c>
      <c r="AA342" s="138" t="e">
        <f t="shared" ca="1" si="138"/>
        <v>#REF!</v>
      </c>
      <c r="AB342" s="138" t="e">
        <f t="shared" ca="1" si="139"/>
        <v>#NAME?</v>
      </c>
      <c r="AC342" s="139" t="e">
        <f t="shared" ca="1" si="140"/>
        <v>#REF!</v>
      </c>
      <c r="AD342" s="138" t="e">
        <f t="shared" ca="1" si="145"/>
        <v>#REF!</v>
      </c>
      <c r="AE342" s="132" t="e">
        <f ca="1">INDIRECT(CONCATENATE(#REF!,$C$498,"!$AJ",$A342 + 5))</f>
        <v>#REF!</v>
      </c>
    </row>
    <row r="343" spans="1:31" hidden="1" outlineLevel="1" x14ac:dyDescent="0.25">
      <c r="A343" s="128">
        <v>344</v>
      </c>
      <c r="B343" s="153" t="e">
        <f ca="1">INDIRECT(CONCATENATE(#REF!,$C$498,"!$B",$A343 + 5))</f>
        <v>#REF!</v>
      </c>
      <c r="C343" s="135" t="e">
        <f ca="1">INDIRECT(CONCATENATE(#REF!,$C$498,"!$X",$A343 + 5))</f>
        <v>#REF!</v>
      </c>
      <c r="D343" s="135"/>
      <c r="E343" s="132" t="e">
        <f ca="1">INDIRECT(CONCATENATE(#REF!,$C$498,"!$AB",$A343 + 5))</f>
        <v>#REF!</v>
      </c>
      <c r="F343" s="135" t="str">
        <f t="shared" ca="1" si="146"/>
        <v/>
      </c>
      <c r="G343" s="187" t="e">
        <f ca="1">INDIRECT(CONCATENATE(#REF!,$C$498,"!$AG",$A343 + 5))</f>
        <v>#REF!</v>
      </c>
      <c r="H343" s="135"/>
      <c r="I343" s="132" t="e">
        <f ca="1">INDIRECT(CONCATENATE(#REF!,$C$498,"!$AH",$A343 + 5))</f>
        <v>#REF!</v>
      </c>
      <c r="J343" s="132"/>
      <c r="K343" s="132" t="e">
        <f ca="1">INDIRECT(CONCATENATE(#REF!,$C$498,"!$AI",$A343 + 5))</f>
        <v>#REF!</v>
      </c>
      <c r="L343" s="181"/>
      <c r="M343" s="135"/>
      <c r="N343" s="135"/>
      <c r="O343" s="135"/>
      <c r="P343" s="135"/>
      <c r="Q343" s="137" t="e">
        <f t="shared" ca="1" si="143"/>
        <v>#REF!</v>
      </c>
      <c r="R343" s="251" t="e">
        <f t="shared" ca="1" si="132"/>
        <v>#REF!</v>
      </c>
      <c r="S343" s="252" t="e">
        <f t="shared" ca="1" si="131"/>
        <v>#REF!</v>
      </c>
      <c r="T343" s="251" t="e">
        <f t="shared" ca="1" si="133"/>
        <v>#REF!</v>
      </c>
      <c r="U343" s="252" t="e">
        <f t="shared" ca="1" si="134"/>
        <v>#REF!</v>
      </c>
      <c r="V343" s="252" t="e">
        <f t="shared" ca="1" si="135"/>
        <v>#REF!</v>
      </c>
      <c r="W343" s="138" t="e">
        <f t="shared" ca="1" si="136"/>
        <v>#REF!</v>
      </c>
      <c r="X343" s="139" t="e">
        <f t="shared" ca="1" si="137"/>
        <v>#REF!</v>
      </c>
      <c r="Y343" s="138" t="e">
        <f t="shared" ca="1" si="144"/>
        <v>#REF!</v>
      </c>
      <c r="Z343" s="138" t="e">
        <f t="shared" ca="1" si="148"/>
        <v>#REF!</v>
      </c>
      <c r="AA343" s="138" t="e">
        <f t="shared" ca="1" si="138"/>
        <v>#REF!</v>
      </c>
      <c r="AB343" s="138" t="e">
        <f t="shared" ca="1" si="139"/>
        <v>#NAME?</v>
      </c>
      <c r="AC343" s="139" t="e">
        <f t="shared" ca="1" si="140"/>
        <v>#REF!</v>
      </c>
      <c r="AD343" s="138" t="e">
        <f t="shared" ca="1" si="145"/>
        <v>#REF!</v>
      </c>
      <c r="AE343" s="132" t="e">
        <f ca="1">INDIRECT(CONCATENATE(#REF!,$C$498,"!$AJ",$A343 + 5))</f>
        <v>#REF!</v>
      </c>
    </row>
    <row r="344" spans="1:31" hidden="1" outlineLevel="1" x14ac:dyDescent="0.25">
      <c r="A344" s="128">
        <v>345</v>
      </c>
      <c r="B344" s="153" t="e">
        <f ca="1">INDIRECT(CONCATENATE(#REF!,$C$498,"!$B",$A344 + 5))</f>
        <v>#REF!</v>
      </c>
      <c r="C344" s="135" t="e">
        <f ca="1">INDIRECT(CONCATENATE(#REF!,$C$498,"!$X",$A344 + 5))</f>
        <v>#REF!</v>
      </c>
      <c r="D344" s="135"/>
      <c r="E344" s="132" t="e">
        <f ca="1">INDIRECT(CONCATENATE(#REF!,$C$498,"!$AB",$A344 + 5))</f>
        <v>#REF!</v>
      </c>
      <c r="F344" s="135" t="str">
        <f t="shared" ca="1" si="146"/>
        <v/>
      </c>
      <c r="G344" s="187" t="e">
        <f ca="1">INDIRECT(CONCATENATE(#REF!,$C$498,"!$AG",$A344 + 5))</f>
        <v>#REF!</v>
      </c>
      <c r="H344" s="135"/>
      <c r="I344" s="132" t="e">
        <f ca="1">INDIRECT(CONCATENATE(#REF!,$C$498,"!$AH",$A344 + 5))</f>
        <v>#REF!</v>
      </c>
      <c r="J344" s="132"/>
      <c r="K344" s="132" t="e">
        <f ca="1">INDIRECT(CONCATENATE(#REF!,$C$498,"!$AI",$A344 + 5))</f>
        <v>#REF!</v>
      </c>
      <c r="L344" s="181"/>
      <c r="M344" s="135"/>
      <c r="N344" s="135"/>
      <c r="O344" s="135"/>
      <c r="P344" s="135"/>
      <c r="Q344" s="137" t="e">
        <f t="shared" ca="1" si="143"/>
        <v>#REF!</v>
      </c>
      <c r="R344" s="251" t="e">
        <f t="shared" ca="1" si="132"/>
        <v>#REF!</v>
      </c>
      <c r="S344" s="252" t="e">
        <f t="shared" ca="1" si="131"/>
        <v>#REF!</v>
      </c>
      <c r="T344" s="251" t="e">
        <f t="shared" ca="1" si="133"/>
        <v>#REF!</v>
      </c>
      <c r="U344" s="252" t="e">
        <f t="shared" ca="1" si="134"/>
        <v>#REF!</v>
      </c>
      <c r="V344" s="252" t="e">
        <f t="shared" ca="1" si="135"/>
        <v>#REF!</v>
      </c>
      <c r="W344" s="138" t="e">
        <f t="shared" ca="1" si="136"/>
        <v>#REF!</v>
      </c>
      <c r="X344" s="139" t="e">
        <f t="shared" ca="1" si="137"/>
        <v>#REF!</v>
      </c>
      <c r="Y344" s="138" t="e">
        <f t="shared" ca="1" si="144"/>
        <v>#REF!</v>
      </c>
      <c r="Z344" s="138" t="e">
        <f t="shared" ca="1" si="148"/>
        <v>#REF!</v>
      </c>
      <c r="AA344" s="138" t="e">
        <f t="shared" ca="1" si="138"/>
        <v>#REF!</v>
      </c>
      <c r="AB344" s="138" t="e">
        <f t="shared" ca="1" si="139"/>
        <v>#NAME?</v>
      </c>
      <c r="AC344" s="139" t="e">
        <f t="shared" ca="1" si="140"/>
        <v>#REF!</v>
      </c>
      <c r="AD344" s="138" t="e">
        <f t="shared" ca="1" si="145"/>
        <v>#REF!</v>
      </c>
      <c r="AE344" s="132" t="e">
        <f ca="1">INDIRECT(CONCATENATE(#REF!,$C$498,"!$AJ",$A344 + 5))</f>
        <v>#REF!</v>
      </c>
    </row>
    <row r="345" spans="1:31" hidden="1" outlineLevel="1" x14ac:dyDescent="0.25">
      <c r="A345" s="128">
        <v>346</v>
      </c>
      <c r="B345" s="153" t="e">
        <f ca="1">INDIRECT(CONCATENATE(#REF!,$C$498,"!$B",$A345 + 5))</f>
        <v>#REF!</v>
      </c>
      <c r="C345" s="135" t="e">
        <f ca="1">INDIRECT(CONCATENATE(#REF!,$C$498,"!$X",$A345 + 5))</f>
        <v>#REF!</v>
      </c>
      <c r="D345" s="135"/>
      <c r="E345" s="132" t="e">
        <f ca="1">INDIRECT(CONCATENATE(#REF!,$C$498,"!$AB",$A345 + 5))</f>
        <v>#REF!</v>
      </c>
      <c r="F345" s="135" t="str">
        <f t="shared" ca="1" si="146"/>
        <v/>
      </c>
      <c r="G345" s="187" t="e">
        <f ca="1">INDIRECT(CONCATENATE(#REF!,$C$498,"!$AG",$A345 + 5))</f>
        <v>#REF!</v>
      </c>
      <c r="H345" s="135"/>
      <c r="I345" s="132" t="e">
        <f ca="1">INDIRECT(CONCATENATE(#REF!,$C$498,"!$AH",$A345 + 5))</f>
        <v>#REF!</v>
      </c>
      <c r="J345" s="132"/>
      <c r="K345" s="132" t="e">
        <f ca="1">INDIRECT(CONCATENATE(#REF!,$C$498,"!$AI",$A345 + 5))</f>
        <v>#REF!</v>
      </c>
      <c r="L345" s="181"/>
      <c r="M345" s="135"/>
      <c r="N345" s="135"/>
      <c r="O345" s="135"/>
      <c r="P345" s="135"/>
      <c r="Q345" s="137" t="e">
        <f t="shared" ca="1" si="143"/>
        <v>#REF!</v>
      </c>
      <c r="R345" s="251" t="e">
        <f t="shared" ca="1" si="132"/>
        <v>#REF!</v>
      </c>
      <c r="S345" s="252" t="e">
        <f t="shared" ca="1" si="131"/>
        <v>#REF!</v>
      </c>
      <c r="T345" s="251" t="e">
        <f t="shared" ca="1" si="133"/>
        <v>#REF!</v>
      </c>
      <c r="U345" s="252" t="e">
        <f t="shared" ca="1" si="134"/>
        <v>#REF!</v>
      </c>
      <c r="V345" s="252" t="e">
        <f t="shared" ca="1" si="135"/>
        <v>#REF!</v>
      </c>
      <c r="W345" s="138" t="e">
        <f t="shared" ca="1" si="136"/>
        <v>#REF!</v>
      </c>
      <c r="X345" s="139" t="e">
        <f t="shared" ca="1" si="137"/>
        <v>#REF!</v>
      </c>
      <c r="Y345" s="138" t="e">
        <f t="shared" ca="1" si="144"/>
        <v>#REF!</v>
      </c>
      <c r="Z345" s="138" t="e">
        <f t="shared" ca="1" si="148"/>
        <v>#REF!</v>
      </c>
      <c r="AA345" s="138" t="e">
        <f t="shared" ca="1" si="138"/>
        <v>#REF!</v>
      </c>
      <c r="AB345" s="138" t="e">
        <f t="shared" ca="1" si="139"/>
        <v>#NAME?</v>
      </c>
      <c r="AC345" s="139" t="e">
        <f t="shared" ca="1" si="140"/>
        <v>#REF!</v>
      </c>
      <c r="AD345" s="138" t="e">
        <f t="shared" ca="1" si="145"/>
        <v>#REF!</v>
      </c>
      <c r="AE345" s="132" t="e">
        <f ca="1">INDIRECT(CONCATENATE(#REF!,$C$498,"!$AJ",$A345 + 5))</f>
        <v>#REF!</v>
      </c>
    </row>
    <row r="346" spans="1:31" hidden="1" outlineLevel="1" x14ac:dyDescent="0.25">
      <c r="A346" s="128">
        <v>347</v>
      </c>
      <c r="B346" s="153" t="e">
        <f ca="1">INDIRECT(CONCATENATE(#REF!,$C$498,"!$B",$A346 + 5))</f>
        <v>#REF!</v>
      </c>
      <c r="C346" s="135" t="e">
        <f ca="1">INDIRECT(CONCATENATE(#REF!,$C$498,"!$X",$A346 + 5))</f>
        <v>#REF!</v>
      </c>
      <c r="D346" s="135"/>
      <c r="E346" s="132" t="e">
        <f ca="1">INDIRECT(CONCATENATE(#REF!,$C$498,"!$AB",$A346 + 5))</f>
        <v>#REF!</v>
      </c>
      <c r="F346" s="135" t="str">
        <f t="shared" ca="1" si="146"/>
        <v/>
      </c>
      <c r="G346" s="187" t="e">
        <f ca="1">INDIRECT(CONCATENATE(#REF!,$C$498,"!$AG",$A346 + 5))</f>
        <v>#REF!</v>
      </c>
      <c r="H346" s="135"/>
      <c r="I346" s="132" t="e">
        <f ca="1">INDIRECT(CONCATENATE(#REF!,$C$498,"!$AH",$A346 + 5))</f>
        <v>#REF!</v>
      </c>
      <c r="J346" s="132"/>
      <c r="K346" s="132" t="e">
        <f ca="1">INDIRECT(CONCATENATE(#REF!,$C$498,"!$AI",$A346 + 5))</f>
        <v>#REF!</v>
      </c>
      <c r="L346" s="181"/>
      <c r="M346" s="135"/>
      <c r="N346" s="135"/>
      <c r="O346" s="135"/>
      <c r="P346" s="135"/>
      <c r="Q346" s="137" t="e">
        <f t="shared" ca="1" si="143"/>
        <v>#REF!</v>
      </c>
      <c r="R346" s="251" t="e">
        <f t="shared" ca="1" si="132"/>
        <v>#REF!</v>
      </c>
      <c r="S346" s="252" t="e">
        <f t="shared" ca="1" si="131"/>
        <v>#REF!</v>
      </c>
      <c r="T346" s="251" t="e">
        <f t="shared" ca="1" si="133"/>
        <v>#REF!</v>
      </c>
      <c r="U346" s="252" t="e">
        <f t="shared" ca="1" si="134"/>
        <v>#REF!</v>
      </c>
      <c r="V346" s="252" t="e">
        <f t="shared" ca="1" si="135"/>
        <v>#REF!</v>
      </c>
      <c r="W346" s="138" t="e">
        <f t="shared" ca="1" si="136"/>
        <v>#REF!</v>
      </c>
      <c r="X346" s="139" t="e">
        <f t="shared" ca="1" si="137"/>
        <v>#REF!</v>
      </c>
      <c r="Y346" s="138" t="e">
        <f t="shared" ca="1" si="144"/>
        <v>#REF!</v>
      </c>
      <c r="Z346" s="138" t="e">
        <f t="shared" ca="1" si="148"/>
        <v>#REF!</v>
      </c>
      <c r="AA346" s="138" t="e">
        <f t="shared" ca="1" si="138"/>
        <v>#REF!</v>
      </c>
      <c r="AB346" s="138" t="e">
        <f t="shared" ca="1" si="139"/>
        <v>#NAME?</v>
      </c>
      <c r="AC346" s="139" t="e">
        <f t="shared" ca="1" si="140"/>
        <v>#REF!</v>
      </c>
      <c r="AD346" s="138" t="e">
        <f t="shared" ca="1" si="145"/>
        <v>#REF!</v>
      </c>
      <c r="AE346" s="132" t="e">
        <f ca="1">INDIRECT(CONCATENATE(#REF!,$C$498,"!$AJ",$A346 + 5))</f>
        <v>#REF!</v>
      </c>
    </row>
    <row r="347" spans="1:31" hidden="1" outlineLevel="1" x14ac:dyDescent="0.25">
      <c r="A347" s="128">
        <v>348</v>
      </c>
      <c r="B347" s="153" t="e">
        <f ca="1">INDIRECT(CONCATENATE(#REF!,$C$498,"!$B",$A347 + 5))</f>
        <v>#REF!</v>
      </c>
      <c r="C347" s="135" t="e">
        <f ca="1">INDIRECT(CONCATENATE(#REF!,$C$498,"!$X",$A347 + 5))</f>
        <v>#REF!</v>
      </c>
      <c r="D347" s="135"/>
      <c r="E347" s="132" t="e">
        <f ca="1">INDIRECT(CONCATENATE(#REF!,$C$498,"!$AB",$A347 + 5))</f>
        <v>#REF!</v>
      </c>
      <c r="F347" s="135" t="str">
        <f t="shared" ca="1" si="146"/>
        <v/>
      </c>
      <c r="G347" s="187" t="e">
        <f ca="1">INDIRECT(CONCATENATE(#REF!,$C$498,"!$AG",$A347 + 5))</f>
        <v>#REF!</v>
      </c>
      <c r="H347" s="135"/>
      <c r="I347" s="132" t="e">
        <f ca="1">INDIRECT(CONCATENATE(#REF!,$C$498,"!$AH",$A347 + 5))</f>
        <v>#REF!</v>
      </c>
      <c r="J347" s="132"/>
      <c r="K347" s="132" t="e">
        <f ca="1">INDIRECT(CONCATENATE(#REF!,$C$498,"!$AI",$A347 + 5))</f>
        <v>#REF!</v>
      </c>
      <c r="L347" s="181"/>
      <c r="M347" s="135"/>
      <c r="N347" s="135"/>
      <c r="O347" s="135"/>
      <c r="P347" s="135"/>
      <c r="Q347" s="137" t="e">
        <f t="shared" ca="1" si="143"/>
        <v>#REF!</v>
      </c>
      <c r="R347" s="251" t="e">
        <f t="shared" ca="1" si="132"/>
        <v>#REF!</v>
      </c>
      <c r="S347" s="252" t="e">
        <f t="shared" ca="1" si="131"/>
        <v>#REF!</v>
      </c>
      <c r="T347" s="251" t="e">
        <f t="shared" ca="1" si="133"/>
        <v>#REF!</v>
      </c>
      <c r="U347" s="252" t="e">
        <f t="shared" ca="1" si="134"/>
        <v>#REF!</v>
      </c>
      <c r="V347" s="252" t="e">
        <f t="shared" ca="1" si="135"/>
        <v>#REF!</v>
      </c>
      <c r="W347" s="138" t="e">
        <f t="shared" ca="1" si="136"/>
        <v>#REF!</v>
      </c>
      <c r="X347" s="139" t="e">
        <f t="shared" ca="1" si="137"/>
        <v>#REF!</v>
      </c>
      <c r="Y347" s="138" t="e">
        <f t="shared" ca="1" si="144"/>
        <v>#REF!</v>
      </c>
      <c r="Z347" s="138" t="e">
        <f t="shared" ca="1" si="148"/>
        <v>#REF!</v>
      </c>
      <c r="AA347" s="138" t="e">
        <f t="shared" ca="1" si="138"/>
        <v>#REF!</v>
      </c>
      <c r="AB347" s="138" t="e">
        <f t="shared" ca="1" si="139"/>
        <v>#NAME?</v>
      </c>
      <c r="AC347" s="139" t="e">
        <f t="shared" ca="1" si="140"/>
        <v>#REF!</v>
      </c>
      <c r="AD347" s="138" t="e">
        <f t="shared" ca="1" si="145"/>
        <v>#REF!</v>
      </c>
      <c r="AE347" s="132" t="e">
        <f ca="1">INDIRECT(CONCATENATE(#REF!,$C$498,"!$AJ",$A347 + 5))</f>
        <v>#REF!</v>
      </c>
    </row>
    <row r="348" spans="1:31" hidden="1" outlineLevel="1" x14ac:dyDescent="0.25">
      <c r="A348" s="128">
        <v>349</v>
      </c>
      <c r="B348" s="153" t="e">
        <f ca="1">INDIRECT(CONCATENATE(#REF!,$C$498,"!$B",$A348 + 5))</f>
        <v>#REF!</v>
      </c>
      <c r="C348" s="135" t="e">
        <f ca="1">INDIRECT(CONCATENATE(#REF!,$C$498,"!$X",$A348 + 5))</f>
        <v>#REF!</v>
      </c>
      <c r="D348" s="135"/>
      <c r="E348" s="132" t="e">
        <f ca="1">INDIRECT(CONCATENATE(#REF!,$C$498,"!$AB",$A348 + 5))</f>
        <v>#REF!</v>
      </c>
      <c r="F348" s="135" t="str">
        <f t="shared" ca="1" si="146"/>
        <v/>
      </c>
      <c r="G348" s="187" t="e">
        <f ca="1">INDIRECT(CONCATENATE(#REF!,$C$498,"!$AG",$A348 + 5))</f>
        <v>#REF!</v>
      </c>
      <c r="H348" s="135"/>
      <c r="I348" s="132" t="e">
        <f ca="1">INDIRECT(CONCATENATE(#REF!,$C$498,"!$AH",$A348 + 5))</f>
        <v>#REF!</v>
      </c>
      <c r="J348" s="132"/>
      <c r="K348" s="132" t="e">
        <f ca="1">INDIRECT(CONCATENATE(#REF!,$C$498,"!$AI",$A348 + 5))</f>
        <v>#REF!</v>
      </c>
      <c r="L348" s="181"/>
      <c r="M348" s="135"/>
      <c r="N348" s="135"/>
      <c r="O348" s="135"/>
      <c r="P348" s="135"/>
      <c r="Q348" s="137" t="e">
        <f t="shared" ca="1" si="143"/>
        <v>#REF!</v>
      </c>
      <c r="R348" s="251" t="e">
        <f t="shared" ca="1" si="132"/>
        <v>#REF!</v>
      </c>
      <c r="S348" s="252" t="e">
        <f t="shared" ca="1" si="131"/>
        <v>#REF!</v>
      </c>
      <c r="T348" s="251" t="e">
        <f t="shared" ca="1" si="133"/>
        <v>#REF!</v>
      </c>
      <c r="U348" s="252" t="e">
        <f t="shared" ca="1" si="134"/>
        <v>#REF!</v>
      </c>
      <c r="V348" s="252" t="e">
        <f t="shared" ca="1" si="135"/>
        <v>#REF!</v>
      </c>
      <c r="W348" s="138" t="e">
        <f t="shared" ca="1" si="136"/>
        <v>#REF!</v>
      </c>
      <c r="X348" s="139" t="e">
        <f t="shared" ca="1" si="137"/>
        <v>#REF!</v>
      </c>
      <c r="Y348" s="138" t="e">
        <f t="shared" ca="1" si="144"/>
        <v>#REF!</v>
      </c>
      <c r="Z348" s="138" t="e">
        <f t="shared" ca="1" si="148"/>
        <v>#REF!</v>
      </c>
      <c r="AA348" s="138" t="e">
        <f t="shared" ca="1" si="138"/>
        <v>#REF!</v>
      </c>
      <c r="AB348" s="138" t="e">
        <f t="shared" ca="1" si="139"/>
        <v>#NAME?</v>
      </c>
      <c r="AC348" s="139" t="e">
        <f t="shared" ca="1" si="140"/>
        <v>#REF!</v>
      </c>
      <c r="AD348" s="138" t="e">
        <f t="shared" ca="1" si="145"/>
        <v>#REF!</v>
      </c>
      <c r="AE348" s="132" t="e">
        <f ca="1">INDIRECT(CONCATENATE(#REF!,$C$498,"!$AJ",$A348 + 5))</f>
        <v>#REF!</v>
      </c>
    </row>
    <row r="349" spans="1:31" hidden="1" outlineLevel="1" x14ac:dyDescent="0.25">
      <c r="A349" s="128">
        <v>350</v>
      </c>
      <c r="B349" s="153" t="e">
        <f ca="1">INDIRECT(CONCATENATE(#REF!,$C$498,"!$B",$A349 + 5))</f>
        <v>#REF!</v>
      </c>
      <c r="C349" s="135" t="e">
        <f ca="1">INDIRECT(CONCATENATE(#REF!,$C$498,"!$X",$A349 + 5))</f>
        <v>#REF!</v>
      </c>
      <c r="D349" s="135"/>
      <c r="E349" s="132" t="e">
        <f ca="1">INDIRECT(CONCATENATE(#REF!,$C$498,"!$AB",$A349 + 5))</f>
        <v>#REF!</v>
      </c>
      <c r="F349" s="135" t="str">
        <f t="shared" ca="1" si="146"/>
        <v/>
      </c>
      <c r="G349" s="187" t="e">
        <f ca="1">INDIRECT(CONCATENATE(#REF!,$C$498,"!$AG",$A349 + 5))</f>
        <v>#REF!</v>
      </c>
      <c r="H349" s="135"/>
      <c r="I349" s="132" t="e">
        <f ca="1">INDIRECT(CONCATENATE(#REF!,$C$498,"!$AH",$A349 + 5))</f>
        <v>#REF!</v>
      </c>
      <c r="J349" s="132"/>
      <c r="K349" s="132" t="e">
        <f ca="1">INDIRECT(CONCATENATE(#REF!,$C$498,"!$AI",$A349 + 5))</f>
        <v>#REF!</v>
      </c>
      <c r="L349" s="181"/>
      <c r="M349" s="135"/>
      <c r="N349" s="135"/>
      <c r="O349" s="135"/>
      <c r="P349" s="135"/>
      <c r="Q349" s="137" t="e">
        <f t="shared" ca="1" si="143"/>
        <v>#REF!</v>
      </c>
      <c r="R349" s="251" t="e">
        <f t="shared" ca="1" si="132"/>
        <v>#REF!</v>
      </c>
      <c r="S349" s="252" t="e">
        <f t="shared" ca="1" si="131"/>
        <v>#REF!</v>
      </c>
      <c r="T349" s="251" t="e">
        <f t="shared" ca="1" si="133"/>
        <v>#REF!</v>
      </c>
      <c r="U349" s="252" t="e">
        <f t="shared" ca="1" si="134"/>
        <v>#REF!</v>
      </c>
      <c r="V349" s="252" t="e">
        <f t="shared" ca="1" si="135"/>
        <v>#REF!</v>
      </c>
      <c r="W349" s="138" t="e">
        <f t="shared" ca="1" si="136"/>
        <v>#REF!</v>
      </c>
      <c r="X349" s="139" t="e">
        <f t="shared" ca="1" si="137"/>
        <v>#REF!</v>
      </c>
      <c r="Y349" s="138" t="e">
        <f t="shared" ca="1" si="144"/>
        <v>#REF!</v>
      </c>
      <c r="Z349" s="138" t="e">
        <f t="shared" ca="1" si="148"/>
        <v>#REF!</v>
      </c>
      <c r="AA349" s="138" t="e">
        <f t="shared" ca="1" si="138"/>
        <v>#REF!</v>
      </c>
      <c r="AB349" s="138" t="e">
        <f t="shared" ca="1" si="139"/>
        <v>#NAME?</v>
      </c>
      <c r="AC349" s="139" t="e">
        <f t="shared" ca="1" si="140"/>
        <v>#REF!</v>
      </c>
      <c r="AD349" s="138" t="e">
        <f t="shared" ca="1" si="145"/>
        <v>#REF!</v>
      </c>
      <c r="AE349" s="132" t="e">
        <f ca="1">INDIRECT(CONCATENATE(#REF!,$C$498,"!$AJ",$A349 + 5))</f>
        <v>#REF!</v>
      </c>
    </row>
    <row r="350" spans="1:31" hidden="1" outlineLevel="1" x14ac:dyDescent="0.25">
      <c r="A350" s="128">
        <v>351</v>
      </c>
      <c r="B350" s="153" t="e">
        <f ca="1">INDIRECT(CONCATENATE(#REF!,$C$498,"!$B",$A350 + 5))</f>
        <v>#REF!</v>
      </c>
      <c r="C350" s="135" t="e">
        <f ca="1">INDIRECT(CONCATENATE(#REF!,$C$498,"!$X",$A350 + 5))</f>
        <v>#REF!</v>
      </c>
      <c r="D350" s="135"/>
      <c r="E350" s="132" t="e">
        <f ca="1">INDIRECT(CONCATENATE(#REF!,$C$498,"!$AB",$A350 + 5))</f>
        <v>#REF!</v>
      </c>
      <c r="F350" s="135" t="str">
        <f t="shared" ca="1" si="146"/>
        <v/>
      </c>
      <c r="G350" s="187" t="e">
        <f ca="1">INDIRECT(CONCATENATE(#REF!,$C$498,"!$AG",$A350 + 5))</f>
        <v>#REF!</v>
      </c>
      <c r="H350" s="135"/>
      <c r="I350" s="132" t="e">
        <f ca="1">INDIRECT(CONCATENATE(#REF!,$C$498,"!$AH",$A350 + 5))</f>
        <v>#REF!</v>
      </c>
      <c r="J350" s="132"/>
      <c r="K350" s="132" t="e">
        <f ca="1">INDIRECT(CONCATENATE(#REF!,$C$498,"!$AI",$A350 + 5))</f>
        <v>#REF!</v>
      </c>
      <c r="L350" s="181"/>
      <c r="M350" s="135"/>
      <c r="N350" s="135"/>
      <c r="O350" s="135"/>
      <c r="P350" s="135"/>
      <c r="Q350" s="137" t="e">
        <f t="shared" ca="1" si="143"/>
        <v>#REF!</v>
      </c>
      <c r="R350" s="251" t="e">
        <f t="shared" ca="1" si="132"/>
        <v>#REF!</v>
      </c>
      <c r="S350" s="252" t="e">
        <f t="shared" ca="1" si="131"/>
        <v>#REF!</v>
      </c>
      <c r="T350" s="251" t="e">
        <f t="shared" ca="1" si="133"/>
        <v>#REF!</v>
      </c>
      <c r="U350" s="252" t="e">
        <f t="shared" ca="1" si="134"/>
        <v>#REF!</v>
      </c>
      <c r="V350" s="252" t="e">
        <f t="shared" ca="1" si="135"/>
        <v>#REF!</v>
      </c>
      <c r="W350" s="138" t="e">
        <f t="shared" ca="1" si="136"/>
        <v>#REF!</v>
      </c>
      <c r="X350" s="139" t="e">
        <f t="shared" ca="1" si="137"/>
        <v>#REF!</v>
      </c>
      <c r="Y350" s="138" t="e">
        <f t="shared" ca="1" si="144"/>
        <v>#REF!</v>
      </c>
      <c r="Z350" s="138" t="e">
        <f t="shared" ca="1" si="148"/>
        <v>#REF!</v>
      </c>
      <c r="AA350" s="138" t="e">
        <f t="shared" ca="1" si="138"/>
        <v>#REF!</v>
      </c>
      <c r="AB350" s="138" t="e">
        <f t="shared" ca="1" si="139"/>
        <v>#NAME?</v>
      </c>
      <c r="AC350" s="139" t="e">
        <f t="shared" ca="1" si="140"/>
        <v>#REF!</v>
      </c>
      <c r="AD350" s="138" t="e">
        <f t="shared" ca="1" si="145"/>
        <v>#REF!</v>
      </c>
      <c r="AE350" s="132" t="e">
        <f ca="1">INDIRECT(CONCATENATE(#REF!,$C$498,"!$AJ",$A350 + 5))</f>
        <v>#REF!</v>
      </c>
    </row>
    <row r="351" spans="1:31" hidden="1" outlineLevel="1" x14ac:dyDescent="0.25">
      <c r="A351" s="128">
        <v>352</v>
      </c>
      <c r="B351" s="153" t="e">
        <f ca="1">INDIRECT(CONCATENATE(#REF!,$C$498,"!$B",$A351 + 5))</f>
        <v>#REF!</v>
      </c>
      <c r="C351" s="135" t="e">
        <f ca="1">INDIRECT(CONCATENATE(#REF!,$C$498,"!$X",$A351 + 5))</f>
        <v>#REF!</v>
      </c>
      <c r="D351" s="135"/>
      <c r="E351" s="132" t="e">
        <f ca="1">INDIRECT(CONCATENATE(#REF!,$C$498,"!$AB",$A351 + 5))</f>
        <v>#REF!</v>
      </c>
      <c r="F351" s="135" t="str">
        <f t="shared" ca="1" si="146"/>
        <v/>
      </c>
      <c r="G351" s="187" t="e">
        <f ca="1">INDIRECT(CONCATENATE(#REF!,$C$498,"!$AG",$A351 + 5))</f>
        <v>#REF!</v>
      </c>
      <c r="H351" s="135"/>
      <c r="I351" s="132" t="e">
        <f ca="1">INDIRECT(CONCATENATE(#REF!,$C$498,"!$AH",$A351 + 5))</f>
        <v>#REF!</v>
      </c>
      <c r="J351" s="132"/>
      <c r="K351" s="132" t="e">
        <f ca="1">INDIRECT(CONCATENATE(#REF!,$C$498,"!$AI",$A351 + 5))</f>
        <v>#REF!</v>
      </c>
      <c r="L351" s="181"/>
      <c r="M351" s="135"/>
      <c r="N351" s="135"/>
      <c r="O351" s="135"/>
      <c r="P351" s="135"/>
      <c r="Q351" s="137" t="e">
        <f t="shared" ca="1" si="143"/>
        <v>#REF!</v>
      </c>
      <c r="R351" s="251" t="e">
        <f t="shared" ca="1" si="132"/>
        <v>#REF!</v>
      </c>
      <c r="S351" s="252" t="e">
        <f t="shared" ca="1" si="131"/>
        <v>#REF!</v>
      </c>
      <c r="T351" s="251" t="e">
        <f t="shared" ca="1" si="133"/>
        <v>#REF!</v>
      </c>
      <c r="U351" s="252" t="e">
        <f t="shared" ca="1" si="134"/>
        <v>#REF!</v>
      </c>
      <c r="V351" s="252" t="e">
        <f t="shared" ca="1" si="135"/>
        <v>#REF!</v>
      </c>
      <c r="W351" s="138" t="e">
        <f t="shared" ca="1" si="136"/>
        <v>#REF!</v>
      </c>
      <c r="X351" s="139" t="e">
        <f t="shared" ca="1" si="137"/>
        <v>#REF!</v>
      </c>
      <c r="Y351" s="138" t="e">
        <f t="shared" ca="1" si="144"/>
        <v>#REF!</v>
      </c>
      <c r="Z351" s="138" t="e">
        <f t="shared" ca="1" si="148"/>
        <v>#REF!</v>
      </c>
      <c r="AA351" s="138" t="e">
        <f t="shared" ca="1" si="138"/>
        <v>#REF!</v>
      </c>
      <c r="AB351" s="138" t="e">
        <f t="shared" ca="1" si="139"/>
        <v>#NAME?</v>
      </c>
      <c r="AC351" s="139" t="e">
        <f t="shared" ca="1" si="140"/>
        <v>#REF!</v>
      </c>
      <c r="AD351" s="138" t="e">
        <f t="shared" ca="1" si="145"/>
        <v>#REF!</v>
      </c>
      <c r="AE351" s="132" t="e">
        <f ca="1">INDIRECT(CONCATENATE(#REF!,$C$498,"!$AJ",$A351 + 5))</f>
        <v>#REF!</v>
      </c>
    </row>
    <row r="352" spans="1:31" hidden="1" outlineLevel="1" x14ac:dyDescent="0.25">
      <c r="A352" s="128">
        <v>353</v>
      </c>
      <c r="B352" s="153" t="e">
        <f ca="1">INDIRECT(CONCATENATE(#REF!,$C$498,"!$B",$A352 + 5))</f>
        <v>#REF!</v>
      </c>
      <c r="C352" s="135" t="e">
        <f ca="1">INDIRECT(CONCATENATE(#REF!,$C$498,"!$X",$A352 + 5))</f>
        <v>#REF!</v>
      </c>
      <c r="D352" s="135"/>
      <c r="E352" s="132" t="e">
        <f ca="1">INDIRECT(CONCATENATE(#REF!,$C$498,"!$AB",$A352 + 5))</f>
        <v>#REF!</v>
      </c>
      <c r="F352" s="135" t="str">
        <f t="shared" ca="1" si="146"/>
        <v/>
      </c>
      <c r="G352" s="187" t="e">
        <f ca="1">INDIRECT(CONCATENATE(#REF!,$C$498,"!$AG",$A352 + 5))</f>
        <v>#REF!</v>
      </c>
      <c r="H352" s="135"/>
      <c r="I352" s="132" t="e">
        <f ca="1">INDIRECT(CONCATENATE(#REF!,$C$498,"!$AH",$A352 + 5))</f>
        <v>#REF!</v>
      </c>
      <c r="J352" s="132"/>
      <c r="K352" s="132" t="e">
        <f ca="1">INDIRECT(CONCATENATE(#REF!,$C$498,"!$AI",$A352 + 5))</f>
        <v>#REF!</v>
      </c>
      <c r="L352" s="181"/>
      <c r="M352" s="135"/>
      <c r="N352" s="135"/>
      <c r="O352" s="135"/>
      <c r="P352" s="135"/>
      <c r="Q352" s="137" t="e">
        <f t="shared" ca="1" si="143"/>
        <v>#REF!</v>
      </c>
      <c r="R352" s="251" t="e">
        <f t="shared" ca="1" si="132"/>
        <v>#REF!</v>
      </c>
      <c r="S352" s="252" t="e">
        <f t="shared" ca="1" si="131"/>
        <v>#REF!</v>
      </c>
      <c r="T352" s="251" t="e">
        <f t="shared" ca="1" si="133"/>
        <v>#REF!</v>
      </c>
      <c r="U352" s="252" t="e">
        <f t="shared" ca="1" si="134"/>
        <v>#REF!</v>
      </c>
      <c r="V352" s="252" t="e">
        <f t="shared" ca="1" si="135"/>
        <v>#REF!</v>
      </c>
      <c r="W352" s="138" t="e">
        <f t="shared" ca="1" si="136"/>
        <v>#REF!</v>
      </c>
      <c r="X352" s="139" t="e">
        <f t="shared" ca="1" si="137"/>
        <v>#REF!</v>
      </c>
      <c r="Y352" s="138" t="e">
        <f t="shared" ca="1" si="144"/>
        <v>#REF!</v>
      </c>
      <c r="Z352" s="138" t="e">
        <f t="shared" ca="1" si="148"/>
        <v>#REF!</v>
      </c>
      <c r="AA352" s="138" t="e">
        <f t="shared" ca="1" si="138"/>
        <v>#REF!</v>
      </c>
      <c r="AB352" s="138" t="e">
        <f t="shared" ca="1" si="139"/>
        <v>#NAME?</v>
      </c>
      <c r="AC352" s="139" t="e">
        <f t="shared" ca="1" si="140"/>
        <v>#REF!</v>
      </c>
      <c r="AD352" s="138" t="e">
        <f t="shared" ca="1" si="145"/>
        <v>#REF!</v>
      </c>
      <c r="AE352" s="132" t="e">
        <f ca="1">INDIRECT(CONCATENATE(#REF!,$C$498,"!$AJ",$A352 + 5))</f>
        <v>#REF!</v>
      </c>
    </row>
    <row r="353" spans="1:31" hidden="1" outlineLevel="1" x14ac:dyDescent="0.25">
      <c r="A353" s="128">
        <v>354</v>
      </c>
      <c r="B353" s="153" t="e">
        <f ca="1">INDIRECT(CONCATENATE(#REF!,$C$498,"!$B",$A353 + 5))</f>
        <v>#REF!</v>
      </c>
      <c r="C353" s="135" t="e">
        <f ca="1">INDIRECT(CONCATENATE(#REF!,$C$498,"!$X",$A353 + 5))</f>
        <v>#REF!</v>
      </c>
      <c r="D353" s="135"/>
      <c r="E353" s="132" t="e">
        <f ca="1">INDIRECT(CONCATENATE(#REF!,$C$498,"!$AB",$A353 + 5))</f>
        <v>#REF!</v>
      </c>
      <c r="F353" s="135" t="str">
        <f t="shared" ca="1" si="146"/>
        <v/>
      </c>
      <c r="G353" s="187" t="e">
        <f ca="1">INDIRECT(CONCATENATE(#REF!,$C$498,"!$AG",$A353 + 5))</f>
        <v>#REF!</v>
      </c>
      <c r="H353" s="135"/>
      <c r="I353" s="132" t="e">
        <f ca="1">INDIRECT(CONCATENATE(#REF!,$C$498,"!$AH",$A353 + 5))</f>
        <v>#REF!</v>
      </c>
      <c r="J353" s="132"/>
      <c r="K353" s="132" t="e">
        <f ca="1">INDIRECT(CONCATENATE(#REF!,$C$498,"!$AI",$A353 + 5))</f>
        <v>#REF!</v>
      </c>
      <c r="L353" s="181"/>
      <c r="M353" s="135"/>
      <c r="N353" s="135"/>
      <c r="O353" s="135"/>
      <c r="P353" s="135"/>
      <c r="Q353" s="137" t="e">
        <f t="shared" ca="1" si="143"/>
        <v>#REF!</v>
      </c>
      <c r="R353" s="251" t="e">
        <f t="shared" ca="1" si="132"/>
        <v>#REF!</v>
      </c>
      <c r="S353" s="252" t="e">
        <f t="shared" ca="1" si="131"/>
        <v>#REF!</v>
      </c>
      <c r="T353" s="251" t="e">
        <f t="shared" ca="1" si="133"/>
        <v>#REF!</v>
      </c>
      <c r="U353" s="252" t="e">
        <f t="shared" ca="1" si="134"/>
        <v>#REF!</v>
      </c>
      <c r="V353" s="252" t="e">
        <f t="shared" ca="1" si="135"/>
        <v>#REF!</v>
      </c>
      <c r="W353" s="138" t="e">
        <f t="shared" ca="1" si="136"/>
        <v>#REF!</v>
      </c>
      <c r="X353" s="139" t="e">
        <f t="shared" ca="1" si="137"/>
        <v>#REF!</v>
      </c>
      <c r="Y353" s="138" t="e">
        <f t="shared" ca="1" si="144"/>
        <v>#REF!</v>
      </c>
      <c r="Z353" s="138" t="e">
        <f t="shared" ca="1" si="148"/>
        <v>#REF!</v>
      </c>
      <c r="AA353" s="138" t="e">
        <f t="shared" ca="1" si="138"/>
        <v>#REF!</v>
      </c>
      <c r="AB353" s="138" t="e">
        <f t="shared" ca="1" si="139"/>
        <v>#NAME?</v>
      </c>
      <c r="AC353" s="139" t="e">
        <f t="shared" ca="1" si="140"/>
        <v>#REF!</v>
      </c>
      <c r="AD353" s="138" t="e">
        <f t="shared" ca="1" si="145"/>
        <v>#REF!</v>
      </c>
      <c r="AE353" s="132" t="e">
        <f ca="1">INDIRECT(CONCATENATE(#REF!,$C$498,"!$AJ",$A353 + 5))</f>
        <v>#REF!</v>
      </c>
    </row>
    <row r="354" spans="1:31" hidden="1" outlineLevel="1" x14ac:dyDescent="0.25">
      <c r="A354" s="128">
        <v>355</v>
      </c>
      <c r="B354" s="153" t="e">
        <f ca="1">INDIRECT(CONCATENATE(#REF!,$C$498,"!$B",$A354 + 5))</f>
        <v>#REF!</v>
      </c>
      <c r="C354" s="135" t="e">
        <f ca="1">INDIRECT(CONCATENATE(#REF!,$C$498,"!$X",$A354 + 5))</f>
        <v>#REF!</v>
      </c>
      <c r="D354" s="135"/>
      <c r="E354" s="132" t="e">
        <f ca="1">INDIRECT(CONCATENATE(#REF!,$C$498,"!$AB",$A354 + 5))</f>
        <v>#REF!</v>
      </c>
      <c r="F354" s="135" t="str">
        <f t="shared" ca="1" si="146"/>
        <v/>
      </c>
      <c r="G354" s="187" t="e">
        <f ca="1">INDIRECT(CONCATENATE(#REF!,$C$498,"!$AG",$A354 + 5))</f>
        <v>#REF!</v>
      </c>
      <c r="H354" s="135"/>
      <c r="I354" s="132" t="e">
        <f ca="1">INDIRECT(CONCATENATE(#REF!,$C$498,"!$AH",$A354 + 5))</f>
        <v>#REF!</v>
      </c>
      <c r="J354" s="132"/>
      <c r="K354" s="132" t="e">
        <f ca="1">INDIRECT(CONCATENATE(#REF!,$C$498,"!$AI",$A354 + 5))</f>
        <v>#REF!</v>
      </c>
      <c r="L354" s="181"/>
      <c r="M354" s="135"/>
      <c r="N354" s="135"/>
      <c r="O354" s="135"/>
      <c r="P354" s="135"/>
      <c r="Q354" s="137" t="e">
        <f t="shared" ca="1" si="143"/>
        <v>#REF!</v>
      </c>
      <c r="R354" s="251" t="e">
        <f t="shared" ca="1" si="132"/>
        <v>#REF!</v>
      </c>
      <c r="S354" s="252" t="e">
        <f t="shared" ca="1" si="131"/>
        <v>#REF!</v>
      </c>
      <c r="T354" s="251" t="e">
        <f t="shared" ca="1" si="133"/>
        <v>#REF!</v>
      </c>
      <c r="U354" s="252" t="e">
        <f t="shared" ca="1" si="134"/>
        <v>#REF!</v>
      </c>
      <c r="V354" s="252" t="e">
        <f t="shared" ca="1" si="135"/>
        <v>#REF!</v>
      </c>
      <c r="W354" s="138" t="e">
        <f t="shared" ca="1" si="136"/>
        <v>#REF!</v>
      </c>
      <c r="X354" s="139" t="e">
        <f t="shared" ca="1" si="137"/>
        <v>#REF!</v>
      </c>
      <c r="Y354" s="138" t="e">
        <f t="shared" ca="1" si="144"/>
        <v>#REF!</v>
      </c>
      <c r="Z354" s="138" t="e">
        <f t="shared" ca="1" si="148"/>
        <v>#REF!</v>
      </c>
      <c r="AA354" s="138" t="e">
        <f t="shared" ca="1" si="138"/>
        <v>#REF!</v>
      </c>
      <c r="AB354" s="138" t="e">
        <f t="shared" ca="1" si="139"/>
        <v>#NAME?</v>
      </c>
      <c r="AC354" s="139" t="e">
        <f t="shared" ca="1" si="140"/>
        <v>#REF!</v>
      </c>
      <c r="AD354" s="138" t="e">
        <f t="shared" ca="1" si="145"/>
        <v>#REF!</v>
      </c>
      <c r="AE354" s="132" t="e">
        <f ca="1">INDIRECT(CONCATENATE(#REF!,$C$498,"!$AJ",$A354 + 5))</f>
        <v>#REF!</v>
      </c>
    </row>
    <row r="355" spans="1:31" hidden="1" outlineLevel="1" x14ac:dyDescent="0.25">
      <c r="A355" s="128">
        <v>356</v>
      </c>
      <c r="B355" s="153" t="e">
        <f ca="1">INDIRECT(CONCATENATE(#REF!,$C$498,"!$B",$A355 + 5))</f>
        <v>#REF!</v>
      </c>
      <c r="C355" s="135" t="e">
        <f ca="1">INDIRECT(CONCATENATE(#REF!,$C$498,"!$X",$A355 + 5))</f>
        <v>#REF!</v>
      </c>
      <c r="D355" s="135"/>
      <c r="E355" s="132" t="e">
        <f ca="1">INDIRECT(CONCATENATE(#REF!,$C$498,"!$AB",$A355 + 5))</f>
        <v>#REF!</v>
      </c>
      <c r="F355" s="135" t="str">
        <f t="shared" ca="1" si="146"/>
        <v/>
      </c>
      <c r="G355" s="187" t="e">
        <f ca="1">INDIRECT(CONCATENATE(#REF!,$C$498,"!$AG",$A355 + 5))</f>
        <v>#REF!</v>
      </c>
      <c r="H355" s="135"/>
      <c r="I355" s="132" t="e">
        <f ca="1">INDIRECT(CONCATENATE(#REF!,$C$498,"!$AH",$A355 + 5))</f>
        <v>#REF!</v>
      </c>
      <c r="J355" s="132"/>
      <c r="K355" s="132" t="e">
        <f ca="1">INDIRECT(CONCATENATE(#REF!,$C$498,"!$AI",$A355 + 5))</f>
        <v>#REF!</v>
      </c>
      <c r="L355" s="181"/>
      <c r="M355" s="135"/>
      <c r="N355" s="135"/>
      <c r="O355" s="135"/>
      <c r="P355" s="135"/>
      <c r="Q355" s="137" t="e">
        <f t="shared" ca="1" si="143"/>
        <v>#REF!</v>
      </c>
      <c r="R355" s="251" t="e">
        <f t="shared" ca="1" si="132"/>
        <v>#REF!</v>
      </c>
      <c r="S355" s="252" t="e">
        <f t="shared" ca="1" si="131"/>
        <v>#REF!</v>
      </c>
      <c r="T355" s="251" t="e">
        <f t="shared" ca="1" si="133"/>
        <v>#REF!</v>
      </c>
      <c r="U355" s="252" t="e">
        <f t="shared" ca="1" si="134"/>
        <v>#REF!</v>
      </c>
      <c r="V355" s="252" t="e">
        <f t="shared" ca="1" si="135"/>
        <v>#REF!</v>
      </c>
      <c r="W355" s="138" t="e">
        <f t="shared" ca="1" si="136"/>
        <v>#REF!</v>
      </c>
      <c r="X355" s="139" t="e">
        <f t="shared" ca="1" si="137"/>
        <v>#REF!</v>
      </c>
      <c r="Y355" s="138" t="e">
        <f t="shared" ca="1" si="144"/>
        <v>#REF!</v>
      </c>
      <c r="Z355" s="138" t="e">
        <f t="shared" ca="1" si="148"/>
        <v>#REF!</v>
      </c>
      <c r="AA355" s="138" t="e">
        <f t="shared" ca="1" si="138"/>
        <v>#REF!</v>
      </c>
      <c r="AB355" s="138" t="e">
        <f t="shared" ca="1" si="139"/>
        <v>#NAME?</v>
      </c>
      <c r="AC355" s="139" t="e">
        <f t="shared" ca="1" si="140"/>
        <v>#REF!</v>
      </c>
      <c r="AD355" s="138" t="e">
        <f t="shared" ca="1" si="145"/>
        <v>#REF!</v>
      </c>
      <c r="AE355" s="132" t="e">
        <f ca="1">INDIRECT(CONCATENATE(#REF!,$C$498,"!$AJ",$A355 + 5))</f>
        <v>#REF!</v>
      </c>
    </row>
    <row r="356" spans="1:31" hidden="1" outlineLevel="1" x14ac:dyDescent="0.25">
      <c r="A356" s="128">
        <v>357</v>
      </c>
      <c r="B356" s="153" t="e">
        <f ca="1">INDIRECT(CONCATENATE(#REF!,$C$498,"!$B",$A356 + 5))</f>
        <v>#REF!</v>
      </c>
      <c r="C356" s="135" t="e">
        <f ca="1">INDIRECT(CONCATENATE(#REF!,$C$498,"!$X",$A356 + 5))</f>
        <v>#REF!</v>
      </c>
      <c r="D356" s="135"/>
      <c r="E356" s="132" t="e">
        <f ca="1">INDIRECT(CONCATENATE(#REF!,$C$498,"!$AB",$A356 + 5))</f>
        <v>#REF!</v>
      </c>
      <c r="F356" s="135" t="str">
        <f t="shared" ca="1" si="146"/>
        <v/>
      </c>
      <c r="G356" s="187" t="e">
        <f ca="1">INDIRECT(CONCATENATE(#REF!,$C$498,"!$AG",$A356 + 5))</f>
        <v>#REF!</v>
      </c>
      <c r="H356" s="135"/>
      <c r="I356" s="132" t="e">
        <f ca="1">INDIRECT(CONCATENATE(#REF!,$C$498,"!$AH",$A356 + 5))</f>
        <v>#REF!</v>
      </c>
      <c r="J356" s="132"/>
      <c r="K356" s="132" t="e">
        <f ca="1">INDIRECT(CONCATENATE(#REF!,$C$498,"!$AI",$A356 + 5))</f>
        <v>#REF!</v>
      </c>
      <c r="L356" s="181"/>
      <c r="M356" s="135"/>
      <c r="N356" s="135"/>
      <c r="O356" s="135"/>
      <c r="P356" s="135"/>
      <c r="Q356" s="137" t="e">
        <f t="shared" ca="1" si="143"/>
        <v>#REF!</v>
      </c>
      <c r="R356" s="251" t="e">
        <f t="shared" ca="1" si="132"/>
        <v>#REF!</v>
      </c>
      <c r="S356" s="252" t="e">
        <f t="shared" ca="1" si="131"/>
        <v>#REF!</v>
      </c>
      <c r="T356" s="251" t="e">
        <f t="shared" ca="1" si="133"/>
        <v>#REF!</v>
      </c>
      <c r="U356" s="252" t="e">
        <f t="shared" ca="1" si="134"/>
        <v>#REF!</v>
      </c>
      <c r="V356" s="252" t="e">
        <f t="shared" ca="1" si="135"/>
        <v>#REF!</v>
      </c>
      <c r="W356" s="138" t="e">
        <f t="shared" ca="1" si="136"/>
        <v>#REF!</v>
      </c>
      <c r="X356" s="139" t="e">
        <f t="shared" ca="1" si="137"/>
        <v>#REF!</v>
      </c>
      <c r="Y356" s="138" t="e">
        <f t="shared" ca="1" si="144"/>
        <v>#REF!</v>
      </c>
      <c r="Z356" s="138" t="e">
        <f t="shared" ca="1" si="148"/>
        <v>#REF!</v>
      </c>
      <c r="AA356" s="138" t="e">
        <f t="shared" ca="1" si="138"/>
        <v>#REF!</v>
      </c>
      <c r="AB356" s="138" t="e">
        <f t="shared" ca="1" si="139"/>
        <v>#NAME?</v>
      </c>
      <c r="AC356" s="139" t="e">
        <f t="shared" ca="1" si="140"/>
        <v>#REF!</v>
      </c>
      <c r="AD356" s="138" t="e">
        <f t="shared" ca="1" si="145"/>
        <v>#REF!</v>
      </c>
      <c r="AE356" s="132" t="e">
        <f ca="1">INDIRECT(CONCATENATE(#REF!,$C$498,"!$AJ",$A356 + 5))</f>
        <v>#REF!</v>
      </c>
    </row>
    <row r="357" spans="1:31" hidden="1" outlineLevel="1" x14ac:dyDescent="0.25">
      <c r="A357" s="128">
        <v>358</v>
      </c>
      <c r="B357" s="153" t="e">
        <f ca="1">INDIRECT(CONCATENATE(#REF!,$C$498,"!$B",$A357 + 5))</f>
        <v>#REF!</v>
      </c>
      <c r="C357" s="135" t="e">
        <f ca="1">INDIRECT(CONCATENATE(#REF!,$C$498,"!$X",$A357 + 5))</f>
        <v>#REF!</v>
      </c>
      <c r="D357" s="135"/>
      <c r="E357" s="132" t="e">
        <f ca="1">INDIRECT(CONCATENATE(#REF!,$C$498,"!$AB",$A357 + 5))</f>
        <v>#REF!</v>
      </c>
      <c r="F357" s="135" t="str">
        <f t="shared" ca="1" si="146"/>
        <v/>
      </c>
      <c r="G357" s="187" t="e">
        <f ca="1">INDIRECT(CONCATENATE(#REF!,$C$498,"!$AG",$A357 + 5))</f>
        <v>#REF!</v>
      </c>
      <c r="H357" s="135"/>
      <c r="I357" s="132" t="e">
        <f ca="1">INDIRECT(CONCATENATE(#REF!,$C$498,"!$AH",$A357 + 5))</f>
        <v>#REF!</v>
      </c>
      <c r="J357" s="132"/>
      <c r="K357" s="132" t="e">
        <f ca="1">INDIRECT(CONCATENATE(#REF!,$C$498,"!$AI",$A357 + 5))</f>
        <v>#REF!</v>
      </c>
      <c r="L357" s="181"/>
      <c r="M357" s="135"/>
      <c r="N357" s="135"/>
      <c r="O357" s="135"/>
      <c r="P357" s="135"/>
      <c r="Q357" s="137" t="e">
        <f t="shared" ca="1" si="143"/>
        <v>#REF!</v>
      </c>
      <c r="R357" s="251" t="e">
        <f t="shared" ca="1" si="132"/>
        <v>#REF!</v>
      </c>
      <c r="S357" s="252" t="e">
        <f t="shared" ca="1" si="131"/>
        <v>#REF!</v>
      </c>
      <c r="T357" s="251" t="e">
        <f t="shared" ca="1" si="133"/>
        <v>#REF!</v>
      </c>
      <c r="U357" s="252" t="e">
        <f t="shared" ca="1" si="134"/>
        <v>#REF!</v>
      </c>
      <c r="V357" s="252" t="e">
        <f t="shared" ca="1" si="135"/>
        <v>#REF!</v>
      </c>
      <c r="W357" s="138" t="e">
        <f t="shared" ca="1" si="136"/>
        <v>#REF!</v>
      </c>
      <c r="X357" s="139" t="e">
        <f t="shared" ca="1" si="137"/>
        <v>#REF!</v>
      </c>
      <c r="Y357" s="138" t="e">
        <f t="shared" ca="1" si="144"/>
        <v>#REF!</v>
      </c>
      <c r="Z357" s="138" t="e">
        <f t="shared" ca="1" si="148"/>
        <v>#REF!</v>
      </c>
      <c r="AA357" s="138" t="e">
        <f t="shared" ca="1" si="138"/>
        <v>#REF!</v>
      </c>
      <c r="AB357" s="138" t="e">
        <f t="shared" ca="1" si="139"/>
        <v>#NAME?</v>
      </c>
      <c r="AC357" s="139" t="e">
        <f t="shared" ca="1" si="140"/>
        <v>#REF!</v>
      </c>
      <c r="AD357" s="138" t="e">
        <f t="shared" ca="1" si="145"/>
        <v>#REF!</v>
      </c>
      <c r="AE357" s="132" t="e">
        <f ca="1">INDIRECT(CONCATENATE(#REF!,$C$498,"!$AJ",$A357 + 5))</f>
        <v>#REF!</v>
      </c>
    </row>
    <row r="358" spans="1:31" hidden="1" outlineLevel="1" x14ac:dyDescent="0.25">
      <c r="A358" s="128">
        <v>359</v>
      </c>
      <c r="B358" s="153" t="e">
        <f ca="1">INDIRECT(CONCATENATE(#REF!,$C$498,"!$B",$A358 + 5))</f>
        <v>#REF!</v>
      </c>
      <c r="C358" s="135" t="e">
        <f ca="1">INDIRECT(CONCATENATE(#REF!,$C$498,"!$X",$A358 + 5))</f>
        <v>#REF!</v>
      </c>
      <c r="D358" s="135"/>
      <c r="E358" s="132" t="e">
        <f ca="1">INDIRECT(CONCATENATE(#REF!,$C$498,"!$AB",$A358 + 5))</f>
        <v>#REF!</v>
      </c>
      <c r="F358" s="135" t="str">
        <f t="shared" ca="1" si="146"/>
        <v/>
      </c>
      <c r="G358" s="187" t="e">
        <f ca="1">INDIRECT(CONCATENATE(#REF!,$C$498,"!$AG",$A358 + 5))</f>
        <v>#REF!</v>
      </c>
      <c r="H358" s="135"/>
      <c r="I358" s="132" t="e">
        <f ca="1">INDIRECT(CONCATENATE(#REF!,$C$498,"!$AH",$A358 + 5))</f>
        <v>#REF!</v>
      </c>
      <c r="J358" s="132"/>
      <c r="K358" s="132" t="e">
        <f ca="1">INDIRECT(CONCATENATE(#REF!,$C$498,"!$AI",$A358 + 5))</f>
        <v>#REF!</v>
      </c>
      <c r="L358" s="181"/>
      <c r="M358" s="135"/>
      <c r="N358" s="135"/>
      <c r="O358" s="135"/>
      <c r="P358" s="135"/>
      <c r="Q358" s="137" t="e">
        <f t="shared" ca="1" si="143"/>
        <v>#REF!</v>
      </c>
      <c r="R358" s="251" t="e">
        <f t="shared" ca="1" si="132"/>
        <v>#REF!</v>
      </c>
      <c r="S358" s="252" t="e">
        <f t="shared" ca="1" si="131"/>
        <v>#REF!</v>
      </c>
      <c r="T358" s="251" t="e">
        <f t="shared" ca="1" si="133"/>
        <v>#REF!</v>
      </c>
      <c r="U358" s="252" t="e">
        <f t="shared" ca="1" si="134"/>
        <v>#REF!</v>
      </c>
      <c r="V358" s="252" t="e">
        <f t="shared" ca="1" si="135"/>
        <v>#REF!</v>
      </c>
      <c r="W358" s="138" t="e">
        <f t="shared" ca="1" si="136"/>
        <v>#REF!</v>
      </c>
      <c r="X358" s="139" t="e">
        <f t="shared" ca="1" si="137"/>
        <v>#REF!</v>
      </c>
      <c r="Y358" s="138" t="e">
        <f t="shared" ca="1" si="144"/>
        <v>#REF!</v>
      </c>
      <c r="Z358" s="138" t="e">
        <f t="shared" ca="1" si="148"/>
        <v>#REF!</v>
      </c>
      <c r="AA358" s="138" t="e">
        <f t="shared" ca="1" si="138"/>
        <v>#REF!</v>
      </c>
      <c r="AB358" s="138" t="e">
        <f t="shared" ca="1" si="139"/>
        <v>#NAME?</v>
      </c>
      <c r="AC358" s="139" t="e">
        <f t="shared" ca="1" si="140"/>
        <v>#REF!</v>
      </c>
      <c r="AD358" s="138" t="e">
        <f t="shared" ca="1" si="145"/>
        <v>#REF!</v>
      </c>
      <c r="AE358" s="132" t="e">
        <f ca="1">INDIRECT(CONCATENATE(#REF!,$C$498,"!$AJ",$A358 + 5))</f>
        <v>#REF!</v>
      </c>
    </row>
    <row r="359" spans="1:31" hidden="1" outlineLevel="1" x14ac:dyDescent="0.25">
      <c r="A359" s="128">
        <v>360</v>
      </c>
      <c r="B359" s="153" t="e">
        <f ca="1">INDIRECT(CONCATENATE(#REF!,$C$498,"!$B",$A359 + 5))</f>
        <v>#REF!</v>
      </c>
      <c r="C359" s="135" t="e">
        <f ca="1">INDIRECT(CONCATENATE(#REF!,$C$498,"!$X",$A359 + 5))</f>
        <v>#REF!</v>
      </c>
      <c r="D359" s="135"/>
      <c r="E359" s="132" t="e">
        <f ca="1">INDIRECT(CONCATENATE(#REF!,$C$498,"!$AB",$A359 + 5))</f>
        <v>#REF!</v>
      </c>
      <c r="F359" s="135" t="str">
        <f t="shared" ca="1" si="146"/>
        <v/>
      </c>
      <c r="G359" s="187" t="e">
        <f ca="1">INDIRECT(CONCATENATE(#REF!,$C$498,"!$AG",$A359 + 5))</f>
        <v>#REF!</v>
      </c>
      <c r="H359" s="135"/>
      <c r="I359" s="132" t="e">
        <f ca="1">INDIRECT(CONCATENATE(#REF!,$C$498,"!$AH",$A359 + 5))</f>
        <v>#REF!</v>
      </c>
      <c r="J359" s="132"/>
      <c r="K359" s="132" t="e">
        <f ca="1">INDIRECT(CONCATENATE(#REF!,$C$498,"!$AI",$A359 + 5))</f>
        <v>#REF!</v>
      </c>
      <c r="L359" s="181"/>
      <c r="M359" s="135"/>
      <c r="N359" s="135"/>
      <c r="O359" s="135"/>
      <c r="P359" s="135"/>
      <c r="Q359" s="137" t="e">
        <f t="shared" ca="1" si="143"/>
        <v>#REF!</v>
      </c>
      <c r="R359" s="251" t="e">
        <f t="shared" ca="1" si="132"/>
        <v>#REF!</v>
      </c>
      <c r="S359" s="252" t="e">
        <f t="shared" ca="1" si="131"/>
        <v>#REF!</v>
      </c>
      <c r="T359" s="251" t="e">
        <f t="shared" ca="1" si="133"/>
        <v>#REF!</v>
      </c>
      <c r="U359" s="252" t="e">
        <f t="shared" ca="1" si="134"/>
        <v>#REF!</v>
      </c>
      <c r="V359" s="252" t="e">
        <f t="shared" ca="1" si="135"/>
        <v>#REF!</v>
      </c>
      <c r="W359" s="138" t="e">
        <f t="shared" ca="1" si="136"/>
        <v>#REF!</v>
      </c>
      <c r="X359" s="139" t="e">
        <f t="shared" ca="1" si="137"/>
        <v>#REF!</v>
      </c>
      <c r="Y359" s="138" t="e">
        <f t="shared" ca="1" si="144"/>
        <v>#REF!</v>
      </c>
      <c r="Z359" s="138" t="e">
        <f t="shared" ca="1" si="148"/>
        <v>#REF!</v>
      </c>
      <c r="AA359" s="138" t="e">
        <f t="shared" ca="1" si="138"/>
        <v>#REF!</v>
      </c>
      <c r="AB359" s="138" t="e">
        <f t="shared" ca="1" si="139"/>
        <v>#NAME?</v>
      </c>
      <c r="AC359" s="139" t="e">
        <f t="shared" ca="1" si="140"/>
        <v>#REF!</v>
      </c>
      <c r="AD359" s="138" t="e">
        <f t="shared" ca="1" si="145"/>
        <v>#REF!</v>
      </c>
      <c r="AE359" s="132" t="e">
        <f ca="1">INDIRECT(CONCATENATE(#REF!,$C$498,"!$AJ",$A359 + 5))</f>
        <v>#REF!</v>
      </c>
    </row>
    <row r="360" spans="1:31" hidden="1" outlineLevel="1" x14ac:dyDescent="0.25">
      <c r="A360" s="128">
        <v>361</v>
      </c>
      <c r="B360" s="153" t="e">
        <f ca="1">INDIRECT(CONCATENATE(#REF!,$C$498,"!$B",$A360 + 5))</f>
        <v>#REF!</v>
      </c>
      <c r="C360" s="135" t="e">
        <f ca="1">INDIRECT(CONCATENATE(#REF!,$C$498,"!$X",$A360 + 5))</f>
        <v>#REF!</v>
      </c>
      <c r="D360" s="135"/>
      <c r="E360" s="132" t="e">
        <f ca="1">INDIRECT(CONCATENATE(#REF!,$C$498,"!$AB",$A360 + 5))</f>
        <v>#REF!</v>
      </c>
      <c r="F360" s="135" t="str">
        <f t="shared" ca="1" si="146"/>
        <v/>
      </c>
      <c r="G360" s="187" t="e">
        <f ca="1">INDIRECT(CONCATENATE(#REF!,$C$498,"!$AG",$A360 + 5))</f>
        <v>#REF!</v>
      </c>
      <c r="H360" s="135"/>
      <c r="I360" s="132" t="e">
        <f ca="1">INDIRECT(CONCATENATE(#REF!,$C$498,"!$AH",$A360 + 5))</f>
        <v>#REF!</v>
      </c>
      <c r="J360" s="132"/>
      <c r="K360" s="132" t="e">
        <f ca="1">INDIRECT(CONCATENATE(#REF!,$C$498,"!$AI",$A360 + 5))</f>
        <v>#REF!</v>
      </c>
      <c r="L360" s="181"/>
      <c r="M360" s="135"/>
      <c r="N360" s="135"/>
      <c r="O360" s="135"/>
      <c r="P360" s="135"/>
      <c r="Q360" s="137" t="e">
        <f t="shared" ca="1" si="143"/>
        <v>#REF!</v>
      </c>
      <c r="R360" s="251" t="e">
        <f t="shared" ca="1" si="132"/>
        <v>#REF!</v>
      </c>
      <c r="S360" s="252" t="e">
        <f t="shared" ca="1" si="131"/>
        <v>#REF!</v>
      </c>
      <c r="T360" s="251" t="e">
        <f t="shared" ca="1" si="133"/>
        <v>#REF!</v>
      </c>
      <c r="U360" s="252" t="e">
        <f t="shared" ca="1" si="134"/>
        <v>#REF!</v>
      </c>
      <c r="V360" s="252" t="e">
        <f t="shared" ca="1" si="135"/>
        <v>#REF!</v>
      </c>
      <c r="W360" s="138" t="e">
        <f t="shared" ca="1" si="136"/>
        <v>#REF!</v>
      </c>
      <c r="X360" s="139" t="e">
        <f t="shared" ca="1" si="137"/>
        <v>#REF!</v>
      </c>
      <c r="Y360" s="138" t="e">
        <f t="shared" ca="1" si="144"/>
        <v>#REF!</v>
      </c>
      <c r="Z360" s="138" t="e">
        <f t="shared" ca="1" si="148"/>
        <v>#REF!</v>
      </c>
      <c r="AA360" s="138" t="e">
        <f t="shared" ca="1" si="138"/>
        <v>#REF!</v>
      </c>
      <c r="AB360" s="138" t="e">
        <f t="shared" ca="1" si="139"/>
        <v>#NAME?</v>
      </c>
      <c r="AC360" s="139" t="e">
        <f t="shared" ca="1" si="140"/>
        <v>#REF!</v>
      </c>
      <c r="AD360" s="138" t="e">
        <f t="shared" ca="1" si="145"/>
        <v>#REF!</v>
      </c>
      <c r="AE360" s="132" t="e">
        <f ca="1">INDIRECT(CONCATENATE(#REF!,$C$498,"!$AJ",$A360 + 5))</f>
        <v>#REF!</v>
      </c>
    </row>
    <row r="361" spans="1:31" hidden="1" outlineLevel="1" x14ac:dyDescent="0.25">
      <c r="A361" s="128">
        <v>362</v>
      </c>
      <c r="B361" s="153" t="e">
        <f ca="1">INDIRECT(CONCATENATE(#REF!,$C$498,"!$B",$A361 + 5))</f>
        <v>#REF!</v>
      </c>
      <c r="C361" s="135" t="e">
        <f ca="1">INDIRECT(CONCATENATE(#REF!,$C$498,"!$X",$A361 + 5))</f>
        <v>#REF!</v>
      </c>
      <c r="D361" s="135"/>
      <c r="E361" s="132" t="e">
        <f ca="1">INDIRECT(CONCATENATE(#REF!,$C$498,"!$AB",$A361 + 5))</f>
        <v>#REF!</v>
      </c>
      <c r="F361" s="135" t="str">
        <f t="shared" ca="1" si="146"/>
        <v/>
      </c>
      <c r="G361" s="187" t="e">
        <f ca="1">INDIRECT(CONCATENATE(#REF!,$C$498,"!$AG",$A361 + 5))</f>
        <v>#REF!</v>
      </c>
      <c r="H361" s="135"/>
      <c r="I361" s="132" t="e">
        <f ca="1">INDIRECT(CONCATENATE(#REF!,$C$498,"!$AH",$A361 + 5))</f>
        <v>#REF!</v>
      </c>
      <c r="J361" s="132"/>
      <c r="K361" s="132" t="e">
        <f ca="1">INDIRECT(CONCATENATE(#REF!,$C$498,"!$AI",$A361 + 5))</f>
        <v>#REF!</v>
      </c>
      <c r="L361" s="181"/>
      <c r="M361" s="135"/>
      <c r="N361" s="135"/>
      <c r="O361" s="135"/>
      <c r="P361" s="135"/>
      <c r="Q361" s="137" t="e">
        <f t="shared" ca="1" si="143"/>
        <v>#REF!</v>
      </c>
      <c r="R361" s="251" t="e">
        <f t="shared" ca="1" si="132"/>
        <v>#REF!</v>
      </c>
      <c r="S361" s="252" t="e">
        <f t="shared" ca="1" si="131"/>
        <v>#REF!</v>
      </c>
      <c r="T361" s="251" t="e">
        <f t="shared" ca="1" si="133"/>
        <v>#REF!</v>
      </c>
      <c r="U361" s="252" t="e">
        <f t="shared" ca="1" si="134"/>
        <v>#REF!</v>
      </c>
      <c r="V361" s="252" t="e">
        <f t="shared" ca="1" si="135"/>
        <v>#REF!</v>
      </c>
      <c r="W361" s="138" t="e">
        <f t="shared" ca="1" si="136"/>
        <v>#REF!</v>
      </c>
      <c r="X361" s="139" t="e">
        <f t="shared" ca="1" si="137"/>
        <v>#REF!</v>
      </c>
      <c r="Y361" s="138" t="e">
        <f t="shared" ca="1" si="144"/>
        <v>#REF!</v>
      </c>
      <c r="Z361" s="138" t="e">
        <f t="shared" ca="1" si="148"/>
        <v>#REF!</v>
      </c>
      <c r="AA361" s="138" t="e">
        <f t="shared" ca="1" si="138"/>
        <v>#REF!</v>
      </c>
      <c r="AB361" s="138" t="e">
        <f t="shared" ca="1" si="139"/>
        <v>#NAME?</v>
      </c>
      <c r="AC361" s="139" t="e">
        <f t="shared" ca="1" si="140"/>
        <v>#REF!</v>
      </c>
      <c r="AD361" s="138" t="e">
        <f t="shared" ca="1" si="145"/>
        <v>#REF!</v>
      </c>
      <c r="AE361" s="132" t="e">
        <f ca="1">INDIRECT(CONCATENATE(#REF!,$C$498,"!$AJ",$A361 + 5))</f>
        <v>#REF!</v>
      </c>
    </row>
    <row r="362" spans="1:31" hidden="1" outlineLevel="1" x14ac:dyDescent="0.25">
      <c r="A362" s="128">
        <v>363</v>
      </c>
      <c r="B362" s="153" t="e">
        <f ca="1">INDIRECT(CONCATENATE(#REF!,$C$498,"!$B",$A362 + 5))</f>
        <v>#REF!</v>
      </c>
      <c r="C362" s="135" t="e">
        <f ca="1">INDIRECT(CONCATENATE(#REF!,$C$498,"!$X",$A362 + 5))</f>
        <v>#REF!</v>
      </c>
      <c r="D362" s="135"/>
      <c r="E362" s="132" t="e">
        <f ca="1">INDIRECT(CONCATENATE(#REF!,$C$498,"!$AB",$A362 + 5))</f>
        <v>#REF!</v>
      </c>
      <c r="F362" s="135" t="str">
        <f t="shared" ca="1" si="146"/>
        <v/>
      </c>
      <c r="G362" s="187" t="e">
        <f ca="1">INDIRECT(CONCATENATE(#REF!,$C$498,"!$AG",$A362 + 5))</f>
        <v>#REF!</v>
      </c>
      <c r="H362" s="135"/>
      <c r="I362" s="132" t="e">
        <f ca="1">INDIRECT(CONCATENATE(#REF!,$C$498,"!$AH",$A362 + 5))</f>
        <v>#REF!</v>
      </c>
      <c r="J362" s="132"/>
      <c r="K362" s="132" t="e">
        <f ca="1">INDIRECT(CONCATENATE(#REF!,$C$498,"!$AI",$A362 + 5))</f>
        <v>#REF!</v>
      </c>
      <c r="L362" s="181"/>
      <c r="M362" s="135"/>
      <c r="N362" s="135"/>
      <c r="O362" s="135"/>
      <c r="P362" s="135"/>
      <c r="Q362" s="137" t="e">
        <f t="shared" ca="1" si="143"/>
        <v>#REF!</v>
      </c>
      <c r="R362" s="251" t="e">
        <f t="shared" ca="1" si="132"/>
        <v>#REF!</v>
      </c>
      <c r="S362" s="252" t="e">
        <f t="shared" ca="1" si="131"/>
        <v>#REF!</v>
      </c>
      <c r="T362" s="251" t="e">
        <f t="shared" ca="1" si="133"/>
        <v>#REF!</v>
      </c>
      <c r="U362" s="252" t="e">
        <f t="shared" ca="1" si="134"/>
        <v>#REF!</v>
      </c>
      <c r="V362" s="252" t="e">
        <f t="shared" ca="1" si="135"/>
        <v>#REF!</v>
      </c>
      <c r="W362" s="138" t="e">
        <f t="shared" ca="1" si="136"/>
        <v>#REF!</v>
      </c>
      <c r="X362" s="139" t="e">
        <f t="shared" ca="1" si="137"/>
        <v>#REF!</v>
      </c>
      <c r="Y362" s="138" t="e">
        <f t="shared" ca="1" si="144"/>
        <v>#REF!</v>
      </c>
      <c r="Z362" s="138" t="e">
        <f t="shared" ca="1" si="148"/>
        <v>#REF!</v>
      </c>
      <c r="AA362" s="138" t="e">
        <f t="shared" ca="1" si="138"/>
        <v>#REF!</v>
      </c>
      <c r="AB362" s="138" t="e">
        <f t="shared" ca="1" si="139"/>
        <v>#NAME?</v>
      </c>
      <c r="AC362" s="139" t="e">
        <f t="shared" ca="1" si="140"/>
        <v>#REF!</v>
      </c>
      <c r="AD362" s="138" t="e">
        <f t="shared" ca="1" si="145"/>
        <v>#REF!</v>
      </c>
      <c r="AE362" s="132" t="e">
        <f ca="1">INDIRECT(CONCATENATE(#REF!,$C$498,"!$AJ",$A362 + 5))</f>
        <v>#REF!</v>
      </c>
    </row>
    <row r="363" spans="1:31" hidden="1" outlineLevel="1" x14ac:dyDescent="0.25">
      <c r="A363" s="128">
        <v>364</v>
      </c>
      <c r="B363" s="153" t="e">
        <f ca="1">INDIRECT(CONCATENATE(#REF!,$C$498,"!$B",$A363 + 5))</f>
        <v>#REF!</v>
      </c>
      <c r="C363" s="135" t="e">
        <f ca="1">INDIRECT(CONCATENATE(#REF!,$C$498,"!$X",$A363 + 5))</f>
        <v>#REF!</v>
      </c>
      <c r="D363" s="135"/>
      <c r="E363" s="132" t="e">
        <f ca="1">INDIRECT(CONCATENATE(#REF!,$C$498,"!$AB",$A363 + 5))</f>
        <v>#REF!</v>
      </c>
      <c r="F363" s="135" t="str">
        <f t="shared" ca="1" si="146"/>
        <v/>
      </c>
      <c r="G363" s="187" t="e">
        <f ca="1">INDIRECT(CONCATENATE(#REF!,$C$498,"!$AG",$A363 + 5))</f>
        <v>#REF!</v>
      </c>
      <c r="H363" s="135"/>
      <c r="I363" s="132" t="e">
        <f ca="1">INDIRECT(CONCATENATE(#REF!,$C$498,"!$AH",$A363 + 5))</f>
        <v>#REF!</v>
      </c>
      <c r="J363" s="132"/>
      <c r="K363" s="132" t="e">
        <f ca="1">INDIRECT(CONCATENATE(#REF!,$C$498,"!$AI",$A363 + 5))</f>
        <v>#REF!</v>
      </c>
      <c r="L363" s="181"/>
      <c r="M363" s="135"/>
      <c r="N363" s="135"/>
      <c r="O363" s="135"/>
      <c r="P363" s="135"/>
      <c r="Q363" s="137" t="e">
        <f t="shared" ca="1" si="143"/>
        <v>#REF!</v>
      </c>
      <c r="R363" s="251" t="e">
        <f t="shared" ca="1" si="132"/>
        <v>#REF!</v>
      </c>
      <c r="S363" s="252" t="e">
        <f t="shared" ca="1" si="131"/>
        <v>#REF!</v>
      </c>
      <c r="T363" s="251" t="e">
        <f t="shared" ca="1" si="133"/>
        <v>#REF!</v>
      </c>
      <c r="U363" s="252" t="e">
        <f t="shared" ca="1" si="134"/>
        <v>#REF!</v>
      </c>
      <c r="V363" s="252" t="e">
        <f t="shared" ca="1" si="135"/>
        <v>#REF!</v>
      </c>
      <c r="W363" s="138" t="e">
        <f t="shared" ca="1" si="136"/>
        <v>#REF!</v>
      </c>
      <c r="X363" s="139" t="e">
        <f t="shared" ca="1" si="137"/>
        <v>#REF!</v>
      </c>
      <c r="Y363" s="138" t="e">
        <f t="shared" ca="1" si="144"/>
        <v>#REF!</v>
      </c>
      <c r="Z363" s="138" t="e">
        <f t="shared" ca="1" si="148"/>
        <v>#REF!</v>
      </c>
      <c r="AA363" s="138" t="e">
        <f t="shared" ca="1" si="138"/>
        <v>#REF!</v>
      </c>
      <c r="AB363" s="138" t="e">
        <f t="shared" ca="1" si="139"/>
        <v>#NAME?</v>
      </c>
      <c r="AC363" s="139" t="e">
        <f t="shared" ca="1" si="140"/>
        <v>#REF!</v>
      </c>
      <c r="AD363" s="138" t="e">
        <f t="shared" ca="1" si="145"/>
        <v>#REF!</v>
      </c>
      <c r="AE363" s="132" t="e">
        <f ca="1">INDIRECT(CONCATENATE(#REF!,$C$498,"!$AJ",$A363 + 5))</f>
        <v>#REF!</v>
      </c>
    </row>
    <row r="364" spans="1:31" hidden="1" outlineLevel="1" x14ac:dyDescent="0.25">
      <c r="A364" s="128">
        <v>365</v>
      </c>
      <c r="B364" s="153" t="e">
        <f ca="1">INDIRECT(CONCATENATE(#REF!,$C$498,"!$B",$A364 + 5))</f>
        <v>#REF!</v>
      </c>
      <c r="C364" s="135" t="e">
        <f ca="1">INDIRECT(CONCATENATE(#REF!,$C$498,"!$X",$A364 + 5))</f>
        <v>#REF!</v>
      </c>
      <c r="D364" s="135"/>
      <c r="E364" s="132" t="e">
        <f ca="1">INDIRECT(CONCATENATE(#REF!,$C$498,"!$AB",$A364 + 5))</f>
        <v>#REF!</v>
      </c>
      <c r="F364" s="135" t="str">
        <f t="shared" ca="1" si="146"/>
        <v/>
      </c>
      <c r="G364" s="187" t="e">
        <f ca="1">INDIRECT(CONCATENATE(#REF!,$C$498,"!$AG",$A364 + 5))</f>
        <v>#REF!</v>
      </c>
      <c r="H364" s="135"/>
      <c r="I364" s="132" t="e">
        <f ca="1">INDIRECT(CONCATENATE(#REF!,$C$498,"!$AH",$A364 + 5))</f>
        <v>#REF!</v>
      </c>
      <c r="J364" s="132"/>
      <c r="K364" s="132" t="e">
        <f ca="1">INDIRECT(CONCATENATE(#REF!,$C$498,"!$AI",$A364 + 5))</f>
        <v>#REF!</v>
      </c>
      <c r="L364" s="181"/>
      <c r="M364" s="135"/>
      <c r="N364" s="135"/>
      <c r="O364" s="135"/>
      <c r="P364" s="135"/>
      <c r="Q364" s="137" t="e">
        <f t="shared" ca="1" si="143"/>
        <v>#REF!</v>
      </c>
      <c r="R364" s="251" t="e">
        <f t="shared" ca="1" si="132"/>
        <v>#REF!</v>
      </c>
      <c r="S364" s="252" t="e">
        <f t="shared" ca="1" si="131"/>
        <v>#REF!</v>
      </c>
      <c r="T364" s="251" t="e">
        <f t="shared" ca="1" si="133"/>
        <v>#REF!</v>
      </c>
      <c r="U364" s="252" t="e">
        <f t="shared" ca="1" si="134"/>
        <v>#REF!</v>
      </c>
      <c r="V364" s="252" t="e">
        <f t="shared" ca="1" si="135"/>
        <v>#REF!</v>
      </c>
      <c r="W364" s="138" t="e">
        <f t="shared" ca="1" si="136"/>
        <v>#REF!</v>
      </c>
      <c r="X364" s="139" t="e">
        <f t="shared" ca="1" si="137"/>
        <v>#REF!</v>
      </c>
      <c r="Y364" s="138" t="e">
        <f t="shared" ca="1" si="144"/>
        <v>#REF!</v>
      </c>
      <c r="Z364" s="138" t="e">
        <f t="shared" ca="1" si="148"/>
        <v>#REF!</v>
      </c>
      <c r="AA364" s="138" t="e">
        <f t="shared" ca="1" si="138"/>
        <v>#REF!</v>
      </c>
      <c r="AB364" s="138" t="e">
        <f t="shared" ca="1" si="139"/>
        <v>#NAME?</v>
      </c>
      <c r="AC364" s="139" t="e">
        <f t="shared" ca="1" si="140"/>
        <v>#REF!</v>
      </c>
      <c r="AD364" s="138" t="e">
        <f t="shared" ca="1" si="145"/>
        <v>#REF!</v>
      </c>
      <c r="AE364" s="132" t="e">
        <f ca="1">INDIRECT(CONCATENATE(#REF!,$C$498,"!$AJ",$A364 + 5))</f>
        <v>#REF!</v>
      </c>
    </row>
    <row r="365" spans="1:31" hidden="1" outlineLevel="1" x14ac:dyDescent="0.25">
      <c r="A365" s="128">
        <v>366</v>
      </c>
      <c r="B365" s="153" t="e">
        <f ca="1">INDIRECT(CONCATENATE(#REF!,$C$498,"!$B",$A365 + 5))</f>
        <v>#REF!</v>
      </c>
      <c r="C365" s="135" t="e">
        <f ca="1">INDIRECT(CONCATENATE(#REF!,$C$498,"!$X",$A365 + 5))</f>
        <v>#REF!</v>
      </c>
      <c r="D365" s="135"/>
      <c r="E365" s="132" t="e">
        <f ca="1">INDIRECT(CONCATENATE(#REF!,$C$498,"!$AB",$A365 + 5))</f>
        <v>#REF!</v>
      </c>
      <c r="F365" s="135" t="str">
        <f t="shared" ca="1" si="146"/>
        <v/>
      </c>
      <c r="G365" s="187" t="e">
        <f ca="1">INDIRECT(CONCATENATE(#REF!,$C$498,"!$AG",$A365 + 5))</f>
        <v>#REF!</v>
      </c>
      <c r="H365" s="135"/>
      <c r="I365" s="132" t="e">
        <f ca="1">INDIRECT(CONCATENATE(#REF!,$C$498,"!$AH",$A365 + 5))</f>
        <v>#REF!</v>
      </c>
      <c r="J365" s="132"/>
      <c r="K365" s="132" t="e">
        <f ca="1">INDIRECT(CONCATENATE(#REF!,$C$498,"!$AI",$A365 + 5))</f>
        <v>#REF!</v>
      </c>
      <c r="L365" s="181"/>
      <c r="M365" s="135"/>
      <c r="N365" s="135"/>
      <c r="O365" s="135"/>
      <c r="P365" s="135"/>
      <c r="Q365" s="137" t="e">
        <f t="shared" ca="1" si="143"/>
        <v>#REF!</v>
      </c>
      <c r="R365" s="251" t="e">
        <f t="shared" ca="1" si="132"/>
        <v>#REF!</v>
      </c>
      <c r="S365" s="252" t="e">
        <f t="shared" ca="1" si="131"/>
        <v>#REF!</v>
      </c>
      <c r="T365" s="251" t="e">
        <f t="shared" ca="1" si="133"/>
        <v>#REF!</v>
      </c>
      <c r="U365" s="252" t="e">
        <f t="shared" ca="1" si="134"/>
        <v>#REF!</v>
      </c>
      <c r="V365" s="252" t="e">
        <f t="shared" ca="1" si="135"/>
        <v>#REF!</v>
      </c>
      <c r="W365" s="138" t="e">
        <f t="shared" ca="1" si="136"/>
        <v>#REF!</v>
      </c>
      <c r="X365" s="139" t="e">
        <f t="shared" ca="1" si="137"/>
        <v>#REF!</v>
      </c>
      <c r="Y365" s="138" t="e">
        <f t="shared" ca="1" si="144"/>
        <v>#REF!</v>
      </c>
      <c r="Z365" s="138" t="e">
        <f t="shared" ca="1" si="148"/>
        <v>#REF!</v>
      </c>
      <c r="AA365" s="138" t="e">
        <f t="shared" ca="1" si="138"/>
        <v>#REF!</v>
      </c>
      <c r="AB365" s="138" t="e">
        <f t="shared" ca="1" si="139"/>
        <v>#NAME?</v>
      </c>
      <c r="AC365" s="139" t="e">
        <f t="shared" ca="1" si="140"/>
        <v>#REF!</v>
      </c>
      <c r="AD365" s="138" t="e">
        <f t="shared" ca="1" si="145"/>
        <v>#REF!</v>
      </c>
      <c r="AE365" s="132" t="e">
        <f ca="1">INDIRECT(CONCATENATE(#REF!,$C$498,"!$AJ",$A365 + 5))</f>
        <v>#REF!</v>
      </c>
    </row>
    <row r="366" spans="1:31" hidden="1" outlineLevel="1" x14ac:dyDescent="0.25">
      <c r="A366" s="128">
        <v>367</v>
      </c>
      <c r="B366" s="153" t="e">
        <f ca="1">INDIRECT(CONCATENATE(#REF!,$C$498,"!$B",$A366 + 5))</f>
        <v>#REF!</v>
      </c>
      <c r="C366" s="135" t="e">
        <f ca="1">INDIRECT(CONCATENATE(#REF!,$C$498,"!$X",$A366 + 5))</f>
        <v>#REF!</v>
      </c>
      <c r="D366" s="135"/>
      <c r="E366" s="132" t="e">
        <f ca="1">INDIRECT(CONCATENATE(#REF!,$C$498,"!$AB",$A366 + 5))</f>
        <v>#REF!</v>
      </c>
      <c r="F366" s="135" t="str">
        <f t="shared" ca="1" si="146"/>
        <v/>
      </c>
      <c r="G366" s="187" t="e">
        <f ca="1">INDIRECT(CONCATENATE(#REF!,$C$498,"!$AG",$A366 + 5))</f>
        <v>#REF!</v>
      </c>
      <c r="H366" s="135"/>
      <c r="I366" s="132" t="e">
        <f ca="1">INDIRECT(CONCATENATE(#REF!,$C$498,"!$AH",$A366 + 5))</f>
        <v>#REF!</v>
      </c>
      <c r="J366" s="132"/>
      <c r="K366" s="132" t="e">
        <f ca="1">INDIRECT(CONCATENATE(#REF!,$C$498,"!$AI",$A366 + 5))</f>
        <v>#REF!</v>
      </c>
      <c r="L366" s="181"/>
      <c r="M366" s="135"/>
      <c r="N366" s="135"/>
      <c r="O366" s="135"/>
      <c r="P366" s="135"/>
      <c r="Q366" s="137" t="e">
        <f t="shared" ca="1" si="143"/>
        <v>#REF!</v>
      </c>
      <c r="R366" s="251" t="e">
        <f t="shared" ca="1" si="132"/>
        <v>#REF!</v>
      </c>
      <c r="S366" s="252" t="e">
        <f t="shared" ca="1" si="131"/>
        <v>#REF!</v>
      </c>
      <c r="T366" s="251" t="e">
        <f t="shared" ca="1" si="133"/>
        <v>#REF!</v>
      </c>
      <c r="U366" s="252" t="e">
        <f t="shared" ca="1" si="134"/>
        <v>#REF!</v>
      </c>
      <c r="V366" s="252" t="e">
        <f t="shared" ca="1" si="135"/>
        <v>#REF!</v>
      </c>
      <c r="W366" s="138" t="e">
        <f t="shared" ca="1" si="136"/>
        <v>#REF!</v>
      </c>
      <c r="X366" s="139" t="e">
        <f t="shared" ca="1" si="137"/>
        <v>#REF!</v>
      </c>
      <c r="Y366" s="138" t="e">
        <f t="shared" ca="1" si="144"/>
        <v>#REF!</v>
      </c>
      <c r="Z366" s="138" t="e">
        <f t="shared" ca="1" si="148"/>
        <v>#REF!</v>
      </c>
      <c r="AA366" s="138" t="e">
        <f t="shared" ca="1" si="138"/>
        <v>#REF!</v>
      </c>
      <c r="AB366" s="138" t="e">
        <f t="shared" ca="1" si="139"/>
        <v>#NAME?</v>
      </c>
      <c r="AC366" s="139" t="e">
        <f t="shared" ca="1" si="140"/>
        <v>#REF!</v>
      </c>
      <c r="AD366" s="138" t="e">
        <f t="shared" ca="1" si="145"/>
        <v>#REF!</v>
      </c>
      <c r="AE366" s="132" t="e">
        <f ca="1">INDIRECT(CONCATENATE(#REF!,$C$498,"!$AJ",$A366 + 5))</f>
        <v>#REF!</v>
      </c>
    </row>
    <row r="367" spans="1:31" hidden="1" outlineLevel="1" x14ac:dyDescent="0.25">
      <c r="A367" s="128">
        <v>368</v>
      </c>
      <c r="B367" s="153" t="e">
        <f ca="1">INDIRECT(CONCATENATE(#REF!,$C$498,"!$B",$A367 + 5))</f>
        <v>#REF!</v>
      </c>
      <c r="C367" s="135" t="e">
        <f ca="1">INDIRECT(CONCATENATE(#REF!,$C$498,"!$X",$A367 + 5))</f>
        <v>#REF!</v>
      </c>
      <c r="D367" s="135"/>
      <c r="E367" s="132" t="e">
        <f ca="1">INDIRECT(CONCATENATE(#REF!,$C$498,"!$AB",$A367 + 5))</f>
        <v>#REF!</v>
      </c>
      <c r="F367" s="135" t="str">
        <f t="shared" ca="1" si="146"/>
        <v/>
      </c>
      <c r="G367" s="187" t="e">
        <f ca="1">INDIRECT(CONCATENATE(#REF!,$C$498,"!$AG",$A367 + 5))</f>
        <v>#REF!</v>
      </c>
      <c r="H367" s="135"/>
      <c r="I367" s="132" t="e">
        <f ca="1">INDIRECT(CONCATENATE(#REF!,$C$498,"!$AH",$A367 + 5))</f>
        <v>#REF!</v>
      </c>
      <c r="J367" s="132"/>
      <c r="K367" s="132" t="e">
        <f ca="1">INDIRECT(CONCATENATE(#REF!,$C$498,"!$AI",$A367 + 5))</f>
        <v>#REF!</v>
      </c>
      <c r="L367" s="181"/>
      <c r="M367" s="135"/>
      <c r="N367" s="135"/>
      <c r="O367" s="135"/>
      <c r="P367" s="135"/>
      <c r="Q367" s="137" t="e">
        <f t="shared" ca="1" si="143"/>
        <v>#REF!</v>
      </c>
      <c r="R367" s="251" t="e">
        <f t="shared" ca="1" si="132"/>
        <v>#REF!</v>
      </c>
      <c r="S367" s="252" t="e">
        <f t="shared" ca="1" si="131"/>
        <v>#REF!</v>
      </c>
      <c r="T367" s="251" t="e">
        <f t="shared" ca="1" si="133"/>
        <v>#REF!</v>
      </c>
      <c r="U367" s="252" t="e">
        <f t="shared" ca="1" si="134"/>
        <v>#REF!</v>
      </c>
      <c r="V367" s="252" t="e">
        <f t="shared" ca="1" si="135"/>
        <v>#REF!</v>
      </c>
      <c r="W367" s="138" t="e">
        <f t="shared" ca="1" si="136"/>
        <v>#REF!</v>
      </c>
      <c r="X367" s="139" t="e">
        <f t="shared" ca="1" si="137"/>
        <v>#REF!</v>
      </c>
      <c r="Y367" s="138" t="e">
        <f t="shared" ca="1" si="144"/>
        <v>#REF!</v>
      </c>
      <c r="Z367" s="138" t="e">
        <f t="shared" ca="1" si="148"/>
        <v>#REF!</v>
      </c>
      <c r="AA367" s="138" t="e">
        <f t="shared" ca="1" si="138"/>
        <v>#REF!</v>
      </c>
      <c r="AB367" s="138" t="e">
        <f t="shared" ca="1" si="139"/>
        <v>#NAME?</v>
      </c>
      <c r="AC367" s="139" t="e">
        <f t="shared" ca="1" si="140"/>
        <v>#REF!</v>
      </c>
      <c r="AD367" s="138" t="e">
        <f t="shared" ca="1" si="145"/>
        <v>#REF!</v>
      </c>
      <c r="AE367" s="132" t="e">
        <f ca="1">INDIRECT(CONCATENATE(#REF!,$C$498,"!$AJ",$A367 + 5))</f>
        <v>#REF!</v>
      </c>
    </row>
    <row r="368" spans="1:31" hidden="1" outlineLevel="1" x14ac:dyDescent="0.25">
      <c r="A368" s="128">
        <v>369</v>
      </c>
      <c r="B368" s="153" t="e">
        <f ca="1">INDIRECT(CONCATENATE(#REF!,$C$498,"!$B",$A368 + 5))</f>
        <v>#REF!</v>
      </c>
      <c r="C368" s="135" t="e">
        <f ca="1">INDIRECT(CONCATENATE(#REF!,$C$498,"!$X",$A368 + 5))</f>
        <v>#REF!</v>
      </c>
      <c r="D368" s="135"/>
      <c r="E368" s="132" t="e">
        <f ca="1">INDIRECT(CONCATENATE(#REF!,$C$498,"!$AB",$A368 + 5))</f>
        <v>#REF!</v>
      </c>
      <c r="F368" s="135" t="str">
        <f t="shared" ca="1" si="146"/>
        <v/>
      </c>
      <c r="G368" s="187" t="e">
        <f ca="1">INDIRECT(CONCATENATE(#REF!,$C$498,"!$AG",$A368 + 5))</f>
        <v>#REF!</v>
      </c>
      <c r="H368" s="135"/>
      <c r="I368" s="132" t="e">
        <f ca="1">INDIRECT(CONCATENATE(#REF!,$C$498,"!$AH",$A368 + 5))</f>
        <v>#REF!</v>
      </c>
      <c r="J368" s="132"/>
      <c r="K368" s="132" t="e">
        <f ca="1">INDIRECT(CONCATENATE(#REF!,$C$498,"!$AI",$A368 + 5))</f>
        <v>#REF!</v>
      </c>
      <c r="L368" s="181"/>
      <c r="M368" s="135"/>
      <c r="N368" s="135"/>
      <c r="O368" s="135"/>
      <c r="P368" s="135"/>
      <c r="Q368" s="137" t="e">
        <f t="shared" ca="1" si="143"/>
        <v>#REF!</v>
      </c>
      <c r="R368" s="251" t="e">
        <f t="shared" ca="1" si="132"/>
        <v>#REF!</v>
      </c>
      <c r="S368" s="252" t="e">
        <f t="shared" ca="1" si="131"/>
        <v>#REF!</v>
      </c>
      <c r="T368" s="251" t="e">
        <f t="shared" ca="1" si="133"/>
        <v>#REF!</v>
      </c>
      <c r="U368" s="252" t="e">
        <f t="shared" ca="1" si="134"/>
        <v>#REF!</v>
      </c>
      <c r="V368" s="252" t="e">
        <f t="shared" ca="1" si="135"/>
        <v>#REF!</v>
      </c>
      <c r="W368" s="138" t="e">
        <f t="shared" ca="1" si="136"/>
        <v>#REF!</v>
      </c>
      <c r="X368" s="139" t="e">
        <f t="shared" ca="1" si="137"/>
        <v>#REF!</v>
      </c>
      <c r="Y368" s="138" t="e">
        <f t="shared" ca="1" si="144"/>
        <v>#REF!</v>
      </c>
      <c r="Z368" s="138" t="e">
        <f t="shared" ca="1" si="148"/>
        <v>#REF!</v>
      </c>
      <c r="AA368" s="138" t="e">
        <f t="shared" ca="1" si="138"/>
        <v>#REF!</v>
      </c>
      <c r="AB368" s="138" t="e">
        <f t="shared" ca="1" si="139"/>
        <v>#NAME?</v>
      </c>
      <c r="AC368" s="139" t="e">
        <f t="shared" ca="1" si="140"/>
        <v>#REF!</v>
      </c>
      <c r="AD368" s="138" t="e">
        <f t="shared" ca="1" si="145"/>
        <v>#REF!</v>
      </c>
      <c r="AE368" s="132" t="e">
        <f ca="1">INDIRECT(CONCATENATE(#REF!,$C$498,"!$AJ",$A368 + 5))</f>
        <v>#REF!</v>
      </c>
    </row>
    <row r="369" spans="1:31" hidden="1" outlineLevel="1" x14ac:dyDescent="0.25">
      <c r="A369" s="128">
        <v>370</v>
      </c>
      <c r="B369" s="153" t="e">
        <f ca="1">INDIRECT(CONCATENATE(#REF!,$C$498,"!$B",$A369 + 5))</f>
        <v>#REF!</v>
      </c>
      <c r="C369" s="135" t="e">
        <f ca="1">INDIRECT(CONCATENATE(#REF!,$C$498,"!$X",$A369 + 5))</f>
        <v>#REF!</v>
      </c>
      <c r="D369" s="135"/>
      <c r="E369" s="132" t="e">
        <f ca="1">INDIRECT(CONCATENATE(#REF!,$C$498,"!$AB",$A369 + 5))</f>
        <v>#REF!</v>
      </c>
      <c r="F369" s="135" t="str">
        <f t="shared" ca="1" si="146"/>
        <v/>
      </c>
      <c r="G369" s="187" t="e">
        <f ca="1">INDIRECT(CONCATENATE(#REF!,$C$498,"!$AG",$A369 + 5))</f>
        <v>#REF!</v>
      </c>
      <c r="H369" s="135"/>
      <c r="I369" s="132" t="e">
        <f ca="1">INDIRECT(CONCATENATE(#REF!,$C$498,"!$AH",$A369 + 5))</f>
        <v>#REF!</v>
      </c>
      <c r="J369" s="132"/>
      <c r="K369" s="132" t="e">
        <f ca="1">INDIRECT(CONCATENATE(#REF!,$C$498,"!$AI",$A369 + 5))</f>
        <v>#REF!</v>
      </c>
      <c r="L369" s="181"/>
      <c r="M369" s="135"/>
      <c r="N369" s="135"/>
      <c r="O369" s="135"/>
      <c r="P369" s="135"/>
      <c r="Q369" s="137" t="e">
        <f t="shared" ca="1" si="143"/>
        <v>#REF!</v>
      </c>
      <c r="R369" s="251" t="e">
        <f t="shared" ca="1" si="132"/>
        <v>#REF!</v>
      </c>
      <c r="S369" s="252" t="e">
        <f t="shared" ca="1" si="131"/>
        <v>#REF!</v>
      </c>
      <c r="T369" s="251" t="e">
        <f t="shared" ca="1" si="133"/>
        <v>#REF!</v>
      </c>
      <c r="U369" s="252" t="e">
        <f t="shared" ca="1" si="134"/>
        <v>#REF!</v>
      </c>
      <c r="V369" s="252" t="e">
        <f t="shared" ca="1" si="135"/>
        <v>#REF!</v>
      </c>
      <c r="W369" s="138" t="e">
        <f t="shared" ca="1" si="136"/>
        <v>#REF!</v>
      </c>
      <c r="X369" s="139" t="e">
        <f t="shared" ca="1" si="137"/>
        <v>#REF!</v>
      </c>
      <c r="Y369" s="138" t="e">
        <f t="shared" ca="1" si="144"/>
        <v>#REF!</v>
      </c>
      <c r="Z369" s="138" t="e">
        <f t="shared" ca="1" si="148"/>
        <v>#REF!</v>
      </c>
      <c r="AA369" s="138" t="e">
        <f t="shared" ca="1" si="138"/>
        <v>#REF!</v>
      </c>
      <c r="AB369" s="138" t="e">
        <f t="shared" ca="1" si="139"/>
        <v>#NAME?</v>
      </c>
      <c r="AC369" s="139" t="e">
        <f t="shared" ca="1" si="140"/>
        <v>#REF!</v>
      </c>
      <c r="AD369" s="138" t="e">
        <f t="shared" ca="1" si="145"/>
        <v>#REF!</v>
      </c>
      <c r="AE369" s="132" t="e">
        <f ca="1">INDIRECT(CONCATENATE(#REF!,$C$498,"!$AJ",$A369 + 5))</f>
        <v>#REF!</v>
      </c>
    </row>
    <row r="370" spans="1:31" hidden="1" outlineLevel="1" x14ac:dyDescent="0.25">
      <c r="A370" s="128">
        <v>371</v>
      </c>
      <c r="B370" s="153" t="e">
        <f ca="1">INDIRECT(CONCATENATE(#REF!,$C$498,"!$B",$A370 + 5))</f>
        <v>#REF!</v>
      </c>
      <c r="C370" s="135" t="e">
        <f ca="1">INDIRECT(CONCATENATE(#REF!,$C$498,"!$X",$A370 + 5))</f>
        <v>#REF!</v>
      </c>
      <c r="D370" s="135"/>
      <c r="E370" s="132" t="e">
        <f ca="1">INDIRECT(CONCATENATE(#REF!,$C$498,"!$AB",$A370 + 5))</f>
        <v>#REF!</v>
      </c>
      <c r="F370" s="135" t="str">
        <f t="shared" ca="1" si="146"/>
        <v/>
      </c>
      <c r="G370" s="187" t="e">
        <f ca="1">INDIRECT(CONCATENATE(#REF!,$C$498,"!$AG",$A370 + 5))</f>
        <v>#REF!</v>
      </c>
      <c r="H370" s="135"/>
      <c r="I370" s="132" t="e">
        <f ca="1">INDIRECT(CONCATENATE(#REF!,$C$498,"!$AH",$A370 + 5))</f>
        <v>#REF!</v>
      </c>
      <c r="J370" s="132"/>
      <c r="K370" s="132" t="e">
        <f ca="1">INDIRECT(CONCATENATE(#REF!,$C$498,"!$AI",$A370 + 5))</f>
        <v>#REF!</v>
      </c>
      <c r="L370" s="181"/>
      <c r="M370" s="135"/>
      <c r="N370" s="135"/>
      <c r="O370" s="135"/>
      <c r="P370" s="135"/>
      <c r="Q370" s="137" t="e">
        <f t="shared" ca="1" si="143"/>
        <v>#REF!</v>
      </c>
      <c r="R370" s="251" t="e">
        <f t="shared" ca="1" si="132"/>
        <v>#REF!</v>
      </c>
      <c r="S370" s="252" t="e">
        <f t="shared" ca="1" si="131"/>
        <v>#REF!</v>
      </c>
      <c r="T370" s="251" t="e">
        <f t="shared" ca="1" si="133"/>
        <v>#REF!</v>
      </c>
      <c r="U370" s="252" t="e">
        <f t="shared" ca="1" si="134"/>
        <v>#REF!</v>
      </c>
      <c r="V370" s="252" t="e">
        <f t="shared" ca="1" si="135"/>
        <v>#REF!</v>
      </c>
      <c r="W370" s="138" t="e">
        <f t="shared" ca="1" si="136"/>
        <v>#REF!</v>
      </c>
      <c r="X370" s="139" t="e">
        <f t="shared" ca="1" si="137"/>
        <v>#REF!</v>
      </c>
      <c r="Y370" s="138" t="e">
        <f t="shared" ca="1" si="144"/>
        <v>#REF!</v>
      </c>
      <c r="Z370" s="138" t="e">
        <f t="shared" ca="1" si="148"/>
        <v>#REF!</v>
      </c>
      <c r="AA370" s="138" t="e">
        <f t="shared" ca="1" si="138"/>
        <v>#REF!</v>
      </c>
      <c r="AB370" s="138" t="e">
        <f t="shared" ca="1" si="139"/>
        <v>#NAME?</v>
      </c>
      <c r="AC370" s="139" t="e">
        <f t="shared" ca="1" si="140"/>
        <v>#REF!</v>
      </c>
      <c r="AD370" s="138" t="e">
        <f t="shared" ca="1" si="145"/>
        <v>#REF!</v>
      </c>
      <c r="AE370" s="132" t="e">
        <f ca="1">INDIRECT(CONCATENATE(#REF!,$C$498,"!$AJ",$A370 + 5))</f>
        <v>#REF!</v>
      </c>
    </row>
    <row r="371" spans="1:31" hidden="1" outlineLevel="1" x14ac:dyDescent="0.25">
      <c r="A371" s="128">
        <v>372</v>
      </c>
      <c r="B371" s="153" t="e">
        <f ca="1">INDIRECT(CONCATENATE(#REF!,$C$498,"!$B",$A371 + 5))</f>
        <v>#REF!</v>
      </c>
      <c r="C371" s="135" t="e">
        <f ca="1">INDIRECT(CONCATENATE(#REF!,$C$498,"!$X",$A371 + 5))</f>
        <v>#REF!</v>
      </c>
      <c r="D371" s="135"/>
      <c r="E371" s="132" t="e">
        <f ca="1">INDIRECT(CONCATENATE(#REF!,$C$498,"!$AB",$A371 + 5))</f>
        <v>#REF!</v>
      </c>
      <c r="F371" s="135" t="str">
        <f t="shared" ca="1" si="146"/>
        <v/>
      </c>
      <c r="G371" s="187" t="e">
        <f ca="1">INDIRECT(CONCATENATE(#REF!,$C$498,"!$AG",$A371 + 5))</f>
        <v>#REF!</v>
      </c>
      <c r="H371" s="135"/>
      <c r="I371" s="132" t="e">
        <f ca="1">INDIRECT(CONCATENATE(#REF!,$C$498,"!$AH",$A371 + 5))</f>
        <v>#REF!</v>
      </c>
      <c r="J371" s="132"/>
      <c r="K371" s="132" t="e">
        <f ca="1">INDIRECT(CONCATENATE(#REF!,$C$498,"!$AI",$A371 + 5))</f>
        <v>#REF!</v>
      </c>
      <c r="L371" s="181"/>
      <c r="M371" s="135"/>
      <c r="N371" s="135"/>
      <c r="O371" s="135"/>
      <c r="P371" s="135"/>
      <c r="Q371" s="137" t="e">
        <f t="shared" ca="1" si="143"/>
        <v>#REF!</v>
      </c>
      <c r="R371" s="251" t="e">
        <f t="shared" ca="1" si="132"/>
        <v>#REF!</v>
      </c>
      <c r="S371" s="252" t="e">
        <f t="shared" ca="1" si="131"/>
        <v>#REF!</v>
      </c>
      <c r="T371" s="251" t="e">
        <f t="shared" ca="1" si="133"/>
        <v>#REF!</v>
      </c>
      <c r="U371" s="252" t="e">
        <f t="shared" ca="1" si="134"/>
        <v>#REF!</v>
      </c>
      <c r="V371" s="252" t="e">
        <f t="shared" ca="1" si="135"/>
        <v>#REF!</v>
      </c>
      <c r="W371" s="138" t="e">
        <f t="shared" ca="1" si="136"/>
        <v>#REF!</v>
      </c>
      <c r="X371" s="139" t="e">
        <f t="shared" ca="1" si="137"/>
        <v>#REF!</v>
      </c>
      <c r="Y371" s="138" t="e">
        <f t="shared" ca="1" si="144"/>
        <v>#REF!</v>
      </c>
      <c r="Z371" s="138" t="e">
        <f t="shared" ca="1" si="148"/>
        <v>#REF!</v>
      </c>
      <c r="AA371" s="138" t="e">
        <f t="shared" ca="1" si="138"/>
        <v>#REF!</v>
      </c>
      <c r="AB371" s="138" t="e">
        <f t="shared" ca="1" si="139"/>
        <v>#NAME?</v>
      </c>
      <c r="AC371" s="139" t="e">
        <f t="shared" ca="1" si="140"/>
        <v>#REF!</v>
      </c>
      <c r="AD371" s="138" t="e">
        <f t="shared" ca="1" si="145"/>
        <v>#REF!</v>
      </c>
      <c r="AE371" s="132" t="e">
        <f ca="1">INDIRECT(CONCATENATE(#REF!,$C$498,"!$AJ",$A371 + 5))</f>
        <v>#REF!</v>
      </c>
    </row>
    <row r="372" spans="1:31" hidden="1" outlineLevel="1" x14ac:dyDescent="0.25">
      <c r="A372" s="128">
        <v>373</v>
      </c>
      <c r="B372" s="153" t="e">
        <f ca="1">INDIRECT(CONCATENATE(#REF!,$C$498,"!$B",$A372 + 5))</f>
        <v>#REF!</v>
      </c>
      <c r="C372" s="135" t="e">
        <f ca="1">INDIRECT(CONCATENATE(#REF!,$C$498,"!$X",$A372 + 5))</f>
        <v>#REF!</v>
      </c>
      <c r="D372" s="135"/>
      <c r="E372" s="132" t="e">
        <f ca="1">INDIRECT(CONCATENATE(#REF!,$C$498,"!$AB",$A372 + 5))</f>
        <v>#REF!</v>
      </c>
      <c r="F372" s="135" t="str">
        <f t="shared" ca="1" si="146"/>
        <v/>
      </c>
      <c r="G372" s="187" t="e">
        <f ca="1">INDIRECT(CONCATENATE(#REF!,$C$498,"!$AG",$A372 + 5))</f>
        <v>#REF!</v>
      </c>
      <c r="H372" s="135"/>
      <c r="I372" s="132" t="e">
        <f ca="1">INDIRECT(CONCATENATE(#REF!,$C$498,"!$AH",$A372 + 5))</f>
        <v>#REF!</v>
      </c>
      <c r="J372" s="132"/>
      <c r="K372" s="132" t="e">
        <f ca="1">INDIRECT(CONCATENATE(#REF!,$C$498,"!$AI",$A372 + 5))</f>
        <v>#REF!</v>
      </c>
      <c r="L372" s="181"/>
      <c r="M372" s="135"/>
      <c r="N372" s="135"/>
      <c r="O372" s="135"/>
      <c r="P372" s="135"/>
      <c r="Q372" s="137" t="e">
        <f t="shared" ca="1" si="143"/>
        <v>#REF!</v>
      </c>
      <c r="R372" s="251" t="e">
        <f t="shared" ca="1" si="132"/>
        <v>#REF!</v>
      </c>
      <c r="S372" s="252" t="e">
        <f t="shared" ca="1" si="131"/>
        <v>#REF!</v>
      </c>
      <c r="T372" s="251" t="e">
        <f t="shared" ca="1" si="133"/>
        <v>#REF!</v>
      </c>
      <c r="U372" s="252" t="e">
        <f t="shared" ca="1" si="134"/>
        <v>#REF!</v>
      </c>
      <c r="V372" s="252" t="e">
        <f t="shared" ca="1" si="135"/>
        <v>#REF!</v>
      </c>
      <c r="W372" s="138" t="e">
        <f t="shared" ca="1" si="136"/>
        <v>#REF!</v>
      </c>
      <c r="X372" s="139" t="e">
        <f t="shared" ca="1" si="137"/>
        <v>#REF!</v>
      </c>
      <c r="Y372" s="138" t="e">
        <f t="shared" ca="1" si="144"/>
        <v>#REF!</v>
      </c>
      <c r="Z372" s="138" t="e">
        <f t="shared" ca="1" si="148"/>
        <v>#REF!</v>
      </c>
      <c r="AA372" s="138" t="e">
        <f t="shared" ca="1" si="138"/>
        <v>#REF!</v>
      </c>
      <c r="AB372" s="138" t="e">
        <f t="shared" ca="1" si="139"/>
        <v>#NAME?</v>
      </c>
      <c r="AC372" s="139" t="e">
        <f t="shared" ca="1" si="140"/>
        <v>#REF!</v>
      </c>
      <c r="AD372" s="138" t="e">
        <f t="shared" ca="1" si="145"/>
        <v>#REF!</v>
      </c>
      <c r="AE372" s="132" t="e">
        <f ca="1">INDIRECT(CONCATENATE(#REF!,$C$498,"!$AJ",$A372 + 5))</f>
        <v>#REF!</v>
      </c>
    </row>
    <row r="373" spans="1:31" hidden="1" outlineLevel="1" x14ac:dyDescent="0.25">
      <c r="A373" s="128">
        <v>374</v>
      </c>
      <c r="B373" s="153" t="e">
        <f ca="1">INDIRECT(CONCATENATE(#REF!,$C$498,"!$B",$A373 + 5))</f>
        <v>#REF!</v>
      </c>
      <c r="C373" s="135" t="e">
        <f ca="1">INDIRECT(CONCATENATE(#REF!,$C$498,"!$X",$A373 + 5))</f>
        <v>#REF!</v>
      </c>
      <c r="D373" s="135"/>
      <c r="E373" s="132" t="e">
        <f ca="1">INDIRECT(CONCATENATE(#REF!,$C$498,"!$AB",$A373 + 5))</f>
        <v>#REF!</v>
      </c>
      <c r="F373" s="135" t="str">
        <f t="shared" ca="1" si="146"/>
        <v/>
      </c>
      <c r="G373" s="187" t="e">
        <f ca="1">INDIRECT(CONCATENATE(#REF!,$C$498,"!$AG",$A373 + 5))</f>
        <v>#REF!</v>
      </c>
      <c r="H373" s="135"/>
      <c r="I373" s="132" t="e">
        <f ca="1">INDIRECT(CONCATENATE(#REF!,$C$498,"!$AH",$A373 + 5))</f>
        <v>#REF!</v>
      </c>
      <c r="J373" s="132"/>
      <c r="K373" s="132" t="e">
        <f ca="1">INDIRECT(CONCATENATE(#REF!,$C$498,"!$AI",$A373 + 5))</f>
        <v>#REF!</v>
      </c>
      <c r="L373" s="181"/>
      <c r="M373" s="135"/>
      <c r="N373" s="135"/>
      <c r="O373" s="135"/>
      <c r="P373" s="135"/>
      <c r="Q373" s="137" t="e">
        <f t="shared" ca="1" si="143"/>
        <v>#REF!</v>
      </c>
      <c r="R373" s="251" t="e">
        <f t="shared" ca="1" si="132"/>
        <v>#REF!</v>
      </c>
      <c r="S373" s="252" t="e">
        <f t="shared" ca="1" si="131"/>
        <v>#REF!</v>
      </c>
      <c r="T373" s="251" t="e">
        <f t="shared" ca="1" si="133"/>
        <v>#REF!</v>
      </c>
      <c r="U373" s="252" t="e">
        <f t="shared" ca="1" si="134"/>
        <v>#REF!</v>
      </c>
      <c r="V373" s="252" t="e">
        <f t="shared" ca="1" si="135"/>
        <v>#REF!</v>
      </c>
      <c r="W373" s="138" t="e">
        <f t="shared" ca="1" si="136"/>
        <v>#REF!</v>
      </c>
      <c r="X373" s="139" t="e">
        <f t="shared" ca="1" si="137"/>
        <v>#REF!</v>
      </c>
      <c r="Y373" s="138" t="e">
        <f t="shared" ca="1" si="144"/>
        <v>#REF!</v>
      </c>
      <c r="Z373" s="138" t="e">
        <f t="shared" ca="1" si="148"/>
        <v>#REF!</v>
      </c>
      <c r="AA373" s="138" t="e">
        <f t="shared" ca="1" si="138"/>
        <v>#REF!</v>
      </c>
      <c r="AB373" s="138" t="e">
        <f t="shared" ca="1" si="139"/>
        <v>#NAME?</v>
      </c>
      <c r="AC373" s="139" t="e">
        <f t="shared" ca="1" si="140"/>
        <v>#REF!</v>
      </c>
      <c r="AD373" s="138" t="e">
        <f t="shared" ca="1" si="145"/>
        <v>#REF!</v>
      </c>
      <c r="AE373" s="132" t="e">
        <f ca="1">INDIRECT(CONCATENATE(#REF!,$C$498,"!$AJ",$A373 + 5))</f>
        <v>#REF!</v>
      </c>
    </row>
    <row r="374" spans="1:31" hidden="1" outlineLevel="1" x14ac:dyDescent="0.25">
      <c r="A374" s="128">
        <v>375</v>
      </c>
      <c r="B374" s="153" t="e">
        <f ca="1">INDIRECT(CONCATENATE(#REF!,$C$498,"!$B",$A374 + 5))</f>
        <v>#REF!</v>
      </c>
      <c r="C374" s="135" t="e">
        <f ca="1">INDIRECT(CONCATENATE(#REF!,$C$498,"!$X",$A374 + 5))</f>
        <v>#REF!</v>
      </c>
      <c r="D374" s="135"/>
      <c r="E374" s="132" t="e">
        <f ca="1">INDIRECT(CONCATENATE(#REF!,$C$498,"!$AB",$A374 + 5))</f>
        <v>#REF!</v>
      </c>
      <c r="F374" s="135" t="str">
        <f t="shared" ca="1" si="146"/>
        <v/>
      </c>
      <c r="G374" s="187" t="e">
        <f ca="1">INDIRECT(CONCATENATE(#REF!,$C$498,"!$AG",$A374 + 5))</f>
        <v>#REF!</v>
      </c>
      <c r="H374" s="135"/>
      <c r="I374" s="132" t="e">
        <f ca="1">INDIRECT(CONCATENATE(#REF!,$C$498,"!$AH",$A374 + 5))</f>
        <v>#REF!</v>
      </c>
      <c r="J374" s="132"/>
      <c r="K374" s="132" t="e">
        <f ca="1">INDIRECT(CONCATENATE(#REF!,$C$498,"!$AI",$A374 + 5))</f>
        <v>#REF!</v>
      </c>
      <c r="L374" s="181"/>
      <c r="M374" s="135"/>
      <c r="N374" s="135"/>
      <c r="O374" s="135"/>
      <c r="P374" s="135"/>
      <c r="Q374" s="137" t="e">
        <f t="shared" ca="1" si="143"/>
        <v>#REF!</v>
      </c>
      <c r="R374" s="251" t="e">
        <f t="shared" ca="1" si="132"/>
        <v>#REF!</v>
      </c>
      <c r="S374" s="252" t="e">
        <f t="shared" ca="1" si="131"/>
        <v>#REF!</v>
      </c>
      <c r="T374" s="251" t="e">
        <f t="shared" ca="1" si="133"/>
        <v>#REF!</v>
      </c>
      <c r="U374" s="252" t="e">
        <f t="shared" ca="1" si="134"/>
        <v>#REF!</v>
      </c>
      <c r="V374" s="252" t="e">
        <f t="shared" ca="1" si="135"/>
        <v>#REF!</v>
      </c>
      <c r="W374" s="138" t="e">
        <f t="shared" ca="1" si="136"/>
        <v>#REF!</v>
      </c>
      <c r="X374" s="139" t="e">
        <f t="shared" ca="1" si="137"/>
        <v>#REF!</v>
      </c>
      <c r="Y374" s="138" t="e">
        <f t="shared" ca="1" si="144"/>
        <v>#REF!</v>
      </c>
      <c r="Z374" s="138" t="e">
        <f t="shared" ca="1" si="148"/>
        <v>#REF!</v>
      </c>
      <c r="AA374" s="138" t="e">
        <f t="shared" ca="1" si="138"/>
        <v>#REF!</v>
      </c>
      <c r="AB374" s="138" t="e">
        <f t="shared" ca="1" si="139"/>
        <v>#NAME?</v>
      </c>
      <c r="AC374" s="139" t="e">
        <f t="shared" ca="1" si="140"/>
        <v>#REF!</v>
      </c>
      <c r="AD374" s="138" t="e">
        <f t="shared" ca="1" si="145"/>
        <v>#REF!</v>
      </c>
      <c r="AE374" s="132" t="e">
        <f ca="1">INDIRECT(CONCATENATE(#REF!,$C$498,"!$AJ",$A374 + 5))</f>
        <v>#REF!</v>
      </c>
    </row>
    <row r="375" spans="1:31" hidden="1" outlineLevel="1" x14ac:dyDescent="0.25">
      <c r="A375" s="128">
        <v>376</v>
      </c>
      <c r="B375" s="153" t="e">
        <f ca="1">INDIRECT(CONCATENATE(#REF!,$C$498,"!$B",$A375 + 5))</f>
        <v>#REF!</v>
      </c>
      <c r="C375" s="135" t="e">
        <f ca="1">INDIRECT(CONCATENATE(#REF!,$C$498,"!$X",$A375 + 5))</f>
        <v>#REF!</v>
      </c>
      <c r="D375" s="135"/>
      <c r="E375" s="132" t="e">
        <f ca="1">INDIRECT(CONCATENATE(#REF!,$C$498,"!$AB",$A375 + 5))</f>
        <v>#REF!</v>
      </c>
      <c r="F375" s="135" t="str">
        <f t="shared" ca="1" si="146"/>
        <v/>
      </c>
      <c r="G375" s="187" t="e">
        <f ca="1">INDIRECT(CONCATENATE(#REF!,$C$498,"!$AG",$A375 + 5))</f>
        <v>#REF!</v>
      </c>
      <c r="H375" s="135"/>
      <c r="I375" s="132" t="e">
        <f ca="1">INDIRECT(CONCATENATE(#REF!,$C$498,"!$AH",$A375 + 5))</f>
        <v>#REF!</v>
      </c>
      <c r="J375" s="132"/>
      <c r="K375" s="132" t="e">
        <f ca="1">INDIRECT(CONCATENATE(#REF!,$C$498,"!$AI",$A375 + 5))</f>
        <v>#REF!</v>
      </c>
      <c r="L375" s="181"/>
      <c r="M375" s="135"/>
      <c r="N375" s="135"/>
      <c r="O375" s="135"/>
      <c r="P375" s="135"/>
      <c r="Q375" s="137" t="e">
        <f t="shared" ca="1" si="143"/>
        <v>#REF!</v>
      </c>
      <c r="R375" s="251" t="e">
        <f t="shared" ca="1" si="132"/>
        <v>#REF!</v>
      </c>
      <c r="S375" s="252" t="e">
        <f t="shared" ca="1" si="131"/>
        <v>#REF!</v>
      </c>
      <c r="T375" s="251" t="e">
        <f t="shared" ca="1" si="133"/>
        <v>#REF!</v>
      </c>
      <c r="U375" s="252" t="e">
        <f t="shared" ca="1" si="134"/>
        <v>#REF!</v>
      </c>
      <c r="V375" s="252" t="e">
        <f t="shared" ca="1" si="135"/>
        <v>#REF!</v>
      </c>
      <c r="W375" s="138" t="e">
        <f t="shared" ca="1" si="136"/>
        <v>#REF!</v>
      </c>
      <c r="X375" s="139" t="e">
        <f t="shared" ca="1" si="137"/>
        <v>#REF!</v>
      </c>
      <c r="Y375" s="138" t="e">
        <f t="shared" ca="1" si="144"/>
        <v>#REF!</v>
      </c>
      <c r="Z375" s="138" t="e">
        <f t="shared" ca="1" si="148"/>
        <v>#REF!</v>
      </c>
      <c r="AA375" s="138" t="e">
        <f t="shared" ca="1" si="138"/>
        <v>#REF!</v>
      </c>
      <c r="AB375" s="138" t="e">
        <f t="shared" ca="1" si="139"/>
        <v>#NAME?</v>
      </c>
      <c r="AC375" s="139" t="e">
        <f t="shared" ca="1" si="140"/>
        <v>#REF!</v>
      </c>
      <c r="AD375" s="138" t="e">
        <f t="shared" ca="1" si="145"/>
        <v>#REF!</v>
      </c>
      <c r="AE375" s="132" t="e">
        <f ca="1">INDIRECT(CONCATENATE(#REF!,$C$498,"!$AJ",$A375 + 5))</f>
        <v>#REF!</v>
      </c>
    </row>
    <row r="376" spans="1:31" hidden="1" outlineLevel="1" x14ac:dyDescent="0.25">
      <c r="A376" s="128">
        <v>377</v>
      </c>
      <c r="B376" s="153" t="e">
        <f ca="1">INDIRECT(CONCATENATE(#REF!,$C$498,"!$B",$A376 + 5))</f>
        <v>#REF!</v>
      </c>
      <c r="C376" s="135" t="e">
        <f ca="1">INDIRECT(CONCATENATE(#REF!,$C$498,"!$X",$A376 + 5))</f>
        <v>#REF!</v>
      </c>
      <c r="D376" s="135"/>
      <c r="E376" s="132" t="e">
        <f ca="1">INDIRECT(CONCATENATE(#REF!,$C$498,"!$AB",$A376 + 5))</f>
        <v>#REF!</v>
      </c>
      <c r="F376" s="135" t="str">
        <f t="shared" ca="1" si="146"/>
        <v/>
      </c>
      <c r="G376" s="187" t="e">
        <f ca="1">INDIRECT(CONCATENATE(#REF!,$C$498,"!$AG",$A376 + 5))</f>
        <v>#REF!</v>
      </c>
      <c r="H376" s="135"/>
      <c r="I376" s="132" t="e">
        <f ca="1">INDIRECT(CONCATENATE(#REF!,$C$498,"!$AH",$A376 + 5))</f>
        <v>#REF!</v>
      </c>
      <c r="J376" s="132"/>
      <c r="K376" s="132" t="e">
        <f ca="1">INDIRECT(CONCATENATE(#REF!,$C$498,"!$AI",$A376 + 5))</f>
        <v>#REF!</v>
      </c>
      <c r="L376" s="181"/>
      <c r="M376" s="135"/>
      <c r="N376" s="135"/>
      <c r="O376" s="135"/>
      <c r="P376" s="135"/>
      <c r="Q376" s="137" t="e">
        <f t="shared" ca="1" si="143"/>
        <v>#REF!</v>
      </c>
      <c r="R376" s="251" t="e">
        <f t="shared" ca="1" si="132"/>
        <v>#REF!</v>
      </c>
      <c r="S376" s="252" t="e">
        <f t="shared" ca="1" si="131"/>
        <v>#REF!</v>
      </c>
      <c r="T376" s="251" t="e">
        <f t="shared" ca="1" si="133"/>
        <v>#REF!</v>
      </c>
      <c r="U376" s="252" t="e">
        <f t="shared" ca="1" si="134"/>
        <v>#REF!</v>
      </c>
      <c r="V376" s="252" t="e">
        <f t="shared" ca="1" si="135"/>
        <v>#REF!</v>
      </c>
      <c r="W376" s="138" t="e">
        <f t="shared" ca="1" si="136"/>
        <v>#REF!</v>
      </c>
      <c r="X376" s="139" t="e">
        <f t="shared" ca="1" si="137"/>
        <v>#REF!</v>
      </c>
      <c r="Y376" s="138" t="e">
        <f t="shared" ca="1" si="144"/>
        <v>#REF!</v>
      </c>
      <c r="Z376" s="138" t="e">
        <f t="shared" ca="1" si="148"/>
        <v>#REF!</v>
      </c>
      <c r="AA376" s="138" t="e">
        <f t="shared" ca="1" si="138"/>
        <v>#REF!</v>
      </c>
      <c r="AB376" s="138" t="e">
        <f t="shared" ca="1" si="139"/>
        <v>#NAME?</v>
      </c>
      <c r="AC376" s="139" t="e">
        <f t="shared" ca="1" si="140"/>
        <v>#REF!</v>
      </c>
      <c r="AD376" s="138" t="e">
        <f t="shared" ca="1" si="145"/>
        <v>#REF!</v>
      </c>
      <c r="AE376" s="132" t="e">
        <f ca="1">INDIRECT(CONCATENATE(#REF!,$C$498,"!$AJ",$A376 + 5))</f>
        <v>#REF!</v>
      </c>
    </row>
    <row r="377" spans="1:31" hidden="1" outlineLevel="1" x14ac:dyDescent="0.25">
      <c r="A377" s="128">
        <v>378</v>
      </c>
      <c r="B377" s="153" t="e">
        <f ca="1">INDIRECT(CONCATENATE(#REF!,$C$498,"!$B",$A377 + 5))</f>
        <v>#REF!</v>
      </c>
      <c r="C377" s="135" t="e">
        <f ca="1">INDIRECT(CONCATENATE(#REF!,$C$498,"!$X",$A377 + 5))</f>
        <v>#REF!</v>
      </c>
      <c r="D377" s="135"/>
      <c r="E377" s="132" t="e">
        <f ca="1">INDIRECT(CONCATENATE(#REF!,$C$498,"!$AB",$A377 + 5))</f>
        <v>#REF!</v>
      </c>
      <c r="F377" s="135" t="str">
        <f t="shared" ca="1" si="146"/>
        <v/>
      </c>
      <c r="G377" s="187" t="e">
        <f ca="1">INDIRECT(CONCATENATE(#REF!,$C$498,"!$AG",$A377 + 5))</f>
        <v>#REF!</v>
      </c>
      <c r="H377" s="135"/>
      <c r="I377" s="132" t="e">
        <f ca="1">INDIRECT(CONCATENATE(#REF!,$C$498,"!$AH",$A377 + 5))</f>
        <v>#REF!</v>
      </c>
      <c r="J377" s="132"/>
      <c r="K377" s="132" t="e">
        <f ca="1">INDIRECT(CONCATENATE(#REF!,$C$498,"!$AI",$A377 + 5))</f>
        <v>#REF!</v>
      </c>
      <c r="L377" s="181"/>
      <c r="M377" s="135"/>
      <c r="N377" s="135"/>
      <c r="O377" s="135"/>
      <c r="P377" s="135"/>
      <c r="Q377" s="137" t="e">
        <f t="shared" ca="1" si="143"/>
        <v>#REF!</v>
      </c>
      <c r="R377" s="251" t="e">
        <f t="shared" ca="1" si="132"/>
        <v>#REF!</v>
      </c>
      <c r="S377" s="252" t="e">
        <f t="shared" ca="1" si="131"/>
        <v>#REF!</v>
      </c>
      <c r="T377" s="251" t="e">
        <f t="shared" ca="1" si="133"/>
        <v>#REF!</v>
      </c>
      <c r="U377" s="252" t="e">
        <f t="shared" ca="1" si="134"/>
        <v>#REF!</v>
      </c>
      <c r="V377" s="252" t="e">
        <f t="shared" ca="1" si="135"/>
        <v>#REF!</v>
      </c>
      <c r="W377" s="138" t="e">
        <f t="shared" ca="1" si="136"/>
        <v>#REF!</v>
      </c>
      <c r="X377" s="139" t="e">
        <f t="shared" ca="1" si="137"/>
        <v>#REF!</v>
      </c>
      <c r="Y377" s="138" t="e">
        <f t="shared" ca="1" si="144"/>
        <v>#REF!</v>
      </c>
      <c r="Z377" s="138" t="e">
        <f t="shared" ca="1" si="148"/>
        <v>#REF!</v>
      </c>
      <c r="AA377" s="138" t="e">
        <f t="shared" ca="1" si="138"/>
        <v>#REF!</v>
      </c>
      <c r="AB377" s="138" t="e">
        <f t="shared" ca="1" si="139"/>
        <v>#NAME?</v>
      </c>
      <c r="AC377" s="139" t="e">
        <f t="shared" ca="1" si="140"/>
        <v>#REF!</v>
      </c>
      <c r="AD377" s="138" t="e">
        <f t="shared" ca="1" si="145"/>
        <v>#REF!</v>
      </c>
      <c r="AE377" s="132" t="e">
        <f ca="1">INDIRECT(CONCATENATE(#REF!,$C$498,"!$AJ",$A377 + 5))</f>
        <v>#REF!</v>
      </c>
    </row>
    <row r="378" spans="1:31" hidden="1" outlineLevel="1" x14ac:dyDescent="0.25">
      <c r="A378" s="128">
        <v>379</v>
      </c>
      <c r="B378" s="153" t="e">
        <f ca="1">INDIRECT(CONCATENATE(#REF!,$C$498,"!$B",$A378 + 5))</f>
        <v>#REF!</v>
      </c>
      <c r="C378" s="135" t="e">
        <f ca="1">INDIRECT(CONCATENATE(#REF!,$C$498,"!$X",$A378 + 5))</f>
        <v>#REF!</v>
      </c>
      <c r="D378" s="135"/>
      <c r="E378" s="132" t="e">
        <f ca="1">INDIRECT(CONCATENATE(#REF!,$C$498,"!$AB",$A378 + 5))</f>
        <v>#REF!</v>
      </c>
      <c r="F378" s="135" t="str">
        <f t="shared" ca="1" si="146"/>
        <v/>
      </c>
      <c r="G378" s="187" t="e">
        <f ca="1">INDIRECT(CONCATENATE(#REF!,$C$498,"!$AG",$A378 + 5))</f>
        <v>#REF!</v>
      </c>
      <c r="H378" s="135"/>
      <c r="I378" s="132" t="e">
        <f ca="1">INDIRECT(CONCATENATE(#REF!,$C$498,"!$AH",$A378 + 5))</f>
        <v>#REF!</v>
      </c>
      <c r="J378" s="132"/>
      <c r="K378" s="132" t="e">
        <f ca="1">INDIRECT(CONCATENATE(#REF!,$C$498,"!$AI",$A378 + 5))</f>
        <v>#REF!</v>
      </c>
      <c r="L378" s="181"/>
      <c r="M378" s="135"/>
      <c r="N378" s="135"/>
      <c r="O378" s="135"/>
      <c r="P378" s="135"/>
      <c r="Q378" s="137" t="e">
        <f t="shared" ca="1" si="143"/>
        <v>#REF!</v>
      </c>
      <c r="R378" s="251" t="e">
        <f t="shared" ca="1" si="132"/>
        <v>#REF!</v>
      </c>
      <c r="S378" s="252" t="e">
        <f t="shared" ca="1" si="131"/>
        <v>#REF!</v>
      </c>
      <c r="T378" s="251" t="e">
        <f t="shared" ca="1" si="133"/>
        <v>#REF!</v>
      </c>
      <c r="U378" s="252" t="e">
        <f t="shared" ca="1" si="134"/>
        <v>#REF!</v>
      </c>
      <c r="V378" s="252" t="e">
        <f t="shared" ca="1" si="135"/>
        <v>#REF!</v>
      </c>
      <c r="W378" s="138" t="e">
        <f t="shared" ca="1" si="136"/>
        <v>#REF!</v>
      </c>
      <c r="X378" s="139" t="e">
        <f t="shared" ca="1" si="137"/>
        <v>#REF!</v>
      </c>
      <c r="Y378" s="138" t="e">
        <f t="shared" ca="1" si="144"/>
        <v>#REF!</v>
      </c>
      <c r="Z378" s="138" t="e">
        <f t="shared" ca="1" si="148"/>
        <v>#REF!</v>
      </c>
      <c r="AA378" s="138" t="e">
        <f t="shared" ca="1" si="138"/>
        <v>#REF!</v>
      </c>
      <c r="AB378" s="138" t="e">
        <f t="shared" ca="1" si="139"/>
        <v>#NAME?</v>
      </c>
      <c r="AC378" s="139" t="e">
        <f t="shared" ca="1" si="140"/>
        <v>#REF!</v>
      </c>
      <c r="AD378" s="138" t="e">
        <f t="shared" ca="1" si="145"/>
        <v>#REF!</v>
      </c>
      <c r="AE378" s="132" t="e">
        <f ca="1">INDIRECT(CONCATENATE(#REF!,$C$498,"!$AJ",$A378 + 5))</f>
        <v>#REF!</v>
      </c>
    </row>
    <row r="379" spans="1:31" hidden="1" outlineLevel="1" x14ac:dyDescent="0.25">
      <c r="A379" s="128">
        <v>380</v>
      </c>
      <c r="B379" s="153" t="e">
        <f ca="1">INDIRECT(CONCATENATE(#REF!,$C$498,"!$B",$A379 + 5))</f>
        <v>#REF!</v>
      </c>
      <c r="C379" s="135" t="e">
        <f ca="1">INDIRECT(CONCATENATE(#REF!,$C$498,"!$X",$A379 + 5))</f>
        <v>#REF!</v>
      </c>
      <c r="D379" s="135"/>
      <c r="E379" s="132" t="e">
        <f ca="1">INDIRECT(CONCATENATE(#REF!,$C$498,"!$AB",$A379 + 5))</f>
        <v>#REF!</v>
      </c>
      <c r="F379" s="135" t="str">
        <f t="shared" ca="1" si="146"/>
        <v/>
      </c>
      <c r="G379" s="187" t="e">
        <f ca="1">INDIRECT(CONCATENATE(#REF!,$C$498,"!$AG",$A379 + 5))</f>
        <v>#REF!</v>
      </c>
      <c r="H379" s="135"/>
      <c r="I379" s="132" t="e">
        <f ca="1">INDIRECT(CONCATENATE(#REF!,$C$498,"!$AH",$A379 + 5))</f>
        <v>#REF!</v>
      </c>
      <c r="J379" s="132"/>
      <c r="K379" s="132" t="e">
        <f ca="1">INDIRECT(CONCATENATE(#REF!,$C$498,"!$AI",$A379 + 5))</f>
        <v>#REF!</v>
      </c>
      <c r="L379" s="181"/>
      <c r="M379" s="135"/>
      <c r="N379" s="135"/>
      <c r="O379" s="135"/>
      <c r="P379" s="135"/>
      <c r="Q379" s="137" t="e">
        <f t="shared" ca="1" si="143"/>
        <v>#REF!</v>
      </c>
      <c r="R379" s="251" t="e">
        <f t="shared" ca="1" si="132"/>
        <v>#REF!</v>
      </c>
      <c r="S379" s="252" t="e">
        <f t="shared" ca="1" si="131"/>
        <v>#REF!</v>
      </c>
      <c r="T379" s="251" t="e">
        <f t="shared" ca="1" si="133"/>
        <v>#REF!</v>
      </c>
      <c r="U379" s="252" t="e">
        <f t="shared" ca="1" si="134"/>
        <v>#REF!</v>
      </c>
      <c r="V379" s="252" t="e">
        <f t="shared" ca="1" si="135"/>
        <v>#REF!</v>
      </c>
      <c r="W379" s="138" t="e">
        <f t="shared" ca="1" si="136"/>
        <v>#REF!</v>
      </c>
      <c r="X379" s="139" t="e">
        <f t="shared" ca="1" si="137"/>
        <v>#REF!</v>
      </c>
      <c r="Y379" s="138" t="e">
        <f t="shared" ca="1" si="144"/>
        <v>#REF!</v>
      </c>
      <c r="Z379" s="138" t="e">
        <f t="shared" ca="1" si="148"/>
        <v>#REF!</v>
      </c>
      <c r="AA379" s="138" t="e">
        <f t="shared" ca="1" si="138"/>
        <v>#REF!</v>
      </c>
      <c r="AB379" s="138" t="e">
        <f t="shared" ca="1" si="139"/>
        <v>#NAME?</v>
      </c>
      <c r="AC379" s="139" t="e">
        <f t="shared" ca="1" si="140"/>
        <v>#REF!</v>
      </c>
      <c r="AD379" s="138" t="e">
        <f t="shared" ca="1" si="145"/>
        <v>#REF!</v>
      </c>
      <c r="AE379" s="132" t="e">
        <f ca="1">INDIRECT(CONCATENATE(#REF!,$C$498,"!$AJ",$A379 + 5))</f>
        <v>#REF!</v>
      </c>
    </row>
    <row r="380" spans="1:31" hidden="1" outlineLevel="1" x14ac:dyDescent="0.25">
      <c r="A380" s="128">
        <v>381</v>
      </c>
      <c r="B380" s="153" t="e">
        <f ca="1">INDIRECT(CONCATENATE(#REF!,$C$498,"!$B",$A380 + 5))</f>
        <v>#REF!</v>
      </c>
      <c r="C380" s="135" t="e">
        <f ca="1">INDIRECT(CONCATENATE(#REF!,$C$498,"!$X",$A380 + 5))</f>
        <v>#REF!</v>
      </c>
      <c r="D380" s="135"/>
      <c r="E380" s="132" t="e">
        <f ca="1">INDIRECT(CONCATENATE(#REF!,$C$498,"!$AB",$A380 + 5))</f>
        <v>#REF!</v>
      </c>
      <c r="F380" s="135" t="str">
        <f t="shared" ca="1" si="146"/>
        <v/>
      </c>
      <c r="G380" s="187" t="e">
        <f ca="1">INDIRECT(CONCATENATE(#REF!,$C$498,"!$AG",$A380 + 5))</f>
        <v>#REF!</v>
      </c>
      <c r="H380" s="135"/>
      <c r="I380" s="132" t="e">
        <f ca="1">INDIRECT(CONCATENATE(#REF!,$C$498,"!$AH",$A380 + 5))</f>
        <v>#REF!</v>
      </c>
      <c r="J380" s="132"/>
      <c r="K380" s="132" t="e">
        <f ca="1">INDIRECT(CONCATENATE(#REF!,$C$498,"!$AI",$A380 + 5))</f>
        <v>#REF!</v>
      </c>
      <c r="L380" s="181"/>
      <c r="M380" s="135"/>
      <c r="N380" s="135"/>
      <c r="O380" s="135"/>
      <c r="P380" s="135"/>
      <c r="Q380" s="137" t="e">
        <f t="shared" ca="1" si="143"/>
        <v>#REF!</v>
      </c>
      <c r="R380" s="251" t="e">
        <f t="shared" ca="1" si="132"/>
        <v>#REF!</v>
      </c>
      <c r="S380" s="252" t="e">
        <f t="shared" ca="1" si="131"/>
        <v>#REF!</v>
      </c>
      <c r="T380" s="251" t="e">
        <f t="shared" ca="1" si="133"/>
        <v>#REF!</v>
      </c>
      <c r="U380" s="252" t="e">
        <f t="shared" ca="1" si="134"/>
        <v>#REF!</v>
      </c>
      <c r="V380" s="252" t="e">
        <f t="shared" ca="1" si="135"/>
        <v>#REF!</v>
      </c>
      <c r="W380" s="138" t="e">
        <f t="shared" ca="1" si="136"/>
        <v>#REF!</v>
      </c>
      <c r="X380" s="139" t="e">
        <f t="shared" ca="1" si="137"/>
        <v>#REF!</v>
      </c>
      <c r="Y380" s="138" t="e">
        <f t="shared" ca="1" si="144"/>
        <v>#REF!</v>
      </c>
      <c r="Z380" s="138" t="e">
        <f t="shared" ca="1" si="148"/>
        <v>#REF!</v>
      </c>
      <c r="AA380" s="138" t="e">
        <f t="shared" ca="1" si="138"/>
        <v>#REF!</v>
      </c>
      <c r="AB380" s="138" t="e">
        <f t="shared" ca="1" si="139"/>
        <v>#NAME?</v>
      </c>
      <c r="AC380" s="139" t="e">
        <f t="shared" ca="1" si="140"/>
        <v>#REF!</v>
      </c>
      <c r="AD380" s="138" t="e">
        <f t="shared" ca="1" si="145"/>
        <v>#REF!</v>
      </c>
      <c r="AE380" s="132" t="e">
        <f ca="1">INDIRECT(CONCATENATE(#REF!,$C$498,"!$AJ",$A380 + 5))</f>
        <v>#REF!</v>
      </c>
    </row>
    <row r="381" spans="1:31" hidden="1" outlineLevel="1" x14ac:dyDescent="0.25">
      <c r="A381" s="128">
        <v>382</v>
      </c>
      <c r="B381" s="153" t="e">
        <f ca="1">INDIRECT(CONCATENATE(#REF!,$C$498,"!$B",$A381 + 5))</f>
        <v>#REF!</v>
      </c>
      <c r="C381" s="135" t="e">
        <f ca="1">INDIRECT(CONCATENATE(#REF!,$C$498,"!$X",$A381 + 5))</f>
        <v>#REF!</v>
      </c>
      <c r="D381" s="135"/>
      <c r="E381" s="132" t="e">
        <f ca="1">INDIRECT(CONCATENATE(#REF!,$C$498,"!$AB",$A381 + 5))</f>
        <v>#REF!</v>
      </c>
      <c r="F381" s="135" t="str">
        <f t="shared" ca="1" si="146"/>
        <v/>
      </c>
      <c r="G381" s="187" t="e">
        <f ca="1">INDIRECT(CONCATENATE(#REF!,$C$498,"!$AG",$A381 + 5))</f>
        <v>#REF!</v>
      </c>
      <c r="H381" s="135"/>
      <c r="I381" s="132" t="e">
        <f ca="1">INDIRECT(CONCATENATE(#REF!,$C$498,"!$AH",$A381 + 5))</f>
        <v>#REF!</v>
      </c>
      <c r="J381" s="132"/>
      <c r="K381" s="132" t="e">
        <f ca="1">INDIRECT(CONCATENATE(#REF!,$C$498,"!$AI",$A381 + 5))</f>
        <v>#REF!</v>
      </c>
      <c r="L381" s="181"/>
      <c r="M381" s="135"/>
      <c r="N381" s="135"/>
      <c r="O381" s="135"/>
      <c r="P381" s="135"/>
      <c r="Q381" s="137" t="e">
        <f t="shared" ca="1" si="143"/>
        <v>#REF!</v>
      </c>
      <c r="R381" s="251" t="e">
        <f t="shared" ca="1" si="132"/>
        <v>#REF!</v>
      </c>
      <c r="S381" s="252" t="e">
        <f t="shared" ca="1" si="131"/>
        <v>#REF!</v>
      </c>
      <c r="T381" s="251" t="e">
        <f t="shared" ca="1" si="133"/>
        <v>#REF!</v>
      </c>
      <c r="U381" s="252" t="e">
        <f t="shared" ca="1" si="134"/>
        <v>#REF!</v>
      </c>
      <c r="V381" s="252" t="e">
        <f t="shared" ca="1" si="135"/>
        <v>#REF!</v>
      </c>
      <c r="W381" s="138" t="e">
        <f t="shared" ca="1" si="136"/>
        <v>#REF!</v>
      </c>
      <c r="X381" s="139" t="e">
        <f t="shared" ca="1" si="137"/>
        <v>#REF!</v>
      </c>
      <c r="Y381" s="138" t="e">
        <f t="shared" ca="1" si="144"/>
        <v>#REF!</v>
      </c>
      <c r="Z381" s="138" t="e">
        <f t="shared" ca="1" si="148"/>
        <v>#REF!</v>
      </c>
      <c r="AA381" s="138" t="e">
        <f t="shared" ca="1" si="138"/>
        <v>#REF!</v>
      </c>
      <c r="AB381" s="138" t="e">
        <f t="shared" ca="1" si="139"/>
        <v>#NAME?</v>
      </c>
      <c r="AC381" s="139" t="e">
        <f t="shared" ca="1" si="140"/>
        <v>#REF!</v>
      </c>
      <c r="AD381" s="138" t="e">
        <f t="shared" ca="1" si="145"/>
        <v>#REF!</v>
      </c>
      <c r="AE381" s="132" t="e">
        <f ca="1">INDIRECT(CONCATENATE(#REF!,$C$498,"!$AJ",$A381 + 5))</f>
        <v>#REF!</v>
      </c>
    </row>
    <row r="382" spans="1:31" hidden="1" outlineLevel="1" x14ac:dyDescent="0.25">
      <c r="A382" s="128">
        <v>383</v>
      </c>
      <c r="B382" s="153" t="e">
        <f ca="1">INDIRECT(CONCATENATE(#REF!,$C$498,"!$B",$A382 + 5))</f>
        <v>#REF!</v>
      </c>
      <c r="C382" s="135" t="e">
        <f ca="1">INDIRECT(CONCATENATE(#REF!,$C$498,"!$X",$A382 + 5))</f>
        <v>#REF!</v>
      </c>
      <c r="D382" s="135"/>
      <c r="E382" s="132" t="e">
        <f ca="1">INDIRECT(CONCATENATE(#REF!,$C$498,"!$AB",$A382 + 5))</f>
        <v>#REF!</v>
      </c>
      <c r="F382" s="135" t="str">
        <f t="shared" ca="1" si="146"/>
        <v/>
      </c>
      <c r="G382" s="187" t="e">
        <f ca="1">INDIRECT(CONCATENATE(#REF!,$C$498,"!$AG",$A382 + 5))</f>
        <v>#REF!</v>
      </c>
      <c r="H382" s="135"/>
      <c r="I382" s="132" t="e">
        <f ca="1">INDIRECT(CONCATENATE(#REF!,$C$498,"!$AH",$A382 + 5))</f>
        <v>#REF!</v>
      </c>
      <c r="J382" s="132"/>
      <c r="K382" s="132" t="e">
        <f ca="1">INDIRECT(CONCATENATE(#REF!,$C$498,"!$AI",$A382 + 5))</f>
        <v>#REF!</v>
      </c>
      <c r="L382" s="181"/>
      <c r="M382" s="135"/>
      <c r="N382" s="135"/>
      <c r="O382" s="135"/>
      <c r="P382" s="135"/>
      <c r="Q382" s="137" t="e">
        <f t="shared" ca="1" si="143"/>
        <v>#REF!</v>
      </c>
      <c r="R382" s="251" t="e">
        <f t="shared" ca="1" si="132"/>
        <v>#REF!</v>
      </c>
      <c r="S382" s="252" t="e">
        <f t="shared" ca="1" si="131"/>
        <v>#REF!</v>
      </c>
      <c r="T382" s="251" t="e">
        <f t="shared" ca="1" si="133"/>
        <v>#REF!</v>
      </c>
      <c r="U382" s="252" t="e">
        <f t="shared" ca="1" si="134"/>
        <v>#REF!</v>
      </c>
      <c r="V382" s="252" t="e">
        <f t="shared" ca="1" si="135"/>
        <v>#REF!</v>
      </c>
      <c r="W382" s="138" t="e">
        <f t="shared" ca="1" si="136"/>
        <v>#REF!</v>
      </c>
      <c r="X382" s="139" t="e">
        <f t="shared" ca="1" si="137"/>
        <v>#REF!</v>
      </c>
      <c r="Y382" s="138" t="e">
        <f t="shared" ca="1" si="144"/>
        <v>#REF!</v>
      </c>
      <c r="Z382" s="138" t="e">
        <f t="shared" ca="1" si="148"/>
        <v>#REF!</v>
      </c>
      <c r="AA382" s="138" t="e">
        <f t="shared" ca="1" si="138"/>
        <v>#REF!</v>
      </c>
      <c r="AB382" s="138" t="e">
        <f t="shared" ca="1" si="139"/>
        <v>#NAME?</v>
      </c>
      <c r="AC382" s="139" t="e">
        <f t="shared" ca="1" si="140"/>
        <v>#REF!</v>
      </c>
      <c r="AD382" s="138" t="e">
        <f t="shared" ca="1" si="145"/>
        <v>#REF!</v>
      </c>
      <c r="AE382" s="132" t="e">
        <f ca="1">INDIRECT(CONCATENATE(#REF!,$C$498,"!$AJ",$A382 + 5))</f>
        <v>#REF!</v>
      </c>
    </row>
    <row r="383" spans="1:31" hidden="1" outlineLevel="1" x14ac:dyDescent="0.25">
      <c r="A383" s="128">
        <v>384</v>
      </c>
      <c r="B383" s="153" t="e">
        <f ca="1">INDIRECT(CONCATENATE(#REF!,$C$498,"!$B",$A383 + 5))</f>
        <v>#REF!</v>
      </c>
      <c r="C383" s="135" t="e">
        <f ca="1">INDIRECT(CONCATENATE(#REF!,$C$498,"!$X",$A383 + 5))</f>
        <v>#REF!</v>
      </c>
      <c r="D383" s="135"/>
      <c r="E383" s="132" t="e">
        <f ca="1">INDIRECT(CONCATENATE(#REF!,$C$498,"!$AB",$A383 + 5))</f>
        <v>#REF!</v>
      </c>
      <c r="F383" s="135" t="str">
        <f t="shared" ca="1" si="146"/>
        <v/>
      </c>
      <c r="G383" s="187" t="e">
        <f ca="1">INDIRECT(CONCATENATE(#REF!,$C$498,"!$AG",$A383 + 5))</f>
        <v>#REF!</v>
      </c>
      <c r="H383" s="135"/>
      <c r="I383" s="132" t="e">
        <f ca="1">INDIRECT(CONCATENATE(#REF!,$C$498,"!$AH",$A383 + 5))</f>
        <v>#REF!</v>
      </c>
      <c r="J383" s="132"/>
      <c r="K383" s="132" t="e">
        <f ca="1">INDIRECT(CONCATENATE(#REF!,$C$498,"!$AI",$A383 + 5))</f>
        <v>#REF!</v>
      </c>
      <c r="L383" s="181"/>
      <c r="M383" s="135"/>
      <c r="N383" s="135"/>
      <c r="O383" s="135"/>
      <c r="P383" s="135"/>
      <c r="Q383" s="137" t="e">
        <f t="shared" ca="1" si="143"/>
        <v>#REF!</v>
      </c>
      <c r="R383" s="251" t="e">
        <f t="shared" ca="1" si="132"/>
        <v>#REF!</v>
      </c>
      <c r="S383" s="252" t="e">
        <f t="shared" ca="1" si="131"/>
        <v>#REF!</v>
      </c>
      <c r="T383" s="251" t="e">
        <f t="shared" ca="1" si="133"/>
        <v>#REF!</v>
      </c>
      <c r="U383" s="252" t="e">
        <f t="shared" ca="1" si="134"/>
        <v>#REF!</v>
      </c>
      <c r="V383" s="252" t="e">
        <f t="shared" ca="1" si="135"/>
        <v>#REF!</v>
      </c>
      <c r="W383" s="138" t="e">
        <f t="shared" ca="1" si="136"/>
        <v>#REF!</v>
      </c>
      <c r="X383" s="139" t="e">
        <f t="shared" ca="1" si="137"/>
        <v>#REF!</v>
      </c>
      <c r="Y383" s="138" t="e">
        <f t="shared" ca="1" si="144"/>
        <v>#REF!</v>
      </c>
      <c r="Z383" s="138" t="e">
        <f t="shared" ca="1" si="148"/>
        <v>#REF!</v>
      </c>
      <c r="AA383" s="138" t="e">
        <f t="shared" ca="1" si="138"/>
        <v>#REF!</v>
      </c>
      <c r="AB383" s="138" t="e">
        <f t="shared" ca="1" si="139"/>
        <v>#NAME?</v>
      </c>
      <c r="AC383" s="139" t="e">
        <f t="shared" ca="1" si="140"/>
        <v>#REF!</v>
      </c>
      <c r="AD383" s="138" t="e">
        <f t="shared" ca="1" si="145"/>
        <v>#REF!</v>
      </c>
      <c r="AE383" s="132" t="e">
        <f ca="1">INDIRECT(CONCATENATE(#REF!,$C$498,"!$AJ",$A383 + 5))</f>
        <v>#REF!</v>
      </c>
    </row>
    <row r="384" spans="1:31" hidden="1" outlineLevel="1" x14ac:dyDescent="0.25">
      <c r="A384" s="128">
        <v>385</v>
      </c>
      <c r="B384" s="153" t="e">
        <f ca="1">INDIRECT(CONCATENATE(#REF!,$C$498,"!$B",$A384 + 5))</f>
        <v>#REF!</v>
      </c>
      <c r="C384" s="135" t="e">
        <f ca="1">INDIRECT(CONCATENATE(#REF!,$C$498,"!$X",$A384 + 5))</f>
        <v>#REF!</v>
      </c>
      <c r="D384" s="135"/>
      <c r="E384" s="132" t="e">
        <f ca="1">INDIRECT(CONCATENATE(#REF!,$C$498,"!$AB",$A384 + 5))</f>
        <v>#REF!</v>
      </c>
      <c r="F384" s="135" t="str">
        <f t="shared" ca="1" si="146"/>
        <v/>
      </c>
      <c r="G384" s="187" t="e">
        <f ca="1">INDIRECT(CONCATENATE(#REF!,$C$498,"!$AG",$A384 + 5))</f>
        <v>#REF!</v>
      </c>
      <c r="H384" s="135"/>
      <c r="I384" s="132" t="e">
        <f ca="1">INDIRECT(CONCATENATE(#REF!,$C$498,"!$AH",$A384 + 5))</f>
        <v>#REF!</v>
      </c>
      <c r="J384" s="132"/>
      <c r="K384" s="132" t="e">
        <f ca="1">INDIRECT(CONCATENATE(#REF!,$C$498,"!$AI",$A384 + 5))</f>
        <v>#REF!</v>
      </c>
      <c r="L384" s="181"/>
      <c r="M384" s="135"/>
      <c r="N384" s="135"/>
      <c r="O384" s="135"/>
      <c r="P384" s="135"/>
      <c r="Q384" s="137" t="e">
        <f t="shared" ca="1" si="143"/>
        <v>#REF!</v>
      </c>
      <c r="R384" s="251" t="e">
        <f t="shared" ca="1" si="132"/>
        <v>#REF!</v>
      </c>
      <c r="S384" s="252" t="e">
        <f t="shared" ca="1" si="131"/>
        <v>#REF!</v>
      </c>
      <c r="T384" s="251" t="e">
        <f t="shared" ca="1" si="133"/>
        <v>#REF!</v>
      </c>
      <c r="U384" s="252" t="e">
        <f t="shared" ca="1" si="134"/>
        <v>#REF!</v>
      </c>
      <c r="V384" s="252" t="e">
        <f t="shared" ca="1" si="135"/>
        <v>#REF!</v>
      </c>
      <c r="W384" s="138" t="e">
        <f t="shared" ca="1" si="136"/>
        <v>#REF!</v>
      </c>
      <c r="X384" s="139" t="e">
        <f t="shared" ca="1" si="137"/>
        <v>#REF!</v>
      </c>
      <c r="Y384" s="138" t="e">
        <f t="shared" ca="1" si="144"/>
        <v>#REF!</v>
      </c>
      <c r="Z384" s="138" t="e">
        <f t="shared" ca="1" si="148"/>
        <v>#REF!</v>
      </c>
      <c r="AA384" s="138" t="e">
        <f t="shared" ca="1" si="138"/>
        <v>#REF!</v>
      </c>
      <c r="AB384" s="138" t="e">
        <f t="shared" ca="1" si="139"/>
        <v>#NAME?</v>
      </c>
      <c r="AC384" s="139" t="e">
        <f t="shared" ca="1" si="140"/>
        <v>#REF!</v>
      </c>
      <c r="AD384" s="138" t="e">
        <f t="shared" ca="1" si="145"/>
        <v>#REF!</v>
      </c>
      <c r="AE384" s="132" t="e">
        <f ca="1">INDIRECT(CONCATENATE(#REF!,$C$498,"!$AJ",$A384 + 5))</f>
        <v>#REF!</v>
      </c>
    </row>
    <row r="385" spans="1:31" hidden="1" outlineLevel="1" x14ac:dyDescent="0.25">
      <c r="A385" s="128">
        <v>386</v>
      </c>
      <c r="B385" s="153" t="e">
        <f ca="1">INDIRECT(CONCATENATE(#REF!,$C$498,"!$B",$A385 + 5))</f>
        <v>#REF!</v>
      </c>
      <c r="C385" s="135" t="e">
        <f ca="1">INDIRECT(CONCATENATE(#REF!,$C$498,"!$X",$A385 + 5))</f>
        <v>#REF!</v>
      </c>
      <c r="D385" s="135"/>
      <c r="E385" s="132" t="e">
        <f ca="1">INDIRECT(CONCATENATE(#REF!,$C$498,"!$AB",$A385 + 5))</f>
        <v>#REF!</v>
      </c>
      <c r="F385" s="135" t="str">
        <f t="shared" ca="1" si="146"/>
        <v/>
      </c>
      <c r="G385" s="187" t="e">
        <f ca="1">INDIRECT(CONCATENATE(#REF!,$C$498,"!$AG",$A385 + 5))</f>
        <v>#REF!</v>
      </c>
      <c r="H385" s="135"/>
      <c r="I385" s="132" t="e">
        <f ca="1">INDIRECT(CONCATENATE(#REF!,$C$498,"!$AH",$A385 + 5))</f>
        <v>#REF!</v>
      </c>
      <c r="J385" s="132"/>
      <c r="K385" s="132" t="e">
        <f ca="1">INDIRECT(CONCATENATE(#REF!,$C$498,"!$AI",$A385 + 5))</f>
        <v>#REF!</v>
      </c>
      <c r="L385" s="181"/>
      <c r="M385" s="135"/>
      <c r="N385" s="135"/>
      <c r="O385" s="135"/>
      <c r="P385" s="135"/>
      <c r="Q385" s="137" t="e">
        <f t="shared" ca="1" si="143"/>
        <v>#REF!</v>
      </c>
      <c r="R385" s="251" t="e">
        <f t="shared" ca="1" si="132"/>
        <v>#REF!</v>
      </c>
      <c r="S385" s="252" t="e">
        <f t="shared" ref="S385:S448" ca="1" si="149">E385*Q385/100</f>
        <v>#REF!</v>
      </c>
      <c r="T385" s="251" t="e">
        <f t="shared" ca="1" si="133"/>
        <v>#REF!</v>
      </c>
      <c r="U385" s="252" t="e">
        <f t="shared" ca="1" si="134"/>
        <v>#REF!</v>
      </c>
      <c r="V385" s="252" t="e">
        <f t="shared" ca="1" si="135"/>
        <v>#REF!</v>
      </c>
      <c r="W385" s="138" t="e">
        <f t="shared" ca="1" si="136"/>
        <v>#REF!</v>
      </c>
      <c r="X385" s="139" t="e">
        <f t="shared" ca="1" si="137"/>
        <v>#REF!</v>
      </c>
      <c r="Y385" s="138" t="e">
        <f t="shared" ca="1" si="144"/>
        <v>#REF!</v>
      </c>
      <c r="Z385" s="138" t="e">
        <f t="shared" ca="1" si="148"/>
        <v>#REF!</v>
      </c>
      <c r="AA385" s="138" t="e">
        <f t="shared" ca="1" si="138"/>
        <v>#REF!</v>
      </c>
      <c r="AB385" s="138" t="e">
        <f t="shared" ca="1" si="139"/>
        <v>#NAME?</v>
      </c>
      <c r="AC385" s="139" t="e">
        <f t="shared" ca="1" si="140"/>
        <v>#REF!</v>
      </c>
      <c r="AD385" s="138" t="e">
        <f t="shared" ca="1" si="145"/>
        <v>#REF!</v>
      </c>
      <c r="AE385" s="132" t="e">
        <f ca="1">INDIRECT(CONCATENATE(#REF!,$C$498,"!$AJ",$A385 + 5))</f>
        <v>#REF!</v>
      </c>
    </row>
    <row r="386" spans="1:31" hidden="1" outlineLevel="1" x14ac:dyDescent="0.25">
      <c r="A386" s="128">
        <v>387</v>
      </c>
      <c r="B386" s="153" t="e">
        <f ca="1">INDIRECT(CONCATENATE(#REF!,$C$498,"!$B",$A386 + 5))</f>
        <v>#REF!</v>
      </c>
      <c r="C386" s="135" t="e">
        <f ca="1">INDIRECT(CONCATENATE(#REF!,$C$498,"!$X",$A386 + 5))</f>
        <v>#REF!</v>
      </c>
      <c r="D386" s="135"/>
      <c r="E386" s="132" t="e">
        <f ca="1">INDIRECT(CONCATENATE(#REF!,$C$498,"!$AB",$A386 + 5))</f>
        <v>#REF!</v>
      </c>
      <c r="F386" s="135" t="str">
        <f t="shared" ca="1" si="146"/>
        <v/>
      </c>
      <c r="G386" s="187" t="e">
        <f ca="1">INDIRECT(CONCATENATE(#REF!,$C$498,"!$AG",$A386 + 5))</f>
        <v>#REF!</v>
      </c>
      <c r="H386" s="135"/>
      <c r="I386" s="132" t="e">
        <f ca="1">INDIRECT(CONCATENATE(#REF!,$C$498,"!$AH",$A386 + 5))</f>
        <v>#REF!</v>
      </c>
      <c r="J386" s="132"/>
      <c r="K386" s="132" t="e">
        <f ca="1">INDIRECT(CONCATENATE(#REF!,$C$498,"!$AI",$A386 + 5))</f>
        <v>#REF!</v>
      </c>
      <c r="L386" s="181"/>
      <c r="M386" s="135"/>
      <c r="N386" s="135"/>
      <c r="O386" s="135"/>
      <c r="P386" s="135"/>
      <c r="Q386" s="137" t="e">
        <f t="shared" ca="1" si="143"/>
        <v>#REF!</v>
      </c>
      <c r="R386" s="251" t="e">
        <f t="shared" ref="R386:R449" ca="1" si="150">ROUNDDOWN(S386,0)</f>
        <v>#REF!</v>
      </c>
      <c r="S386" s="252" t="e">
        <f t="shared" ca="1" si="149"/>
        <v>#REF!</v>
      </c>
      <c r="T386" s="251" t="e">
        <f t="shared" ref="T386:T449" ca="1" si="151">ROUNDDOWN(U386,0)</f>
        <v>#REF!</v>
      </c>
      <c r="U386" s="252" t="e">
        <f t="shared" ref="U386:U449" ca="1" si="152">E386*V386/100</f>
        <v>#REF!</v>
      </c>
      <c r="V386" s="252" t="e">
        <f t="shared" ref="V386:V449" ca="1" si="153">Q386</f>
        <v>#REF!</v>
      </c>
      <c r="W386" s="138" t="e">
        <f t="shared" ref="W386:W449" ca="1" si="154">ROUNDDOWN(X386,0)</f>
        <v>#REF!</v>
      </c>
      <c r="X386" s="139" t="e">
        <f t="shared" ref="X386:X449" ca="1" si="155">T386*Y386/100</f>
        <v>#REF!</v>
      </c>
      <c r="Y386" s="138" t="e">
        <f t="shared" ca="1" si="144"/>
        <v>#REF!</v>
      </c>
      <c r="Z386" s="138" t="e">
        <f t="shared" ca="1" si="148"/>
        <v>#REF!</v>
      </c>
      <c r="AA386" s="138" t="e">
        <f t="shared" ref="AA386:AA449" ca="1" si="156">T386-W386-AB386</f>
        <v>#REF!</v>
      </c>
      <c r="AB386" s="138" t="e">
        <f t="shared" ref="AB386:AB449" ca="1" si="157">_xlfn.CEILING.MATH(AC386,1)</f>
        <v>#NAME?</v>
      </c>
      <c r="AC386" s="139" t="e">
        <f t="shared" ref="AC386:AC449" ca="1" si="158">T386*AD386/100</f>
        <v>#REF!</v>
      </c>
      <c r="AD386" s="138" t="e">
        <f t="shared" ca="1" si="145"/>
        <v>#REF!</v>
      </c>
      <c r="AE386" s="132" t="e">
        <f ca="1">INDIRECT(CONCATENATE(#REF!,$C$498,"!$AJ",$A386 + 5))</f>
        <v>#REF!</v>
      </c>
    </row>
    <row r="387" spans="1:31" hidden="1" outlineLevel="1" x14ac:dyDescent="0.25">
      <c r="A387" s="128">
        <v>388</v>
      </c>
      <c r="B387" s="153" t="e">
        <f ca="1">INDIRECT(CONCATENATE(#REF!,$C$498,"!$B",$A387 + 5))</f>
        <v>#REF!</v>
      </c>
      <c r="C387" s="135" t="e">
        <f ca="1">INDIRECT(CONCATENATE(#REF!,$C$498,"!$X",$A387 + 5))</f>
        <v>#REF!</v>
      </c>
      <c r="D387" s="135"/>
      <c r="E387" s="132" t="e">
        <f ca="1">INDIRECT(CONCATENATE(#REF!,$C$498,"!$AB",$A387 + 5))</f>
        <v>#REF!</v>
      </c>
      <c r="F387" s="135" t="str">
        <f t="shared" ca="1" si="146"/>
        <v/>
      </c>
      <c r="G387" s="187" t="e">
        <f ca="1">INDIRECT(CONCATENATE(#REF!,$C$498,"!$AG",$A387 + 5))</f>
        <v>#REF!</v>
      </c>
      <c r="H387" s="135"/>
      <c r="I387" s="132" t="e">
        <f ca="1">INDIRECT(CONCATENATE(#REF!,$C$498,"!$AH",$A387 + 5))</f>
        <v>#REF!</v>
      </c>
      <c r="J387" s="132"/>
      <c r="K387" s="132" t="e">
        <f ca="1">INDIRECT(CONCATENATE(#REF!,$C$498,"!$AI",$A387 + 5))</f>
        <v>#REF!</v>
      </c>
      <c r="L387" s="181"/>
      <c r="M387" s="135"/>
      <c r="N387" s="135"/>
      <c r="O387" s="135"/>
      <c r="P387" s="135"/>
      <c r="Q387" s="137" t="e">
        <f t="shared" ca="1" si="143"/>
        <v>#REF!</v>
      </c>
      <c r="R387" s="251" t="e">
        <f t="shared" ca="1" si="150"/>
        <v>#REF!</v>
      </c>
      <c r="S387" s="252" t="e">
        <f t="shared" ca="1" si="149"/>
        <v>#REF!</v>
      </c>
      <c r="T387" s="251" t="e">
        <f t="shared" ca="1" si="151"/>
        <v>#REF!</v>
      </c>
      <c r="U387" s="252" t="e">
        <f t="shared" ca="1" si="152"/>
        <v>#REF!</v>
      </c>
      <c r="V387" s="252" t="e">
        <f t="shared" ca="1" si="153"/>
        <v>#REF!</v>
      </c>
      <c r="W387" s="138" t="e">
        <f t="shared" ca="1" si="154"/>
        <v>#REF!</v>
      </c>
      <c r="X387" s="139" t="e">
        <f t="shared" ca="1" si="155"/>
        <v>#REF!</v>
      </c>
      <c r="Y387" s="138" t="e">
        <f t="shared" ca="1" si="144"/>
        <v>#REF!</v>
      </c>
      <c r="Z387" s="138" t="e">
        <f t="shared" ca="1" si="148"/>
        <v>#REF!</v>
      </c>
      <c r="AA387" s="138" t="e">
        <f t="shared" ca="1" si="156"/>
        <v>#REF!</v>
      </c>
      <c r="AB387" s="138" t="e">
        <f t="shared" ca="1" si="157"/>
        <v>#NAME?</v>
      </c>
      <c r="AC387" s="139" t="e">
        <f t="shared" ca="1" si="158"/>
        <v>#REF!</v>
      </c>
      <c r="AD387" s="138" t="e">
        <f t="shared" ca="1" si="145"/>
        <v>#REF!</v>
      </c>
      <c r="AE387" s="132" t="e">
        <f ca="1">INDIRECT(CONCATENATE(#REF!,$C$498,"!$AJ",$A387 + 5))</f>
        <v>#REF!</v>
      </c>
    </row>
    <row r="388" spans="1:31" hidden="1" outlineLevel="1" x14ac:dyDescent="0.25">
      <c r="A388" s="128">
        <v>389</v>
      </c>
      <c r="B388" s="153" t="e">
        <f ca="1">INDIRECT(CONCATENATE(#REF!,$C$498,"!$B",$A388 + 5))</f>
        <v>#REF!</v>
      </c>
      <c r="C388" s="135" t="e">
        <f ca="1">INDIRECT(CONCATENATE(#REF!,$C$498,"!$X",$A388 + 5))</f>
        <v>#REF!</v>
      </c>
      <c r="D388" s="135"/>
      <c r="E388" s="132" t="e">
        <f ca="1">INDIRECT(CONCATENATE(#REF!,$C$498,"!$AB",$A388 + 5))</f>
        <v>#REF!</v>
      </c>
      <c r="F388" s="135" t="str">
        <f t="shared" ca="1" si="146"/>
        <v/>
      </c>
      <c r="G388" s="187" t="e">
        <f ca="1">INDIRECT(CONCATENATE(#REF!,$C$498,"!$AG",$A388 + 5))</f>
        <v>#REF!</v>
      </c>
      <c r="H388" s="135"/>
      <c r="I388" s="132" t="e">
        <f ca="1">INDIRECT(CONCATENATE(#REF!,$C$498,"!$AH",$A388 + 5))</f>
        <v>#REF!</v>
      </c>
      <c r="J388" s="132"/>
      <c r="K388" s="132" t="e">
        <f ca="1">INDIRECT(CONCATENATE(#REF!,$C$498,"!$AI",$A388 + 5))</f>
        <v>#REF!</v>
      </c>
      <c r="L388" s="181"/>
      <c r="M388" s="135"/>
      <c r="N388" s="135"/>
      <c r="O388" s="135"/>
      <c r="P388" s="135"/>
      <c r="Q388" s="137" t="e">
        <f t="shared" ca="1" si="143"/>
        <v>#REF!</v>
      </c>
      <c r="R388" s="251" t="e">
        <f t="shared" ca="1" si="150"/>
        <v>#REF!</v>
      </c>
      <c r="S388" s="252" t="e">
        <f t="shared" ca="1" si="149"/>
        <v>#REF!</v>
      </c>
      <c r="T388" s="251" t="e">
        <f t="shared" ca="1" si="151"/>
        <v>#REF!</v>
      </c>
      <c r="U388" s="252" t="e">
        <f t="shared" ca="1" si="152"/>
        <v>#REF!</v>
      </c>
      <c r="V388" s="252" t="e">
        <f t="shared" ca="1" si="153"/>
        <v>#REF!</v>
      </c>
      <c r="W388" s="138" t="e">
        <f t="shared" ca="1" si="154"/>
        <v>#REF!</v>
      </c>
      <c r="X388" s="139" t="e">
        <f t="shared" ca="1" si="155"/>
        <v>#REF!</v>
      </c>
      <c r="Y388" s="138" t="e">
        <f t="shared" ca="1" si="144"/>
        <v>#REF!</v>
      </c>
      <c r="Z388" s="138" t="e">
        <f t="shared" ca="1" si="148"/>
        <v>#REF!</v>
      </c>
      <c r="AA388" s="138" t="e">
        <f t="shared" ca="1" si="156"/>
        <v>#REF!</v>
      </c>
      <c r="AB388" s="138" t="e">
        <f t="shared" ca="1" si="157"/>
        <v>#NAME?</v>
      </c>
      <c r="AC388" s="139" t="e">
        <f t="shared" ca="1" si="158"/>
        <v>#REF!</v>
      </c>
      <c r="AD388" s="138" t="e">
        <f t="shared" ca="1" si="145"/>
        <v>#REF!</v>
      </c>
      <c r="AE388" s="132" t="e">
        <f ca="1">INDIRECT(CONCATENATE(#REF!,$C$498,"!$AJ",$A388 + 5))</f>
        <v>#REF!</v>
      </c>
    </row>
    <row r="389" spans="1:31" hidden="1" outlineLevel="1" x14ac:dyDescent="0.25">
      <c r="A389" s="128">
        <v>390</v>
      </c>
      <c r="B389" s="153" t="e">
        <f ca="1">INDIRECT(CONCATENATE(#REF!,$C$498,"!$B",$A389 + 5))</f>
        <v>#REF!</v>
      </c>
      <c r="C389" s="135" t="e">
        <f ca="1">INDIRECT(CONCATENATE(#REF!,$C$498,"!$X",$A389 + 5))</f>
        <v>#REF!</v>
      </c>
      <c r="D389" s="135"/>
      <c r="E389" s="132" t="e">
        <f ca="1">INDIRECT(CONCATENATE(#REF!,$C$498,"!$AB",$A389 + 5))</f>
        <v>#REF!</v>
      </c>
      <c r="F389" s="135" t="str">
        <f t="shared" ca="1" si="146"/>
        <v/>
      </c>
      <c r="G389" s="187" t="e">
        <f ca="1">INDIRECT(CONCATENATE(#REF!,$C$498,"!$AG",$A389 + 5))</f>
        <v>#REF!</v>
      </c>
      <c r="H389" s="135"/>
      <c r="I389" s="132" t="e">
        <f ca="1">INDIRECT(CONCATENATE(#REF!,$C$498,"!$AH",$A389 + 5))</f>
        <v>#REF!</v>
      </c>
      <c r="J389" s="132"/>
      <c r="K389" s="132" t="e">
        <f ca="1">INDIRECT(CONCATENATE(#REF!,$C$498,"!$AI",$A389 + 5))</f>
        <v>#REF!</v>
      </c>
      <c r="L389" s="181"/>
      <c r="M389" s="135"/>
      <c r="N389" s="135"/>
      <c r="O389" s="135"/>
      <c r="P389" s="135"/>
      <c r="Q389" s="137" t="e">
        <f t="shared" ca="1" si="143"/>
        <v>#REF!</v>
      </c>
      <c r="R389" s="251" t="e">
        <f t="shared" ca="1" si="150"/>
        <v>#REF!</v>
      </c>
      <c r="S389" s="252" t="e">
        <f t="shared" ca="1" si="149"/>
        <v>#REF!</v>
      </c>
      <c r="T389" s="251" t="e">
        <f t="shared" ca="1" si="151"/>
        <v>#REF!</v>
      </c>
      <c r="U389" s="252" t="e">
        <f t="shared" ca="1" si="152"/>
        <v>#REF!</v>
      </c>
      <c r="V389" s="252" t="e">
        <f t="shared" ca="1" si="153"/>
        <v>#REF!</v>
      </c>
      <c r="W389" s="138" t="e">
        <f t="shared" ca="1" si="154"/>
        <v>#REF!</v>
      </c>
      <c r="X389" s="139" t="e">
        <f t="shared" ca="1" si="155"/>
        <v>#REF!</v>
      </c>
      <c r="Y389" s="138" t="e">
        <f t="shared" ca="1" si="144"/>
        <v>#REF!</v>
      </c>
      <c r="Z389" s="138" t="e">
        <f t="shared" ca="1" si="148"/>
        <v>#REF!</v>
      </c>
      <c r="AA389" s="138" t="e">
        <f t="shared" ca="1" si="156"/>
        <v>#REF!</v>
      </c>
      <c r="AB389" s="138" t="e">
        <f t="shared" ca="1" si="157"/>
        <v>#NAME?</v>
      </c>
      <c r="AC389" s="139" t="e">
        <f t="shared" ca="1" si="158"/>
        <v>#REF!</v>
      </c>
      <c r="AD389" s="138" t="e">
        <f t="shared" ca="1" si="145"/>
        <v>#REF!</v>
      </c>
      <c r="AE389" s="132" t="e">
        <f ca="1">INDIRECT(CONCATENATE(#REF!,$C$498,"!$AJ",$A389 + 5))</f>
        <v>#REF!</v>
      </c>
    </row>
    <row r="390" spans="1:31" hidden="1" outlineLevel="1" x14ac:dyDescent="0.25">
      <c r="A390" s="128">
        <v>391</v>
      </c>
      <c r="B390" s="153" t="e">
        <f ca="1">INDIRECT(CONCATENATE(#REF!,$C$498,"!$B",$A390 + 5))</f>
        <v>#REF!</v>
      </c>
      <c r="C390" s="135" t="e">
        <f ca="1">INDIRECT(CONCATENATE(#REF!,$C$498,"!$X",$A390 + 5))</f>
        <v>#REF!</v>
      </c>
      <c r="D390" s="135"/>
      <c r="E390" s="132" t="e">
        <f ca="1">INDIRECT(CONCATENATE(#REF!,$C$498,"!$AB",$A390 + 5))</f>
        <v>#REF!</v>
      </c>
      <c r="F390" s="135" t="str">
        <f t="shared" ca="1" si="146"/>
        <v/>
      </c>
      <c r="G390" s="187" t="e">
        <f ca="1">INDIRECT(CONCATENATE(#REF!,$C$498,"!$AG",$A390 + 5))</f>
        <v>#REF!</v>
      </c>
      <c r="H390" s="135"/>
      <c r="I390" s="132" t="e">
        <f ca="1">INDIRECT(CONCATENATE(#REF!,$C$498,"!$AH",$A390 + 5))</f>
        <v>#REF!</v>
      </c>
      <c r="J390" s="132"/>
      <c r="K390" s="132" t="e">
        <f ca="1">INDIRECT(CONCATENATE(#REF!,$C$498,"!$AI",$A390 + 5))</f>
        <v>#REF!</v>
      </c>
      <c r="L390" s="181"/>
      <c r="M390" s="135"/>
      <c r="N390" s="135"/>
      <c r="O390" s="135"/>
      <c r="P390" s="135"/>
      <c r="Q390" s="137" t="e">
        <f t="shared" ca="1" si="143"/>
        <v>#REF!</v>
      </c>
      <c r="R390" s="251" t="e">
        <f t="shared" ca="1" si="150"/>
        <v>#REF!</v>
      </c>
      <c r="S390" s="252" t="e">
        <f t="shared" ca="1" si="149"/>
        <v>#REF!</v>
      </c>
      <c r="T390" s="251" t="e">
        <f t="shared" ca="1" si="151"/>
        <v>#REF!</v>
      </c>
      <c r="U390" s="252" t="e">
        <f t="shared" ca="1" si="152"/>
        <v>#REF!</v>
      </c>
      <c r="V390" s="252" t="e">
        <f t="shared" ca="1" si="153"/>
        <v>#REF!</v>
      </c>
      <c r="W390" s="138" t="e">
        <f t="shared" ca="1" si="154"/>
        <v>#REF!</v>
      </c>
      <c r="X390" s="139" t="e">
        <f t="shared" ca="1" si="155"/>
        <v>#REF!</v>
      </c>
      <c r="Y390" s="138" t="e">
        <f t="shared" ca="1" si="144"/>
        <v>#REF!</v>
      </c>
      <c r="Z390" s="138"/>
      <c r="AA390" s="138" t="e">
        <f t="shared" ca="1" si="156"/>
        <v>#REF!</v>
      </c>
      <c r="AB390" s="138" t="e">
        <f t="shared" ca="1" si="157"/>
        <v>#NAME?</v>
      </c>
      <c r="AC390" s="139" t="e">
        <f t="shared" ca="1" si="158"/>
        <v>#REF!</v>
      </c>
      <c r="AD390" s="138" t="e">
        <f t="shared" ca="1" si="145"/>
        <v>#REF!</v>
      </c>
      <c r="AE390" s="132" t="e">
        <f ca="1">INDIRECT(CONCATENATE(#REF!,$C$498,"!$AJ",$A390 + 5))</f>
        <v>#REF!</v>
      </c>
    </row>
    <row r="391" spans="1:31" hidden="1" outlineLevel="1" x14ac:dyDescent="0.25">
      <c r="A391" s="128">
        <v>392</v>
      </c>
      <c r="B391" s="153" t="e">
        <f ca="1">INDIRECT(CONCATENATE(#REF!,$C$498,"!$B",$A391 + 5))</f>
        <v>#REF!</v>
      </c>
      <c r="C391" s="135" t="e">
        <f ca="1">INDIRECT(CONCATENATE(#REF!,$C$498,"!$X",$A391 + 5))</f>
        <v>#REF!</v>
      </c>
      <c r="D391" s="135"/>
      <c r="E391" s="132" t="e">
        <f ca="1">INDIRECT(CONCATENATE(#REF!,$C$498,"!$AB",$A391 + 5))</f>
        <v>#REF!</v>
      </c>
      <c r="F391" s="135" t="str">
        <f t="shared" ca="1" si="146"/>
        <v/>
      </c>
      <c r="G391" s="187" t="e">
        <f ca="1">INDIRECT(CONCATENATE(#REF!,$C$498,"!$AG",$A391 + 5))</f>
        <v>#REF!</v>
      </c>
      <c r="H391" s="135"/>
      <c r="I391" s="132" t="e">
        <f ca="1">INDIRECT(CONCATENATE(#REF!,$C$498,"!$AH",$A391 + 5))</f>
        <v>#REF!</v>
      </c>
      <c r="J391" s="132"/>
      <c r="K391" s="132" t="e">
        <f ca="1">INDIRECT(CONCATENATE(#REF!,$C$498,"!$AI",$A391 + 5))</f>
        <v>#REF!</v>
      </c>
      <c r="L391" s="181"/>
      <c r="M391" s="135"/>
      <c r="N391" s="135"/>
      <c r="O391" s="135"/>
      <c r="P391" s="135"/>
      <c r="Q391" s="137" t="e">
        <f t="shared" ca="1" si="143"/>
        <v>#REF!</v>
      </c>
      <c r="R391" s="251" t="e">
        <f t="shared" ca="1" si="150"/>
        <v>#REF!</v>
      </c>
      <c r="S391" s="252" t="e">
        <f t="shared" ca="1" si="149"/>
        <v>#REF!</v>
      </c>
      <c r="T391" s="251" t="e">
        <f t="shared" ca="1" si="151"/>
        <v>#REF!</v>
      </c>
      <c r="U391" s="252" t="e">
        <f t="shared" ca="1" si="152"/>
        <v>#REF!</v>
      </c>
      <c r="V391" s="252" t="e">
        <f t="shared" ca="1" si="153"/>
        <v>#REF!</v>
      </c>
      <c r="W391" s="138" t="e">
        <f t="shared" ca="1" si="154"/>
        <v>#REF!</v>
      </c>
      <c r="X391" s="139" t="e">
        <f t="shared" ca="1" si="155"/>
        <v>#REF!</v>
      </c>
      <c r="Y391" s="138" t="e">
        <f t="shared" ca="1" si="144"/>
        <v>#REF!</v>
      </c>
      <c r="Z391" s="138" t="e">
        <f t="shared" ref="Z391:Z454" ca="1" si="159">ROUNDDOWN(X391-W391,0)</f>
        <v>#REF!</v>
      </c>
      <c r="AA391" s="138" t="e">
        <f t="shared" ca="1" si="156"/>
        <v>#REF!</v>
      </c>
      <c r="AB391" s="138" t="e">
        <f t="shared" ca="1" si="157"/>
        <v>#NAME?</v>
      </c>
      <c r="AC391" s="139" t="e">
        <f t="shared" ca="1" si="158"/>
        <v>#REF!</v>
      </c>
      <c r="AD391" s="138" t="e">
        <f t="shared" ca="1" si="145"/>
        <v>#REF!</v>
      </c>
      <c r="AE391" s="132" t="e">
        <f ca="1">INDIRECT(CONCATENATE(#REF!,$C$498,"!$AJ",$A391 + 5))</f>
        <v>#REF!</v>
      </c>
    </row>
    <row r="392" spans="1:31" hidden="1" outlineLevel="1" x14ac:dyDescent="0.25">
      <c r="A392" s="128">
        <v>393</v>
      </c>
      <c r="B392" s="153" t="e">
        <f ca="1">INDIRECT(CONCATENATE(#REF!,$C$498,"!$B",$A392 + 5))</f>
        <v>#REF!</v>
      </c>
      <c r="C392" s="135" t="e">
        <f ca="1">INDIRECT(CONCATENATE(#REF!,$C$498,"!$X",$A392 + 5))</f>
        <v>#REF!</v>
      </c>
      <c r="D392" s="135"/>
      <c r="E392" s="132" t="e">
        <f ca="1">INDIRECT(CONCATENATE(#REF!,$C$498,"!$AB",$A392 + 5))</f>
        <v>#REF!</v>
      </c>
      <c r="F392" s="135" t="str">
        <f t="shared" ca="1" si="146"/>
        <v/>
      </c>
      <c r="G392" s="187" t="e">
        <f ca="1">INDIRECT(CONCATENATE(#REF!,$C$498,"!$AG",$A392 + 5))</f>
        <v>#REF!</v>
      </c>
      <c r="H392" s="135"/>
      <c r="I392" s="132" t="e">
        <f ca="1">INDIRECT(CONCATENATE(#REF!,$C$498,"!$AH",$A392 + 5))</f>
        <v>#REF!</v>
      </c>
      <c r="J392" s="132"/>
      <c r="K392" s="132" t="e">
        <f ca="1">INDIRECT(CONCATENATE(#REF!,$C$498,"!$AI",$A392 + 5))</f>
        <v>#REF!</v>
      </c>
      <c r="L392" s="181"/>
      <c r="M392" s="135"/>
      <c r="N392" s="135"/>
      <c r="O392" s="135"/>
      <c r="P392" s="135"/>
      <c r="Q392" s="137" t="e">
        <f t="shared" ca="1" si="143"/>
        <v>#REF!</v>
      </c>
      <c r="R392" s="251" t="e">
        <f t="shared" ca="1" si="150"/>
        <v>#REF!</v>
      </c>
      <c r="S392" s="252" t="e">
        <f t="shared" ca="1" si="149"/>
        <v>#REF!</v>
      </c>
      <c r="T392" s="251" t="e">
        <f t="shared" ca="1" si="151"/>
        <v>#REF!</v>
      </c>
      <c r="U392" s="252" t="e">
        <f t="shared" ca="1" si="152"/>
        <v>#REF!</v>
      </c>
      <c r="V392" s="252" t="e">
        <f t="shared" ca="1" si="153"/>
        <v>#REF!</v>
      </c>
      <c r="W392" s="138" t="e">
        <f t="shared" ca="1" si="154"/>
        <v>#REF!</v>
      </c>
      <c r="X392" s="139" t="e">
        <f t="shared" ca="1" si="155"/>
        <v>#REF!</v>
      </c>
      <c r="Y392" s="138" t="e">
        <f t="shared" ca="1" si="144"/>
        <v>#REF!</v>
      </c>
      <c r="Z392" s="138" t="e">
        <f t="shared" ca="1" si="159"/>
        <v>#REF!</v>
      </c>
      <c r="AA392" s="138" t="e">
        <f t="shared" ca="1" si="156"/>
        <v>#REF!</v>
      </c>
      <c r="AB392" s="138" t="e">
        <f t="shared" ca="1" si="157"/>
        <v>#NAME?</v>
      </c>
      <c r="AC392" s="139" t="e">
        <f t="shared" ca="1" si="158"/>
        <v>#REF!</v>
      </c>
      <c r="AD392" s="138" t="e">
        <f t="shared" ca="1" si="145"/>
        <v>#REF!</v>
      </c>
      <c r="AE392" s="132" t="e">
        <f ca="1">INDIRECT(CONCATENATE(#REF!,$C$498,"!$AJ",$A392 + 5))</f>
        <v>#REF!</v>
      </c>
    </row>
    <row r="393" spans="1:31" hidden="1" outlineLevel="1" x14ac:dyDescent="0.25">
      <c r="A393" s="128">
        <v>394</v>
      </c>
      <c r="B393" s="153" t="e">
        <f ca="1">INDIRECT(CONCATENATE(#REF!,$C$498,"!$B",$A393 + 5))</f>
        <v>#REF!</v>
      </c>
      <c r="C393" s="135" t="e">
        <f ca="1">INDIRECT(CONCATENATE(#REF!,$C$498,"!$X",$A393 + 5))</f>
        <v>#REF!</v>
      </c>
      <c r="D393" s="135"/>
      <c r="E393" s="132" t="e">
        <f ca="1">INDIRECT(CONCATENATE(#REF!,$C$498,"!$AB",$A393 + 5))</f>
        <v>#REF!</v>
      </c>
      <c r="F393" s="135" t="str">
        <f t="shared" ca="1" si="146"/>
        <v/>
      </c>
      <c r="G393" s="187" t="e">
        <f ca="1">INDIRECT(CONCATENATE(#REF!,$C$498,"!$AG",$A393 + 5))</f>
        <v>#REF!</v>
      </c>
      <c r="H393" s="135"/>
      <c r="I393" s="132" t="e">
        <f ca="1">INDIRECT(CONCATENATE(#REF!,$C$498,"!$AH",$A393 + 5))</f>
        <v>#REF!</v>
      </c>
      <c r="J393" s="132"/>
      <c r="K393" s="132" t="e">
        <f ca="1">INDIRECT(CONCATENATE(#REF!,$C$498,"!$AI",$A393 + 5))</f>
        <v>#REF!</v>
      </c>
      <c r="L393" s="181"/>
      <c r="M393" s="135"/>
      <c r="N393" s="135"/>
      <c r="O393" s="135"/>
      <c r="P393" s="135"/>
      <c r="Q393" s="137" t="e">
        <f t="shared" ca="1" si="143"/>
        <v>#REF!</v>
      </c>
      <c r="R393" s="251" t="e">
        <f t="shared" ca="1" si="150"/>
        <v>#REF!</v>
      </c>
      <c r="S393" s="252" t="e">
        <f t="shared" ca="1" si="149"/>
        <v>#REF!</v>
      </c>
      <c r="T393" s="251" t="e">
        <f t="shared" ca="1" si="151"/>
        <v>#REF!</v>
      </c>
      <c r="U393" s="252" t="e">
        <f t="shared" ca="1" si="152"/>
        <v>#REF!</v>
      </c>
      <c r="V393" s="252" t="e">
        <f t="shared" ca="1" si="153"/>
        <v>#REF!</v>
      </c>
      <c r="W393" s="138" t="e">
        <f t="shared" ca="1" si="154"/>
        <v>#REF!</v>
      </c>
      <c r="X393" s="139" t="e">
        <f t="shared" ca="1" si="155"/>
        <v>#REF!</v>
      </c>
      <c r="Y393" s="138" t="e">
        <f t="shared" ca="1" si="144"/>
        <v>#REF!</v>
      </c>
      <c r="Z393" s="138" t="e">
        <f t="shared" ca="1" si="159"/>
        <v>#REF!</v>
      </c>
      <c r="AA393" s="138" t="e">
        <f t="shared" ca="1" si="156"/>
        <v>#REF!</v>
      </c>
      <c r="AB393" s="138" t="e">
        <f t="shared" ca="1" si="157"/>
        <v>#NAME?</v>
      </c>
      <c r="AC393" s="139" t="e">
        <f t="shared" ca="1" si="158"/>
        <v>#REF!</v>
      </c>
      <c r="AD393" s="138" t="e">
        <f t="shared" ca="1" si="145"/>
        <v>#REF!</v>
      </c>
      <c r="AE393" s="132" t="e">
        <f ca="1">INDIRECT(CONCATENATE(#REF!,$C$498,"!$AJ",$A393 + 5))</f>
        <v>#REF!</v>
      </c>
    </row>
    <row r="394" spans="1:31" hidden="1" outlineLevel="1" x14ac:dyDescent="0.25">
      <c r="A394" s="128">
        <v>395</v>
      </c>
      <c r="B394" s="153" t="e">
        <f ca="1">INDIRECT(CONCATENATE(#REF!,$C$498,"!$B",$A394 + 5))</f>
        <v>#REF!</v>
      </c>
      <c r="C394" s="135" t="e">
        <f ca="1">INDIRECT(CONCATENATE(#REF!,$C$498,"!$X",$A394 + 5))</f>
        <v>#REF!</v>
      </c>
      <c r="D394" s="135"/>
      <c r="E394" s="132" t="e">
        <f ca="1">INDIRECT(CONCATENATE(#REF!,$C$498,"!$AB",$A394 + 5))</f>
        <v>#REF!</v>
      </c>
      <c r="F394" s="135" t="str">
        <f t="shared" ca="1" si="146"/>
        <v/>
      </c>
      <c r="G394" s="187" t="e">
        <f ca="1">INDIRECT(CONCATENATE(#REF!,$C$498,"!$AG",$A394 + 5))</f>
        <v>#REF!</v>
      </c>
      <c r="H394" s="135"/>
      <c r="I394" s="132" t="e">
        <f ca="1">INDIRECT(CONCATENATE(#REF!,$C$498,"!$AH",$A394 + 5))</f>
        <v>#REF!</v>
      </c>
      <c r="J394" s="132"/>
      <c r="K394" s="132" t="e">
        <f ca="1">INDIRECT(CONCATENATE(#REF!,$C$498,"!$AI",$A394 + 5))</f>
        <v>#REF!</v>
      </c>
      <c r="L394" s="181"/>
      <c r="M394" s="135"/>
      <c r="N394" s="135"/>
      <c r="O394" s="135"/>
      <c r="P394" s="135"/>
      <c r="Q394" s="137" t="e">
        <f t="shared" ca="1" si="143"/>
        <v>#REF!</v>
      </c>
      <c r="R394" s="251" t="e">
        <f t="shared" ca="1" si="150"/>
        <v>#REF!</v>
      </c>
      <c r="S394" s="252" t="e">
        <f t="shared" ca="1" si="149"/>
        <v>#REF!</v>
      </c>
      <c r="T394" s="251" t="e">
        <f t="shared" ca="1" si="151"/>
        <v>#REF!</v>
      </c>
      <c r="U394" s="252" t="e">
        <f t="shared" ca="1" si="152"/>
        <v>#REF!</v>
      </c>
      <c r="V394" s="252" t="e">
        <f t="shared" ca="1" si="153"/>
        <v>#REF!</v>
      </c>
      <c r="W394" s="138" t="e">
        <f t="shared" ca="1" si="154"/>
        <v>#REF!</v>
      </c>
      <c r="X394" s="139" t="e">
        <f t="shared" ca="1" si="155"/>
        <v>#REF!</v>
      </c>
      <c r="Y394" s="138" t="e">
        <f t="shared" ca="1" si="144"/>
        <v>#REF!</v>
      </c>
      <c r="Z394" s="138" t="e">
        <f t="shared" ca="1" si="159"/>
        <v>#REF!</v>
      </c>
      <c r="AA394" s="138" t="e">
        <f t="shared" ca="1" si="156"/>
        <v>#REF!</v>
      </c>
      <c r="AB394" s="138" t="e">
        <f t="shared" ca="1" si="157"/>
        <v>#NAME?</v>
      </c>
      <c r="AC394" s="139" t="e">
        <f t="shared" ca="1" si="158"/>
        <v>#REF!</v>
      </c>
      <c r="AD394" s="138" t="e">
        <f t="shared" ca="1" si="145"/>
        <v>#REF!</v>
      </c>
      <c r="AE394" s="132" t="e">
        <f ca="1">INDIRECT(CONCATENATE(#REF!,$C$498,"!$AJ",$A394 + 5))</f>
        <v>#REF!</v>
      </c>
    </row>
    <row r="395" spans="1:31" hidden="1" outlineLevel="1" x14ac:dyDescent="0.25">
      <c r="A395" s="128">
        <v>396</v>
      </c>
      <c r="B395" s="153" t="e">
        <f ca="1">INDIRECT(CONCATENATE(#REF!,$C$498,"!$B",$A395 + 5))</f>
        <v>#REF!</v>
      </c>
      <c r="C395" s="135" t="e">
        <f ca="1">INDIRECT(CONCATENATE(#REF!,$C$498,"!$X",$A395 + 5))</f>
        <v>#REF!</v>
      </c>
      <c r="D395" s="135"/>
      <c r="E395" s="132" t="e">
        <f ca="1">INDIRECT(CONCATENATE(#REF!,$C$498,"!$AB",$A395 + 5))</f>
        <v>#REF!</v>
      </c>
      <c r="F395" s="135" t="str">
        <f t="shared" ca="1" si="146"/>
        <v/>
      </c>
      <c r="G395" s="187" t="e">
        <f ca="1">INDIRECT(CONCATENATE(#REF!,$C$498,"!$AG",$A395 + 5))</f>
        <v>#REF!</v>
      </c>
      <c r="H395" s="135"/>
      <c r="I395" s="132" t="e">
        <f ca="1">INDIRECT(CONCATENATE(#REF!,$C$498,"!$AH",$A395 + 5))</f>
        <v>#REF!</v>
      </c>
      <c r="J395" s="132"/>
      <c r="K395" s="132" t="e">
        <f ca="1">INDIRECT(CONCATENATE(#REF!,$C$498,"!$AI",$A395 + 5))</f>
        <v>#REF!</v>
      </c>
      <c r="L395" s="181"/>
      <c r="M395" s="135"/>
      <c r="N395" s="135"/>
      <c r="O395" s="135"/>
      <c r="P395" s="135"/>
      <c r="Q395" s="137" t="e">
        <f t="shared" ref="Q395:Q458" ca="1" si="160">IF(E395&lt;VLOOKUP(F395,$L$496:$P$503,2),0,VLOOKUP(F395,$L$496:$P$503,3))</f>
        <v>#REF!</v>
      </c>
      <c r="R395" s="251" t="e">
        <f t="shared" ca="1" si="150"/>
        <v>#REF!</v>
      </c>
      <c r="S395" s="252" t="e">
        <f t="shared" ca="1" si="149"/>
        <v>#REF!</v>
      </c>
      <c r="T395" s="251" t="e">
        <f t="shared" ca="1" si="151"/>
        <v>#REF!</v>
      </c>
      <c r="U395" s="252" t="e">
        <f t="shared" ca="1" si="152"/>
        <v>#REF!</v>
      </c>
      <c r="V395" s="252" t="e">
        <f t="shared" ca="1" si="153"/>
        <v>#REF!</v>
      </c>
      <c r="W395" s="138" t="e">
        <f t="shared" ca="1" si="154"/>
        <v>#REF!</v>
      </c>
      <c r="X395" s="139" t="e">
        <f t="shared" ca="1" si="155"/>
        <v>#REF!</v>
      </c>
      <c r="Y395" s="138" t="e">
        <f t="shared" ref="Y395:Y458" ca="1" si="161">IF(E395&lt;VLOOKUP(F395,$L$496:$P$503,2),0,VLOOKUP(F395,$L$496:$P$503,4))</f>
        <v>#REF!</v>
      </c>
      <c r="Z395" s="138" t="e">
        <f t="shared" ca="1" si="159"/>
        <v>#REF!</v>
      </c>
      <c r="AA395" s="138" t="e">
        <f t="shared" ca="1" si="156"/>
        <v>#REF!</v>
      </c>
      <c r="AB395" s="138" t="e">
        <f t="shared" ca="1" si="157"/>
        <v>#NAME?</v>
      </c>
      <c r="AC395" s="139" t="e">
        <f t="shared" ca="1" si="158"/>
        <v>#REF!</v>
      </c>
      <c r="AD395" s="138" t="e">
        <f t="shared" ref="AD395:AD458" ca="1" si="162">IF(E395&lt;VLOOKUP(F395,$L$496:$P$503,2),0,VLOOKUP(F395,$L$496:$P$503,5))</f>
        <v>#REF!</v>
      </c>
      <c r="AE395" s="132" t="e">
        <f ca="1">INDIRECT(CONCATENATE(#REF!,$C$498,"!$AJ",$A395 + 5))</f>
        <v>#REF!</v>
      </c>
    </row>
    <row r="396" spans="1:31" hidden="1" outlineLevel="1" x14ac:dyDescent="0.25">
      <c r="A396" s="128">
        <v>397</v>
      </c>
      <c r="B396" s="153" t="e">
        <f ca="1">INDIRECT(CONCATENATE(#REF!,$C$498,"!$B",$A396 + 5))</f>
        <v>#REF!</v>
      </c>
      <c r="C396" s="135" t="e">
        <f ca="1">INDIRECT(CONCATENATE(#REF!,$C$498,"!$X",$A396 + 5))</f>
        <v>#REF!</v>
      </c>
      <c r="D396" s="135"/>
      <c r="E396" s="132" t="e">
        <f ca="1">INDIRECT(CONCATENATE(#REF!,$C$498,"!$AB",$A396 + 5))</f>
        <v>#REF!</v>
      </c>
      <c r="F396" s="135" t="str">
        <f t="shared" ref="F396:F459" ca="1" si="163">IF(ISERR(E396/C396),"",E396/C396)</f>
        <v/>
      </c>
      <c r="G396" s="187" t="e">
        <f ca="1">INDIRECT(CONCATENATE(#REF!,$C$498,"!$AG",$A396 + 5))</f>
        <v>#REF!</v>
      </c>
      <c r="H396" s="135"/>
      <c r="I396" s="132" t="e">
        <f ca="1">INDIRECT(CONCATENATE(#REF!,$C$498,"!$AH",$A396 + 5))</f>
        <v>#REF!</v>
      </c>
      <c r="J396" s="132"/>
      <c r="K396" s="132" t="e">
        <f ca="1">INDIRECT(CONCATENATE(#REF!,$C$498,"!$AI",$A396 + 5))</f>
        <v>#REF!</v>
      </c>
      <c r="L396" s="181"/>
      <c r="M396" s="135"/>
      <c r="N396" s="135"/>
      <c r="O396" s="135"/>
      <c r="P396" s="135"/>
      <c r="Q396" s="137" t="e">
        <f t="shared" ca="1" si="160"/>
        <v>#REF!</v>
      </c>
      <c r="R396" s="251" t="e">
        <f t="shared" ca="1" si="150"/>
        <v>#REF!</v>
      </c>
      <c r="S396" s="252" t="e">
        <f t="shared" ca="1" si="149"/>
        <v>#REF!</v>
      </c>
      <c r="T396" s="251" t="e">
        <f t="shared" ca="1" si="151"/>
        <v>#REF!</v>
      </c>
      <c r="U396" s="252" t="e">
        <f t="shared" ca="1" si="152"/>
        <v>#REF!</v>
      </c>
      <c r="V396" s="252" t="e">
        <f t="shared" ca="1" si="153"/>
        <v>#REF!</v>
      </c>
      <c r="W396" s="138" t="e">
        <f t="shared" ca="1" si="154"/>
        <v>#REF!</v>
      </c>
      <c r="X396" s="139" t="e">
        <f t="shared" ca="1" si="155"/>
        <v>#REF!</v>
      </c>
      <c r="Y396" s="138" t="e">
        <f t="shared" ca="1" si="161"/>
        <v>#REF!</v>
      </c>
      <c r="Z396" s="138" t="e">
        <f t="shared" ca="1" si="159"/>
        <v>#REF!</v>
      </c>
      <c r="AA396" s="138" t="e">
        <f t="shared" ca="1" si="156"/>
        <v>#REF!</v>
      </c>
      <c r="AB396" s="138" t="e">
        <f t="shared" ca="1" si="157"/>
        <v>#NAME?</v>
      </c>
      <c r="AC396" s="139" t="e">
        <f t="shared" ca="1" si="158"/>
        <v>#REF!</v>
      </c>
      <c r="AD396" s="138" t="e">
        <f t="shared" ca="1" si="162"/>
        <v>#REF!</v>
      </c>
      <c r="AE396" s="132" t="e">
        <f ca="1">INDIRECT(CONCATENATE(#REF!,$C$498,"!$AJ",$A396 + 5))</f>
        <v>#REF!</v>
      </c>
    </row>
    <row r="397" spans="1:31" hidden="1" outlineLevel="1" x14ac:dyDescent="0.25">
      <c r="A397" s="128">
        <v>398</v>
      </c>
      <c r="B397" s="153" t="e">
        <f ca="1">INDIRECT(CONCATENATE(#REF!,$C$498,"!$B",$A397 + 5))</f>
        <v>#REF!</v>
      </c>
      <c r="C397" s="135" t="e">
        <f ca="1">INDIRECT(CONCATENATE(#REF!,$C$498,"!$X",$A397 + 5))</f>
        <v>#REF!</v>
      </c>
      <c r="D397" s="135"/>
      <c r="E397" s="132" t="e">
        <f ca="1">INDIRECT(CONCATENATE(#REF!,$C$498,"!$AB",$A397 + 5))</f>
        <v>#REF!</v>
      </c>
      <c r="F397" s="135" t="str">
        <f t="shared" ca="1" si="163"/>
        <v/>
      </c>
      <c r="G397" s="187" t="e">
        <f ca="1">INDIRECT(CONCATENATE(#REF!,$C$498,"!$AG",$A397 + 5))</f>
        <v>#REF!</v>
      </c>
      <c r="H397" s="135"/>
      <c r="I397" s="132" t="e">
        <f ca="1">INDIRECT(CONCATENATE(#REF!,$C$498,"!$AH",$A397 + 5))</f>
        <v>#REF!</v>
      </c>
      <c r="J397" s="132"/>
      <c r="K397" s="132" t="e">
        <f ca="1">INDIRECT(CONCATENATE(#REF!,$C$498,"!$AI",$A397 + 5))</f>
        <v>#REF!</v>
      </c>
      <c r="L397" s="181"/>
      <c r="M397" s="135"/>
      <c r="N397" s="135"/>
      <c r="O397" s="135"/>
      <c r="P397" s="135"/>
      <c r="Q397" s="137" t="e">
        <f t="shared" ca="1" si="160"/>
        <v>#REF!</v>
      </c>
      <c r="R397" s="251" t="e">
        <f t="shared" ca="1" si="150"/>
        <v>#REF!</v>
      </c>
      <c r="S397" s="252" t="e">
        <f t="shared" ca="1" si="149"/>
        <v>#REF!</v>
      </c>
      <c r="T397" s="251" t="e">
        <f t="shared" ca="1" si="151"/>
        <v>#REF!</v>
      </c>
      <c r="U397" s="252" t="e">
        <f t="shared" ca="1" si="152"/>
        <v>#REF!</v>
      </c>
      <c r="V397" s="252" t="e">
        <f t="shared" ca="1" si="153"/>
        <v>#REF!</v>
      </c>
      <c r="W397" s="138" t="e">
        <f t="shared" ca="1" si="154"/>
        <v>#REF!</v>
      </c>
      <c r="X397" s="139" t="e">
        <f t="shared" ca="1" si="155"/>
        <v>#REF!</v>
      </c>
      <c r="Y397" s="138" t="e">
        <f t="shared" ca="1" si="161"/>
        <v>#REF!</v>
      </c>
      <c r="Z397" s="138" t="e">
        <f t="shared" ca="1" si="159"/>
        <v>#REF!</v>
      </c>
      <c r="AA397" s="138" t="e">
        <f t="shared" ca="1" si="156"/>
        <v>#REF!</v>
      </c>
      <c r="AB397" s="138" t="e">
        <f t="shared" ca="1" si="157"/>
        <v>#NAME?</v>
      </c>
      <c r="AC397" s="139" t="e">
        <f t="shared" ca="1" si="158"/>
        <v>#REF!</v>
      </c>
      <c r="AD397" s="138" t="e">
        <f t="shared" ca="1" si="162"/>
        <v>#REF!</v>
      </c>
      <c r="AE397" s="132" t="e">
        <f ca="1">INDIRECT(CONCATENATE(#REF!,$C$498,"!$AJ",$A397 + 5))</f>
        <v>#REF!</v>
      </c>
    </row>
    <row r="398" spans="1:31" hidden="1" outlineLevel="1" x14ac:dyDescent="0.25">
      <c r="A398" s="128">
        <v>399</v>
      </c>
      <c r="B398" s="153" t="e">
        <f ca="1">INDIRECT(CONCATENATE(#REF!,$C$498,"!$B",$A398 + 5))</f>
        <v>#REF!</v>
      </c>
      <c r="C398" s="135" t="e">
        <f ca="1">INDIRECT(CONCATENATE(#REF!,$C$498,"!$X",$A398 + 5))</f>
        <v>#REF!</v>
      </c>
      <c r="D398" s="135"/>
      <c r="E398" s="132" t="e">
        <f ca="1">INDIRECT(CONCATENATE(#REF!,$C$498,"!$AB",$A398 + 5))</f>
        <v>#REF!</v>
      </c>
      <c r="F398" s="135" t="str">
        <f t="shared" ca="1" si="163"/>
        <v/>
      </c>
      <c r="G398" s="187" t="e">
        <f ca="1">INDIRECT(CONCATENATE(#REF!,$C$498,"!$AG",$A398 + 5))</f>
        <v>#REF!</v>
      </c>
      <c r="H398" s="135"/>
      <c r="I398" s="132" t="e">
        <f ca="1">INDIRECT(CONCATENATE(#REF!,$C$498,"!$AH",$A398 + 5))</f>
        <v>#REF!</v>
      </c>
      <c r="J398" s="132"/>
      <c r="K398" s="132" t="e">
        <f ca="1">INDIRECT(CONCATENATE(#REF!,$C$498,"!$AI",$A398 + 5))</f>
        <v>#REF!</v>
      </c>
      <c r="L398" s="181"/>
      <c r="M398" s="135"/>
      <c r="N398" s="135"/>
      <c r="O398" s="135"/>
      <c r="P398" s="135"/>
      <c r="Q398" s="137" t="e">
        <f t="shared" ca="1" si="160"/>
        <v>#REF!</v>
      </c>
      <c r="R398" s="251" t="e">
        <f t="shared" ca="1" si="150"/>
        <v>#REF!</v>
      </c>
      <c r="S398" s="252" t="e">
        <f t="shared" ca="1" si="149"/>
        <v>#REF!</v>
      </c>
      <c r="T398" s="251" t="e">
        <f t="shared" ca="1" si="151"/>
        <v>#REF!</v>
      </c>
      <c r="U398" s="252" t="e">
        <f t="shared" ca="1" si="152"/>
        <v>#REF!</v>
      </c>
      <c r="V398" s="252" t="e">
        <f t="shared" ca="1" si="153"/>
        <v>#REF!</v>
      </c>
      <c r="W398" s="138" t="e">
        <f t="shared" ca="1" si="154"/>
        <v>#REF!</v>
      </c>
      <c r="X398" s="139" t="e">
        <f t="shared" ca="1" si="155"/>
        <v>#REF!</v>
      </c>
      <c r="Y398" s="138" t="e">
        <f t="shared" ca="1" si="161"/>
        <v>#REF!</v>
      </c>
      <c r="Z398" s="138" t="e">
        <f t="shared" ca="1" si="159"/>
        <v>#REF!</v>
      </c>
      <c r="AA398" s="138" t="e">
        <f t="shared" ca="1" si="156"/>
        <v>#REF!</v>
      </c>
      <c r="AB398" s="138" t="e">
        <f t="shared" ca="1" si="157"/>
        <v>#NAME?</v>
      </c>
      <c r="AC398" s="139" t="e">
        <f t="shared" ca="1" si="158"/>
        <v>#REF!</v>
      </c>
      <c r="AD398" s="138" t="e">
        <f t="shared" ca="1" si="162"/>
        <v>#REF!</v>
      </c>
      <c r="AE398" s="132" t="e">
        <f ca="1">INDIRECT(CONCATENATE(#REF!,$C$498,"!$AJ",$A398 + 5))</f>
        <v>#REF!</v>
      </c>
    </row>
    <row r="399" spans="1:31" hidden="1" outlineLevel="1" x14ac:dyDescent="0.25">
      <c r="A399" s="128">
        <v>400</v>
      </c>
      <c r="B399" s="153" t="e">
        <f ca="1">INDIRECT(CONCATENATE(#REF!,$C$498,"!$B",$A399 + 5))</f>
        <v>#REF!</v>
      </c>
      <c r="C399" s="135" t="e">
        <f ca="1">INDIRECT(CONCATENATE(#REF!,$C$498,"!$X",$A399 + 5))</f>
        <v>#REF!</v>
      </c>
      <c r="D399" s="135"/>
      <c r="E399" s="132" t="e">
        <f ca="1">INDIRECT(CONCATENATE(#REF!,$C$498,"!$AB",$A399 + 5))</f>
        <v>#REF!</v>
      </c>
      <c r="F399" s="135" t="str">
        <f t="shared" ca="1" si="163"/>
        <v/>
      </c>
      <c r="G399" s="187" t="e">
        <f ca="1">INDIRECT(CONCATENATE(#REF!,$C$498,"!$AG",$A399 + 5))</f>
        <v>#REF!</v>
      </c>
      <c r="H399" s="135"/>
      <c r="I399" s="132" t="e">
        <f ca="1">INDIRECT(CONCATENATE(#REF!,$C$498,"!$AH",$A399 + 5))</f>
        <v>#REF!</v>
      </c>
      <c r="J399" s="132"/>
      <c r="K399" s="132" t="e">
        <f ca="1">INDIRECT(CONCATENATE(#REF!,$C$498,"!$AI",$A399 + 5))</f>
        <v>#REF!</v>
      </c>
      <c r="L399" s="181"/>
      <c r="M399" s="135"/>
      <c r="N399" s="135"/>
      <c r="O399" s="135"/>
      <c r="P399" s="135"/>
      <c r="Q399" s="137" t="e">
        <f t="shared" ca="1" si="160"/>
        <v>#REF!</v>
      </c>
      <c r="R399" s="251" t="e">
        <f t="shared" ca="1" si="150"/>
        <v>#REF!</v>
      </c>
      <c r="S399" s="252" t="e">
        <f t="shared" ca="1" si="149"/>
        <v>#REF!</v>
      </c>
      <c r="T399" s="251" t="e">
        <f t="shared" ca="1" si="151"/>
        <v>#REF!</v>
      </c>
      <c r="U399" s="252" t="e">
        <f t="shared" ca="1" si="152"/>
        <v>#REF!</v>
      </c>
      <c r="V399" s="252" t="e">
        <f t="shared" ca="1" si="153"/>
        <v>#REF!</v>
      </c>
      <c r="W399" s="138" t="e">
        <f t="shared" ca="1" si="154"/>
        <v>#REF!</v>
      </c>
      <c r="X399" s="139" t="e">
        <f t="shared" ca="1" si="155"/>
        <v>#REF!</v>
      </c>
      <c r="Y399" s="138" t="e">
        <f t="shared" ca="1" si="161"/>
        <v>#REF!</v>
      </c>
      <c r="Z399" s="138" t="e">
        <f t="shared" ca="1" si="159"/>
        <v>#REF!</v>
      </c>
      <c r="AA399" s="138" t="e">
        <f t="shared" ca="1" si="156"/>
        <v>#REF!</v>
      </c>
      <c r="AB399" s="138" t="e">
        <f t="shared" ca="1" si="157"/>
        <v>#NAME?</v>
      </c>
      <c r="AC399" s="139" t="e">
        <f t="shared" ca="1" si="158"/>
        <v>#REF!</v>
      </c>
      <c r="AD399" s="138" t="e">
        <f t="shared" ca="1" si="162"/>
        <v>#REF!</v>
      </c>
      <c r="AE399" s="132" t="e">
        <f ca="1">INDIRECT(CONCATENATE(#REF!,$C$498,"!$AJ",$A399 + 5))</f>
        <v>#REF!</v>
      </c>
    </row>
    <row r="400" spans="1:31" hidden="1" outlineLevel="1" x14ac:dyDescent="0.25">
      <c r="A400" s="128">
        <v>401</v>
      </c>
      <c r="B400" s="153" t="e">
        <f ca="1">INDIRECT(CONCATENATE(#REF!,$C$498,"!$B",$A400 + 5))</f>
        <v>#REF!</v>
      </c>
      <c r="C400" s="135" t="e">
        <f ca="1">INDIRECT(CONCATENATE(#REF!,$C$498,"!$X",$A400 + 5))</f>
        <v>#REF!</v>
      </c>
      <c r="D400" s="135"/>
      <c r="E400" s="132" t="e">
        <f ca="1">INDIRECT(CONCATENATE(#REF!,$C$498,"!$AB",$A400 + 5))</f>
        <v>#REF!</v>
      </c>
      <c r="F400" s="135" t="str">
        <f t="shared" ca="1" si="163"/>
        <v/>
      </c>
      <c r="G400" s="187" t="e">
        <f ca="1">INDIRECT(CONCATENATE(#REF!,$C$498,"!$AG",$A400 + 5))</f>
        <v>#REF!</v>
      </c>
      <c r="H400" s="135"/>
      <c r="I400" s="132" t="e">
        <f ca="1">INDIRECT(CONCATENATE(#REF!,$C$498,"!$AH",$A400 + 5))</f>
        <v>#REF!</v>
      </c>
      <c r="J400" s="132"/>
      <c r="K400" s="132" t="e">
        <f ca="1">INDIRECT(CONCATENATE(#REF!,$C$498,"!$AI",$A400 + 5))</f>
        <v>#REF!</v>
      </c>
      <c r="L400" s="181"/>
      <c r="M400" s="135"/>
      <c r="N400" s="135"/>
      <c r="O400" s="135"/>
      <c r="P400" s="135"/>
      <c r="Q400" s="137" t="e">
        <f t="shared" ca="1" si="160"/>
        <v>#REF!</v>
      </c>
      <c r="R400" s="251" t="e">
        <f t="shared" ca="1" si="150"/>
        <v>#REF!</v>
      </c>
      <c r="S400" s="252" t="e">
        <f t="shared" ca="1" si="149"/>
        <v>#REF!</v>
      </c>
      <c r="T400" s="251" t="e">
        <f t="shared" ca="1" si="151"/>
        <v>#REF!</v>
      </c>
      <c r="U400" s="252" t="e">
        <f t="shared" ca="1" si="152"/>
        <v>#REF!</v>
      </c>
      <c r="V400" s="252" t="e">
        <f t="shared" ca="1" si="153"/>
        <v>#REF!</v>
      </c>
      <c r="W400" s="138" t="e">
        <f t="shared" ca="1" si="154"/>
        <v>#REF!</v>
      </c>
      <c r="X400" s="139" t="e">
        <f t="shared" ca="1" si="155"/>
        <v>#REF!</v>
      </c>
      <c r="Y400" s="138" t="e">
        <f t="shared" ca="1" si="161"/>
        <v>#REF!</v>
      </c>
      <c r="Z400" s="138" t="e">
        <f t="shared" ca="1" si="159"/>
        <v>#REF!</v>
      </c>
      <c r="AA400" s="138" t="e">
        <f t="shared" ca="1" si="156"/>
        <v>#REF!</v>
      </c>
      <c r="AB400" s="138" t="e">
        <f t="shared" ca="1" si="157"/>
        <v>#NAME?</v>
      </c>
      <c r="AC400" s="139" t="e">
        <f t="shared" ca="1" si="158"/>
        <v>#REF!</v>
      </c>
      <c r="AD400" s="138" t="e">
        <f t="shared" ca="1" si="162"/>
        <v>#REF!</v>
      </c>
      <c r="AE400" s="132" t="e">
        <f ca="1">INDIRECT(CONCATENATE(#REF!,$C$498,"!$AJ",$A400 + 5))</f>
        <v>#REF!</v>
      </c>
    </row>
    <row r="401" spans="1:31" hidden="1" outlineLevel="1" x14ac:dyDescent="0.25">
      <c r="A401" s="128">
        <v>402</v>
      </c>
      <c r="B401" s="153" t="e">
        <f ca="1">INDIRECT(CONCATENATE(#REF!,$C$498,"!$B",$A401 + 5))</f>
        <v>#REF!</v>
      </c>
      <c r="C401" s="135" t="e">
        <f ca="1">INDIRECT(CONCATENATE(#REF!,$C$498,"!$X",$A401 + 5))</f>
        <v>#REF!</v>
      </c>
      <c r="D401" s="135"/>
      <c r="E401" s="132" t="e">
        <f ca="1">INDIRECT(CONCATENATE(#REF!,$C$498,"!$AB",$A401 + 5))</f>
        <v>#REF!</v>
      </c>
      <c r="F401" s="135" t="str">
        <f t="shared" ca="1" si="163"/>
        <v/>
      </c>
      <c r="G401" s="187" t="e">
        <f ca="1">INDIRECT(CONCATENATE(#REF!,$C$498,"!$AG",$A401 + 5))</f>
        <v>#REF!</v>
      </c>
      <c r="H401" s="135"/>
      <c r="I401" s="132" t="e">
        <f ca="1">INDIRECT(CONCATENATE(#REF!,$C$498,"!$AH",$A401 + 5))</f>
        <v>#REF!</v>
      </c>
      <c r="J401" s="132"/>
      <c r="K401" s="132" t="e">
        <f ca="1">INDIRECT(CONCATENATE(#REF!,$C$498,"!$AI",$A401 + 5))</f>
        <v>#REF!</v>
      </c>
      <c r="L401" s="181"/>
      <c r="M401" s="135"/>
      <c r="N401" s="135"/>
      <c r="O401" s="135"/>
      <c r="P401" s="135"/>
      <c r="Q401" s="137" t="e">
        <f t="shared" ca="1" si="160"/>
        <v>#REF!</v>
      </c>
      <c r="R401" s="251" t="e">
        <f t="shared" ca="1" si="150"/>
        <v>#REF!</v>
      </c>
      <c r="S401" s="252" t="e">
        <f t="shared" ca="1" si="149"/>
        <v>#REF!</v>
      </c>
      <c r="T401" s="251" t="e">
        <f t="shared" ca="1" si="151"/>
        <v>#REF!</v>
      </c>
      <c r="U401" s="252" t="e">
        <f t="shared" ca="1" si="152"/>
        <v>#REF!</v>
      </c>
      <c r="V401" s="252" t="e">
        <f t="shared" ca="1" si="153"/>
        <v>#REF!</v>
      </c>
      <c r="W401" s="138" t="e">
        <f t="shared" ca="1" si="154"/>
        <v>#REF!</v>
      </c>
      <c r="X401" s="139" t="e">
        <f t="shared" ca="1" si="155"/>
        <v>#REF!</v>
      </c>
      <c r="Y401" s="138" t="e">
        <f t="shared" ca="1" si="161"/>
        <v>#REF!</v>
      </c>
      <c r="Z401" s="138" t="e">
        <f t="shared" ca="1" si="159"/>
        <v>#REF!</v>
      </c>
      <c r="AA401" s="138" t="e">
        <f t="shared" ca="1" si="156"/>
        <v>#REF!</v>
      </c>
      <c r="AB401" s="138" t="e">
        <f t="shared" ca="1" si="157"/>
        <v>#NAME?</v>
      </c>
      <c r="AC401" s="139" t="e">
        <f t="shared" ca="1" si="158"/>
        <v>#REF!</v>
      </c>
      <c r="AD401" s="138" t="e">
        <f t="shared" ca="1" si="162"/>
        <v>#REF!</v>
      </c>
      <c r="AE401" s="132" t="e">
        <f ca="1">INDIRECT(CONCATENATE(#REF!,$C$498,"!$AJ",$A401 + 5))</f>
        <v>#REF!</v>
      </c>
    </row>
    <row r="402" spans="1:31" hidden="1" outlineLevel="1" x14ac:dyDescent="0.25">
      <c r="A402" s="128">
        <v>403</v>
      </c>
      <c r="B402" s="153" t="e">
        <f ca="1">INDIRECT(CONCATENATE(#REF!,$C$498,"!$B",$A402 + 5))</f>
        <v>#REF!</v>
      </c>
      <c r="C402" s="135" t="e">
        <f ca="1">INDIRECT(CONCATENATE(#REF!,$C$498,"!$X",$A402 + 5))</f>
        <v>#REF!</v>
      </c>
      <c r="D402" s="135"/>
      <c r="E402" s="132" t="e">
        <f ca="1">INDIRECT(CONCATENATE(#REF!,$C$498,"!$AB",$A402 + 5))</f>
        <v>#REF!</v>
      </c>
      <c r="F402" s="135" t="str">
        <f t="shared" ca="1" si="163"/>
        <v/>
      </c>
      <c r="G402" s="187" t="e">
        <f ca="1">INDIRECT(CONCATENATE(#REF!,$C$498,"!$AG",$A402 + 5))</f>
        <v>#REF!</v>
      </c>
      <c r="H402" s="135"/>
      <c r="I402" s="132" t="e">
        <f ca="1">INDIRECT(CONCATENATE(#REF!,$C$498,"!$AH",$A402 + 5))</f>
        <v>#REF!</v>
      </c>
      <c r="J402" s="132"/>
      <c r="K402" s="132" t="e">
        <f ca="1">INDIRECT(CONCATENATE(#REF!,$C$498,"!$AI",$A402 + 5))</f>
        <v>#REF!</v>
      </c>
      <c r="L402" s="181"/>
      <c r="M402" s="135"/>
      <c r="N402" s="135"/>
      <c r="O402" s="135"/>
      <c r="P402" s="135"/>
      <c r="Q402" s="137" t="e">
        <f t="shared" ca="1" si="160"/>
        <v>#REF!</v>
      </c>
      <c r="R402" s="251" t="e">
        <f t="shared" ca="1" si="150"/>
        <v>#REF!</v>
      </c>
      <c r="S402" s="252" t="e">
        <f t="shared" ca="1" si="149"/>
        <v>#REF!</v>
      </c>
      <c r="T402" s="251" t="e">
        <f t="shared" ca="1" si="151"/>
        <v>#REF!</v>
      </c>
      <c r="U402" s="252" t="e">
        <f t="shared" ca="1" si="152"/>
        <v>#REF!</v>
      </c>
      <c r="V402" s="252" t="e">
        <f t="shared" ca="1" si="153"/>
        <v>#REF!</v>
      </c>
      <c r="W402" s="138" t="e">
        <f t="shared" ca="1" si="154"/>
        <v>#REF!</v>
      </c>
      <c r="X402" s="139" t="e">
        <f t="shared" ca="1" si="155"/>
        <v>#REF!</v>
      </c>
      <c r="Y402" s="138" t="e">
        <f t="shared" ca="1" si="161"/>
        <v>#REF!</v>
      </c>
      <c r="Z402" s="138" t="e">
        <f t="shared" ca="1" si="159"/>
        <v>#REF!</v>
      </c>
      <c r="AA402" s="138" t="e">
        <f t="shared" ca="1" si="156"/>
        <v>#REF!</v>
      </c>
      <c r="AB402" s="138" t="e">
        <f t="shared" ca="1" si="157"/>
        <v>#NAME?</v>
      </c>
      <c r="AC402" s="139" t="e">
        <f t="shared" ca="1" si="158"/>
        <v>#REF!</v>
      </c>
      <c r="AD402" s="138" t="e">
        <f t="shared" ca="1" si="162"/>
        <v>#REF!</v>
      </c>
      <c r="AE402" s="132" t="e">
        <f ca="1">INDIRECT(CONCATENATE(#REF!,$C$498,"!$AJ",$A402 + 5))</f>
        <v>#REF!</v>
      </c>
    </row>
    <row r="403" spans="1:31" hidden="1" outlineLevel="1" x14ac:dyDescent="0.25">
      <c r="A403" s="128">
        <v>404</v>
      </c>
      <c r="B403" s="153" t="e">
        <f ca="1">INDIRECT(CONCATENATE(#REF!,$C$498,"!$B",$A403 + 5))</f>
        <v>#REF!</v>
      </c>
      <c r="C403" s="135" t="e">
        <f ca="1">INDIRECT(CONCATENATE(#REF!,$C$498,"!$X",$A403 + 5))</f>
        <v>#REF!</v>
      </c>
      <c r="D403" s="135"/>
      <c r="E403" s="132" t="e">
        <f ca="1">INDIRECT(CONCATENATE(#REF!,$C$498,"!$AB",$A403 + 5))</f>
        <v>#REF!</v>
      </c>
      <c r="F403" s="135" t="str">
        <f t="shared" ca="1" si="163"/>
        <v/>
      </c>
      <c r="G403" s="187" t="e">
        <f ca="1">INDIRECT(CONCATENATE(#REF!,$C$498,"!$AG",$A403 + 5))</f>
        <v>#REF!</v>
      </c>
      <c r="H403" s="135"/>
      <c r="I403" s="132" t="e">
        <f ca="1">INDIRECT(CONCATENATE(#REF!,$C$498,"!$AH",$A403 + 5))</f>
        <v>#REF!</v>
      </c>
      <c r="J403" s="132"/>
      <c r="K403" s="132" t="e">
        <f ca="1">INDIRECT(CONCATENATE(#REF!,$C$498,"!$AI",$A403 + 5))</f>
        <v>#REF!</v>
      </c>
      <c r="L403" s="181"/>
      <c r="M403" s="135"/>
      <c r="N403" s="135"/>
      <c r="O403" s="135"/>
      <c r="P403" s="135"/>
      <c r="Q403" s="137" t="e">
        <f t="shared" ca="1" si="160"/>
        <v>#REF!</v>
      </c>
      <c r="R403" s="251" t="e">
        <f t="shared" ca="1" si="150"/>
        <v>#REF!</v>
      </c>
      <c r="S403" s="252" t="e">
        <f t="shared" ca="1" si="149"/>
        <v>#REF!</v>
      </c>
      <c r="T403" s="251" t="e">
        <f t="shared" ca="1" si="151"/>
        <v>#REF!</v>
      </c>
      <c r="U403" s="252" t="e">
        <f t="shared" ca="1" si="152"/>
        <v>#REF!</v>
      </c>
      <c r="V403" s="252" t="e">
        <f t="shared" ca="1" si="153"/>
        <v>#REF!</v>
      </c>
      <c r="W403" s="138" t="e">
        <f t="shared" ca="1" si="154"/>
        <v>#REF!</v>
      </c>
      <c r="X403" s="139" t="e">
        <f t="shared" ca="1" si="155"/>
        <v>#REF!</v>
      </c>
      <c r="Y403" s="138" t="e">
        <f t="shared" ca="1" si="161"/>
        <v>#REF!</v>
      </c>
      <c r="Z403" s="138" t="e">
        <f t="shared" ca="1" si="159"/>
        <v>#REF!</v>
      </c>
      <c r="AA403" s="138" t="e">
        <f t="shared" ca="1" si="156"/>
        <v>#REF!</v>
      </c>
      <c r="AB403" s="138" t="e">
        <f t="shared" ca="1" si="157"/>
        <v>#NAME?</v>
      </c>
      <c r="AC403" s="139" t="e">
        <f t="shared" ca="1" si="158"/>
        <v>#REF!</v>
      </c>
      <c r="AD403" s="138" t="e">
        <f t="shared" ca="1" si="162"/>
        <v>#REF!</v>
      </c>
      <c r="AE403" s="132" t="e">
        <f ca="1">INDIRECT(CONCATENATE(#REF!,$C$498,"!$AJ",$A403 + 5))</f>
        <v>#REF!</v>
      </c>
    </row>
    <row r="404" spans="1:31" hidden="1" outlineLevel="1" x14ac:dyDescent="0.25">
      <c r="A404" s="128">
        <v>405</v>
      </c>
      <c r="B404" s="153" t="e">
        <f ca="1">INDIRECT(CONCATENATE(#REF!,$C$498,"!$B",$A404 + 5))</f>
        <v>#REF!</v>
      </c>
      <c r="C404" s="135" t="e">
        <f ca="1">INDIRECT(CONCATENATE(#REF!,$C$498,"!$X",$A404 + 5))</f>
        <v>#REF!</v>
      </c>
      <c r="D404" s="135"/>
      <c r="E404" s="132" t="e">
        <f ca="1">INDIRECT(CONCATENATE(#REF!,$C$498,"!$AB",$A404 + 5))</f>
        <v>#REF!</v>
      </c>
      <c r="F404" s="135" t="str">
        <f t="shared" ca="1" si="163"/>
        <v/>
      </c>
      <c r="G404" s="187" t="e">
        <f ca="1">INDIRECT(CONCATENATE(#REF!,$C$498,"!$AG",$A404 + 5))</f>
        <v>#REF!</v>
      </c>
      <c r="H404" s="135"/>
      <c r="I404" s="132" t="e">
        <f ca="1">INDIRECT(CONCATENATE(#REF!,$C$498,"!$AH",$A404 + 5))</f>
        <v>#REF!</v>
      </c>
      <c r="J404" s="132"/>
      <c r="K404" s="132" t="e">
        <f ca="1">INDIRECT(CONCATENATE(#REF!,$C$498,"!$AI",$A404 + 5))</f>
        <v>#REF!</v>
      </c>
      <c r="L404" s="181"/>
      <c r="M404" s="135"/>
      <c r="N404" s="135"/>
      <c r="O404" s="135"/>
      <c r="P404" s="135"/>
      <c r="Q404" s="137" t="e">
        <f t="shared" ca="1" si="160"/>
        <v>#REF!</v>
      </c>
      <c r="R404" s="251" t="e">
        <f t="shared" ca="1" si="150"/>
        <v>#REF!</v>
      </c>
      <c r="S404" s="252" t="e">
        <f t="shared" ca="1" si="149"/>
        <v>#REF!</v>
      </c>
      <c r="T404" s="251" t="e">
        <f t="shared" ca="1" si="151"/>
        <v>#REF!</v>
      </c>
      <c r="U404" s="252" t="e">
        <f t="shared" ca="1" si="152"/>
        <v>#REF!</v>
      </c>
      <c r="V404" s="252" t="e">
        <f t="shared" ca="1" si="153"/>
        <v>#REF!</v>
      </c>
      <c r="W404" s="138" t="e">
        <f t="shared" ca="1" si="154"/>
        <v>#REF!</v>
      </c>
      <c r="X404" s="139" t="e">
        <f t="shared" ca="1" si="155"/>
        <v>#REF!</v>
      </c>
      <c r="Y404" s="138" t="e">
        <f t="shared" ca="1" si="161"/>
        <v>#REF!</v>
      </c>
      <c r="Z404" s="138" t="e">
        <f t="shared" ca="1" si="159"/>
        <v>#REF!</v>
      </c>
      <c r="AA404" s="138" t="e">
        <f t="shared" ca="1" si="156"/>
        <v>#REF!</v>
      </c>
      <c r="AB404" s="138" t="e">
        <f t="shared" ca="1" si="157"/>
        <v>#NAME?</v>
      </c>
      <c r="AC404" s="139" t="e">
        <f t="shared" ca="1" si="158"/>
        <v>#REF!</v>
      </c>
      <c r="AD404" s="138" t="e">
        <f t="shared" ca="1" si="162"/>
        <v>#REF!</v>
      </c>
      <c r="AE404" s="132" t="e">
        <f ca="1">INDIRECT(CONCATENATE(#REF!,$C$498,"!$AJ",$A404 + 5))</f>
        <v>#REF!</v>
      </c>
    </row>
    <row r="405" spans="1:31" hidden="1" outlineLevel="1" x14ac:dyDescent="0.25">
      <c r="A405" s="128">
        <v>406</v>
      </c>
      <c r="B405" s="153" t="e">
        <f ca="1">INDIRECT(CONCATENATE(#REF!,$C$498,"!$B",$A405 + 5))</f>
        <v>#REF!</v>
      </c>
      <c r="C405" s="135" t="e">
        <f ca="1">INDIRECT(CONCATENATE(#REF!,$C$498,"!$X",$A405 + 5))</f>
        <v>#REF!</v>
      </c>
      <c r="D405" s="135"/>
      <c r="E405" s="132" t="e">
        <f ca="1">INDIRECT(CONCATENATE(#REF!,$C$498,"!$AB",$A405 + 5))</f>
        <v>#REF!</v>
      </c>
      <c r="F405" s="135" t="str">
        <f t="shared" ca="1" si="163"/>
        <v/>
      </c>
      <c r="G405" s="187" t="e">
        <f ca="1">INDIRECT(CONCATENATE(#REF!,$C$498,"!$AG",$A405 + 5))</f>
        <v>#REF!</v>
      </c>
      <c r="H405" s="135"/>
      <c r="I405" s="132" t="e">
        <f ca="1">INDIRECT(CONCATENATE(#REF!,$C$498,"!$AH",$A405 + 5))</f>
        <v>#REF!</v>
      </c>
      <c r="J405" s="132"/>
      <c r="K405" s="132" t="e">
        <f ca="1">INDIRECT(CONCATENATE(#REF!,$C$498,"!$AI",$A405 + 5))</f>
        <v>#REF!</v>
      </c>
      <c r="L405" s="181"/>
      <c r="M405" s="135"/>
      <c r="N405" s="135"/>
      <c r="O405" s="135"/>
      <c r="P405" s="135"/>
      <c r="Q405" s="137" t="e">
        <f t="shared" ca="1" si="160"/>
        <v>#REF!</v>
      </c>
      <c r="R405" s="251" t="e">
        <f t="shared" ca="1" si="150"/>
        <v>#REF!</v>
      </c>
      <c r="S405" s="252" t="e">
        <f t="shared" ca="1" si="149"/>
        <v>#REF!</v>
      </c>
      <c r="T405" s="251" t="e">
        <f t="shared" ca="1" si="151"/>
        <v>#REF!</v>
      </c>
      <c r="U405" s="252" t="e">
        <f t="shared" ca="1" si="152"/>
        <v>#REF!</v>
      </c>
      <c r="V405" s="252" t="e">
        <f t="shared" ca="1" si="153"/>
        <v>#REF!</v>
      </c>
      <c r="W405" s="138" t="e">
        <f t="shared" ca="1" si="154"/>
        <v>#REF!</v>
      </c>
      <c r="X405" s="139" t="e">
        <f t="shared" ca="1" si="155"/>
        <v>#REF!</v>
      </c>
      <c r="Y405" s="138" t="e">
        <f t="shared" ca="1" si="161"/>
        <v>#REF!</v>
      </c>
      <c r="Z405" s="138" t="e">
        <f t="shared" ca="1" si="159"/>
        <v>#REF!</v>
      </c>
      <c r="AA405" s="138" t="e">
        <f t="shared" ca="1" si="156"/>
        <v>#REF!</v>
      </c>
      <c r="AB405" s="138" t="e">
        <f t="shared" ca="1" si="157"/>
        <v>#NAME?</v>
      </c>
      <c r="AC405" s="139" t="e">
        <f t="shared" ca="1" si="158"/>
        <v>#REF!</v>
      </c>
      <c r="AD405" s="138" t="e">
        <f t="shared" ca="1" si="162"/>
        <v>#REF!</v>
      </c>
      <c r="AE405" s="132" t="e">
        <f ca="1">INDIRECT(CONCATENATE(#REF!,$C$498,"!$AJ",$A405 + 5))</f>
        <v>#REF!</v>
      </c>
    </row>
    <row r="406" spans="1:31" hidden="1" outlineLevel="1" x14ac:dyDescent="0.25">
      <c r="A406" s="128">
        <v>407</v>
      </c>
      <c r="B406" s="153" t="e">
        <f ca="1">INDIRECT(CONCATENATE(#REF!,$C$498,"!$B",$A406 + 5))</f>
        <v>#REF!</v>
      </c>
      <c r="C406" s="135" t="e">
        <f ca="1">INDIRECT(CONCATENATE(#REF!,$C$498,"!$X",$A406 + 5))</f>
        <v>#REF!</v>
      </c>
      <c r="D406" s="135"/>
      <c r="E406" s="132" t="e">
        <f ca="1">INDIRECT(CONCATENATE(#REF!,$C$498,"!$AB",$A406 + 5))</f>
        <v>#REF!</v>
      </c>
      <c r="F406" s="135" t="str">
        <f t="shared" ca="1" si="163"/>
        <v/>
      </c>
      <c r="G406" s="187" t="e">
        <f ca="1">INDIRECT(CONCATENATE(#REF!,$C$498,"!$AG",$A406 + 5))</f>
        <v>#REF!</v>
      </c>
      <c r="H406" s="135"/>
      <c r="I406" s="132" t="e">
        <f ca="1">INDIRECT(CONCATENATE(#REF!,$C$498,"!$AH",$A406 + 5))</f>
        <v>#REF!</v>
      </c>
      <c r="J406" s="132"/>
      <c r="K406" s="132" t="e">
        <f ca="1">INDIRECT(CONCATENATE(#REF!,$C$498,"!$AI",$A406 + 5))</f>
        <v>#REF!</v>
      </c>
      <c r="L406" s="181"/>
      <c r="M406" s="135"/>
      <c r="N406" s="135"/>
      <c r="O406" s="135"/>
      <c r="P406" s="135"/>
      <c r="Q406" s="137" t="e">
        <f t="shared" ca="1" si="160"/>
        <v>#REF!</v>
      </c>
      <c r="R406" s="251" t="e">
        <f t="shared" ca="1" si="150"/>
        <v>#REF!</v>
      </c>
      <c r="S406" s="252" t="e">
        <f t="shared" ca="1" si="149"/>
        <v>#REF!</v>
      </c>
      <c r="T406" s="251" t="e">
        <f t="shared" ca="1" si="151"/>
        <v>#REF!</v>
      </c>
      <c r="U406" s="252" t="e">
        <f t="shared" ca="1" si="152"/>
        <v>#REF!</v>
      </c>
      <c r="V406" s="252" t="e">
        <f t="shared" ca="1" si="153"/>
        <v>#REF!</v>
      </c>
      <c r="W406" s="138" t="e">
        <f t="shared" ca="1" si="154"/>
        <v>#REF!</v>
      </c>
      <c r="X406" s="139" t="e">
        <f t="shared" ca="1" si="155"/>
        <v>#REF!</v>
      </c>
      <c r="Y406" s="138" t="e">
        <f t="shared" ca="1" si="161"/>
        <v>#REF!</v>
      </c>
      <c r="Z406" s="138" t="e">
        <f t="shared" ca="1" si="159"/>
        <v>#REF!</v>
      </c>
      <c r="AA406" s="138" t="e">
        <f t="shared" ca="1" si="156"/>
        <v>#REF!</v>
      </c>
      <c r="AB406" s="138" t="e">
        <f t="shared" ca="1" si="157"/>
        <v>#NAME?</v>
      </c>
      <c r="AC406" s="139" t="e">
        <f t="shared" ca="1" si="158"/>
        <v>#REF!</v>
      </c>
      <c r="AD406" s="138" t="e">
        <f t="shared" ca="1" si="162"/>
        <v>#REF!</v>
      </c>
      <c r="AE406" s="132" t="e">
        <f ca="1">INDIRECT(CONCATENATE(#REF!,$C$498,"!$AJ",$A406 + 5))</f>
        <v>#REF!</v>
      </c>
    </row>
    <row r="407" spans="1:31" hidden="1" outlineLevel="1" x14ac:dyDescent="0.25">
      <c r="A407" s="128">
        <v>408</v>
      </c>
      <c r="B407" s="153" t="e">
        <f ca="1">INDIRECT(CONCATENATE(#REF!,$C$498,"!$B",$A407 + 5))</f>
        <v>#REF!</v>
      </c>
      <c r="C407" s="135" t="e">
        <f ca="1">INDIRECT(CONCATENATE(#REF!,$C$498,"!$X",$A407 + 5))</f>
        <v>#REF!</v>
      </c>
      <c r="D407" s="135"/>
      <c r="E407" s="132" t="e">
        <f ca="1">INDIRECT(CONCATENATE(#REF!,$C$498,"!$AB",$A407 + 5))</f>
        <v>#REF!</v>
      </c>
      <c r="F407" s="135" t="str">
        <f t="shared" ca="1" si="163"/>
        <v/>
      </c>
      <c r="G407" s="187" t="e">
        <f ca="1">INDIRECT(CONCATENATE(#REF!,$C$498,"!$AG",$A407 + 5))</f>
        <v>#REF!</v>
      </c>
      <c r="H407" s="135"/>
      <c r="I407" s="132" t="e">
        <f ca="1">INDIRECT(CONCATENATE(#REF!,$C$498,"!$AH",$A407 + 5))</f>
        <v>#REF!</v>
      </c>
      <c r="J407" s="132"/>
      <c r="K407" s="132" t="e">
        <f ca="1">INDIRECT(CONCATENATE(#REF!,$C$498,"!$AI",$A407 + 5))</f>
        <v>#REF!</v>
      </c>
      <c r="L407" s="181"/>
      <c r="M407" s="135"/>
      <c r="N407" s="135"/>
      <c r="O407" s="135"/>
      <c r="P407" s="135"/>
      <c r="Q407" s="137" t="e">
        <f t="shared" ca="1" si="160"/>
        <v>#REF!</v>
      </c>
      <c r="R407" s="251" t="e">
        <f t="shared" ca="1" si="150"/>
        <v>#REF!</v>
      </c>
      <c r="S407" s="252" t="e">
        <f t="shared" ca="1" si="149"/>
        <v>#REF!</v>
      </c>
      <c r="T407" s="251" t="e">
        <f t="shared" ca="1" si="151"/>
        <v>#REF!</v>
      </c>
      <c r="U407" s="252" t="e">
        <f t="shared" ca="1" si="152"/>
        <v>#REF!</v>
      </c>
      <c r="V407" s="252" t="e">
        <f t="shared" ca="1" si="153"/>
        <v>#REF!</v>
      </c>
      <c r="W407" s="138" t="e">
        <f t="shared" ca="1" si="154"/>
        <v>#REF!</v>
      </c>
      <c r="X407" s="139" t="e">
        <f t="shared" ca="1" si="155"/>
        <v>#REF!</v>
      </c>
      <c r="Y407" s="138" t="e">
        <f t="shared" ca="1" si="161"/>
        <v>#REF!</v>
      </c>
      <c r="Z407" s="138" t="e">
        <f t="shared" ca="1" si="159"/>
        <v>#REF!</v>
      </c>
      <c r="AA407" s="138" t="e">
        <f t="shared" ca="1" si="156"/>
        <v>#REF!</v>
      </c>
      <c r="AB407" s="138" t="e">
        <f t="shared" ca="1" si="157"/>
        <v>#NAME?</v>
      </c>
      <c r="AC407" s="139" t="e">
        <f t="shared" ca="1" si="158"/>
        <v>#REF!</v>
      </c>
      <c r="AD407" s="138" t="e">
        <f t="shared" ca="1" si="162"/>
        <v>#REF!</v>
      </c>
      <c r="AE407" s="132" t="e">
        <f ca="1">INDIRECT(CONCATENATE(#REF!,$C$498,"!$AJ",$A407 + 5))</f>
        <v>#REF!</v>
      </c>
    </row>
    <row r="408" spans="1:31" hidden="1" outlineLevel="1" x14ac:dyDescent="0.25">
      <c r="A408" s="128">
        <v>409</v>
      </c>
      <c r="B408" s="153" t="e">
        <f ca="1">INDIRECT(CONCATENATE(#REF!,$C$498,"!$B",$A408 + 5))</f>
        <v>#REF!</v>
      </c>
      <c r="C408" s="135" t="e">
        <f ca="1">INDIRECT(CONCATENATE(#REF!,$C$498,"!$X",$A408 + 5))</f>
        <v>#REF!</v>
      </c>
      <c r="D408" s="135"/>
      <c r="E408" s="132" t="e">
        <f ca="1">INDIRECT(CONCATENATE(#REF!,$C$498,"!$AB",$A408 + 5))</f>
        <v>#REF!</v>
      </c>
      <c r="F408" s="135" t="str">
        <f t="shared" ca="1" si="163"/>
        <v/>
      </c>
      <c r="G408" s="187" t="e">
        <f ca="1">INDIRECT(CONCATENATE(#REF!,$C$498,"!$AG",$A408 + 5))</f>
        <v>#REF!</v>
      </c>
      <c r="H408" s="135"/>
      <c r="I408" s="132" t="e">
        <f ca="1">INDIRECT(CONCATENATE(#REF!,$C$498,"!$AH",$A408 + 5))</f>
        <v>#REF!</v>
      </c>
      <c r="J408" s="132"/>
      <c r="K408" s="132" t="e">
        <f ca="1">INDIRECT(CONCATENATE(#REF!,$C$498,"!$AI",$A408 + 5))</f>
        <v>#REF!</v>
      </c>
      <c r="L408" s="181"/>
      <c r="M408" s="135"/>
      <c r="N408" s="135"/>
      <c r="O408" s="135"/>
      <c r="P408" s="135"/>
      <c r="Q408" s="137" t="e">
        <f t="shared" ca="1" si="160"/>
        <v>#REF!</v>
      </c>
      <c r="R408" s="251" t="e">
        <f t="shared" ca="1" si="150"/>
        <v>#REF!</v>
      </c>
      <c r="S408" s="252" t="e">
        <f t="shared" ca="1" si="149"/>
        <v>#REF!</v>
      </c>
      <c r="T408" s="251" t="e">
        <f t="shared" ca="1" si="151"/>
        <v>#REF!</v>
      </c>
      <c r="U408" s="252" t="e">
        <f t="shared" ca="1" si="152"/>
        <v>#REF!</v>
      </c>
      <c r="V408" s="252" t="e">
        <f t="shared" ca="1" si="153"/>
        <v>#REF!</v>
      </c>
      <c r="W408" s="138" t="e">
        <f t="shared" ca="1" si="154"/>
        <v>#REF!</v>
      </c>
      <c r="X408" s="139" t="e">
        <f t="shared" ca="1" si="155"/>
        <v>#REF!</v>
      </c>
      <c r="Y408" s="138" t="e">
        <f t="shared" ca="1" si="161"/>
        <v>#REF!</v>
      </c>
      <c r="Z408" s="138" t="e">
        <f t="shared" ca="1" si="159"/>
        <v>#REF!</v>
      </c>
      <c r="AA408" s="138" t="e">
        <f t="shared" ca="1" si="156"/>
        <v>#REF!</v>
      </c>
      <c r="AB408" s="138" t="e">
        <f t="shared" ca="1" si="157"/>
        <v>#NAME?</v>
      </c>
      <c r="AC408" s="139" t="e">
        <f t="shared" ca="1" si="158"/>
        <v>#REF!</v>
      </c>
      <c r="AD408" s="138" t="e">
        <f t="shared" ca="1" si="162"/>
        <v>#REF!</v>
      </c>
      <c r="AE408" s="132" t="e">
        <f ca="1">INDIRECT(CONCATENATE(#REF!,$C$498,"!$AJ",$A408 + 5))</f>
        <v>#REF!</v>
      </c>
    </row>
    <row r="409" spans="1:31" hidden="1" outlineLevel="1" x14ac:dyDescent="0.25">
      <c r="A409" s="128">
        <v>410</v>
      </c>
      <c r="B409" s="153" t="e">
        <f ca="1">INDIRECT(CONCATENATE(#REF!,$C$498,"!$B",$A409 + 5))</f>
        <v>#REF!</v>
      </c>
      <c r="C409" s="135" t="e">
        <f ca="1">INDIRECT(CONCATENATE(#REF!,$C$498,"!$X",$A409 + 5))</f>
        <v>#REF!</v>
      </c>
      <c r="D409" s="135"/>
      <c r="E409" s="132" t="e">
        <f ca="1">INDIRECT(CONCATENATE(#REF!,$C$498,"!$AB",$A409 + 5))</f>
        <v>#REF!</v>
      </c>
      <c r="F409" s="135" t="str">
        <f t="shared" ca="1" si="163"/>
        <v/>
      </c>
      <c r="G409" s="187" t="e">
        <f ca="1">INDIRECT(CONCATENATE(#REF!,$C$498,"!$AG",$A409 + 5))</f>
        <v>#REF!</v>
      </c>
      <c r="H409" s="135"/>
      <c r="I409" s="132" t="e">
        <f ca="1">INDIRECT(CONCATENATE(#REF!,$C$498,"!$AH",$A409 + 5))</f>
        <v>#REF!</v>
      </c>
      <c r="J409" s="132"/>
      <c r="K409" s="132" t="e">
        <f ca="1">INDIRECT(CONCATENATE(#REF!,$C$498,"!$AI",$A409 + 5))</f>
        <v>#REF!</v>
      </c>
      <c r="L409" s="181"/>
      <c r="M409" s="135"/>
      <c r="N409" s="135"/>
      <c r="O409" s="135"/>
      <c r="P409" s="135"/>
      <c r="Q409" s="137" t="e">
        <f t="shared" ca="1" si="160"/>
        <v>#REF!</v>
      </c>
      <c r="R409" s="251" t="e">
        <f t="shared" ca="1" si="150"/>
        <v>#REF!</v>
      </c>
      <c r="S409" s="252" t="e">
        <f t="shared" ca="1" si="149"/>
        <v>#REF!</v>
      </c>
      <c r="T409" s="251" t="e">
        <f t="shared" ca="1" si="151"/>
        <v>#REF!</v>
      </c>
      <c r="U409" s="252" t="e">
        <f t="shared" ca="1" si="152"/>
        <v>#REF!</v>
      </c>
      <c r="V409" s="252" t="e">
        <f t="shared" ca="1" si="153"/>
        <v>#REF!</v>
      </c>
      <c r="W409" s="138" t="e">
        <f t="shared" ca="1" si="154"/>
        <v>#REF!</v>
      </c>
      <c r="X409" s="139" t="e">
        <f t="shared" ca="1" si="155"/>
        <v>#REF!</v>
      </c>
      <c r="Y409" s="138" t="e">
        <f t="shared" ca="1" si="161"/>
        <v>#REF!</v>
      </c>
      <c r="Z409" s="138" t="e">
        <f t="shared" ca="1" si="159"/>
        <v>#REF!</v>
      </c>
      <c r="AA409" s="138" t="e">
        <f t="shared" ca="1" si="156"/>
        <v>#REF!</v>
      </c>
      <c r="AB409" s="138" t="e">
        <f t="shared" ca="1" si="157"/>
        <v>#NAME?</v>
      </c>
      <c r="AC409" s="139" t="e">
        <f t="shared" ca="1" si="158"/>
        <v>#REF!</v>
      </c>
      <c r="AD409" s="138" t="e">
        <f t="shared" ca="1" si="162"/>
        <v>#REF!</v>
      </c>
      <c r="AE409" s="132" t="e">
        <f ca="1">INDIRECT(CONCATENATE(#REF!,$C$498,"!$AJ",$A409 + 5))</f>
        <v>#REF!</v>
      </c>
    </row>
    <row r="410" spans="1:31" hidden="1" outlineLevel="1" x14ac:dyDescent="0.25">
      <c r="A410" s="128">
        <v>411</v>
      </c>
      <c r="B410" s="153" t="e">
        <f ca="1">INDIRECT(CONCATENATE(#REF!,$C$498,"!$B",$A410 + 5))</f>
        <v>#REF!</v>
      </c>
      <c r="C410" s="135" t="e">
        <f ca="1">INDIRECT(CONCATENATE(#REF!,$C$498,"!$X",$A410 + 5))</f>
        <v>#REF!</v>
      </c>
      <c r="D410" s="135"/>
      <c r="E410" s="132" t="e">
        <f ca="1">INDIRECT(CONCATENATE(#REF!,$C$498,"!$AB",$A410 + 5))</f>
        <v>#REF!</v>
      </c>
      <c r="F410" s="135" t="str">
        <f t="shared" ca="1" si="163"/>
        <v/>
      </c>
      <c r="G410" s="187" t="e">
        <f ca="1">INDIRECT(CONCATENATE(#REF!,$C$498,"!$AG",$A410 + 5))</f>
        <v>#REF!</v>
      </c>
      <c r="H410" s="135"/>
      <c r="I410" s="132" t="e">
        <f ca="1">INDIRECT(CONCATENATE(#REF!,$C$498,"!$AH",$A410 + 5))</f>
        <v>#REF!</v>
      </c>
      <c r="J410" s="132"/>
      <c r="K410" s="132" t="e">
        <f ca="1">INDIRECT(CONCATENATE(#REF!,$C$498,"!$AI",$A410 + 5))</f>
        <v>#REF!</v>
      </c>
      <c r="L410" s="181"/>
      <c r="M410" s="135"/>
      <c r="N410" s="135"/>
      <c r="O410" s="135"/>
      <c r="P410" s="135"/>
      <c r="Q410" s="137" t="e">
        <f t="shared" ca="1" si="160"/>
        <v>#REF!</v>
      </c>
      <c r="R410" s="251" t="e">
        <f t="shared" ca="1" si="150"/>
        <v>#REF!</v>
      </c>
      <c r="S410" s="252" t="e">
        <f t="shared" ca="1" si="149"/>
        <v>#REF!</v>
      </c>
      <c r="T410" s="251" t="e">
        <f t="shared" ca="1" si="151"/>
        <v>#REF!</v>
      </c>
      <c r="U410" s="252" t="e">
        <f t="shared" ca="1" si="152"/>
        <v>#REF!</v>
      </c>
      <c r="V410" s="252" t="e">
        <f t="shared" ca="1" si="153"/>
        <v>#REF!</v>
      </c>
      <c r="W410" s="138" t="e">
        <f t="shared" ca="1" si="154"/>
        <v>#REF!</v>
      </c>
      <c r="X410" s="139" t="e">
        <f t="shared" ca="1" si="155"/>
        <v>#REF!</v>
      </c>
      <c r="Y410" s="138" t="e">
        <f t="shared" ca="1" si="161"/>
        <v>#REF!</v>
      </c>
      <c r="Z410" s="138" t="e">
        <f t="shared" ca="1" si="159"/>
        <v>#REF!</v>
      </c>
      <c r="AA410" s="138" t="e">
        <f t="shared" ca="1" si="156"/>
        <v>#REF!</v>
      </c>
      <c r="AB410" s="138" t="e">
        <f t="shared" ca="1" si="157"/>
        <v>#NAME?</v>
      </c>
      <c r="AC410" s="139" t="e">
        <f t="shared" ca="1" si="158"/>
        <v>#REF!</v>
      </c>
      <c r="AD410" s="138" t="e">
        <f t="shared" ca="1" si="162"/>
        <v>#REF!</v>
      </c>
      <c r="AE410" s="132" t="e">
        <f ca="1">INDIRECT(CONCATENATE(#REF!,$C$498,"!$AJ",$A410 + 5))</f>
        <v>#REF!</v>
      </c>
    </row>
    <row r="411" spans="1:31" hidden="1" outlineLevel="1" x14ac:dyDescent="0.25">
      <c r="A411" s="128">
        <v>412</v>
      </c>
      <c r="B411" s="153" t="e">
        <f ca="1">INDIRECT(CONCATENATE(#REF!,$C$498,"!$B",$A411 + 5))</f>
        <v>#REF!</v>
      </c>
      <c r="C411" s="135" t="e">
        <f ca="1">INDIRECT(CONCATENATE(#REF!,$C$498,"!$X",$A411 + 5))</f>
        <v>#REF!</v>
      </c>
      <c r="D411" s="135"/>
      <c r="E411" s="132" t="e">
        <f ca="1">INDIRECT(CONCATENATE(#REF!,$C$498,"!$AB",$A411 + 5))</f>
        <v>#REF!</v>
      </c>
      <c r="F411" s="135" t="str">
        <f t="shared" ca="1" si="163"/>
        <v/>
      </c>
      <c r="G411" s="187" t="e">
        <f ca="1">INDIRECT(CONCATENATE(#REF!,$C$498,"!$AG",$A411 + 5))</f>
        <v>#REF!</v>
      </c>
      <c r="H411" s="135"/>
      <c r="I411" s="132" t="e">
        <f ca="1">INDIRECT(CONCATENATE(#REF!,$C$498,"!$AH",$A411 + 5))</f>
        <v>#REF!</v>
      </c>
      <c r="J411" s="132"/>
      <c r="K411" s="132" t="e">
        <f ca="1">INDIRECT(CONCATENATE(#REF!,$C$498,"!$AI",$A411 + 5))</f>
        <v>#REF!</v>
      </c>
      <c r="L411" s="181"/>
      <c r="M411" s="135"/>
      <c r="N411" s="135"/>
      <c r="O411" s="135"/>
      <c r="P411" s="135"/>
      <c r="Q411" s="137" t="e">
        <f t="shared" ca="1" si="160"/>
        <v>#REF!</v>
      </c>
      <c r="R411" s="251" t="e">
        <f t="shared" ca="1" si="150"/>
        <v>#REF!</v>
      </c>
      <c r="S411" s="252" t="e">
        <f t="shared" ca="1" si="149"/>
        <v>#REF!</v>
      </c>
      <c r="T411" s="251" t="e">
        <f t="shared" ca="1" si="151"/>
        <v>#REF!</v>
      </c>
      <c r="U411" s="252" t="e">
        <f t="shared" ca="1" si="152"/>
        <v>#REF!</v>
      </c>
      <c r="V411" s="252" t="e">
        <f t="shared" ca="1" si="153"/>
        <v>#REF!</v>
      </c>
      <c r="W411" s="138" t="e">
        <f t="shared" ca="1" si="154"/>
        <v>#REF!</v>
      </c>
      <c r="X411" s="139" t="e">
        <f t="shared" ca="1" si="155"/>
        <v>#REF!</v>
      </c>
      <c r="Y411" s="138" t="e">
        <f t="shared" ca="1" si="161"/>
        <v>#REF!</v>
      </c>
      <c r="Z411" s="138" t="e">
        <f t="shared" ca="1" si="159"/>
        <v>#REF!</v>
      </c>
      <c r="AA411" s="138" t="e">
        <f t="shared" ca="1" si="156"/>
        <v>#REF!</v>
      </c>
      <c r="AB411" s="138" t="e">
        <f t="shared" ca="1" si="157"/>
        <v>#NAME?</v>
      </c>
      <c r="AC411" s="139" t="e">
        <f t="shared" ca="1" si="158"/>
        <v>#REF!</v>
      </c>
      <c r="AD411" s="138" t="e">
        <f t="shared" ca="1" si="162"/>
        <v>#REF!</v>
      </c>
      <c r="AE411" s="132" t="e">
        <f ca="1">INDIRECT(CONCATENATE(#REF!,$C$498,"!$AJ",$A411 + 5))</f>
        <v>#REF!</v>
      </c>
    </row>
    <row r="412" spans="1:31" hidden="1" outlineLevel="1" x14ac:dyDescent="0.25">
      <c r="A412" s="128">
        <v>413</v>
      </c>
      <c r="B412" s="153" t="e">
        <f ca="1">INDIRECT(CONCATENATE(#REF!,$C$498,"!$B",$A412 + 5))</f>
        <v>#REF!</v>
      </c>
      <c r="C412" s="135" t="e">
        <f ca="1">INDIRECT(CONCATENATE(#REF!,$C$498,"!$X",$A412 + 5))</f>
        <v>#REF!</v>
      </c>
      <c r="D412" s="135"/>
      <c r="E412" s="132" t="e">
        <f ca="1">INDIRECT(CONCATENATE(#REF!,$C$498,"!$AB",$A412 + 5))</f>
        <v>#REF!</v>
      </c>
      <c r="F412" s="135" t="str">
        <f t="shared" ca="1" si="163"/>
        <v/>
      </c>
      <c r="G412" s="187" t="e">
        <f ca="1">INDIRECT(CONCATENATE(#REF!,$C$498,"!$AG",$A412 + 5))</f>
        <v>#REF!</v>
      </c>
      <c r="H412" s="135"/>
      <c r="I412" s="132" t="e">
        <f ca="1">INDIRECT(CONCATENATE(#REF!,$C$498,"!$AH",$A412 + 5))</f>
        <v>#REF!</v>
      </c>
      <c r="J412" s="132"/>
      <c r="K412" s="132" t="e">
        <f ca="1">INDIRECT(CONCATENATE(#REF!,$C$498,"!$AI",$A412 + 5))</f>
        <v>#REF!</v>
      </c>
      <c r="L412" s="181"/>
      <c r="M412" s="135"/>
      <c r="N412" s="135"/>
      <c r="O412" s="135"/>
      <c r="P412" s="135"/>
      <c r="Q412" s="137" t="e">
        <f t="shared" ca="1" si="160"/>
        <v>#REF!</v>
      </c>
      <c r="R412" s="251" t="e">
        <f t="shared" ca="1" si="150"/>
        <v>#REF!</v>
      </c>
      <c r="S412" s="252" t="e">
        <f t="shared" ca="1" si="149"/>
        <v>#REF!</v>
      </c>
      <c r="T412" s="251" t="e">
        <f t="shared" ca="1" si="151"/>
        <v>#REF!</v>
      </c>
      <c r="U412" s="252" t="e">
        <f t="shared" ca="1" si="152"/>
        <v>#REF!</v>
      </c>
      <c r="V412" s="252" t="e">
        <f t="shared" ca="1" si="153"/>
        <v>#REF!</v>
      </c>
      <c r="W412" s="138" t="e">
        <f t="shared" ca="1" si="154"/>
        <v>#REF!</v>
      </c>
      <c r="X412" s="139" t="e">
        <f t="shared" ca="1" si="155"/>
        <v>#REF!</v>
      </c>
      <c r="Y412" s="138" t="e">
        <f t="shared" ca="1" si="161"/>
        <v>#REF!</v>
      </c>
      <c r="Z412" s="138" t="e">
        <f t="shared" ca="1" si="159"/>
        <v>#REF!</v>
      </c>
      <c r="AA412" s="138" t="e">
        <f t="shared" ca="1" si="156"/>
        <v>#REF!</v>
      </c>
      <c r="AB412" s="138" t="e">
        <f t="shared" ca="1" si="157"/>
        <v>#NAME?</v>
      </c>
      <c r="AC412" s="139" t="e">
        <f t="shared" ca="1" si="158"/>
        <v>#REF!</v>
      </c>
      <c r="AD412" s="138" t="e">
        <f t="shared" ca="1" si="162"/>
        <v>#REF!</v>
      </c>
      <c r="AE412" s="132" t="e">
        <f ca="1">INDIRECT(CONCATENATE(#REF!,$C$498,"!$AJ",$A412 + 5))</f>
        <v>#REF!</v>
      </c>
    </row>
    <row r="413" spans="1:31" hidden="1" outlineLevel="1" x14ac:dyDescent="0.25">
      <c r="A413" s="128">
        <v>414</v>
      </c>
      <c r="B413" s="153" t="e">
        <f ca="1">INDIRECT(CONCATENATE(#REF!,$C$498,"!$B",$A413 + 5))</f>
        <v>#REF!</v>
      </c>
      <c r="C413" s="135" t="e">
        <f ca="1">INDIRECT(CONCATENATE(#REF!,$C$498,"!$X",$A413 + 5))</f>
        <v>#REF!</v>
      </c>
      <c r="D413" s="135"/>
      <c r="E413" s="132" t="e">
        <f ca="1">INDIRECT(CONCATENATE(#REF!,$C$498,"!$AB",$A413 + 5))</f>
        <v>#REF!</v>
      </c>
      <c r="F413" s="135" t="str">
        <f t="shared" ca="1" si="163"/>
        <v/>
      </c>
      <c r="G413" s="187" t="e">
        <f ca="1">INDIRECT(CONCATENATE(#REF!,$C$498,"!$AG",$A413 + 5))</f>
        <v>#REF!</v>
      </c>
      <c r="H413" s="135"/>
      <c r="I413" s="132" t="e">
        <f ca="1">INDIRECT(CONCATENATE(#REF!,$C$498,"!$AH",$A413 + 5))</f>
        <v>#REF!</v>
      </c>
      <c r="J413" s="132"/>
      <c r="K413" s="132" t="e">
        <f ca="1">INDIRECT(CONCATENATE(#REF!,$C$498,"!$AI",$A413 + 5))</f>
        <v>#REF!</v>
      </c>
      <c r="L413" s="181"/>
      <c r="M413" s="135"/>
      <c r="N413" s="135"/>
      <c r="O413" s="135"/>
      <c r="P413" s="135"/>
      <c r="Q413" s="137" t="e">
        <f t="shared" ca="1" si="160"/>
        <v>#REF!</v>
      </c>
      <c r="R413" s="251" t="e">
        <f t="shared" ca="1" si="150"/>
        <v>#REF!</v>
      </c>
      <c r="S413" s="252" t="e">
        <f t="shared" ca="1" si="149"/>
        <v>#REF!</v>
      </c>
      <c r="T413" s="251" t="e">
        <f t="shared" ca="1" si="151"/>
        <v>#REF!</v>
      </c>
      <c r="U413" s="252" t="e">
        <f t="shared" ca="1" si="152"/>
        <v>#REF!</v>
      </c>
      <c r="V413" s="252" t="e">
        <f t="shared" ca="1" si="153"/>
        <v>#REF!</v>
      </c>
      <c r="W413" s="138" t="e">
        <f t="shared" ca="1" si="154"/>
        <v>#REF!</v>
      </c>
      <c r="X413" s="139" t="e">
        <f t="shared" ca="1" si="155"/>
        <v>#REF!</v>
      </c>
      <c r="Y413" s="138" t="e">
        <f t="shared" ca="1" si="161"/>
        <v>#REF!</v>
      </c>
      <c r="Z413" s="138" t="e">
        <f t="shared" ca="1" si="159"/>
        <v>#REF!</v>
      </c>
      <c r="AA413" s="138" t="e">
        <f t="shared" ca="1" si="156"/>
        <v>#REF!</v>
      </c>
      <c r="AB413" s="138" t="e">
        <f t="shared" ca="1" si="157"/>
        <v>#NAME?</v>
      </c>
      <c r="AC413" s="139" t="e">
        <f t="shared" ca="1" si="158"/>
        <v>#REF!</v>
      </c>
      <c r="AD413" s="138" t="e">
        <f t="shared" ca="1" si="162"/>
        <v>#REF!</v>
      </c>
      <c r="AE413" s="132" t="e">
        <f ca="1">INDIRECT(CONCATENATE(#REF!,$C$498,"!$AJ",$A413 + 5))</f>
        <v>#REF!</v>
      </c>
    </row>
    <row r="414" spans="1:31" hidden="1" outlineLevel="1" x14ac:dyDescent="0.25">
      <c r="A414" s="128">
        <v>415</v>
      </c>
      <c r="B414" s="153" t="e">
        <f ca="1">INDIRECT(CONCATENATE(#REF!,$C$498,"!$B",$A414 + 5))</f>
        <v>#REF!</v>
      </c>
      <c r="C414" s="135" t="e">
        <f ca="1">INDIRECT(CONCATENATE(#REF!,$C$498,"!$X",$A414 + 5))</f>
        <v>#REF!</v>
      </c>
      <c r="D414" s="135"/>
      <c r="E414" s="132" t="e">
        <f ca="1">INDIRECT(CONCATENATE(#REF!,$C$498,"!$AB",$A414 + 5))</f>
        <v>#REF!</v>
      </c>
      <c r="F414" s="135" t="str">
        <f t="shared" ca="1" si="163"/>
        <v/>
      </c>
      <c r="G414" s="187" t="e">
        <f ca="1">INDIRECT(CONCATENATE(#REF!,$C$498,"!$AG",$A414 + 5))</f>
        <v>#REF!</v>
      </c>
      <c r="H414" s="135"/>
      <c r="I414" s="132" t="e">
        <f ca="1">INDIRECT(CONCATENATE(#REF!,$C$498,"!$AH",$A414 + 5))</f>
        <v>#REF!</v>
      </c>
      <c r="J414" s="132"/>
      <c r="K414" s="132" t="e">
        <f ca="1">INDIRECT(CONCATENATE(#REF!,$C$498,"!$AI",$A414 + 5))</f>
        <v>#REF!</v>
      </c>
      <c r="L414" s="181"/>
      <c r="M414" s="135"/>
      <c r="N414" s="135"/>
      <c r="O414" s="135"/>
      <c r="P414" s="135"/>
      <c r="Q414" s="137" t="e">
        <f t="shared" ca="1" si="160"/>
        <v>#REF!</v>
      </c>
      <c r="R414" s="251" t="e">
        <f t="shared" ca="1" si="150"/>
        <v>#REF!</v>
      </c>
      <c r="S414" s="252" t="e">
        <f t="shared" ca="1" si="149"/>
        <v>#REF!</v>
      </c>
      <c r="T414" s="251" t="e">
        <f t="shared" ca="1" si="151"/>
        <v>#REF!</v>
      </c>
      <c r="U414" s="252" t="e">
        <f t="shared" ca="1" si="152"/>
        <v>#REF!</v>
      </c>
      <c r="V414" s="252" t="e">
        <f t="shared" ca="1" si="153"/>
        <v>#REF!</v>
      </c>
      <c r="W414" s="138" t="e">
        <f t="shared" ca="1" si="154"/>
        <v>#REF!</v>
      </c>
      <c r="X414" s="139" t="e">
        <f t="shared" ca="1" si="155"/>
        <v>#REF!</v>
      </c>
      <c r="Y414" s="138" t="e">
        <f t="shared" ca="1" si="161"/>
        <v>#REF!</v>
      </c>
      <c r="Z414" s="138" t="e">
        <f t="shared" ca="1" si="159"/>
        <v>#REF!</v>
      </c>
      <c r="AA414" s="138" t="e">
        <f t="shared" ca="1" si="156"/>
        <v>#REF!</v>
      </c>
      <c r="AB414" s="138" t="e">
        <f t="shared" ca="1" si="157"/>
        <v>#NAME?</v>
      </c>
      <c r="AC414" s="139" t="e">
        <f t="shared" ca="1" si="158"/>
        <v>#REF!</v>
      </c>
      <c r="AD414" s="138" t="e">
        <f t="shared" ca="1" si="162"/>
        <v>#REF!</v>
      </c>
      <c r="AE414" s="132" t="e">
        <f ca="1">INDIRECT(CONCATENATE(#REF!,$C$498,"!$AJ",$A414 + 5))</f>
        <v>#REF!</v>
      </c>
    </row>
    <row r="415" spans="1:31" hidden="1" outlineLevel="1" x14ac:dyDescent="0.25">
      <c r="A415" s="128">
        <v>416</v>
      </c>
      <c r="B415" s="153" t="e">
        <f ca="1">INDIRECT(CONCATENATE(#REF!,$C$498,"!$B",$A415 + 5))</f>
        <v>#REF!</v>
      </c>
      <c r="C415" s="135" t="e">
        <f ca="1">INDIRECT(CONCATENATE(#REF!,$C$498,"!$X",$A415 + 5))</f>
        <v>#REF!</v>
      </c>
      <c r="D415" s="135"/>
      <c r="E415" s="132" t="e">
        <f ca="1">INDIRECT(CONCATENATE(#REF!,$C$498,"!$AB",$A415 + 5))</f>
        <v>#REF!</v>
      </c>
      <c r="F415" s="135" t="str">
        <f t="shared" ca="1" si="163"/>
        <v/>
      </c>
      <c r="G415" s="187" t="e">
        <f ca="1">INDIRECT(CONCATENATE(#REF!,$C$498,"!$AG",$A415 + 5))</f>
        <v>#REF!</v>
      </c>
      <c r="H415" s="135"/>
      <c r="I415" s="132" t="e">
        <f ca="1">INDIRECT(CONCATENATE(#REF!,$C$498,"!$AH",$A415 + 5))</f>
        <v>#REF!</v>
      </c>
      <c r="J415" s="132"/>
      <c r="K415" s="132" t="e">
        <f ca="1">INDIRECT(CONCATENATE(#REF!,$C$498,"!$AI",$A415 + 5))</f>
        <v>#REF!</v>
      </c>
      <c r="L415" s="181"/>
      <c r="M415" s="135"/>
      <c r="N415" s="135"/>
      <c r="O415" s="135"/>
      <c r="P415" s="135"/>
      <c r="Q415" s="137" t="e">
        <f t="shared" ca="1" si="160"/>
        <v>#REF!</v>
      </c>
      <c r="R415" s="251" t="e">
        <f t="shared" ca="1" si="150"/>
        <v>#REF!</v>
      </c>
      <c r="S415" s="252" t="e">
        <f t="shared" ca="1" si="149"/>
        <v>#REF!</v>
      </c>
      <c r="T415" s="251" t="e">
        <f t="shared" ca="1" si="151"/>
        <v>#REF!</v>
      </c>
      <c r="U415" s="252" t="e">
        <f t="shared" ca="1" si="152"/>
        <v>#REF!</v>
      </c>
      <c r="V415" s="252" t="e">
        <f t="shared" ca="1" si="153"/>
        <v>#REF!</v>
      </c>
      <c r="W415" s="138" t="e">
        <f t="shared" ca="1" si="154"/>
        <v>#REF!</v>
      </c>
      <c r="X415" s="139" t="e">
        <f t="shared" ca="1" si="155"/>
        <v>#REF!</v>
      </c>
      <c r="Y415" s="138" t="e">
        <f t="shared" ca="1" si="161"/>
        <v>#REF!</v>
      </c>
      <c r="Z415" s="138" t="e">
        <f t="shared" ca="1" si="159"/>
        <v>#REF!</v>
      </c>
      <c r="AA415" s="138" t="e">
        <f t="shared" ca="1" si="156"/>
        <v>#REF!</v>
      </c>
      <c r="AB415" s="138" t="e">
        <f t="shared" ca="1" si="157"/>
        <v>#NAME?</v>
      </c>
      <c r="AC415" s="139" t="e">
        <f t="shared" ca="1" si="158"/>
        <v>#REF!</v>
      </c>
      <c r="AD415" s="138" t="e">
        <f t="shared" ca="1" si="162"/>
        <v>#REF!</v>
      </c>
      <c r="AE415" s="132" t="e">
        <f ca="1">INDIRECT(CONCATENATE(#REF!,$C$498,"!$AJ",$A415 + 5))</f>
        <v>#REF!</v>
      </c>
    </row>
    <row r="416" spans="1:31" hidden="1" outlineLevel="1" x14ac:dyDescent="0.25">
      <c r="A416" s="128">
        <v>417</v>
      </c>
      <c r="B416" s="153" t="e">
        <f ca="1">INDIRECT(CONCATENATE(#REF!,$C$498,"!$B",$A416 + 5))</f>
        <v>#REF!</v>
      </c>
      <c r="C416" s="135" t="e">
        <f ca="1">INDIRECT(CONCATENATE(#REF!,$C$498,"!$X",$A416 + 5))</f>
        <v>#REF!</v>
      </c>
      <c r="D416" s="135"/>
      <c r="E416" s="132" t="e">
        <f ca="1">INDIRECT(CONCATENATE(#REF!,$C$498,"!$AB",$A416 + 5))</f>
        <v>#REF!</v>
      </c>
      <c r="F416" s="135" t="str">
        <f t="shared" ca="1" si="163"/>
        <v/>
      </c>
      <c r="G416" s="187" t="e">
        <f ca="1">INDIRECT(CONCATENATE(#REF!,$C$498,"!$AG",$A416 + 5))</f>
        <v>#REF!</v>
      </c>
      <c r="H416" s="135"/>
      <c r="I416" s="132" t="e">
        <f ca="1">INDIRECT(CONCATENATE(#REF!,$C$498,"!$AH",$A416 + 5))</f>
        <v>#REF!</v>
      </c>
      <c r="J416" s="132"/>
      <c r="K416" s="132" t="e">
        <f ca="1">INDIRECT(CONCATENATE(#REF!,$C$498,"!$AI",$A416 + 5))</f>
        <v>#REF!</v>
      </c>
      <c r="L416" s="181"/>
      <c r="M416" s="135"/>
      <c r="N416" s="135"/>
      <c r="O416" s="135"/>
      <c r="P416" s="135"/>
      <c r="Q416" s="137" t="e">
        <f t="shared" ca="1" si="160"/>
        <v>#REF!</v>
      </c>
      <c r="R416" s="251" t="e">
        <f t="shared" ca="1" si="150"/>
        <v>#REF!</v>
      </c>
      <c r="S416" s="252" t="e">
        <f t="shared" ca="1" si="149"/>
        <v>#REF!</v>
      </c>
      <c r="T416" s="251" t="e">
        <f t="shared" ca="1" si="151"/>
        <v>#REF!</v>
      </c>
      <c r="U416" s="252" t="e">
        <f t="shared" ca="1" si="152"/>
        <v>#REF!</v>
      </c>
      <c r="V416" s="252" t="e">
        <f t="shared" ca="1" si="153"/>
        <v>#REF!</v>
      </c>
      <c r="W416" s="138" t="e">
        <f t="shared" ca="1" si="154"/>
        <v>#REF!</v>
      </c>
      <c r="X416" s="139" t="e">
        <f t="shared" ca="1" si="155"/>
        <v>#REF!</v>
      </c>
      <c r="Y416" s="138" t="e">
        <f t="shared" ca="1" si="161"/>
        <v>#REF!</v>
      </c>
      <c r="Z416" s="138" t="e">
        <f t="shared" ca="1" si="159"/>
        <v>#REF!</v>
      </c>
      <c r="AA416" s="138" t="e">
        <f t="shared" ca="1" si="156"/>
        <v>#REF!</v>
      </c>
      <c r="AB416" s="138" t="e">
        <f t="shared" ca="1" si="157"/>
        <v>#NAME?</v>
      </c>
      <c r="AC416" s="139" t="e">
        <f t="shared" ca="1" si="158"/>
        <v>#REF!</v>
      </c>
      <c r="AD416" s="138" t="e">
        <f t="shared" ca="1" si="162"/>
        <v>#REF!</v>
      </c>
      <c r="AE416" s="132" t="e">
        <f ca="1">INDIRECT(CONCATENATE(#REF!,$C$498,"!$AJ",$A416 + 5))</f>
        <v>#REF!</v>
      </c>
    </row>
    <row r="417" spans="1:31" hidden="1" outlineLevel="1" x14ac:dyDescent="0.25">
      <c r="A417" s="128">
        <v>418</v>
      </c>
      <c r="B417" s="153" t="e">
        <f ca="1">INDIRECT(CONCATENATE(#REF!,$C$498,"!$B",$A417 + 5))</f>
        <v>#REF!</v>
      </c>
      <c r="C417" s="135" t="e">
        <f ca="1">INDIRECT(CONCATENATE(#REF!,$C$498,"!$X",$A417 + 5))</f>
        <v>#REF!</v>
      </c>
      <c r="D417" s="135"/>
      <c r="E417" s="132" t="e">
        <f ca="1">INDIRECT(CONCATENATE(#REF!,$C$498,"!$AB",$A417 + 5))</f>
        <v>#REF!</v>
      </c>
      <c r="F417" s="135" t="str">
        <f t="shared" ca="1" si="163"/>
        <v/>
      </c>
      <c r="G417" s="187" t="e">
        <f ca="1">INDIRECT(CONCATENATE(#REF!,$C$498,"!$AG",$A417 + 5))</f>
        <v>#REF!</v>
      </c>
      <c r="H417" s="135"/>
      <c r="I417" s="132" t="e">
        <f ca="1">INDIRECT(CONCATENATE(#REF!,$C$498,"!$AH",$A417 + 5))</f>
        <v>#REF!</v>
      </c>
      <c r="J417" s="132"/>
      <c r="K417" s="132" t="e">
        <f ca="1">INDIRECT(CONCATENATE(#REF!,$C$498,"!$AI",$A417 + 5))</f>
        <v>#REF!</v>
      </c>
      <c r="L417" s="181"/>
      <c r="M417" s="135"/>
      <c r="N417" s="135"/>
      <c r="O417" s="135"/>
      <c r="P417" s="135"/>
      <c r="Q417" s="137" t="e">
        <f t="shared" ca="1" si="160"/>
        <v>#REF!</v>
      </c>
      <c r="R417" s="251" t="e">
        <f t="shared" ca="1" si="150"/>
        <v>#REF!</v>
      </c>
      <c r="S417" s="252" t="e">
        <f t="shared" ca="1" si="149"/>
        <v>#REF!</v>
      </c>
      <c r="T417" s="251" t="e">
        <f t="shared" ca="1" si="151"/>
        <v>#REF!</v>
      </c>
      <c r="U417" s="252" t="e">
        <f t="shared" ca="1" si="152"/>
        <v>#REF!</v>
      </c>
      <c r="V417" s="252" t="e">
        <f t="shared" ca="1" si="153"/>
        <v>#REF!</v>
      </c>
      <c r="W417" s="138" t="e">
        <f t="shared" ca="1" si="154"/>
        <v>#REF!</v>
      </c>
      <c r="X417" s="139" t="e">
        <f t="shared" ca="1" si="155"/>
        <v>#REF!</v>
      </c>
      <c r="Y417" s="138" t="e">
        <f t="shared" ca="1" si="161"/>
        <v>#REF!</v>
      </c>
      <c r="Z417" s="138" t="e">
        <f t="shared" ca="1" si="159"/>
        <v>#REF!</v>
      </c>
      <c r="AA417" s="138" t="e">
        <f t="shared" ca="1" si="156"/>
        <v>#REF!</v>
      </c>
      <c r="AB417" s="138" t="e">
        <f t="shared" ca="1" si="157"/>
        <v>#NAME?</v>
      </c>
      <c r="AC417" s="139" t="e">
        <f t="shared" ca="1" si="158"/>
        <v>#REF!</v>
      </c>
      <c r="AD417" s="138" t="e">
        <f t="shared" ca="1" si="162"/>
        <v>#REF!</v>
      </c>
      <c r="AE417" s="132" t="e">
        <f ca="1">INDIRECT(CONCATENATE(#REF!,$C$498,"!$AJ",$A417 + 5))</f>
        <v>#REF!</v>
      </c>
    </row>
    <row r="418" spans="1:31" hidden="1" outlineLevel="1" x14ac:dyDescent="0.25">
      <c r="A418" s="128">
        <v>419</v>
      </c>
      <c r="B418" s="153" t="e">
        <f ca="1">INDIRECT(CONCATENATE(#REF!,$C$498,"!$B",$A418 + 5))</f>
        <v>#REF!</v>
      </c>
      <c r="C418" s="135" t="e">
        <f ca="1">INDIRECT(CONCATENATE(#REF!,$C$498,"!$X",$A418 + 5))</f>
        <v>#REF!</v>
      </c>
      <c r="D418" s="135"/>
      <c r="E418" s="132" t="e">
        <f ca="1">INDIRECT(CONCATENATE(#REF!,$C$498,"!$AB",$A418 + 5))</f>
        <v>#REF!</v>
      </c>
      <c r="F418" s="135" t="str">
        <f t="shared" ca="1" si="163"/>
        <v/>
      </c>
      <c r="G418" s="187" t="e">
        <f ca="1">INDIRECT(CONCATENATE(#REF!,$C$498,"!$AG",$A418 + 5))</f>
        <v>#REF!</v>
      </c>
      <c r="H418" s="135"/>
      <c r="I418" s="132" t="e">
        <f ca="1">INDIRECT(CONCATENATE(#REF!,$C$498,"!$AH",$A418 + 5))</f>
        <v>#REF!</v>
      </c>
      <c r="J418" s="132"/>
      <c r="K418" s="132" t="e">
        <f ca="1">INDIRECT(CONCATENATE(#REF!,$C$498,"!$AI",$A418 + 5))</f>
        <v>#REF!</v>
      </c>
      <c r="L418" s="181"/>
      <c r="M418" s="135"/>
      <c r="N418" s="135"/>
      <c r="O418" s="135"/>
      <c r="P418" s="135"/>
      <c r="Q418" s="137" t="e">
        <f t="shared" ca="1" si="160"/>
        <v>#REF!</v>
      </c>
      <c r="R418" s="251" t="e">
        <f t="shared" ca="1" si="150"/>
        <v>#REF!</v>
      </c>
      <c r="S418" s="252" t="e">
        <f t="shared" ca="1" si="149"/>
        <v>#REF!</v>
      </c>
      <c r="T418" s="251" t="e">
        <f t="shared" ca="1" si="151"/>
        <v>#REF!</v>
      </c>
      <c r="U418" s="252" t="e">
        <f t="shared" ca="1" si="152"/>
        <v>#REF!</v>
      </c>
      <c r="V418" s="252" t="e">
        <f t="shared" ca="1" si="153"/>
        <v>#REF!</v>
      </c>
      <c r="W418" s="138" t="e">
        <f t="shared" ca="1" si="154"/>
        <v>#REF!</v>
      </c>
      <c r="X418" s="139" t="e">
        <f t="shared" ca="1" si="155"/>
        <v>#REF!</v>
      </c>
      <c r="Y418" s="138" t="e">
        <f t="shared" ca="1" si="161"/>
        <v>#REF!</v>
      </c>
      <c r="Z418" s="138" t="e">
        <f t="shared" ca="1" si="159"/>
        <v>#REF!</v>
      </c>
      <c r="AA418" s="138" t="e">
        <f t="shared" ca="1" si="156"/>
        <v>#REF!</v>
      </c>
      <c r="AB418" s="138" t="e">
        <f t="shared" ca="1" si="157"/>
        <v>#NAME?</v>
      </c>
      <c r="AC418" s="139" t="e">
        <f t="shared" ca="1" si="158"/>
        <v>#REF!</v>
      </c>
      <c r="AD418" s="138" t="e">
        <f t="shared" ca="1" si="162"/>
        <v>#REF!</v>
      </c>
      <c r="AE418" s="132" t="e">
        <f ca="1">INDIRECT(CONCATENATE(#REF!,$C$498,"!$AJ",$A418 + 5))</f>
        <v>#REF!</v>
      </c>
    </row>
    <row r="419" spans="1:31" hidden="1" outlineLevel="1" x14ac:dyDescent="0.25">
      <c r="A419" s="128">
        <v>420</v>
      </c>
      <c r="B419" s="153" t="e">
        <f ca="1">INDIRECT(CONCATENATE(#REF!,$C$498,"!$B",$A419 + 5))</f>
        <v>#REF!</v>
      </c>
      <c r="C419" s="135" t="e">
        <f ca="1">INDIRECT(CONCATENATE(#REF!,$C$498,"!$X",$A419 + 5))</f>
        <v>#REF!</v>
      </c>
      <c r="D419" s="135"/>
      <c r="E419" s="132" t="e">
        <f ca="1">INDIRECT(CONCATENATE(#REF!,$C$498,"!$AB",$A419 + 5))</f>
        <v>#REF!</v>
      </c>
      <c r="F419" s="135" t="str">
        <f t="shared" ca="1" si="163"/>
        <v/>
      </c>
      <c r="G419" s="187" t="e">
        <f ca="1">INDIRECT(CONCATENATE(#REF!,$C$498,"!$AG",$A419 + 5))</f>
        <v>#REF!</v>
      </c>
      <c r="H419" s="135"/>
      <c r="I419" s="132" t="e">
        <f ca="1">INDIRECT(CONCATENATE(#REF!,$C$498,"!$AH",$A419 + 5))</f>
        <v>#REF!</v>
      </c>
      <c r="J419" s="132"/>
      <c r="K419" s="132" t="e">
        <f ca="1">INDIRECT(CONCATENATE(#REF!,$C$498,"!$AI",$A419 + 5))</f>
        <v>#REF!</v>
      </c>
      <c r="L419" s="181"/>
      <c r="M419" s="135"/>
      <c r="N419" s="135"/>
      <c r="O419" s="135"/>
      <c r="P419" s="135"/>
      <c r="Q419" s="137" t="e">
        <f t="shared" ca="1" si="160"/>
        <v>#REF!</v>
      </c>
      <c r="R419" s="251" t="e">
        <f t="shared" ca="1" si="150"/>
        <v>#REF!</v>
      </c>
      <c r="S419" s="252" t="e">
        <f t="shared" ca="1" si="149"/>
        <v>#REF!</v>
      </c>
      <c r="T419" s="251" t="e">
        <f t="shared" ca="1" si="151"/>
        <v>#REF!</v>
      </c>
      <c r="U419" s="252" t="e">
        <f t="shared" ca="1" si="152"/>
        <v>#REF!</v>
      </c>
      <c r="V419" s="252" t="e">
        <f t="shared" ca="1" si="153"/>
        <v>#REF!</v>
      </c>
      <c r="W419" s="138" t="e">
        <f t="shared" ca="1" si="154"/>
        <v>#REF!</v>
      </c>
      <c r="X419" s="139" t="e">
        <f t="shared" ca="1" si="155"/>
        <v>#REF!</v>
      </c>
      <c r="Y419" s="138" t="e">
        <f t="shared" ca="1" si="161"/>
        <v>#REF!</v>
      </c>
      <c r="Z419" s="138" t="e">
        <f t="shared" ca="1" si="159"/>
        <v>#REF!</v>
      </c>
      <c r="AA419" s="138" t="e">
        <f t="shared" ca="1" si="156"/>
        <v>#REF!</v>
      </c>
      <c r="AB419" s="138" t="e">
        <f t="shared" ca="1" si="157"/>
        <v>#NAME?</v>
      </c>
      <c r="AC419" s="139" t="e">
        <f t="shared" ca="1" si="158"/>
        <v>#REF!</v>
      </c>
      <c r="AD419" s="138" t="e">
        <f t="shared" ca="1" si="162"/>
        <v>#REF!</v>
      </c>
      <c r="AE419" s="132" t="e">
        <f ca="1">INDIRECT(CONCATENATE(#REF!,$C$498,"!$AJ",$A419 + 5))</f>
        <v>#REF!</v>
      </c>
    </row>
    <row r="420" spans="1:31" hidden="1" outlineLevel="1" x14ac:dyDescent="0.25">
      <c r="A420" s="128">
        <v>421</v>
      </c>
      <c r="B420" s="153" t="e">
        <f ca="1">INDIRECT(CONCATENATE(#REF!,$C$498,"!$B",$A420 + 5))</f>
        <v>#REF!</v>
      </c>
      <c r="C420" s="135" t="e">
        <f ca="1">INDIRECT(CONCATENATE(#REF!,$C$498,"!$X",$A420 + 5))</f>
        <v>#REF!</v>
      </c>
      <c r="D420" s="135"/>
      <c r="E420" s="132" t="e">
        <f ca="1">INDIRECT(CONCATENATE(#REF!,$C$498,"!$AB",$A420 + 5))</f>
        <v>#REF!</v>
      </c>
      <c r="F420" s="135" t="str">
        <f t="shared" ca="1" si="163"/>
        <v/>
      </c>
      <c r="G420" s="187" t="e">
        <f ca="1">INDIRECT(CONCATENATE(#REF!,$C$498,"!$AG",$A420 + 5))</f>
        <v>#REF!</v>
      </c>
      <c r="H420" s="135"/>
      <c r="I420" s="132" t="e">
        <f ca="1">INDIRECT(CONCATENATE(#REF!,$C$498,"!$AH",$A420 + 5))</f>
        <v>#REF!</v>
      </c>
      <c r="J420" s="132"/>
      <c r="K420" s="132" t="e">
        <f ca="1">INDIRECT(CONCATENATE(#REF!,$C$498,"!$AI",$A420 + 5))</f>
        <v>#REF!</v>
      </c>
      <c r="L420" s="181"/>
      <c r="M420" s="135"/>
      <c r="N420" s="135"/>
      <c r="O420" s="135"/>
      <c r="P420" s="135"/>
      <c r="Q420" s="137" t="e">
        <f t="shared" ca="1" si="160"/>
        <v>#REF!</v>
      </c>
      <c r="R420" s="251" t="e">
        <f t="shared" ca="1" si="150"/>
        <v>#REF!</v>
      </c>
      <c r="S420" s="252" t="e">
        <f t="shared" ca="1" si="149"/>
        <v>#REF!</v>
      </c>
      <c r="T420" s="251" t="e">
        <f t="shared" ca="1" si="151"/>
        <v>#REF!</v>
      </c>
      <c r="U420" s="252" t="e">
        <f t="shared" ca="1" si="152"/>
        <v>#REF!</v>
      </c>
      <c r="V420" s="252" t="e">
        <f t="shared" ca="1" si="153"/>
        <v>#REF!</v>
      </c>
      <c r="W420" s="138" t="e">
        <f t="shared" ca="1" si="154"/>
        <v>#REF!</v>
      </c>
      <c r="X420" s="139" t="e">
        <f t="shared" ca="1" si="155"/>
        <v>#REF!</v>
      </c>
      <c r="Y420" s="138" t="e">
        <f t="shared" ca="1" si="161"/>
        <v>#REF!</v>
      </c>
      <c r="Z420" s="138" t="e">
        <f t="shared" ca="1" si="159"/>
        <v>#REF!</v>
      </c>
      <c r="AA420" s="138" t="e">
        <f t="shared" ca="1" si="156"/>
        <v>#REF!</v>
      </c>
      <c r="AB420" s="138" t="e">
        <f t="shared" ca="1" si="157"/>
        <v>#NAME?</v>
      </c>
      <c r="AC420" s="139" t="e">
        <f t="shared" ca="1" si="158"/>
        <v>#REF!</v>
      </c>
      <c r="AD420" s="138" t="e">
        <f t="shared" ca="1" si="162"/>
        <v>#REF!</v>
      </c>
      <c r="AE420" s="132" t="e">
        <f ca="1">INDIRECT(CONCATENATE(#REF!,$C$498,"!$AJ",$A420 + 5))</f>
        <v>#REF!</v>
      </c>
    </row>
    <row r="421" spans="1:31" hidden="1" outlineLevel="1" x14ac:dyDescent="0.25">
      <c r="A421" s="128">
        <v>422</v>
      </c>
      <c r="B421" s="153" t="e">
        <f ca="1">INDIRECT(CONCATENATE(#REF!,$C$498,"!$B",$A421 + 5))</f>
        <v>#REF!</v>
      </c>
      <c r="C421" s="135" t="e">
        <f ca="1">INDIRECT(CONCATENATE(#REF!,$C$498,"!$X",$A421 + 5))</f>
        <v>#REF!</v>
      </c>
      <c r="D421" s="135"/>
      <c r="E421" s="132" t="e">
        <f ca="1">INDIRECT(CONCATENATE(#REF!,$C$498,"!$AB",$A421 + 5))</f>
        <v>#REF!</v>
      </c>
      <c r="F421" s="135" t="str">
        <f t="shared" ca="1" si="163"/>
        <v/>
      </c>
      <c r="G421" s="187" t="e">
        <f ca="1">INDIRECT(CONCATENATE(#REF!,$C$498,"!$AG",$A421 + 5))</f>
        <v>#REF!</v>
      </c>
      <c r="H421" s="135"/>
      <c r="I421" s="132" t="e">
        <f ca="1">INDIRECT(CONCATENATE(#REF!,$C$498,"!$AH",$A421 + 5))</f>
        <v>#REF!</v>
      </c>
      <c r="J421" s="132"/>
      <c r="K421" s="132" t="e">
        <f ca="1">INDIRECT(CONCATENATE(#REF!,$C$498,"!$AI",$A421 + 5))</f>
        <v>#REF!</v>
      </c>
      <c r="L421" s="181"/>
      <c r="M421" s="135"/>
      <c r="N421" s="135"/>
      <c r="O421" s="135"/>
      <c r="P421" s="135"/>
      <c r="Q421" s="137" t="e">
        <f t="shared" ca="1" si="160"/>
        <v>#REF!</v>
      </c>
      <c r="R421" s="251" t="e">
        <f t="shared" ca="1" si="150"/>
        <v>#REF!</v>
      </c>
      <c r="S421" s="252" t="e">
        <f t="shared" ca="1" si="149"/>
        <v>#REF!</v>
      </c>
      <c r="T421" s="251" t="e">
        <f t="shared" ca="1" si="151"/>
        <v>#REF!</v>
      </c>
      <c r="U421" s="252" t="e">
        <f t="shared" ca="1" si="152"/>
        <v>#REF!</v>
      </c>
      <c r="V421" s="252" t="e">
        <f t="shared" ca="1" si="153"/>
        <v>#REF!</v>
      </c>
      <c r="W421" s="138" t="e">
        <f t="shared" ca="1" si="154"/>
        <v>#REF!</v>
      </c>
      <c r="X421" s="139" t="e">
        <f t="shared" ca="1" si="155"/>
        <v>#REF!</v>
      </c>
      <c r="Y421" s="138" t="e">
        <f t="shared" ca="1" si="161"/>
        <v>#REF!</v>
      </c>
      <c r="Z421" s="138" t="e">
        <f t="shared" ca="1" si="159"/>
        <v>#REF!</v>
      </c>
      <c r="AA421" s="138" t="e">
        <f t="shared" ca="1" si="156"/>
        <v>#REF!</v>
      </c>
      <c r="AB421" s="138" t="e">
        <f t="shared" ca="1" si="157"/>
        <v>#NAME?</v>
      </c>
      <c r="AC421" s="139" t="e">
        <f t="shared" ca="1" si="158"/>
        <v>#REF!</v>
      </c>
      <c r="AD421" s="138" t="e">
        <f t="shared" ca="1" si="162"/>
        <v>#REF!</v>
      </c>
      <c r="AE421" s="132" t="e">
        <f ca="1">INDIRECT(CONCATENATE(#REF!,$C$498,"!$AJ",$A421 + 5))</f>
        <v>#REF!</v>
      </c>
    </row>
    <row r="422" spans="1:31" hidden="1" outlineLevel="1" x14ac:dyDescent="0.25">
      <c r="A422" s="128">
        <v>423</v>
      </c>
      <c r="B422" s="153" t="e">
        <f ca="1">INDIRECT(CONCATENATE(#REF!,$C$498,"!$B",$A422 + 5))</f>
        <v>#REF!</v>
      </c>
      <c r="C422" s="135" t="e">
        <f ca="1">INDIRECT(CONCATENATE(#REF!,$C$498,"!$X",$A422 + 5))</f>
        <v>#REF!</v>
      </c>
      <c r="D422" s="135"/>
      <c r="E422" s="132" t="e">
        <f ca="1">INDIRECT(CONCATENATE(#REF!,$C$498,"!$AB",$A422 + 5))</f>
        <v>#REF!</v>
      </c>
      <c r="F422" s="135" t="str">
        <f t="shared" ca="1" si="163"/>
        <v/>
      </c>
      <c r="G422" s="187" t="e">
        <f ca="1">INDIRECT(CONCATENATE(#REF!,$C$498,"!$AG",$A422 + 5))</f>
        <v>#REF!</v>
      </c>
      <c r="H422" s="135"/>
      <c r="I422" s="132" t="e">
        <f ca="1">INDIRECT(CONCATENATE(#REF!,$C$498,"!$AH",$A422 + 5))</f>
        <v>#REF!</v>
      </c>
      <c r="J422" s="132"/>
      <c r="K422" s="132" t="e">
        <f ca="1">INDIRECT(CONCATENATE(#REF!,$C$498,"!$AI",$A422 + 5))</f>
        <v>#REF!</v>
      </c>
      <c r="L422" s="181"/>
      <c r="M422" s="135"/>
      <c r="N422" s="135"/>
      <c r="O422" s="135"/>
      <c r="P422" s="135"/>
      <c r="Q422" s="137" t="e">
        <f t="shared" ca="1" si="160"/>
        <v>#REF!</v>
      </c>
      <c r="R422" s="251" t="e">
        <f t="shared" ca="1" si="150"/>
        <v>#REF!</v>
      </c>
      <c r="S422" s="252" t="e">
        <f t="shared" ca="1" si="149"/>
        <v>#REF!</v>
      </c>
      <c r="T422" s="251" t="e">
        <f t="shared" ca="1" si="151"/>
        <v>#REF!</v>
      </c>
      <c r="U422" s="252" t="e">
        <f t="shared" ca="1" si="152"/>
        <v>#REF!</v>
      </c>
      <c r="V422" s="252" t="e">
        <f t="shared" ca="1" si="153"/>
        <v>#REF!</v>
      </c>
      <c r="W422" s="138" t="e">
        <f t="shared" ca="1" si="154"/>
        <v>#REF!</v>
      </c>
      <c r="X422" s="139" t="e">
        <f t="shared" ca="1" si="155"/>
        <v>#REF!</v>
      </c>
      <c r="Y422" s="138" t="e">
        <f t="shared" ca="1" si="161"/>
        <v>#REF!</v>
      </c>
      <c r="Z422" s="138" t="e">
        <f t="shared" ca="1" si="159"/>
        <v>#REF!</v>
      </c>
      <c r="AA422" s="138" t="e">
        <f t="shared" ca="1" si="156"/>
        <v>#REF!</v>
      </c>
      <c r="AB422" s="138" t="e">
        <f t="shared" ca="1" si="157"/>
        <v>#NAME?</v>
      </c>
      <c r="AC422" s="139" t="e">
        <f t="shared" ca="1" si="158"/>
        <v>#REF!</v>
      </c>
      <c r="AD422" s="138" t="e">
        <f t="shared" ca="1" si="162"/>
        <v>#REF!</v>
      </c>
      <c r="AE422" s="132" t="e">
        <f ca="1">INDIRECT(CONCATENATE(#REF!,$C$498,"!$AJ",$A422 + 5))</f>
        <v>#REF!</v>
      </c>
    </row>
    <row r="423" spans="1:31" hidden="1" outlineLevel="1" x14ac:dyDescent="0.25">
      <c r="A423" s="128">
        <v>424</v>
      </c>
      <c r="B423" s="153" t="e">
        <f ca="1">INDIRECT(CONCATENATE(#REF!,$C$498,"!$B",$A423 + 5))</f>
        <v>#REF!</v>
      </c>
      <c r="C423" s="135" t="e">
        <f ca="1">INDIRECT(CONCATENATE(#REF!,$C$498,"!$X",$A423 + 5))</f>
        <v>#REF!</v>
      </c>
      <c r="D423" s="135"/>
      <c r="E423" s="132" t="e">
        <f ca="1">INDIRECT(CONCATENATE(#REF!,$C$498,"!$AB",$A423 + 5))</f>
        <v>#REF!</v>
      </c>
      <c r="F423" s="135" t="str">
        <f t="shared" ca="1" si="163"/>
        <v/>
      </c>
      <c r="G423" s="187" t="e">
        <f ca="1">INDIRECT(CONCATENATE(#REF!,$C$498,"!$AG",$A423 + 5))</f>
        <v>#REF!</v>
      </c>
      <c r="H423" s="135"/>
      <c r="I423" s="132" t="e">
        <f ca="1">INDIRECT(CONCATENATE(#REF!,$C$498,"!$AH",$A423 + 5))</f>
        <v>#REF!</v>
      </c>
      <c r="J423" s="132"/>
      <c r="K423" s="132" t="e">
        <f ca="1">INDIRECT(CONCATENATE(#REF!,$C$498,"!$AI",$A423 + 5))</f>
        <v>#REF!</v>
      </c>
      <c r="L423" s="181"/>
      <c r="M423" s="135"/>
      <c r="N423" s="135"/>
      <c r="O423" s="135"/>
      <c r="P423" s="135"/>
      <c r="Q423" s="137" t="e">
        <f t="shared" ca="1" si="160"/>
        <v>#REF!</v>
      </c>
      <c r="R423" s="251" t="e">
        <f t="shared" ca="1" si="150"/>
        <v>#REF!</v>
      </c>
      <c r="S423" s="252" t="e">
        <f t="shared" ca="1" si="149"/>
        <v>#REF!</v>
      </c>
      <c r="T423" s="251" t="e">
        <f t="shared" ca="1" si="151"/>
        <v>#REF!</v>
      </c>
      <c r="U423" s="252" t="e">
        <f t="shared" ca="1" si="152"/>
        <v>#REF!</v>
      </c>
      <c r="V423" s="252" t="e">
        <f t="shared" ca="1" si="153"/>
        <v>#REF!</v>
      </c>
      <c r="W423" s="138" t="e">
        <f t="shared" ca="1" si="154"/>
        <v>#REF!</v>
      </c>
      <c r="X423" s="139" t="e">
        <f t="shared" ca="1" si="155"/>
        <v>#REF!</v>
      </c>
      <c r="Y423" s="138" t="e">
        <f t="shared" ca="1" si="161"/>
        <v>#REF!</v>
      </c>
      <c r="Z423" s="138" t="e">
        <f t="shared" ca="1" si="159"/>
        <v>#REF!</v>
      </c>
      <c r="AA423" s="138" t="e">
        <f t="shared" ca="1" si="156"/>
        <v>#REF!</v>
      </c>
      <c r="AB423" s="138" t="e">
        <f t="shared" ca="1" si="157"/>
        <v>#NAME?</v>
      </c>
      <c r="AC423" s="139" t="e">
        <f t="shared" ca="1" si="158"/>
        <v>#REF!</v>
      </c>
      <c r="AD423" s="138" t="e">
        <f t="shared" ca="1" si="162"/>
        <v>#REF!</v>
      </c>
      <c r="AE423" s="132" t="e">
        <f ca="1">INDIRECT(CONCATENATE(#REF!,$C$498,"!$AJ",$A423 + 5))</f>
        <v>#REF!</v>
      </c>
    </row>
    <row r="424" spans="1:31" hidden="1" outlineLevel="1" x14ac:dyDescent="0.25">
      <c r="A424" s="128">
        <v>425</v>
      </c>
      <c r="B424" s="153" t="e">
        <f ca="1">INDIRECT(CONCATENATE(#REF!,$C$498,"!$B",$A424 + 5))</f>
        <v>#REF!</v>
      </c>
      <c r="C424" s="135" t="e">
        <f ca="1">INDIRECT(CONCATENATE(#REF!,$C$498,"!$X",$A424 + 5))</f>
        <v>#REF!</v>
      </c>
      <c r="D424" s="135"/>
      <c r="E424" s="132" t="e">
        <f ca="1">INDIRECT(CONCATENATE(#REF!,$C$498,"!$AB",$A424 + 5))</f>
        <v>#REF!</v>
      </c>
      <c r="F424" s="135" t="str">
        <f t="shared" ca="1" si="163"/>
        <v/>
      </c>
      <c r="G424" s="187" t="e">
        <f ca="1">INDIRECT(CONCATENATE(#REF!,$C$498,"!$AG",$A424 + 5))</f>
        <v>#REF!</v>
      </c>
      <c r="H424" s="135"/>
      <c r="I424" s="132" t="e">
        <f ca="1">INDIRECT(CONCATENATE(#REF!,$C$498,"!$AH",$A424 + 5))</f>
        <v>#REF!</v>
      </c>
      <c r="J424" s="132"/>
      <c r="K424" s="132" t="e">
        <f ca="1">INDIRECT(CONCATENATE(#REF!,$C$498,"!$AI",$A424 + 5))</f>
        <v>#REF!</v>
      </c>
      <c r="L424" s="181"/>
      <c r="M424" s="135"/>
      <c r="N424" s="135"/>
      <c r="O424" s="135"/>
      <c r="P424" s="135"/>
      <c r="Q424" s="137" t="e">
        <f t="shared" ca="1" si="160"/>
        <v>#REF!</v>
      </c>
      <c r="R424" s="251" t="e">
        <f t="shared" ca="1" si="150"/>
        <v>#REF!</v>
      </c>
      <c r="S424" s="252" t="e">
        <f t="shared" ca="1" si="149"/>
        <v>#REF!</v>
      </c>
      <c r="T424" s="251" t="e">
        <f t="shared" ca="1" si="151"/>
        <v>#REF!</v>
      </c>
      <c r="U424" s="252" t="e">
        <f t="shared" ca="1" si="152"/>
        <v>#REF!</v>
      </c>
      <c r="V424" s="252" t="e">
        <f t="shared" ca="1" si="153"/>
        <v>#REF!</v>
      </c>
      <c r="W424" s="138" t="e">
        <f t="shared" ca="1" si="154"/>
        <v>#REF!</v>
      </c>
      <c r="X424" s="139" t="e">
        <f t="shared" ca="1" si="155"/>
        <v>#REF!</v>
      </c>
      <c r="Y424" s="138" t="e">
        <f t="shared" ca="1" si="161"/>
        <v>#REF!</v>
      </c>
      <c r="Z424" s="138" t="e">
        <f t="shared" ca="1" si="159"/>
        <v>#REF!</v>
      </c>
      <c r="AA424" s="138" t="e">
        <f t="shared" ca="1" si="156"/>
        <v>#REF!</v>
      </c>
      <c r="AB424" s="138" t="e">
        <f t="shared" ca="1" si="157"/>
        <v>#NAME?</v>
      </c>
      <c r="AC424" s="139" t="e">
        <f t="shared" ca="1" si="158"/>
        <v>#REF!</v>
      </c>
      <c r="AD424" s="138" t="e">
        <f t="shared" ca="1" si="162"/>
        <v>#REF!</v>
      </c>
      <c r="AE424" s="132" t="e">
        <f ca="1">INDIRECT(CONCATENATE(#REF!,$C$498,"!$AJ",$A424 + 5))</f>
        <v>#REF!</v>
      </c>
    </row>
    <row r="425" spans="1:31" hidden="1" outlineLevel="1" x14ac:dyDescent="0.25">
      <c r="A425" s="128">
        <v>426</v>
      </c>
      <c r="B425" s="153" t="e">
        <f ca="1">INDIRECT(CONCATENATE(#REF!,$C$498,"!$B",$A425 + 5))</f>
        <v>#REF!</v>
      </c>
      <c r="C425" s="135" t="e">
        <f ca="1">INDIRECT(CONCATENATE(#REF!,$C$498,"!$X",$A425 + 5))</f>
        <v>#REF!</v>
      </c>
      <c r="D425" s="135"/>
      <c r="E425" s="132" t="e">
        <f ca="1">INDIRECT(CONCATENATE(#REF!,$C$498,"!$AB",$A425 + 5))</f>
        <v>#REF!</v>
      </c>
      <c r="F425" s="135" t="str">
        <f t="shared" ca="1" si="163"/>
        <v/>
      </c>
      <c r="G425" s="187" t="e">
        <f ca="1">INDIRECT(CONCATENATE(#REF!,$C$498,"!$AG",$A425 + 5))</f>
        <v>#REF!</v>
      </c>
      <c r="H425" s="135"/>
      <c r="I425" s="132" t="e">
        <f ca="1">INDIRECT(CONCATENATE(#REF!,$C$498,"!$AH",$A425 + 5))</f>
        <v>#REF!</v>
      </c>
      <c r="J425" s="132"/>
      <c r="K425" s="132" t="e">
        <f ca="1">INDIRECT(CONCATENATE(#REF!,$C$498,"!$AI",$A425 + 5))</f>
        <v>#REF!</v>
      </c>
      <c r="L425" s="181"/>
      <c r="M425" s="135"/>
      <c r="N425" s="135"/>
      <c r="O425" s="135"/>
      <c r="P425" s="135"/>
      <c r="Q425" s="137" t="e">
        <f t="shared" ca="1" si="160"/>
        <v>#REF!</v>
      </c>
      <c r="R425" s="251" t="e">
        <f t="shared" ca="1" si="150"/>
        <v>#REF!</v>
      </c>
      <c r="S425" s="252" t="e">
        <f t="shared" ca="1" si="149"/>
        <v>#REF!</v>
      </c>
      <c r="T425" s="251" t="e">
        <f t="shared" ca="1" si="151"/>
        <v>#REF!</v>
      </c>
      <c r="U425" s="252" t="e">
        <f t="shared" ca="1" si="152"/>
        <v>#REF!</v>
      </c>
      <c r="V425" s="252" t="e">
        <f t="shared" ca="1" si="153"/>
        <v>#REF!</v>
      </c>
      <c r="W425" s="138" t="e">
        <f t="shared" ca="1" si="154"/>
        <v>#REF!</v>
      </c>
      <c r="X425" s="139" t="e">
        <f t="shared" ca="1" si="155"/>
        <v>#REF!</v>
      </c>
      <c r="Y425" s="138" t="e">
        <f t="shared" ca="1" si="161"/>
        <v>#REF!</v>
      </c>
      <c r="Z425" s="138" t="e">
        <f t="shared" ca="1" si="159"/>
        <v>#REF!</v>
      </c>
      <c r="AA425" s="138" t="e">
        <f t="shared" ca="1" si="156"/>
        <v>#REF!</v>
      </c>
      <c r="AB425" s="138" t="e">
        <f t="shared" ca="1" si="157"/>
        <v>#NAME?</v>
      </c>
      <c r="AC425" s="139" t="e">
        <f t="shared" ca="1" si="158"/>
        <v>#REF!</v>
      </c>
      <c r="AD425" s="138" t="e">
        <f t="shared" ca="1" si="162"/>
        <v>#REF!</v>
      </c>
      <c r="AE425" s="132" t="e">
        <f ca="1">INDIRECT(CONCATENATE(#REF!,$C$498,"!$AJ",$A425 + 5))</f>
        <v>#REF!</v>
      </c>
    </row>
    <row r="426" spans="1:31" hidden="1" outlineLevel="1" x14ac:dyDescent="0.25">
      <c r="A426" s="128">
        <v>427</v>
      </c>
      <c r="B426" s="153" t="e">
        <f ca="1">INDIRECT(CONCATENATE(#REF!,$C$498,"!$B",$A426 + 5))</f>
        <v>#REF!</v>
      </c>
      <c r="C426" s="135" t="e">
        <f ca="1">INDIRECT(CONCATENATE(#REF!,$C$498,"!$X",$A426 + 5))</f>
        <v>#REF!</v>
      </c>
      <c r="D426" s="135"/>
      <c r="E426" s="132" t="e">
        <f ca="1">INDIRECT(CONCATENATE(#REF!,$C$498,"!$AB",$A426 + 5))</f>
        <v>#REF!</v>
      </c>
      <c r="F426" s="135" t="str">
        <f t="shared" ca="1" si="163"/>
        <v/>
      </c>
      <c r="G426" s="187" t="e">
        <f ca="1">INDIRECT(CONCATENATE(#REF!,$C$498,"!$AG",$A426 + 5))</f>
        <v>#REF!</v>
      </c>
      <c r="H426" s="135"/>
      <c r="I426" s="132" t="e">
        <f ca="1">INDIRECT(CONCATENATE(#REF!,$C$498,"!$AH",$A426 + 5))</f>
        <v>#REF!</v>
      </c>
      <c r="J426" s="132"/>
      <c r="K426" s="132" t="e">
        <f ca="1">INDIRECT(CONCATENATE(#REF!,$C$498,"!$AI",$A426 + 5))</f>
        <v>#REF!</v>
      </c>
      <c r="L426" s="181"/>
      <c r="M426" s="135"/>
      <c r="N426" s="135"/>
      <c r="O426" s="135"/>
      <c r="P426" s="135"/>
      <c r="Q426" s="137" t="e">
        <f t="shared" ca="1" si="160"/>
        <v>#REF!</v>
      </c>
      <c r="R426" s="251" t="e">
        <f t="shared" ca="1" si="150"/>
        <v>#REF!</v>
      </c>
      <c r="S426" s="252" t="e">
        <f t="shared" ca="1" si="149"/>
        <v>#REF!</v>
      </c>
      <c r="T426" s="251" t="e">
        <f t="shared" ca="1" si="151"/>
        <v>#REF!</v>
      </c>
      <c r="U426" s="252" t="e">
        <f t="shared" ca="1" si="152"/>
        <v>#REF!</v>
      </c>
      <c r="V426" s="252" t="e">
        <f t="shared" ca="1" si="153"/>
        <v>#REF!</v>
      </c>
      <c r="W426" s="138" t="e">
        <f t="shared" ca="1" si="154"/>
        <v>#REF!</v>
      </c>
      <c r="X426" s="139" t="e">
        <f t="shared" ca="1" si="155"/>
        <v>#REF!</v>
      </c>
      <c r="Y426" s="138" t="e">
        <f t="shared" ca="1" si="161"/>
        <v>#REF!</v>
      </c>
      <c r="Z426" s="138" t="e">
        <f t="shared" ca="1" si="159"/>
        <v>#REF!</v>
      </c>
      <c r="AA426" s="138" t="e">
        <f t="shared" ca="1" si="156"/>
        <v>#REF!</v>
      </c>
      <c r="AB426" s="138" t="e">
        <f t="shared" ca="1" si="157"/>
        <v>#NAME?</v>
      </c>
      <c r="AC426" s="139" t="e">
        <f t="shared" ca="1" si="158"/>
        <v>#REF!</v>
      </c>
      <c r="AD426" s="138" t="e">
        <f t="shared" ca="1" si="162"/>
        <v>#REF!</v>
      </c>
      <c r="AE426" s="132" t="e">
        <f ca="1">INDIRECT(CONCATENATE(#REF!,$C$498,"!$AJ",$A426 + 5))</f>
        <v>#REF!</v>
      </c>
    </row>
    <row r="427" spans="1:31" hidden="1" outlineLevel="1" x14ac:dyDescent="0.25">
      <c r="A427" s="128">
        <v>428</v>
      </c>
      <c r="B427" s="153" t="e">
        <f ca="1">INDIRECT(CONCATENATE(#REF!,$C$498,"!$B",$A427 + 5))</f>
        <v>#REF!</v>
      </c>
      <c r="C427" s="135" t="e">
        <f ca="1">INDIRECT(CONCATENATE(#REF!,$C$498,"!$X",$A427 + 5))</f>
        <v>#REF!</v>
      </c>
      <c r="D427" s="135"/>
      <c r="E427" s="132" t="e">
        <f ca="1">INDIRECT(CONCATENATE(#REF!,$C$498,"!$AB",$A427 + 5))</f>
        <v>#REF!</v>
      </c>
      <c r="F427" s="135" t="str">
        <f t="shared" ca="1" si="163"/>
        <v/>
      </c>
      <c r="G427" s="187" t="e">
        <f ca="1">INDIRECT(CONCATENATE(#REF!,$C$498,"!$AG",$A427 + 5))</f>
        <v>#REF!</v>
      </c>
      <c r="H427" s="135"/>
      <c r="I427" s="132" t="e">
        <f ca="1">INDIRECT(CONCATENATE(#REF!,$C$498,"!$AH",$A427 + 5))</f>
        <v>#REF!</v>
      </c>
      <c r="J427" s="132"/>
      <c r="K427" s="132" t="e">
        <f ca="1">INDIRECT(CONCATENATE(#REF!,$C$498,"!$AI",$A427 + 5))</f>
        <v>#REF!</v>
      </c>
      <c r="L427" s="181"/>
      <c r="M427" s="135"/>
      <c r="N427" s="135"/>
      <c r="O427" s="135"/>
      <c r="P427" s="135"/>
      <c r="Q427" s="137" t="e">
        <f t="shared" ca="1" si="160"/>
        <v>#REF!</v>
      </c>
      <c r="R427" s="251" t="e">
        <f t="shared" ca="1" si="150"/>
        <v>#REF!</v>
      </c>
      <c r="S427" s="252" t="e">
        <f t="shared" ca="1" si="149"/>
        <v>#REF!</v>
      </c>
      <c r="T427" s="251" t="e">
        <f t="shared" ca="1" si="151"/>
        <v>#REF!</v>
      </c>
      <c r="U427" s="252" t="e">
        <f t="shared" ca="1" si="152"/>
        <v>#REF!</v>
      </c>
      <c r="V427" s="252" t="e">
        <f t="shared" ca="1" si="153"/>
        <v>#REF!</v>
      </c>
      <c r="W427" s="138" t="e">
        <f t="shared" ca="1" si="154"/>
        <v>#REF!</v>
      </c>
      <c r="X427" s="139" t="e">
        <f t="shared" ca="1" si="155"/>
        <v>#REF!</v>
      </c>
      <c r="Y427" s="138" t="e">
        <f t="shared" ca="1" si="161"/>
        <v>#REF!</v>
      </c>
      <c r="Z427" s="138" t="e">
        <f t="shared" ca="1" si="159"/>
        <v>#REF!</v>
      </c>
      <c r="AA427" s="138" t="e">
        <f t="shared" ca="1" si="156"/>
        <v>#REF!</v>
      </c>
      <c r="AB427" s="138" t="e">
        <f t="shared" ca="1" si="157"/>
        <v>#NAME?</v>
      </c>
      <c r="AC427" s="139" t="e">
        <f t="shared" ca="1" si="158"/>
        <v>#REF!</v>
      </c>
      <c r="AD427" s="138" t="e">
        <f t="shared" ca="1" si="162"/>
        <v>#REF!</v>
      </c>
      <c r="AE427" s="132" t="e">
        <f ca="1">INDIRECT(CONCATENATE(#REF!,$C$498,"!$AJ",$A427 + 5))</f>
        <v>#REF!</v>
      </c>
    </row>
    <row r="428" spans="1:31" hidden="1" outlineLevel="1" x14ac:dyDescent="0.25">
      <c r="A428" s="128">
        <v>429</v>
      </c>
      <c r="B428" s="153" t="e">
        <f ca="1">INDIRECT(CONCATENATE(#REF!,$C$498,"!$B",$A428 + 5))</f>
        <v>#REF!</v>
      </c>
      <c r="C428" s="135" t="e">
        <f ca="1">INDIRECT(CONCATENATE(#REF!,$C$498,"!$X",$A428 + 5))</f>
        <v>#REF!</v>
      </c>
      <c r="D428" s="135"/>
      <c r="E428" s="132" t="e">
        <f ca="1">INDIRECT(CONCATENATE(#REF!,$C$498,"!$AB",$A428 + 5))</f>
        <v>#REF!</v>
      </c>
      <c r="F428" s="135" t="str">
        <f t="shared" ca="1" si="163"/>
        <v/>
      </c>
      <c r="G428" s="187" t="e">
        <f ca="1">INDIRECT(CONCATENATE(#REF!,$C$498,"!$AG",$A428 + 5))</f>
        <v>#REF!</v>
      </c>
      <c r="H428" s="135"/>
      <c r="I428" s="132" t="e">
        <f ca="1">INDIRECT(CONCATENATE(#REF!,$C$498,"!$AH",$A428 + 5))</f>
        <v>#REF!</v>
      </c>
      <c r="J428" s="132"/>
      <c r="K428" s="132" t="e">
        <f ca="1">INDIRECT(CONCATENATE(#REF!,$C$498,"!$AI",$A428 + 5))</f>
        <v>#REF!</v>
      </c>
      <c r="L428" s="181"/>
      <c r="M428" s="135"/>
      <c r="N428" s="135"/>
      <c r="O428" s="135"/>
      <c r="P428" s="135"/>
      <c r="Q428" s="137" t="e">
        <f t="shared" ca="1" si="160"/>
        <v>#REF!</v>
      </c>
      <c r="R428" s="251" t="e">
        <f t="shared" ca="1" si="150"/>
        <v>#REF!</v>
      </c>
      <c r="S428" s="252" t="e">
        <f t="shared" ca="1" si="149"/>
        <v>#REF!</v>
      </c>
      <c r="T428" s="251" t="e">
        <f t="shared" ca="1" si="151"/>
        <v>#REF!</v>
      </c>
      <c r="U428" s="252" t="e">
        <f t="shared" ca="1" si="152"/>
        <v>#REF!</v>
      </c>
      <c r="V428" s="252" t="e">
        <f t="shared" ca="1" si="153"/>
        <v>#REF!</v>
      </c>
      <c r="W428" s="138" t="e">
        <f t="shared" ca="1" si="154"/>
        <v>#REF!</v>
      </c>
      <c r="X428" s="139" t="e">
        <f t="shared" ca="1" si="155"/>
        <v>#REF!</v>
      </c>
      <c r="Y428" s="138" t="e">
        <f t="shared" ca="1" si="161"/>
        <v>#REF!</v>
      </c>
      <c r="Z428" s="138" t="e">
        <f t="shared" ca="1" si="159"/>
        <v>#REF!</v>
      </c>
      <c r="AA428" s="138" t="e">
        <f t="shared" ca="1" si="156"/>
        <v>#REF!</v>
      </c>
      <c r="AB428" s="138" t="e">
        <f t="shared" ca="1" si="157"/>
        <v>#NAME?</v>
      </c>
      <c r="AC428" s="139" t="e">
        <f t="shared" ca="1" si="158"/>
        <v>#REF!</v>
      </c>
      <c r="AD428" s="138" t="e">
        <f t="shared" ca="1" si="162"/>
        <v>#REF!</v>
      </c>
      <c r="AE428" s="132" t="e">
        <f ca="1">INDIRECT(CONCATENATE(#REF!,$C$498,"!$AJ",$A428 + 5))</f>
        <v>#REF!</v>
      </c>
    </row>
    <row r="429" spans="1:31" hidden="1" outlineLevel="1" x14ac:dyDescent="0.25">
      <c r="A429" s="128">
        <v>430</v>
      </c>
      <c r="B429" s="153" t="e">
        <f ca="1">INDIRECT(CONCATENATE(#REF!,$C$498,"!$B",$A429 + 5))</f>
        <v>#REF!</v>
      </c>
      <c r="C429" s="135" t="e">
        <f ca="1">INDIRECT(CONCATENATE(#REF!,$C$498,"!$X",$A429 + 5))</f>
        <v>#REF!</v>
      </c>
      <c r="D429" s="135"/>
      <c r="E429" s="132" t="e">
        <f ca="1">INDIRECT(CONCATENATE(#REF!,$C$498,"!$AB",$A429 + 5))</f>
        <v>#REF!</v>
      </c>
      <c r="F429" s="135" t="str">
        <f t="shared" ca="1" si="163"/>
        <v/>
      </c>
      <c r="G429" s="187" t="e">
        <f ca="1">INDIRECT(CONCATENATE(#REF!,$C$498,"!$AG",$A429 + 5))</f>
        <v>#REF!</v>
      </c>
      <c r="H429" s="135"/>
      <c r="I429" s="132" t="e">
        <f ca="1">INDIRECT(CONCATENATE(#REF!,$C$498,"!$AH",$A429 + 5))</f>
        <v>#REF!</v>
      </c>
      <c r="J429" s="132"/>
      <c r="K429" s="132" t="e">
        <f ca="1">INDIRECT(CONCATENATE(#REF!,$C$498,"!$AI",$A429 + 5))</f>
        <v>#REF!</v>
      </c>
      <c r="L429" s="181"/>
      <c r="M429" s="135"/>
      <c r="N429" s="135"/>
      <c r="O429" s="135"/>
      <c r="P429" s="135"/>
      <c r="Q429" s="137" t="e">
        <f t="shared" ca="1" si="160"/>
        <v>#REF!</v>
      </c>
      <c r="R429" s="251" t="e">
        <f t="shared" ca="1" si="150"/>
        <v>#REF!</v>
      </c>
      <c r="S429" s="252" t="e">
        <f t="shared" ca="1" si="149"/>
        <v>#REF!</v>
      </c>
      <c r="T429" s="251" t="e">
        <f t="shared" ca="1" si="151"/>
        <v>#REF!</v>
      </c>
      <c r="U429" s="252" t="e">
        <f t="shared" ca="1" si="152"/>
        <v>#REF!</v>
      </c>
      <c r="V429" s="252" t="e">
        <f t="shared" ca="1" si="153"/>
        <v>#REF!</v>
      </c>
      <c r="W429" s="138" t="e">
        <f t="shared" ca="1" si="154"/>
        <v>#REF!</v>
      </c>
      <c r="X429" s="139" t="e">
        <f t="shared" ca="1" si="155"/>
        <v>#REF!</v>
      </c>
      <c r="Y429" s="138" t="e">
        <f t="shared" ca="1" si="161"/>
        <v>#REF!</v>
      </c>
      <c r="Z429" s="138" t="e">
        <f t="shared" ca="1" si="159"/>
        <v>#REF!</v>
      </c>
      <c r="AA429" s="138" t="e">
        <f t="shared" ca="1" si="156"/>
        <v>#REF!</v>
      </c>
      <c r="AB429" s="138" t="e">
        <f t="shared" ca="1" si="157"/>
        <v>#NAME?</v>
      </c>
      <c r="AC429" s="139" t="e">
        <f t="shared" ca="1" si="158"/>
        <v>#REF!</v>
      </c>
      <c r="AD429" s="138" t="e">
        <f t="shared" ca="1" si="162"/>
        <v>#REF!</v>
      </c>
      <c r="AE429" s="132" t="e">
        <f ca="1">INDIRECT(CONCATENATE(#REF!,$C$498,"!$AJ",$A429 + 5))</f>
        <v>#REF!</v>
      </c>
    </row>
    <row r="430" spans="1:31" hidden="1" outlineLevel="1" x14ac:dyDescent="0.25">
      <c r="A430" s="128">
        <v>431</v>
      </c>
      <c r="B430" s="153" t="e">
        <f ca="1">INDIRECT(CONCATENATE(#REF!,$C$498,"!$B",$A430 + 5))</f>
        <v>#REF!</v>
      </c>
      <c r="C430" s="135" t="e">
        <f ca="1">INDIRECT(CONCATENATE(#REF!,$C$498,"!$X",$A430 + 5))</f>
        <v>#REF!</v>
      </c>
      <c r="D430" s="135"/>
      <c r="E430" s="132" t="e">
        <f ca="1">INDIRECT(CONCATENATE(#REF!,$C$498,"!$AB",$A430 + 5))</f>
        <v>#REF!</v>
      </c>
      <c r="F430" s="135" t="str">
        <f t="shared" ca="1" si="163"/>
        <v/>
      </c>
      <c r="G430" s="187" t="e">
        <f ca="1">INDIRECT(CONCATENATE(#REF!,$C$498,"!$AG",$A430 + 5))</f>
        <v>#REF!</v>
      </c>
      <c r="H430" s="135"/>
      <c r="I430" s="132" t="e">
        <f ca="1">INDIRECT(CONCATENATE(#REF!,$C$498,"!$AH",$A430 + 5))</f>
        <v>#REF!</v>
      </c>
      <c r="J430" s="132"/>
      <c r="K430" s="132" t="e">
        <f ca="1">INDIRECT(CONCATENATE(#REF!,$C$498,"!$AI",$A430 + 5))</f>
        <v>#REF!</v>
      </c>
      <c r="L430" s="181"/>
      <c r="M430" s="135"/>
      <c r="N430" s="135"/>
      <c r="O430" s="135"/>
      <c r="P430" s="135"/>
      <c r="Q430" s="137" t="e">
        <f t="shared" ca="1" si="160"/>
        <v>#REF!</v>
      </c>
      <c r="R430" s="251" t="e">
        <f t="shared" ca="1" si="150"/>
        <v>#REF!</v>
      </c>
      <c r="S430" s="252" t="e">
        <f t="shared" ca="1" si="149"/>
        <v>#REF!</v>
      </c>
      <c r="T430" s="251" t="e">
        <f t="shared" ca="1" si="151"/>
        <v>#REF!</v>
      </c>
      <c r="U430" s="252" t="e">
        <f t="shared" ca="1" si="152"/>
        <v>#REF!</v>
      </c>
      <c r="V430" s="252" t="e">
        <f t="shared" ca="1" si="153"/>
        <v>#REF!</v>
      </c>
      <c r="W430" s="138" t="e">
        <f t="shared" ca="1" si="154"/>
        <v>#REF!</v>
      </c>
      <c r="X430" s="139" t="e">
        <f t="shared" ca="1" si="155"/>
        <v>#REF!</v>
      </c>
      <c r="Y430" s="138" t="e">
        <f t="shared" ca="1" si="161"/>
        <v>#REF!</v>
      </c>
      <c r="Z430" s="138" t="e">
        <f t="shared" ca="1" si="159"/>
        <v>#REF!</v>
      </c>
      <c r="AA430" s="138" t="e">
        <f t="shared" ca="1" si="156"/>
        <v>#REF!</v>
      </c>
      <c r="AB430" s="138" t="e">
        <f t="shared" ca="1" si="157"/>
        <v>#NAME?</v>
      </c>
      <c r="AC430" s="139" t="e">
        <f t="shared" ca="1" si="158"/>
        <v>#REF!</v>
      </c>
      <c r="AD430" s="138" t="e">
        <f t="shared" ca="1" si="162"/>
        <v>#REF!</v>
      </c>
      <c r="AE430" s="132" t="e">
        <f ca="1">INDIRECT(CONCATENATE(#REF!,$C$498,"!$AJ",$A430 + 5))</f>
        <v>#REF!</v>
      </c>
    </row>
    <row r="431" spans="1:31" hidden="1" outlineLevel="1" x14ac:dyDescent="0.25">
      <c r="A431" s="128">
        <v>432</v>
      </c>
      <c r="B431" s="153" t="e">
        <f ca="1">INDIRECT(CONCATENATE(#REF!,$C$498,"!$B",$A431 + 5))</f>
        <v>#REF!</v>
      </c>
      <c r="C431" s="135" t="e">
        <f ca="1">INDIRECT(CONCATENATE(#REF!,$C$498,"!$X",$A431 + 5))</f>
        <v>#REF!</v>
      </c>
      <c r="D431" s="135"/>
      <c r="E431" s="132" t="e">
        <f ca="1">INDIRECT(CONCATENATE(#REF!,$C$498,"!$AB",$A431 + 5))</f>
        <v>#REF!</v>
      </c>
      <c r="F431" s="135" t="str">
        <f t="shared" ca="1" si="163"/>
        <v/>
      </c>
      <c r="G431" s="187" t="e">
        <f ca="1">INDIRECT(CONCATENATE(#REF!,$C$498,"!$AG",$A431 + 5))</f>
        <v>#REF!</v>
      </c>
      <c r="H431" s="135"/>
      <c r="I431" s="132" t="e">
        <f ca="1">INDIRECT(CONCATENATE(#REF!,$C$498,"!$AH",$A431 + 5))</f>
        <v>#REF!</v>
      </c>
      <c r="J431" s="132"/>
      <c r="K431" s="132" t="e">
        <f ca="1">INDIRECT(CONCATENATE(#REF!,$C$498,"!$AI",$A431 + 5))</f>
        <v>#REF!</v>
      </c>
      <c r="L431" s="181"/>
      <c r="M431" s="135"/>
      <c r="N431" s="135"/>
      <c r="O431" s="135"/>
      <c r="P431" s="135"/>
      <c r="Q431" s="137" t="e">
        <f t="shared" ca="1" si="160"/>
        <v>#REF!</v>
      </c>
      <c r="R431" s="251" t="e">
        <f t="shared" ca="1" si="150"/>
        <v>#REF!</v>
      </c>
      <c r="S431" s="252" t="e">
        <f t="shared" ca="1" si="149"/>
        <v>#REF!</v>
      </c>
      <c r="T431" s="251" t="e">
        <f t="shared" ca="1" si="151"/>
        <v>#REF!</v>
      </c>
      <c r="U431" s="252" t="e">
        <f t="shared" ca="1" si="152"/>
        <v>#REF!</v>
      </c>
      <c r="V431" s="252" t="e">
        <f t="shared" ca="1" si="153"/>
        <v>#REF!</v>
      </c>
      <c r="W431" s="138" t="e">
        <f t="shared" ca="1" si="154"/>
        <v>#REF!</v>
      </c>
      <c r="X431" s="139" t="e">
        <f t="shared" ca="1" si="155"/>
        <v>#REF!</v>
      </c>
      <c r="Y431" s="138" t="e">
        <f t="shared" ca="1" si="161"/>
        <v>#REF!</v>
      </c>
      <c r="Z431" s="138" t="e">
        <f t="shared" ca="1" si="159"/>
        <v>#REF!</v>
      </c>
      <c r="AA431" s="138" t="e">
        <f t="shared" ca="1" si="156"/>
        <v>#REF!</v>
      </c>
      <c r="AB431" s="138" t="e">
        <f t="shared" ca="1" si="157"/>
        <v>#NAME?</v>
      </c>
      <c r="AC431" s="139" t="e">
        <f t="shared" ca="1" si="158"/>
        <v>#REF!</v>
      </c>
      <c r="AD431" s="138" t="e">
        <f t="shared" ca="1" si="162"/>
        <v>#REF!</v>
      </c>
      <c r="AE431" s="132" t="e">
        <f ca="1">INDIRECT(CONCATENATE(#REF!,$C$498,"!$AJ",$A431 + 5))</f>
        <v>#REF!</v>
      </c>
    </row>
    <row r="432" spans="1:31" hidden="1" outlineLevel="1" x14ac:dyDescent="0.25">
      <c r="A432" s="128">
        <v>433</v>
      </c>
      <c r="B432" s="153" t="e">
        <f ca="1">INDIRECT(CONCATENATE(#REF!,$C$498,"!$B",$A432 + 5))</f>
        <v>#REF!</v>
      </c>
      <c r="C432" s="135" t="e">
        <f ca="1">INDIRECT(CONCATENATE(#REF!,$C$498,"!$X",$A432 + 5))</f>
        <v>#REF!</v>
      </c>
      <c r="D432" s="135"/>
      <c r="E432" s="132" t="e">
        <f ca="1">INDIRECT(CONCATENATE(#REF!,$C$498,"!$AB",$A432 + 5))</f>
        <v>#REF!</v>
      </c>
      <c r="F432" s="135" t="str">
        <f t="shared" ca="1" si="163"/>
        <v/>
      </c>
      <c r="G432" s="187" t="e">
        <f ca="1">INDIRECT(CONCATENATE(#REF!,$C$498,"!$AG",$A432 + 5))</f>
        <v>#REF!</v>
      </c>
      <c r="H432" s="135"/>
      <c r="I432" s="132" t="e">
        <f ca="1">INDIRECT(CONCATENATE(#REF!,$C$498,"!$AH",$A432 + 5))</f>
        <v>#REF!</v>
      </c>
      <c r="J432" s="132"/>
      <c r="K432" s="132" t="e">
        <f ca="1">INDIRECT(CONCATENATE(#REF!,$C$498,"!$AI",$A432 + 5))</f>
        <v>#REF!</v>
      </c>
      <c r="L432" s="181"/>
      <c r="M432" s="135"/>
      <c r="N432" s="135"/>
      <c r="O432" s="135"/>
      <c r="P432" s="135"/>
      <c r="Q432" s="137" t="e">
        <f t="shared" ca="1" si="160"/>
        <v>#REF!</v>
      </c>
      <c r="R432" s="251" t="e">
        <f t="shared" ca="1" si="150"/>
        <v>#REF!</v>
      </c>
      <c r="S432" s="252" t="e">
        <f t="shared" ca="1" si="149"/>
        <v>#REF!</v>
      </c>
      <c r="T432" s="251" t="e">
        <f t="shared" ca="1" si="151"/>
        <v>#REF!</v>
      </c>
      <c r="U432" s="252" t="e">
        <f t="shared" ca="1" si="152"/>
        <v>#REF!</v>
      </c>
      <c r="V432" s="252" t="e">
        <f t="shared" ca="1" si="153"/>
        <v>#REF!</v>
      </c>
      <c r="W432" s="138" t="e">
        <f t="shared" ca="1" si="154"/>
        <v>#REF!</v>
      </c>
      <c r="X432" s="139" t="e">
        <f t="shared" ca="1" si="155"/>
        <v>#REF!</v>
      </c>
      <c r="Y432" s="138" t="e">
        <f t="shared" ca="1" si="161"/>
        <v>#REF!</v>
      </c>
      <c r="Z432" s="138" t="e">
        <f t="shared" ca="1" si="159"/>
        <v>#REF!</v>
      </c>
      <c r="AA432" s="138" t="e">
        <f t="shared" ca="1" si="156"/>
        <v>#REF!</v>
      </c>
      <c r="AB432" s="138" t="e">
        <f t="shared" ca="1" si="157"/>
        <v>#NAME?</v>
      </c>
      <c r="AC432" s="139" t="e">
        <f t="shared" ca="1" si="158"/>
        <v>#REF!</v>
      </c>
      <c r="AD432" s="138" t="e">
        <f t="shared" ca="1" si="162"/>
        <v>#REF!</v>
      </c>
      <c r="AE432" s="132" t="e">
        <f ca="1">INDIRECT(CONCATENATE(#REF!,$C$498,"!$AJ",$A432 + 5))</f>
        <v>#REF!</v>
      </c>
    </row>
    <row r="433" spans="1:31" hidden="1" outlineLevel="1" x14ac:dyDescent="0.25">
      <c r="A433" s="128">
        <v>434</v>
      </c>
      <c r="B433" s="153" t="e">
        <f ca="1">INDIRECT(CONCATENATE(#REF!,$C$498,"!$B",$A433 + 5))</f>
        <v>#REF!</v>
      </c>
      <c r="C433" s="135" t="e">
        <f ca="1">INDIRECT(CONCATENATE(#REF!,$C$498,"!$X",$A433 + 5))</f>
        <v>#REF!</v>
      </c>
      <c r="D433" s="135"/>
      <c r="E433" s="132" t="e">
        <f ca="1">INDIRECT(CONCATENATE(#REF!,$C$498,"!$AB",$A433 + 5))</f>
        <v>#REF!</v>
      </c>
      <c r="F433" s="135" t="str">
        <f t="shared" ca="1" si="163"/>
        <v/>
      </c>
      <c r="G433" s="187" t="e">
        <f ca="1">INDIRECT(CONCATENATE(#REF!,$C$498,"!$AG",$A433 + 5))</f>
        <v>#REF!</v>
      </c>
      <c r="H433" s="135"/>
      <c r="I433" s="132" t="e">
        <f ca="1">INDIRECT(CONCATENATE(#REF!,$C$498,"!$AH",$A433 + 5))</f>
        <v>#REF!</v>
      </c>
      <c r="J433" s="132"/>
      <c r="K433" s="132" t="e">
        <f ca="1">INDIRECT(CONCATENATE(#REF!,$C$498,"!$AI",$A433 + 5))</f>
        <v>#REF!</v>
      </c>
      <c r="L433" s="181"/>
      <c r="M433" s="135"/>
      <c r="N433" s="135"/>
      <c r="O433" s="135"/>
      <c r="P433" s="135"/>
      <c r="Q433" s="137" t="e">
        <f t="shared" ca="1" si="160"/>
        <v>#REF!</v>
      </c>
      <c r="R433" s="251" t="e">
        <f t="shared" ca="1" si="150"/>
        <v>#REF!</v>
      </c>
      <c r="S433" s="252" t="e">
        <f t="shared" ca="1" si="149"/>
        <v>#REF!</v>
      </c>
      <c r="T433" s="251" t="e">
        <f t="shared" ca="1" si="151"/>
        <v>#REF!</v>
      </c>
      <c r="U433" s="252" t="e">
        <f t="shared" ca="1" si="152"/>
        <v>#REF!</v>
      </c>
      <c r="V433" s="252" t="e">
        <f t="shared" ca="1" si="153"/>
        <v>#REF!</v>
      </c>
      <c r="W433" s="138" t="e">
        <f t="shared" ca="1" si="154"/>
        <v>#REF!</v>
      </c>
      <c r="X433" s="139" t="e">
        <f t="shared" ca="1" si="155"/>
        <v>#REF!</v>
      </c>
      <c r="Y433" s="138" t="e">
        <f t="shared" ca="1" si="161"/>
        <v>#REF!</v>
      </c>
      <c r="Z433" s="138" t="e">
        <f t="shared" ca="1" si="159"/>
        <v>#REF!</v>
      </c>
      <c r="AA433" s="138" t="e">
        <f t="shared" ca="1" si="156"/>
        <v>#REF!</v>
      </c>
      <c r="AB433" s="138" t="e">
        <f t="shared" ca="1" si="157"/>
        <v>#NAME?</v>
      </c>
      <c r="AC433" s="139" t="e">
        <f t="shared" ca="1" si="158"/>
        <v>#REF!</v>
      </c>
      <c r="AD433" s="138" t="e">
        <f t="shared" ca="1" si="162"/>
        <v>#REF!</v>
      </c>
      <c r="AE433" s="132" t="e">
        <f ca="1">INDIRECT(CONCATENATE(#REF!,$C$498,"!$AJ",$A433 + 5))</f>
        <v>#REF!</v>
      </c>
    </row>
    <row r="434" spans="1:31" hidden="1" outlineLevel="1" x14ac:dyDescent="0.25">
      <c r="A434" s="128">
        <v>435</v>
      </c>
      <c r="B434" s="153" t="e">
        <f ca="1">INDIRECT(CONCATENATE(#REF!,$C$498,"!$B",$A434 + 5))</f>
        <v>#REF!</v>
      </c>
      <c r="C434" s="135" t="e">
        <f ca="1">INDIRECT(CONCATENATE(#REF!,$C$498,"!$X",$A434 + 5))</f>
        <v>#REF!</v>
      </c>
      <c r="D434" s="135"/>
      <c r="E434" s="132" t="e">
        <f ca="1">INDIRECT(CONCATENATE(#REF!,$C$498,"!$AB",$A434 + 5))</f>
        <v>#REF!</v>
      </c>
      <c r="F434" s="135" t="str">
        <f t="shared" ca="1" si="163"/>
        <v/>
      </c>
      <c r="G434" s="187" t="e">
        <f ca="1">INDIRECT(CONCATENATE(#REF!,$C$498,"!$AG",$A434 + 5))</f>
        <v>#REF!</v>
      </c>
      <c r="H434" s="135"/>
      <c r="I434" s="132" t="e">
        <f ca="1">INDIRECT(CONCATENATE(#REF!,$C$498,"!$AH",$A434 + 5))</f>
        <v>#REF!</v>
      </c>
      <c r="J434" s="132"/>
      <c r="K434" s="132" t="e">
        <f ca="1">INDIRECT(CONCATENATE(#REF!,$C$498,"!$AI",$A434 + 5))</f>
        <v>#REF!</v>
      </c>
      <c r="L434" s="181"/>
      <c r="M434" s="135"/>
      <c r="N434" s="135"/>
      <c r="O434" s="135"/>
      <c r="P434" s="135"/>
      <c r="Q434" s="137" t="e">
        <f t="shared" ca="1" si="160"/>
        <v>#REF!</v>
      </c>
      <c r="R434" s="251" t="e">
        <f t="shared" ca="1" si="150"/>
        <v>#REF!</v>
      </c>
      <c r="S434" s="252" t="e">
        <f t="shared" ca="1" si="149"/>
        <v>#REF!</v>
      </c>
      <c r="T434" s="251" t="e">
        <f t="shared" ca="1" si="151"/>
        <v>#REF!</v>
      </c>
      <c r="U434" s="252" t="e">
        <f t="shared" ca="1" si="152"/>
        <v>#REF!</v>
      </c>
      <c r="V434" s="252" t="e">
        <f t="shared" ca="1" si="153"/>
        <v>#REF!</v>
      </c>
      <c r="W434" s="138" t="e">
        <f t="shared" ca="1" si="154"/>
        <v>#REF!</v>
      </c>
      <c r="X434" s="139" t="e">
        <f t="shared" ca="1" si="155"/>
        <v>#REF!</v>
      </c>
      <c r="Y434" s="138" t="e">
        <f t="shared" ca="1" si="161"/>
        <v>#REF!</v>
      </c>
      <c r="Z434" s="138" t="e">
        <f t="shared" ca="1" si="159"/>
        <v>#REF!</v>
      </c>
      <c r="AA434" s="138" t="e">
        <f t="shared" ca="1" si="156"/>
        <v>#REF!</v>
      </c>
      <c r="AB434" s="138" t="e">
        <f t="shared" ca="1" si="157"/>
        <v>#NAME?</v>
      </c>
      <c r="AC434" s="139" t="e">
        <f t="shared" ca="1" si="158"/>
        <v>#REF!</v>
      </c>
      <c r="AD434" s="138" t="e">
        <f t="shared" ca="1" si="162"/>
        <v>#REF!</v>
      </c>
      <c r="AE434" s="132" t="e">
        <f ca="1">INDIRECT(CONCATENATE(#REF!,$C$498,"!$AJ",$A434 + 5))</f>
        <v>#REF!</v>
      </c>
    </row>
    <row r="435" spans="1:31" hidden="1" outlineLevel="1" x14ac:dyDescent="0.25">
      <c r="A435" s="128">
        <v>436</v>
      </c>
      <c r="B435" s="153" t="e">
        <f ca="1">INDIRECT(CONCATENATE(#REF!,$C$498,"!$B",$A435 + 5))</f>
        <v>#REF!</v>
      </c>
      <c r="C435" s="135" t="e">
        <f ca="1">INDIRECT(CONCATENATE(#REF!,$C$498,"!$X",$A435 + 5))</f>
        <v>#REF!</v>
      </c>
      <c r="D435" s="135"/>
      <c r="E435" s="132" t="e">
        <f ca="1">INDIRECT(CONCATENATE(#REF!,$C$498,"!$AB",$A435 + 5))</f>
        <v>#REF!</v>
      </c>
      <c r="F435" s="135" t="str">
        <f t="shared" ca="1" si="163"/>
        <v/>
      </c>
      <c r="G435" s="187" t="e">
        <f ca="1">INDIRECT(CONCATENATE(#REF!,$C$498,"!$AG",$A435 + 5))</f>
        <v>#REF!</v>
      </c>
      <c r="H435" s="135"/>
      <c r="I435" s="132" t="e">
        <f ca="1">INDIRECT(CONCATENATE(#REF!,$C$498,"!$AH",$A435 + 5))</f>
        <v>#REF!</v>
      </c>
      <c r="J435" s="132"/>
      <c r="K435" s="132" t="e">
        <f ca="1">INDIRECT(CONCATENATE(#REF!,$C$498,"!$AI",$A435 + 5))</f>
        <v>#REF!</v>
      </c>
      <c r="L435" s="181"/>
      <c r="M435" s="135"/>
      <c r="N435" s="135"/>
      <c r="O435" s="135"/>
      <c r="P435" s="135"/>
      <c r="Q435" s="137" t="e">
        <f t="shared" ca="1" si="160"/>
        <v>#REF!</v>
      </c>
      <c r="R435" s="251" t="e">
        <f t="shared" ca="1" si="150"/>
        <v>#REF!</v>
      </c>
      <c r="S435" s="252" t="e">
        <f t="shared" ca="1" si="149"/>
        <v>#REF!</v>
      </c>
      <c r="T435" s="251" t="e">
        <f t="shared" ca="1" si="151"/>
        <v>#REF!</v>
      </c>
      <c r="U435" s="252" t="e">
        <f t="shared" ca="1" si="152"/>
        <v>#REF!</v>
      </c>
      <c r="V435" s="252" t="e">
        <f t="shared" ca="1" si="153"/>
        <v>#REF!</v>
      </c>
      <c r="W435" s="138" t="e">
        <f t="shared" ca="1" si="154"/>
        <v>#REF!</v>
      </c>
      <c r="X435" s="139" t="e">
        <f t="shared" ca="1" si="155"/>
        <v>#REF!</v>
      </c>
      <c r="Y435" s="138" t="e">
        <f t="shared" ca="1" si="161"/>
        <v>#REF!</v>
      </c>
      <c r="Z435" s="138" t="e">
        <f t="shared" ca="1" si="159"/>
        <v>#REF!</v>
      </c>
      <c r="AA435" s="138" t="e">
        <f t="shared" ca="1" si="156"/>
        <v>#REF!</v>
      </c>
      <c r="AB435" s="138" t="e">
        <f t="shared" ca="1" si="157"/>
        <v>#NAME?</v>
      </c>
      <c r="AC435" s="139" t="e">
        <f t="shared" ca="1" si="158"/>
        <v>#REF!</v>
      </c>
      <c r="AD435" s="138" t="e">
        <f t="shared" ca="1" si="162"/>
        <v>#REF!</v>
      </c>
      <c r="AE435" s="132" t="e">
        <f ca="1">INDIRECT(CONCATENATE(#REF!,$C$498,"!$AJ",$A435 + 5))</f>
        <v>#REF!</v>
      </c>
    </row>
    <row r="436" spans="1:31" hidden="1" outlineLevel="1" x14ac:dyDescent="0.25">
      <c r="A436" s="128">
        <v>437</v>
      </c>
      <c r="B436" s="153" t="e">
        <f ca="1">INDIRECT(CONCATENATE(#REF!,$C$498,"!$B",$A436 + 5))</f>
        <v>#REF!</v>
      </c>
      <c r="C436" s="135" t="e">
        <f ca="1">INDIRECT(CONCATENATE(#REF!,$C$498,"!$X",$A436 + 5))</f>
        <v>#REF!</v>
      </c>
      <c r="D436" s="135"/>
      <c r="E436" s="132" t="e">
        <f ca="1">INDIRECT(CONCATENATE(#REF!,$C$498,"!$AB",$A436 + 5))</f>
        <v>#REF!</v>
      </c>
      <c r="F436" s="135" t="str">
        <f t="shared" ca="1" si="163"/>
        <v/>
      </c>
      <c r="G436" s="187" t="e">
        <f ca="1">INDIRECT(CONCATENATE(#REF!,$C$498,"!$AG",$A436 + 5))</f>
        <v>#REF!</v>
      </c>
      <c r="H436" s="135"/>
      <c r="I436" s="132" t="e">
        <f ca="1">INDIRECT(CONCATENATE(#REF!,$C$498,"!$AH",$A436 + 5))</f>
        <v>#REF!</v>
      </c>
      <c r="J436" s="132"/>
      <c r="K436" s="132" t="e">
        <f ca="1">INDIRECT(CONCATENATE(#REF!,$C$498,"!$AI",$A436 + 5))</f>
        <v>#REF!</v>
      </c>
      <c r="L436" s="181"/>
      <c r="M436" s="135"/>
      <c r="N436" s="135"/>
      <c r="O436" s="135"/>
      <c r="P436" s="135"/>
      <c r="Q436" s="137" t="e">
        <f t="shared" ca="1" si="160"/>
        <v>#REF!</v>
      </c>
      <c r="R436" s="251" t="e">
        <f t="shared" ca="1" si="150"/>
        <v>#REF!</v>
      </c>
      <c r="S436" s="252" t="e">
        <f t="shared" ca="1" si="149"/>
        <v>#REF!</v>
      </c>
      <c r="T436" s="251" t="e">
        <f t="shared" ca="1" si="151"/>
        <v>#REF!</v>
      </c>
      <c r="U436" s="252" t="e">
        <f t="shared" ca="1" si="152"/>
        <v>#REF!</v>
      </c>
      <c r="V436" s="252" t="e">
        <f t="shared" ca="1" si="153"/>
        <v>#REF!</v>
      </c>
      <c r="W436" s="138" t="e">
        <f t="shared" ca="1" si="154"/>
        <v>#REF!</v>
      </c>
      <c r="X436" s="139" t="e">
        <f t="shared" ca="1" si="155"/>
        <v>#REF!</v>
      </c>
      <c r="Y436" s="138" t="e">
        <f t="shared" ca="1" si="161"/>
        <v>#REF!</v>
      </c>
      <c r="Z436" s="138" t="e">
        <f t="shared" ca="1" si="159"/>
        <v>#REF!</v>
      </c>
      <c r="AA436" s="138" t="e">
        <f t="shared" ca="1" si="156"/>
        <v>#REF!</v>
      </c>
      <c r="AB436" s="138" t="e">
        <f t="shared" ca="1" si="157"/>
        <v>#NAME?</v>
      </c>
      <c r="AC436" s="139" t="e">
        <f t="shared" ca="1" si="158"/>
        <v>#REF!</v>
      </c>
      <c r="AD436" s="138" t="e">
        <f t="shared" ca="1" si="162"/>
        <v>#REF!</v>
      </c>
      <c r="AE436" s="132" t="e">
        <f ca="1">INDIRECT(CONCATENATE(#REF!,$C$498,"!$AJ",$A436 + 5))</f>
        <v>#REF!</v>
      </c>
    </row>
    <row r="437" spans="1:31" hidden="1" outlineLevel="1" x14ac:dyDescent="0.25">
      <c r="A437" s="128">
        <v>438</v>
      </c>
      <c r="B437" s="153" t="e">
        <f ca="1">INDIRECT(CONCATENATE(#REF!,$C$498,"!$B",$A437 + 5))</f>
        <v>#REF!</v>
      </c>
      <c r="C437" s="135" t="e">
        <f ca="1">INDIRECT(CONCATENATE(#REF!,$C$498,"!$X",$A437 + 5))</f>
        <v>#REF!</v>
      </c>
      <c r="D437" s="135"/>
      <c r="E437" s="132" t="e">
        <f ca="1">INDIRECT(CONCATENATE(#REF!,$C$498,"!$AB",$A437 + 5))</f>
        <v>#REF!</v>
      </c>
      <c r="F437" s="135" t="str">
        <f t="shared" ca="1" si="163"/>
        <v/>
      </c>
      <c r="G437" s="187" t="e">
        <f ca="1">INDIRECT(CONCATENATE(#REF!,$C$498,"!$AG",$A437 + 5))</f>
        <v>#REF!</v>
      </c>
      <c r="H437" s="135"/>
      <c r="I437" s="132" t="e">
        <f ca="1">INDIRECT(CONCATENATE(#REF!,$C$498,"!$AH",$A437 + 5))</f>
        <v>#REF!</v>
      </c>
      <c r="J437" s="132"/>
      <c r="K437" s="132" t="e">
        <f ca="1">INDIRECT(CONCATENATE(#REF!,$C$498,"!$AI",$A437 + 5))</f>
        <v>#REF!</v>
      </c>
      <c r="L437" s="181"/>
      <c r="M437" s="135"/>
      <c r="N437" s="135"/>
      <c r="O437" s="135"/>
      <c r="P437" s="135"/>
      <c r="Q437" s="137" t="e">
        <f t="shared" ca="1" si="160"/>
        <v>#REF!</v>
      </c>
      <c r="R437" s="251" t="e">
        <f t="shared" ca="1" si="150"/>
        <v>#REF!</v>
      </c>
      <c r="S437" s="252" t="e">
        <f t="shared" ca="1" si="149"/>
        <v>#REF!</v>
      </c>
      <c r="T437" s="251" t="e">
        <f t="shared" ca="1" si="151"/>
        <v>#REF!</v>
      </c>
      <c r="U437" s="252" t="e">
        <f t="shared" ca="1" si="152"/>
        <v>#REF!</v>
      </c>
      <c r="V437" s="252" t="e">
        <f t="shared" ca="1" si="153"/>
        <v>#REF!</v>
      </c>
      <c r="W437" s="138" t="e">
        <f t="shared" ca="1" si="154"/>
        <v>#REF!</v>
      </c>
      <c r="X437" s="139" t="e">
        <f t="shared" ca="1" si="155"/>
        <v>#REF!</v>
      </c>
      <c r="Y437" s="138" t="e">
        <f t="shared" ca="1" si="161"/>
        <v>#REF!</v>
      </c>
      <c r="Z437" s="138" t="e">
        <f t="shared" ca="1" si="159"/>
        <v>#REF!</v>
      </c>
      <c r="AA437" s="138" t="e">
        <f t="shared" ca="1" si="156"/>
        <v>#REF!</v>
      </c>
      <c r="AB437" s="138" t="e">
        <f t="shared" ca="1" si="157"/>
        <v>#NAME?</v>
      </c>
      <c r="AC437" s="139" t="e">
        <f t="shared" ca="1" si="158"/>
        <v>#REF!</v>
      </c>
      <c r="AD437" s="138" t="e">
        <f t="shared" ca="1" si="162"/>
        <v>#REF!</v>
      </c>
      <c r="AE437" s="132" t="e">
        <f ca="1">INDIRECT(CONCATENATE(#REF!,$C$498,"!$AJ",$A437 + 5))</f>
        <v>#REF!</v>
      </c>
    </row>
    <row r="438" spans="1:31" hidden="1" outlineLevel="1" x14ac:dyDescent="0.25">
      <c r="A438" s="128">
        <v>439</v>
      </c>
      <c r="B438" s="153" t="e">
        <f ca="1">INDIRECT(CONCATENATE(#REF!,$C$498,"!$B",$A438 + 5))</f>
        <v>#REF!</v>
      </c>
      <c r="C438" s="135" t="e">
        <f ca="1">INDIRECT(CONCATENATE(#REF!,$C$498,"!$X",$A438 + 5))</f>
        <v>#REF!</v>
      </c>
      <c r="D438" s="135"/>
      <c r="E438" s="132" t="e">
        <f ca="1">INDIRECT(CONCATENATE(#REF!,$C$498,"!$AB",$A438 + 5))</f>
        <v>#REF!</v>
      </c>
      <c r="F438" s="135" t="str">
        <f t="shared" ca="1" si="163"/>
        <v/>
      </c>
      <c r="G438" s="187" t="e">
        <f ca="1">INDIRECT(CONCATENATE(#REF!,$C$498,"!$AG",$A438 + 5))</f>
        <v>#REF!</v>
      </c>
      <c r="H438" s="135"/>
      <c r="I438" s="132" t="e">
        <f ca="1">INDIRECT(CONCATENATE(#REF!,$C$498,"!$AH",$A438 + 5))</f>
        <v>#REF!</v>
      </c>
      <c r="J438" s="132"/>
      <c r="K438" s="132" t="e">
        <f ca="1">INDIRECT(CONCATENATE(#REF!,$C$498,"!$AI",$A438 + 5))</f>
        <v>#REF!</v>
      </c>
      <c r="L438" s="181"/>
      <c r="M438" s="135"/>
      <c r="N438" s="135"/>
      <c r="O438" s="135"/>
      <c r="P438" s="135"/>
      <c r="Q438" s="137" t="e">
        <f t="shared" ca="1" si="160"/>
        <v>#REF!</v>
      </c>
      <c r="R438" s="251" t="e">
        <f t="shared" ca="1" si="150"/>
        <v>#REF!</v>
      </c>
      <c r="S438" s="252" t="e">
        <f t="shared" ca="1" si="149"/>
        <v>#REF!</v>
      </c>
      <c r="T438" s="251" t="e">
        <f t="shared" ca="1" si="151"/>
        <v>#REF!</v>
      </c>
      <c r="U438" s="252" t="e">
        <f t="shared" ca="1" si="152"/>
        <v>#REF!</v>
      </c>
      <c r="V438" s="252" t="e">
        <f t="shared" ca="1" si="153"/>
        <v>#REF!</v>
      </c>
      <c r="W438" s="138" t="e">
        <f t="shared" ca="1" si="154"/>
        <v>#REF!</v>
      </c>
      <c r="X438" s="139" t="e">
        <f t="shared" ca="1" si="155"/>
        <v>#REF!</v>
      </c>
      <c r="Y438" s="138" t="e">
        <f t="shared" ca="1" si="161"/>
        <v>#REF!</v>
      </c>
      <c r="Z438" s="138" t="e">
        <f t="shared" ca="1" si="159"/>
        <v>#REF!</v>
      </c>
      <c r="AA438" s="138" t="e">
        <f t="shared" ca="1" si="156"/>
        <v>#REF!</v>
      </c>
      <c r="AB438" s="138" t="e">
        <f t="shared" ca="1" si="157"/>
        <v>#NAME?</v>
      </c>
      <c r="AC438" s="139" t="e">
        <f t="shared" ca="1" si="158"/>
        <v>#REF!</v>
      </c>
      <c r="AD438" s="138" t="e">
        <f t="shared" ca="1" si="162"/>
        <v>#REF!</v>
      </c>
      <c r="AE438" s="132" t="e">
        <f ca="1">INDIRECT(CONCATENATE(#REF!,$C$498,"!$AJ",$A438 + 5))</f>
        <v>#REF!</v>
      </c>
    </row>
    <row r="439" spans="1:31" hidden="1" outlineLevel="1" x14ac:dyDescent="0.25">
      <c r="A439" s="128">
        <v>440</v>
      </c>
      <c r="B439" s="153" t="e">
        <f ca="1">INDIRECT(CONCATENATE(#REF!,$C$498,"!$B",$A439 + 5))</f>
        <v>#REF!</v>
      </c>
      <c r="C439" s="135" t="e">
        <f ca="1">INDIRECT(CONCATENATE(#REF!,$C$498,"!$X",$A439 + 5))</f>
        <v>#REF!</v>
      </c>
      <c r="D439" s="135"/>
      <c r="E439" s="132" t="e">
        <f ca="1">INDIRECT(CONCATENATE(#REF!,$C$498,"!$AB",$A439 + 5))</f>
        <v>#REF!</v>
      </c>
      <c r="F439" s="135" t="str">
        <f t="shared" ca="1" si="163"/>
        <v/>
      </c>
      <c r="G439" s="187" t="e">
        <f ca="1">INDIRECT(CONCATENATE(#REF!,$C$498,"!$AG",$A439 + 5))</f>
        <v>#REF!</v>
      </c>
      <c r="H439" s="135"/>
      <c r="I439" s="132" t="e">
        <f ca="1">INDIRECT(CONCATENATE(#REF!,$C$498,"!$AH",$A439 + 5))</f>
        <v>#REF!</v>
      </c>
      <c r="J439" s="132"/>
      <c r="K439" s="132" t="e">
        <f ca="1">INDIRECT(CONCATENATE(#REF!,$C$498,"!$AI",$A439 + 5))</f>
        <v>#REF!</v>
      </c>
      <c r="L439" s="181"/>
      <c r="M439" s="135"/>
      <c r="N439" s="135"/>
      <c r="O439" s="135"/>
      <c r="P439" s="135"/>
      <c r="Q439" s="137" t="e">
        <f t="shared" ca="1" si="160"/>
        <v>#REF!</v>
      </c>
      <c r="R439" s="251" t="e">
        <f t="shared" ca="1" si="150"/>
        <v>#REF!</v>
      </c>
      <c r="S439" s="252" t="e">
        <f t="shared" ca="1" si="149"/>
        <v>#REF!</v>
      </c>
      <c r="T439" s="251" t="e">
        <f t="shared" ca="1" si="151"/>
        <v>#REF!</v>
      </c>
      <c r="U439" s="252" t="e">
        <f t="shared" ca="1" si="152"/>
        <v>#REF!</v>
      </c>
      <c r="V439" s="252" t="e">
        <f t="shared" ca="1" si="153"/>
        <v>#REF!</v>
      </c>
      <c r="W439" s="138" t="e">
        <f t="shared" ca="1" si="154"/>
        <v>#REF!</v>
      </c>
      <c r="X439" s="139" t="e">
        <f t="shared" ca="1" si="155"/>
        <v>#REF!</v>
      </c>
      <c r="Y439" s="138" t="e">
        <f t="shared" ca="1" si="161"/>
        <v>#REF!</v>
      </c>
      <c r="Z439" s="138" t="e">
        <f t="shared" ca="1" si="159"/>
        <v>#REF!</v>
      </c>
      <c r="AA439" s="138" t="e">
        <f t="shared" ca="1" si="156"/>
        <v>#REF!</v>
      </c>
      <c r="AB439" s="138" t="e">
        <f t="shared" ca="1" si="157"/>
        <v>#NAME?</v>
      </c>
      <c r="AC439" s="139" t="e">
        <f t="shared" ca="1" si="158"/>
        <v>#REF!</v>
      </c>
      <c r="AD439" s="138" t="e">
        <f t="shared" ca="1" si="162"/>
        <v>#REF!</v>
      </c>
      <c r="AE439" s="132" t="e">
        <f ca="1">INDIRECT(CONCATENATE(#REF!,$C$498,"!$AJ",$A439 + 5))</f>
        <v>#REF!</v>
      </c>
    </row>
    <row r="440" spans="1:31" hidden="1" outlineLevel="1" x14ac:dyDescent="0.25">
      <c r="A440" s="128">
        <v>441</v>
      </c>
      <c r="B440" s="153" t="e">
        <f ca="1">INDIRECT(CONCATENATE(#REF!,$C$498,"!$B",$A440 + 5))</f>
        <v>#REF!</v>
      </c>
      <c r="C440" s="135" t="e">
        <f ca="1">INDIRECT(CONCATENATE(#REF!,$C$498,"!$X",$A440 + 5))</f>
        <v>#REF!</v>
      </c>
      <c r="D440" s="135"/>
      <c r="E440" s="132" t="e">
        <f ca="1">INDIRECT(CONCATENATE(#REF!,$C$498,"!$AB",$A440 + 5))</f>
        <v>#REF!</v>
      </c>
      <c r="F440" s="135" t="str">
        <f t="shared" ca="1" si="163"/>
        <v/>
      </c>
      <c r="G440" s="187" t="e">
        <f ca="1">INDIRECT(CONCATENATE(#REF!,$C$498,"!$AG",$A440 + 5))</f>
        <v>#REF!</v>
      </c>
      <c r="H440" s="135"/>
      <c r="I440" s="132" t="e">
        <f ca="1">INDIRECT(CONCATENATE(#REF!,$C$498,"!$AH",$A440 + 5))</f>
        <v>#REF!</v>
      </c>
      <c r="J440" s="132"/>
      <c r="K440" s="132" t="e">
        <f ca="1">INDIRECT(CONCATENATE(#REF!,$C$498,"!$AI",$A440 + 5))</f>
        <v>#REF!</v>
      </c>
      <c r="L440" s="181"/>
      <c r="M440" s="135"/>
      <c r="N440" s="135"/>
      <c r="O440" s="135"/>
      <c r="P440" s="135"/>
      <c r="Q440" s="137" t="e">
        <f t="shared" ca="1" si="160"/>
        <v>#REF!</v>
      </c>
      <c r="R440" s="251" t="e">
        <f t="shared" ca="1" si="150"/>
        <v>#REF!</v>
      </c>
      <c r="S440" s="252" t="e">
        <f t="shared" ca="1" si="149"/>
        <v>#REF!</v>
      </c>
      <c r="T440" s="251" t="e">
        <f t="shared" ca="1" si="151"/>
        <v>#REF!</v>
      </c>
      <c r="U440" s="252" t="e">
        <f t="shared" ca="1" si="152"/>
        <v>#REF!</v>
      </c>
      <c r="V440" s="252" t="e">
        <f t="shared" ca="1" si="153"/>
        <v>#REF!</v>
      </c>
      <c r="W440" s="138" t="e">
        <f t="shared" ca="1" si="154"/>
        <v>#REF!</v>
      </c>
      <c r="X440" s="139" t="e">
        <f t="shared" ca="1" si="155"/>
        <v>#REF!</v>
      </c>
      <c r="Y440" s="138" t="e">
        <f t="shared" ca="1" si="161"/>
        <v>#REF!</v>
      </c>
      <c r="Z440" s="138" t="e">
        <f t="shared" ca="1" si="159"/>
        <v>#REF!</v>
      </c>
      <c r="AA440" s="138" t="e">
        <f t="shared" ca="1" si="156"/>
        <v>#REF!</v>
      </c>
      <c r="AB440" s="138" t="e">
        <f t="shared" ca="1" si="157"/>
        <v>#NAME?</v>
      </c>
      <c r="AC440" s="139" t="e">
        <f t="shared" ca="1" si="158"/>
        <v>#REF!</v>
      </c>
      <c r="AD440" s="138" t="e">
        <f t="shared" ca="1" si="162"/>
        <v>#REF!</v>
      </c>
      <c r="AE440" s="132" t="e">
        <f ca="1">INDIRECT(CONCATENATE(#REF!,$C$498,"!$AJ",$A440 + 5))</f>
        <v>#REF!</v>
      </c>
    </row>
    <row r="441" spans="1:31" hidden="1" outlineLevel="1" x14ac:dyDescent="0.25">
      <c r="A441" s="128">
        <v>442</v>
      </c>
      <c r="B441" s="153" t="e">
        <f ca="1">INDIRECT(CONCATENATE(#REF!,$C$498,"!$B",$A441 + 5))</f>
        <v>#REF!</v>
      </c>
      <c r="C441" s="135" t="e">
        <f ca="1">INDIRECT(CONCATENATE(#REF!,$C$498,"!$X",$A441 + 5))</f>
        <v>#REF!</v>
      </c>
      <c r="D441" s="135"/>
      <c r="E441" s="132" t="e">
        <f ca="1">INDIRECT(CONCATENATE(#REF!,$C$498,"!$AB",$A441 + 5))</f>
        <v>#REF!</v>
      </c>
      <c r="F441" s="135" t="str">
        <f t="shared" ca="1" si="163"/>
        <v/>
      </c>
      <c r="G441" s="187" t="e">
        <f ca="1">INDIRECT(CONCATENATE(#REF!,$C$498,"!$AG",$A441 + 5))</f>
        <v>#REF!</v>
      </c>
      <c r="H441" s="135"/>
      <c r="I441" s="132" t="e">
        <f ca="1">INDIRECT(CONCATENATE(#REF!,$C$498,"!$AH",$A441 + 5))</f>
        <v>#REF!</v>
      </c>
      <c r="J441" s="132"/>
      <c r="K441" s="132" t="e">
        <f ca="1">INDIRECT(CONCATENATE(#REF!,$C$498,"!$AI",$A441 + 5))</f>
        <v>#REF!</v>
      </c>
      <c r="L441" s="181"/>
      <c r="M441" s="135"/>
      <c r="N441" s="135"/>
      <c r="O441" s="135"/>
      <c r="P441" s="135"/>
      <c r="Q441" s="137" t="e">
        <f t="shared" ca="1" si="160"/>
        <v>#REF!</v>
      </c>
      <c r="R441" s="251" t="e">
        <f t="shared" ca="1" si="150"/>
        <v>#REF!</v>
      </c>
      <c r="S441" s="252" t="e">
        <f t="shared" ca="1" si="149"/>
        <v>#REF!</v>
      </c>
      <c r="T441" s="251" t="e">
        <f t="shared" ca="1" si="151"/>
        <v>#REF!</v>
      </c>
      <c r="U441" s="252" t="e">
        <f t="shared" ca="1" si="152"/>
        <v>#REF!</v>
      </c>
      <c r="V441" s="252" t="e">
        <f t="shared" ca="1" si="153"/>
        <v>#REF!</v>
      </c>
      <c r="W441" s="138" t="e">
        <f t="shared" ca="1" si="154"/>
        <v>#REF!</v>
      </c>
      <c r="X441" s="139" t="e">
        <f t="shared" ca="1" si="155"/>
        <v>#REF!</v>
      </c>
      <c r="Y441" s="138" t="e">
        <f t="shared" ca="1" si="161"/>
        <v>#REF!</v>
      </c>
      <c r="Z441" s="138" t="e">
        <f t="shared" ca="1" si="159"/>
        <v>#REF!</v>
      </c>
      <c r="AA441" s="138" t="e">
        <f t="shared" ca="1" si="156"/>
        <v>#REF!</v>
      </c>
      <c r="AB441" s="138" t="e">
        <f t="shared" ca="1" si="157"/>
        <v>#NAME?</v>
      </c>
      <c r="AC441" s="139" t="e">
        <f t="shared" ca="1" si="158"/>
        <v>#REF!</v>
      </c>
      <c r="AD441" s="138" t="e">
        <f t="shared" ca="1" si="162"/>
        <v>#REF!</v>
      </c>
      <c r="AE441" s="132" t="e">
        <f ca="1">INDIRECT(CONCATENATE(#REF!,$C$498,"!$AJ",$A441 + 5))</f>
        <v>#REF!</v>
      </c>
    </row>
    <row r="442" spans="1:31" hidden="1" outlineLevel="1" x14ac:dyDescent="0.25">
      <c r="A442" s="128">
        <v>443</v>
      </c>
      <c r="B442" s="153" t="e">
        <f ca="1">INDIRECT(CONCATENATE(#REF!,$C$498,"!$B",$A442 + 5))</f>
        <v>#REF!</v>
      </c>
      <c r="C442" s="135" t="e">
        <f ca="1">INDIRECT(CONCATENATE(#REF!,$C$498,"!$X",$A442 + 5))</f>
        <v>#REF!</v>
      </c>
      <c r="D442" s="135"/>
      <c r="E442" s="132" t="e">
        <f ca="1">INDIRECT(CONCATENATE(#REF!,$C$498,"!$AB",$A442 + 5))</f>
        <v>#REF!</v>
      </c>
      <c r="F442" s="135" t="str">
        <f t="shared" ca="1" si="163"/>
        <v/>
      </c>
      <c r="G442" s="187" t="e">
        <f ca="1">INDIRECT(CONCATENATE(#REF!,$C$498,"!$AG",$A442 + 5))</f>
        <v>#REF!</v>
      </c>
      <c r="H442" s="135"/>
      <c r="I442" s="132" t="e">
        <f ca="1">INDIRECT(CONCATENATE(#REF!,$C$498,"!$AH",$A442 + 5))</f>
        <v>#REF!</v>
      </c>
      <c r="J442" s="132"/>
      <c r="K442" s="132" t="e">
        <f ca="1">INDIRECT(CONCATENATE(#REF!,$C$498,"!$AI",$A442 + 5))</f>
        <v>#REF!</v>
      </c>
      <c r="L442" s="181"/>
      <c r="M442" s="135"/>
      <c r="N442" s="135"/>
      <c r="O442" s="135"/>
      <c r="P442" s="135"/>
      <c r="Q442" s="137" t="e">
        <f t="shared" ca="1" si="160"/>
        <v>#REF!</v>
      </c>
      <c r="R442" s="251" t="e">
        <f t="shared" ca="1" si="150"/>
        <v>#REF!</v>
      </c>
      <c r="S442" s="252" t="e">
        <f t="shared" ca="1" si="149"/>
        <v>#REF!</v>
      </c>
      <c r="T442" s="251" t="e">
        <f t="shared" ca="1" si="151"/>
        <v>#REF!</v>
      </c>
      <c r="U442" s="252" t="e">
        <f t="shared" ca="1" si="152"/>
        <v>#REF!</v>
      </c>
      <c r="V442" s="252" t="e">
        <f t="shared" ca="1" si="153"/>
        <v>#REF!</v>
      </c>
      <c r="W442" s="138" t="e">
        <f t="shared" ca="1" si="154"/>
        <v>#REF!</v>
      </c>
      <c r="X442" s="139" t="e">
        <f t="shared" ca="1" si="155"/>
        <v>#REF!</v>
      </c>
      <c r="Y442" s="138" t="e">
        <f t="shared" ca="1" si="161"/>
        <v>#REF!</v>
      </c>
      <c r="Z442" s="138" t="e">
        <f t="shared" ca="1" si="159"/>
        <v>#REF!</v>
      </c>
      <c r="AA442" s="138" t="e">
        <f t="shared" ca="1" si="156"/>
        <v>#REF!</v>
      </c>
      <c r="AB442" s="138" t="e">
        <f t="shared" ca="1" si="157"/>
        <v>#NAME?</v>
      </c>
      <c r="AC442" s="139" t="e">
        <f t="shared" ca="1" si="158"/>
        <v>#REF!</v>
      </c>
      <c r="AD442" s="138" t="e">
        <f t="shared" ca="1" si="162"/>
        <v>#REF!</v>
      </c>
      <c r="AE442" s="132" t="e">
        <f ca="1">INDIRECT(CONCATENATE(#REF!,$C$498,"!$AJ",$A442 + 5))</f>
        <v>#REF!</v>
      </c>
    </row>
    <row r="443" spans="1:31" hidden="1" outlineLevel="1" x14ac:dyDescent="0.25">
      <c r="A443" s="128">
        <v>444</v>
      </c>
      <c r="B443" s="153" t="e">
        <f ca="1">INDIRECT(CONCATENATE(#REF!,$C$498,"!$B",$A443 + 5))</f>
        <v>#REF!</v>
      </c>
      <c r="C443" s="135" t="e">
        <f ca="1">INDIRECT(CONCATENATE(#REF!,$C$498,"!$X",$A443 + 5))</f>
        <v>#REF!</v>
      </c>
      <c r="D443" s="135"/>
      <c r="E443" s="132" t="e">
        <f ca="1">INDIRECT(CONCATENATE(#REF!,$C$498,"!$AB",$A443 + 5))</f>
        <v>#REF!</v>
      </c>
      <c r="F443" s="135" t="str">
        <f t="shared" ca="1" si="163"/>
        <v/>
      </c>
      <c r="G443" s="187" t="e">
        <f ca="1">INDIRECT(CONCATENATE(#REF!,$C$498,"!$AG",$A443 + 5))</f>
        <v>#REF!</v>
      </c>
      <c r="H443" s="135"/>
      <c r="I443" s="132" t="e">
        <f ca="1">INDIRECT(CONCATENATE(#REF!,$C$498,"!$AH",$A443 + 5))</f>
        <v>#REF!</v>
      </c>
      <c r="J443" s="132"/>
      <c r="K443" s="132" t="e">
        <f ca="1">INDIRECT(CONCATENATE(#REF!,$C$498,"!$AI",$A443 + 5))</f>
        <v>#REF!</v>
      </c>
      <c r="L443" s="181"/>
      <c r="M443" s="135"/>
      <c r="N443" s="135"/>
      <c r="O443" s="135"/>
      <c r="P443" s="135"/>
      <c r="Q443" s="137" t="e">
        <f t="shared" ca="1" si="160"/>
        <v>#REF!</v>
      </c>
      <c r="R443" s="251" t="e">
        <f t="shared" ca="1" si="150"/>
        <v>#REF!</v>
      </c>
      <c r="S443" s="252" t="e">
        <f t="shared" ca="1" si="149"/>
        <v>#REF!</v>
      </c>
      <c r="T443" s="251" t="e">
        <f t="shared" ca="1" si="151"/>
        <v>#REF!</v>
      </c>
      <c r="U443" s="252" t="e">
        <f t="shared" ca="1" si="152"/>
        <v>#REF!</v>
      </c>
      <c r="V443" s="252" t="e">
        <f t="shared" ca="1" si="153"/>
        <v>#REF!</v>
      </c>
      <c r="W443" s="138" t="e">
        <f t="shared" ca="1" si="154"/>
        <v>#REF!</v>
      </c>
      <c r="X443" s="139" t="e">
        <f t="shared" ca="1" si="155"/>
        <v>#REF!</v>
      </c>
      <c r="Y443" s="138" t="e">
        <f t="shared" ca="1" si="161"/>
        <v>#REF!</v>
      </c>
      <c r="Z443" s="138" t="e">
        <f t="shared" ca="1" si="159"/>
        <v>#REF!</v>
      </c>
      <c r="AA443" s="138" t="e">
        <f t="shared" ca="1" si="156"/>
        <v>#REF!</v>
      </c>
      <c r="AB443" s="138" t="e">
        <f t="shared" ca="1" si="157"/>
        <v>#NAME?</v>
      </c>
      <c r="AC443" s="139" t="e">
        <f t="shared" ca="1" si="158"/>
        <v>#REF!</v>
      </c>
      <c r="AD443" s="138" t="e">
        <f t="shared" ca="1" si="162"/>
        <v>#REF!</v>
      </c>
      <c r="AE443" s="132" t="e">
        <f ca="1">INDIRECT(CONCATENATE(#REF!,$C$498,"!$AJ",$A443 + 5))</f>
        <v>#REF!</v>
      </c>
    </row>
    <row r="444" spans="1:31" hidden="1" outlineLevel="1" x14ac:dyDescent="0.25">
      <c r="A444" s="128">
        <v>445</v>
      </c>
      <c r="B444" s="153" t="e">
        <f ca="1">INDIRECT(CONCATENATE(#REF!,$C$498,"!$B",$A444 + 5))</f>
        <v>#REF!</v>
      </c>
      <c r="C444" s="135" t="e">
        <f ca="1">INDIRECT(CONCATENATE(#REF!,$C$498,"!$X",$A444 + 5))</f>
        <v>#REF!</v>
      </c>
      <c r="D444" s="135"/>
      <c r="E444" s="132" t="e">
        <f ca="1">INDIRECT(CONCATENATE(#REF!,$C$498,"!$AB",$A444 + 5))</f>
        <v>#REF!</v>
      </c>
      <c r="F444" s="135" t="str">
        <f t="shared" ca="1" si="163"/>
        <v/>
      </c>
      <c r="G444" s="187" t="e">
        <f ca="1">INDIRECT(CONCATENATE(#REF!,$C$498,"!$AG",$A444 + 5))</f>
        <v>#REF!</v>
      </c>
      <c r="H444" s="135"/>
      <c r="I444" s="132" t="e">
        <f ca="1">INDIRECT(CONCATENATE(#REF!,$C$498,"!$AH",$A444 + 5))</f>
        <v>#REF!</v>
      </c>
      <c r="J444" s="132"/>
      <c r="K444" s="132" t="e">
        <f ca="1">INDIRECT(CONCATENATE(#REF!,$C$498,"!$AI",$A444 + 5))</f>
        <v>#REF!</v>
      </c>
      <c r="L444" s="181"/>
      <c r="M444" s="135"/>
      <c r="N444" s="135"/>
      <c r="O444" s="135"/>
      <c r="P444" s="135"/>
      <c r="Q444" s="137" t="e">
        <f t="shared" ca="1" si="160"/>
        <v>#REF!</v>
      </c>
      <c r="R444" s="251" t="e">
        <f t="shared" ca="1" si="150"/>
        <v>#REF!</v>
      </c>
      <c r="S444" s="252" t="e">
        <f t="shared" ca="1" si="149"/>
        <v>#REF!</v>
      </c>
      <c r="T444" s="251" t="e">
        <f t="shared" ca="1" si="151"/>
        <v>#REF!</v>
      </c>
      <c r="U444" s="252" t="e">
        <f t="shared" ca="1" si="152"/>
        <v>#REF!</v>
      </c>
      <c r="V444" s="252" t="e">
        <f t="shared" ca="1" si="153"/>
        <v>#REF!</v>
      </c>
      <c r="W444" s="138" t="e">
        <f t="shared" ca="1" si="154"/>
        <v>#REF!</v>
      </c>
      <c r="X444" s="139" t="e">
        <f t="shared" ca="1" si="155"/>
        <v>#REF!</v>
      </c>
      <c r="Y444" s="138" t="e">
        <f t="shared" ca="1" si="161"/>
        <v>#REF!</v>
      </c>
      <c r="Z444" s="138" t="e">
        <f t="shared" ca="1" si="159"/>
        <v>#REF!</v>
      </c>
      <c r="AA444" s="138" t="e">
        <f t="shared" ca="1" si="156"/>
        <v>#REF!</v>
      </c>
      <c r="AB444" s="138" t="e">
        <f t="shared" ca="1" si="157"/>
        <v>#NAME?</v>
      </c>
      <c r="AC444" s="139" t="e">
        <f t="shared" ca="1" si="158"/>
        <v>#REF!</v>
      </c>
      <c r="AD444" s="138" t="e">
        <f t="shared" ca="1" si="162"/>
        <v>#REF!</v>
      </c>
      <c r="AE444" s="132" t="e">
        <f ca="1">INDIRECT(CONCATENATE(#REF!,$C$498,"!$AJ",$A444 + 5))</f>
        <v>#REF!</v>
      </c>
    </row>
    <row r="445" spans="1:31" hidden="1" outlineLevel="1" x14ac:dyDescent="0.25">
      <c r="A445" s="128">
        <v>446</v>
      </c>
      <c r="B445" s="153" t="e">
        <f ca="1">INDIRECT(CONCATENATE(#REF!,$C$498,"!$B",$A445 + 5))</f>
        <v>#REF!</v>
      </c>
      <c r="C445" s="135" t="e">
        <f ca="1">INDIRECT(CONCATENATE(#REF!,$C$498,"!$X",$A445 + 5))</f>
        <v>#REF!</v>
      </c>
      <c r="D445" s="135"/>
      <c r="E445" s="132" t="e">
        <f ca="1">INDIRECT(CONCATENATE(#REF!,$C$498,"!$AB",$A445 + 5))</f>
        <v>#REF!</v>
      </c>
      <c r="F445" s="135" t="str">
        <f t="shared" ca="1" si="163"/>
        <v/>
      </c>
      <c r="G445" s="187" t="e">
        <f ca="1">INDIRECT(CONCATENATE(#REF!,$C$498,"!$AG",$A445 + 5))</f>
        <v>#REF!</v>
      </c>
      <c r="H445" s="135"/>
      <c r="I445" s="132" t="e">
        <f ca="1">INDIRECT(CONCATENATE(#REF!,$C$498,"!$AH",$A445 + 5))</f>
        <v>#REF!</v>
      </c>
      <c r="J445" s="132"/>
      <c r="K445" s="132" t="e">
        <f ca="1">INDIRECT(CONCATENATE(#REF!,$C$498,"!$AI",$A445 + 5))</f>
        <v>#REF!</v>
      </c>
      <c r="L445" s="181"/>
      <c r="M445" s="135"/>
      <c r="N445" s="135"/>
      <c r="O445" s="135"/>
      <c r="P445" s="135"/>
      <c r="Q445" s="137" t="e">
        <f t="shared" ca="1" si="160"/>
        <v>#REF!</v>
      </c>
      <c r="R445" s="251" t="e">
        <f t="shared" ca="1" si="150"/>
        <v>#REF!</v>
      </c>
      <c r="S445" s="252" t="e">
        <f t="shared" ca="1" si="149"/>
        <v>#REF!</v>
      </c>
      <c r="T445" s="251" t="e">
        <f t="shared" ca="1" si="151"/>
        <v>#REF!</v>
      </c>
      <c r="U445" s="252" t="e">
        <f t="shared" ca="1" si="152"/>
        <v>#REF!</v>
      </c>
      <c r="V445" s="252" t="e">
        <f t="shared" ca="1" si="153"/>
        <v>#REF!</v>
      </c>
      <c r="W445" s="138" t="e">
        <f t="shared" ca="1" si="154"/>
        <v>#REF!</v>
      </c>
      <c r="X445" s="139" t="e">
        <f t="shared" ca="1" si="155"/>
        <v>#REF!</v>
      </c>
      <c r="Y445" s="138" t="e">
        <f t="shared" ca="1" si="161"/>
        <v>#REF!</v>
      </c>
      <c r="Z445" s="138" t="e">
        <f t="shared" ca="1" si="159"/>
        <v>#REF!</v>
      </c>
      <c r="AA445" s="138" t="e">
        <f t="shared" ca="1" si="156"/>
        <v>#REF!</v>
      </c>
      <c r="AB445" s="138" t="e">
        <f t="shared" ca="1" si="157"/>
        <v>#NAME?</v>
      </c>
      <c r="AC445" s="139" t="e">
        <f t="shared" ca="1" si="158"/>
        <v>#REF!</v>
      </c>
      <c r="AD445" s="138" t="e">
        <f t="shared" ca="1" si="162"/>
        <v>#REF!</v>
      </c>
      <c r="AE445" s="132" t="e">
        <f ca="1">INDIRECT(CONCATENATE(#REF!,$C$498,"!$AJ",$A445 + 5))</f>
        <v>#REF!</v>
      </c>
    </row>
    <row r="446" spans="1:31" hidden="1" outlineLevel="1" x14ac:dyDescent="0.25">
      <c r="A446" s="128">
        <v>447</v>
      </c>
      <c r="B446" s="153" t="e">
        <f ca="1">INDIRECT(CONCATENATE(#REF!,$C$498,"!$B",$A446 + 5))</f>
        <v>#REF!</v>
      </c>
      <c r="C446" s="135" t="e">
        <f ca="1">INDIRECT(CONCATENATE(#REF!,$C$498,"!$X",$A446 + 5))</f>
        <v>#REF!</v>
      </c>
      <c r="D446" s="135"/>
      <c r="E446" s="132" t="e">
        <f ca="1">INDIRECT(CONCATENATE(#REF!,$C$498,"!$AB",$A446 + 5))</f>
        <v>#REF!</v>
      </c>
      <c r="F446" s="135" t="str">
        <f t="shared" ca="1" si="163"/>
        <v/>
      </c>
      <c r="G446" s="187" t="e">
        <f ca="1">INDIRECT(CONCATENATE(#REF!,$C$498,"!$AG",$A446 + 5))</f>
        <v>#REF!</v>
      </c>
      <c r="H446" s="135"/>
      <c r="I446" s="132" t="e">
        <f ca="1">INDIRECT(CONCATENATE(#REF!,$C$498,"!$AH",$A446 + 5))</f>
        <v>#REF!</v>
      </c>
      <c r="J446" s="132"/>
      <c r="K446" s="132" t="e">
        <f ca="1">INDIRECT(CONCATENATE(#REF!,$C$498,"!$AI",$A446 + 5))</f>
        <v>#REF!</v>
      </c>
      <c r="L446" s="181"/>
      <c r="M446" s="135"/>
      <c r="N446" s="135"/>
      <c r="O446" s="135"/>
      <c r="P446" s="135"/>
      <c r="Q446" s="137" t="e">
        <f t="shared" ca="1" si="160"/>
        <v>#REF!</v>
      </c>
      <c r="R446" s="251" t="e">
        <f t="shared" ca="1" si="150"/>
        <v>#REF!</v>
      </c>
      <c r="S446" s="252" t="e">
        <f t="shared" ca="1" si="149"/>
        <v>#REF!</v>
      </c>
      <c r="T446" s="251" t="e">
        <f t="shared" ca="1" si="151"/>
        <v>#REF!</v>
      </c>
      <c r="U446" s="252" t="e">
        <f t="shared" ca="1" si="152"/>
        <v>#REF!</v>
      </c>
      <c r="V446" s="252" t="e">
        <f t="shared" ca="1" si="153"/>
        <v>#REF!</v>
      </c>
      <c r="W446" s="138" t="e">
        <f t="shared" ca="1" si="154"/>
        <v>#REF!</v>
      </c>
      <c r="X446" s="139" t="e">
        <f t="shared" ca="1" si="155"/>
        <v>#REF!</v>
      </c>
      <c r="Y446" s="138" t="e">
        <f t="shared" ca="1" si="161"/>
        <v>#REF!</v>
      </c>
      <c r="Z446" s="138" t="e">
        <f t="shared" ca="1" si="159"/>
        <v>#REF!</v>
      </c>
      <c r="AA446" s="138" t="e">
        <f t="shared" ca="1" si="156"/>
        <v>#REF!</v>
      </c>
      <c r="AB446" s="138" t="e">
        <f t="shared" ca="1" si="157"/>
        <v>#NAME?</v>
      </c>
      <c r="AC446" s="139" t="e">
        <f t="shared" ca="1" si="158"/>
        <v>#REF!</v>
      </c>
      <c r="AD446" s="138" t="e">
        <f t="shared" ca="1" si="162"/>
        <v>#REF!</v>
      </c>
      <c r="AE446" s="132" t="e">
        <f ca="1">INDIRECT(CONCATENATE(#REF!,$C$498,"!$AJ",$A446 + 5))</f>
        <v>#REF!</v>
      </c>
    </row>
    <row r="447" spans="1:31" hidden="1" outlineLevel="1" x14ac:dyDescent="0.25">
      <c r="A447" s="128">
        <v>448</v>
      </c>
      <c r="B447" s="153" t="e">
        <f ca="1">INDIRECT(CONCATENATE(#REF!,$C$498,"!$B",$A447 + 5))</f>
        <v>#REF!</v>
      </c>
      <c r="C447" s="135" t="e">
        <f ca="1">INDIRECT(CONCATENATE(#REF!,$C$498,"!$X",$A447 + 5))</f>
        <v>#REF!</v>
      </c>
      <c r="D447" s="135"/>
      <c r="E447" s="132" t="e">
        <f ca="1">INDIRECT(CONCATENATE(#REF!,$C$498,"!$AB",$A447 + 5))</f>
        <v>#REF!</v>
      </c>
      <c r="F447" s="135" t="str">
        <f t="shared" ca="1" si="163"/>
        <v/>
      </c>
      <c r="G447" s="187" t="e">
        <f ca="1">INDIRECT(CONCATENATE(#REF!,$C$498,"!$AG",$A447 + 5))</f>
        <v>#REF!</v>
      </c>
      <c r="H447" s="135"/>
      <c r="I447" s="132" t="e">
        <f ca="1">INDIRECT(CONCATENATE(#REF!,$C$498,"!$AH",$A447 + 5))</f>
        <v>#REF!</v>
      </c>
      <c r="J447" s="132"/>
      <c r="K447" s="132" t="e">
        <f ca="1">INDIRECT(CONCATENATE(#REF!,$C$498,"!$AI",$A447 + 5))</f>
        <v>#REF!</v>
      </c>
      <c r="L447" s="181"/>
      <c r="M447" s="135"/>
      <c r="N447" s="135"/>
      <c r="O447" s="135"/>
      <c r="P447" s="135"/>
      <c r="Q447" s="137" t="e">
        <f t="shared" ca="1" si="160"/>
        <v>#REF!</v>
      </c>
      <c r="R447" s="251" t="e">
        <f t="shared" ca="1" si="150"/>
        <v>#REF!</v>
      </c>
      <c r="S447" s="252" t="e">
        <f t="shared" ca="1" si="149"/>
        <v>#REF!</v>
      </c>
      <c r="T447" s="251" t="e">
        <f t="shared" ca="1" si="151"/>
        <v>#REF!</v>
      </c>
      <c r="U447" s="252" t="e">
        <f t="shared" ca="1" si="152"/>
        <v>#REF!</v>
      </c>
      <c r="V447" s="252" t="e">
        <f t="shared" ca="1" si="153"/>
        <v>#REF!</v>
      </c>
      <c r="W447" s="138" t="e">
        <f t="shared" ca="1" si="154"/>
        <v>#REF!</v>
      </c>
      <c r="X447" s="139" t="e">
        <f t="shared" ca="1" si="155"/>
        <v>#REF!</v>
      </c>
      <c r="Y447" s="138" t="e">
        <f t="shared" ca="1" si="161"/>
        <v>#REF!</v>
      </c>
      <c r="Z447" s="138" t="e">
        <f t="shared" ca="1" si="159"/>
        <v>#REF!</v>
      </c>
      <c r="AA447" s="138" t="e">
        <f t="shared" ca="1" si="156"/>
        <v>#REF!</v>
      </c>
      <c r="AB447" s="138" t="e">
        <f t="shared" ca="1" si="157"/>
        <v>#NAME?</v>
      </c>
      <c r="AC447" s="139" t="e">
        <f t="shared" ca="1" si="158"/>
        <v>#REF!</v>
      </c>
      <c r="AD447" s="138" t="e">
        <f t="shared" ca="1" si="162"/>
        <v>#REF!</v>
      </c>
      <c r="AE447" s="132" t="e">
        <f ca="1">INDIRECT(CONCATENATE(#REF!,$C$498,"!$AJ",$A447 + 5))</f>
        <v>#REF!</v>
      </c>
    </row>
    <row r="448" spans="1:31" hidden="1" outlineLevel="1" x14ac:dyDescent="0.25">
      <c r="A448" s="128">
        <v>449</v>
      </c>
      <c r="B448" s="153" t="e">
        <f ca="1">INDIRECT(CONCATENATE(#REF!,$C$498,"!$B",$A448 + 5))</f>
        <v>#REF!</v>
      </c>
      <c r="C448" s="135" t="e">
        <f ca="1">INDIRECT(CONCATENATE(#REF!,$C$498,"!$X",$A448 + 5))</f>
        <v>#REF!</v>
      </c>
      <c r="D448" s="135"/>
      <c r="E448" s="132" t="e">
        <f ca="1">INDIRECT(CONCATENATE(#REF!,$C$498,"!$AB",$A448 + 5))</f>
        <v>#REF!</v>
      </c>
      <c r="F448" s="135" t="str">
        <f t="shared" ca="1" si="163"/>
        <v/>
      </c>
      <c r="G448" s="187" t="e">
        <f ca="1">INDIRECT(CONCATENATE(#REF!,$C$498,"!$AG",$A448 + 5))</f>
        <v>#REF!</v>
      </c>
      <c r="H448" s="135"/>
      <c r="I448" s="132" t="e">
        <f ca="1">INDIRECT(CONCATENATE(#REF!,$C$498,"!$AH",$A448 + 5))</f>
        <v>#REF!</v>
      </c>
      <c r="J448" s="132"/>
      <c r="K448" s="132" t="e">
        <f ca="1">INDIRECT(CONCATENATE(#REF!,$C$498,"!$AI",$A448 + 5))</f>
        <v>#REF!</v>
      </c>
      <c r="L448" s="181"/>
      <c r="M448" s="135"/>
      <c r="N448" s="135"/>
      <c r="O448" s="135"/>
      <c r="P448" s="135"/>
      <c r="Q448" s="137" t="e">
        <f t="shared" ca="1" si="160"/>
        <v>#REF!</v>
      </c>
      <c r="R448" s="251" t="e">
        <f t="shared" ca="1" si="150"/>
        <v>#REF!</v>
      </c>
      <c r="S448" s="252" t="e">
        <f t="shared" ca="1" si="149"/>
        <v>#REF!</v>
      </c>
      <c r="T448" s="251" t="e">
        <f t="shared" ca="1" si="151"/>
        <v>#REF!</v>
      </c>
      <c r="U448" s="252" t="e">
        <f t="shared" ca="1" si="152"/>
        <v>#REF!</v>
      </c>
      <c r="V448" s="252" t="e">
        <f t="shared" ca="1" si="153"/>
        <v>#REF!</v>
      </c>
      <c r="W448" s="138" t="e">
        <f t="shared" ca="1" si="154"/>
        <v>#REF!</v>
      </c>
      <c r="X448" s="139" t="e">
        <f t="shared" ca="1" si="155"/>
        <v>#REF!</v>
      </c>
      <c r="Y448" s="138" t="e">
        <f t="shared" ca="1" si="161"/>
        <v>#REF!</v>
      </c>
      <c r="Z448" s="138" t="e">
        <f t="shared" ca="1" si="159"/>
        <v>#REF!</v>
      </c>
      <c r="AA448" s="138" t="e">
        <f t="shared" ca="1" si="156"/>
        <v>#REF!</v>
      </c>
      <c r="AB448" s="138" t="e">
        <f t="shared" ca="1" si="157"/>
        <v>#NAME?</v>
      </c>
      <c r="AC448" s="139" t="e">
        <f t="shared" ca="1" si="158"/>
        <v>#REF!</v>
      </c>
      <c r="AD448" s="138" t="e">
        <f t="shared" ca="1" si="162"/>
        <v>#REF!</v>
      </c>
      <c r="AE448" s="132" t="e">
        <f ca="1">INDIRECT(CONCATENATE(#REF!,$C$498,"!$AJ",$A448 + 5))</f>
        <v>#REF!</v>
      </c>
    </row>
    <row r="449" spans="1:31" hidden="1" outlineLevel="1" x14ac:dyDescent="0.25">
      <c r="A449" s="128">
        <v>450</v>
      </c>
      <c r="B449" s="153" t="e">
        <f ca="1">INDIRECT(CONCATENATE(#REF!,$C$498,"!$B",$A449 + 5))</f>
        <v>#REF!</v>
      </c>
      <c r="C449" s="135" t="e">
        <f ca="1">INDIRECT(CONCATENATE(#REF!,$C$498,"!$X",$A449 + 5))</f>
        <v>#REF!</v>
      </c>
      <c r="D449" s="135"/>
      <c r="E449" s="132" t="e">
        <f ca="1">INDIRECT(CONCATENATE(#REF!,$C$498,"!$AB",$A449 + 5))</f>
        <v>#REF!</v>
      </c>
      <c r="F449" s="135" t="str">
        <f t="shared" ca="1" si="163"/>
        <v/>
      </c>
      <c r="G449" s="187" t="e">
        <f ca="1">INDIRECT(CONCATENATE(#REF!,$C$498,"!$AG",$A449 + 5))</f>
        <v>#REF!</v>
      </c>
      <c r="H449" s="135"/>
      <c r="I449" s="132" t="e">
        <f ca="1">INDIRECT(CONCATENATE(#REF!,$C$498,"!$AH",$A449 + 5))</f>
        <v>#REF!</v>
      </c>
      <c r="J449" s="132"/>
      <c r="K449" s="132" t="e">
        <f ca="1">INDIRECT(CONCATENATE(#REF!,$C$498,"!$AI",$A449 + 5))</f>
        <v>#REF!</v>
      </c>
      <c r="L449" s="181"/>
      <c r="M449" s="135"/>
      <c r="N449" s="135"/>
      <c r="O449" s="135"/>
      <c r="P449" s="135"/>
      <c r="Q449" s="137" t="e">
        <f t="shared" ca="1" si="160"/>
        <v>#REF!</v>
      </c>
      <c r="R449" s="251" t="e">
        <f t="shared" ca="1" si="150"/>
        <v>#REF!</v>
      </c>
      <c r="S449" s="252" t="e">
        <f t="shared" ref="S449:S491" ca="1" si="164">E449*Q449/100</f>
        <v>#REF!</v>
      </c>
      <c r="T449" s="251" t="e">
        <f t="shared" ca="1" si="151"/>
        <v>#REF!</v>
      </c>
      <c r="U449" s="252" t="e">
        <f t="shared" ca="1" si="152"/>
        <v>#REF!</v>
      </c>
      <c r="V449" s="252" t="e">
        <f t="shared" ca="1" si="153"/>
        <v>#REF!</v>
      </c>
      <c r="W449" s="138" t="e">
        <f t="shared" ca="1" si="154"/>
        <v>#REF!</v>
      </c>
      <c r="X449" s="139" t="e">
        <f t="shared" ca="1" si="155"/>
        <v>#REF!</v>
      </c>
      <c r="Y449" s="138" t="e">
        <f t="shared" ca="1" si="161"/>
        <v>#REF!</v>
      </c>
      <c r="Z449" s="138" t="e">
        <f t="shared" ca="1" si="159"/>
        <v>#REF!</v>
      </c>
      <c r="AA449" s="138" t="e">
        <f t="shared" ca="1" si="156"/>
        <v>#REF!</v>
      </c>
      <c r="AB449" s="138" t="e">
        <f t="shared" ca="1" si="157"/>
        <v>#NAME?</v>
      </c>
      <c r="AC449" s="139" t="e">
        <f t="shared" ca="1" si="158"/>
        <v>#REF!</v>
      </c>
      <c r="AD449" s="138" t="e">
        <f t="shared" ca="1" si="162"/>
        <v>#REF!</v>
      </c>
      <c r="AE449" s="132" t="e">
        <f ca="1">INDIRECT(CONCATENATE(#REF!,$C$498,"!$AJ",$A449 + 5))</f>
        <v>#REF!</v>
      </c>
    </row>
    <row r="450" spans="1:31" hidden="1" outlineLevel="1" x14ac:dyDescent="0.25">
      <c r="A450" s="128">
        <v>451</v>
      </c>
      <c r="B450" s="153" t="e">
        <f ca="1">INDIRECT(CONCATENATE(#REF!,$C$498,"!$B",$A450 + 5))</f>
        <v>#REF!</v>
      </c>
      <c r="C450" s="135" t="e">
        <f ca="1">INDIRECT(CONCATENATE(#REF!,$C$498,"!$X",$A450 + 5))</f>
        <v>#REF!</v>
      </c>
      <c r="D450" s="135"/>
      <c r="E450" s="132" t="e">
        <f ca="1">INDIRECT(CONCATENATE(#REF!,$C$498,"!$AB",$A450 + 5))</f>
        <v>#REF!</v>
      </c>
      <c r="F450" s="135" t="str">
        <f t="shared" ca="1" si="163"/>
        <v/>
      </c>
      <c r="G450" s="187" t="e">
        <f ca="1">INDIRECT(CONCATENATE(#REF!,$C$498,"!$AG",$A450 + 5))</f>
        <v>#REF!</v>
      </c>
      <c r="H450" s="135"/>
      <c r="I450" s="132" t="e">
        <f ca="1">INDIRECT(CONCATENATE(#REF!,$C$498,"!$AH",$A450 + 5))</f>
        <v>#REF!</v>
      </c>
      <c r="J450" s="132"/>
      <c r="K450" s="132" t="e">
        <f ca="1">INDIRECT(CONCATENATE(#REF!,$C$498,"!$AI",$A450 + 5))</f>
        <v>#REF!</v>
      </c>
      <c r="L450" s="181"/>
      <c r="M450" s="135"/>
      <c r="N450" s="135"/>
      <c r="O450" s="135"/>
      <c r="P450" s="135"/>
      <c r="Q450" s="137" t="e">
        <f t="shared" ca="1" si="160"/>
        <v>#REF!</v>
      </c>
      <c r="R450" s="251" t="e">
        <f t="shared" ref="R450:R491" ca="1" si="165">ROUNDDOWN(S450,0)</f>
        <v>#REF!</v>
      </c>
      <c r="S450" s="252" t="e">
        <f t="shared" ca="1" si="164"/>
        <v>#REF!</v>
      </c>
      <c r="T450" s="251" t="e">
        <f t="shared" ref="T450:T491" ca="1" si="166">ROUNDDOWN(U450,0)</f>
        <v>#REF!</v>
      </c>
      <c r="U450" s="252" t="e">
        <f t="shared" ref="U450:U491" ca="1" si="167">E450*V450/100</f>
        <v>#REF!</v>
      </c>
      <c r="V450" s="252" t="e">
        <f t="shared" ref="V450:V491" ca="1" si="168">Q450</f>
        <v>#REF!</v>
      </c>
      <c r="W450" s="138" t="e">
        <f t="shared" ref="W450:W491" ca="1" si="169">ROUNDDOWN(X450,0)</f>
        <v>#REF!</v>
      </c>
      <c r="X450" s="139" t="e">
        <f t="shared" ref="X450:X491" ca="1" si="170">T450*Y450/100</f>
        <v>#REF!</v>
      </c>
      <c r="Y450" s="138" t="e">
        <f t="shared" ca="1" si="161"/>
        <v>#REF!</v>
      </c>
      <c r="Z450" s="138" t="e">
        <f t="shared" ca="1" si="159"/>
        <v>#REF!</v>
      </c>
      <c r="AA450" s="138" t="e">
        <f t="shared" ref="AA450:AA491" ca="1" si="171">T450-W450-AB450</f>
        <v>#REF!</v>
      </c>
      <c r="AB450" s="138" t="e">
        <f t="shared" ref="AB450:AB491" ca="1" si="172">_xlfn.CEILING.MATH(AC450,1)</f>
        <v>#NAME?</v>
      </c>
      <c r="AC450" s="139" t="e">
        <f t="shared" ref="AC450:AC491" ca="1" si="173">T450*AD450/100</f>
        <v>#REF!</v>
      </c>
      <c r="AD450" s="138" t="e">
        <f t="shared" ca="1" si="162"/>
        <v>#REF!</v>
      </c>
      <c r="AE450" s="132" t="e">
        <f ca="1">INDIRECT(CONCATENATE(#REF!,$C$498,"!$AJ",$A450 + 5))</f>
        <v>#REF!</v>
      </c>
    </row>
    <row r="451" spans="1:31" hidden="1" outlineLevel="1" x14ac:dyDescent="0.25">
      <c r="A451" s="128">
        <v>452</v>
      </c>
      <c r="B451" s="153" t="e">
        <f ca="1">INDIRECT(CONCATENATE(#REF!,$C$498,"!$B",$A451 + 5))</f>
        <v>#REF!</v>
      </c>
      <c r="C451" s="135" t="e">
        <f ca="1">INDIRECT(CONCATENATE(#REF!,$C$498,"!$X",$A451 + 5))</f>
        <v>#REF!</v>
      </c>
      <c r="D451" s="135"/>
      <c r="E451" s="132" t="e">
        <f ca="1">INDIRECT(CONCATENATE(#REF!,$C$498,"!$AB",$A451 + 5))</f>
        <v>#REF!</v>
      </c>
      <c r="F451" s="135" t="str">
        <f t="shared" ca="1" si="163"/>
        <v/>
      </c>
      <c r="G451" s="187" t="e">
        <f ca="1">INDIRECT(CONCATENATE(#REF!,$C$498,"!$AG",$A451 + 5))</f>
        <v>#REF!</v>
      </c>
      <c r="H451" s="135"/>
      <c r="I451" s="132" t="e">
        <f ca="1">INDIRECT(CONCATENATE(#REF!,$C$498,"!$AH",$A451 + 5))</f>
        <v>#REF!</v>
      </c>
      <c r="J451" s="132"/>
      <c r="K451" s="132" t="e">
        <f ca="1">INDIRECT(CONCATENATE(#REF!,$C$498,"!$AI",$A451 + 5))</f>
        <v>#REF!</v>
      </c>
      <c r="L451" s="181"/>
      <c r="M451" s="135"/>
      <c r="N451" s="135"/>
      <c r="O451" s="135"/>
      <c r="P451" s="135"/>
      <c r="Q451" s="137" t="e">
        <f t="shared" ca="1" si="160"/>
        <v>#REF!</v>
      </c>
      <c r="R451" s="251" t="e">
        <f t="shared" ca="1" si="165"/>
        <v>#REF!</v>
      </c>
      <c r="S451" s="252" t="e">
        <f t="shared" ca="1" si="164"/>
        <v>#REF!</v>
      </c>
      <c r="T451" s="251" t="e">
        <f t="shared" ca="1" si="166"/>
        <v>#REF!</v>
      </c>
      <c r="U451" s="252" t="e">
        <f t="shared" ca="1" si="167"/>
        <v>#REF!</v>
      </c>
      <c r="V451" s="252" t="e">
        <f t="shared" ca="1" si="168"/>
        <v>#REF!</v>
      </c>
      <c r="W451" s="138" t="e">
        <f t="shared" ca="1" si="169"/>
        <v>#REF!</v>
      </c>
      <c r="X451" s="139" t="e">
        <f t="shared" ca="1" si="170"/>
        <v>#REF!</v>
      </c>
      <c r="Y451" s="138" t="e">
        <f t="shared" ca="1" si="161"/>
        <v>#REF!</v>
      </c>
      <c r="Z451" s="138" t="e">
        <f t="shared" ca="1" si="159"/>
        <v>#REF!</v>
      </c>
      <c r="AA451" s="138" t="e">
        <f t="shared" ca="1" si="171"/>
        <v>#REF!</v>
      </c>
      <c r="AB451" s="138" t="e">
        <f t="shared" ca="1" si="172"/>
        <v>#NAME?</v>
      </c>
      <c r="AC451" s="139" t="e">
        <f t="shared" ca="1" si="173"/>
        <v>#REF!</v>
      </c>
      <c r="AD451" s="138" t="e">
        <f t="shared" ca="1" si="162"/>
        <v>#REF!</v>
      </c>
      <c r="AE451" s="132" t="e">
        <f ca="1">INDIRECT(CONCATENATE(#REF!,$C$498,"!$AJ",$A451 + 5))</f>
        <v>#REF!</v>
      </c>
    </row>
    <row r="452" spans="1:31" hidden="1" outlineLevel="1" x14ac:dyDescent="0.25">
      <c r="A452" s="128">
        <v>453</v>
      </c>
      <c r="B452" s="153" t="e">
        <f ca="1">INDIRECT(CONCATENATE(#REF!,$C$498,"!$B",$A452 + 5))</f>
        <v>#REF!</v>
      </c>
      <c r="C452" s="135" t="e">
        <f ca="1">INDIRECT(CONCATENATE(#REF!,$C$498,"!$X",$A452 + 5))</f>
        <v>#REF!</v>
      </c>
      <c r="D452" s="135"/>
      <c r="E452" s="132" t="e">
        <f ca="1">INDIRECT(CONCATENATE(#REF!,$C$498,"!$AB",$A452 + 5))</f>
        <v>#REF!</v>
      </c>
      <c r="F452" s="135" t="str">
        <f t="shared" ca="1" si="163"/>
        <v/>
      </c>
      <c r="G452" s="187" t="e">
        <f ca="1">INDIRECT(CONCATENATE(#REF!,$C$498,"!$AG",$A452 + 5))</f>
        <v>#REF!</v>
      </c>
      <c r="H452" s="135"/>
      <c r="I452" s="132" t="e">
        <f ca="1">INDIRECT(CONCATENATE(#REF!,$C$498,"!$AH",$A452 + 5))</f>
        <v>#REF!</v>
      </c>
      <c r="J452" s="132"/>
      <c r="K452" s="132" t="e">
        <f ca="1">INDIRECT(CONCATENATE(#REF!,$C$498,"!$AI",$A452 + 5))</f>
        <v>#REF!</v>
      </c>
      <c r="L452" s="181"/>
      <c r="M452" s="135"/>
      <c r="N452" s="135"/>
      <c r="O452" s="135"/>
      <c r="P452" s="135"/>
      <c r="Q452" s="137" t="e">
        <f t="shared" ca="1" si="160"/>
        <v>#REF!</v>
      </c>
      <c r="R452" s="251" t="e">
        <f t="shared" ca="1" si="165"/>
        <v>#REF!</v>
      </c>
      <c r="S452" s="252" t="e">
        <f t="shared" ca="1" si="164"/>
        <v>#REF!</v>
      </c>
      <c r="T452" s="251" t="e">
        <f t="shared" ca="1" si="166"/>
        <v>#REF!</v>
      </c>
      <c r="U452" s="252" t="e">
        <f t="shared" ca="1" si="167"/>
        <v>#REF!</v>
      </c>
      <c r="V452" s="252" t="e">
        <f t="shared" ca="1" si="168"/>
        <v>#REF!</v>
      </c>
      <c r="W452" s="138" t="e">
        <f t="shared" ca="1" si="169"/>
        <v>#REF!</v>
      </c>
      <c r="X452" s="139" t="e">
        <f t="shared" ca="1" si="170"/>
        <v>#REF!</v>
      </c>
      <c r="Y452" s="138" t="e">
        <f t="shared" ca="1" si="161"/>
        <v>#REF!</v>
      </c>
      <c r="Z452" s="138" t="e">
        <f t="shared" ca="1" si="159"/>
        <v>#REF!</v>
      </c>
      <c r="AA452" s="138" t="e">
        <f t="shared" ca="1" si="171"/>
        <v>#REF!</v>
      </c>
      <c r="AB452" s="138" t="e">
        <f t="shared" ca="1" si="172"/>
        <v>#NAME?</v>
      </c>
      <c r="AC452" s="139" t="e">
        <f t="shared" ca="1" si="173"/>
        <v>#REF!</v>
      </c>
      <c r="AD452" s="138" t="e">
        <f t="shared" ca="1" si="162"/>
        <v>#REF!</v>
      </c>
      <c r="AE452" s="132" t="e">
        <f ca="1">INDIRECT(CONCATENATE(#REF!,$C$498,"!$AJ",$A452 + 5))</f>
        <v>#REF!</v>
      </c>
    </row>
    <row r="453" spans="1:31" hidden="1" outlineLevel="1" x14ac:dyDescent="0.25">
      <c r="A453" s="128">
        <v>454</v>
      </c>
      <c r="B453" s="153" t="e">
        <f ca="1">INDIRECT(CONCATENATE(#REF!,$C$498,"!$B",$A453 + 5))</f>
        <v>#REF!</v>
      </c>
      <c r="C453" s="135" t="e">
        <f ca="1">INDIRECT(CONCATENATE(#REF!,$C$498,"!$X",$A453 + 5))</f>
        <v>#REF!</v>
      </c>
      <c r="D453" s="135"/>
      <c r="E453" s="132" t="e">
        <f ca="1">INDIRECT(CONCATENATE(#REF!,$C$498,"!$AB",$A453 + 5))</f>
        <v>#REF!</v>
      </c>
      <c r="F453" s="135" t="str">
        <f t="shared" ca="1" si="163"/>
        <v/>
      </c>
      <c r="G453" s="187" t="e">
        <f ca="1">INDIRECT(CONCATENATE(#REF!,$C$498,"!$AG",$A453 + 5))</f>
        <v>#REF!</v>
      </c>
      <c r="H453" s="135"/>
      <c r="I453" s="132" t="e">
        <f ca="1">INDIRECT(CONCATENATE(#REF!,$C$498,"!$AH",$A453 + 5))</f>
        <v>#REF!</v>
      </c>
      <c r="J453" s="132"/>
      <c r="K453" s="132" t="e">
        <f ca="1">INDIRECT(CONCATENATE(#REF!,$C$498,"!$AI",$A453 + 5))</f>
        <v>#REF!</v>
      </c>
      <c r="L453" s="181"/>
      <c r="M453" s="135"/>
      <c r="N453" s="135"/>
      <c r="O453" s="135"/>
      <c r="P453" s="135"/>
      <c r="Q453" s="137" t="e">
        <f t="shared" ca="1" si="160"/>
        <v>#REF!</v>
      </c>
      <c r="R453" s="251" t="e">
        <f t="shared" ca="1" si="165"/>
        <v>#REF!</v>
      </c>
      <c r="S453" s="252" t="e">
        <f t="shared" ca="1" si="164"/>
        <v>#REF!</v>
      </c>
      <c r="T453" s="251" t="e">
        <f t="shared" ca="1" si="166"/>
        <v>#REF!</v>
      </c>
      <c r="U453" s="252" t="e">
        <f t="shared" ca="1" si="167"/>
        <v>#REF!</v>
      </c>
      <c r="V453" s="252" t="e">
        <f t="shared" ca="1" si="168"/>
        <v>#REF!</v>
      </c>
      <c r="W453" s="138" t="e">
        <f t="shared" ca="1" si="169"/>
        <v>#REF!</v>
      </c>
      <c r="X453" s="139" t="e">
        <f t="shared" ca="1" si="170"/>
        <v>#REF!</v>
      </c>
      <c r="Y453" s="138" t="e">
        <f t="shared" ca="1" si="161"/>
        <v>#REF!</v>
      </c>
      <c r="Z453" s="138" t="e">
        <f t="shared" ca="1" si="159"/>
        <v>#REF!</v>
      </c>
      <c r="AA453" s="138" t="e">
        <f t="shared" ca="1" si="171"/>
        <v>#REF!</v>
      </c>
      <c r="AB453" s="138" t="e">
        <f t="shared" ca="1" si="172"/>
        <v>#NAME?</v>
      </c>
      <c r="AC453" s="139" t="e">
        <f t="shared" ca="1" si="173"/>
        <v>#REF!</v>
      </c>
      <c r="AD453" s="138" t="e">
        <f t="shared" ca="1" si="162"/>
        <v>#REF!</v>
      </c>
      <c r="AE453" s="132" t="e">
        <f ca="1">INDIRECT(CONCATENATE(#REF!,$C$498,"!$AJ",$A453 + 5))</f>
        <v>#REF!</v>
      </c>
    </row>
    <row r="454" spans="1:31" hidden="1" outlineLevel="1" x14ac:dyDescent="0.25">
      <c r="A454" s="128">
        <v>455</v>
      </c>
      <c r="B454" s="153" t="e">
        <f ca="1">INDIRECT(CONCATENATE(#REF!,$C$498,"!$B",$A454 + 5))</f>
        <v>#REF!</v>
      </c>
      <c r="C454" s="135" t="e">
        <f ca="1">INDIRECT(CONCATENATE(#REF!,$C$498,"!$X",$A454 + 5))</f>
        <v>#REF!</v>
      </c>
      <c r="D454" s="135"/>
      <c r="E454" s="132" t="e">
        <f ca="1">INDIRECT(CONCATENATE(#REF!,$C$498,"!$AB",$A454 + 5))</f>
        <v>#REF!</v>
      </c>
      <c r="F454" s="135" t="str">
        <f t="shared" ca="1" si="163"/>
        <v/>
      </c>
      <c r="G454" s="187" t="e">
        <f ca="1">INDIRECT(CONCATENATE(#REF!,$C$498,"!$AG",$A454 + 5))</f>
        <v>#REF!</v>
      </c>
      <c r="H454" s="135"/>
      <c r="I454" s="132" t="e">
        <f ca="1">INDIRECT(CONCATENATE(#REF!,$C$498,"!$AH",$A454 + 5))</f>
        <v>#REF!</v>
      </c>
      <c r="J454" s="132"/>
      <c r="K454" s="132" t="e">
        <f ca="1">INDIRECT(CONCATENATE(#REF!,$C$498,"!$AI",$A454 + 5))</f>
        <v>#REF!</v>
      </c>
      <c r="L454" s="181"/>
      <c r="M454" s="135"/>
      <c r="N454" s="135"/>
      <c r="O454" s="135"/>
      <c r="P454" s="135"/>
      <c r="Q454" s="137" t="e">
        <f t="shared" ca="1" si="160"/>
        <v>#REF!</v>
      </c>
      <c r="R454" s="251" t="e">
        <f t="shared" ca="1" si="165"/>
        <v>#REF!</v>
      </c>
      <c r="S454" s="252" t="e">
        <f t="shared" ca="1" si="164"/>
        <v>#REF!</v>
      </c>
      <c r="T454" s="251" t="e">
        <f t="shared" ca="1" si="166"/>
        <v>#REF!</v>
      </c>
      <c r="U454" s="252" t="e">
        <f t="shared" ca="1" si="167"/>
        <v>#REF!</v>
      </c>
      <c r="V454" s="252" t="e">
        <f t="shared" ca="1" si="168"/>
        <v>#REF!</v>
      </c>
      <c r="W454" s="138" t="e">
        <f t="shared" ca="1" si="169"/>
        <v>#REF!</v>
      </c>
      <c r="X454" s="139" t="e">
        <f t="shared" ca="1" si="170"/>
        <v>#REF!</v>
      </c>
      <c r="Y454" s="138" t="e">
        <f t="shared" ca="1" si="161"/>
        <v>#REF!</v>
      </c>
      <c r="Z454" s="138" t="e">
        <f t="shared" ca="1" si="159"/>
        <v>#REF!</v>
      </c>
      <c r="AA454" s="138" t="e">
        <f t="shared" ca="1" si="171"/>
        <v>#REF!</v>
      </c>
      <c r="AB454" s="138" t="e">
        <f t="shared" ca="1" si="172"/>
        <v>#NAME?</v>
      </c>
      <c r="AC454" s="139" t="e">
        <f t="shared" ca="1" si="173"/>
        <v>#REF!</v>
      </c>
      <c r="AD454" s="138" t="e">
        <f t="shared" ca="1" si="162"/>
        <v>#REF!</v>
      </c>
      <c r="AE454" s="132" t="e">
        <f ca="1">INDIRECT(CONCATENATE(#REF!,$C$498,"!$AJ",$A454 + 5))</f>
        <v>#REF!</v>
      </c>
    </row>
    <row r="455" spans="1:31" hidden="1" outlineLevel="1" x14ac:dyDescent="0.25">
      <c r="A455" s="128">
        <v>456</v>
      </c>
      <c r="B455" s="153" t="e">
        <f ca="1">INDIRECT(CONCATENATE(#REF!,$C$498,"!$B",$A455 + 5))</f>
        <v>#REF!</v>
      </c>
      <c r="C455" s="135" t="e">
        <f ca="1">INDIRECT(CONCATENATE(#REF!,$C$498,"!$X",$A455 + 5))</f>
        <v>#REF!</v>
      </c>
      <c r="D455" s="135"/>
      <c r="E455" s="132" t="e">
        <f ca="1">INDIRECT(CONCATENATE(#REF!,$C$498,"!$AB",$A455 + 5))</f>
        <v>#REF!</v>
      </c>
      <c r="F455" s="135" t="str">
        <f t="shared" ca="1" si="163"/>
        <v/>
      </c>
      <c r="G455" s="187" t="e">
        <f ca="1">INDIRECT(CONCATENATE(#REF!,$C$498,"!$AG",$A455 + 5))</f>
        <v>#REF!</v>
      </c>
      <c r="H455" s="135"/>
      <c r="I455" s="132" t="e">
        <f ca="1">INDIRECT(CONCATENATE(#REF!,$C$498,"!$AH",$A455 + 5))</f>
        <v>#REF!</v>
      </c>
      <c r="J455" s="132"/>
      <c r="K455" s="132" t="e">
        <f ca="1">INDIRECT(CONCATENATE(#REF!,$C$498,"!$AI",$A455 + 5))</f>
        <v>#REF!</v>
      </c>
      <c r="L455" s="181"/>
      <c r="M455" s="135"/>
      <c r="N455" s="135"/>
      <c r="O455" s="135"/>
      <c r="P455" s="135"/>
      <c r="Q455" s="137" t="e">
        <f t="shared" ca="1" si="160"/>
        <v>#REF!</v>
      </c>
      <c r="R455" s="251" t="e">
        <f t="shared" ca="1" si="165"/>
        <v>#REF!</v>
      </c>
      <c r="S455" s="252" t="e">
        <f t="shared" ca="1" si="164"/>
        <v>#REF!</v>
      </c>
      <c r="T455" s="251" t="e">
        <f t="shared" ca="1" si="166"/>
        <v>#REF!</v>
      </c>
      <c r="U455" s="252" t="e">
        <f t="shared" ca="1" si="167"/>
        <v>#REF!</v>
      </c>
      <c r="V455" s="252" t="e">
        <f t="shared" ca="1" si="168"/>
        <v>#REF!</v>
      </c>
      <c r="W455" s="138" t="e">
        <f t="shared" ca="1" si="169"/>
        <v>#REF!</v>
      </c>
      <c r="X455" s="139" t="e">
        <f t="shared" ca="1" si="170"/>
        <v>#REF!</v>
      </c>
      <c r="Y455" s="138" t="e">
        <f t="shared" ca="1" si="161"/>
        <v>#REF!</v>
      </c>
      <c r="Z455" s="138" t="e">
        <f t="shared" ref="Z455:Z491" ca="1" si="174">ROUNDDOWN(X455-W455,0)</f>
        <v>#REF!</v>
      </c>
      <c r="AA455" s="138" t="e">
        <f t="shared" ca="1" si="171"/>
        <v>#REF!</v>
      </c>
      <c r="AB455" s="138" t="e">
        <f t="shared" ca="1" si="172"/>
        <v>#NAME?</v>
      </c>
      <c r="AC455" s="139" t="e">
        <f t="shared" ca="1" si="173"/>
        <v>#REF!</v>
      </c>
      <c r="AD455" s="138" t="e">
        <f t="shared" ca="1" si="162"/>
        <v>#REF!</v>
      </c>
      <c r="AE455" s="132" t="e">
        <f ca="1">INDIRECT(CONCATENATE(#REF!,$C$498,"!$AJ",$A455 + 5))</f>
        <v>#REF!</v>
      </c>
    </row>
    <row r="456" spans="1:31" hidden="1" outlineLevel="1" x14ac:dyDescent="0.25">
      <c r="A456" s="128">
        <v>457</v>
      </c>
      <c r="B456" s="153" t="e">
        <f ca="1">INDIRECT(CONCATENATE(#REF!,$C$498,"!$B",$A456 + 5))</f>
        <v>#REF!</v>
      </c>
      <c r="C456" s="135" t="e">
        <f ca="1">INDIRECT(CONCATENATE(#REF!,$C$498,"!$X",$A456 + 5))</f>
        <v>#REF!</v>
      </c>
      <c r="D456" s="135"/>
      <c r="E456" s="132" t="e">
        <f ca="1">INDIRECT(CONCATENATE(#REF!,$C$498,"!$AB",$A456 + 5))</f>
        <v>#REF!</v>
      </c>
      <c r="F456" s="135" t="str">
        <f t="shared" ca="1" si="163"/>
        <v/>
      </c>
      <c r="G456" s="187" t="e">
        <f ca="1">INDIRECT(CONCATENATE(#REF!,$C$498,"!$AG",$A456 + 5))</f>
        <v>#REF!</v>
      </c>
      <c r="H456" s="135"/>
      <c r="I456" s="132" t="e">
        <f ca="1">INDIRECT(CONCATENATE(#REF!,$C$498,"!$AH",$A456 + 5))</f>
        <v>#REF!</v>
      </c>
      <c r="J456" s="132"/>
      <c r="K456" s="132" t="e">
        <f ca="1">INDIRECT(CONCATENATE(#REF!,$C$498,"!$AI",$A456 + 5))</f>
        <v>#REF!</v>
      </c>
      <c r="L456" s="181"/>
      <c r="M456" s="135"/>
      <c r="N456" s="135"/>
      <c r="O456" s="135"/>
      <c r="P456" s="135"/>
      <c r="Q456" s="137" t="e">
        <f t="shared" ca="1" si="160"/>
        <v>#REF!</v>
      </c>
      <c r="R456" s="251" t="e">
        <f t="shared" ca="1" si="165"/>
        <v>#REF!</v>
      </c>
      <c r="S456" s="252" t="e">
        <f t="shared" ca="1" si="164"/>
        <v>#REF!</v>
      </c>
      <c r="T456" s="251" t="e">
        <f t="shared" ca="1" si="166"/>
        <v>#REF!</v>
      </c>
      <c r="U456" s="252" t="e">
        <f t="shared" ca="1" si="167"/>
        <v>#REF!</v>
      </c>
      <c r="V456" s="252" t="e">
        <f t="shared" ca="1" si="168"/>
        <v>#REF!</v>
      </c>
      <c r="W456" s="138" t="e">
        <f t="shared" ca="1" si="169"/>
        <v>#REF!</v>
      </c>
      <c r="X456" s="139" t="e">
        <f t="shared" ca="1" si="170"/>
        <v>#REF!</v>
      </c>
      <c r="Y456" s="138" t="e">
        <f t="shared" ca="1" si="161"/>
        <v>#REF!</v>
      </c>
      <c r="Z456" s="138" t="e">
        <f t="shared" ca="1" si="174"/>
        <v>#REF!</v>
      </c>
      <c r="AA456" s="138" t="e">
        <f t="shared" ca="1" si="171"/>
        <v>#REF!</v>
      </c>
      <c r="AB456" s="138" t="e">
        <f t="shared" ca="1" si="172"/>
        <v>#NAME?</v>
      </c>
      <c r="AC456" s="139" t="e">
        <f t="shared" ca="1" si="173"/>
        <v>#REF!</v>
      </c>
      <c r="AD456" s="138" t="e">
        <f t="shared" ca="1" si="162"/>
        <v>#REF!</v>
      </c>
      <c r="AE456" s="132" t="e">
        <f ca="1">INDIRECT(CONCATENATE(#REF!,$C$498,"!$AJ",$A456 + 5))</f>
        <v>#REF!</v>
      </c>
    </row>
    <row r="457" spans="1:31" hidden="1" outlineLevel="1" x14ac:dyDescent="0.25">
      <c r="A457" s="128">
        <v>458</v>
      </c>
      <c r="B457" s="153" t="e">
        <f ca="1">INDIRECT(CONCATENATE(#REF!,$C$498,"!$B",$A457 + 5))</f>
        <v>#REF!</v>
      </c>
      <c r="C457" s="135" t="e">
        <f ca="1">INDIRECT(CONCATENATE(#REF!,$C$498,"!$X",$A457 + 5))</f>
        <v>#REF!</v>
      </c>
      <c r="D457" s="135"/>
      <c r="E457" s="132" t="e">
        <f ca="1">INDIRECT(CONCATENATE(#REF!,$C$498,"!$AB",$A457 + 5))</f>
        <v>#REF!</v>
      </c>
      <c r="F457" s="135" t="str">
        <f t="shared" ca="1" si="163"/>
        <v/>
      </c>
      <c r="G457" s="187" t="e">
        <f ca="1">INDIRECT(CONCATENATE(#REF!,$C$498,"!$AG",$A457 + 5))</f>
        <v>#REF!</v>
      </c>
      <c r="H457" s="135"/>
      <c r="I457" s="132" t="e">
        <f ca="1">INDIRECT(CONCATENATE(#REF!,$C$498,"!$AH",$A457 + 5))</f>
        <v>#REF!</v>
      </c>
      <c r="J457" s="132"/>
      <c r="K457" s="132" t="e">
        <f ca="1">INDIRECT(CONCATENATE(#REF!,$C$498,"!$AI",$A457 + 5))</f>
        <v>#REF!</v>
      </c>
      <c r="L457" s="181"/>
      <c r="M457" s="135"/>
      <c r="N457" s="135"/>
      <c r="O457" s="135"/>
      <c r="P457" s="135"/>
      <c r="Q457" s="137" t="e">
        <f t="shared" ca="1" si="160"/>
        <v>#REF!</v>
      </c>
      <c r="R457" s="251" t="e">
        <f t="shared" ca="1" si="165"/>
        <v>#REF!</v>
      </c>
      <c r="S457" s="252" t="e">
        <f t="shared" ca="1" si="164"/>
        <v>#REF!</v>
      </c>
      <c r="T457" s="251" t="e">
        <f t="shared" ca="1" si="166"/>
        <v>#REF!</v>
      </c>
      <c r="U457" s="252" t="e">
        <f t="shared" ca="1" si="167"/>
        <v>#REF!</v>
      </c>
      <c r="V457" s="252" t="e">
        <f t="shared" ca="1" si="168"/>
        <v>#REF!</v>
      </c>
      <c r="W457" s="138" t="e">
        <f t="shared" ca="1" si="169"/>
        <v>#REF!</v>
      </c>
      <c r="X457" s="139" t="e">
        <f t="shared" ca="1" si="170"/>
        <v>#REF!</v>
      </c>
      <c r="Y457" s="138" t="e">
        <f t="shared" ca="1" si="161"/>
        <v>#REF!</v>
      </c>
      <c r="Z457" s="138" t="e">
        <f t="shared" ca="1" si="174"/>
        <v>#REF!</v>
      </c>
      <c r="AA457" s="138" t="e">
        <f t="shared" ca="1" si="171"/>
        <v>#REF!</v>
      </c>
      <c r="AB457" s="138" t="e">
        <f t="shared" ca="1" si="172"/>
        <v>#NAME?</v>
      </c>
      <c r="AC457" s="139" t="e">
        <f t="shared" ca="1" si="173"/>
        <v>#REF!</v>
      </c>
      <c r="AD457" s="138" t="e">
        <f t="shared" ca="1" si="162"/>
        <v>#REF!</v>
      </c>
      <c r="AE457" s="132" t="e">
        <f ca="1">INDIRECT(CONCATENATE(#REF!,$C$498,"!$AJ",$A457 + 5))</f>
        <v>#REF!</v>
      </c>
    </row>
    <row r="458" spans="1:31" hidden="1" outlineLevel="1" x14ac:dyDescent="0.25">
      <c r="A458" s="128">
        <v>459</v>
      </c>
      <c r="B458" s="153" t="e">
        <f ca="1">INDIRECT(CONCATENATE(#REF!,$C$498,"!$B",$A458 + 5))</f>
        <v>#REF!</v>
      </c>
      <c r="C458" s="135" t="e">
        <f ca="1">INDIRECT(CONCATENATE(#REF!,$C$498,"!$X",$A458 + 5))</f>
        <v>#REF!</v>
      </c>
      <c r="D458" s="135"/>
      <c r="E458" s="132" t="e">
        <f ca="1">INDIRECT(CONCATENATE(#REF!,$C$498,"!$AB",$A458 + 5))</f>
        <v>#REF!</v>
      </c>
      <c r="F458" s="135" t="str">
        <f t="shared" ca="1" si="163"/>
        <v/>
      </c>
      <c r="G458" s="187" t="e">
        <f ca="1">INDIRECT(CONCATENATE(#REF!,$C$498,"!$AG",$A458 + 5))</f>
        <v>#REF!</v>
      </c>
      <c r="H458" s="135"/>
      <c r="I458" s="132" t="e">
        <f ca="1">INDIRECT(CONCATENATE(#REF!,$C$498,"!$AH",$A458 + 5))</f>
        <v>#REF!</v>
      </c>
      <c r="J458" s="132"/>
      <c r="K458" s="132" t="e">
        <f ca="1">INDIRECT(CONCATENATE(#REF!,$C$498,"!$AI",$A458 + 5))</f>
        <v>#REF!</v>
      </c>
      <c r="L458" s="181"/>
      <c r="M458" s="135"/>
      <c r="N458" s="135"/>
      <c r="O458" s="135"/>
      <c r="P458" s="135"/>
      <c r="Q458" s="137" t="e">
        <f t="shared" ca="1" si="160"/>
        <v>#REF!</v>
      </c>
      <c r="R458" s="251" t="e">
        <f t="shared" ca="1" si="165"/>
        <v>#REF!</v>
      </c>
      <c r="S458" s="252" t="e">
        <f t="shared" ca="1" si="164"/>
        <v>#REF!</v>
      </c>
      <c r="T458" s="251" t="e">
        <f t="shared" ca="1" si="166"/>
        <v>#REF!</v>
      </c>
      <c r="U458" s="252" t="e">
        <f t="shared" ca="1" si="167"/>
        <v>#REF!</v>
      </c>
      <c r="V458" s="252" t="e">
        <f t="shared" ca="1" si="168"/>
        <v>#REF!</v>
      </c>
      <c r="W458" s="138" t="e">
        <f t="shared" ca="1" si="169"/>
        <v>#REF!</v>
      </c>
      <c r="X458" s="139" t="e">
        <f t="shared" ca="1" si="170"/>
        <v>#REF!</v>
      </c>
      <c r="Y458" s="138" t="e">
        <f t="shared" ca="1" si="161"/>
        <v>#REF!</v>
      </c>
      <c r="Z458" s="138" t="e">
        <f t="shared" ca="1" si="174"/>
        <v>#REF!</v>
      </c>
      <c r="AA458" s="138" t="e">
        <f t="shared" ca="1" si="171"/>
        <v>#REF!</v>
      </c>
      <c r="AB458" s="138" t="e">
        <f t="shared" ca="1" si="172"/>
        <v>#NAME?</v>
      </c>
      <c r="AC458" s="139" t="e">
        <f t="shared" ca="1" si="173"/>
        <v>#REF!</v>
      </c>
      <c r="AD458" s="138" t="e">
        <f t="shared" ca="1" si="162"/>
        <v>#REF!</v>
      </c>
      <c r="AE458" s="132" t="e">
        <f ca="1">INDIRECT(CONCATENATE(#REF!,$C$498,"!$AJ",$A458 + 5))</f>
        <v>#REF!</v>
      </c>
    </row>
    <row r="459" spans="1:31" hidden="1" outlineLevel="1" x14ac:dyDescent="0.25">
      <c r="A459" s="128">
        <v>460</v>
      </c>
      <c r="B459" s="153" t="e">
        <f ca="1">INDIRECT(CONCATENATE(#REF!,$C$498,"!$B",$A459 + 5))</f>
        <v>#REF!</v>
      </c>
      <c r="C459" s="135" t="e">
        <f ca="1">INDIRECT(CONCATENATE(#REF!,$C$498,"!$X",$A459 + 5))</f>
        <v>#REF!</v>
      </c>
      <c r="D459" s="135"/>
      <c r="E459" s="132" t="e">
        <f ca="1">INDIRECT(CONCATENATE(#REF!,$C$498,"!$AB",$A459 + 5))</f>
        <v>#REF!</v>
      </c>
      <c r="F459" s="135" t="str">
        <f t="shared" ca="1" si="163"/>
        <v/>
      </c>
      <c r="G459" s="187" t="e">
        <f ca="1">INDIRECT(CONCATENATE(#REF!,$C$498,"!$AG",$A459 + 5))</f>
        <v>#REF!</v>
      </c>
      <c r="H459" s="135"/>
      <c r="I459" s="132" t="e">
        <f ca="1">INDIRECT(CONCATENATE(#REF!,$C$498,"!$AH",$A459 + 5))</f>
        <v>#REF!</v>
      </c>
      <c r="J459" s="132"/>
      <c r="K459" s="132" t="e">
        <f ca="1">INDIRECT(CONCATENATE(#REF!,$C$498,"!$AI",$A459 + 5))</f>
        <v>#REF!</v>
      </c>
      <c r="L459" s="181"/>
      <c r="M459" s="135"/>
      <c r="N459" s="135"/>
      <c r="O459" s="135"/>
      <c r="P459" s="135"/>
      <c r="Q459" s="137" t="e">
        <f t="shared" ref="Q459:Q491" ca="1" si="175">IF(E459&lt;VLOOKUP(F459,$L$496:$P$503,2),0,VLOOKUP(F459,$L$496:$P$503,3))</f>
        <v>#REF!</v>
      </c>
      <c r="R459" s="251" t="e">
        <f t="shared" ca="1" si="165"/>
        <v>#REF!</v>
      </c>
      <c r="S459" s="252" t="e">
        <f t="shared" ca="1" si="164"/>
        <v>#REF!</v>
      </c>
      <c r="T459" s="251" t="e">
        <f t="shared" ca="1" si="166"/>
        <v>#REF!</v>
      </c>
      <c r="U459" s="252" t="e">
        <f t="shared" ca="1" si="167"/>
        <v>#REF!</v>
      </c>
      <c r="V459" s="252" t="e">
        <f t="shared" ca="1" si="168"/>
        <v>#REF!</v>
      </c>
      <c r="W459" s="138" t="e">
        <f t="shared" ca="1" si="169"/>
        <v>#REF!</v>
      </c>
      <c r="X459" s="139" t="e">
        <f t="shared" ca="1" si="170"/>
        <v>#REF!</v>
      </c>
      <c r="Y459" s="138" t="e">
        <f t="shared" ref="Y459:Y491" ca="1" si="176">IF(E459&lt;VLOOKUP(F459,$L$496:$P$503,2),0,VLOOKUP(F459,$L$496:$P$503,4))</f>
        <v>#REF!</v>
      </c>
      <c r="Z459" s="138" t="e">
        <f t="shared" ca="1" si="174"/>
        <v>#REF!</v>
      </c>
      <c r="AA459" s="138" t="e">
        <f t="shared" ca="1" si="171"/>
        <v>#REF!</v>
      </c>
      <c r="AB459" s="138" t="e">
        <f t="shared" ca="1" si="172"/>
        <v>#NAME?</v>
      </c>
      <c r="AC459" s="139" t="e">
        <f t="shared" ca="1" si="173"/>
        <v>#REF!</v>
      </c>
      <c r="AD459" s="138" t="e">
        <f t="shared" ref="AD459:AD491" ca="1" si="177">IF(E459&lt;VLOOKUP(F459,$L$496:$P$503,2),0,VLOOKUP(F459,$L$496:$P$503,5))</f>
        <v>#REF!</v>
      </c>
      <c r="AE459" s="132" t="e">
        <f ca="1">INDIRECT(CONCATENATE(#REF!,$C$498,"!$AJ",$A459 + 5))</f>
        <v>#REF!</v>
      </c>
    </row>
    <row r="460" spans="1:31" hidden="1" outlineLevel="1" x14ac:dyDescent="0.25">
      <c r="A460" s="128">
        <v>461</v>
      </c>
      <c r="B460" s="153" t="e">
        <f ca="1">INDIRECT(CONCATENATE(#REF!,$C$498,"!$B",$A460 + 5))</f>
        <v>#REF!</v>
      </c>
      <c r="C460" s="135" t="e">
        <f ca="1">INDIRECT(CONCATENATE(#REF!,$C$498,"!$X",$A460 + 5))</f>
        <v>#REF!</v>
      </c>
      <c r="D460" s="135"/>
      <c r="E460" s="132" t="e">
        <f ca="1">INDIRECT(CONCATENATE(#REF!,$C$498,"!$AB",$A460 + 5))</f>
        <v>#REF!</v>
      </c>
      <c r="F460" s="135" t="str">
        <f t="shared" ref="F460:F491" ca="1" si="178">IF(ISERR(E460/C460),"",E460/C460)</f>
        <v/>
      </c>
      <c r="G460" s="187" t="e">
        <f ca="1">INDIRECT(CONCATENATE(#REF!,$C$498,"!$AG",$A460 + 5))</f>
        <v>#REF!</v>
      </c>
      <c r="H460" s="135"/>
      <c r="I460" s="132" t="e">
        <f ca="1">INDIRECT(CONCATENATE(#REF!,$C$498,"!$AH",$A460 + 5))</f>
        <v>#REF!</v>
      </c>
      <c r="J460" s="132"/>
      <c r="K460" s="132" t="e">
        <f ca="1">INDIRECT(CONCATENATE(#REF!,$C$498,"!$AI",$A460 + 5))</f>
        <v>#REF!</v>
      </c>
      <c r="L460" s="181"/>
      <c r="M460" s="135"/>
      <c r="N460" s="135"/>
      <c r="O460" s="135"/>
      <c r="P460" s="135"/>
      <c r="Q460" s="137" t="e">
        <f t="shared" ca="1" si="175"/>
        <v>#REF!</v>
      </c>
      <c r="R460" s="251" t="e">
        <f t="shared" ca="1" si="165"/>
        <v>#REF!</v>
      </c>
      <c r="S460" s="252" t="e">
        <f t="shared" ca="1" si="164"/>
        <v>#REF!</v>
      </c>
      <c r="T460" s="251" t="e">
        <f t="shared" ca="1" si="166"/>
        <v>#REF!</v>
      </c>
      <c r="U460" s="252" t="e">
        <f t="shared" ca="1" si="167"/>
        <v>#REF!</v>
      </c>
      <c r="V460" s="252" t="e">
        <f t="shared" ca="1" si="168"/>
        <v>#REF!</v>
      </c>
      <c r="W460" s="138" t="e">
        <f t="shared" ca="1" si="169"/>
        <v>#REF!</v>
      </c>
      <c r="X460" s="139" t="e">
        <f t="shared" ca="1" si="170"/>
        <v>#REF!</v>
      </c>
      <c r="Y460" s="138" t="e">
        <f t="shared" ca="1" si="176"/>
        <v>#REF!</v>
      </c>
      <c r="Z460" s="138" t="e">
        <f t="shared" ca="1" si="174"/>
        <v>#REF!</v>
      </c>
      <c r="AA460" s="138" t="e">
        <f t="shared" ca="1" si="171"/>
        <v>#REF!</v>
      </c>
      <c r="AB460" s="138" t="e">
        <f t="shared" ca="1" si="172"/>
        <v>#NAME?</v>
      </c>
      <c r="AC460" s="139" t="e">
        <f t="shared" ca="1" si="173"/>
        <v>#REF!</v>
      </c>
      <c r="AD460" s="138" t="e">
        <f t="shared" ca="1" si="177"/>
        <v>#REF!</v>
      </c>
      <c r="AE460" s="132" t="e">
        <f ca="1">INDIRECT(CONCATENATE(#REF!,$C$498,"!$AJ",$A460 + 5))</f>
        <v>#REF!</v>
      </c>
    </row>
    <row r="461" spans="1:31" hidden="1" outlineLevel="1" x14ac:dyDescent="0.25">
      <c r="A461" s="128">
        <v>462</v>
      </c>
      <c r="B461" s="153" t="e">
        <f ca="1">INDIRECT(CONCATENATE(#REF!,$C$498,"!$B",$A461 + 5))</f>
        <v>#REF!</v>
      </c>
      <c r="C461" s="135" t="e">
        <f ca="1">INDIRECT(CONCATENATE(#REF!,$C$498,"!$X",$A461 + 5))</f>
        <v>#REF!</v>
      </c>
      <c r="D461" s="135"/>
      <c r="E461" s="132" t="e">
        <f ca="1">INDIRECT(CONCATENATE(#REF!,$C$498,"!$AB",$A461 + 5))</f>
        <v>#REF!</v>
      </c>
      <c r="F461" s="135" t="str">
        <f t="shared" ca="1" si="178"/>
        <v/>
      </c>
      <c r="G461" s="187" t="e">
        <f ca="1">INDIRECT(CONCATENATE(#REF!,$C$498,"!$AG",$A461 + 5))</f>
        <v>#REF!</v>
      </c>
      <c r="H461" s="135"/>
      <c r="I461" s="132" t="e">
        <f ca="1">INDIRECT(CONCATENATE(#REF!,$C$498,"!$AH",$A461 + 5))</f>
        <v>#REF!</v>
      </c>
      <c r="J461" s="132"/>
      <c r="K461" s="132" t="e">
        <f ca="1">INDIRECT(CONCATENATE(#REF!,$C$498,"!$AI",$A461 + 5))</f>
        <v>#REF!</v>
      </c>
      <c r="L461" s="181"/>
      <c r="M461" s="135"/>
      <c r="N461" s="135"/>
      <c r="O461" s="135"/>
      <c r="P461" s="135"/>
      <c r="Q461" s="137" t="e">
        <f t="shared" ca="1" si="175"/>
        <v>#REF!</v>
      </c>
      <c r="R461" s="251" t="e">
        <f t="shared" ca="1" si="165"/>
        <v>#REF!</v>
      </c>
      <c r="S461" s="252" t="e">
        <f t="shared" ca="1" si="164"/>
        <v>#REF!</v>
      </c>
      <c r="T461" s="251" t="e">
        <f t="shared" ca="1" si="166"/>
        <v>#REF!</v>
      </c>
      <c r="U461" s="252" t="e">
        <f t="shared" ca="1" si="167"/>
        <v>#REF!</v>
      </c>
      <c r="V461" s="252" t="e">
        <f t="shared" ca="1" si="168"/>
        <v>#REF!</v>
      </c>
      <c r="W461" s="138" t="e">
        <f t="shared" ca="1" si="169"/>
        <v>#REF!</v>
      </c>
      <c r="X461" s="139" t="e">
        <f t="shared" ca="1" si="170"/>
        <v>#REF!</v>
      </c>
      <c r="Y461" s="138" t="e">
        <f t="shared" ca="1" si="176"/>
        <v>#REF!</v>
      </c>
      <c r="Z461" s="138" t="e">
        <f t="shared" ca="1" si="174"/>
        <v>#REF!</v>
      </c>
      <c r="AA461" s="138" t="e">
        <f t="shared" ca="1" si="171"/>
        <v>#REF!</v>
      </c>
      <c r="AB461" s="138" t="e">
        <f t="shared" ca="1" si="172"/>
        <v>#NAME?</v>
      </c>
      <c r="AC461" s="139" t="e">
        <f t="shared" ca="1" si="173"/>
        <v>#REF!</v>
      </c>
      <c r="AD461" s="138" t="e">
        <f t="shared" ca="1" si="177"/>
        <v>#REF!</v>
      </c>
      <c r="AE461" s="132" t="e">
        <f ca="1">INDIRECT(CONCATENATE(#REF!,$C$498,"!$AJ",$A461 + 5))</f>
        <v>#REF!</v>
      </c>
    </row>
    <row r="462" spans="1:31" hidden="1" outlineLevel="1" x14ac:dyDescent="0.25">
      <c r="A462" s="128">
        <v>463</v>
      </c>
      <c r="B462" s="153" t="e">
        <f ca="1">INDIRECT(CONCATENATE(#REF!,$C$498,"!$B",$A462 + 5))</f>
        <v>#REF!</v>
      </c>
      <c r="C462" s="135" t="e">
        <f ca="1">INDIRECT(CONCATENATE(#REF!,$C$498,"!$X",$A462 + 5))</f>
        <v>#REF!</v>
      </c>
      <c r="D462" s="135"/>
      <c r="E462" s="132" t="e">
        <f ca="1">INDIRECT(CONCATENATE(#REF!,$C$498,"!$AB",$A462 + 5))</f>
        <v>#REF!</v>
      </c>
      <c r="F462" s="135" t="str">
        <f t="shared" ca="1" si="178"/>
        <v/>
      </c>
      <c r="G462" s="187" t="e">
        <f ca="1">INDIRECT(CONCATENATE(#REF!,$C$498,"!$AG",$A462 + 5))</f>
        <v>#REF!</v>
      </c>
      <c r="H462" s="135"/>
      <c r="I462" s="132" t="e">
        <f ca="1">INDIRECT(CONCATENATE(#REF!,$C$498,"!$AH",$A462 + 5))</f>
        <v>#REF!</v>
      </c>
      <c r="J462" s="132"/>
      <c r="K462" s="132" t="e">
        <f ca="1">INDIRECT(CONCATENATE(#REF!,$C$498,"!$AI",$A462 + 5))</f>
        <v>#REF!</v>
      </c>
      <c r="L462" s="181"/>
      <c r="M462" s="135"/>
      <c r="N462" s="135"/>
      <c r="O462" s="135"/>
      <c r="P462" s="135"/>
      <c r="Q462" s="137" t="e">
        <f t="shared" ca="1" si="175"/>
        <v>#REF!</v>
      </c>
      <c r="R462" s="251" t="e">
        <f t="shared" ca="1" si="165"/>
        <v>#REF!</v>
      </c>
      <c r="S462" s="252" t="e">
        <f t="shared" ca="1" si="164"/>
        <v>#REF!</v>
      </c>
      <c r="T462" s="251" t="e">
        <f t="shared" ca="1" si="166"/>
        <v>#REF!</v>
      </c>
      <c r="U462" s="252" t="e">
        <f t="shared" ca="1" si="167"/>
        <v>#REF!</v>
      </c>
      <c r="V462" s="252" t="e">
        <f t="shared" ca="1" si="168"/>
        <v>#REF!</v>
      </c>
      <c r="W462" s="138" t="e">
        <f t="shared" ca="1" si="169"/>
        <v>#REF!</v>
      </c>
      <c r="X462" s="139" t="e">
        <f t="shared" ca="1" si="170"/>
        <v>#REF!</v>
      </c>
      <c r="Y462" s="138" t="e">
        <f t="shared" ca="1" si="176"/>
        <v>#REF!</v>
      </c>
      <c r="Z462" s="138" t="e">
        <f t="shared" ca="1" si="174"/>
        <v>#REF!</v>
      </c>
      <c r="AA462" s="138" t="e">
        <f t="shared" ca="1" si="171"/>
        <v>#REF!</v>
      </c>
      <c r="AB462" s="138" t="e">
        <f t="shared" ca="1" si="172"/>
        <v>#NAME?</v>
      </c>
      <c r="AC462" s="139" t="e">
        <f t="shared" ca="1" si="173"/>
        <v>#REF!</v>
      </c>
      <c r="AD462" s="138" t="e">
        <f t="shared" ca="1" si="177"/>
        <v>#REF!</v>
      </c>
      <c r="AE462" s="132" t="e">
        <f ca="1">INDIRECT(CONCATENATE(#REF!,$C$498,"!$AJ",$A462 + 5))</f>
        <v>#REF!</v>
      </c>
    </row>
    <row r="463" spans="1:31" hidden="1" outlineLevel="1" x14ac:dyDescent="0.25">
      <c r="A463" s="128">
        <v>464</v>
      </c>
      <c r="B463" s="153" t="e">
        <f ca="1">INDIRECT(CONCATENATE(#REF!,$C$498,"!$B",$A463 + 5))</f>
        <v>#REF!</v>
      </c>
      <c r="C463" s="135" t="e">
        <f ca="1">INDIRECT(CONCATENATE(#REF!,$C$498,"!$X",$A463 + 5))</f>
        <v>#REF!</v>
      </c>
      <c r="D463" s="135"/>
      <c r="E463" s="132" t="e">
        <f ca="1">INDIRECT(CONCATENATE(#REF!,$C$498,"!$AB",$A463 + 5))</f>
        <v>#REF!</v>
      </c>
      <c r="F463" s="135" t="str">
        <f t="shared" ca="1" si="178"/>
        <v/>
      </c>
      <c r="G463" s="187" t="e">
        <f ca="1">INDIRECT(CONCATENATE(#REF!,$C$498,"!$AG",$A463 + 5))</f>
        <v>#REF!</v>
      </c>
      <c r="H463" s="135"/>
      <c r="I463" s="132" t="e">
        <f ca="1">INDIRECT(CONCATENATE(#REF!,$C$498,"!$AH",$A463 + 5))</f>
        <v>#REF!</v>
      </c>
      <c r="J463" s="132"/>
      <c r="K463" s="132" t="e">
        <f ca="1">INDIRECT(CONCATENATE(#REF!,$C$498,"!$AI",$A463 + 5))</f>
        <v>#REF!</v>
      </c>
      <c r="L463" s="181"/>
      <c r="M463" s="135"/>
      <c r="N463" s="135"/>
      <c r="O463" s="135"/>
      <c r="P463" s="135"/>
      <c r="Q463" s="137" t="e">
        <f t="shared" ca="1" si="175"/>
        <v>#REF!</v>
      </c>
      <c r="R463" s="251" t="e">
        <f t="shared" ca="1" si="165"/>
        <v>#REF!</v>
      </c>
      <c r="S463" s="252" t="e">
        <f t="shared" ca="1" si="164"/>
        <v>#REF!</v>
      </c>
      <c r="T463" s="251" t="e">
        <f t="shared" ca="1" si="166"/>
        <v>#REF!</v>
      </c>
      <c r="U463" s="252" t="e">
        <f t="shared" ca="1" si="167"/>
        <v>#REF!</v>
      </c>
      <c r="V463" s="252" t="e">
        <f t="shared" ca="1" si="168"/>
        <v>#REF!</v>
      </c>
      <c r="W463" s="138" t="e">
        <f t="shared" ca="1" si="169"/>
        <v>#REF!</v>
      </c>
      <c r="X463" s="139" t="e">
        <f t="shared" ca="1" si="170"/>
        <v>#REF!</v>
      </c>
      <c r="Y463" s="138" t="e">
        <f t="shared" ca="1" si="176"/>
        <v>#REF!</v>
      </c>
      <c r="Z463" s="138" t="e">
        <f t="shared" ca="1" si="174"/>
        <v>#REF!</v>
      </c>
      <c r="AA463" s="138" t="e">
        <f t="shared" ca="1" si="171"/>
        <v>#REF!</v>
      </c>
      <c r="AB463" s="138" t="e">
        <f t="shared" ca="1" si="172"/>
        <v>#NAME?</v>
      </c>
      <c r="AC463" s="139" t="e">
        <f t="shared" ca="1" si="173"/>
        <v>#REF!</v>
      </c>
      <c r="AD463" s="138" t="e">
        <f t="shared" ca="1" si="177"/>
        <v>#REF!</v>
      </c>
      <c r="AE463" s="132" t="e">
        <f ca="1">INDIRECT(CONCATENATE(#REF!,$C$498,"!$AJ",$A463 + 5))</f>
        <v>#REF!</v>
      </c>
    </row>
    <row r="464" spans="1:31" hidden="1" outlineLevel="1" x14ac:dyDescent="0.25">
      <c r="A464" s="128">
        <v>465</v>
      </c>
      <c r="B464" s="153" t="e">
        <f ca="1">INDIRECT(CONCATENATE(#REF!,$C$498,"!$B",$A464 + 5))</f>
        <v>#REF!</v>
      </c>
      <c r="C464" s="135" t="e">
        <f ca="1">INDIRECT(CONCATENATE(#REF!,$C$498,"!$X",$A464 + 5))</f>
        <v>#REF!</v>
      </c>
      <c r="D464" s="135"/>
      <c r="E464" s="132" t="e">
        <f ca="1">INDIRECT(CONCATENATE(#REF!,$C$498,"!$AB",$A464 + 5))</f>
        <v>#REF!</v>
      </c>
      <c r="F464" s="135" t="str">
        <f t="shared" ca="1" si="178"/>
        <v/>
      </c>
      <c r="G464" s="187" t="e">
        <f ca="1">INDIRECT(CONCATENATE(#REF!,$C$498,"!$AG",$A464 + 5))</f>
        <v>#REF!</v>
      </c>
      <c r="H464" s="135"/>
      <c r="I464" s="132" t="e">
        <f ca="1">INDIRECT(CONCATENATE(#REF!,$C$498,"!$AH",$A464 + 5))</f>
        <v>#REF!</v>
      </c>
      <c r="J464" s="132"/>
      <c r="K464" s="132" t="e">
        <f ca="1">INDIRECT(CONCATENATE(#REF!,$C$498,"!$AI",$A464 + 5))</f>
        <v>#REF!</v>
      </c>
      <c r="L464" s="181"/>
      <c r="M464" s="135"/>
      <c r="N464" s="135"/>
      <c r="O464" s="135"/>
      <c r="P464" s="135"/>
      <c r="Q464" s="137" t="e">
        <f t="shared" ca="1" si="175"/>
        <v>#REF!</v>
      </c>
      <c r="R464" s="251" t="e">
        <f t="shared" ca="1" si="165"/>
        <v>#REF!</v>
      </c>
      <c r="S464" s="252" t="e">
        <f t="shared" ca="1" si="164"/>
        <v>#REF!</v>
      </c>
      <c r="T464" s="251" t="e">
        <f t="shared" ca="1" si="166"/>
        <v>#REF!</v>
      </c>
      <c r="U464" s="252" t="e">
        <f t="shared" ca="1" si="167"/>
        <v>#REF!</v>
      </c>
      <c r="V464" s="252" t="e">
        <f t="shared" ca="1" si="168"/>
        <v>#REF!</v>
      </c>
      <c r="W464" s="138" t="e">
        <f t="shared" ca="1" si="169"/>
        <v>#REF!</v>
      </c>
      <c r="X464" s="139" t="e">
        <f t="shared" ca="1" si="170"/>
        <v>#REF!</v>
      </c>
      <c r="Y464" s="138" t="e">
        <f t="shared" ca="1" si="176"/>
        <v>#REF!</v>
      </c>
      <c r="Z464" s="138" t="e">
        <f t="shared" ca="1" si="174"/>
        <v>#REF!</v>
      </c>
      <c r="AA464" s="138" t="e">
        <f t="shared" ca="1" si="171"/>
        <v>#REF!</v>
      </c>
      <c r="AB464" s="138" t="e">
        <f t="shared" ca="1" si="172"/>
        <v>#NAME?</v>
      </c>
      <c r="AC464" s="139" t="e">
        <f t="shared" ca="1" si="173"/>
        <v>#REF!</v>
      </c>
      <c r="AD464" s="138" t="e">
        <f t="shared" ca="1" si="177"/>
        <v>#REF!</v>
      </c>
      <c r="AE464" s="132" t="e">
        <f ca="1">INDIRECT(CONCATENATE(#REF!,$C$498,"!$AJ",$A464 + 5))</f>
        <v>#REF!</v>
      </c>
    </row>
    <row r="465" spans="1:31" hidden="1" outlineLevel="1" x14ac:dyDescent="0.25">
      <c r="A465" s="128">
        <v>466</v>
      </c>
      <c r="B465" s="153" t="e">
        <f ca="1">INDIRECT(CONCATENATE(#REF!,$C$498,"!$B",$A465 + 5))</f>
        <v>#REF!</v>
      </c>
      <c r="C465" s="135" t="e">
        <f ca="1">INDIRECT(CONCATENATE(#REF!,$C$498,"!$X",$A465 + 5))</f>
        <v>#REF!</v>
      </c>
      <c r="D465" s="135"/>
      <c r="E465" s="132" t="e">
        <f ca="1">INDIRECT(CONCATENATE(#REF!,$C$498,"!$AB",$A465 + 5))</f>
        <v>#REF!</v>
      </c>
      <c r="F465" s="135" t="str">
        <f t="shared" ca="1" si="178"/>
        <v/>
      </c>
      <c r="G465" s="187" t="e">
        <f ca="1">INDIRECT(CONCATENATE(#REF!,$C$498,"!$AG",$A465 + 5))</f>
        <v>#REF!</v>
      </c>
      <c r="H465" s="135"/>
      <c r="I465" s="132" t="e">
        <f ca="1">INDIRECT(CONCATENATE(#REF!,$C$498,"!$AH",$A465 + 5))</f>
        <v>#REF!</v>
      </c>
      <c r="J465" s="132"/>
      <c r="K465" s="132" t="e">
        <f ca="1">INDIRECT(CONCATENATE(#REF!,$C$498,"!$AI",$A465 + 5))</f>
        <v>#REF!</v>
      </c>
      <c r="L465" s="181"/>
      <c r="M465" s="135"/>
      <c r="N465" s="135"/>
      <c r="O465" s="135"/>
      <c r="P465" s="135"/>
      <c r="Q465" s="137" t="e">
        <f t="shared" ca="1" si="175"/>
        <v>#REF!</v>
      </c>
      <c r="R465" s="251" t="e">
        <f t="shared" ca="1" si="165"/>
        <v>#REF!</v>
      </c>
      <c r="S465" s="252" t="e">
        <f t="shared" ca="1" si="164"/>
        <v>#REF!</v>
      </c>
      <c r="T465" s="251" t="e">
        <f t="shared" ca="1" si="166"/>
        <v>#REF!</v>
      </c>
      <c r="U465" s="252" t="e">
        <f t="shared" ca="1" si="167"/>
        <v>#REF!</v>
      </c>
      <c r="V465" s="252" t="e">
        <f t="shared" ca="1" si="168"/>
        <v>#REF!</v>
      </c>
      <c r="W465" s="138" t="e">
        <f t="shared" ca="1" si="169"/>
        <v>#REF!</v>
      </c>
      <c r="X465" s="139" t="e">
        <f t="shared" ca="1" si="170"/>
        <v>#REF!</v>
      </c>
      <c r="Y465" s="138" t="e">
        <f t="shared" ca="1" si="176"/>
        <v>#REF!</v>
      </c>
      <c r="Z465" s="138" t="e">
        <f t="shared" ca="1" si="174"/>
        <v>#REF!</v>
      </c>
      <c r="AA465" s="138" t="e">
        <f t="shared" ca="1" si="171"/>
        <v>#REF!</v>
      </c>
      <c r="AB465" s="138" t="e">
        <f t="shared" ca="1" si="172"/>
        <v>#NAME?</v>
      </c>
      <c r="AC465" s="139" t="e">
        <f t="shared" ca="1" si="173"/>
        <v>#REF!</v>
      </c>
      <c r="AD465" s="138" t="e">
        <f t="shared" ca="1" si="177"/>
        <v>#REF!</v>
      </c>
      <c r="AE465" s="132" t="e">
        <f ca="1">INDIRECT(CONCATENATE(#REF!,$C$498,"!$AJ",$A465 + 5))</f>
        <v>#REF!</v>
      </c>
    </row>
    <row r="466" spans="1:31" hidden="1" outlineLevel="1" x14ac:dyDescent="0.25">
      <c r="A466" s="128">
        <v>467</v>
      </c>
      <c r="B466" s="153" t="e">
        <f ca="1">INDIRECT(CONCATENATE(#REF!,$C$498,"!$B",$A466 + 5))</f>
        <v>#REF!</v>
      </c>
      <c r="C466" s="135" t="e">
        <f ca="1">INDIRECT(CONCATENATE(#REF!,$C$498,"!$X",$A466 + 5))</f>
        <v>#REF!</v>
      </c>
      <c r="D466" s="135"/>
      <c r="E466" s="132" t="e">
        <f ca="1">INDIRECT(CONCATENATE(#REF!,$C$498,"!$AB",$A466 + 5))</f>
        <v>#REF!</v>
      </c>
      <c r="F466" s="135" t="str">
        <f t="shared" ca="1" si="178"/>
        <v/>
      </c>
      <c r="G466" s="187" t="e">
        <f ca="1">INDIRECT(CONCATENATE(#REF!,$C$498,"!$AG",$A466 + 5))</f>
        <v>#REF!</v>
      </c>
      <c r="H466" s="135"/>
      <c r="I466" s="132" t="e">
        <f ca="1">INDIRECT(CONCATENATE(#REF!,$C$498,"!$AH",$A466 + 5))</f>
        <v>#REF!</v>
      </c>
      <c r="J466" s="132"/>
      <c r="K466" s="132" t="e">
        <f ca="1">INDIRECT(CONCATENATE(#REF!,$C$498,"!$AI",$A466 + 5))</f>
        <v>#REF!</v>
      </c>
      <c r="L466" s="181"/>
      <c r="M466" s="135"/>
      <c r="N466" s="135"/>
      <c r="O466" s="135"/>
      <c r="P466" s="135"/>
      <c r="Q466" s="137" t="e">
        <f t="shared" ca="1" si="175"/>
        <v>#REF!</v>
      </c>
      <c r="R466" s="251" t="e">
        <f t="shared" ca="1" si="165"/>
        <v>#REF!</v>
      </c>
      <c r="S466" s="252" t="e">
        <f t="shared" ca="1" si="164"/>
        <v>#REF!</v>
      </c>
      <c r="T466" s="251" t="e">
        <f t="shared" ca="1" si="166"/>
        <v>#REF!</v>
      </c>
      <c r="U466" s="252" t="e">
        <f t="shared" ca="1" si="167"/>
        <v>#REF!</v>
      </c>
      <c r="V466" s="252" t="e">
        <f t="shared" ca="1" si="168"/>
        <v>#REF!</v>
      </c>
      <c r="W466" s="138" t="e">
        <f t="shared" ca="1" si="169"/>
        <v>#REF!</v>
      </c>
      <c r="X466" s="139" t="e">
        <f t="shared" ca="1" si="170"/>
        <v>#REF!</v>
      </c>
      <c r="Y466" s="138" t="e">
        <f t="shared" ca="1" si="176"/>
        <v>#REF!</v>
      </c>
      <c r="Z466" s="138" t="e">
        <f t="shared" ca="1" si="174"/>
        <v>#REF!</v>
      </c>
      <c r="AA466" s="138" t="e">
        <f t="shared" ca="1" si="171"/>
        <v>#REF!</v>
      </c>
      <c r="AB466" s="138" t="e">
        <f t="shared" ca="1" si="172"/>
        <v>#NAME?</v>
      </c>
      <c r="AC466" s="139" t="e">
        <f t="shared" ca="1" si="173"/>
        <v>#REF!</v>
      </c>
      <c r="AD466" s="138" t="e">
        <f t="shared" ca="1" si="177"/>
        <v>#REF!</v>
      </c>
      <c r="AE466" s="132" t="e">
        <f ca="1">INDIRECT(CONCATENATE(#REF!,$C$498,"!$AJ",$A466 + 5))</f>
        <v>#REF!</v>
      </c>
    </row>
    <row r="467" spans="1:31" hidden="1" outlineLevel="1" x14ac:dyDescent="0.25">
      <c r="A467" s="128">
        <v>468</v>
      </c>
      <c r="B467" s="153" t="e">
        <f ca="1">INDIRECT(CONCATENATE(#REF!,$C$498,"!$B",$A467 + 5))</f>
        <v>#REF!</v>
      </c>
      <c r="C467" s="135" t="e">
        <f ca="1">INDIRECT(CONCATENATE(#REF!,$C$498,"!$X",$A467 + 5))</f>
        <v>#REF!</v>
      </c>
      <c r="D467" s="135"/>
      <c r="E467" s="132" t="e">
        <f ca="1">INDIRECT(CONCATENATE(#REF!,$C$498,"!$AB",$A467 + 5))</f>
        <v>#REF!</v>
      </c>
      <c r="F467" s="135" t="str">
        <f t="shared" ca="1" si="178"/>
        <v/>
      </c>
      <c r="G467" s="187" t="e">
        <f ca="1">INDIRECT(CONCATENATE(#REF!,$C$498,"!$AG",$A467 + 5))</f>
        <v>#REF!</v>
      </c>
      <c r="H467" s="135"/>
      <c r="I467" s="132" t="e">
        <f ca="1">INDIRECT(CONCATENATE(#REF!,$C$498,"!$AH",$A467 + 5))</f>
        <v>#REF!</v>
      </c>
      <c r="J467" s="132"/>
      <c r="K467" s="132" t="e">
        <f ca="1">INDIRECT(CONCATENATE(#REF!,$C$498,"!$AI",$A467 + 5))</f>
        <v>#REF!</v>
      </c>
      <c r="L467" s="181"/>
      <c r="M467" s="135"/>
      <c r="N467" s="135"/>
      <c r="O467" s="135"/>
      <c r="P467" s="135"/>
      <c r="Q467" s="137" t="e">
        <f t="shared" ca="1" si="175"/>
        <v>#REF!</v>
      </c>
      <c r="R467" s="251" t="e">
        <f t="shared" ca="1" si="165"/>
        <v>#REF!</v>
      </c>
      <c r="S467" s="252" t="e">
        <f t="shared" ca="1" si="164"/>
        <v>#REF!</v>
      </c>
      <c r="T467" s="251" t="e">
        <f t="shared" ca="1" si="166"/>
        <v>#REF!</v>
      </c>
      <c r="U467" s="252" t="e">
        <f t="shared" ca="1" si="167"/>
        <v>#REF!</v>
      </c>
      <c r="V467" s="252" t="e">
        <f t="shared" ca="1" si="168"/>
        <v>#REF!</v>
      </c>
      <c r="W467" s="138" t="e">
        <f t="shared" ca="1" si="169"/>
        <v>#REF!</v>
      </c>
      <c r="X467" s="139" t="e">
        <f t="shared" ca="1" si="170"/>
        <v>#REF!</v>
      </c>
      <c r="Y467" s="138" t="e">
        <f t="shared" ca="1" si="176"/>
        <v>#REF!</v>
      </c>
      <c r="Z467" s="138" t="e">
        <f t="shared" ca="1" si="174"/>
        <v>#REF!</v>
      </c>
      <c r="AA467" s="138" t="e">
        <f t="shared" ca="1" si="171"/>
        <v>#REF!</v>
      </c>
      <c r="AB467" s="138" t="e">
        <f t="shared" ca="1" si="172"/>
        <v>#NAME?</v>
      </c>
      <c r="AC467" s="139" t="e">
        <f t="shared" ca="1" si="173"/>
        <v>#REF!</v>
      </c>
      <c r="AD467" s="138" t="e">
        <f t="shared" ca="1" si="177"/>
        <v>#REF!</v>
      </c>
      <c r="AE467" s="132" t="e">
        <f ca="1">INDIRECT(CONCATENATE(#REF!,$C$498,"!$AJ",$A467 + 5))</f>
        <v>#REF!</v>
      </c>
    </row>
    <row r="468" spans="1:31" hidden="1" outlineLevel="1" x14ac:dyDescent="0.25">
      <c r="A468" s="128">
        <v>469</v>
      </c>
      <c r="B468" s="153" t="e">
        <f ca="1">INDIRECT(CONCATENATE(#REF!,$C$498,"!$B",$A468 + 5))</f>
        <v>#REF!</v>
      </c>
      <c r="C468" s="135" t="e">
        <f ca="1">INDIRECT(CONCATENATE(#REF!,$C$498,"!$X",$A468 + 5))</f>
        <v>#REF!</v>
      </c>
      <c r="D468" s="135"/>
      <c r="E468" s="132" t="e">
        <f ca="1">INDIRECT(CONCATENATE(#REF!,$C$498,"!$AB",$A468 + 5))</f>
        <v>#REF!</v>
      </c>
      <c r="F468" s="135" t="str">
        <f t="shared" ca="1" si="178"/>
        <v/>
      </c>
      <c r="G468" s="187" t="e">
        <f ca="1">INDIRECT(CONCATENATE(#REF!,$C$498,"!$AG",$A468 + 5))</f>
        <v>#REF!</v>
      </c>
      <c r="H468" s="135"/>
      <c r="I468" s="132" t="e">
        <f ca="1">INDIRECT(CONCATENATE(#REF!,$C$498,"!$AH",$A468 + 5))</f>
        <v>#REF!</v>
      </c>
      <c r="J468" s="132"/>
      <c r="K468" s="132" t="e">
        <f ca="1">INDIRECT(CONCATENATE(#REF!,$C$498,"!$AI",$A468 + 5))</f>
        <v>#REF!</v>
      </c>
      <c r="L468" s="181"/>
      <c r="M468" s="135"/>
      <c r="N468" s="135"/>
      <c r="O468" s="135"/>
      <c r="P468" s="135"/>
      <c r="Q468" s="137" t="e">
        <f t="shared" ca="1" si="175"/>
        <v>#REF!</v>
      </c>
      <c r="R468" s="251" t="e">
        <f t="shared" ca="1" si="165"/>
        <v>#REF!</v>
      </c>
      <c r="S468" s="252" t="e">
        <f t="shared" ca="1" si="164"/>
        <v>#REF!</v>
      </c>
      <c r="T468" s="251" t="e">
        <f t="shared" ca="1" si="166"/>
        <v>#REF!</v>
      </c>
      <c r="U468" s="252" t="e">
        <f t="shared" ca="1" si="167"/>
        <v>#REF!</v>
      </c>
      <c r="V468" s="252" t="e">
        <f t="shared" ca="1" si="168"/>
        <v>#REF!</v>
      </c>
      <c r="W468" s="138" t="e">
        <f t="shared" ca="1" si="169"/>
        <v>#REF!</v>
      </c>
      <c r="X468" s="139" t="e">
        <f t="shared" ca="1" si="170"/>
        <v>#REF!</v>
      </c>
      <c r="Y468" s="138" t="e">
        <f t="shared" ca="1" si="176"/>
        <v>#REF!</v>
      </c>
      <c r="Z468" s="138" t="e">
        <f t="shared" ca="1" si="174"/>
        <v>#REF!</v>
      </c>
      <c r="AA468" s="138" t="e">
        <f t="shared" ca="1" si="171"/>
        <v>#REF!</v>
      </c>
      <c r="AB468" s="138" t="e">
        <f t="shared" ca="1" si="172"/>
        <v>#NAME?</v>
      </c>
      <c r="AC468" s="139" t="e">
        <f t="shared" ca="1" si="173"/>
        <v>#REF!</v>
      </c>
      <c r="AD468" s="138" t="e">
        <f t="shared" ca="1" si="177"/>
        <v>#REF!</v>
      </c>
      <c r="AE468" s="132" t="e">
        <f ca="1">INDIRECT(CONCATENATE(#REF!,$C$498,"!$AJ",$A468 + 5))</f>
        <v>#REF!</v>
      </c>
    </row>
    <row r="469" spans="1:31" hidden="1" outlineLevel="1" x14ac:dyDescent="0.25">
      <c r="A469" s="128">
        <v>470</v>
      </c>
      <c r="B469" s="153" t="e">
        <f ca="1">INDIRECT(CONCATENATE(#REF!,$C$498,"!$B",$A469 + 5))</f>
        <v>#REF!</v>
      </c>
      <c r="C469" s="135" t="e">
        <f ca="1">INDIRECT(CONCATENATE(#REF!,$C$498,"!$X",$A469 + 5))</f>
        <v>#REF!</v>
      </c>
      <c r="D469" s="135"/>
      <c r="E469" s="132" t="e">
        <f ca="1">INDIRECT(CONCATENATE(#REF!,$C$498,"!$AB",$A469 + 5))</f>
        <v>#REF!</v>
      </c>
      <c r="F469" s="135" t="str">
        <f t="shared" ca="1" si="178"/>
        <v/>
      </c>
      <c r="G469" s="187" t="e">
        <f ca="1">INDIRECT(CONCATENATE(#REF!,$C$498,"!$AG",$A469 + 5))</f>
        <v>#REF!</v>
      </c>
      <c r="H469" s="135"/>
      <c r="I469" s="132" t="e">
        <f ca="1">INDIRECT(CONCATENATE(#REF!,$C$498,"!$AH",$A469 + 5))</f>
        <v>#REF!</v>
      </c>
      <c r="J469" s="132"/>
      <c r="K469" s="132" t="e">
        <f ca="1">INDIRECT(CONCATENATE(#REF!,$C$498,"!$AI",$A469 + 5))</f>
        <v>#REF!</v>
      </c>
      <c r="L469" s="181"/>
      <c r="M469" s="135"/>
      <c r="N469" s="135"/>
      <c r="O469" s="135"/>
      <c r="P469" s="135"/>
      <c r="Q469" s="137" t="e">
        <f t="shared" ca="1" si="175"/>
        <v>#REF!</v>
      </c>
      <c r="R469" s="251" t="e">
        <f t="shared" ca="1" si="165"/>
        <v>#REF!</v>
      </c>
      <c r="S469" s="252" t="e">
        <f t="shared" ca="1" si="164"/>
        <v>#REF!</v>
      </c>
      <c r="T469" s="251" t="e">
        <f t="shared" ca="1" si="166"/>
        <v>#REF!</v>
      </c>
      <c r="U469" s="252" t="e">
        <f t="shared" ca="1" si="167"/>
        <v>#REF!</v>
      </c>
      <c r="V469" s="252" t="e">
        <f t="shared" ca="1" si="168"/>
        <v>#REF!</v>
      </c>
      <c r="W469" s="138" t="e">
        <f t="shared" ca="1" si="169"/>
        <v>#REF!</v>
      </c>
      <c r="X469" s="139" t="e">
        <f t="shared" ca="1" si="170"/>
        <v>#REF!</v>
      </c>
      <c r="Y469" s="138" t="e">
        <f t="shared" ca="1" si="176"/>
        <v>#REF!</v>
      </c>
      <c r="Z469" s="138" t="e">
        <f t="shared" ca="1" si="174"/>
        <v>#REF!</v>
      </c>
      <c r="AA469" s="138" t="e">
        <f t="shared" ca="1" si="171"/>
        <v>#REF!</v>
      </c>
      <c r="AB469" s="138" t="e">
        <f t="shared" ca="1" si="172"/>
        <v>#NAME?</v>
      </c>
      <c r="AC469" s="139" t="e">
        <f t="shared" ca="1" si="173"/>
        <v>#REF!</v>
      </c>
      <c r="AD469" s="138" t="e">
        <f t="shared" ca="1" si="177"/>
        <v>#REF!</v>
      </c>
      <c r="AE469" s="132" t="e">
        <f ca="1">INDIRECT(CONCATENATE(#REF!,$C$498,"!$AJ",$A469 + 5))</f>
        <v>#REF!</v>
      </c>
    </row>
    <row r="470" spans="1:31" hidden="1" outlineLevel="1" x14ac:dyDescent="0.25">
      <c r="A470" s="128">
        <v>471</v>
      </c>
      <c r="B470" s="153" t="e">
        <f ca="1">INDIRECT(CONCATENATE(#REF!,$C$498,"!$B",$A470 + 5))</f>
        <v>#REF!</v>
      </c>
      <c r="C470" s="135" t="e">
        <f ca="1">INDIRECT(CONCATENATE(#REF!,$C$498,"!$X",$A470 + 5))</f>
        <v>#REF!</v>
      </c>
      <c r="D470" s="135"/>
      <c r="E470" s="132" t="e">
        <f ca="1">INDIRECT(CONCATENATE(#REF!,$C$498,"!$AB",$A470 + 5))</f>
        <v>#REF!</v>
      </c>
      <c r="F470" s="135" t="str">
        <f t="shared" ca="1" si="178"/>
        <v/>
      </c>
      <c r="G470" s="187" t="e">
        <f ca="1">INDIRECT(CONCATENATE(#REF!,$C$498,"!$AG",$A470 + 5))</f>
        <v>#REF!</v>
      </c>
      <c r="H470" s="135"/>
      <c r="I470" s="132" t="e">
        <f ca="1">INDIRECT(CONCATENATE(#REF!,$C$498,"!$AH",$A470 + 5))</f>
        <v>#REF!</v>
      </c>
      <c r="J470" s="132"/>
      <c r="K470" s="132" t="e">
        <f ca="1">INDIRECT(CONCATENATE(#REF!,$C$498,"!$AI",$A470 + 5))</f>
        <v>#REF!</v>
      </c>
      <c r="L470" s="181"/>
      <c r="M470" s="135"/>
      <c r="N470" s="135"/>
      <c r="O470" s="135"/>
      <c r="P470" s="135"/>
      <c r="Q470" s="137" t="e">
        <f t="shared" ca="1" si="175"/>
        <v>#REF!</v>
      </c>
      <c r="R470" s="251" t="e">
        <f t="shared" ca="1" si="165"/>
        <v>#REF!</v>
      </c>
      <c r="S470" s="252" t="e">
        <f t="shared" ca="1" si="164"/>
        <v>#REF!</v>
      </c>
      <c r="T470" s="251" t="e">
        <f t="shared" ca="1" si="166"/>
        <v>#REF!</v>
      </c>
      <c r="U470" s="252" t="e">
        <f t="shared" ca="1" si="167"/>
        <v>#REF!</v>
      </c>
      <c r="V470" s="252" t="e">
        <f t="shared" ca="1" si="168"/>
        <v>#REF!</v>
      </c>
      <c r="W470" s="138" t="e">
        <f t="shared" ca="1" si="169"/>
        <v>#REF!</v>
      </c>
      <c r="X470" s="139" t="e">
        <f t="shared" ca="1" si="170"/>
        <v>#REF!</v>
      </c>
      <c r="Y470" s="138" t="e">
        <f t="shared" ca="1" si="176"/>
        <v>#REF!</v>
      </c>
      <c r="Z470" s="138" t="e">
        <f t="shared" ca="1" si="174"/>
        <v>#REF!</v>
      </c>
      <c r="AA470" s="138" t="e">
        <f t="shared" ca="1" si="171"/>
        <v>#REF!</v>
      </c>
      <c r="AB470" s="138" t="e">
        <f t="shared" ca="1" si="172"/>
        <v>#NAME?</v>
      </c>
      <c r="AC470" s="139" t="e">
        <f t="shared" ca="1" si="173"/>
        <v>#REF!</v>
      </c>
      <c r="AD470" s="138" t="e">
        <f t="shared" ca="1" si="177"/>
        <v>#REF!</v>
      </c>
      <c r="AE470" s="132" t="e">
        <f ca="1">INDIRECT(CONCATENATE(#REF!,$C$498,"!$AJ",$A470 + 5))</f>
        <v>#REF!</v>
      </c>
    </row>
    <row r="471" spans="1:31" hidden="1" outlineLevel="1" x14ac:dyDescent="0.25">
      <c r="A471" s="128">
        <v>472</v>
      </c>
      <c r="B471" s="153" t="e">
        <f ca="1">INDIRECT(CONCATENATE(#REF!,$C$498,"!$B",$A471 + 5))</f>
        <v>#REF!</v>
      </c>
      <c r="C471" s="135" t="e">
        <f ca="1">INDIRECT(CONCATENATE(#REF!,$C$498,"!$X",$A471 + 5))</f>
        <v>#REF!</v>
      </c>
      <c r="D471" s="135"/>
      <c r="E471" s="132" t="e">
        <f ca="1">INDIRECT(CONCATENATE(#REF!,$C$498,"!$AB",$A471 + 5))</f>
        <v>#REF!</v>
      </c>
      <c r="F471" s="135" t="str">
        <f t="shared" ca="1" si="178"/>
        <v/>
      </c>
      <c r="G471" s="187" t="e">
        <f ca="1">INDIRECT(CONCATENATE(#REF!,$C$498,"!$AG",$A471 + 5))</f>
        <v>#REF!</v>
      </c>
      <c r="H471" s="135"/>
      <c r="I471" s="132" t="e">
        <f ca="1">INDIRECT(CONCATENATE(#REF!,$C$498,"!$AH",$A471 + 5))</f>
        <v>#REF!</v>
      </c>
      <c r="J471" s="132"/>
      <c r="K471" s="132" t="e">
        <f ca="1">INDIRECT(CONCATENATE(#REF!,$C$498,"!$AI",$A471 + 5))</f>
        <v>#REF!</v>
      </c>
      <c r="L471" s="181"/>
      <c r="M471" s="135"/>
      <c r="N471" s="135"/>
      <c r="O471" s="135"/>
      <c r="P471" s="135"/>
      <c r="Q471" s="137" t="e">
        <f t="shared" ca="1" si="175"/>
        <v>#REF!</v>
      </c>
      <c r="R471" s="251" t="e">
        <f t="shared" ca="1" si="165"/>
        <v>#REF!</v>
      </c>
      <c r="S471" s="252" t="e">
        <f t="shared" ca="1" si="164"/>
        <v>#REF!</v>
      </c>
      <c r="T471" s="251" t="e">
        <f t="shared" ca="1" si="166"/>
        <v>#REF!</v>
      </c>
      <c r="U471" s="252" t="e">
        <f t="shared" ca="1" si="167"/>
        <v>#REF!</v>
      </c>
      <c r="V471" s="252" t="e">
        <f t="shared" ca="1" si="168"/>
        <v>#REF!</v>
      </c>
      <c r="W471" s="138" t="e">
        <f t="shared" ca="1" si="169"/>
        <v>#REF!</v>
      </c>
      <c r="X471" s="139" t="e">
        <f t="shared" ca="1" si="170"/>
        <v>#REF!</v>
      </c>
      <c r="Y471" s="138" t="e">
        <f t="shared" ca="1" si="176"/>
        <v>#REF!</v>
      </c>
      <c r="Z471" s="138" t="e">
        <f t="shared" ca="1" si="174"/>
        <v>#REF!</v>
      </c>
      <c r="AA471" s="138" t="e">
        <f t="shared" ca="1" si="171"/>
        <v>#REF!</v>
      </c>
      <c r="AB471" s="138" t="e">
        <f t="shared" ca="1" si="172"/>
        <v>#NAME?</v>
      </c>
      <c r="AC471" s="139" t="e">
        <f t="shared" ca="1" si="173"/>
        <v>#REF!</v>
      </c>
      <c r="AD471" s="138" t="e">
        <f t="shared" ca="1" si="177"/>
        <v>#REF!</v>
      </c>
      <c r="AE471" s="132" t="e">
        <f ca="1">INDIRECT(CONCATENATE(#REF!,$C$498,"!$AJ",$A471 + 5))</f>
        <v>#REF!</v>
      </c>
    </row>
    <row r="472" spans="1:31" hidden="1" outlineLevel="1" x14ac:dyDescent="0.25">
      <c r="A472" s="128">
        <v>473</v>
      </c>
      <c r="B472" s="153" t="e">
        <f ca="1">INDIRECT(CONCATENATE(#REF!,$C$498,"!$B",$A472 + 5))</f>
        <v>#REF!</v>
      </c>
      <c r="C472" s="135" t="e">
        <f ca="1">INDIRECT(CONCATENATE(#REF!,$C$498,"!$X",$A472 + 5))</f>
        <v>#REF!</v>
      </c>
      <c r="D472" s="135"/>
      <c r="E472" s="132" t="e">
        <f ca="1">INDIRECT(CONCATENATE(#REF!,$C$498,"!$AB",$A472 + 5))</f>
        <v>#REF!</v>
      </c>
      <c r="F472" s="135" t="str">
        <f t="shared" ca="1" si="178"/>
        <v/>
      </c>
      <c r="G472" s="187" t="e">
        <f ca="1">INDIRECT(CONCATENATE(#REF!,$C$498,"!$AG",$A472 + 5))</f>
        <v>#REF!</v>
      </c>
      <c r="H472" s="135"/>
      <c r="I472" s="132" t="e">
        <f ca="1">INDIRECT(CONCATENATE(#REF!,$C$498,"!$AH",$A472 + 5))</f>
        <v>#REF!</v>
      </c>
      <c r="J472" s="132"/>
      <c r="K472" s="132" t="e">
        <f ca="1">INDIRECT(CONCATENATE(#REF!,$C$498,"!$AI",$A472 + 5))</f>
        <v>#REF!</v>
      </c>
      <c r="L472" s="181"/>
      <c r="M472" s="135"/>
      <c r="N472" s="135"/>
      <c r="O472" s="135"/>
      <c r="P472" s="135"/>
      <c r="Q472" s="137" t="e">
        <f t="shared" ca="1" si="175"/>
        <v>#REF!</v>
      </c>
      <c r="R472" s="251" t="e">
        <f t="shared" ca="1" si="165"/>
        <v>#REF!</v>
      </c>
      <c r="S472" s="252" t="e">
        <f t="shared" ca="1" si="164"/>
        <v>#REF!</v>
      </c>
      <c r="T472" s="251" t="e">
        <f t="shared" ca="1" si="166"/>
        <v>#REF!</v>
      </c>
      <c r="U472" s="252" t="e">
        <f t="shared" ca="1" si="167"/>
        <v>#REF!</v>
      </c>
      <c r="V472" s="252" t="e">
        <f t="shared" ca="1" si="168"/>
        <v>#REF!</v>
      </c>
      <c r="W472" s="138" t="e">
        <f t="shared" ca="1" si="169"/>
        <v>#REF!</v>
      </c>
      <c r="X472" s="139" t="e">
        <f t="shared" ca="1" si="170"/>
        <v>#REF!</v>
      </c>
      <c r="Y472" s="138" t="e">
        <f t="shared" ca="1" si="176"/>
        <v>#REF!</v>
      </c>
      <c r="Z472" s="138" t="e">
        <f t="shared" ca="1" si="174"/>
        <v>#REF!</v>
      </c>
      <c r="AA472" s="138" t="e">
        <f t="shared" ca="1" si="171"/>
        <v>#REF!</v>
      </c>
      <c r="AB472" s="138" t="e">
        <f t="shared" ca="1" si="172"/>
        <v>#NAME?</v>
      </c>
      <c r="AC472" s="139" t="e">
        <f t="shared" ca="1" si="173"/>
        <v>#REF!</v>
      </c>
      <c r="AD472" s="138" t="e">
        <f t="shared" ca="1" si="177"/>
        <v>#REF!</v>
      </c>
      <c r="AE472" s="132" t="e">
        <f ca="1">INDIRECT(CONCATENATE(#REF!,$C$498,"!$AJ",$A472 + 5))</f>
        <v>#REF!</v>
      </c>
    </row>
    <row r="473" spans="1:31" hidden="1" outlineLevel="1" x14ac:dyDescent="0.25">
      <c r="A473" s="128">
        <v>474</v>
      </c>
      <c r="B473" s="153" t="e">
        <f ca="1">INDIRECT(CONCATENATE(#REF!,$C$498,"!$B",$A473 + 5))</f>
        <v>#REF!</v>
      </c>
      <c r="C473" s="135" t="e">
        <f ca="1">INDIRECT(CONCATENATE(#REF!,$C$498,"!$X",$A473 + 5))</f>
        <v>#REF!</v>
      </c>
      <c r="D473" s="135"/>
      <c r="E473" s="132" t="e">
        <f ca="1">INDIRECT(CONCATENATE(#REF!,$C$498,"!$AB",$A473 + 5))</f>
        <v>#REF!</v>
      </c>
      <c r="F473" s="135" t="str">
        <f t="shared" ca="1" si="178"/>
        <v/>
      </c>
      <c r="G473" s="187" t="e">
        <f ca="1">INDIRECT(CONCATENATE(#REF!,$C$498,"!$AG",$A473 + 5))</f>
        <v>#REF!</v>
      </c>
      <c r="H473" s="135"/>
      <c r="I473" s="132" t="e">
        <f ca="1">INDIRECT(CONCATENATE(#REF!,$C$498,"!$AH",$A473 + 5))</f>
        <v>#REF!</v>
      </c>
      <c r="J473" s="132"/>
      <c r="K473" s="132" t="e">
        <f ca="1">INDIRECT(CONCATENATE(#REF!,$C$498,"!$AI",$A473 + 5))</f>
        <v>#REF!</v>
      </c>
      <c r="L473" s="181"/>
      <c r="M473" s="135"/>
      <c r="N473" s="135"/>
      <c r="O473" s="135"/>
      <c r="P473" s="135"/>
      <c r="Q473" s="137" t="e">
        <f t="shared" ca="1" si="175"/>
        <v>#REF!</v>
      </c>
      <c r="R473" s="251" t="e">
        <f t="shared" ca="1" si="165"/>
        <v>#REF!</v>
      </c>
      <c r="S473" s="252" t="e">
        <f t="shared" ca="1" si="164"/>
        <v>#REF!</v>
      </c>
      <c r="T473" s="251" t="e">
        <f t="shared" ca="1" si="166"/>
        <v>#REF!</v>
      </c>
      <c r="U473" s="252" t="e">
        <f t="shared" ca="1" si="167"/>
        <v>#REF!</v>
      </c>
      <c r="V473" s="252" t="e">
        <f t="shared" ca="1" si="168"/>
        <v>#REF!</v>
      </c>
      <c r="W473" s="138" t="e">
        <f t="shared" ca="1" si="169"/>
        <v>#REF!</v>
      </c>
      <c r="X473" s="139" t="e">
        <f t="shared" ca="1" si="170"/>
        <v>#REF!</v>
      </c>
      <c r="Y473" s="138" t="e">
        <f t="shared" ca="1" si="176"/>
        <v>#REF!</v>
      </c>
      <c r="Z473" s="138" t="e">
        <f t="shared" ca="1" si="174"/>
        <v>#REF!</v>
      </c>
      <c r="AA473" s="138" t="e">
        <f t="shared" ca="1" si="171"/>
        <v>#REF!</v>
      </c>
      <c r="AB473" s="138" t="e">
        <f t="shared" ca="1" si="172"/>
        <v>#NAME?</v>
      </c>
      <c r="AC473" s="139" t="e">
        <f t="shared" ca="1" si="173"/>
        <v>#REF!</v>
      </c>
      <c r="AD473" s="138" t="e">
        <f t="shared" ca="1" si="177"/>
        <v>#REF!</v>
      </c>
      <c r="AE473" s="132" t="e">
        <f ca="1">INDIRECT(CONCATENATE(#REF!,$C$498,"!$AJ",$A473 + 5))</f>
        <v>#REF!</v>
      </c>
    </row>
    <row r="474" spans="1:31" hidden="1" outlineLevel="1" x14ac:dyDescent="0.25">
      <c r="A474" s="128">
        <v>475</v>
      </c>
      <c r="B474" s="153" t="e">
        <f ca="1">INDIRECT(CONCATENATE(#REF!,$C$498,"!$B",$A474 + 5))</f>
        <v>#REF!</v>
      </c>
      <c r="C474" s="135" t="e">
        <f ca="1">INDIRECT(CONCATENATE(#REF!,$C$498,"!$X",$A474 + 5))</f>
        <v>#REF!</v>
      </c>
      <c r="D474" s="135"/>
      <c r="E474" s="132" t="e">
        <f ca="1">INDIRECT(CONCATENATE(#REF!,$C$498,"!$AB",$A474 + 5))</f>
        <v>#REF!</v>
      </c>
      <c r="F474" s="135" t="str">
        <f t="shared" ca="1" si="178"/>
        <v/>
      </c>
      <c r="G474" s="187" t="e">
        <f ca="1">INDIRECT(CONCATENATE(#REF!,$C$498,"!$AG",$A474 + 5))</f>
        <v>#REF!</v>
      </c>
      <c r="H474" s="135"/>
      <c r="I474" s="132" t="e">
        <f ca="1">INDIRECT(CONCATENATE(#REF!,$C$498,"!$AH",$A474 + 5))</f>
        <v>#REF!</v>
      </c>
      <c r="J474" s="132"/>
      <c r="K474" s="132" t="e">
        <f ca="1">INDIRECT(CONCATENATE(#REF!,$C$498,"!$AI",$A474 + 5))</f>
        <v>#REF!</v>
      </c>
      <c r="L474" s="181"/>
      <c r="M474" s="135"/>
      <c r="N474" s="135"/>
      <c r="O474" s="135"/>
      <c r="P474" s="135"/>
      <c r="Q474" s="137" t="e">
        <f t="shared" ca="1" si="175"/>
        <v>#REF!</v>
      </c>
      <c r="R474" s="251" t="e">
        <f t="shared" ca="1" si="165"/>
        <v>#REF!</v>
      </c>
      <c r="S474" s="252" t="e">
        <f t="shared" ca="1" si="164"/>
        <v>#REF!</v>
      </c>
      <c r="T474" s="251" t="e">
        <f t="shared" ca="1" si="166"/>
        <v>#REF!</v>
      </c>
      <c r="U474" s="252" t="e">
        <f t="shared" ca="1" si="167"/>
        <v>#REF!</v>
      </c>
      <c r="V474" s="252" t="e">
        <f t="shared" ca="1" si="168"/>
        <v>#REF!</v>
      </c>
      <c r="W474" s="138" t="e">
        <f t="shared" ca="1" si="169"/>
        <v>#REF!</v>
      </c>
      <c r="X474" s="139" t="e">
        <f t="shared" ca="1" si="170"/>
        <v>#REF!</v>
      </c>
      <c r="Y474" s="138" t="e">
        <f t="shared" ca="1" si="176"/>
        <v>#REF!</v>
      </c>
      <c r="Z474" s="138" t="e">
        <f t="shared" ca="1" si="174"/>
        <v>#REF!</v>
      </c>
      <c r="AA474" s="138" t="e">
        <f t="shared" ca="1" si="171"/>
        <v>#REF!</v>
      </c>
      <c r="AB474" s="138" t="e">
        <f t="shared" ca="1" si="172"/>
        <v>#NAME?</v>
      </c>
      <c r="AC474" s="139" t="e">
        <f t="shared" ca="1" si="173"/>
        <v>#REF!</v>
      </c>
      <c r="AD474" s="138" t="e">
        <f t="shared" ca="1" si="177"/>
        <v>#REF!</v>
      </c>
      <c r="AE474" s="132" t="e">
        <f ca="1">INDIRECT(CONCATENATE(#REF!,$C$498,"!$AJ",$A474 + 5))</f>
        <v>#REF!</v>
      </c>
    </row>
    <row r="475" spans="1:31" hidden="1" outlineLevel="1" x14ac:dyDescent="0.25">
      <c r="A475" s="128">
        <v>476</v>
      </c>
      <c r="B475" s="153" t="e">
        <f ca="1">INDIRECT(CONCATENATE(#REF!,$C$498,"!$B",$A475 + 5))</f>
        <v>#REF!</v>
      </c>
      <c r="C475" s="135" t="e">
        <f ca="1">INDIRECT(CONCATENATE(#REF!,$C$498,"!$X",$A475 + 5))</f>
        <v>#REF!</v>
      </c>
      <c r="D475" s="135"/>
      <c r="E475" s="132" t="e">
        <f ca="1">INDIRECT(CONCATENATE(#REF!,$C$498,"!$AB",$A475 + 5))</f>
        <v>#REF!</v>
      </c>
      <c r="F475" s="135" t="str">
        <f t="shared" ca="1" si="178"/>
        <v/>
      </c>
      <c r="G475" s="187" t="e">
        <f ca="1">INDIRECT(CONCATENATE(#REF!,$C$498,"!$AG",$A475 + 5))</f>
        <v>#REF!</v>
      </c>
      <c r="H475" s="135"/>
      <c r="I475" s="132" t="e">
        <f ca="1">INDIRECT(CONCATENATE(#REF!,$C$498,"!$AH",$A475 + 5))</f>
        <v>#REF!</v>
      </c>
      <c r="J475" s="132"/>
      <c r="K475" s="132" t="e">
        <f ca="1">INDIRECT(CONCATENATE(#REF!,$C$498,"!$AI",$A475 + 5))</f>
        <v>#REF!</v>
      </c>
      <c r="L475" s="181"/>
      <c r="M475" s="135"/>
      <c r="N475" s="135"/>
      <c r="O475" s="135"/>
      <c r="P475" s="135"/>
      <c r="Q475" s="137" t="e">
        <f t="shared" ca="1" si="175"/>
        <v>#REF!</v>
      </c>
      <c r="R475" s="251" t="e">
        <f t="shared" ca="1" si="165"/>
        <v>#REF!</v>
      </c>
      <c r="S475" s="252" t="e">
        <f t="shared" ca="1" si="164"/>
        <v>#REF!</v>
      </c>
      <c r="T475" s="251" t="e">
        <f t="shared" ca="1" si="166"/>
        <v>#REF!</v>
      </c>
      <c r="U475" s="252" t="e">
        <f t="shared" ca="1" si="167"/>
        <v>#REF!</v>
      </c>
      <c r="V475" s="252" t="e">
        <f t="shared" ca="1" si="168"/>
        <v>#REF!</v>
      </c>
      <c r="W475" s="138" t="e">
        <f t="shared" ca="1" si="169"/>
        <v>#REF!</v>
      </c>
      <c r="X475" s="139" t="e">
        <f t="shared" ca="1" si="170"/>
        <v>#REF!</v>
      </c>
      <c r="Y475" s="138" t="e">
        <f t="shared" ca="1" si="176"/>
        <v>#REF!</v>
      </c>
      <c r="Z475" s="138" t="e">
        <f t="shared" ca="1" si="174"/>
        <v>#REF!</v>
      </c>
      <c r="AA475" s="138" t="e">
        <f t="shared" ca="1" si="171"/>
        <v>#REF!</v>
      </c>
      <c r="AB475" s="138" t="e">
        <f t="shared" ca="1" si="172"/>
        <v>#NAME?</v>
      </c>
      <c r="AC475" s="139" t="e">
        <f t="shared" ca="1" si="173"/>
        <v>#REF!</v>
      </c>
      <c r="AD475" s="138" t="e">
        <f t="shared" ca="1" si="177"/>
        <v>#REF!</v>
      </c>
      <c r="AE475" s="132" t="e">
        <f ca="1">INDIRECT(CONCATENATE(#REF!,$C$498,"!$AJ",$A475 + 5))</f>
        <v>#REF!</v>
      </c>
    </row>
    <row r="476" spans="1:31" hidden="1" outlineLevel="1" x14ac:dyDescent="0.25">
      <c r="A476" s="128">
        <v>477</v>
      </c>
      <c r="B476" s="153" t="e">
        <f ca="1">INDIRECT(CONCATENATE(#REF!,$C$498,"!$B",$A476 + 5))</f>
        <v>#REF!</v>
      </c>
      <c r="C476" s="135" t="e">
        <f ca="1">INDIRECT(CONCATENATE(#REF!,$C$498,"!$X",$A476 + 5))</f>
        <v>#REF!</v>
      </c>
      <c r="D476" s="135"/>
      <c r="E476" s="132" t="e">
        <f ca="1">INDIRECT(CONCATENATE(#REF!,$C$498,"!$AB",$A476 + 5))</f>
        <v>#REF!</v>
      </c>
      <c r="F476" s="135" t="str">
        <f t="shared" ca="1" si="178"/>
        <v/>
      </c>
      <c r="G476" s="187" t="e">
        <f ca="1">INDIRECT(CONCATENATE(#REF!,$C$498,"!$AG",$A476 + 5))</f>
        <v>#REF!</v>
      </c>
      <c r="H476" s="135"/>
      <c r="I476" s="132" t="e">
        <f ca="1">INDIRECT(CONCATENATE(#REF!,$C$498,"!$AH",$A476 + 5))</f>
        <v>#REF!</v>
      </c>
      <c r="J476" s="132"/>
      <c r="K476" s="132" t="e">
        <f ca="1">INDIRECT(CONCATENATE(#REF!,$C$498,"!$AI",$A476 + 5))</f>
        <v>#REF!</v>
      </c>
      <c r="L476" s="181"/>
      <c r="M476" s="135"/>
      <c r="N476" s="135"/>
      <c r="O476" s="135"/>
      <c r="P476" s="135"/>
      <c r="Q476" s="137" t="e">
        <f t="shared" ca="1" si="175"/>
        <v>#REF!</v>
      </c>
      <c r="R476" s="251" t="e">
        <f t="shared" ca="1" si="165"/>
        <v>#REF!</v>
      </c>
      <c r="S476" s="252" t="e">
        <f t="shared" ca="1" si="164"/>
        <v>#REF!</v>
      </c>
      <c r="T476" s="251" t="e">
        <f t="shared" ca="1" si="166"/>
        <v>#REF!</v>
      </c>
      <c r="U476" s="252" t="e">
        <f t="shared" ca="1" si="167"/>
        <v>#REF!</v>
      </c>
      <c r="V476" s="252" t="e">
        <f t="shared" ca="1" si="168"/>
        <v>#REF!</v>
      </c>
      <c r="W476" s="138" t="e">
        <f t="shared" ca="1" si="169"/>
        <v>#REF!</v>
      </c>
      <c r="X476" s="139" t="e">
        <f t="shared" ca="1" si="170"/>
        <v>#REF!</v>
      </c>
      <c r="Y476" s="138" t="e">
        <f t="shared" ca="1" si="176"/>
        <v>#REF!</v>
      </c>
      <c r="Z476" s="138" t="e">
        <f t="shared" ca="1" si="174"/>
        <v>#REF!</v>
      </c>
      <c r="AA476" s="138" t="e">
        <f t="shared" ca="1" si="171"/>
        <v>#REF!</v>
      </c>
      <c r="AB476" s="138" t="e">
        <f t="shared" ca="1" si="172"/>
        <v>#NAME?</v>
      </c>
      <c r="AC476" s="139" t="e">
        <f t="shared" ca="1" si="173"/>
        <v>#REF!</v>
      </c>
      <c r="AD476" s="138" t="e">
        <f t="shared" ca="1" si="177"/>
        <v>#REF!</v>
      </c>
      <c r="AE476" s="132" t="e">
        <f ca="1">INDIRECT(CONCATENATE(#REF!,$C$498,"!$AJ",$A476 + 5))</f>
        <v>#REF!</v>
      </c>
    </row>
    <row r="477" spans="1:31" hidden="1" outlineLevel="1" x14ac:dyDescent="0.25">
      <c r="A477" s="128">
        <v>478</v>
      </c>
      <c r="B477" s="153" t="e">
        <f ca="1">INDIRECT(CONCATENATE(#REF!,$C$498,"!$B",$A477 + 5))</f>
        <v>#REF!</v>
      </c>
      <c r="C477" s="135" t="e">
        <f ca="1">INDIRECT(CONCATENATE(#REF!,$C$498,"!$X",$A477 + 5))</f>
        <v>#REF!</v>
      </c>
      <c r="D477" s="135"/>
      <c r="E477" s="132" t="e">
        <f ca="1">INDIRECT(CONCATENATE(#REF!,$C$498,"!$AB",$A477 + 5))</f>
        <v>#REF!</v>
      </c>
      <c r="F477" s="135" t="str">
        <f t="shared" ca="1" si="178"/>
        <v/>
      </c>
      <c r="G477" s="187" t="e">
        <f ca="1">INDIRECT(CONCATENATE(#REF!,$C$498,"!$AG",$A477 + 5))</f>
        <v>#REF!</v>
      </c>
      <c r="H477" s="135"/>
      <c r="I477" s="132" t="e">
        <f ca="1">INDIRECT(CONCATENATE(#REF!,$C$498,"!$AH",$A477 + 5))</f>
        <v>#REF!</v>
      </c>
      <c r="J477" s="132"/>
      <c r="K477" s="132" t="e">
        <f ca="1">INDIRECT(CONCATENATE(#REF!,$C$498,"!$AI",$A477 + 5))</f>
        <v>#REF!</v>
      </c>
      <c r="L477" s="181"/>
      <c r="M477" s="135"/>
      <c r="N477" s="135"/>
      <c r="O477" s="135"/>
      <c r="P477" s="135"/>
      <c r="Q477" s="137" t="e">
        <f t="shared" ca="1" si="175"/>
        <v>#REF!</v>
      </c>
      <c r="R477" s="251" t="e">
        <f t="shared" ca="1" si="165"/>
        <v>#REF!</v>
      </c>
      <c r="S477" s="252" t="e">
        <f t="shared" ca="1" si="164"/>
        <v>#REF!</v>
      </c>
      <c r="T477" s="251" t="e">
        <f t="shared" ca="1" si="166"/>
        <v>#REF!</v>
      </c>
      <c r="U477" s="252" t="e">
        <f t="shared" ca="1" si="167"/>
        <v>#REF!</v>
      </c>
      <c r="V477" s="252" t="e">
        <f t="shared" ca="1" si="168"/>
        <v>#REF!</v>
      </c>
      <c r="W477" s="138" t="e">
        <f t="shared" ca="1" si="169"/>
        <v>#REF!</v>
      </c>
      <c r="X477" s="139" t="e">
        <f t="shared" ca="1" si="170"/>
        <v>#REF!</v>
      </c>
      <c r="Y477" s="138" t="e">
        <f t="shared" ca="1" si="176"/>
        <v>#REF!</v>
      </c>
      <c r="Z477" s="138" t="e">
        <f t="shared" ca="1" si="174"/>
        <v>#REF!</v>
      </c>
      <c r="AA477" s="138" t="e">
        <f t="shared" ca="1" si="171"/>
        <v>#REF!</v>
      </c>
      <c r="AB477" s="138" t="e">
        <f t="shared" ca="1" si="172"/>
        <v>#NAME?</v>
      </c>
      <c r="AC477" s="139" t="e">
        <f t="shared" ca="1" si="173"/>
        <v>#REF!</v>
      </c>
      <c r="AD477" s="138" t="e">
        <f t="shared" ca="1" si="177"/>
        <v>#REF!</v>
      </c>
      <c r="AE477" s="132" t="e">
        <f ca="1">INDIRECT(CONCATENATE(#REF!,$C$498,"!$AJ",$A477 + 5))</f>
        <v>#REF!</v>
      </c>
    </row>
    <row r="478" spans="1:31" hidden="1" outlineLevel="1" x14ac:dyDescent="0.25">
      <c r="A478" s="128">
        <v>479</v>
      </c>
      <c r="B478" s="153" t="e">
        <f ca="1">INDIRECT(CONCATENATE(#REF!,$C$498,"!$B",$A478 + 5))</f>
        <v>#REF!</v>
      </c>
      <c r="C478" s="135" t="e">
        <f ca="1">INDIRECT(CONCATENATE(#REF!,$C$498,"!$X",$A478 + 5))</f>
        <v>#REF!</v>
      </c>
      <c r="D478" s="135"/>
      <c r="E478" s="132" t="e">
        <f ca="1">INDIRECT(CONCATENATE(#REF!,$C$498,"!$AB",$A478 + 5))</f>
        <v>#REF!</v>
      </c>
      <c r="F478" s="135" t="str">
        <f t="shared" ca="1" si="178"/>
        <v/>
      </c>
      <c r="G478" s="187" t="e">
        <f ca="1">INDIRECT(CONCATENATE(#REF!,$C$498,"!$AG",$A478 + 5))</f>
        <v>#REF!</v>
      </c>
      <c r="H478" s="135"/>
      <c r="I478" s="132" t="e">
        <f ca="1">INDIRECT(CONCATENATE(#REF!,$C$498,"!$AH",$A478 + 5))</f>
        <v>#REF!</v>
      </c>
      <c r="J478" s="132"/>
      <c r="K478" s="132" t="e">
        <f ca="1">INDIRECT(CONCATENATE(#REF!,$C$498,"!$AI",$A478 + 5))</f>
        <v>#REF!</v>
      </c>
      <c r="L478" s="181"/>
      <c r="M478" s="135"/>
      <c r="N478" s="135"/>
      <c r="O478" s="135"/>
      <c r="P478" s="135"/>
      <c r="Q478" s="137" t="e">
        <f t="shared" ca="1" si="175"/>
        <v>#REF!</v>
      </c>
      <c r="R478" s="251" t="e">
        <f t="shared" ca="1" si="165"/>
        <v>#REF!</v>
      </c>
      <c r="S478" s="252" t="e">
        <f t="shared" ca="1" si="164"/>
        <v>#REF!</v>
      </c>
      <c r="T478" s="251" t="e">
        <f t="shared" ca="1" si="166"/>
        <v>#REF!</v>
      </c>
      <c r="U478" s="252" t="e">
        <f t="shared" ca="1" si="167"/>
        <v>#REF!</v>
      </c>
      <c r="V478" s="252" t="e">
        <f t="shared" ca="1" si="168"/>
        <v>#REF!</v>
      </c>
      <c r="W478" s="138" t="e">
        <f t="shared" ca="1" si="169"/>
        <v>#REF!</v>
      </c>
      <c r="X478" s="139" t="e">
        <f t="shared" ca="1" si="170"/>
        <v>#REF!</v>
      </c>
      <c r="Y478" s="138" t="e">
        <f t="shared" ca="1" si="176"/>
        <v>#REF!</v>
      </c>
      <c r="Z478" s="138" t="e">
        <f t="shared" ca="1" si="174"/>
        <v>#REF!</v>
      </c>
      <c r="AA478" s="138" t="e">
        <f t="shared" ca="1" si="171"/>
        <v>#REF!</v>
      </c>
      <c r="AB478" s="138" t="e">
        <f t="shared" ca="1" si="172"/>
        <v>#NAME?</v>
      </c>
      <c r="AC478" s="139" t="e">
        <f t="shared" ca="1" si="173"/>
        <v>#REF!</v>
      </c>
      <c r="AD478" s="138" t="e">
        <f t="shared" ca="1" si="177"/>
        <v>#REF!</v>
      </c>
      <c r="AE478" s="132" t="e">
        <f ca="1">INDIRECT(CONCATENATE(#REF!,$C$498,"!$AJ",$A478 + 5))</f>
        <v>#REF!</v>
      </c>
    </row>
    <row r="479" spans="1:31" hidden="1" outlineLevel="1" x14ac:dyDescent="0.25">
      <c r="A479" s="128">
        <v>480</v>
      </c>
      <c r="B479" s="153" t="e">
        <f ca="1">INDIRECT(CONCATENATE(#REF!,$C$498,"!$B",$A479 + 5))</f>
        <v>#REF!</v>
      </c>
      <c r="C479" s="135" t="e">
        <f ca="1">INDIRECT(CONCATENATE(#REF!,$C$498,"!$X",$A479 + 5))</f>
        <v>#REF!</v>
      </c>
      <c r="D479" s="135"/>
      <c r="E479" s="132" t="e">
        <f ca="1">INDIRECT(CONCATENATE(#REF!,$C$498,"!$AB",$A479 + 5))</f>
        <v>#REF!</v>
      </c>
      <c r="F479" s="135" t="str">
        <f t="shared" ca="1" si="178"/>
        <v/>
      </c>
      <c r="G479" s="187" t="e">
        <f ca="1">INDIRECT(CONCATENATE(#REF!,$C$498,"!$AG",$A479 + 5))</f>
        <v>#REF!</v>
      </c>
      <c r="H479" s="135"/>
      <c r="I479" s="132" t="e">
        <f ca="1">INDIRECT(CONCATENATE(#REF!,$C$498,"!$AH",$A479 + 5))</f>
        <v>#REF!</v>
      </c>
      <c r="J479" s="132"/>
      <c r="K479" s="132" t="e">
        <f ca="1">INDIRECT(CONCATENATE(#REF!,$C$498,"!$AI",$A479 + 5))</f>
        <v>#REF!</v>
      </c>
      <c r="L479" s="181"/>
      <c r="M479" s="135"/>
      <c r="N479" s="135"/>
      <c r="O479" s="135"/>
      <c r="P479" s="135"/>
      <c r="Q479" s="137" t="e">
        <f t="shared" ca="1" si="175"/>
        <v>#REF!</v>
      </c>
      <c r="R479" s="251" t="e">
        <f t="shared" ca="1" si="165"/>
        <v>#REF!</v>
      </c>
      <c r="S479" s="252" t="e">
        <f t="shared" ca="1" si="164"/>
        <v>#REF!</v>
      </c>
      <c r="T479" s="251" t="e">
        <f t="shared" ca="1" si="166"/>
        <v>#REF!</v>
      </c>
      <c r="U479" s="252" t="e">
        <f t="shared" ca="1" si="167"/>
        <v>#REF!</v>
      </c>
      <c r="V479" s="252" t="e">
        <f t="shared" ca="1" si="168"/>
        <v>#REF!</v>
      </c>
      <c r="W479" s="138" t="e">
        <f t="shared" ca="1" si="169"/>
        <v>#REF!</v>
      </c>
      <c r="X479" s="139" t="e">
        <f t="shared" ca="1" si="170"/>
        <v>#REF!</v>
      </c>
      <c r="Y479" s="138" t="e">
        <f t="shared" ca="1" si="176"/>
        <v>#REF!</v>
      </c>
      <c r="Z479" s="138" t="e">
        <f t="shared" ca="1" si="174"/>
        <v>#REF!</v>
      </c>
      <c r="AA479" s="138" t="e">
        <f t="shared" ca="1" si="171"/>
        <v>#REF!</v>
      </c>
      <c r="AB479" s="138" t="e">
        <f t="shared" ca="1" si="172"/>
        <v>#NAME?</v>
      </c>
      <c r="AC479" s="139" t="e">
        <f t="shared" ca="1" si="173"/>
        <v>#REF!</v>
      </c>
      <c r="AD479" s="138" t="e">
        <f t="shared" ca="1" si="177"/>
        <v>#REF!</v>
      </c>
      <c r="AE479" s="132" t="e">
        <f ca="1">INDIRECT(CONCATENATE(#REF!,$C$498,"!$AJ",$A479 + 5))</f>
        <v>#REF!</v>
      </c>
    </row>
    <row r="480" spans="1:31" hidden="1" outlineLevel="1" x14ac:dyDescent="0.25">
      <c r="A480" s="128">
        <v>481</v>
      </c>
      <c r="B480" s="153" t="e">
        <f ca="1">INDIRECT(CONCATENATE(#REF!,$C$498,"!$B",$A480 + 5))</f>
        <v>#REF!</v>
      </c>
      <c r="C480" s="135" t="e">
        <f ca="1">INDIRECT(CONCATENATE(#REF!,$C$498,"!$X",$A480 + 5))</f>
        <v>#REF!</v>
      </c>
      <c r="D480" s="135"/>
      <c r="E480" s="132" t="e">
        <f ca="1">INDIRECT(CONCATENATE(#REF!,$C$498,"!$AB",$A480 + 5))</f>
        <v>#REF!</v>
      </c>
      <c r="F480" s="135" t="str">
        <f t="shared" ca="1" si="178"/>
        <v/>
      </c>
      <c r="G480" s="187" t="e">
        <f ca="1">INDIRECT(CONCATENATE(#REF!,$C$498,"!$AG",$A480 + 5))</f>
        <v>#REF!</v>
      </c>
      <c r="H480" s="135"/>
      <c r="I480" s="132" t="e">
        <f ca="1">INDIRECT(CONCATENATE(#REF!,$C$498,"!$AH",$A480 + 5))</f>
        <v>#REF!</v>
      </c>
      <c r="J480" s="132"/>
      <c r="K480" s="132" t="e">
        <f ca="1">INDIRECT(CONCATENATE(#REF!,$C$498,"!$AI",$A480 + 5))</f>
        <v>#REF!</v>
      </c>
      <c r="L480" s="181"/>
      <c r="M480" s="135"/>
      <c r="N480" s="135"/>
      <c r="O480" s="135"/>
      <c r="P480" s="135"/>
      <c r="Q480" s="137" t="e">
        <f t="shared" ca="1" si="175"/>
        <v>#REF!</v>
      </c>
      <c r="R480" s="251" t="e">
        <f t="shared" ca="1" si="165"/>
        <v>#REF!</v>
      </c>
      <c r="S480" s="252" t="e">
        <f t="shared" ca="1" si="164"/>
        <v>#REF!</v>
      </c>
      <c r="T480" s="251" t="e">
        <f t="shared" ca="1" si="166"/>
        <v>#REF!</v>
      </c>
      <c r="U480" s="252" t="e">
        <f t="shared" ca="1" si="167"/>
        <v>#REF!</v>
      </c>
      <c r="V480" s="252" t="e">
        <f t="shared" ca="1" si="168"/>
        <v>#REF!</v>
      </c>
      <c r="W480" s="138" t="e">
        <f t="shared" ca="1" si="169"/>
        <v>#REF!</v>
      </c>
      <c r="X480" s="139" t="e">
        <f t="shared" ca="1" si="170"/>
        <v>#REF!</v>
      </c>
      <c r="Y480" s="138" t="e">
        <f t="shared" ca="1" si="176"/>
        <v>#REF!</v>
      </c>
      <c r="Z480" s="138" t="e">
        <f t="shared" ca="1" si="174"/>
        <v>#REF!</v>
      </c>
      <c r="AA480" s="138" t="e">
        <f t="shared" ca="1" si="171"/>
        <v>#REF!</v>
      </c>
      <c r="AB480" s="138" t="e">
        <f t="shared" ca="1" si="172"/>
        <v>#NAME?</v>
      </c>
      <c r="AC480" s="139" t="e">
        <f t="shared" ca="1" si="173"/>
        <v>#REF!</v>
      </c>
      <c r="AD480" s="138" t="e">
        <f t="shared" ca="1" si="177"/>
        <v>#REF!</v>
      </c>
      <c r="AE480" s="132" t="e">
        <f ca="1">INDIRECT(CONCATENATE(#REF!,$C$498,"!$AJ",$A480 + 5))</f>
        <v>#REF!</v>
      </c>
    </row>
    <row r="481" spans="1:31" hidden="1" outlineLevel="1" x14ac:dyDescent="0.25">
      <c r="A481" s="128">
        <v>482</v>
      </c>
      <c r="B481" s="153" t="e">
        <f ca="1">INDIRECT(CONCATENATE(#REF!,$C$498,"!$B",$A481 + 5))</f>
        <v>#REF!</v>
      </c>
      <c r="C481" s="135" t="e">
        <f ca="1">INDIRECT(CONCATENATE(#REF!,$C$498,"!$X",$A481 + 5))</f>
        <v>#REF!</v>
      </c>
      <c r="D481" s="135"/>
      <c r="E481" s="132" t="e">
        <f ca="1">INDIRECT(CONCATENATE(#REF!,$C$498,"!$AB",$A481 + 5))</f>
        <v>#REF!</v>
      </c>
      <c r="F481" s="135" t="str">
        <f t="shared" ca="1" si="178"/>
        <v/>
      </c>
      <c r="G481" s="187" t="e">
        <f ca="1">INDIRECT(CONCATENATE(#REF!,$C$498,"!$AG",$A481 + 5))</f>
        <v>#REF!</v>
      </c>
      <c r="H481" s="135"/>
      <c r="I481" s="132" t="e">
        <f ca="1">INDIRECT(CONCATENATE(#REF!,$C$498,"!$AH",$A481 + 5))</f>
        <v>#REF!</v>
      </c>
      <c r="J481" s="132"/>
      <c r="K481" s="132" t="e">
        <f ca="1">INDIRECT(CONCATENATE(#REF!,$C$498,"!$AI",$A481 + 5))</f>
        <v>#REF!</v>
      </c>
      <c r="L481" s="181"/>
      <c r="M481" s="135"/>
      <c r="N481" s="135"/>
      <c r="O481" s="135"/>
      <c r="P481" s="135"/>
      <c r="Q481" s="137" t="e">
        <f t="shared" ca="1" si="175"/>
        <v>#REF!</v>
      </c>
      <c r="R481" s="251" t="e">
        <f t="shared" ca="1" si="165"/>
        <v>#REF!</v>
      </c>
      <c r="S481" s="252" t="e">
        <f t="shared" ca="1" si="164"/>
        <v>#REF!</v>
      </c>
      <c r="T481" s="251" t="e">
        <f t="shared" ca="1" si="166"/>
        <v>#REF!</v>
      </c>
      <c r="U481" s="252" t="e">
        <f t="shared" ca="1" si="167"/>
        <v>#REF!</v>
      </c>
      <c r="V481" s="252" t="e">
        <f t="shared" ca="1" si="168"/>
        <v>#REF!</v>
      </c>
      <c r="W481" s="138" t="e">
        <f t="shared" ca="1" si="169"/>
        <v>#REF!</v>
      </c>
      <c r="X481" s="139" t="e">
        <f t="shared" ca="1" si="170"/>
        <v>#REF!</v>
      </c>
      <c r="Y481" s="138" t="e">
        <f t="shared" ca="1" si="176"/>
        <v>#REF!</v>
      </c>
      <c r="Z481" s="138" t="e">
        <f t="shared" ca="1" si="174"/>
        <v>#REF!</v>
      </c>
      <c r="AA481" s="138" t="e">
        <f t="shared" ca="1" si="171"/>
        <v>#REF!</v>
      </c>
      <c r="AB481" s="138" t="e">
        <f t="shared" ca="1" si="172"/>
        <v>#NAME?</v>
      </c>
      <c r="AC481" s="139" t="e">
        <f t="shared" ca="1" si="173"/>
        <v>#REF!</v>
      </c>
      <c r="AD481" s="138" t="e">
        <f t="shared" ca="1" si="177"/>
        <v>#REF!</v>
      </c>
      <c r="AE481" s="132" t="e">
        <f ca="1">INDIRECT(CONCATENATE(#REF!,$C$498,"!$AJ",$A481 + 5))</f>
        <v>#REF!</v>
      </c>
    </row>
    <row r="482" spans="1:31" hidden="1" outlineLevel="1" x14ac:dyDescent="0.25">
      <c r="A482" s="128">
        <v>483</v>
      </c>
      <c r="B482" s="153" t="e">
        <f ca="1">INDIRECT(CONCATENATE(#REF!,$C$498,"!$B",$A482 + 5))</f>
        <v>#REF!</v>
      </c>
      <c r="C482" s="135" t="e">
        <f ca="1">INDIRECT(CONCATENATE(#REF!,$C$498,"!$X",$A482 + 5))</f>
        <v>#REF!</v>
      </c>
      <c r="D482" s="135"/>
      <c r="E482" s="132" t="e">
        <f ca="1">INDIRECT(CONCATENATE(#REF!,$C$498,"!$AB",$A482 + 5))</f>
        <v>#REF!</v>
      </c>
      <c r="F482" s="135" t="str">
        <f t="shared" ca="1" si="178"/>
        <v/>
      </c>
      <c r="G482" s="187" t="e">
        <f ca="1">INDIRECT(CONCATENATE(#REF!,$C$498,"!$AG",$A482 + 5))</f>
        <v>#REF!</v>
      </c>
      <c r="H482" s="135"/>
      <c r="I482" s="132" t="e">
        <f ca="1">INDIRECT(CONCATENATE(#REF!,$C$498,"!$AH",$A482 + 5))</f>
        <v>#REF!</v>
      </c>
      <c r="J482" s="132"/>
      <c r="K482" s="132" t="e">
        <f ca="1">INDIRECT(CONCATENATE(#REF!,$C$498,"!$AI",$A482 + 5))</f>
        <v>#REF!</v>
      </c>
      <c r="L482" s="181"/>
      <c r="M482" s="135"/>
      <c r="N482" s="135"/>
      <c r="O482" s="135"/>
      <c r="P482" s="135"/>
      <c r="Q482" s="137" t="e">
        <f t="shared" ca="1" si="175"/>
        <v>#REF!</v>
      </c>
      <c r="R482" s="251" t="e">
        <f t="shared" ca="1" si="165"/>
        <v>#REF!</v>
      </c>
      <c r="S482" s="252" t="e">
        <f t="shared" ca="1" si="164"/>
        <v>#REF!</v>
      </c>
      <c r="T482" s="251" t="e">
        <f t="shared" ca="1" si="166"/>
        <v>#REF!</v>
      </c>
      <c r="U482" s="252" t="e">
        <f t="shared" ca="1" si="167"/>
        <v>#REF!</v>
      </c>
      <c r="V482" s="252" t="e">
        <f t="shared" ca="1" si="168"/>
        <v>#REF!</v>
      </c>
      <c r="W482" s="138" t="e">
        <f t="shared" ca="1" si="169"/>
        <v>#REF!</v>
      </c>
      <c r="X482" s="139" t="e">
        <f t="shared" ca="1" si="170"/>
        <v>#REF!</v>
      </c>
      <c r="Y482" s="138" t="e">
        <f t="shared" ca="1" si="176"/>
        <v>#REF!</v>
      </c>
      <c r="Z482" s="138" t="e">
        <f t="shared" ca="1" si="174"/>
        <v>#REF!</v>
      </c>
      <c r="AA482" s="138" t="e">
        <f t="shared" ca="1" si="171"/>
        <v>#REF!</v>
      </c>
      <c r="AB482" s="138" t="e">
        <f t="shared" ca="1" si="172"/>
        <v>#NAME?</v>
      </c>
      <c r="AC482" s="139" t="e">
        <f t="shared" ca="1" si="173"/>
        <v>#REF!</v>
      </c>
      <c r="AD482" s="138" t="e">
        <f t="shared" ca="1" si="177"/>
        <v>#REF!</v>
      </c>
      <c r="AE482" s="132" t="e">
        <f ca="1">INDIRECT(CONCATENATE(#REF!,$C$498,"!$AJ",$A482 + 5))</f>
        <v>#REF!</v>
      </c>
    </row>
    <row r="483" spans="1:31" hidden="1" outlineLevel="1" x14ac:dyDescent="0.25">
      <c r="A483" s="128">
        <v>484</v>
      </c>
      <c r="B483" s="153" t="e">
        <f ca="1">INDIRECT(CONCATENATE(#REF!,$C$498,"!$B",$A483 + 5))</f>
        <v>#REF!</v>
      </c>
      <c r="C483" s="135" t="e">
        <f ca="1">INDIRECT(CONCATENATE(#REF!,$C$498,"!$X",$A483 + 5))</f>
        <v>#REF!</v>
      </c>
      <c r="D483" s="135"/>
      <c r="E483" s="132" t="e">
        <f ca="1">INDIRECT(CONCATENATE(#REF!,$C$498,"!$AB",$A483 + 5))</f>
        <v>#REF!</v>
      </c>
      <c r="F483" s="135" t="str">
        <f t="shared" ca="1" si="178"/>
        <v/>
      </c>
      <c r="G483" s="187" t="e">
        <f ca="1">INDIRECT(CONCATENATE(#REF!,$C$498,"!$AG",$A483 + 5))</f>
        <v>#REF!</v>
      </c>
      <c r="H483" s="135"/>
      <c r="I483" s="132" t="e">
        <f ca="1">INDIRECT(CONCATENATE(#REF!,$C$498,"!$AH",$A483 + 5))</f>
        <v>#REF!</v>
      </c>
      <c r="J483" s="132"/>
      <c r="K483" s="132" t="e">
        <f ca="1">INDIRECT(CONCATENATE(#REF!,$C$498,"!$AI",$A483 + 5))</f>
        <v>#REF!</v>
      </c>
      <c r="L483" s="181"/>
      <c r="M483" s="135"/>
      <c r="N483" s="135"/>
      <c r="O483" s="135"/>
      <c r="P483" s="135"/>
      <c r="Q483" s="137" t="e">
        <f t="shared" ca="1" si="175"/>
        <v>#REF!</v>
      </c>
      <c r="R483" s="251" t="e">
        <f t="shared" ca="1" si="165"/>
        <v>#REF!</v>
      </c>
      <c r="S483" s="252" t="e">
        <f t="shared" ca="1" si="164"/>
        <v>#REF!</v>
      </c>
      <c r="T483" s="251" t="e">
        <f t="shared" ca="1" si="166"/>
        <v>#REF!</v>
      </c>
      <c r="U483" s="252" t="e">
        <f t="shared" ca="1" si="167"/>
        <v>#REF!</v>
      </c>
      <c r="V483" s="252" t="e">
        <f t="shared" ca="1" si="168"/>
        <v>#REF!</v>
      </c>
      <c r="W483" s="138" t="e">
        <f t="shared" ca="1" si="169"/>
        <v>#REF!</v>
      </c>
      <c r="X483" s="139" t="e">
        <f t="shared" ca="1" si="170"/>
        <v>#REF!</v>
      </c>
      <c r="Y483" s="138" t="e">
        <f t="shared" ca="1" si="176"/>
        <v>#REF!</v>
      </c>
      <c r="Z483" s="138" t="e">
        <f t="shared" ca="1" si="174"/>
        <v>#REF!</v>
      </c>
      <c r="AA483" s="138" t="e">
        <f t="shared" ca="1" si="171"/>
        <v>#REF!</v>
      </c>
      <c r="AB483" s="138" t="e">
        <f t="shared" ca="1" si="172"/>
        <v>#NAME?</v>
      </c>
      <c r="AC483" s="139" t="e">
        <f t="shared" ca="1" si="173"/>
        <v>#REF!</v>
      </c>
      <c r="AD483" s="138" t="e">
        <f t="shared" ca="1" si="177"/>
        <v>#REF!</v>
      </c>
      <c r="AE483" s="132" t="e">
        <f ca="1">INDIRECT(CONCATENATE(#REF!,$C$498,"!$AJ",$A483 + 5))</f>
        <v>#REF!</v>
      </c>
    </row>
    <row r="484" spans="1:31" hidden="1" outlineLevel="1" x14ac:dyDescent="0.25">
      <c r="A484" s="128">
        <v>485</v>
      </c>
      <c r="B484" s="153" t="e">
        <f ca="1">INDIRECT(CONCATENATE(#REF!,$C$498,"!$B",$A484 + 5))</f>
        <v>#REF!</v>
      </c>
      <c r="C484" s="135" t="e">
        <f ca="1">INDIRECT(CONCATENATE(#REF!,$C$498,"!$X",$A484 + 5))</f>
        <v>#REF!</v>
      </c>
      <c r="D484" s="135"/>
      <c r="E484" s="132" t="e">
        <f ca="1">INDIRECT(CONCATENATE(#REF!,$C$498,"!$AB",$A484 + 5))</f>
        <v>#REF!</v>
      </c>
      <c r="F484" s="135" t="str">
        <f t="shared" ca="1" si="178"/>
        <v/>
      </c>
      <c r="G484" s="187" t="e">
        <f ca="1">INDIRECT(CONCATENATE(#REF!,$C$498,"!$AG",$A484 + 5))</f>
        <v>#REF!</v>
      </c>
      <c r="H484" s="135"/>
      <c r="I484" s="132" t="e">
        <f ca="1">INDIRECT(CONCATENATE(#REF!,$C$498,"!$AH",$A484 + 5))</f>
        <v>#REF!</v>
      </c>
      <c r="J484" s="132"/>
      <c r="K484" s="132" t="e">
        <f ca="1">INDIRECT(CONCATENATE(#REF!,$C$498,"!$AI",$A484 + 5))</f>
        <v>#REF!</v>
      </c>
      <c r="L484" s="181"/>
      <c r="M484" s="135"/>
      <c r="N484" s="135"/>
      <c r="O484" s="135"/>
      <c r="P484" s="135"/>
      <c r="Q484" s="137" t="e">
        <f t="shared" ca="1" si="175"/>
        <v>#REF!</v>
      </c>
      <c r="R484" s="251" t="e">
        <f t="shared" ca="1" si="165"/>
        <v>#REF!</v>
      </c>
      <c r="S484" s="252" t="e">
        <f t="shared" ca="1" si="164"/>
        <v>#REF!</v>
      </c>
      <c r="T484" s="251" t="e">
        <f t="shared" ca="1" si="166"/>
        <v>#REF!</v>
      </c>
      <c r="U484" s="252" t="e">
        <f t="shared" ca="1" si="167"/>
        <v>#REF!</v>
      </c>
      <c r="V484" s="252" t="e">
        <f t="shared" ca="1" si="168"/>
        <v>#REF!</v>
      </c>
      <c r="W484" s="138" t="e">
        <f t="shared" ca="1" si="169"/>
        <v>#REF!</v>
      </c>
      <c r="X484" s="139" t="e">
        <f t="shared" ca="1" si="170"/>
        <v>#REF!</v>
      </c>
      <c r="Y484" s="138" t="e">
        <f t="shared" ca="1" si="176"/>
        <v>#REF!</v>
      </c>
      <c r="Z484" s="138" t="e">
        <f t="shared" ca="1" si="174"/>
        <v>#REF!</v>
      </c>
      <c r="AA484" s="138" t="e">
        <f t="shared" ca="1" si="171"/>
        <v>#REF!</v>
      </c>
      <c r="AB484" s="138" t="e">
        <f t="shared" ca="1" si="172"/>
        <v>#NAME?</v>
      </c>
      <c r="AC484" s="139" t="e">
        <f t="shared" ca="1" si="173"/>
        <v>#REF!</v>
      </c>
      <c r="AD484" s="138" t="e">
        <f t="shared" ca="1" si="177"/>
        <v>#REF!</v>
      </c>
      <c r="AE484" s="132" t="e">
        <f ca="1">INDIRECT(CONCATENATE(#REF!,$C$498,"!$AJ",$A484 + 5))</f>
        <v>#REF!</v>
      </c>
    </row>
    <row r="485" spans="1:31" hidden="1" outlineLevel="1" x14ac:dyDescent="0.25">
      <c r="A485" s="128">
        <v>486</v>
      </c>
      <c r="B485" s="153" t="e">
        <f ca="1">INDIRECT(CONCATENATE(#REF!,$C$498,"!$B",$A485 + 5))</f>
        <v>#REF!</v>
      </c>
      <c r="C485" s="135" t="e">
        <f ca="1">INDIRECT(CONCATENATE(#REF!,$C$498,"!$X",$A485 + 5))</f>
        <v>#REF!</v>
      </c>
      <c r="D485" s="135"/>
      <c r="E485" s="132" t="e">
        <f ca="1">INDIRECT(CONCATENATE(#REF!,$C$498,"!$AB",$A485 + 5))</f>
        <v>#REF!</v>
      </c>
      <c r="F485" s="135" t="str">
        <f t="shared" ca="1" si="178"/>
        <v/>
      </c>
      <c r="G485" s="187" t="e">
        <f ca="1">INDIRECT(CONCATENATE(#REF!,$C$498,"!$AG",$A485 + 5))</f>
        <v>#REF!</v>
      </c>
      <c r="H485" s="135"/>
      <c r="I485" s="132" t="e">
        <f ca="1">INDIRECT(CONCATENATE(#REF!,$C$498,"!$AH",$A485 + 5))</f>
        <v>#REF!</v>
      </c>
      <c r="J485" s="132"/>
      <c r="K485" s="132" t="e">
        <f ca="1">INDIRECT(CONCATENATE(#REF!,$C$498,"!$AI",$A485 + 5))</f>
        <v>#REF!</v>
      </c>
      <c r="L485" s="181"/>
      <c r="M485" s="135"/>
      <c r="N485" s="135"/>
      <c r="O485" s="135"/>
      <c r="P485" s="135"/>
      <c r="Q485" s="137" t="e">
        <f t="shared" ca="1" si="175"/>
        <v>#REF!</v>
      </c>
      <c r="R485" s="251" t="e">
        <f t="shared" ca="1" si="165"/>
        <v>#REF!</v>
      </c>
      <c r="S485" s="252" t="e">
        <f t="shared" ca="1" si="164"/>
        <v>#REF!</v>
      </c>
      <c r="T485" s="251" t="e">
        <f t="shared" ca="1" si="166"/>
        <v>#REF!</v>
      </c>
      <c r="U485" s="252" t="e">
        <f t="shared" ca="1" si="167"/>
        <v>#REF!</v>
      </c>
      <c r="V485" s="252" t="e">
        <f t="shared" ca="1" si="168"/>
        <v>#REF!</v>
      </c>
      <c r="W485" s="138" t="e">
        <f t="shared" ca="1" si="169"/>
        <v>#REF!</v>
      </c>
      <c r="X485" s="139" t="e">
        <f t="shared" ca="1" si="170"/>
        <v>#REF!</v>
      </c>
      <c r="Y485" s="138" t="e">
        <f t="shared" ca="1" si="176"/>
        <v>#REF!</v>
      </c>
      <c r="Z485" s="138" t="e">
        <f t="shared" ca="1" si="174"/>
        <v>#REF!</v>
      </c>
      <c r="AA485" s="138" t="e">
        <f t="shared" ca="1" si="171"/>
        <v>#REF!</v>
      </c>
      <c r="AB485" s="138" t="e">
        <f t="shared" ca="1" si="172"/>
        <v>#NAME?</v>
      </c>
      <c r="AC485" s="139" t="e">
        <f t="shared" ca="1" si="173"/>
        <v>#REF!</v>
      </c>
      <c r="AD485" s="138" t="e">
        <f t="shared" ca="1" si="177"/>
        <v>#REF!</v>
      </c>
      <c r="AE485" s="132" t="e">
        <f ca="1">INDIRECT(CONCATENATE(#REF!,$C$498,"!$AJ",$A485 + 5))</f>
        <v>#REF!</v>
      </c>
    </row>
    <row r="486" spans="1:31" hidden="1" outlineLevel="1" x14ac:dyDescent="0.25">
      <c r="A486" s="128">
        <v>487</v>
      </c>
      <c r="B486" s="153" t="e">
        <f ca="1">INDIRECT(CONCATENATE(#REF!,$C$498,"!$B",$A486 + 5))</f>
        <v>#REF!</v>
      </c>
      <c r="C486" s="135" t="e">
        <f ca="1">INDIRECT(CONCATENATE(#REF!,$C$498,"!$X",$A486 + 5))</f>
        <v>#REF!</v>
      </c>
      <c r="D486" s="135"/>
      <c r="E486" s="132" t="e">
        <f ca="1">INDIRECT(CONCATENATE(#REF!,$C$498,"!$AB",$A486 + 5))</f>
        <v>#REF!</v>
      </c>
      <c r="F486" s="135" t="str">
        <f t="shared" ca="1" si="178"/>
        <v/>
      </c>
      <c r="G486" s="187" t="e">
        <f ca="1">INDIRECT(CONCATENATE(#REF!,$C$498,"!$AG",$A486 + 5))</f>
        <v>#REF!</v>
      </c>
      <c r="H486" s="135"/>
      <c r="I486" s="132" t="e">
        <f ca="1">INDIRECT(CONCATENATE(#REF!,$C$498,"!$AH",$A486 + 5))</f>
        <v>#REF!</v>
      </c>
      <c r="J486" s="132"/>
      <c r="K486" s="132" t="e">
        <f ca="1">INDIRECT(CONCATENATE(#REF!,$C$498,"!$AI",$A486 + 5))</f>
        <v>#REF!</v>
      </c>
      <c r="L486" s="181"/>
      <c r="M486" s="135"/>
      <c r="N486" s="135"/>
      <c r="O486" s="135"/>
      <c r="P486" s="135"/>
      <c r="Q486" s="137" t="e">
        <f t="shared" ca="1" si="175"/>
        <v>#REF!</v>
      </c>
      <c r="R486" s="251" t="e">
        <f t="shared" ca="1" si="165"/>
        <v>#REF!</v>
      </c>
      <c r="S486" s="252" t="e">
        <f t="shared" ca="1" si="164"/>
        <v>#REF!</v>
      </c>
      <c r="T486" s="251" t="e">
        <f t="shared" ca="1" si="166"/>
        <v>#REF!</v>
      </c>
      <c r="U486" s="252" t="e">
        <f t="shared" ca="1" si="167"/>
        <v>#REF!</v>
      </c>
      <c r="V486" s="252" t="e">
        <f t="shared" ca="1" si="168"/>
        <v>#REF!</v>
      </c>
      <c r="W486" s="138" t="e">
        <f t="shared" ca="1" si="169"/>
        <v>#REF!</v>
      </c>
      <c r="X486" s="139" t="e">
        <f t="shared" ca="1" si="170"/>
        <v>#REF!</v>
      </c>
      <c r="Y486" s="138" t="e">
        <f t="shared" ca="1" si="176"/>
        <v>#REF!</v>
      </c>
      <c r="Z486" s="138" t="e">
        <f t="shared" ca="1" si="174"/>
        <v>#REF!</v>
      </c>
      <c r="AA486" s="138" t="e">
        <f t="shared" ca="1" si="171"/>
        <v>#REF!</v>
      </c>
      <c r="AB486" s="138" t="e">
        <f t="shared" ca="1" si="172"/>
        <v>#NAME?</v>
      </c>
      <c r="AC486" s="139" t="e">
        <f t="shared" ca="1" si="173"/>
        <v>#REF!</v>
      </c>
      <c r="AD486" s="138" t="e">
        <f t="shared" ca="1" si="177"/>
        <v>#REF!</v>
      </c>
      <c r="AE486" s="132" t="e">
        <f ca="1">INDIRECT(CONCATENATE(#REF!,$C$498,"!$AJ",$A486 + 5))</f>
        <v>#REF!</v>
      </c>
    </row>
    <row r="487" spans="1:31" hidden="1" outlineLevel="1" x14ac:dyDescent="0.25">
      <c r="A487" s="128">
        <v>488</v>
      </c>
      <c r="B487" s="153" t="e">
        <f ca="1">INDIRECT(CONCATENATE(#REF!,$C$498,"!$B",$A487 + 5))</f>
        <v>#REF!</v>
      </c>
      <c r="C487" s="135" t="e">
        <f ca="1">INDIRECT(CONCATENATE(#REF!,$C$498,"!$X",$A487 + 5))</f>
        <v>#REF!</v>
      </c>
      <c r="D487" s="135"/>
      <c r="E487" s="132" t="e">
        <f ca="1">INDIRECT(CONCATENATE(#REF!,$C$498,"!$AB",$A487 + 5))</f>
        <v>#REF!</v>
      </c>
      <c r="F487" s="135" t="str">
        <f t="shared" ca="1" si="178"/>
        <v/>
      </c>
      <c r="G487" s="187" t="e">
        <f ca="1">INDIRECT(CONCATENATE(#REF!,$C$498,"!$AG",$A487 + 5))</f>
        <v>#REF!</v>
      </c>
      <c r="H487" s="135"/>
      <c r="I487" s="132" t="e">
        <f ca="1">INDIRECT(CONCATENATE(#REF!,$C$498,"!$AH",$A487 + 5))</f>
        <v>#REF!</v>
      </c>
      <c r="J487" s="132"/>
      <c r="K487" s="132" t="e">
        <f ca="1">INDIRECT(CONCATENATE(#REF!,$C$498,"!$AI",$A487 + 5))</f>
        <v>#REF!</v>
      </c>
      <c r="L487" s="181"/>
      <c r="M487" s="135"/>
      <c r="N487" s="135"/>
      <c r="O487" s="135"/>
      <c r="P487" s="135"/>
      <c r="Q487" s="137" t="e">
        <f t="shared" ca="1" si="175"/>
        <v>#REF!</v>
      </c>
      <c r="R487" s="251" t="e">
        <f t="shared" ca="1" si="165"/>
        <v>#REF!</v>
      </c>
      <c r="S487" s="252" t="e">
        <f t="shared" ca="1" si="164"/>
        <v>#REF!</v>
      </c>
      <c r="T487" s="251" t="e">
        <f t="shared" ca="1" si="166"/>
        <v>#REF!</v>
      </c>
      <c r="U487" s="252" t="e">
        <f t="shared" ca="1" si="167"/>
        <v>#REF!</v>
      </c>
      <c r="V487" s="252" t="e">
        <f t="shared" ca="1" si="168"/>
        <v>#REF!</v>
      </c>
      <c r="W487" s="138" t="e">
        <f t="shared" ca="1" si="169"/>
        <v>#REF!</v>
      </c>
      <c r="X487" s="139" t="e">
        <f t="shared" ca="1" si="170"/>
        <v>#REF!</v>
      </c>
      <c r="Y487" s="138" t="e">
        <f t="shared" ca="1" si="176"/>
        <v>#REF!</v>
      </c>
      <c r="Z487" s="138" t="e">
        <f t="shared" ca="1" si="174"/>
        <v>#REF!</v>
      </c>
      <c r="AA487" s="138" t="e">
        <f t="shared" ca="1" si="171"/>
        <v>#REF!</v>
      </c>
      <c r="AB487" s="138" t="e">
        <f t="shared" ca="1" si="172"/>
        <v>#NAME?</v>
      </c>
      <c r="AC487" s="139" t="e">
        <f t="shared" ca="1" si="173"/>
        <v>#REF!</v>
      </c>
      <c r="AD487" s="138" t="e">
        <f t="shared" ca="1" si="177"/>
        <v>#REF!</v>
      </c>
      <c r="AE487" s="132" t="e">
        <f ca="1">INDIRECT(CONCATENATE(#REF!,$C$498,"!$AJ",$A487 + 5))</f>
        <v>#REF!</v>
      </c>
    </row>
    <row r="488" spans="1:31" hidden="1" outlineLevel="1" x14ac:dyDescent="0.25">
      <c r="A488" s="128">
        <v>489</v>
      </c>
      <c r="B488" s="153" t="e">
        <f ca="1">INDIRECT(CONCATENATE(#REF!,$C$498,"!$B",$A488 + 5))</f>
        <v>#REF!</v>
      </c>
      <c r="C488" s="135" t="e">
        <f ca="1">INDIRECT(CONCATENATE(#REF!,$C$498,"!$X",$A488 + 5))</f>
        <v>#REF!</v>
      </c>
      <c r="D488" s="135"/>
      <c r="E488" s="132" t="e">
        <f ca="1">INDIRECT(CONCATENATE(#REF!,$C$498,"!$AB",$A488 + 5))</f>
        <v>#REF!</v>
      </c>
      <c r="F488" s="135" t="str">
        <f t="shared" ca="1" si="178"/>
        <v/>
      </c>
      <c r="G488" s="187" t="e">
        <f ca="1">INDIRECT(CONCATENATE(#REF!,$C$498,"!$AG",$A488 + 5))</f>
        <v>#REF!</v>
      </c>
      <c r="H488" s="135"/>
      <c r="I488" s="132" t="e">
        <f ca="1">INDIRECT(CONCATENATE(#REF!,$C$498,"!$AH",$A488 + 5))</f>
        <v>#REF!</v>
      </c>
      <c r="J488" s="132"/>
      <c r="K488" s="132" t="e">
        <f ca="1">INDIRECT(CONCATENATE(#REF!,$C$498,"!$AI",$A488 + 5))</f>
        <v>#REF!</v>
      </c>
      <c r="L488" s="181"/>
      <c r="M488" s="135"/>
      <c r="N488" s="135"/>
      <c r="O488" s="135"/>
      <c r="P488" s="135"/>
      <c r="Q488" s="137" t="e">
        <f t="shared" ca="1" si="175"/>
        <v>#REF!</v>
      </c>
      <c r="R488" s="251" t="e">
        <f t="shared" ca="1" si="165"/>
        <v>#REF!</v>
      </c>
      <c r="S488" s="252" t="e">
        <f t="shared" ca="1" si="164"/>
        <v>#REF!</v>
      </c>
      <c r="T488" s="251" t="e">
        <f t="shared" ca="1" si="166"/>
        <v>#REF!</v>
      </c>
      <c r="U488" s="252" t="e">
        <f t="shared" ca="1" si="167"/>
        <v>#REF!</v>
      </c>
      <c r="V488" s="252" t="e">
        <f t="shared" ca="1" si="168"/>
        <v>#REF!</v>
      </c>
      <c r="W488" s="138" t="e">
        <f t="shared" ca="1" si="169"/>
        <v>#REF!</v>
      </c>
      <c r="X488" s="139" t="e">
        <f t="shared" ca="1" si="170"/>
        <v>#REF!</v>
      </c>
      <c r="Y488" s="138" t="e">
        <f t="shared" ca="1" si="176"/>
        <v>#REF!</v>
      </c>
      <c r="Z488" s="138" t="e">
        <f t="shared" ca="1" si="174"/>
        <v>#REF!</v>
      </c>
      <c r="AA488" s="138" t="e">
        <f t="shared" ca="1" si="171"/>
        <v>#REF!</v>
      </c>
      <c r="AB488" s="138" t="e">
        <f t="shared" ca="1" si="172"/>
        <v>#NAME?</v>
      </c>
      <c r="AC488" s="139" t="e">
        <f t="shared" ca="1" si="173"/>
        <v>#REF!</v>
      </c>
      <c r="AD488" s="138" t="e">
        <f t="shared" ca="1" si="177"/>
        <v>#REF!</v>
      </c>
      <c r="AE488" s="132" t="e">
        <f ca="1">INDIRECT(CONCATENATE(#REF!,$C$498,"!$AJ",$A488 + 5))</f>
        <v>#REF!</v>
      </c>
    </row>
    <row r="489" spans="1:31" hidden="1" outlineLevel="1" x14ac:dyDescent="0.25">
      <c r="A489" s="128">
        <v>490</v>
      </c>
      <c r="B489" s="153" t="e">
        <f ca="1">INDIRECT(CONCATENATE(#REF!,$C$498,"!$B",$A489 + 5))</f>
        <v>#REF!</v>
      </c>
      <c r="C489" s="135" t="e">
        <f ca="1">INDIRECT(CONCATENATE(#REF!,$C$498,"!$X",$A489 + 5))</f>
        <v>#REF!</v>
      </c>
      <c r="D489" s="135"/>
      <c r="E489" s="132" t="e">
        <f ca="1">INDIRECT(CONCATENATE(#REF!,$C$498,"!$AB",$A489 + 5))</f>
        <v>#REF!</v>
      </c>
      <c r="F489" s="135" t="str">
        <f t="shared" ca="1" si="178"/>
        <v/>
      </c>
      <c r="G489" s="187" t="e">
        <f ca="1">INDIRECT(CONCATENATE(#REF!,$C$498,"!$AG",$A489 + 5))</f>
        <v>#REF!</v>
      </c>
      <c r="H489" s="135"/>
      <c r="I489" s="132" t="e">
        <f ca="1">INDIRECT(CONCATENATE(#REF!,$C$498,"!$AH",$A489 + 5))</f>
        <v>#REF!</v>
      </c>
      <c r="J489" s="132"/>
      <c r="K489" s="132" t="e">
        <f ca="1">INDIRECT(CONCATENATE(#REF!,$C$498,"!$AI",$A489 + 5))</f>
        <v>#REF!</v>
      </c>
      <c r="L489" s="181"/>
      <c r="M489" s="135"/>
      <c r="N489" s="135"/>
      <c r="O489" s="135"/>
      <c r="P489" s="135"/>
      <c r="Q489" s="137" t="e">
        <f t="shared" ca="1" si="175"/>
        <v>#REF!</v>
      </c>
      <c r="R489" s="251" t="e">
        <f t="shared" ca="1" si="165"/>
        <v>#REF!</v>
      </c>
      <c r="S489" s="252" t="e">
        <f t="shared" ca="1" si="164"/>
        <v>#REF!</v>
      </c>
      <c r="T489" s="251" t="e">
        <f t="shared" ca="1" si="166"/>
        <v>#REF!</v>
      </c>
      <c r="U489" s="252" t="e">
        <f t="shared" ca="1" si="167"/>
        <v>#REF!</v>
      </c>
      <c r="V489" s="252" t="e">
        <f t="shared" ca="1" si="168"/>
        <v>#REF!</v>
      </c>
      <c r="W489" s="138" t="e">
        <f t="shared" ca="1" si="169"/>
        <v>#REF!</v>
      </c>
      <c r="X489" s="139" t="e">
        <f t="shared" ca="1" si="170"/>
        <v>#REF!</v>
      </c>
      <c r="Y489" s="138" t="e">
        <f t="shared" ca="1" si="176"/>
        <v>#REF!</v>
      </c>
      <c r="Z489" s="138" t="e">
        <f t="shared" ca="1" si="174"/>
        <v>#REF!</v>
      </c>
      <c r="AA489" s="138" t="e">
        <f t="shared" ca="1" si="171"/>
        <v>#REF!</v>
      </c>
      <c r="AB489" s="138" t="e">
        <f t="shared" ca="1" si="172"/>
        <v>#NAME?</v>
      </c>
      <c r="AC489" s="139" t="e">
        <f t="shared" ca="1" si="173"/>
        <v>#REF!</v>
      </c>
      <c r="AD489" s="138" t="e">
        <f t="shared" ca="1" si="177"/>
        <v>#REF!</v>
      </c>
      <c r="AE489" s="132" t="e">
        <f ca="1">INDIRECT(CONCATENATE(#REF!,$C$498,"!$AJ",$A489 + 5))</f>
        <v>#REF!</v>
      </c>
    </row>
    <row r="490" spans="1:31" hidden="1" outlineLevel="1" x14ac:dyDescent="0.25">
      <c r="A490" s="128">
        <v>491</v>
      </c>
      <c r="B490" s="153" t="e">
        <f ca="1">INDIRECT(CONCATENATE(#REF!,$C$498,"!$B",$A490 + 5))</f>
        <v>#REF!</v>
      </c>
      <c r="C490" s="135" t="e">
        <f ca="1">INDIRECT(CONCATENATE(#REF!,$C$498,"!$X",$A490 + 5))</f>
        <v>#REF!</v>
      </c>
      <c r="D490" s="135"/>
      <c r="E490" s="132" t="e">
        <f ca="1">INDIRECT(CONCATENATE(#REF!,$C$498,"!$AB",$A490 + 5))</f>
        <v>#REF!</v>
      </c>
      <c r="F490" s="135" t="str">
        <f t="shared" ca="1" si="178"/>
        <v/>
      </c>
      <c r="G490" s="187" t="e">
        <f ca="1">INDIRECT(CONCATENATE(#REF!,$C$498,"!$AG",$A490 + 5))</f>
        <v>#REF!</v>
      </c>
      <c r="H490" s="135"/>
      <c r="I490" s="132" t="e">
        <f ca="1">INDIRECT(CONCATENATE(#REF!,$C$498,"!$AH",$A490 + 5))</f>
        <v>#REF!</v>
      </c>
      <c r="J490" s="132"/>
      <c r="K490" s="132" t="e">
        <f ca="1">INDIRECT(CONCATENATE(#REF!,$C$498,"!$AI",$A490 + 5))</f>
        <v>#REF!</v>
      </c>
      <c r="L490" s="181"/>
      <c r="M490" s="135"/>
      <c r="N490" s="135"/>
      <c r="O490" s="135"/>
      <c r="P490" s="135"/>
      <c r="Q490" s="137" t="e">
        <f t="shared" ca="1" si="175"/>
        <v>#REF!</v>
      </c>
      <c r="R490" s="251" t="e">
        <f t="shared" ca="1" si="165"/>
        <v>#REF!</v>
      </c>
      <c r="S490" s="252" t="e">
        <f t="shared" ca="1" si="164"/>
        <v>#REF!</v>
      </c>
      <c r="T490" s="251" t="e">
        <f t="shared" ca="1" si="166"/>
        <v>#REF!</v>
      </c>
      <c r="U490" s="252" t="e">
        <f t="shared" ca="1" si="167"/>
        <v>#REF!</v>
      </c>
      <c r="V490" s="252" t="e">
        <f t="shared" ca="1" si="168"/>
        <v>#REF!</v>
      </c>
      <c r="W490" s="138" t="e">
        <f t="shared" ca="1" si="169"/>
        <v>#REF!</v>
      </c>
      <c r="X490" s="139" t="e">
        <f t="shared" ca="1" si="170"/>
        <v>#REF!</v>
      </c>
      <c r="Y490" s="138" t="e">
        <f t="shared" ca="1" si="176"/>
        <v>#REF!</v>
      </c>
      <c r="Z490" s="138" t="e">
        <f t="shared" ca="1" si="174"/>
        <v>#REF!</v>
      </c>
      <c r="AA490" s="138" t="e">
        <f t="shared" ca="1" si="171"/>
        <v>#REF!</v>
      </c>
      <c r="AB490" s="138" t="e">
        <f t="shared" ca="1" si="172"/>
        <v>#NAME?</v>
      </c>
      <c r="AC490" s="139" t="e">
        <f t="shared" ca="1" si="173"/>
        <v>#REF!</v>
      </c>
      <c r="AD490" s="138" t="e">
        <f t="shared" ca="1" si="177"/>
        <v>#REF!</v>
      </c>
      <c r="AE490" s="132" t="e">
        <f ca="1">INDIRECT(CONCATENATE(#REF!,$C$498,"!$AJ",$A490 + 5))</f>
        <v>#REF!</v>
      </c>
    </row>
    <row r="491" spans="1:31" hidden="1" outlineLevel="1" x14ac:dyDescent="0.25">
      <c r="A491" s="128">
        <v>492</v>
      </c>
      <c r="B491" s="153" t="e">
        <f ca="1">INDIRECT(CONCATENATE(#REF!,$C$498,"!$B",$A491 + 5))</f>
        <v>#REF!</v>
      </c>
      <c r="C491" s="135" t="e">
        <f ca="1">INDIRECT(CONCATENATE(#REF!,$C$498,"!$X",$A491 + 5))</f>
        <v>#REF!</v>
      </c>
      <c r="D491" s="135"/>
      <c r="E491" s="132" t="e">
        <f ca="1">INDIRECT(CONCATENATE(#REF!,$C$498,"!$AB",$A491 + 5))</f>
        <v>#REF!</v>
      </c>
      <c r="F491" s="135" t="str">
        <f t="shared" ca="1" si="178"/>
        <v/>
      </c>
      <c r="G491" s="187" t="e">
        <f ca="1">INDIRECT(CONCATENATE(#REF!,$C$498,"!$AG",$A491 + 5))</f>
        <v>#REF!</v>
      </c>
      <c r="H491" s="135"/>
      <c r="I491" s="132" t="e">
        <f ca="1">INDIRECT(CONCATENATE(#REF!,$C$498,"!$AH",$A491 + 5))</f>
        <v>#REF!</v>
      </c>
      <c r="J491" s="132"/>
      <c r="K491" s="132" t="e">
        <f ca="1">INDIRECT(CONCATENATE(#REF!,$C$498,"!$AI",$A491 + 5))</f>
        <v>#REF!</v>
      </c>
      <c r="L491" s="181"/>
      <c r="M491" s="135"/>
      <c r="N491" s="135"/>
      <c r="O491" s="135"/>
      <c r="P491" s="135"/>
      <c r="Q491" s="137" t="e">
        <f t="shared" ca="1" si="175"/>
        <v>#REF!</v>
      </c>
      <c r="R491" s="251" t="e">
        <f t="shared" ca="1" si="165"/>
        <v>#REF!</v>
      </c>
      <c r="S491" s="252" t="e">
        <f t="shared" ca="1" si="164"/>
        <v>#REF!</v>
      </c>
      <c r="T491" s="251" t="e">
        <f t="shared" ca="1" si="166"/>
        <v>#REF!</v>
      </c>
      <c r="U491" s="252" t="e">
        <f t="shared" ca="1" si="167"/>
        <v>#REF!</v>
      </c>
      <c r="V491" s="252" t="e">
        <f t="shared" ca="1" si="168"/>
        <v>#REF!</v>
      </c>
      <c r="W491" s="138" t="e">
        <f t="shared" ca="1" si="169"/>
        <v>#REF!</v>
      </c>
      <c r="X491" s="139" t="e">
        <f t="shared" ca="1" si="170"/>
        <v>#REF!</v>
      </c>
      <c r="Y491" s="138" t="e">
        <f t="shared" ca="1" si="176"/>
        <v>#REF!</v>
      </c>
      <c r="Z491" s="138" t="e">
        <f t="shared" ca="1" si="174"/>
        <v>#REF!</v>
      </c>
      <c r="AA491" s="138" t="e">
        <f t="shared" ca="1" si="171"/>
        <v>#REF!</v>
      </c>
      <c r="AB491" s="138" t="e">
        <f t="shared" ca="1" si="172"/>
        <v>#NAME?</v>
      </c>
      <c r="AC491" s="139" t="e">
        <f t="shared" ca="1" si="173"/>
        <v>#REF!</v>
      </c>
      <c r="AD491" s="138" t="e">
        <f t="shared" ca="1" si="177"/>
        <v>#REF!</v>
      </c>
      <c r="AE491" s="132" t="e">
        <f ca="1">INDIRECT(CONCATENATE(#REF!,$C$498,"!$AJ",$A491 + 5))</f>
        <v>#REF!</v>
      </c>
    </row>
    <row r="492" spans="1:31" ht="28.5" customHeight="1" collapsed="1" x14ac:dyDescent="0.25">
      <c r="A492" s="144" t="s">
        <v>1505</v>
      </c>
      <c r="B492" s="144"/>
      <c r="C492" s="192"/>
      <c r="D492" s="192"/>
      <c r="E492" s="145"/>
      <c r="F492" s="145"/>
      <c r="G492" s="182"/>
      <c r="H492" s="145"/>
      <c r="I492" s="145"/>
      <c r="J492" s="145"/>
      <c r="K492" s="145"/>
      <c r="L492" s="182"/>
      <c r="M492" s="145"/>
      <c r="N492" s="145"/>
      <c r="O492" s="145"/>
      <c r="P492" s="145"/>
      <c r="Q492" s="145"/>
      <c r="R492" s="256"/>
      <c r="S492" s="258"/>
      <c r="T492" s="258"/>
      <c r="U492" s="258"/>
      <c r="V492" s="258"/>
      <c r="W492" s="145"/>
      <c r="X492" s="147"/>
      <c r="Y492" s="148"/>
      <c r="Z492" s="148"/>
      <c r="AA492" s="148"/>
      <c r="AB492" s="148"/>
      <c r="AC492" s="147"/>
      <c r="AD492" s="148"/>
      <c r="AE492" s="148"/>
    </row>
    <row r="493" spans="1:31" x14ac:dyDescent="0.25">
      <c r="A493" s="511">
        <v>45036</v>
      </c>
      <c r="B493" s="511"/>
      <c r="C493" s="511"/>
      <c r="D493" s="511"/>
      <c r="E493" s="511"/>
      <c r="F493" s="511"/>
      <c r="G493" s="511"/>
      <c r="H493" s="511"/>
      <c r="I493" s="511"/>
      <c r="J493" s="511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  <c r="V493" s="511"/>
      <c r="W493" s="511"/>
      <c r="X493" s="511"/>
      <c r="Y493" s="511"/>
      <c r="Z493" s="511"/>
      <c r="AA493" s="511"/>
      <c r="AB493" s="511"/>
      <c r="AC493" s="511"/>
      <c r="AD493" s="511"/>
      <c r="AE493" s="511"/>
    </row>
    <row r="495" spans="1:31" hidden="1" outlineLevel="1" x14ac:dyDescent="0.25">
      <c r="B495" s="165" t="s">
        <v>641</v>
      </c>
      <c r="C495" s="151" t="s">
        <v>637</v>
      </c>
      <c r="D495" s="328"/>
      <c r="E495" s="122"/>
      <c r="F495" s="116"/>
      <c r="G495" s="116"/>
      <c r="H495" s="116"/>
      <c r="L495" s="151" t="s">
        <v>633</v>
      </c>
      <c r="M495" s="151" t="s">
        <v>634</v>
      </c>
      <c r="N495" s="151" t="s">
        <v>630</v>
      </c>
      <c r="O495" s="151" t="s">
        <v>632</v>
      </c>
      <c r="P495" s="151" t="s">
        <v>631</v>
      </c>
      <c r="Q495" s="116"/>
      <c r="S495" s="261"/>
      <c r="T495" s="261"/>
      <c r="V495" s="261"/>
      <c r="X495" s="116"/>
      <c r="Y495" s="6"/>
      <c r="Z495" s="6"/>
      <c r="AA495" s="6"/>
      <c r="AB495" s="6"/>
      <c r="AC495" s="6"/>
      <c r="AD495" s="6"/>
      <c r="AE495" s="6"/>
    </row>
    <row r="496" spans="1:31" hidden="1" outlineLevel="1" x14ac:dyDescent="0.25">
      <c r="B496" s="165"/>
      <c r="C496" s="151"/>
      <c r="D496" s="328"/>
      <c r="E496" s="122"/>
      <c r="F496" s="116"/>
      <c r="G496" s="116"/>
      <c r="H496" s="116"/>
      <c r="L496" s="151">
        <v>0</v>
      </c>
      <c r="M496" s="151">
        <v>1</v>
      </c>
      <c r="N496" s="151">
        <v>5</v>
      </c>
      <c r="O496" s="151">
        <v>15</v>
      </c>
      <c r="P496" s="151">
        <v>20</v>
      </c>
      <c r="Q496" s="52"/>
      <c r="S496" s="261"/>
      <c r="T496" s="261"/>
      <c r="V496" s="261"/>
      <c r="X496" s="116"/>
      <c r="Y496" s="6"/>
      <c r="Z496" s="6"/>
      <c r="AA496" s="6"/>
      <c r="AB496" s="6"/>
      <c r="AC496" s="6"/>
      <c r="AD496" s="6"/>
      <c r="AE496" s="6"/>
    </row>
    <row r="497" spans="1:31" hidden="1" outlineLevel="1" x14ac:dyDescent="0.25">
      <c r="B497" s="165"/>
      <c r="C497" s="151"/>
      <c r="D497" s="328"/>
      <c r="E497" s="122"/>
      <c r="F497" s="116"/>
      <c r="G497" s="116"/>
      <c r="H497" s="116"/>
      <c r="L497" s="151">
        <v>1.01</v>
      </c>
      <c r="M497" s="151">
        <v>1</v>
      </c>
      <c r="N497" s="151">
        <v>8</v>
      </c>
      <c r="O497" s="151">
        <v>15</v>
      </c>
      <c r="P497" s="151">
        <v>20</v>
      </c>
      <c r="Q497" s="52"/>
      <c r="S497" s="261"/>
      <c r="T497" s="261"/>
      <c r="V497" s="261"/>
      <c r="X497" s="116"/>
      <c r="Y497" s="6"/>
      <c r="Z497" s="6"/>
      <c r="AA497" s="6"/>
      <c r="AB497" s="6"/>
      <c r="AC497" s="6"/>
      <c r="AD497" s="6"/>
      <c r="AE497" s="6"/>
    </row>
    <row r="498" spans="1:31" hidden="1" outlineLevel="1" x14ac:dyDescent="0.25">
      <c r="B498" s="165" t="s">
        <v>640</v>
      </c>
      <c r="C498" s="151" t="s">
        <v>670</v>
      </c>
      <c r="D498" s="328"/>
      <c r="E498" s="122"/>
      <c r="F498" s="116"/>
      <c r="G498" s="116"/>
      <c r="H498" s="116"/>
      <c r="L498" s="151">
        <v>3.01</v>
      </c>
      <c r="M498" s="151">
        <v>1</v>
      </c>
      <c r="N498" s="151">
        <v>12</v>
      </c>
      <c r="O498" s="151">
        <v>15</v>
      </c>
      <c r="P498" s="151">
        <v>20</v>
      </c>
      <c r="Q498" s="52"/>
      <c r="S498" s="261"/>
      <c r="T498" s="261"/>
      <c r="V498" s="261"/>
      <c r="X498" s="116"/>
      <c r="Y498" s="6"/>
      <c r="Z498" s="6"/>
      <c r="AA498" s="6"/>
      <c r="AB498" s="6"/>
      <c r="AC498" s="6"/>
      <c r="AD498" s="6"/>
      <c r="AE498" s="6"/>
    </row>
    <row r="499" spans="1:31" collapsed="1" x14ac:dyDescent="0.25">
      <c r="E499" s="122"/>
      <c r="F499" s="116"/>
      <c r="G499" s="116"/>
      <c r="H499" s="116"/>
      <c r="L499" s="151">
        <v>6.01</v>
      </c>
      <c r="M499" s="151">
        <v>1</v>
      </c>
      <c r="N499" s="151">
        <v>15</v>
      </c>
      <c r="O499" s="151">
        <v>15</v>
      </c>
      <c r="P499" s="151">
        <v>20</v>
      </c>
      <c r="Q499" s="52"/>
      <c r="S499" s="261"/>
      <c r="T499" s="261"/>
      <c r="V499" s="261"/>
      <c r="X499" s="116"/>
      <c r="Y499" s="6"/>
      <c r="Z499" s="6"/>
      <c r="AA499" s="6"/>
      <c r="AB499" s="6"/>
      <c r="AC499" s="6"/>
      <c r="AD499" s="6"/>
      <c r="AE499" s="6"/>
    </row>
    <row r="500" spans="1:31" x14ac:dyDescent="0.25">
      <c r="A500" s="152"/>
      <c r="B500" s="172"/>
      <c r="C500" s="193"/>
      <c r="D500" s="193"/>
      <c r="E500" s="122"/>
      <c r="F500" s="116"/>
      <c r="G500" s="116"/>
      <c r="H500" s="116"/>
      <c r="L500" s="151">
        <v>9.01</v>
      </c>
      <c r="M500" s="151">
        <v>1</v>
      </c>
      <c r="N500" s="151">
        <v>18</v>
      </c>
      <c r="O500" s="151">
        <v>15</v>
      </c>
      <c r="P500" s="151">
        <v>20</v>
      </c>
      <c r="Q500" s="52"/>
      <c r="S500" s="261"/>
      <c r="T500" s="261"/>
      <c r="V500" s="261"/>
      <c r="X500" s="116"/>
      <c r="Y500" s="6"/>
      <c r="Z500" s="6"/>
      <c r="AA500" s="6"/>
      <c r="AB500" s="6"/>
      <c r="AC500" s="6"/>
      <c r="AD500" s="6"/>
      <c r="AE500" s="6"/>
    </row>
    <row r="501" spans="1:31" x14ac:dyDescent="0.25">
      <c r="A501" s="152"/>
      <c r="B501" s="172"/>
      <c r="C501" s="193"/>
      <c r="D501" s="193"/>
      <c r="E501" s="122"/>
      <c r="F501" s="116"/>
      <c r="G501" s="116"/>
      <c r="H501" s="116"/>
      <c r="L501" s="151">
        <v>12.01</v>
      </c>
      <c r="M501" s="151">
        <v>1</v>
      </c>
      <c r="N501" s="151">
        <v>25</v>
      </c>
      <c r="O501" s="151">
        <v>15</v>
      </c>
      <c r="P501" s="151">
        <v>20</v>
      </c>
      <c r="Q501" s="52"/>
      <c r="S501" s="261"/>
      <c r="T501" s="261"/>
      <c r="V501" s="261"/>
      <c r="X501" s="116"/>
      <c r="Y501" s="6"/>
      <c r="Z501" s="6"/>
      <c r="AA501" s="6"/>
      <c r="AB501" s="6"/>
      <c r="AC501" s="6"/>
      <c r="AD501" s="6"/>
      <c r="AE501" s="6"/>
    </row>
    <row r="502" spans="1:31" x14ac:dyDescent="0.25">
      <c r="A502" s="152"/>
      <c r="B502" s="172"/>
      <c r="C502" s="193"/>
      <c r="D502" s="193"/>
      <c r="E502" s="122"/>
      <c r="F502" s="116"/>
      <c r="G502" s="116"/>
      <c r="H502" s="116"/>
      <c r="L502" s="151">
        <v>20.010000000000002</v>
      </c>
      <c r="M502" s="151">
        <v>1</v>
      </c>
      <c r="N502" s="151">
        <v>30</v>
      </c>
      <c r="O502" s="151">
        <v>15</v>
      </c>
      <c r="P502" s="151">
        <v>20</v>
      </c>
      <c r="Q502" s="52"/>
      <c r="S502" s="261"/>
      <c r="T502" s="261"/>
      <c r="V502" s="261"/>
      <c r="X502" s="116"/>
      <c r="Y502" s="6"/>
      <c r="Z502" s="6"/>
      <c r="AA502" s="6"/>
      <c r="AB502" s="6"/>
      <c r="AC502" s="6"/>
      <c r="AD502" s="6"/>
      <c r="AE502" s="6"/>
    </row>
    <row r="503" spans="1:31" x14ac:dyDescent="0.25">
      <c r="A503" s="152"/>
      <c r="B503" s="172"/>
      <c r="C503" s="193"/>
      <c r="D503" s="193"/>
      <c r="E503" s="122"/>
      <c r="F503" s="116"/>
      <c r="G503" s="116"/>
      <c r="H503" s="116"/>
      <c r="L503" s="151">
        <v>100000</v>
      </c>
      <c r="M503" s="191">
        <v>1</v>
      </c>
      <c r="N503" s="151">
        <v>30</v>
      </c>
      <c r="O503" s="151">
        <v>15</v>
      </c>
      <c r="P503" s="151">
        <v>20</v>
      </c>
      <c r="Q503" s="52"/>
      <c r="S503" s="261"/>
      <c r="T503" s="261"/>
      <c r="V503" s="261"/>
      <c r="X503" s="116"/>
      <c r="Y503" s="6"/>
      <c r="Z503" s="6"/>
      <c r="AA503" s="6"/>
      <c r="AB503" s="6"/>
      <c r="AC503" s="6"/>
      <c r="AD503" s="6"/>
      <c r="AE503" s="6"/>
    </row>
    <row r="504" spans="1:31" x14ac:dyDescent="0.25">
      <c r="A504" s="152"/>
      <c r="B504" s="172"/>
      <c r="C504" s="193"/>
      <c r="D504" s="193"/>
      <c r="E504" s="122"/>
      <c r="F504" s="116"/>
      <c r="G504" s="116"/>
      <c r="H504" s="116"/>
      <c r="L504" s="122"/>
      <c r="M504" s="116"/>
      <c r="O504" s="116"/>
      <c r="Q504" s="52"/>
      <c r="S504" s="261"/>
      <c r="T504" s="261"/>
      <c r="V504" s="261"/>
      <c r="X504" s="116"/>
      <c r="Y504" s="6"/>
      <c r="Z504" s="6"/>
      <c r="AA504" s="6"/>
      <c r="AB504" s="6"/>
      <c r="AC504" s="6"/>
      <c r="AD504" s="6"/>
      <c r="AE504" s="6"/>
    </row>
    <row r="505" spans="1:31" x14ac:dyDescent="0.25">
      <c r="A505" s="152"/>
      <c r="B505" s="172"/>
      <c r="C505" s="193"/>
      <c r="D505" s="193"/>
      <c r="E505" s="122"/>
      <c r="F505" s="116"/>
      <c r="G505" s="116"/>
      <c r="H505" s="116"/>
      <c r="Q505" s="52"/>
      <c r="S505" s="261"/>
      <c r="T505" s="261"/>
      <c r="V505" s="261"/>
      <c r="X505" s="116"/>
      <c r="Y505" s="6"/>
      <c r="Z505" s="6"/>
      <c r="AA505" s="6"/>
      <c r="AB505" s="6"/>
      <c r="AC505" s="6"/>
      <c r="AD505" s="6"/>
      <c r="AE505" s="6"/>
    </row>
    <row r="506" spans="1:31" x14ac:dyDescent="0.25">
      <c r="A506" s="152"/>
      <c r="B506" s="172"/>
      <c r="C506" s="193"/>
      <c r="D506" s="193"/>
      <c r="E506" s="122"/>
      <c r="F506" s="116"/>
      <c r="G506" s="116"/>
      <c r="H506" s="116"/>
      <c r="Q506" s="116"/>
      <c r="S506" s="261"/>
      <c r="T506" s="261"/>
      <c r="V506" s="261"/>
      <c r="X506" s="116"/>
      <c r="Y506" s="6"/>
      <c r="Z506" s="6"/>
      <c r="AA506" s="6"/>
      <c r="AB506" s="6"/>
      <c r="AC506" s="6"/>
      <c r="AD506" s="6"/>
      <c r="AE506" s="6"/>
    </row>
    <row r="507" spans="1:31" x14ac:dyDescent="0.25">
      <c r="E507" s="122"/>
      <c r="F507" s="116"/>
      <c r="G507" s="116"/>
      <c r="H507" s="116"/>
      <c r="Q507" s="116"/>
      <c r="S507" s="261"/>
      <c r="T507" s="261"/>
      <c r="V507" s="261"/>
      <c r="X507" s="116"/>
      <c r="Y507" s="6"/>
      <c r="Z507" s="6"/>
      <c r="AA507" s="6"/>
      <c r="AB507" s="6"/>
      <c r="AC507" s="6"/>
      <c r="AD507" s="6"/>
      <c r="AE507" s="6"/>
    </row>
  </sheetData>
  <autoFilter ref="A9:AE493"/>
  <mergeCells count="33">
    <mergeCell ref="AB7:AB8"/>
    <mergeCell ref="A2:AE2"/>
    <mergeCell ref="A4:A8"/>
    <mergeCell ref="B4:B8"/>
    <mergeCell ref="C4:C8"/>
    <mergeCell ref="F4:F8"/>
    <mergeCell ref="G4:P4"/>
    <mergeCell ref="Q4:AD4"/>
    <mergeCell ref="AE4:AE8"/>
    <mergeCell ref="G5:K5"/>
    <mergeCell ref="L5:P5"/>
    <mergeCell ref="L6:L8"/>
    <mergeCell ref="I6:K6"/>
    <mergeCell ref="M6:O6"/>
    <mergeCell ref="D4:E7"/>
    <mergeCell ref="S5:S8"/>
    <mergeCell ref="T5:AD5"/>
    <mergeCell ref="AC7:AC8"/>
    <mergeCell ref="A493:AE493"/>
    <mergeCell ref="Q5:R7"/>
    <mergeCell ref="G6:G8"/>
    <mergeCell ref="AD7:AD8"/>
    <mergeCell ref="P6:P8"/>
    <mergeCell ref="T6:T8"/>
    <mergeCell ref="U6:U8"/>
    <mergeCell ref="V6:V8"/>
    <mergeCell ref="W6:AD6"/>
    <mergeCell ref="I7:J7"/>
    <mergeCell ref="K7:K8"/>
    <mergeCell ref="M7:N7"/>
    <mergeCell ref="O7:O8"/>
    <mergeCell ref="W7:AA7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A505"/>
  <sheetViews>
    <sheetView view="pageBreakPreview" zoomScale="75" zoomScaleSheetLayoutView="75" workbookViewId="0">
      <pane xSplit="2" ySplit="10" topLeftCell="C11" activePane="bottomRight" state="frozen"/>
      <selection activeCell="V4" sqref="V4:W7"/>
      <selection pane="topRight" activeCell="V4" sqref="V4:W7"/>
      <selection pane="bottomLeft" activeCell="V4" sqref="V4:W7"/>
      <selection pane="bottomRight" activeCell="A2" sqref="A2:AC2"/>
    </sheetView>
  </sheetViews>
  <sheetFormatPr defaultRowHeight="15.75" outlineLevelRow="1" outlineLevelCol="2" x14ac:dyDescent="0.25"/>
  <cols>
    <col min="1" max="1" width="6.5703125" style="149" customWidth="1"/>
    <col min="2" max="2" width="45.85546875" style="168" customWidth="1"/>
    <col min="3" max="3" width="10" style="52" customWidth="1"/>
    <col min="4" max="4" width="14" style="116" customWidth="1"/>
    <col min="5" max="5" width="11.28515625" style="52" customWidth="1"/>
    <col min="6" max="6" width="6.5703125" style="183" hidden="1" customWidth="1" outlineLevel="1"/>
    <col min="7" max="7" width="8.140625" style="52" hidden="1" customWidth="1" outlineLevel="1"/>
    <col min="8" max="8" width="7.7109375" style="52" hidden="1" customWidth="1" outlineLevel="1"/>
    <col min="9" max="9" width="10.85546875" style="52" hidden="1" customWidth="1" outlineLevel="1"/>
    <col min="10" max="10" width="6" style="52" hidden="1" customWidth="1" outlineLevel="1"/>
    <col min="11" max="11" width="7.140625" style="183" hidden="1" customWidth="1" outlineLevel="1"/>
    <col min="12" max="12" width="7.7109375" style="52" hidden="1" customWidth="1" outlineLevel="1"/>
    <col min="13" max="13" width="10.5703125" style="52" hidden="1" customWidth="1" outlineLevel="1"/>
    <col min="14" max="14" width="8.28515625" style="52" hidden="1" customWidth="1" outlineLevel="1"/>
    <col min="15" max="15" width="7.42578125" style="52" hidden="1" customWidth="1" outlineLevel="1"/>
    <col min="16" max="16" width="9.28515625" style="122" customWidth="1" collapsed="1"/>
    <col min="17" max="17" width="8.140625" style="261" customWidth="1"/>
    <col min="18" max="18" width="7.7109375" style="262" hidden="1" customWidth="1" outlineLevel="2"/>
    <col min="19" max="19" width="7.7109375" style="262" hidden="1" customWidth="1" outlineLevel="2" collapsed="1"/>
    <col min="20" max="20" width="7.7109375" style="262" hidden="1" customWidth="1" outlineLevel="2"/>
    <col min="21" max="21" width="7.7109375" style="262" hidden="1" customWidth="1" outlineLevel="2" collapsed="1"/>
    <col min="22" max="22" width="8" style="261" hidden="1" customWidth="1" outlineLevel="1"/>
    <col min="23" max="23" width="9.28515625" style="52" hidden="1" customWidth="1" outlineLevel="2"/>
    <col min="24" max="24" width="5" style="116" hidden="1" customWidth="1" outlineLevel="2"/>
    <col min="25" max="25" width="15.7109375" style="116" hidden="1" customWidth="1" outlineLevel="1"/>
    <col min="26" max="26" width="7.85546875" style="116" hidden="1" customWidth="1" outlineLevel="1"/>
    <col min="27" max="27" width="8.42578125" style="52" hidden="1" customWidth="1" outlineLevel="2"/>
    <col min="28" max="28" width="5" style="116" hidden="1" customWidth="1" outlineLevel="2"/>
    <col min="29" max="29" width="11" style="116" customWidth="1" collapsed="1"/>
    <col min="30" max="16384" width="9.140625" style="6"/>
  </cols>
  <sheetData>
    <row r="1" spans="1:16303" s="86" customFormat="1" ht="18.75" x14ac:dyDescent="0.3">
      <c r="A1" s="104"/>
      <c r="B1" s="85"/>
      <c r="C1" s="84"/>
      <c r="D1" s="82"/>
      <c r="E1" s="84"/>
      <c r="F1" s="178"/>
      <c r="G1" s="84"/>
      <c r="H1" s="84"/>
      <c r="I1" s="84"/>
      <c r="J1" s="84"/>
      <c r="K1" s="178"/>
      <c r="L1" s="84"/>
      <c r="M1" s="84"/>
      <c r="N1" s="84"/>
      <c r="O1" s="84"/>
      <c r="P1" s="83"/>
      <c r="Q1" s="239"/>
      <c r="R1" s="238"/>
      <c r="S1" s="238"/>
      <c r="T1" s="238"/>
      <c r="U1" s="238"/>
      <c r="V1" s="239"/>
      <c r="W1" s="84"/>
      <c r="X1" s="82"/>
      <c r="Y1" s="82"/>
      <c r="Z1" s="82"/>
      <c r="AA1" s="84"/>
      <c r="AB1" s="82"/>
      <c r="AC1" s="82"/>
    </row>
    <row r="2" spans="1:16303" s="105" customFormat="1" ht="18.75" x14ac:dyDescent="0.3">
      <c r="A2" s="534" t="s">
        <v>1630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</row>
    <row r="3" spans="1:16303" s="86" customFormat="1" ht="18.75" x14ac:dyDescent="0.3">
      <c r="A3" s="104"/>
      <c r="B3" s="85"/>
      <c r="C3" s="102"/>
      <c r="D3" s="101"/>
      <c r="E3" s="102"/>
      <c r="F3" s="179"/>
      <c r="G3" s="102"/>
      <c r="H3" s="102"/>
      <c r="I3" s="102"/>
      <c r="J3" s="102"/>
      <c r="K3" s="179"/>
      <c r="L3" s="102"/>
      <c r="M3" s="102"/>
      <c r="N3" s="102"/>
      <c r="O3" s="102"/>
      <c r="P3" s="103"/>
      <c r="Q3" s="242"/>
      <c r="R3" s="241"/>
      <c r="S3" s="241"/>
      <c r="T3" s="241"/>
      <c r="U3" s="241"/>
      <c r="V3" s="242"/>
      <c r="W3" s="102"/>
      <c r="X3" s="101"/>
      <c r="Y3" s="101"/>
      <c r="Z3" s="101"/>
      <c r="AA3" s="102"/>
      <c r="AB3" s="101"/>
      <c r="AC3" s="101"/>
    </row>
    <row r="4" spans="1:16303" s="123" customFormat="1" ht="48.75" customHeight="1" x14ac:dyDescent="0.25">
      <c r="A4" s="506" t="s">
        <v>0</v>
      </c>
      <c r="B4" s="506" t="s">
        <v>664</v>
      </c>
      <c r="C4" s="494" t="s">
        <v>649</v>
      </c>
      <c r="D4" s="504" t="s">
        <v>635</v>
      </c>
      <c r="E4" s="494" t="s">
        <v>650</v>
      </c>
      <c r="F4" s="493" t="s">
        <v>654</v>
      </c>
      <c r="G4" s="493"/>
      <c r="H4" s="493"/>
      <c r="I4" s="493"/>
      <c r="J4" s="493"/>
      <c r="K4" s="493"/>
      <c r="L4" s="493"/>
      <c r="M4" s="493"/>
      <c r="N4" s="493"/>
      <c r="O4" s="493"/>
      <c r="P4" s="531" t="s">
        <v>653</v>
      </c>
      <c r="Q4" s="532"/>
      <c r="R4" s="532"/>
      <c r="S4" s="532"/>
      <c r="T4" s="532"/>
      <c r="U4" s="532"/>
      <c r="V4" s="532"/>
      <c r="W4" s="532"/>
      <c r="X4" s="532"/>
      <c r="Y4" s="532"/>
      <c r="Z4" s="532"/>
      <c r="AA4" s="532"/>
      <c r="AB4" s="533"/>
      <c r="AC4" s="514" t="s">
        <v>623</v>
      </c>
    </row>
    <row r="5" spans="1:16303" s="123" customFormat="1" x14ac:dyDescent="0.25">
      <c r="A5" s="506"/>
      <c r="B5" s="506"/>
      <c r="C5" s="495"/>
      <c r="D5" s="505"/>
      <c r="E5" s="495"/>
      <c r="F5" s="493" t="s">
        <v>655</v>
      </c>
      <c r="G5" s="493"/>
      <c r="H5" s="493"/>
      <c r="I5" s="493"/>
      <c r="J5" s="493"/>
      <c r="K5" s="493" t="s">
        <v>661</v>
      </c>
      <c r="L5" s="493"/>
      <c r="M5" s="493"/>
      <c r="N5" s="493"/>
      <c r="O5" s="493"/>
      <c r="P5" s="527" t="s">
        <v>651</v>
      </c>
      <c r="Q5" s="528"/>
      <c r="R5" s="500" t="s">
        <v>620</v>
      </c>
      <c r="S5" s="493" t="s">
        <v>663</v>
      </c>
      <c r="T5" s="493"/>
      <c r="U5" s="493"/>
      <c r="V5" s="493"/>
      <c r="W5" s="493"/>
      <c r="X5" s="493"/>
      <c r="Y5" s="493"/>
      <c r="Z5" s="493"/>
      <c r="AA5" s="493"/>
      <c r="AB5" s="493"/>
      <c r="AC5" s="516"/>
    </row>
    <row r="6" spans="1:16303" s="123" customFormat="1" x14ac:dyDescent="0.25">
      <c r="A6" s="506"/>
      <c r="B6" s="506"/>
      <c r="C6" s="495"/>
      <c r="D6" s="505"/>
      <c r="E6" s="495"/>
      <c r="F6" s="496" t="s">
        <v>299</v>
      </c>
      <c r="G6" s="494" t="s">
        <v>656</v>
      </c>
      <c r="H6" s="490" t="s">
        <v>657</v>
      </c>
      <c r="I6" s="491"/>
      <c r="J6" s="492"/>
      <c r="K6" s="496" t="s">
        <v>299</v>
      </c>
      <c r="L6" s="490" t="s">
        <v>657</v>
      </c>
      <c r="M6" s="491"/>
      <c r="N6" s="492"/>
      <c r="O6" s="494" t="s">
        <v>662</v>
      </c>
      <c r="P6" s="529"/>
      <c r="Q6" s="530"/>
      <c r="R6" s="501"/>
      <c r="S6" s="502" t="s">
        <v>667</v>
      </c>
      <c r="T6" s="502" t="s">
        <v>666</v>
      </c>
      <c r="U6" s="521" t="s">
        <v>652</v>
      </c>
      <c r="V6" s="508" t="s">
        <v>595</v>
      </c>
      <c r="W6" s="509"/>
      <c r="X6" s="509"/>
      <c r="Y6" s="509"/>
      <c r="Z6" s="509"/>
      <c r="AA6" s="509"/>
      <c r="AB6" s="510"/>
      <c r="AC6" s="516"/>
    </row>
    <row r="7" spans="1:16303" s="123" customFormat="1" x14ac:dyDescent="0.25">
      <c r="A7" s="506"/>
      <c r="B7" s="506"/>
      <c r="C7" s="495"/>
      <c r="D7" s="536"/>
      <c r="E7" s="495"/>
      <c r="F7" s="497"/>
      <c r="G7" s="495"/>
      <c r="H7" s="493" t="s">
        <v>658</v>
      </c>
      <c r="I7" s="493"/>
      <c r="J7" s="494" t="s">
        <v>659</v>
      </c>
      <c r="K7" s="497"/>
      <c r="L7" s="493" t="s">
        <v>658</v>
      </c>
      <c r="M7" s="493"/>
      <c r="N7" s="494" t="s">
        <v>659</v>
      </c>
      <c r="O7" s="495"/>
      <c r="P7" s="508"/>
      <c r="Q7" s="510"/>
      <c r="R7" s="501"/>
      <c r="S7" s="502"/>
      <c r="T7" s="502"/>
      <c r="U7" s="521"/>
      <c r="V7" s="499" t="s">
        <v>592</v>
      </c>
      <c r="W7" s="499"/>
      <c r="X7" s="499"/>
      <c r="Y7" s="499"/>
      <c r="Z7" s="503" t="s">
        <v>619</v>
      </c>
      <c r="AA7" s="493" t="s">
        <v>622</v>
      </c>
      <c r="AB7" s="504" t="s">
        <v>596</v>
      </c>
      <c r="AC7" s="516"/>
    </row>
    <row r="8" spans="1:16303" s="125" customFormat="1" ht="78.75" x14ac:dyDescent="0.25">
      <c r="A8" s="507"/>
      <c r="B8" s="507"/>
      <c r="C8" s="495"/>
      <c r="D8" s="409">
        <v>2023</v>
      </c>
      <c r="E8" s="495"/>
      <c r="F8" s="497"/>
      <c r="G8" s="495"/>
      <c r="H8" s="405" t="s">
        <v>660</v>
      </c>
      <c r="I8" s="405" t="s">
        <v>593</v>
      </c>
      <c r="J8" s="495"/>
      <c r="K8" s="497"/>
      <c r="L8" s="405" t="s">
        <v>660</v>
      </c>
      <c r="M8" s="405" t="s">
        <v>593</v>
      </c>
      <c r="N8" s="495"/>
      <c r="O8" s="495"/>
      <c r="P8" s="306" t="s">
        <v>652</v>
      </c>
      <c r="Q8" s="419" t="s">
        <v>625</v>
      </c>
      <c r="R8" s="502"/>
      <c r="S8" s="502"/>
      <c r="T8" s="502"/>
      <c r="U8" s="521"/>
      <c r="V8" s="419" t="s">
        <v>598</v>
      </c>
      <c r="W8" s="404" t="s">
        <v>621</v>
      </c>
      <c r="X8" s="409" t="s">
        <v>596</v>
      </c>
      <c r="Y8" s="409" t="s">
        <v>593</v>
      </c>
      <c r="Z8" s="504"/>
      <c r="AA8" s="494"/>
      <c r="AB8" s="505"/>
      <c r="AC8" s="516"/>
    </row>
    <row r="9" spans="1:16303" s="131" customFormat="1" x14ac:dyDescent="0.25">
      <c r="A9" s="128">
        <v>1</v>
      </c>
      <c r="B9" s="128">
        <v>2</v>
      </c>
      <c r="C9" s="406">
        <v>4</v>
      </c>
      <c r="D9" s="408">
        <v>6</v>
      </c>
      <c r="E9" s="408">
        <v>7</v>
      </c>
      <c r="F9" s="186">
        <v>8</v>
      </c>
      <c r="G9" s="408">
        <v>9</v>
      </c>
      <c r="H9" s="408">
        <v>10</v>
      </c>
      <c r="I9" s="408">
        <v>11</v>
      </c>
      <c r="J9" s="408">
        <v>12</v>
      </c>
      <c r="K9" s="186">
        <v>13</v>
      </c>
      <c r="L9" s="408">
        <v>14</v>
      </c>
      <c r="M9" s="408">
        <v>15</v>
      </c>
      <c r="N9" s="408">
        <v>16</v>
      </c>
      <c r="O9" s="408">
        <v>17</v>
      </c>
      <c r="P9" s="408">
        <v>18</v>
      </c>
      <c r="Q9" s="418">
        <v>19</v>
      </c>
      <c r="R9" s="418"/>
      <c r="S9" s="418"/>
      <c r="T9" s="418">
        <v>20</v>
      </c>
      <c r="U9" s="418">
        <v>21</v>
      </c>
      <c r="V9" s="418">
        <v>22</v>
      </c>
      <c r="W9" s="408">
        <v>23</v>
      </c>
      <c r="X9" s="408"/>
      <c r="Y9" s="408">
        <v>24</v>
      </c>
      <c r="Z9" s="408">
        <v>25</v>
      </c>
      <c r="AA9" s="408"/>
      <c r="AB9" s="408"/>
      <c r="AC9" s="408"/>
    </row>
    <row r="10" spans="1:16303" s="136" customFormat="1" x14ac:dyDescent="0.25">
      <c r="A10" s="445">
        <v>1</v>
      </c>
      <c r="B10" s="446" t="s">
        <v>648</v>
      </c>
      <c r="C10" s="159"/>
      <c r="D10" s="158"/>
      <c r="E10" s="159"/>
      <c r="F10" s="307"/>
      <c r="G10" s="159"/>
      <c r="H10" s="159"/>
      <c r="I10" s="159"/>
      <c r="J10" s="159"/>
      <c r="K10" s="307"/>
      <c r="L10" s="159"/>
      <c r="M10" s="159"/>
      <c r="N10" s="159"/>
      <c r="O10" s="159"/>
      <c r="P10" s="157"/>
      <c r="Q10" s="401"/>
      <c r="R10" s="401"/>
      <c r="S10" s="401"/>
      <c r="T10" s="401"/>
      <c r="U10" s="401"/>
      <c r="V10" s="401"/>
      <c r="W10" s="158"/>
      <c r="X10" s="158"/>
      <c r="Y10" s="158"/>
      <c r="Z10" s="158"/>
      <c r="AA10" s="158"/>
      <c r="AB10" s="158"/>
      <c r="AC10" s="158"/>
    </row>
    <row r="11" spans="1:16303" s="140" customFormat="1" x14ac:dyDescent="0.25">
      <c r="A11" s="128">
        <v>2</v>
      </c>
      <c r="B11" s="309" t="s">
        <v>789</v>
      </c>
      <c r="C11" s="310"/>
      <c r="D11" s="311"/>
      <c r="E11" s="312"/>
      <c r="F11" s="187"/>
      <c r="G11" s="135"/>
      <c r="H11" s="132"/>
      <c r="I11" s="135"/>
      <c r="J11" s="132"/>
      <c r="K11" s="181"/>
      <c r="L11" s="135"/>
      <c r="M11" s="135"/>
      <c r="N11" s="135"/>
      <c r="O11" s="135"/>
      <c r="P11" s="137"/>
      <c r="Q11" s="251"/>
      <c r="R11" s="252"/>
      <c r="S11" s="251"/>
      <c r="T11" s="252"/>
      <c r="U11" s="252"/>
      <c r="V11" s="251"/>
      <c r="W11" s="139"/>
      <c r="X11" s="138"/>
      <c r="Y11" s="138"/>
      <c r="Z11" s="138"/>
      <c r="AA11" s="139"/>
      <c r="AB11" s="138"/>
      <c r="AC11" s="132"/>
    </row>
    <row r="12" spans="1:16303" s="140" customFormat="1" ht="31.5" x14ac:dyDescent="0.25">
      <c r="A12" s="128">
        <v>3</v>
      </c>
      <c r="B12" s="313" t="s">
        <v>807</v>
      </c>
      <c r="C12" s="314">
        <v>85.79</v>
      </c>
      <c r="D12" s="315">
        <v>55</v>
      </c>
      <c r="E12" s="316">
        <f>D12/C12</f>
        <v>0.64</v>
      </c>
      <c r="F12" s="187"/>
      <c r="G12" s="135"/>
      <c r="H12" s="132"/>
      <c r="I12" s="135"/>
      <c r="J12" s="132"/>
      <c r="K12" s="181"/>
      <c r="L12" s="135"/>
      <c r="M12" s="135"/>
      <c r="N12" s="135"/>
      <c r="O12" s="135"/>
      <c r="P12" s="137">
        <f t="shared" ref="P12:P74" si="0">IF(D12&lt;VLOOKUP(E12,$K$494:$O$501,2),0,VLOOKUP(E12,$K$494:$O$501,3))</f>
        <v>5</v>
      </c>
      <c r="Q12" s="251">
        <f t="shared" ref="Q12:Q74" si="1">ROUNDDOWN(R12,0)</f>
        <v>2</v>
      </c>
      <c r="R12" s="252">
        <f t="shared" ref="R12:R74" si="2">D12*P12/100</f>
        <v>2.75</v>
      </c>
      <c r="S12" s="251">
        <f t="shared" ref="S12:S74" si="3">ROUNDDOWN(T12,0)</f>
        <v>2</v>
      </c>
      <c r="T12" s="252">
        <f t="shared" ref="T12:T74" si="4">D12*U12/100</f>
        <v>2.75</v>
      </c>
      <c r="U12" s="252">
        <f t="shared" ref="U12:U74" si="5">P12</f>
        <v>5</v>
      </c>
      <c r="V12" s="251">
        <f t="shared" ref="V12:V74" si="6">ROUNDDOWN(W12,0)</f>
        <v>0</v>
      </c>
      <c r="W12" s="139">
        <f t="shared" ref="W12:W74" si="7">S12*X12/100</f>
        <v>0.3</v>
      </c>
      <c r="X12" s="138">
        <f t="shared" ref="X12:X74" si="8">IF(D12&lt;VLOOKUP(E12,$K$494:$O$501,2),0,VLOOKUP(E12,$K$494:$O$501,4))</f>
        <v>15</v>
      </c>
      <c r="Y12" s="138">
        <f t="shared" ref="Y12:Y74" si="9">S12-V12-Z12</f>
        <v>1</v>
      </c>
      <c r="Z12" s="138">
        <f>_xlfn.CEILING.MATH(AA12,1)</f>
        <v>1</v>
      </c>
      <c r="AA12" s="139">
        <f t="shared" ref="AA12:AA74" si="10">S12*AB12/100</f>
        <v>0.6</v>
      </c>
      <c r="AB12" s="138">
        <f t="shared" ref="AB12:AB74" si="11">IF(D12&lt;VLOOKUP(E12,$K$494:$O$501,2),0,VLOOKUP(E12,$K$494:$O$501,5))</f>
        <v>30</v>
      </c>
      <c r="AC12" s="132"/>
    </row>
    <row r="13" spans="1:16303" s="140" customFormat="1" ht="31.5" x14ac:dyDescent="0.25">
      <c r="A13" s="128">
        <v>4</v>
      </c>
      <c r="B13" s="313" t="s">
        <v>976</v>
      </c>
      <c r="C13" s="314">
        <v>385.34</v>
      </c>
      <c r="D13" s="315">
        <v>236</v>
      </c>
      <c r="E13" s="316">
        <f t="shared" ref="E13:E76" si="12">D13/C13</f>
        <v>0.61</v>
      </c>
      <c r="F13" s="187"/>
      <c r="G13" s="135"/>
      <c r="H13" s="132"/>
      <c r="I13" s="135"/>
      <c r="J13" s="132"/>
      <c r="K13" s="181"/>
      <c r="L13" s="135"/>
      <c r="M13" s="135"/>
      <c r="N13" s="135"/>
      <c r="O13" s="135"/>
      <c r="P13" s="137">
        <f t="shared" si="0"/>
        <v>5</v>
      </c>
      <c r="Q13" s="251">
        <f t="shared" si="1"/>
        <v>11</v>
      </c>
      <c r="R13" s="252">
        <f t="shared" si="2"/>
        <v>11.8</v>
      </c>
      <c r="S13" s="251">
        <f t="shared" si="3"/>
        <v>11</v>
      </c>
      <c r="T13" s="252">
        <f t="shared" si="4"/>
        <v>11.8</v>
      </c>
      <c r="U13" s="252">
        <f t="shared" si="5"/>
        <v>5</v>
      </c>
      <c r="V13" s="251">
        <f t="shared" si="6"/>
        <v>1</v>
      </c>
      <c r="W13" s="139">
        <f t="shared" si="7"/>
        <v>1.65</v>
      </c>
      <c r="X13" s="138">
        <f t="shared" si="8"/>
        <v>15</v>
      </c>
      <c r="Y13" s="138">
        <f t="shared" si="9"/>
        <v>6</v>
      </c>
      <c r="Z13" s="138">
        <f t="shared" ref="Z13:Z76" si="13">_xlfn.CEILING.MATH(AA13,1)</f>
        <v>4</v>
      </c>
      <c r="AA13" s="139">
        <f t="shared" si="10"/>
        <v>3.3</v>
      </c>
      <c r="AB13" s="138">
        <f t="shared" si="11"/>
        <v>30</v>
      </c>
      <c r="AC13" s="132"/>
    </row>
    <row r="14" spans="1:16303" s="140" customFormat="1" ht="31.5" x14ac:dyDescent="0.25">
      <c r="A14" s="128">
        <v>5</v>
      </c>
      <c r="B14" s="313" t="s">
        <v>977</v>
      </c>
      <c r="C14" s="314">
        <v>125.09</v>
      </c>
      <c r="D14" s="315">
        <v>45</v>
      </c>
      <c r="E14" s="316">
        <f t="shared" si="12"/>
        <v>0.36</v>
      </c>
      <c r="F14" s="187"/>
      <c r="G14" s="135"/>
      <c r="H14" s="132"/>
      <c r="I14" s="135"/>
      <c r="J14" s="132"/>
      <c r="K14" s="181"/>
      <c r="L14" s="135"/>
      <c r="M14" s="135"/>
      <c r="N14" s="135"/>
      <c r="O14" s="135"/>
      <c r="P14" s="137">
        <f t="shared" si="0"/>
        <v>5</v>
      </c>
      <c r="Q14" s="251">
        <f t="shared" si="1"/>
        <v>2</v>
      </c>
      <c r="R14" s="252">
        <f t="shared" si="2"/>
        <v>2.25</v>
      </c>
      <c r="S14" s="251">
        <f t="shared" si="3"/>
        <v>2</v>
      </c>
      <c r="T14" s="252">
        <f t="shared" si="4"/>
        <v>2.25</v>
      </c>
      <c r="U14" s="252">
        <f t="shared" si="5"/>
        <v>5</v>
      </c>
      <c r="V14" s="251">
        <f t="shared" si="6"/>
        <v>0</v>
      </c>
      <c r="W14" s="139">
        <f t="shared" si="7"/>
        <v>0.3</v>
      </c>
      <c r="X14" s="138">
        <f t="shared" si="8"/>
        <v>15</v>
      </c>
      <c r="Y14" s="138">
        <f t="shared" si="9"/>
        <v>1</v>
      </c>
      <c r="Z14" s="138">
        <f t="shared" si="13"/>
        <v>1</v>
      </c>
      <c r="AA14" s="139">
        <f t="shared" si="10"/>
        <v>0.6</v>
      </c>
      <c r="AB14" s="138">
        <f t="shared" si="11"/>
        <v>30</v>
      </c>
      <c r="AC14" s="132"/>
    </row>
    <row r="15" spans="1:16303" s="140" customFormat="1" ht="31.5" x14ac:dyDescent="0.25">
      <c r="A15" s="128">
        <v>6</v>
      </c>
      <c r="B15" s="313" t="s">
        <v>978</v>
      </c>
      <c r="C15" s="314">
        <v>49.58</v>
      </c>
      <c r="D15" s="315">
        <v>51</v>
      </c>
      <c r="E15" s="316">
        <f t="shared" si="12"/>
        <v>1.03</v>
      </c>
      <c r="F15" s="187"/>
      <c r="G15" s="135"/>
      <c r="H15" s="132"/>
      <c r="I15" s="135"/>
      <c r="J15" s="132"/>
      <c r="K15" s="181"/>
      <c r="L15" s="135"/>
      <c r="M15" s="135"/>
      <c r="N15" s="135"/>
      <c r="O15" s="135"/>
      <c r="P15" s="137">
        <f t="shared" si="0"/>
        <v>8</v>
      </c>
      <c r="Q15" s="251">
        <f t="shared" si="1"/>
        <v>4</v>
      </c>
      <c r="R15" s="252">
        <f t="shared" si="2"/>
        <v>4.08</v>
      </c>
      <c r="S15" s="251">
        <f t="shared" si="3"/>
        <v>4</v>
      </c>
      <c r="T15" s="252">
        <f t="shared" si="4"/>
        <v>4.08</v>
      </c>
      <c r="U15" s="252">
        <f t="shared" si="5"/>
        <v>8</v>
      </c>
      <c r="V15" s="251">
        <f t="shared" si="6"/>
        <v>0</v>
      </c>
      <c r="W15" s="139">
        <f t="shared" si="7"/>
        <v>0.6</v>
      </c>
      <c r="X15" s="138">
        <f t="shared" si="8"/>
        <v>15</v>
      </c>
      <c r="Y15" s="138">
        <f t="shared" si="9"/>
        <v>2</v>
      </c>
      <c r="Z15" s="138">
        <f t="shared" si="13"/>
        <v>2</v>
      </c>
      <c r="AA15" s="139">
        <f t="shared" si="10"/>
        <v>1.2</v>
      </c>
      <c r="AB15" s="138">
        <f t="shared" si="11"/>
        <v>30</v>
      </c>
      <c r="AC15" s="13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  <c r="XBV15" s="142"/>
      <c r="XBW15" s="142"/>
      <c r="XBX15" s="142"/>
      <c r="XBY15" s="142"/>
      <c r="XBZ15" s="142"/>
      <c r="XCA15" s="142"/>
    </row>
    <row r="16" spans="1:16303" x14ac:dyDescent="0.25">
      <c r="A16" s="128">
        <v>7</v>
      </c>
      <c r="B16" s="309" t="s">
        <v>979</v>
      </c>
      <c r="C16" s="310"/>
      <c r="D16" s="311"/>
      <c r="E16" s="316"/>
      <c r="F16" s="187"/>
      <c r="G16" s="135"/>
      <c r="H16" s="132"/>
      <c r="I16" s="135"/>
      <c r="J16" s="132"/>
      <c r="K16" s="181"/>
      <c r="L16" s="135"/>
      <c r="M16" s="135"/>
      <c r="N16" s="135"/>
      <c r="O16" s="135"/>
      <c r="P16" s="137"/>
      <c r="Q16" s="251"/>
      <c r="R16" s="252"/>
      <c r="S16" s="251"/>
      <c r="T16" s="252"/>
      <c r="U16" s="252"/>
      <c r="V16" s="251"/>
      <c r="W16" s="139"/>
      <c r="X16" s="138"/>
      <c r="Y16" s="138"/>
      <c r="Z16" s="138"/>
      <c r="AA16" s="139"/>
      <c r="AB16" s="138"/>
      <c r="AC16" s="132"/>
    </row>
    <row r="17" spans="1:16303" s="140" customFormat="1" ht="17.25" customHeight="1" x14ac:dyDescent="0.25">
      <c r="A17" s="128">
        <v>8</v>
      </c>
      <c r="B17" s="313" t="s">
        <v>811</v>
      </c>
      <c r="C17" s="314">
        <v>8.6</v>
      </c>
      <c r="D17" s="315">
        <v>7</v>
      </c>
      <c r="E17" s="316">
        <f t="shared" si="12"/>
        <v>0.81</v>
      </c>
      <c r="F17" s="187"/>
      <c r="G17" s="135"/>
      <c r="H17" s="132"/>
      <c r="I17" s="135"/>
      <c r="J17" s="132"/>
      <c r="K17" s="181"/>
      <c r="L17" s="135"/>
      <c r="M17" s="135"/>
      <c r="N17" s="135"/>
      <c r="O17" s="135"/>
      <c r="P17" s="137">
        <f t="shared" si="0"/>
        <v>5</v>
      </c>
      <c r="Q17" s="251">
        <f t="shared" si="1"/>
        <v>0</v>
      </c>
      <c r="R17" s="252">
        <f t="shared" si="2"/>
        <v>0.35</v>
      </c>
      <c r="S17" s="251">
        <f t="shared" si="3"/>
        <v>0</v>
      </c>
      <c r="T17" s="252">
        <f t="shared" si="4"/>
        <v>0.35</v>
      </c>
      <c r="U17" s="252">
        <f t="shared" si="5"/>
        <v>5</v>
      </c>
      <c r="V17" s="251">
        <f t="shared" si="6"/>
        <v>0</v>
      </c>
      <c r="W17" s="139">
        <f t="shared" si="7"/>
        <v>0</v>
      </c>
      <c r="X17" s="138">
        <f t="shared" si="8"/>
        <v>15</v>
      </c>
      <c r="Y17" s="138">
        <f t="shared" si="9"/>
        <v>0</v>
      </c>
      <c r="Z17" s="138">
        <f t="shared" si="13"/>
        <v>0</v>
      </c>
      <c r="AA17" s="139">
        <f t="shared" si="10"/>
        <v>0</v>
      </c>
      <c r="AB17" s="138">
        <f t="shared" si="11"/>
        <v>30</v>
      </c>
      <c r="AC17" s="132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</row>
    <row r="18" spans="1:16303" ht="31.5" x14ac:dyDescent="0.25">
      <c r="A18" s="128">
        <v>9</v>
      </c>
      <c r="B18" s="313" t="s">
        <v>980</v>
      </c>
      <c r="C18" s="314">
        <v>109.75</v>
      </c>
      <c r="D18" s="315">
        <v>257</v>
      </c>
      <c r="E18" s="316">
        <f t="shared" si="12"/>
        <v>2.34</v>
      </c>
      <c r="F18" s="187"/>
      <c r="G18" s="135"/>
      <c r="H18" s="132"/>
      <c r="I18" s="135"/>
      <c r="J18" s="132"/>
      <c r="K18" s="181"/>
      <c r="L18" s="135"/>
      <c r="M18" s="135"/>
      <c r="N18" s="135"/>
      <c r="O18" s="135"/>
      <c r="P18" s="137">
        <f t="shared" si="0"/>
        <v>8</v>
      </c>
      <c r="Q18" s="251">
        <f t="shared" si="1"/>
        <v>20</v>
      </c>
      <c r="R18" s="252">
        <f t="shared" si="2"/>
        <v>20.56</v>
      </c>
      <c r="S18" s="251">
        <f t="shared" si="3"/>
        <v>20</v>
      </c>
      <c r="T18" s="252">
        <f t="shared" si="4"/>
        <v>20.56</v>
      </c>
      <c r="U18" s="252">
        <f t="shared" si="5"/>
        <v>8</v>
      </c>
      <c r="V18" s="251">
        <f t="shared" si="6"/>
        <v>3</v>
      </c>
      <c r="W18" s="139">
        <f t="shared" si="7"/>
        <v>3</v>
      </c>
      <c r="X18" s="138">
        <f t="shared" si="8"/>
        <v>15</v>
      </c>
      <c r="Y18" s="138">
        <f t="shared" si="9"/>
        <v>11</v>
      </c>
      <c r="Z18" s="138">
        <f t="shared" si="13"/>
        <v>6</v>
      </c>
      <c r="AA18" s="139">
        <f t="shared" si="10"/>
        <v>6</v>
      </c>
      <c r="AB18" s="138">
        <f t="shared" si="11"/>
        <v>30</v>
      </c>
      <c r="AC18" s="132"/>
    </row>
    <row r="19" spans="1:16303" ht="31.5" x14ac:dyDescent="0.25">
      <c r="A19" s="128">
        <v>10</v>
      </c>
      <c r="B19" s="313" t="s">
        <v>839</v>
      </c>
      <c r="C19" s="314">
        <v>77</v>
      </c>
      <c r="D19" s="315">
        <v>156</v>
      </c>
      <c r="E19" s="316">
        <f t="shared" si="12"/>
        <v>2.0299999999999998</v>
      </c>
      <c r="F19" s="187"/>
      <c r="G19" s="135"/>
      <c r="H19" s="132"/>
      <c r="I19" s="135"/>
      <c r="J19" s="132"/>
      <c r="K19" s="181"/>
      <c r="L19" s="135"/>
      <c r="M19" s="135"/>
      <c r="N19" s="135"/>
      <c r="O19" s="135"/>
      <c r="P19" s="137">
        <f t="shared" si="0"/>
        <v>8</v>
      </c>
      <c r="Q19" s="251">
        <f t="shared" si="1"/>
        <v>12</v>
      </c>
      <c r="R19" s="252">
        <f t="shared" si="2"/>
        <v>12.48</v>
      </c>
      <c r="S19" s="251">
        <f t="shared" si="3"/>
        <v>12</v>
      </c>
      <c r="T19" s="252">
        <f t="shared" si="4"/>
        <v>12.48</v>
      </c>
      <c r="U19" s="252">
        <f t="shared" si="5"/>
        <v>8</v>
      </c>
      <c r="V19" s="251">
        <f t="shared" si="6"/>
        <v>1</v>
      </c>
      <c r="W19" s="139">
        <f t="shared" si="7"/>
        <v>1.8</v>
      </c>
      <c r="X19" s="138">
        <f t="shared" si="8"/>
        <v>15</v>
      </c>
      <c r="Y19" s="138">
        <f t="shared" si="9"/>
        <v>7</v>
      </c>
      <c r="Z19" s="138">
        <f t="shared" si="13"/>
        <v>4</v>
      </c>
      <c r="AA19" s="139">
        <f t="shared" si="10"/>
        <v>3.6</v>
      </c>
      <c r="AB19" s="138">
        <f t="shared" si="11"/>
        <v>30</v>
      </c>
      <c r="AC19" s="132"/>
    </row>
    <row r="20" spans="1:16303" x14ac:dyDescent="0.25">
      <c r="A20" s="128">
        <v>11</v>
      </c>
      <c r="B20" s="309" t="s">
        <v>671</v>
      </c>
      <c r="C20" s="310"/>
      <c r="D20" s="311"/>
      <c r="E20" s="316"/>
      <c r="F20" s="187"/>
      <c r="G20" s="135"/>
      <c r="H20" s="132"/>
      <c r="I20" s="135"/>
      <c r="J20" s="132"/>
      <c r="K20" s="181"/>
      <c r="L20" s="135"/>
      <c r="M20" s="135"/>
      <c r="N20" s="135"/>
      <c r="O20" s="135"/>
      <c r="P20" s="137"/>
      <c r="Q20" s="251"/>
      <c r="R20" s="252"/>
      <c r="S20" s="251"/>
      <c r="T20" s="252"/>
      <c r="U20" s="252"/>
      <c r="V20" s="251"/>
      <c r="W20" s="139"/>
      <c r="X20" s="138"/>
      <c r="Y20" s="138"/>
      <c r="Z20" s="138"/>
      <c r="AA20" s="139"/>
      <c r="AB20" s="138"/>
      <c r="AC20" s="132"/>
    </row>
    <row r="21" spans="1:16303" ht="31.5" x14ac:dyDescent="0.25">
      <c r="A21" s="128">
        <v>12</v>
      </c>
      <c r="B21" s="313" t="s">
        <v>811</v>
      </c>
      <c r="C21" s="314">
        <v>13.76</v>
      </c>
      <c r="D21" s="315">
        <v>8</v>
      </c>
      <c r="E21" s="316">
        <f t="shared" si="12"/>
        <v>0.57999999999999996</v>
      </c>
      <c r="F21" s="187"/>
      <c r="G21" s="135"/>
      <c r="H21" s="132"/>
      <c r="I21" s="135"/>
      <c r="J21" s="132"/>
      <c r="K21" s="181"/>
      <c r="L21" s="135"/>
      <c r="M21" s="135"/>
      <c r="N21" s="135"/>
      <c r="O21" s="135"/>
      <c r="P21" s="137">
        <f t="shared" si="0"/>
        <v>5</v>
      </c>
      <c r="Q21" s="251">
        <f t="shared" si="1"/>
        <v>0</v>
      </c>
      <c r="R21" s="252">
        <f t="shared" si="2"/>
        <v>0.4</v>
      </c>
      <c r="S21" s="251">
        <f t="shared" si="3"/>
        <v>0</v>
      </c>
      <c r="T21" s="252">
        <f t="shared" si="4"/>
        <v>0.4</v>
      </c>
      <c r="U21" s="252">
        <f t="shared" si="5"/>
        <v>5</v>
      </c>
      <c r="V21" s="251">
        <f t="shared" si="6"/>
        <v>0</v>
      </c>
      <c r="W21" s="139">
        <f t="shared" si="7"/>
        <v>0</v>
      </c>
      <c r="X21" s="138">
        <f t="shared" si="8"/>
        <v>15</v>
      </c>
      <c r="Y21" s="138">
        <f t="shared" si="9"/>
        <v>0</v>
      </c>
      <c r="Z21" s="138">
        <f t="shared" si="13"/>
        <v>0</v>
      </c>
      <c r="AA21" s="139">
        <f t="shared" si="10"/>
        <v>0</v>
      </c>
      <c r="AB21" s="138">
        <f t="shared" si="11"/>
        <v>30</v>
      </c>
      <c r="AC21" s="132"/>
    </row>
    <row r="22" spans="1:16303" ht="31.5" x14ac:dyDescent="0.25">
      <c r="A22" s="128">
        <v>13</v>
      </c>
      <c r="B22" s="313" t="s">
        <v>808</v>
      </c>
      <c r="C22" s="314">
        <v>18.98</v>
      </c>
      <c r="D22" s="315">
        <v>192</v>
      </c>
      <c r="E22" s="316">
        <f t="shared" si="12"/>
        <v>10.119999999999999</v>
      </c>
      <c r="F22" s="187"/>
      <c r="G22" s="135"/>
      <c r="H22" s="132"/>
      <c r="I22" s="135"/>
      <c r="J22" s="132"/>
      <c r="K22" s="181"/>
      <c r="L22" s="135"/>
      <c r="M22" s="135"/>
      <c r="N22" s="135"/>
      <c r="O22" s="135"/>
      <c r="P22" s="137">
        <f t="shared" si="0"/>
        <v>18</v>
      </c>
      <c r="Q22" s="251">
        <f t="shared" si="1"/>
        <v>34</v>
      </c>
      <c r="R22" s="252">
        <f t="shared" si="2"/>
        <v>34.56</v>
      </c>
      <c r="S22" s="251">
        <f t="shared" si="3"/>
        <v>34</v>
      </c>
      <c r="T22" s="252">
        <f t="shared" si="4"/>
        <v>34.56</v>
      </c>
      <c r="U22" s="252">
        <f t="shared" si="5"/>
        <v>18</v>
      </c>
      <c r="V22" s="251">
        <f t="shared" si="6"/>
        <v>5</v>
      </c>
      <c r="W22" s="139">
        <f t="shared" si="7"/>
        <v>5.0999999999999996</v>
      </c>
      <c r="X22" s="138">
        <f t="shared" si="8"/>
        <v>15</v>
      </c>
      <c r="Y22" s="138">
        <f t="shared" si="9"/>
        <v>18</v>
      </c>
      <c r="Z22" s="138">
        <f t="shared" si="13"/>
        <v>11</v>
      </c>
      <c r="AA22" s="139">
        <f t="shared" si="10"/>
        <v>10.199999999999999</v>
      </c>
      <c r="AB22" s="138">
        <f t="shared" si="11"/>
        <v>30</v>
      </c>
      <c r="AC22" s="132"/>
    </row>
    <row r="23" spans="1:16303" ht="31.5" x14ac:dyDescent="0.25">
      <c r="A23" s="128">
        <v>14</v>
      </c>
      <c r="B23" s="313" t="s">
        <v>810</v>
      </c>
      <c r="C23" s="314">
        <v>27.72</v>
      </c>
      <c r="D23" s="315">
        <v>34</v>
      </c>
      <c r="E23" s="316">
        <f t="shared" si="12"/>
        <v>1.23</v>
      </c>
      <c r="F23" s="187"/>
      <c r="G23" s="135"/>
      <c r="H23" s="132"/>
      <c r="I23" s="135"/>
      <c r="J23" s="132"/>
      <c r="K23" s="181"/>
      <c r="L23" s="135"/>
      <c r="M23" s="135"/>
      <c r="N23" s="135"/>
      <c r="O23" s="135"/>
      <c r="P23" s="137">
        <f t="shared" si="0"/>
        <v>8</v>
      </c>
      <c r="Q23" s="251">
        <f t="shared" si="1"/>
        <v>2</v>
      </c>
      <c r="R23" s="252">
        <f t="shared" si="2"/>
        <v>2.72</v>
      </c>
      <c r="S23" s="251">
        <f t="shared" si="3"/>
        <v>2</v>
      </c>
      <c r="T23" s="252">
        <f t="shared" si="4"/>
        <v>2.72</v>
      </c>
      <c r="U23" s="252">
        <f t="shared" si="5"/>
        <v>8</v>
      </c>
      <c r="V23" s="251">
        <f t="shared" si="6"/>
        <v>0</v>
      </c>
      <c r="W23" s="139">
        <f t="shared" si="7"/>
        <v>0.3</v>
      </c>
      <c r="X23" s="138">
        <f t="shared" si="8"/>
        <v>15</v>
      </c>
      <c r="Y23" s="138">
        <f t="shared" si="9"/>
        <v>1</v>
      </c>
      <c r="Z23" s="138">
        <f t="shared" si="13"/>
        <v>1</v>
      </c>
      <c r="AA23" s="139">
        <f t="shared" si="10"/>
        <v>0.6</v>
      </c>
      <c r="AB23" s="138">
        <f t="shared" si="11"/>
        <v>30</v>
      </c>
      <c r="AC23" s="132"/>
    </row>
    <row r="24" spans="1:16303" ht="31.5" x14ac:dyDescent="0.25">
      <c r="A24" s="128">
        <v>15</v>
      </c>
      <c r="B24" s="313" t="s">
        <v>672</v>
      </c>
      <c r="C24" s="314">
        <v>9.5299999999999994</v>
      </c>
      <c r="D24" s="315">
        <v>50</v>
      </c>
      <c r="E24" s="316">
        <f t="shared" si="12"/>
        <v>5.25</v>
      </c>
      <c r="F24" s="187"/>
      <c r="G24" s="135"/>
      <c r="H24" s="132"/>
      <c r="I24" s="135"/>
      <c r="J24" s="132"/>
      <c r="K24" s="181"/>
      <c r="L24" s="135"/>
      <c r="M24" s="135"/>
      <c r="N24" s="135"/>
      <c r="O24" s="135"/>
      <c r="P24" s="137">
        <f t="shared" si="0"/>
        <v>12</v>
      </c>
      <c r="Q24" s="251">
        <f t="shared" si="1"/>
        <v>6</v>
      </c>
      <c r="R24" s="252">
        <f t="shared" si="2"/>
        <v>6</v>
      </c>
      <c r="S24" s="251">
        <f t="shared" si="3"/>
        <v>6</v>
      </c>
      <c r="T24" s="252">
        <f t="shared" si="4"/>
        <v>6</v>
      </c>
      <c r="U24" s="252">
        <f t="shared" si="5"/>
        <v>12</v>
      </c>
      <c r="V24" s="251">
        <f t="shared" si="6"/>
        <v>0</v>
      </c>
      <c r="W24" s="139">
        <f t="shared" si="7"/>
        <v>0.9</v>
      </c>
      <c r="X24" s="138">
        <f t="shared" si="8"/>
        <v>15</v>
      </c>
      <c r="Y24" s="138">
        <f t="shared" si="9"/>
        <v>4</v>
      </c>
      <c r="Z24" s="138">
        <f t="shared" si="13"/>
        <v>2</v>
      </c>
      <c r="AA24" s="139">
        <f t="shared" si="10"/>
        <v>1.8</v>
      </c>
      <c r="AB24" s="138">
        <f t="shared" si="11"/>
        <v>30</v>
      </c>
      <c r="AC24" s="132"/>
    </row>
    <row r="25" spans="1:16303" ht="47.25" x14ac:dyDescent="0.25">
      <c r="A25" s="128">
        <v>16</v>
      </c>
      <c r="B25" s="313" t="s">
        <v>673</v>
      </c>
      <c r="C25" s="314">
        <v>26.928000000000001</v>
      </c>
      <c r="D25" s="315">
        <v>179</v>
      </c>
      <c r="E25" s="316">
        <f t="shared" si="12"/>
        <v>6.65</v>
      </c>
      <c r="F25" s="187"/>
      <c r="G25" s="135"/>
      <c r="H25" s="132"/>
      <c r="I25" s="135"/>
      <c r="J25" s="132"/>
      <c r="K25" s="181"/>
      <c r="L25" s="135"/>
      <c r="M25" s="135"/>
      <c r="N25" s="135"/>
      <c r="O25" s="135"/>
      <c r="P25" s="137">
        <f t="shared" si="0"/>
        <v>15</v>
      </c>
      <c r="Q25" s="251">
        <f t="shared" si="1"/>
        <v>26</v>
      </c>
      <c r="R25" s="252">
        <f t="shared" si="2"/>
        <v>26.85</v>
      </c>
      <c r="S25" s="251">
        <f t="shared" si="3"/>
        <v>26</v>
      </c>
      <c r="T25" s="252">
        <f t="shared" si="4"/>
        <v>26.85</v>
      </c>
      <c r="U25" s="252">
        <f t="shared" si="5"/>
        <v>15</v>
      </c>
      <c r="V25" s="251">
        <f t="shared" si="6"/>
        <v>3</v>
      </c>
      <c r="W25" s="139">
        <f t="shared" si="7"/>
        <v>3.9</v>
      </c>
      <c r="X25" s="138">
        <f t="shared" si="8"/>
        <v>15</v>
      </c>
      <c r="Y25" s="138">
        <f t="shared" si="9"/>
        <v>15</v>
      </c>
      <c r="Z25" s="138">
        <f t="shared" si="13"/>
        <v>8</v>
      </c>
      <c r="AA25" s="139">
        <f t="shared" si="10"/>
        <v>7.8</v>
      </c>
      <c r="AB25" s="138">
        <f t="shared" si="11"/>
        <v>30</v>
      </c>
      <c r="AC25" s="132"/>
    </row>
    <row r="26" spans="1:16303" ht="47.25" x14ac:dyDescent="0.25">
      <c r="A26" s="128">
        <v>17</v>
      </c>
      <c r="B26" s="313" t="s">
        <v>981</v>
      </c>
      <c r="C26" s="314">
        <v>18.640999999999998</v>
      </c>
      <c r="D26" s="315">
        <v>78</v>
      </c>
      <c r="E26" s="316">
        <f t="shared" si="12"/>
        <v>4.18</v>
      </c>
      <c r="F26" s="187"/>
      <c r="G26" s="135"/>
      <c r="H26" s="132"/>
      <c r="I26" s="135"/>
      <c r="J26" s="132"/>
      <c r="K26" s="181"/>
      <c r="L26" s="135"/>
      <c r="M26" s="135"/>
      <c r="N26" s="135"/>
      <c r="O26" s="135"/>
      <c r="P26" s="137">
        <f t="shared" si="0"/>
        <v>12</v>
      </c>
      <c r="Q26" s="251">
        <f t="shared" si="1"/>
        <v>9</v>
      </c>
      <c r="R26" s="252">
        <f t="shared" si="2"/>
        <v>9.36</v>
      </c>
      <c r="S26" s="251">
        <f t="shared" si="3"/>
        <v>9</v>
      </c>
      <c r="T26" s="252">
        <f t="shared" si="4"/>
        <v>9.36</v>
      </c>
      <c r="U26" s="252">
        <f t="shared" si="5"/>
        <v>12</v>
      </c>
      <c r="V26" s="251">
        <f t="shared" si="6"/>
        <v>1</v>
      </c>
      <c r="W26" s="139">
        <f t="shared" si="7"/>
        <v>1.35</v>
      </c>
      <c r="X26" s="138">
        <f t="shared" si="8"/>
        <v>15</v>
      </c>
      <c r="Y26" s="138">
        <f t="shared" si="9"/>
        <v>5</v>
      </c>
      <c r="Z26" s="138">
        <f t="shared" si="13"/>
        <v>3</v>
      </c>
      <c r="AA26" s="139">
        <f t="shared" si="10"/>
        <v>2.7</v>
      </c>
      <c r="AB26" s="138">
        <f t="shared" si="11"/>
        <v>30</v>
      </c>
      <c r="AC26" s="132"/>
    </row>
    <row r="27" spans="1:16303" ht="47.25" x14ac:dyDescent="0.25">
      <c r="A27" s="128">
        <v>18</v>
      </c>
      <c r="B27" s="313" t="s">
        <v>835</v>
      </c>
      <c r="C27" s="314">
        <v>57.633000000000003</v>
      </c>
      <c r="D27" s="315">
        <v>92</v>
      </c>
      <c r="E27" s="316">
        <f t="shared" si="12"/>
        <v>1.6</v>
      </c>
      <c r="F27" s="187"/>
      <c r="G27" s="135"/>
      <c r="H27" s="132"/>
      <c r="I27" s="135"/>
      <c r="J27" s="132"/>
      <c r="K27" s="181"/>
      <c r="L27" s="135"/>
      <c r="M27" s="135"/>
      <c r="N27" s="135"/>
      <c r="O27" s="135"/>
      <c r="P27" s="137">
        <f t="shared" si="0"/>
        <v>8</v>
      </c>
      <c r="Q27" s="251">
        <f t="shared" si="1"/>
        <v>7</v>
      </c>
      <c r="R27" s="252">
        <f t="shared" si="2"/>
        <v>7.36</v>
      </c>
      <c r="S27" s="251">
        <f t="shared" si="3"/>
        <v>7</v>
      </c>
      <c r="T27" s="252">
        <f t="shared" si="4"/>
        <v>7.36</v>
      </c>
      <c r="U27" s="252">
        <f t="shared" si="5"/>
        <v>8</v>
      </c>
      <c r="V27" s="251">
        <f t="shared" si="6"/>
        <v>1</v>
      </c>
      <c r="W27" s="139">
        <f t="shared" si="7"/>
        <v>1.05</v>
      </c>
      <c r="X27" s="138">
        <f t="shared" si="8"/>
        <v>15</v>
      </c>
      <c r="Y27" s="138">
        <f t="shared" si="9"/>
        <v>3</v>
      </c>
      <c r="Z27" s="138">
        <f t="shared" si="13"/>
        <v>3</v>
      </c>
      <c r="AA27" s="139">
        <f t="shared" si="10"/>
        <v>2.1</v>
      </c>
      <c r="AB27" s="138">
        <f t="shared" si="11"/>
        <v>30</v>
      </c>
      <c r="AC27" s="132"/>
    </row>
    <row r="28" spans="1:16303" ht="31.5" x14ac:dyDescent="0.25">
      <c r="A28" s="128">
        <v>19</v>
      </c>
      <c r="B28" s="313" t="s">
        <v>982</v>
      </c>
      <c r="C28" s="314">
        <v>59.284999999999997</v>
      </c>
      <c r="D28" s="315">
        <v>202</v>
      </c>
      <c r="E28" s="316">
        <f t="shared" si="12"/>
        <v>3.41</v>
      </c>
      <c r="F28" s="187"/>
      <c r="G28" s="135"/>
      <c r="H28" s="132"/>
      <c r="I28" s="135"/>
      <c r="J28" s="132"/>
      <c r="K28" s="181"/>
      <c r="L28" s="135"/>
      <c r="M28" s="135"/>
      <c r="N28" s="135"/>
      <c r="O28" s="135"/>
      <c r="P28" s="137">
        <f t="shared" si="0"/>
        <v>12</v>
      </c>
      <c r="Q28" s="251">
        <f t="shared" si="1"/>
        <v>24</v>
      </c>
      <c r="R28" s="252">
        <f t="shared" si="2"/>
        <v>24.24</v>
      </c>
      <c r="S28" s="251">
        <f t="shared" si="3"/>
        <v>24</v>
      </c>
      <c r="T28" s="252">
        <f t="shared" si="4"/>
        <v>24.24</v>
      </c>
      <c r="U28" s="252">
        <f t="shared" si="5"/>
        <v>12</v>
      </c>
      <c r="V28" s="251">
        <f t="shared" si="6"/>
        <v>3</v>
      </c>
      <c r="W28" s="139">
        <f t="shared" si="7"/>
        <v>3.6</v>
      </c>
      <c r="X28" s="138">
        <f t="shared" si="8"/>
        <v>15</v>
      </c>
      <c r="Y28" s="138">
        <f t="shared" si="9"/>
        <v>13</v>
      </c>
      <c r="Z28" s="138">
        <f t="shared" si="13"/>
        <v>8</v>
      </c>
      <c r="AA28" s="139">
        <f t="shared" si="10"/>
        <v>7.2</v>
      </c>
      <c r="AB28" s="138">
        <f t="shared" si="11"/>
        <v>30</v>
      </c>
      <c r="AC28" s="132"/>
    </row>
    <row r="29" spans="1:16303" ht="31.5" x14ac:dyDescent="0.25">
      <c r="A29" s="128">
        <v>20</v>
      </c>
      <c r="B29" s="313" t="s">
        <v>983</v>
      </c>
      <c r="C29" s="314">
        <v>9.2289999999999992</v>
      </c>
      <c r="D29" s="315">
        <v>31</v>
      </c>
      <c r="E29" s="316">
        <f t="shared" si="12"/>
        <v>3.36</v>
      </c>
      <c r="F29" s="187"/>
      <c r="G29" s="135"/>
      <c r="H29" s="132"/>
      <c r="I29" s="135"/>
      <c r="J29" s="132"/>
      <c r="K29" s="181"/>
      <c r="L29" s="135"/>
      <c r="M29" s="135"/>
      <c r="N29" s="135"/>
      <c r="O29" s="135"/>
      <c r="P29" s="137">
        <f t="shared" si="0"/>
        <v>12</v>
      </c>
      <c r="Q29" s="251">
        <f t="shared" si="1"/>
        <v>3</v>
      </c>
      <c r="R29" s="252">
        <f t="shared" si="2"/>
        <v>3.72</v>
      </c>
      <c r="S29" s="251">
        <f t="shared" si="3"/>
        <v>3</v>
      </c>
      <c r="T29" s="252">
        <f t="shared" si="4"/>
        <v>3.72</v>
      </c>
      <c r="U29" s="252">
        <f t="shared" si="5"/>
        <v>12</v>
      </c>
      <c r="V29" s="251">
        <f t="shared" si="6"/>
        <v>0</v>
      </c>
      <c r="W29" s="139">
        <f t="shared" si="7"/>
        <v>0.45</v>
      </c>
      <c r="X29" s="138">
        <f t="shared" si="8"/>
        <v>15</v>
      </c>
      <c r="Y29" s="138">
        <f t="shared" si="9"/>
        <v>2</v>
      </c>
      <c r="Z29" s="138">
        <f t="shared" si="13"/>
        <v>1</v>
      </c>
      <c r="AA29" s="139">
        <f t="shared" si="10"/>
        <v>0.9</v>
      </c>
      <c r="AB29" s="138">
        <f t="shared" si="11"/>
        <v>30</v>
      </c>
      <c r="AC29" s="132"/>
    </row>
    <row r="30" spans="1:16303" ht="31.5" x14ac:dyDescent="0.25">
      <c r="A30" s="128">
        <v>21</v>
      </c>
      <c r="B30" s="313" t="s">
        <v>984</v>
      </c>
      <c r="C30" s="314">
        <v>29.44</v>
      </c>
      <c r="D30" s="315">
        <v>296</v>
      </c>
      <c r="E30" s="316">
        <f t="shared" si="12"/>
        <v>10.050000000000001</v>
      </c>
      <c r="F30" s="187"/>
      <c r="G30" s="135"/>
      <c r="H30" s="132"/>
      <c r="I30" s="135"/>
      <c r="J30" s="132"/>
      <c r="K30" s="181"/>
      <c r="L30" s="135"/>
      <c r="M30" s="135"/>
      <c r="N30" s="135"/>
      <c r="O30" s="135"/>
      <c r="P30" s="137">
        <f t="shared" si="0"/>
        <v>18</v>
      </c>
      <c r="Q30" s="251">
        <f t="shared" si="1"/>
        <v>53</v>
      </c>
      <c r="R30" s="252">
        <f t="shared" si="2"/>
        <v>53.28</v>
      </c>
      <c r="S30" s="251">
        <f t="shared" si="3"/>
        <v>53</v>
      </c>
      <c r="T30" s="252">
        <f t="shared" si="4"/>
        <v>53.28</v>
      </c>
      <c r="U30" s="252">
        <f t="shared" si="5"/>
        <v>18</v>
      </c>
      <c r="V30" s="251">
        <f t="shared" si="6"/>
        <v>7</v>
      </c>
      <c r="W30" s="139">
        <f t="shared" si="7"/>
        <v>7.95</v>
      </c>
      <c r="X30" s="138">
        <f t="shared" si="8"/>
        <v>15</v>
      </c>
      <c r="Y30" s="138">
        <f t="shared" si="9"/>
        <v>30</v>
      </c>
      <c r="Z30" s="138">
        <f t="shared" si="13"/>
        <v>16</v>
      </c>
      <c r="AA30" s="139">
        <f t="shared" si="10"/>
        <v>15.9</v>
      </c>
      <c r="AB30" s="138">
        <f t="shared" si="11"/>
        <v>30</v>
      </c>
      <c r="AC30" s="132"/>
    </row>
    <row r="31" spans="1:16303" ht="31.5" x14ac:dyDescent="0.25">
      <c r="A31" s="128">
        <v>22</v>
      </c>
      <c r="B31" s="313" t="s">
        <v>833</v>
      </c>
      <c r="C31" s="314">
        <v>110.43</v>
      </c>
      <c r="D31" s="315">
        <v>560</v>
      </c>
      <c r="E31" s="316">
        <f t="shared" si="12"/>
        <v>5.07</v>
      </c>
      <c r="F31" s="187"/>
      <c r="G31" s="135"/>
      <c r="H31" s="132"/>
      <c r="I31" s="135"/>
      <c r="J31" s="132"/>
      <c r="K31" s="181"/>
      <c r="L31" s="135"/>
      <c r="M31" s="135"/>
      <c r="N31" s="135"/>
      <c r="O31" s="135"/>
      <c r="P31" s="137">
        <f t="shared" si="0"/>
        <v>12</v>
      </c>
      <c r="Q31" s="251">
        <f t="shared" si="1"/>
        <v>67</v>
      </c>
      <c r="R31" s="252">
        <f t="shared" si="2"/>
        <v>67.2</v>
      </c>
      <c r="S31" s="251">
        <f t="shared" si="3"/>
        <v>67</v>
      </c>
      <c r="T31" s="252">
        <f t="shared" si="4"/>
        <v>67.2</v>
      </c>
      <c r="U31" s="252">
        <f t="shared" si="5"/>
        <v>12</v>
      </c>
      <c r="V31" s="251">
        <f t="shared" si="6"/>
        <v>10</v>
      </c>
      <c r="W31" s="139">
        <f t="shared" si="7"/>
        <v>10.050000000000001</v>
      </c>
      <c r="X31" s="138">
        <f t="shared" si="8"/>
        <v>15</v>
      </c>
      <c r="Y31" s="138">
        <f t="shared" si="9"/>
        <v>36</v>
      </c>
      <c r="Z31" s="138">
        <f t="shared" si="13"/>
        <v>21</v>
      </c>
      <c r="AA31" s="139">
        <f t="shared" si="10"/>
        <v>20.100000000000001</v>
      </c>
      <c r="AB31" s="138">
        <f t="shared" si="11"/>
        <v>30</v>
      </c>
      <c r="AC31" s="132"/>
    </row>
    <row r="32" spans="1:16303" ht="31.5" x14ac:dyDescent="0.25">
      <c r="A32" s="128">
        <v>23</v>
      </c>
      <c r="B32" s="313" t="s">
        <v>985</v>
      </c>
      <c r="C32" s="314">
        <v>13.57</v>
      </c>
      <c r="D32" s="315">
        <v>92</v>
      </c>
      <c r="E32" s="316">
        <f t="shared" si="12"/>
        <v>6.78</v>
      </c>
      <c r="F32" s="187"/>
      <c r="G32" s="135"/>
      <c r="H32" s="132"/>
      <c r="I32" s="135"/>
      <c r="J32" s="132"/>
      <c r="K32" s="181"/>
      <c r="L32" s="135"/>
      <c r="M32" s="135"/>
      <c r="N32" s="135"/>
      <c r="O32" s="135"/>
      <c r="P32" s="137">
        <f t="shared" si="0"/>
        <v>15</v>
      </c>
      <c r="Q32" s="251">
        <f t="shared" si="1"/>
        <v>13</v>
      </c>
      <c r="R32" s="252">
        <f t="shared" si="2"/>
        <v>13.8</v>
      </c>
      <c r="S32" s="251">
        <f t="shared" si="3"/>
        <v>13</v>
      </c>
      <c r="T32" s="252">
        <f t="shared" si="4"/>
        <v>13.8</v>
      </c>
      <c r="U32" s="252">
        <f t="shared" si="5"/>
        <v>15</v>
      </c>
      <c r="V32" s="251">
        <f t="shared" si="6"/>
        <v>1</v>
      </c>
      <c r="W32" s="139">
        <f t="shared" si="7"/>
        <v>1.95</v>
      </c>
      <c r="X32" s="138">
        <f t="shared" si="8"/>
        <v>15</v>
      </c>
      <c r="Y32" s="138">
        <f t="shared" si="9"/>
        <v>8</v>
      </c>
      <c r="Z32" s="138">
        <f t="shared" si="13"/>
        <v>4</v>
      </c>
      <c r="AA32" s="139">
        <f t="shared" si="10"/>
        <v>3.9</v>
      </c>
      <c r="AB32" s="138">
        <f t="shared" si="11"/>
        <v>30</v>
      </c>
      <c r="AC32" s="132"/>
    </row>
    <row r="33" spans="1:29" ht="31.5" x14ac:dyDescent="0.25">
      <c r="A33" s="128">
        <v>24</v>
      </c>
      <c r="B33" s="313" t="s">
        <v>986</v>
      </c>
      <c r="C33" s="314">
        <v>13.83</v>
      </c>
      <c r="D33" s="315">
        <v>78</v>
      </c>
      <c r="E33" s="316">
        <f t="shared" si="12"/>
        <v>5.64</v>
      </c>
      <c r="F33" s="187"/>
      <c r="G33" s="135"/>
      <c r="H33" s="132"/>
      <c r="I33" s="135"/>
      <c r="J33" s="132"/>
      <c r="K33" s="181"/>
      <c r="L33" s="135"/>
      <c r="M33" s="135"/>
      <c r="N33" s="135"/>
      <c r="O33" s="135"/>
      <c r="P33" s="137">
        <f t="shared" si="0"/>
        <v>12</v>
      </c>
      <c r="Q33" s="251">
        <f t="shared" si="1"/>
        <v>9</v>
      </c>
      <c r="R33" s="252">
        <f t="shared" si="2"/>
        <v>9.36</v>
      </c>
      <c r="S33" s="251">
        <f t="shared" si="3"/>
        <v>9</v>
      </c>
      <c r="T33" s="252">
        <f t="shared" si="4"/>
        <v>9.36</v>
      </c>
      <c r="U33" s="252">
        <f t="shared" si="5"/>
        <v>12</v>
      </c>
      <c r="V33" s="251">
        <f t="shared" si="6"/>
        <v>1</v>
      </c>
      <c r="W33" s="139">
        <f t="shared" si="7"/>
        <v>1.35</v>
      </c>
      <c r="X33" s="138">
        <f t="shared" si="8"/>
        <v>15</v>
      </c>
      <c r="Y33" s="138">
        <f t="shared" si="9"/>
        <v>5</v>
      </c>
      <c r="Z33" s="138">
        <f t="shared" si="13"/>
        <v>3</v>
      </c>
      <c r="AA33" s="139">
        <f t="shared" si="10"/>
        <v>2.7</v>
      </c>
      <c r="AB33" s="138">
        <f t="shared" si="11"/>
        <v>30</v>
      </c>
      <c r="AC33" s="132"/>
    </row>
    <row r="34" spans="1:29" ht="31.5" x14ac:dyDescent="0.25">
      <c r="A34" s="128">
        <v>25</v>
      </c>
      <c r="B34" s="313" t="s">
        <v>1269</v>
      </c>
      <c r="C34" s="314">
        <v>11.741</v>
      </c>
      <c r="D34" s="315">
        <v>201</v>
      </c>
      <c r="E34" s="316">
        <f t="shared" si="12"/>
        <v>17.12</v>
      </c>
      <c r="F34" s="187"/>
      <c r="G34" s="135"/>
      <c r="H34" s="132"/>
      <c r="I34" s="135"/>
      <c r="J34" s="132"/>
      <c r="K34" s="181"/>
      <c r="L34" s="135"/>
      <c r="M34" s="135"/>
      <c r="N34" s="135"/>
      <c r="O34" s="135"/>
      <c r="P34" s="137">
        <f t="shared" si="0"/>
        <v>25</v>
      </c>
      <c r="Q34" s="251">
        <f t="shared" si="1"/>
        <v>50</v>
      </c>
      <c r="R34" s="252">
        <f t="shared" si="2"/>
        <v>50.25</v>
      </c>
      <c r="S34" s="251">
        <f t="shared" si="3"/>
        <v>50</v>
      </c>
      <c r="T34" s="252">
        <f t="shared" si="4"/>
        <v>50.25</v>
      </c>
      <c r="U34" s="252">
        <f t="shared" si="5"/>
        <v>25</v>
      </c>
      <c r="V34" s="251">
        <f t="shared" si="6"/>
        <v>7</v>
      </c>
      <c r="W34" s="139">
        <f t="shared" si="7"/>
        <v>7.5</v>
      </c>
      <c r="X34" s="138">
        <f t="shared" si="8"/>
        <v>15</v>
      </c>
      <c r="Y34" s="138">
        <f t="shared" si="9"/>
        <v>28</v>
      </c>
      <c r="Z34" s="138">
        <f t="shared" si="13"/>
        <v>15</v>
      </c>
      <c r="AA34" s="139">
        <f t="shared" si="10"/>
        <v>15</v>
      </c>
      <c r="AB34" s="138">
        <f t="shared" si="11"/>
        <v>30</v>
      </c>
      <c r="AC34" s="132"/>
    </row>
    <row r="35" spans="1:29" ht="31.5" x14ac:dyDescent="0.25">
      <c r="A35" s="128">
        <v>26</v>
      </c>
      <c r="B35" s="313" t="s">
        <v>988</v>
      </c>
      <c r="C35" s="314">
        <v>48.35</v>
      </c>
      <c r="D35" s="315">
        <v>293</v>
      </c>
      <c r="E35" s="316">
        <f t="shared" si="12"/>
        <v>6.06</v>
      </c>
      <c r="F35" s="187"/>
      <c r="G35" s="135"/>
      <c r="H35" s="132"/>
      <c r="I35" s="135"/>
      <c r="J35" s="132"/>
      <c r="K35" s="181"/>
      <c r="L35" s="135"/>
      <c r="M35" s="135"/>
      <c r="N35" s="135"/>
      <c r="O35" s="135"/>
      <c r="P35" s="137">
        <f t="shared" si="0"/>
        <v>15</v>
      </c>
      <c r="Q35" s="251">
        <f t="shared" si="1"/>
        <v>43</v>
      </c>
      <c r="R35" s="252">
        <f t="shared" si="2"/>
        <v>43.95</v>
      </c>
      <c r="S35" s="251">
        <f t="shared" si="3"/>
        <v>43</v>
      </c>
      <c r="T35" s="252">
        <f t="shared" si="4"/>
        <v>43.95</v>
      </c>
      <c r="U35" s="252">
        <f t="shared" si="5"/>
        <v>15</v>
      </c>
      <c r="V35" s="251">
        <f t="shared" si="6"/>
        <v>6</v>
      </c>
      <c r="W35" s="139">
        <f t="shared" si="7"/>
        <v>6.45</v>
      </c>
      <c r="X35" s="138">
        <f t="shared" si="8"/>
        <v>15</v>
      </c>
      <c r="Y35" s="138">
        <f t="shared" si="9"/>
        <v>24</v>
      </c>
      <c r="Z35" s="138">
        <f t="shared" si="13"/>
        <v>13</v>
      </c>
      <c r="AA35" s="139">
        <f t="shared" si="10"/>
        <v>12.9</v>
      </c>
      <c r="AB35" s="138">
        <f t="shared" si="11"/>
        <v>30</v>
      </c>
      <c r="AC35" s="132"/>
    </row>
    <row r="36" spans="1:29" ht="31.5" x14ac:dyDescent="0.25">
      <c r="A36" s="128">
        <v>27</v>
      </c>
      <c r="B36" s="313" t="s">
        <v>989</v>
      </c>
      <c r="C36" s="314">
        <v>14.571</v>
      </c>
      <c r="D36" s="315">
        <v>90</v>
      </c>
      <c r="E36" s="316">
        <f t="shared" si="12"/>
        <v>6.18</v>
      </c>
      <c r="F36" s="187"/>
      <c r="G36" s="135"/>
      <c r="H36" s="132"/>
      <c r="I36" s="135"/>
      <c r="J36" s="132"/>
      <c r="K36" s="181"/>
      <c r="L36" s="135"/>
      <c r="M36" s="135"/>
      <c r="N36" s="135"/>
      <c r="O36" s="135"/>
      <c r="P36" s="137">
        <f t="shared" si="0"/>
        <v>15</v>
      </c>
      <c r="Q36" s="251">
        <f t="shared" si="1"/>
        <v>13</v>
      </c>
      <c r="R36" s="252">
        <f t="shared" si="2"/>
        <v>13.5</v>
      </c>
      <c r="S36" s="251">
        <f t="shared" si="3"/>
        <v>13</v>
      </c>
      <c r="T36" s="252">
        <f t="shared" si="4"/>
        <v>13.5</v>
      </c>
      <c r="U36" s="252">
        <f t="shared" si="5"/>
        <v>15</v>
      </c>
      <c r="V36" s="251">
        <f t="shared" si="6"/>
        <v>1</v>
      </c>
      <c r="W36" s="139">
        <f t="shared" si="7"/>
        <v>1.95</v>
      </c>
      <c r="X36" s="138">
        <f t="shared" si="8"/>
        <v>15</v>
      </c>
      <c r="Y36" s="138">
        <f t="shared" si="9"/>
        <v>8</v>
      </c>
      <c r="Z36" s="138">
        <f t="shared" si="13"/>
        <v>4</v>
      </c>
      <c r="AA36" s="139">
        <f t="shared" si="10"/>
        <v>3.9</v>
      </c>
      <c r="AB36" s="138">
        <f t="shared" si="11"/>
        <v>30</v>
      </c>
      <c r="AC36" s="132"/>
    </row>
    <row r="37" spans="1:29" ht="31.5" x14ac:dyDescent="0.25">
      <c r="A37" s="128">
        <v>28</v>
      </c>
      <c r="B37" s="313" t="s">
        <v>990</v>
      </c>
      <c r="C37" s="314">
        <v>15.14</v>
      </c>
      <c r="D37" s="315">
        <v>164</v>
      </c>
      <c r="E37" s="316">
        <f t="shared" si="12"/>
        <v>10.83</v>
      </c>
      <c r="F37" s="187"/>
      <c r="G37" s="135"/>
      <c r="H37" s="132"/>
      <c r="I37" s="135"/>
      <c r="J37" s="132"/>
      <c r="K37" s="181"/>
      <c r="L37" s="135"/>
      <c r="M37" s="135"/>
      <c r="N37" s="135"/>
      <c r="O37" s="135"/>
      <c r="P37" s="137">
        <f t="shared" si="0"/>
        <v>18</v>
      </c>
      <c r="Q37" s="251">
        <f t="shared" si="1"/>
        <v>29</v>
      </c>
      <c r="R37" s="252">
        <f t="shared" si="2"/>
        <v>29.52</v>
      </c>
      <c r="S37" s="251">
        <f t="shared" si="3"/>
        <v>29</v>
      </c>
      <c r="T37" s="252">
        <f t="shared" si="4"/>
        <v>29.52</v>
      </c>
      <c r="U37" s="252">
        <f t="shared" si="5"/>
        <v>18</v>
      </c>
      <c r="V37" s="251">
        <f t="shared" si="6"/>
        <v>4</v>
      </c>
      <c r="W37" s="139">
        <f t="shared" si="7"/>
        <v>4.3499999999999996</v>
      </c>
      <c r="X37" s="138">
        <f t="shared" si="8"/>
        <v>15</v>
      </c>
      <c r="Y37" s="138">
        <f t="shared" si="9"/>
        <v>16</v>
      </c>
      <c r="Z37" s="138">
        <f t="shared" si="13"/>
        <v>9</v>
      </c>
      <c r="AA37" s="139">
        <f t="shared" si="10"/>
        <v>8.6999999999999993</v>
      </c>
      <c r="AB37" s="138">
        <f t="shared" si="11"/>
        <v>30</v>
      </c>
      <c r="AC37" s="132"/>
    </row>
    <row r="38" spans="1:29" ht="31.5" x14ac:dyDescent="0.25">
      <c r="A38" s="128">
        <v>29</v>
      </c>
      <c r="B38" s="313" t="s">
        <v>991</v>
      </c>
      <c r="C38" s="314">
        <v>32.6</v>
      </c>
      <c r="D38" s="315">
        <v>53</v>
      </c>
      <c r="E38" s="316">
        <f t="shared" si="12"/>
        <v>1.63</v>
      </c>
      <c r="F38" s="187"/>
      <c r="G38" s="135"/>
      <c r="H38" s="132"/>
      <c r="I38" s="135"/>
      <c r="J38" s="132"/>
      <c r="K38" s="181"/>
      <c r="L38" s="135"/>
      <c r="M38" s="135"/>
      <c r="N38" s="135"/>
      <c r="O38" s="135"/>
      <c r="P38" s="137">
        <f t="shared" si="0"/>
        <v>8</v>
      </c>
      <c r="Q38" s="251">
        <f t="shared" si="1"/>
        <v>4</v>
      </c>
      <c r="R38" s="252">
        <f t="shared" si="2"/>
        <v>4.24</v>
      </c>
      <c r="S38" s="251">
        <f t="shared" si="3"/>
        <v>4</v>
      </c>
      <c r="T38" s="252">
        <f t="shared" si="4"/>
        <v>4.24</v>
      </c>
      <c r="U38" s="252">
        <f t="shared" si="5"/>
        <v>8</v>
      </c>
      <c r="V38" s="251">
        <f t="shared" si="6"/>
        <v>0</v>
      </c>
      <c r="W38" s="139">
        <f t="shared" si="7"/>
        <v>0.6</v>
      </c>
      <c r="X38" s="138">
        <f t="shared" si="8"/>
        <v>15</v>
      </c>
      <c r="Y38" s="138">
        <f t="shared" si="9"/>
        <v>2</v>
      </c>
      <c r="Z38" s="138">
        <f t="shared" si="13"/>
        <v>2</v>
      </c>
      <c r="AA38" s="139">
        <f t="shared" si="10"/>
        <v>1.2</v>
      </c>
      <c r="AB38" s="138">
        <f t="shared" si="11"/>
        <v>30</v>
      </c>
      <c r="AC38" s="132"/>
    </row>
    <row r="39" spans="1:29" ht="31.5" x14ac:dyDescent="0.25">
      <c r="A39" s="128">
        <v>30</v>
      </c>
      <c r="B39" s="313" t="s">
        <v>992</v>
      </c>
      <c r="C39" s="314">
        <v>36.700000000000003</v>
      </c>
      <c r="D39" s="315">
        <v>232</v>
      </c>
      <c r="E39" s="316">
        <f t="shared" si="12"/>
        <v>6.32</v>
      </c>
      <c r="F39" s="187"/>
      <c r="G39" s="135"/>
      <c r="H39" s="132"/>
      <c r="I39" s="135"/>
      <c r="J39" s="132"/>
      <c r="K39" s="181"/>
      <c r="L39" s="135"/>
      <c r="M39" s="135"/>
      <c r="N39" s="135"/>
      <c r="O39" s="135"/>
      <c r="P39" s="137">
        <f t="shared" si="0"/>
        <v>15</v>
      </c>
      <c r="Q39" s="251">
        <f t="shared" si="1"/>
        <v>34</v>
      </c>
      <c r="R39" s="252">
        <f t="shared" si="2"/>
        <v>34.799999999999997</v>
      </c>
      <c r="S39" s="251">
        <f t="shared" si="3"/>
        <v>34</v>
      </c>
      <c r="T39" s="252">
        <f t="shared" si="4"/>
        <v>34.799999999999997</v>
      </c>
      <c r="U39" s="252">
        <f t="shared" si="5"/>
        <v>15</v>
      </c>
      <c r="V39" s="251">
        <f t="shared" si="6"/>
        <v>5</v>
      </c>
      <c r="W39" s="139">
        <f t="shared" si="7"/>
        <v>5.0999999999999996</v>
      </c>
      <c r="X39" s="138">
        <f t="shared" si="8"/>
        <v>15</v>
      </c>
      <c r="Y39" s="138">
        <f t="shared" si="9"/>
        <v>18</v>
      </c>
      <c r="Z39" s="138">
        <f t="shared" si="13"/>
        <v>11</v>
      </c>
      <c r="AA39" s="139">
        <f t="shared" si="10"/>
        <v>10.199999999999999</v>
      </c>
      <c r="AB39" s="138">
        <f t="shared" si="11"/>
        <v>30</v>
      </c>
      <c r="AC39" s="132"/>
    </row>
    <row r="40" spans="1:29" ht="31.5" x14ac:dyDescent="0.25">
      <c r="A40" s="128">
        <v>31</v>
      </c>
      <c r="B40" s="313" t="s">
        <v>993</v>
      </c>
      <c r="C40" s="314">
        <v>8.1229999999999993</v>
      </c>
      <c r="D40" s="315">
        <v>40</v>
      </c>
      <c r="E40" s="316">
        <f t="shared" si="12"/>
        <v>4.92</v>
      </c>
      <c r="F40" s="187"/>
      <c r="G40" s="135"/>
      <c r="H40" s="132"/>
      <c r="I40" s="135"/>
      <c r="J40" s="132"/>
      <c r="K40" s="181"/>
      <c r="L40" s="135"/>
      <c r="M40" s="135"/>
      <c r="N40" s="135"/>
      <c r="O40" s="135"/>
      <c r="P40" s="137">
        <f t="shared" si="0"/>
        <v>12</v>
      </c>
      <c r="Q40" s="251">
        <f t="shared" si="1"/>
        <v>4</v>
      </c>
      <c r="R40" s="252">
        <f t="shared" si="2"/>
        <v>4.8</v>
      </c>
      <c r="S40" s="251">
        <f t="shared" si="3"/>
        <v>4</v>
      </c>
      <c r="T40" s="252">
        <f t="shared" si="4"/>
        <v>4.8</v>
      </c>
      <c r="U40" s="252">
        <f t="shared" si="5"/>
        <v>12</v>
      </c>
      <c r="V40" s="251">
        <f t="shared" si="6"/>
        <v>0</v>
      </c>
      <c r="W40" s="139">
        <f t="shared" si="7"/>
        <v>0.6</v>
      </c>
      <c r="X40" s="138">
        <f t="shared" si="8"/>
        <v>15</v>
      </c>
      <c r="Y40" s="138">
        <f t="shared" si="9"/>
        <v>2</v>
      </c>
      <c r="Z40" s="138">
        <f t="shared" si="13"/>
        <v>2</v>
      </c>
      <c r="AA40" s="139">
        <f t="shared" si="10"/>
        <v>1.2</v>
      </c>
      <c r="AB40" s="138">
        <f t="shared" si="11"/>
        <v>30</v>
      </c>
      <c r="AC40" s="132"/>
    </row>
    <row r="41" spans="1:29" ht="31.5" x14ac:dyDescent="0.25">
      <c r="A41" s="128">
        <v>32</v>
      </c>
      <c r="B41" s="313" t="s">
        <v>994</v>
      </c>
      <c r="C41" s="314">
        <v>28.43</v>
      </c>
      <c r="D41" s="315">
        <v>192</v>
      </c>
      <c r="E41" s="316">
        <f t="shared" si="12"/>
        <v>6.75</v>
      </c>
      <c r="F41" s="187"/>
      <c r="G41" s="135"/>
      <c r="H41" s="132"/>
      <c r="I41" s="135"/>
      <c r="J41" s="132"/>
      <c r="K41" s="181"/>
      <c r="L41" s="135"/>
      <c r="M41" s="135"/>
      <c r="N41" s="135"/>
      <c r="O41" s="135"/>
      <c r="P41" s="137">
        <f t="shared" si="0"/>
        <v>15</v>
      </c>
      <c r="Q41" s="251">
        <f t="shared" si="1"/>
        <v>28</v>
      </c>
      <c r="R41" s="252">
        <f t="shared" si="2"/>
        <v>28.8</v>
      </c>
      <c r="S41" s="251">
        <f t="shared" si="3"/>
        <v>28</v>
      </c>
      <c r="T41" s="252">
        <f t="shared" si="4"/>
        <v>28.8</v>
      </c>
      <c r="U41" s="252">
        <f t="shared" si="5"/>
        <v>15</v>
      </c>
      <c r="V41" s="251">
        <f t="shared" si="6"/>
        <v>4</v>
      </c>
      <c r="W41" s="139">
        <f t="shared" si="7"/>
        <v>4.2</v>
      </c>
      <c r="X41" s="138">
        <f t="shared" si="8"/>
        <v>15</v>
      </c>
      <c r="Y41" s="138">
        <f t="shared" si="9"/>
        <v>15</v>
      </c>
      <c r="Z41" s="138">
        <f t="shared" si="13"/>
        <v>9</v>
      </c>
      <c r="AA41" s="139">
        <f t="shared" si="10"/>
        <v>8.4</v>
      </c>
      <c r="AB41" s="138">
        <f t="shared" si="11"/>
        <v>30</v>
      </c>
      <c r="AC41" s="132"/>
    </row>
    <row r="42" spans="1:29" ht="31.5" x14ac:dyDescent="0.25">
      <c r="A42" s="128">
        <v>33</v>
      </c>
      <c r="B42" s="313" t="s">
        <v>995</v>
      </c>
      <c r="C42" s="314">
        <v>21.161999999999999</v>
      </c>
      <c r="D42" s="315">
        <v>82</v>
      </c>
      <c r="E42" s="316">
        <f t="shared" si="12"/>
        <v>3.87</v>
      </c>
      <c r="F42" s="187"/>
      <c r="G42" s="135"/>
      <c r="H42" s="132"/>
      <c r="I42" s="135"/>
      <c r="J42" s="132"/>
      <c r="K42" s="181"/>
      <c r="L42" s="135"/>
      <c r="M42" s="135"/>
      <c r="N42" s="135"/>
      <c r="O42" s="135"/>
      <c r="P42" s="137">
        <f t="shared" si="0"/>
        <v>12</v>
      </c>
      <c r="Q42" s="251">
        <f t="shared" si="1"/>
        <v>9</v>
      </c>
      <c r="R42" s="252">
        <f t="shared" si="2"/>
        <v>9.84</v>
      </c>
      <c r="S42" s="251">
        <f t="shared" si="3"/>
        <v>9</v>
      </c>
      <c r="T42" s="252">
        <f t="shared" si="4"/>
        <v>9.84</v>
      </c>
      <c r="U42" s="252">
        <f t="shared" si="5"/>
        <v>12</v>
      </c>
      <c r="V42" s="251">
        <f t="shared" si="6"/>
        <v>1</v>
      </c>
      <c r="W42" s="139">
        <f t="shared" si="7"/>
        <v>1.35</v>
      </c>
      <c r="X42" s="138">
        <f t="shared" si="8"/>
        <v>15</v>
      </c>
      <c r="Y42" s="138">
        <f t="shared" si="9"/>
        <v>5</v>
      </c>
      <c r="Z42" s="138">
        <f t="shared" si="13"/>
        <v>3</v>
      </c>
      <c r="AA42" s="139">
        <f t="shared" si="10"/>
        <v>2.7</v>
      </c>
      <c r="AB42" s="138">
        <f t="shared" si="11"/>
        <v>30</v>
      </c>
      <c r="AC42" s="132"/>
    </row>
    <row r="43" spans="1:29" ht="31.5" x14ac:dyDescent="0.25">
      <c r="A43" s="128">
        <v>34</v>
      </c>
      <c r="B43" s="313" t="s">
        <v>996</v>
      </c>
      <c r="C43" s="314">
        <v>24.510999999999999</v>
      </c>
      <c r="D43" s="315">
        <v>103</v>
      </c>
      <c r="E43" s="316">
        <f t="shared" si="12"/>
        <v>4.2</v>
      </c>
      <c r="F43" s="187"/>
      <c r="G43" s="135"/>
      <c r="H43" s="132"/>
      <c r="I43" s="135"/>
      <c r="J43" s="132"/>
      <c r="K43" s="181"/>
      <c r="L43" s="135"/>
      <c r="M43" s="135"/>
      <c r="N43" s="135"/>
      <c r="O43" s="135"/>
      <c r="P43" s="137">
        <f t="shared" si="0"/>
        <v>12</v>
      </c>
      <c r="Q43" s="251">
        <f t="shared" si="1"/>
        <v>12</v>
      </c>
      <c r="R43" s="252">
        <f t="shared" si="2"/>
        <v>12.36</v>
      </c>
      <c r="S43" s="251">
        <f t="shared" si="3"/>
        <v>12</v>
      </c>
      <c r="T43" s="252">
        <f t="shared" si="4"/>
        <v>12.36</v>
      </c>
      <c r="U43" s="252">
        <f t="shared" si="5"/>
        <v>12</v>
      </c>
      <c r="V43" s="251">
        <f t="shared" si="6"/>
        <v>1</v>
      </c>
      <c r="W43" s="139">
        <f t="shared" si="7"/>
        <v>1.8</v>
      </c>
      <c r="X43" s="138">
        <f t="shared" si="8"/>
        <v>15</v>
      </c>
      <c r="Y43" s="138">
        <f t="shared" si="9"/>
        <v>7</v>
      </c>
      <c r="Z43" s="138">
        <f t="shared" si="13"/>
        <v>4</v>
      </c>
      <c r="AA43" s="139">
        <f t="shared" si="10"/>
        <v>3.6</v>
      </c>
      <c r="AB43" s="138">
        <f t="shared" si="11"/>
        <v>30</v>
      </c>
      <c r="AC43" s="132"/>
    </row>
    <row r="44" spans="1:29" ht="31.5" x14ac:dyDescent="0.25">
      <c r="A44" s="128">
        <v>35</v>
      </c>
      <c r="B44" s="313" t="s">
        <v>997</v>
      </c>
      <c r="C44" s="314">
        <v>15.214</v>
      </c>
      <c r="D44" s="315">
        <v>129</v>
      </c>
      <c r="E44" s="316">
        <f t="shared" si="12"/>
        <v>8.48</v>
      </c>
      <c r="F44" s="187"/>
      <c r="G44" s="135"/>
      <c r="H44" s="132"/>
      <c r="I44" s="135"/>
      <c r="J44" s="132"/>
      <c r="K44" s="181"/>
      <c r="L44" s="135"/>
      <c r="M44" s="135"/>
      <c r="N44" s="135"/>
      <c r="O44" s="135"/>
      <c r="P44" s="137">
        <f t="shared" si="0"/>
        <v>15</v>
      </c>
      <c r="Q44" s="251">
        <f t="shared" si="1"/>
        <v>19</v>
      </c>
      <c r="R44" s="252">
        <f t="shared" si="2"/>
        <v>19.350000000000001</v>
      </c>
      <c r="S44" s="251">
        <f t="shared" si="3"/>
        <v>19</v>
      </c>
      <c r="T44" s="252">
        <f t="shared" si="4"/>
        <v>19.350000000000001</v>
      </c>
      <c r="U44" s="252">
        <f t="shared" si="5"/>
        <v>15</v>
      </c>
      <c r="V44" s="251">
        <f t="shared" si="6"/>
        <v>2</v>
      </c>
      <c r="W44" s="139">
        <f t="shared" si="7"/>
        <v>2.85</v>
      </c>
      <c r="X44" s="138">
        <f t="shared" si="8"/>
        <v>15</v>
      </c>
      <c r="Y44" s="138">
        <f t="shared" si="9"/>
        <v>11</v>
      </c>
      <c r="Z44" s="138">
        <f t="shared" si="13"/>
        <v>6</v>
      </c>
      <c r="AA44" s="139">
        <f t="shared" si="10"/>
        <v>5.7</v>
      </c>
      <c r="AB44" s="138">
        <f t="shared" si="11"/>
        <v>30</v>
      </c>
      <c r="AC44" s="132"/>
    </row>
    <row r="45" spans="1:29" ht="31.5" x14ac:dyDescent="0.25">
      <c r="A45" s="128">
        <v>36</v>
      </c>
      <c r="B45" s="313" t="s">
        <v>998</v>
      </c>
      <c r="C45" s="314">
        <v>13.542999999999999</v>
      </c>
      <c r="D45" s="315">
        <v>94</v>
      </c>
      <c r="E45" s="316">
        <f t="shared" si="12"/>
        <v>6.94</v>
      </c>
      <c r="F45" s="187"/>
      <c r="G45" s="135"/>
      <c r="H45" s="132"/>
      <c r="I45" s="135"/>
      <c r="J45" s="132"/>
      <c r="K45" s="181"/>
      <c r="L45" s="135"/>
      <c r="M45" s="135"/>
      <c r="N45" s="135"/>
      <c r="O45" s="135"/>
      <c r="P45" s="137">
        <f t="shared" si="0"/>
        <v>15</v>
      </c>
      <c r="Q45" s="251">
        <f t="shared" si="1"/>
        <v>14</v>
      </c>
      <c r="R45" s="252">
        <f t="shared" si="2"/>
        <v>14.1</v>
      </c>
      <c r="S45" s="251">
        <f t="shared" si="3"/>
        <v>14</v>
      </c>
      <c r="T45" s="252">
        <f t="shared" si="4"/>
        <v>14.1</v>
      </c>
      <c r="U45" s="252">
        <f t="shared" si="5"/>
        <v>15</v>
      </c>
      <c r="V45" s="251">
        <f t="shared" si="6"/>
        <v>2</v>
      </c>
      <c r="W45" s="139">
        <f t="shared" si="7"/>
        <v>2.1</v>
      </c>
      <c r="X45" s="138">
        <f t="shared" si="8"/>
        <v>15</v>
      </c>
      <c r="Y45" s="138">
        <f t="shared" si="9"/>
        <v>7</v>
      </c>
      <c r="Z45" s="138">
        <f t="shared" si="13"/>
        <v>5</v>
      </c>
      <c r="AA45" s="139">
        <f t="shared" si="10"/>
        <v>4.2</v>
      </c>
      <c r="AB45" s="138">
        <f t="shared" si="11"/>
        <v>30</v>
      </c>
      <c r="AC45" s="132"/>
    </row>
    <row r="46" spans="1:29" x14ac:dyDescent="0.25">
      <c r="A46" s="128">
        <v>37</v>
      </c>
      <c r="B46" s="309" t="s">
        <v>674</v>
      </c>
      <c r="C46" s="310"/>
      <c r="D46" s="311"/>
      <c r="E46" s="316"/>
      <c r="F46" s="187"/>
      <c r="G46" s="135"/>
      <c r="H46" s="132"/>
      <c r="I46" s="135"/>
      <c r="J46" s="132"/>
      <c r="K46" s="181"/>
      <c r="L46" s="135"/>
      <c r="M46" s="135"/>
      <c r="N46" s="135"/>
      <c r="O46" s="135"/>
      <c r="P46" s="137"/>
      <c r="Q46" s="251"/>
      <c r="R46" s="252"/>
      <c r="S46" s="251"/>
      <c r="T46" s="252"/>
      <c r="U46" s="252"/>
      <c r="V46" s="251"/>
      <c r="W46" s="139"/>
      <c r="X46" s="138"/>
      <c r="Y46" s="138"/>
      <c r="Z46" s="138"/>
      <c r="AA46" s="139"/>
      <c r="AB46" s="138"/>
      <c r="AC46" s="132"/>
    </row>
    <row r="47" spans="1:29" ht="31.5" x14ac:dyDescent="0.25">
      <c r="A47" s="128">
        <v>38</v>
      </c>
      <c r="B47" s="313" t="s">
        <v>999</v>
      </c>
      <c r="C47" s="314">
        <v>31.161999999999999</v>
      </c>
      <c r="D47" s="315">
        <v>89</v>
      </c>
      <c r="E47" s="316">
        <f t="shared" si="12"/>
        <v>2.86</v>
      </c>
      <c r="F47" s="187"/>
      <c r="G47" s="135"/>
      <c r="H47" s="132"/>
      <c r="I47" s="135"/>
      <c r="J47" s="132"/>
      <c r="K47" s="181"/>
      <c r="L47" s="135"/>
      <c r="M47" s="135"/>
      <c r="N47" s="135"/>
      <c r="O47" s="135"/>
      <c r="P47" s="137">
        <f t="shared" si="0"/>
        <v>8</v>
      </c>
      <c r="Q47" s="251">
        <f t="shared" si="1"/>
        <v>7</v>
      </c>
      <c r="R47" s="252">
        <f t="shared" si="2"/>
        <v>7.12</v>
      </c>
      <c r="S47" s="251">
        <f t="shared" si="3"/>
        <v>7</v>
      </c>
      <c r="T47" s="252">
        <f t="shared" si="4"/>
        <v>7.12</v>
      </c>
      <c r="U47" s="252">
        <f t="shared" si="5"/>
        <v>8</v>
      </c>
      <c r="V47" s="251">
        <f t="shared" si="6"/>
        <v>1</v>
      </c>
      <c r="W47" s="139">
        <f t="shared" si="7"/>
        <v>1.05</v>
      </c>
      <c r="X47" s="138">
        <f t="shared" si="8"/>
        <v>15</v>
      </c>
      <c r="Y47" s="138">
        <f t="shared" si="9"/>
        <v>3</v>
      </c>
      <c r="Z47" s="138">
        <f t="shared" si="13"/>
        <v>3</v>
      </c>
      <c r="AA47" s="139">
        <f t="shared" si="10"/>
        <v>2.1</v>
      </c>
      <c r="AB47" s="138">
        <f t="shared" si="11"/>
        <v>30</v>
      </c>
      <c r="AC47" s="132"/>
    </row>
    <row r="48" spans="1:29" x14ac:dyDescent="0.25">
      <c r="A48" s="128">
        <v>39</v>
      </c>
      <c r="B48" s="309" t="s">
        <v>1000</v>
      </c>
      <c r="C48" s="310"/>
      <c r="D48" s="311"/>
      <c r="E48" s="316"/>
      <c r="F48" s="187"/>
      <c r="G48" s="135"/>
      <c r="H48" s="132"/>
      <c r="I48" s="135"/>
      <c r="J48" s="132"/>
      <c r="K48" s="181"/>
      <c r="L48" s="135"/>
      <c r="M48" s="135"/>
      <c r="N48" s="135"/>
      <c r="O48" s="135"/>
      <c r="P48" s="137"/>
      <c r="Q48" s="251"/>
      <c r="R48" s="252"/>
      <c r="S48" s="251"/>
      <c r="T48" s="252"/>
      <c r="U48" s="252"/>
      <c r="V48" s="251"/>
      <c r="W48" s="139"/>
      <c r="X48" s="138"/>
      <c r="Y48" s="138"/>
      <c r="Z48" s="138"/>
      <c r="AA48" s="139"/>
      <c r="AB48" s="138"/>
      <c r="AC48" s="132"/>
    </row>
    <row r="49" spans="1:29" ht="47.25" x14ac:dyDescent="0.25">
      <c r="A49" s="128">
        <v>40</v>
      </c>
      <c r="B49" s="313" t="s">
        <v>1001</v>
      </c>
      <c r="C49" s="314">
        <v>58.77</v>
      </c>
      <c r="D49" s="315">
        <v>115</v>
      </c>
      <c r="E49" s="316">
        <f t="shared" si="12"/>
        <v>1.96</v>
      </c>
      <c r="F49" s="187"/>
      <c r="G49" s="135"/>
      <c r="H49" s="132"/>
      <c r="I49" s="135"/>
      <c r="J49" s="132"/>
      <c r="K49" s="181"/>
      <c r="L49" s="135"/>
      <c r="M49" s="135"/>
      <c r="N49" s="135"/>
      <c r="O49" s="135"/>
      <c r="P49" s="137">
        <f t="shared" si="0"/>
        <v>8</v>
      </c>
      <c r="Q49" s="251">
        <f t="shared" si="1"/>
        <v>9</v>
      </c>
      <c r="R49" s="252">
        <f t="shared" si="2"/>
        <v>9.1999999999999993</v>
      </c>
      <c r="S49" s="251">
        <f t="shared" si="3"/>
        <v>9</v>
      </c>
      <c r="T49" s="252">
        <f t="shared" si="4"/>
        <v>9.1999999999999993</v>
      </c>
      <c r="U49" s="252">
        <f t="shared" si="5"/>
        <v>8</v>
      </c>
      <c r="V49" s="251">
        <f t="shared" si="6"/>
        <v>1</v>
      </c>
      <c r="W49" s="139">
        <f t="shared" si="7"/>
        <v>1.35</v>
      </c>
      <c r="X49" s="138">
        <f t="shared" si="8"/>
        <v>15</v>
      </c>
      <c r="Y49" s="138">
        <f t="shared" si="9"/>
        <v>5</v>
      </c>
      <c r="Z49" s="138">
        <f t="shared" si="13"/>
        <v>3</v>
      </c>
      <c r="AA49" s="139">
        <f t="shared" si="10"/>
        <v>2.7</v>
      </c>
      <c r="AB49" s="138">
        <f t="shared" si="11"/>
        <v>30</v>
      </c>
      <c r="AC49" s="132"/>
    </row>
    <row r="50" spans="1:29" x14ac:dyDescent="0.25">
      <c r="A50" s="128">
        <v>41</v>
      </c>
      <c r="B50" s="309" t="s">
        <v>1002</v>
      </c>
      <c r="C50" s="310"/>
      <c r="D50" s="311"/>
      <c r="E50" s="316"/>
      <c r="F50" s="187"/>
      <c r="G50" s="135"/>
      <c r="H50" s="132"/>
      <c r="I50" s="135"/>
      <c r="J50" s="132"/>
      <c r="K50" s="181"/>
      <c r="L50" s="135"/>
      <c r="M50" s="135"/>
      <c r="N50" s="135"/>
      <c r="O50" s="135"/>
      <c r="P50" s="137"/>
      <c r="Q50" s="251"/>
      <c r="R50" s="252"/>
      <c r="S50" s="251"/>
      <c r="T50" s="252"/>
      <c r="U50" s="252"/>
      <c r="V50" s="251"/>
      <c r="W50" s="139"/>
      <c r="X50" s="138"/>
      <c r="Y50" s="138"/>
      <c r="Z50" s="138"/>
      <c r="AA50" s="139"/>
      <c r="AB50" s="138"/>
      <c r="AC50" s="132"/>
    </row>
    <row r="51" spans="1:29" ht="31.5" x14ac:dyDescent="0.25">
      <c r="A51" s="128">
        <v>42</v>
      </c>
      <c r="B51" s="313" t="s">
        <v>836</v>
      </c>
      <c r="C51" s="314">
        <v>44.98</v>
      </c>
      <c r="D51" s="315">
        <v>11</v>
      </c>
      <c r="E51" s="316">
        <f t="shared" si="12"/>
        <v>0.24</v>
      </c>
      <c r="F51" s="187"/>
      <c r="G51" s="135"/>
      <c r="H51" s="132"/>
      <c r="I51" s="135"/>
      <c r="J51" s="132"/>
      <c r="K51" s="181"/>
      <c r="L51" s="135"/>
      <c r="M51" s="135"/>
      <c r="N51" s="135"/>
      <c r="O51" s="135"/>
      <c r="P51" s="137">
        <f t="shared" si="0"/>
        <v>5</v>
      </c>
      <c r="Q51" s="251">
        <f t="shared" si="1"/>
        <v>0</v>
      </c>
      <c r="R51" s="252">
        <f t="shared" si="2"/>
        <v>0.55000000000000004</v>
      </c>
      <c r="S51" s="251">
        <f t="shared" si="3"/>
        <v>0</v>
      </c>
      <c r="T51" s="252">
        <f t="shared" si="4"/>
        <v>0.55000000000000004</v>
      </c>
      <c r="U51" s="252">
        <f t="shared" si="5"/>
        <v>5</v>
      </c>
      <c r="V51" s="251">
        <f t="shared" si="6"/>
        <v>0</v>
      </c>
      <c r="W51" s="139">
        <f t="shared" si="7"/>
        <v>0</v>
      </c>
      <c r="X51" s="138">
        <f t="shared" si="8"/>
        <v>15</v>
      </c>
      <c r="Y51" s="138">
        <f t="shared" si="9"/>
        <v>0</v>
      </c>
      <c r="Z51" s="138">
        <f t="shared" si="13"/>
        <v>0</v>
      </c>
      <c r="AA51" s="139">
        <f t="shared" si="10"/>
        <v>0</v>
      </c>
      <c r="AB51" s="138">
        <f t="shared" si="11"/>
        <v>30</v>
      </c>
      <c r="AC51" s="132"/>
    </row>
    <row r="52" spans="1:29" ht="31.5" x14ac:dyDescent="0.25">
      <c r="A52" s="128">
        <v>43</v>
      </c>
      <c r="B52" s="313" t="s">
        <v>1003</v>
      </c>
      <c r="C52" s="314">
        <v>17.600000000000001</v>
      </c>
      <c r="D52" s="315">
        <v>104</v>
      </c>
      <c r="E52" s="316">
        <f t="shared" si="12"/>
        <v>5.91</v>
      </c>
      <c r="F52" s="187"/>
      <c r="G52" s="135"/>
      <c r="H52" s="132"/>
      <c r="I52" s="135"/>
      <c r="J52" s="132"/>
      <c r="K52" s="181"/>
      <c r="L52" s="135"/>
      <c r="M52" s="135"/>
      <c r="N52" s="135"/>
      <c r="O52" s="135"/>
      <c r="P52" s="137">
        <f t="shared" si="0"/>
        <v>12</v>
      </c>
      <c r="Q52" s="251">
        <f t="shared" si="1"/>
        <v>12</v>
      </c>
      <c r="R52" s="252">
        <f t="shared" si="2"/>
        <v>12.48</v>
      </c>
      <c r="S52" s="251">
        <f t="shared" si="3"/>
        <v>12</v>
      </c>
      <c r="T52" s="252">
        <f t="shared" si="4"/>
        <v>12.48</v>
      </c>
      <c r="U52" s="252">
        <f t="shared" si="5"/>
        <v>12</v>
      </c>
      <c r="V52" s="251">
        <f t="shared" si="6"/>
        <v>1</v>
      </c>
      <c r="W52" s="139">
        <f t="shared" si="7"/>
        <v>1.8</v>
      </c>
      <c r="X52" s="138">
        <f t="shared" si="8"/>
        <v>15</v>
      </c>
      <c r="Y52" s="138">
        <f t="shared" si="9"/>
        <v>7</v>
      </c>
      <c r="Z52" s="138">
        <f t="shared" si="13"/>
        <v>4</v>
      </c>
      <c r="AA52" s="139">
        <f t="shared" si="10"/>
        <v>3.6</v>
      </c>
      <c r="AB52" s="138">
        <f t="shared" si="11"/>
        <v>30</v>
      </c>
      <c r="AC52" s="132"/>
    </row>
    <row r="53" spans="1:29" ht="47.25" x14ac:dyDescent="0.25">
      <c r="A53" s="128">
        <v>44</v>
      </c>
      <c r="B53" s="313" t="s">
        <v>1004</v>
      </c>
      <c r="C53" s="314">
        <v>43.3</v>
      </c>
      <c r="D53" s="315">
        <v>115</v>
      </c>
      <c r="E53" s="316">
        <f t="shared" si="12"/>
        <v>2.66</v>
      </c>
      <c r="F53" s="187"/>
      <c r="G53" s="135"/>
      <c r="H53" s="132"/>
      <c r="I53" s="135"/>
      <c r="J53" s="132"/>
      <c r="K53" s="181"/>
      <c r="L53" s="135"/>
      <c r="M53" s="135"/>
      <c r="N53" s="135"/>
      <c r="O53" s="135"/>
      <c r="P53" s="137">
        <f t="shared" si="0"/>
        <v>8</v>
      </c>
      <c r="Q53" s="251">
        <f t="shared" si="1"/>
        <v>9</v>
      </c>
      <c r="R53" s="252">
        <f t="shared" si="2"/>
        <v>9.1999999999999993</v>
      </c>
      <c r="S53" s="251">
        <f t="shared" si="3"/>
        <v>9</v>
      </c>
      <c r="T53" s="252">
        <f t="shared" si="4"/>
        <v>9.1999999999999993</v>
      </c>
      <c r="U53" s="252">
        <f t="shared" si="5"/>
        <v>8</v>
      </c>
      <c r="V53" s="251">
        <f t="shared" si="6"/>
        <v>1</v>
      </c>
      <c r="W53" s="139">
        <f t="shared" si="7"/>
        <v>1.35</v>
      </c>
      <c r="X53" s="138">
        <f t="shared" si="8"/>
        <v>15</v>
      </c>
      <c r="Y53" s="138">
        <f t="shared" si="9"/>
        <v>5</v>
      </c>
      <c r="Z53" s="138">
        <f t="shared" si="13"/>
        <v>3</v>
      </c>
      <c r="AA53" s="139">
        <f t="shared" si="10"/>
        <v>2.7</v>
      </c>
      <c r="AB53" s="138">
        <f t="shared" si="11"/>
        <v>30</v>
      </c>
      <c r="AC53" s="132"/>
    </row>
    <row r="54" spans="1:29" x14ac:dyDescent="0.25">
      <c r="A54" s="128">
        <v>45</v>
      </c>
      <c r="B54" s="309" t="s">
        <v>675</v>
      </c>
      <c r="C54" s="310"/>
      <c r="D54" s="311"/>
      <c r="E54" s="316"/>
      <c r="F54" s="187"/>
      <c r="G54" s="135"/>
      <c r="H54" s="132"/>
      <c r="I54" s="135"/>
      <c r="J54" s="132"/>
      <c r="K54" s="181"/>
      <c r="L54" s="135"/>
      <c r="M54" s="135"/>
      <c r="N54" s="135"/>
      <c r="O54" s="135"/>
      <c r="P54" s="137"/>
      <c r="Q54" s="251"/>
      <c r="R54" s="252"/>
      <c r="S54" s="251"/>
      <c r="T54" s="252"/>
      <c r="U54" s="252"/>
      <c r="V54" s="251"/>
      <c r="W54" s="139"/>
      <c r="X54" s="138"/>
      <c r="Y54" s="138"/>
      <c r="Z54" s="138"/>
      <c r="AA54" s="139"/>
      <c r="AB54" s="138"/>
      <c r="AC54" s="132"/>
    </row>
    <row r="55" spans="1:29" ht="31.5" x14ac:dyDescent="0.25">
      <c r="A55" s="128">
        <v>46</v>
      </c>
      <c r="B55" s="313" t="s">
        <v>1005</v>
      </c>
      <c r="C55" s="314">
        <v>17.879000000000001</v>
      </c>
      <c r="D55" s="315">
        <v>68</v>
      </c>
      <c r="E55" s="316">
        <f t="shared" si="12"/>
        <v>3.8</v>
      </c>
      <c r="F55" s="187"/>
      <c r="G55" s="135"/>
      <c r="H55" s="132"/>
      <c r="I55" s="135"/>
      <c r="J55" s="132"/>
      <c r="K55" s="181"/>
      <c r="L55" s="135"/>
      <c r="M55" s="135"/>
      <c r="N55" s="135"/>
      <c r="O55" s="135"/>
      <c r="P55" s="137">
        <f t="shared" si="0"/>
        <v>12</v>
      </c>
      <c r="Q55" s="251">
        <f t="shared" si="1"/>
        <v>8</v>
      </c>
      <c r="R55" s="252">
        <f t="shared" si="2"/>
        <v>8.16</v>
      </c>
      <c r="S55" s="251">
        <f t="shared" si="3"/>
        <v>8</v>
      </c>
      <c r="T55" s="252">
        <f t="shared" si="4"/>
        <v>8.16</v>
      </c>
      <c r="U55" s="252">
        <f t="shared" si="5"/>
        <v>12</v>
      </c>
      <c r="V55" s="251">
        <f t="shared" si="6"/>
        <v>1</v>
      </c>
      <c r="W55" s="139">
        <f t="shared" si="7"/>
        <v>1.2</v>
      </c>
      <c r="X55" s="138">
        <f t="shared" si="8"/>
        <v>15</v>
      </c>
      <c r="Y55" s="138">
        <f t="shared" si="9"/>
        <v>4</v>
      </c>
      <c r="Z55" s="138">
        <f t="shared" si="13"/>
        <v>3</v>
      </c>
      <c r="AA55" s="139">
        <f t="shared" si="10"/>
        <v>2.4</v>
      </c>
      <c r="AB55" s="138">
        <f t="shared" si="11"/>
        <v>30</v>
      </c>
      <c r="AC55" s="132"/>
    </row>
    <row r="56" spans="1:29" x14ac:dyDescent="0.25">
      <c r="A56" s="128">
        <v>47</v>
      </c>
      <c r="B56" s="309" t="s">
        <v>792</v>
      </c>
      <c r="C56" s="310"/>
      <c r="D56" s="311"/>
      <c r="E56" s="316"/>
      <c r="F56" s="187"/>
      <c r="G56" s="135"/>
      <c r="H56" s="132"/>
      <c r="I56" s="135"/>
      <c r="J56" s="132"/>
      <c r="K56" s="181"/>
      <c r="L56" s="135"/>
      <c r="M56" s="135"/>
      <c r="N56" s="135"/>
      <c r="O56" s="135"/>
      <c r="P56" s="137"/>
      <c r="Q56" s="251"/>
      <c r="R56" s="252"/>
      <c r="S56" s="251"/>
      <c r="T56" s="252"/>
      <c r="U56" s="252"/>
      <c r="V56" s="251"/>
      <c r="W56" s="139"/>
      <c r="X56" s="138"/>
      <c r="Y56" s="138"/>
      <c r="Z56" s="138"/>
      <c r="AA56" s="139"/>
      <c r="AB56" s="138"/>
      <c r="AC56" s="132"/>
    </row>
    <row r="57" spans="1:29" ht="31.5" x14ac:dyDescent="0.25">
      <c r="A57" s="128">
        <v>48</v>
      </c>
      <c r="B57" s="313" t="s">
        <v>1007</v>
      </c>
      <c r="C57" s="314">
        <v>646.79</v>
      </c>
      <c r="D57" s="315">
        <v>133</v>
      </c>
      <c r="E57" s="316">
        <f t="shared" si="12"/>
        <v>0.21</v>
      </c>
      <c r="F57" s="187"/>
      <c r="G57" s="135"/>
      <c r="H57" s="132"/>
      <c r="I57" s="135"/>
      <c r="J57" s="132"/>
      <c r="K57" s="181"/>
      <c r="L57" s="135"/>
      <c r="M57" s="135"/>
      <c r="N57" s="135"/>
      <c r="O57" s="135"/>
      <c r="P57" s="137">
        <f t="shared" si="0"/>
        <v>5</v>
      </c>
      <c r="Q57" s="251">
        <f t="shared" si="1"/>
        <v>6</v>
      </c>
      <c r="R57" s="252">
        <f t="shared" si="2"/>
        <v>6.65</v>
      </c>
      <c r="S57" s="251">
        <f t="shared" si="3"/>
        <v>6</v>
      </c>
      <c r="T57" s="252">
        <f t="shared" si="4"/>
        <v>6.65</v>
      </c>
      <c r="U57" s="252">
        <f t="shared" si="5"/>
        <v>5</v>
      </c>
      <c r="V57" s="251">
        <f t="shared" si="6"/>
        <v>0</v>
      </c>
      <c r="W57" s="139">
        <f t="shared" si="7"/>
        <v>0.9</v>
      </c>
      <c r="X57" s="138">
        <f t="shared" si="8"/>
        <v>15</v>
      </c>
      <c r="Y57" s="138">
        <f t="shared" si="9"/>
        <v>4</v>
      </c>
      <c r="Z57" s="138">
        <f t="shared" si="13"/>
        <v>2</v>
      </c>
      <c r="AA57" s="139">
        <f t="shared" si="10"/>
        <v>1.8</v>
      </c>
      <c r="AB57" s="138">
        <f t="shared" si="11"/>
        <v>30</v>
      </c>
      <c r="AC57" s="132"/>
    </row>
    <row r="58" spans="1:29" ht="31.5" x14ac:dyDescent="0.25">
      <c r="A58" s="128">
        <v>49</v>
      </c>
      <c r="B58" s="313" t="s">
        <v>1009</v>
      </c>
      <c r="C58" s="314">
        <v>19.010000000000002</v>
      </c>
      <c r="D58" s="315">
        <v>9</v>
      </c>
      <c r="E58" s="316">
        <f t="shared" si="12"/>
        <v>0.47</v>
      </c>
      <c r="F58" s="187"/>
      <c r="G58" s="135"/>
      <c r="H58" s="132"/>
      <c r="I58" s="135"/>
      <c r="J58" s="132"/>
      <c r="K58" s="181"/>
      <c r="L58" s="135"/>
      <c r="M58" s="135"/>
      <c r="N58" s="135"/>
      <c r="O58" s="135"/>
      <c r="P58" s="137">
        <f t="shared" si="0"/>
        <v>5</v>
      </c>
      <c r="Q58" s="251">
        <f t="shared" si="1"/>
        <v>0</v>
      </c>
      <c r="R58" s="252">
        <f t="shared" si="2"/>
        <v>0.45</v>
      </c>
      <c r="S58" s="251">
        <f t="shared" si="3"/>
        <v>0</v>
      </c>
      <c r="T58" s="252">
        <f t="shared" si="4"/>
        <v>0.45</v>
      </c>
      <c r="U58" s="252">
        <f t="shared" si="5"/>
        <v>5</v>
      </c>
      <c r="V58" s="251">
        <f t="shared" si="6"/>
        <v>0</v>
      </c>
      <c r="W58" s="139">
        <f t="shared" si="7"/>
        <v>0</v>
      </c>
      <c r="X58" s="138">
        <f t="shared" si="8"/>
        <v>15</v>
      </c>
      <c r="Y58" s="138">
        <f t="shared" si="9"/>
        <v>0</v>
      </c>
      <c r="Z58" s="138">
        <f t="shared" si="13"/>
        <v>0</v>
      </c>
      <c r="AA58" s="139">
        <f t="shared" si="10"/>
        <v>0</v>
      </c>
      <c r="AB58" s="138">
        <f t="shared" si="11"/>
        <v>30</v>
      </c>
      <c r="AC58" s="132"/>
    </row>
    <row r="59" spans="1:29" x14ac:dyDescent="0.25">
      <c r="A59" s="128">
        <v>50</v>
      </c>
      <c r="B59" s="309" t="s">
        <v>840</v>
      </c>
      <c r="C59" s="310"/>
      <c r="D59" s="311"/>
      <c r="E59" s="316"/>
      <c r="F59" s="187"/>
      <c r="G59" s="135"/>
      <c r="H59" s="132"/>
      <c r="I59" s="135"/>
      <c r="J59" s="132"/>
      <c r="K59" s="181"/>
      <c r="L59" s="135"/>
      <c r="M59" s="135"/>
      <c r="N59" s="135"/>
      <c r="O59" s="135"/>
      <c r="P59" s="137"/>
      <c r="Q59" s="251"/>
      <c r="R59" s="252"/>
      <c r="S59" s="251"/>
      <c r="T59" s="252"/>
      <c r="U59" s="252"/>
      <c r="V59" s="251"/>
      <c r="W59" s="139"/>
      <c r="X59" s="138"/>
      <c r="Y59" s="138"/>
      <c r="Z59" s="138"/>
      <c r="AA59" s="139"/>
      <c r="AB59" s="138"/>
      <c r="AC59" s="132"/>
    </row>
    <row r="60" spans="1:29" ht="31.5" x14ac:dyDescent="0.25">
      <c r="A60" s="128">
        <v>51</v>
      </c>
      <c r="B60" s="313" t="s">
        <v>1013</v>
      </c>
      <c r="C60" s="314">
        <v>203.46</v>
      </c>
      <c r="D60" s="315">
        <v>329</v>
      </c>
      <c r="E60" s="316">
        <f t="shared" si="12"/>
        <v>1.62</v>
      </c>
      <c r="F60" s="187"/>
      <c r="G60" s="135"/>
      <c r="H60" s="132"/>
      <c r="I60" s="135"/>
      <c r="J60" s="132"/>
      <c r="K60" s="181"/>
      <c r="L60" s="135"/>
      <c r="M60" s="135"/>
      <c r="N60" s="135"/>
      <c r="O60" s="135"/>
      <c r="P60" s="137">
        <f t="shared" si="0"/>
        <v>8</v>
      </c>
      <c r="Q60" s="251">
        <f t="shared" si="1"/>
        <v>26</v>
      </c>
      <c r="R60" s="252">
        <f t="shared" si="2"/>
        <v>26.32</v>
      </c>
      <c r="S60" s="251">
        <f t="shared" si="3"/>
        <v>26</v>
      </c>
      <c r="T60" s="252">
        <f t="shared" si="4"/>
        <v>26.32</v>
      </c>
      <c r="U60" s="252">
        <f t="shared" si="5"/>
        <v>8</v>
      </c>
      <c r="V60" s="251">
        <f t="shared" si="6"/>
        <v>3</v>
      </c>
      <c r="W60" s="139">
        <f t="shared" si="7"/>
        <v>3.9</v>
      </c>
      <c r="X60" s="138">
        <f t="shared" si="8"/>
        <v>15</v>
      </c>
      <c r="Y60" s="138">
        <f t="shared" si="9"/>
        <v>15</v>
      </c>
      <c r="Z60" s="138">
        <f t="shared" si="13"/>
        <v>8</v>
      </c>
      <c r="AA60" s="139">
        <f t="shared" si="10"/>
        <v>7.8</v>
      </c>
      <c r="AB60" s="138">
        <f t="shared" si="11"/>
        <v>30</v>
      </c>
      <c r="AC60" s="132"/>
    </row>
    <row r="61" spans="1:29" x14ac:dyDescent="0.25">
      <c r="A61" s="128">
        <v>52</v>
      </c>
      <c r="B61" s="309" t="s">
        <v>676</v>
      </c>
      <c r="C61" s="310"/>
      <c r="D61" s="311"/>
      <c r="E61" s="316"/>
      <c r="F61" s="187"/>
      <c r="G61" s="135"/>
      <c r="H61" s="132"/>
      <c r="I61" s="135"/>
      <c r="J61" s="132"/>
      <c r="K61" s="181"/>
      <c r="L61" s="135"/>
      <c r="M61" s="135"/>
      <c r="N61" s="135"/>
      <c r="O61" s="135"/>
      <c r="P61" s="137"/>
      <c r="Q61" s="251"/>
      <c r="R61" s="252"/>
      <c r="S61" s="251"/>
      <c r="T61" s="252"/>
      <c r="U61" s="252"/>
      <c r="V61" s="251"/>
      <c r="W61" s="139"/>
      <c r="X61" s="138"/>
      <c r="Y61" s="138"/>
      <c r="Z61" s="138"/>
      <c r="AA61" s="139"/>
      <c r="AB61" s="138"/>
      <c r="AC61" s="132"/>
    </row>
    <row r="62" spans="1:29" ht="31.5" x14ac:dyDescent="0.25">
      <c r="A62" s="128">
        <v>53</v>
      </c>
      <c r="B62" s="313" t="s">
        <v>1014</v>
      </c>
      <c r="C62" s="314">
        <v>9.2850000000000001</v>
      </c>
      <c r="D62" s="315">
        <v>3</v>
      </c>
      <c r="E62" s="316">
        <f t="shared" si="12"/>
        <v>0.32</v>
      </c>
      <c r="F62" s="187"/>
      <c r="G62" s="135"/>
      <c r="H62" s="132"/>
      <c r="I62" s="135"/>
      <c r="J62" s="132"/>
      <c r="K62" s="181"/>
      <c r="L62" s="135"/>
      <c r="M62" s="135"/>
      <c r="N62" s="135"/>
      <c r="O62" s="135"/>
      <c r="P62" s="137">
        <f t="shared" si="0"/>
        <v>5</v>
      </c>
      <c r="Q62" s="251">
        <f t="shared" si="1"/>
        <v>0</v>
      </c>
      <c r="R62" s="252">
        <f t="shared" si="2"/>
        <v>0.15</v>
      </c>
      <c r="S62" s="251">
        <f t="shared" si="3"/>
        <v>0</v>
      </c>
      <c r="T62" s="252">
        <f t="shared" si="4"/>
        <v>0.15</v>
      </c>
      <c r="U62" s="252">
        <f t="shared" si="5"/>
        <v>5</v>
      </c>
      <c r="V62" s="251">
        <f t="shared" si="6"/>
        <v>0</v>
      </c>
      <c r="W62" s="139">
        <f t="shared" si="7"/>
        <v>0</v>
      </c>
      <c r="X62" s="138">
        <f t="shared" si="8"/>
        <v>15</v>
      </c>
      <c r="Y62" s="138">
        <f t="shared" si="9"/>
        <v>0</v>
      </c>
      <c r="Z62" s="138">
        <f t="shared" si="13"/>
        <v>0</v>
      </c>
      <c r="AA62" s="139">
        <f t="shared" si="10"/>
        <v>0</v>
      </c>
      <c r="AB62" s="138">
        <f t="shared" si="11"/>
        <v>30</v>
      </c>
      <c r="AC62" s="132"/>
    </row>
    <row r="63" spans="1:29" ht="31.5" x14ac:dyDescent="0.25">
      <c r="A63" s="128">
        <v>54</v>
      </c>
      <c r="B63" s="313" t="s">
        <v>1015</v>
      </c>
      <c r="C63" s="314">
        <v>510.423</v>
      </c>
      <c r="D63" s="315">
        <v>209</v>
      </c>
      <c r="E63" s="316">
        <f t="shared" si="12"/>
        <v>0.41</v>
      </c>
      <c r="F63" s="187"/>
      <c r="G63" s="135"/>
      <c r="H63" s="132"/>
      <c r="I63" s="135"/>
      <c r="J63" s="132"/>
      <c r="K63" s="181"/>
      <c r="L63" s="135"/>
      <c r="M63" s="135"/>
      <c r="N63" s="135"/>
      <c r="O63" s="135"/>
      <c r="P63" s="137">
        <f t="shared" si="0"/>
        <v>5</v>
      </c>
      <c r="Q63" s="251">
        <f t="shared" si="1"/>
        <v>10</v>
      </c>
      <c r="R63" s="252">
        <f t="shared" si="2"/>
        <v>10.45</v>
      </c>
      <c r="S63" s="251">
        <f t="shared" si="3"/>
        <v>10</v>
      </c>
      <c r="T63" s="252">
        <f t="shared" si="4"/>
        <v>10.45</v>
      </c>
      <c r="U63" s="252">
        <f t="shared" si="5"/>
        <v>5</v>
      </c>
      <c r="V63" s="251">
        <f t="shared" si="6"/>
        <v>1</v>
      </c>
      <c r="W63" s="139">
        <f t="shared" si="7"/>
        <v>1.5</v>
      </c>
      <c r="X63" s="138">
        <f t="shared" si="8"/>
        <v>15</v>
      </c>
      <c r="Y63" s="138">
        <f t="shared" si="9"/>
        <v>6</v>
      </c>
      <c r="Z63" s="138">
        <f t="shared" si="13"/>
        <v>3</v>
      </c>
      <c r="AA63" s="139">
        <f t="shared" si="10"/>
        <v>3</v>
      </c>
      <c r="AB63" s="138">
        <f t="shared" si="11"/>
        <v>30</v>
      </c>
      <c r="AC63" s="132"/>
    </row>
    <row r="64" spans="1:29" ht="31.5" x14ac:dyDescent="0.25">
      <c r="A64" s="128">
        <v>55</v>
      </c>
      <c r="B64" s="313" t="s">
        <v>1017</v>
      </c>
      <c r="C64" s="314">
        <v>167.79</v>
      </c>
      <c r="D64" s="315">
        <v>54</v>
      </c>
      <c r="E64" s="316">
        <f t="shared" si="12"/>
        <v>0.32</v>
      </c>
      <c r="F64" s="187"/>
      <c r="G64" s="135"/>
      <c r="H64" s="132"/>
      <c r="I64" s="135"/>
      <c r="J64" s="132"/>
      <c r="K64" s="181"/>
      <c r="L64" s="135"/>
      <c r="M64" s="135"/>
      <c r="N64" s="135"/>
      <c r="O64" s="135"/>
      <c r="P64" s="137">
        <f t="shared" si="0"/>
        <v>5</v>
      </c>
      <c r="Q64" s="251">
        <f t="shared" si="1"/>
        <v>2</v>
      </c>
      <c r="R64" s="252">
        <f t="shared" si="2"/>
        <v>2.7</v>
      </c>
      <c r="S64" s="251">
        <f t="shared" si="3"/>
        <v>2</v>
      </c>
      <c r="T64" s="252">
        <f t="shared" si="4"/>
        <v>2.7</v>
      </c>
      <c r="U64" s="252">
        <f t="shared" si="5"/>
        <v>5</v>
      </c>
      <c r="V64" s="251">
        <f t="shared" si="6"/>
        <v>0</v>
      </c>
      <c r="W64" s="139">
        <f t="shared" si="7"/>
        <v>0.3</v>
      </c>
      <c r="X64" s="138">
        <f t="shared" si="8"/>
        <v>15</v>
      </c>
      <c r="Y64" s="138">
        <f t="shared" si="9"/>
        <v>1</v>
      </c>
      <c r="Z64" s="138">
        <f t="shared" si="13"/>
        <v>1</v>
      </c>
      <c r="AA64" s="139">
        <f t="shared" si="10"/>
        <v>0.6</v>
      </c>
      <c r="AB64" s="138">
        <f t="shared" si="11"/>
        <v>30</v>
      </c>
      <c r="AC64" s="132"/>
    </row>
    <row r="65" spans="1:29" ht="31.5" x14ac:dyDescent="0.25">
      <c r="A65" s="128">
        <v>56</v>
      </c>
      <c r="B65" s="313" t="s">
        <v>1018</v>
      </c>
      <c r="C65" s="314">
        <v>123.518</v>
      </c>
      <c r="D65" s="315">
        <v>48</v>
      </c>
      <c r="E65" s="316">
        <f t="shared" si="12"/>
        <v>0.39</v>
      </c>
      <c r="F65" s="187"/>
      <c r="G65" s="135"/>
      <c r="H65" s="132"/>
      <c r="I65" s="135"/>
      <c r="J65" s="132"/>
      <c r="K65" s="181"/>
      <c r="L65" s="135"/>
      <c r="M65" s="135"/>
      <c r="N65" s="135"/>
      <c r="O65" s="135"/>
      <c r="P65" s="137">
        <f t="shared" si="0"/>
        <v>5</v>
      </c>
      <c r="Q65" s="251">
        <f t="shared" si="1"/>
        <v>2</v>
      </c>
      <c r="R65" s="252">
        <f t="shared" si="2"/>
        <v>2.4</v>
      </c>
      <c r="S65" s="251">
        <f t="shared" si="3"/>
        <v>2</v>
      </c>
      <c r="T65" s="252">
        <f t="shared" si="4"/>
        <v>2.4</v>
      </c>
      <c r="U65" s="252">
        <f t="shared" si="5"/>
        <v>5</v>
      </c>
      <c r="V65" s="251">
        <f t="shared" si="6"/>
        <v>0</v>
      </c>
      <c r="W65" s="139">
        <f t="shared" si="7"/>
        <v>0.3</v>
      </c>
      <c r="X65" s="138">
        <f t="shared" si="8"/>
        <v>15</v>
      </c>
      <c r="Y65" s="138">
        <f t="shared" si="9"/>
        <v>1</v>
      </c>
      <c r="Z65" s="138">
        <f t="shared" si="13"/>
        <v>1</v>
      </c>
      <c r="AA65" s="139">
        <f t="shared" si="10"/>
        <v>0.6</v>
      </c>
      <c r="AB65" s="138">
        <f t="shared" si="11"/>
        <v>30</v>
      </c>
      <c r="AC65" s="132"/>
    </row>
    <row r="66" spans="1:29" ht="31.5" x14ac:dyDescent="0.25">
      <c r="A66" s="128">
        <v>57</v>
      </c>
      <c r="B66" s="313" t="s">
        <v>1020</v>
      </c>
      <c r="C66" s="314">
        <v>12.61</v>
      </c>
      <c r="D66" s="315">
        <v>2</v>
      </c>
      <c r="E66" s="316">
        <f t="shared" si="12"/>
        <v>0.16</v>
      </c>
      <c r="F66" s="187"/>
      <c r="G66" s="135"/>
      <c r="H66" s="132"/>
      <c r="I66" s="135"/>
      <c r="J66" s="132"/>
      <c r="K66" s="181"/>
      <c r="L66" s="135"/>
      <c r="M66" s="135"/>
      <c r="N66" s="135"/>
      <c r="O66" s="135"/>
      <c r="P66" s="137">
        <f t="shared" si="0"/>
        <v>5</v>
      </c>
      <c r="Q66" s="251">
        <f t="shared" si="1"/>
        <v>0</v>
      </c>
      <c r="R66" s="252">
        <f t="shared" si="2"/>
        <v>0.1</v>
      </c>
      <c r="S66" s="251">
        <f t="shared" si="3"/>
        <v>0</v>
      </c>
      <c r="T66" s="252">
        <f t="shared" si="4"/>
        <v>0.1</v>
      </c>
      <c r="U66" s="252">
        <f t="shared" si="5"/>
        <v>5</v>
      </c>
      <c r="V66" s="251">
        <f t="shared" si="6"/>
        <v>0</v>
      </c>
      <c r="W66" s="139">
        <f t="shared" si="7"/>
        <v>0</v>
      </c>
      <c r="X66" s="138">
        <f t="shared" si="8"/>
        <v>15</v>
      </c>
      <c r="Y66" s="138">
        <f t="shared" si="9"/>
        <v>0</v>
      </c>
      <c r="Z66" s="138">
        <f t="shared" si="13"/>
        <v>0</v>
      </c>
      <c r="AA66" s="139">
        <f t="shared" si="10"/>
        <v>0</v>
      </c>
      <c r="AB66" s="138">
        <f t="shared" si="11"/>
        <v>30</v>
      </c>
      <c r="AC66" s="132"/>
    </row>
    <row r="67" spans="1:29" ht="47.25" x14ac:dyDescent="0.25">
      <c r="A67" s="128">
        <v>58</v>
      </c>
      <c r="B67" s="313" t="s">
        <v>677</v>
      </c>
      <c r="C67" s="314">
        <v>994.94500000000005</v>
      </c>
      <c r="D67" s="315">
        <v>179</v>
      </c>
      <c r="E67" s="316">
        <f t="shared" si="12"/>
        <v>0.18</v>
      </c>
      <c r="F67" s="187"/>
      <c r="G67" s="135"/>
      <c r="H67" s="132"/>
      <c r="I67" s="135"/>
      <c r="J67" s="132"/>
      <c r="K67" s="181"/>
      <c r="L67" s="135"/>
      <c r="M67" s="135"/>
      <c r="N67" s="135"/>
      <c r="O67" s="135"/>
      <c r="P67" s="137">
        <f t="shared" si="0"/>
        <v>5</v>
      </c>
      <c r="Q67" s="251">
        <f t="shared" si="1"/>
        <v>8</v>
      </c>
      <c r="R67" s="252">
        <f t="shared" si="2"/>
        <v>8.9499999999999993</v>
      </c>
      <c r="S67" s="251">
        <f t="shared" si="3"/>
        <v>8</v>
      </c>
      <c r="T67" s="252">
        <f t="shared" si="4"/>
        <v>8.9499999999999993</v>
      </c>
      <c r="U67" s="252">
        <f t="shared" si="5"/>
        <v>5</v>
      </c>
      <c r="V67" s="251">
        <f t="shared" si="6"/>
        <v>1</v>
      </c>
      <c r="W67" s="139">
        <f t="shared" si="7"/>
        <v>1.2</v>
      </c>
      <c r="X67" s="138">
        <f t="shared" si="8"/>
        <v>15</v>
      </c>
      <c r="Y67" s="138">
        <f t="shared" si="9"/>
        <v>4</v>
      </c>
      <c r="Z67" s="138">
        <f t="shared" si="13"/>
        <v>3</v>
      </c>
      <c r="AA67" s="139">
        <f t="shared" si="10"/>
        <v>2.4</v>
      </c>
      <c r="AB67" s="138">
        <f t="shared" si="11"/>
        <v>30</v>
      </c>
      <c r="AC67" s="132"/>
    </row>
    <row r="68" spans="1:29" ht="31.5" x14ac:dyDescent="0.25">
      <c r="A68" s="128">
        <v>59</v>
      </c>
      <c r="B68" s="313" t="s">
        <v>1021</v>
      </c>
      <c r="C68" s="314">
        <v>21.477</v>
      </c>
      <c r="D68" s="315">
        <v>11</v>
      </c>
      <c r="E68" s="316">
        <f t="shared" si="12"/>
        <v>0.51</v>
      </c>
      <c r="F68" s="187"/>
      <c r="G68" s="135"/>
      <c r="H68" s="132"/>
      <c r="I68" s="135"/>
      <c r="J68" s="132"/>
      <c r="K68" s="181"/>
      <c r="L68" s="135"/>
      <c r="M68" s="135"/>
      <c r="N68" s="135"/>
      <c r="O68" s="135"/>
      <c r="P68" s="137">
        <f t="shared" si="0"/>
        <v>5</v>
      </c>
      <c r="Q68" s="251">
        <f t="shared" si="1"/>
        <v>0</v>
      </c>
      <c r="R68" s="252">
        <f t="shared" si="2"/>
        <v>0.55000000000000004</v>
      </c>
      <c r="S68" s="251">
        <f t="shared" si="3"/>
        <v>0</v>
      </c>
      <c r="T68" s="252">
        <f t="shared" si="4"/>
        <v>0.55000000000000004</v>
      </c>
      <c r="U68" s="252">
        <f t="shared" si="5"/>
        <v>5</v>
      </c>
      <c r="V68" s="251">
        <f t="shared" si="6"/>
        <v>0</v>
      </c>
      <c r="W68" s="139">
        <f t="shared" si="7"/>
        <v>0</v>
      </c>
      <c r="X68" s="138">
        <f t="shared" si="8"/>
        <v>15</v>
      </c>
      <c r="Y68" s="138">
        <f t="shared" si="9"/>
        <v>0</v>
      </c>
      <c r="Z68" s="138">
        <f t="shared" si="13"/>
        <v>0</v>
      </c>
      <c r="AA68" s="139">
        <f t="shared" si="10"/>
        <v>0</v>
      </c>
      <c r="AB68" s="138">
        <f t="shared" si="11"/>
        <v>30</v>
      </c>
      <c r="AC68" s="132"/>
    </row>
    <row r="69" spans="1:29" ht="31.5" x14ac:dyDescent="0.25">
      <c r="A69" s="128">
        <v>60</v>
      </c>
      <c r="B69" s="313" t="s">
        <v>1022</v>
      </c>
      <c r="C69" s="314">
        <v>294.66199999999998</v>
      </c>
      <c r="D69" s="315">
        <v>54</v>
      </c>
      <c r="E69" s="316">
        <f t="shared" si="12"/>
        <v>0.18</v>
      </c>
      <c r="F69" s="187"/>
      <c r="G69" s="135"/>
      <c r="H69" s="132"/>
      <c r="I69" s="135"/>
      <c r="J69" s="132"/>
      <c r="K69" s="181"/>
      <c r="L69" s="135"/>
      <c r="M69" s="135"/>
      <c r="N69" s="135"/>
      <c r="O69" s="135"/>
      <c r="P69" s="137">
        <f t="shared" si="0"/>
        <v>5</v>
      </c>
      <c r="Q69" s="251">
        <f t="shared" si="1"/>
        <v>2</v>
      </c>
      <c r="R69" s="252">
        <f t="shared" si="2"/>
        <v>2.7</v>
      </c>
      <c r="S69" s="251">
        <f t="shared" si="3"/>
        <v>2</v>
      </c>
      <c r="T69" s="252">
        <f t="shared" si="4"/>
        <v>2.7</v>
      </c>
      <c r="U69" s="252">
        <f t="shared" si="5"/>
        <v>5</v>
      </c>
      <c r="V69" s="251">
        <f t="shared" si="6"/>
        <v>0</v>
      </c>
      <c r="W69" s="139">
        <f t="shared" si="7"/>
        <v>0.3</v>
      </c>
      <c r="X69" s="138">
        <f t="shared" si="8"/>
        <v>15</v>
      </c>
      <c r="Y69" s="138">
        <f t="shared" si="9"/>
        <v>1</v>
      </c>
      <c r="Z69" s="138">
        <f t="shared" si="13"/>
        <v>1</v>
      </c>
      <c r="AA69" s="139">
        <f t="shared" si="10"/>
        <v>0.6</v>
      </c>
      <c r="AB69" s="138">
        <f t="shared" si="11"/>
        <v>30</v>
      </c>
      <c r="AC69" s="132"/>
    </row>
    <row r="70" spans="1:29" ht="31.5" x14ac:dyDescent="0.25">
      <c r="A70" s="128">
        <v>61</v>
      </c>
      <c r="B70" s="313" t="s">
        <v>1023</v>
      </c>
      <c r="C70" s="314">
        <v>745.63699999999994</v>
      </c>
      <c r="D70" s="315">
        <v>76</v>
      </c>
      <c r="E70" s="316">
        <f t="shared" si="12"/>
        <v>0.1</v>
      </c>
      <c r="F70" s="187"/>
      <c r="G70" s="135"/>
      <c r="H70" s="132"/>
      <c r="I70" s="135"/>
      <c r="J70" s="132"/>
      <c r="K70" s="181"/>
      <c r="L70" s="135"/>
      <c r="M70" s="135"/>
      <c r="N70" s="135"/>
      <c r="O70" s="135"/>
      <c r="P70" s="137">
        <f t="shared" si="0"/>
        <v>5</v>
      </c>
      <c r="Q70" s="251">
        <f t="shared" si="1"/>
        <v>3</v>
      </c>
      <c r="R70" s="252">
        <f t="shared" si="2"/>
        <v>3.8</v>
      </c>
      <c r="S70" s="251">
        <f t="shared" si="3"/>
        <v>3</v>
      </c>
      <c r="T70" s="252">
        <f t="shared" si="4"/>
        <v>3.8</v>
      </c>
      <c r="U70" s="252">
        <f t="shared" si="5"/>
        <v>5</v>
      </c>
      <c r="V70" s="251">
        <f t="shared" si="6"/>
        <v>0</v>
      </c>
      <c r="W70" s="139">
        <f t="shared" si="7"/>
        <v>0.45</v>
      </c>
      <c r="X70" s="138">
        <f t="shared" si="8"/>
        <v>15</v>
      </c>
      <c r="Y70" s="138">
        <f t="shared" si="9"/>
        <v>2</v>
      </c>
      <c r="Z70" s="138">
        <f t="shared" si="13"/>
        <v>1</v>
      </c>
      <c r="AA70" s="139">
        <f t="shared" si="10"/>
        <v>0.9</v>
      </c>
      <c r="AB70" s="138">
        <f t="shared" si="11"/>
        <v>30</v>
      </c>
      <c r="AC70" s="132"/>
    </row>
    <row r="71" spans="1:29" ht="31.5" x14ac:dyDescent="0.25">
      <c r="A71" s="128">
        <v>62</v>
      </c>
      <c r="B71" s="313" t="s">
        <v>1024</v>
      </c>
      <c r="C71" s="314">
        <v>375.447</v>
      </c>
      <c r="D71" s="315">
        <v>64</v>
      </c>
      <c r="E71" s="316">
        <f t="shared" si="12"/>
        <v>0.17</v>
      </c>
      <c r="F71" s="187"/>
      <c r="G71" s="135"/>
      <c r="H71" s="132"/>
      <c r="I71" s="135"/>
      <c r="J71" s="132"/>
      <c r="K71" s="181"/>
      <c r="L71" s="135"/>
      <c r="M71" s="135"/>
      <c r="N71" s="135"/>
      <c r="O71" s="135"/>
      <c r="P71" s="137">
        <f t="shared" si="0"/>
        <v>5</v>
      </c>
      <c r="Q71" s="251">
        <f t="shared" si="1"/>
        <v>3</v>
      </c>
      <c r="R71" s="252">
        <f t="shared" si="2"/>
        <v>3.2</v>
      </c>
      <c r="S71" s="251">
        <f t="shared" si="3"/>
        <v>3</v>
      </c>
      <c r="T71" s="252">
        <f t="shared" si="4"/>
        <v>3.2</v>
      </c>
      <c r="U71" s="252">
        <f t="shared" si="5"/>
        <v>5</v>
      </c>
      <c r="V71" s="251">
        <f t="shared" si="6"/>
        <v>0</v>
      </c>
      <c r="W71" s="139">
        <f t="shared" si="7"/>
        <v>0.45</v>
      </c>
      <c r="X71" s="138">
        <f t="shared" si="8"/>
        <v>15</v>
      </c>
      <c r="Y71" s="138">
        <f t="shared" si="9"/>
        <v>2</v>
      </c>
      <c r="Z71" s="138">
        <f t="shared" si="13"/>
        <v>1</v>
      </c>
      <c r="AA71" s="139">
        <f t="shared" si="10"/>
        <v>0.9</v>
      </c>
      <c r="AB71" s="138">
        <f t="shared" si="11"/>
        <v>30</v>
      </c>
      <c r="AC71" s="132"/>
    </row>
    <row r="72" spans="1:29" ht="63" x14ac:dyDescent="0.25">
      <c r="A72" s="128">
        <v>63</v>
      </c>
      <c r="B72" s="313" t="s">
        <v>1025</v>
      </c>
      <c r="C72" s="314">
        <v>13.88</v>
      </c>
      <c r="D72" s="315">
        <v>35</v>
      </c>
      <c r="E72" s="316">
        <f t="shared" si="12"/>
        <v>2.52</v>
      </c>
      <c r="F72" s="187"/>
      <c r="G72" s="135"/>
      <c r="H72" s="132"/>
      <c r="I72" s="135"/>
      <c r="J72" s="132"/>
      <c r="K72" s="181"/>
      <c r="L72" s="135"/>
      <c r="M72" s="135"/>
      <c r="N72" s="135"/>
      <c r="O72" s="135"/>
      <c r="P72" s="137">
        <f t="shared" si="0"/>
        <v>8</v>
      </c>
      <c r="Q72" s="251">
        <f t="shared" si="1"/>
        <v>2</v>
      </c>
      <c r="R72" s="252">
        <f t="shared" si="2"/>
        <v>2.8</v>
      </c>
      <c r="S72" s="251">
        <f t="shared" si="3"/>
        <v>2</v>
      </c>
      <c r="T72" s="252">
        <f t="shared" si="4"/>
        <v>2.8</v>
      </c>
      <c r="U72" s="252">
        <f t="shared" si="5"/>
        <v>8</v>
      </c>
      <c r="V72" s="251">
        <f t="shared" si="6"/>
        <v>0</v>
      </c>
      <c r="W72" s="139">
        <f t="shared" si="7"/>
        <v>0.3</v>
      </c>
      <c r="X72" s="138">
        <f t="shared" si="8"/>
        <v>15</v>
      </c>
      <c r="Y72" s="138">
        <f t="shared" si="9"/>
        <v>1</v>
      </c>
      <c r="Z72" s="138">
        <f t="shared" si="13"/>
        <v>1</v>
      </c>
      <c r="AA72" s="139">
        <f t="shared" si="10"/>
        <v>0.6</v>
      </c>
      <c r="AB72" s="138">
        <f t="shared" si="11"/>
        <v>30</v>
      </c>
      <c r="AC72" s="132"/>
    </row>
    <row r="73" spans="1:29" ht="47.25" x14ac:dyDescent="0.25">
      <c r="A73" s="128">
        <v>64</v>
      </c>
      <c r="B73" s="313" t="s">
        <v>1027</v>
      </c>
      <c r="C73" s="314">
        <v>1565.5440000000001</v>
      </c>
      <c r="D73" s="315">
        <v>200</v>
      </c>
      <c r="E73" s="316">
        <f t="shared" si="12"/>
        <v>0.13</v>
      </c>
      <c r="F73" s="187"/>
      <c r="G73" s="135"/>
      <c r="H73" s="132"/>
      <c r="I73" s="135"/>
      <c r="J73" s="132"/>
      <c r="K73" s="181"/>
      <c r="L73" s="135"/>
      <c r="M73" s="135"/>
      <c r="N73" s="135"/>
      <c r="O73" s="135"/>
      <c r="P73" s="137">
        <f t="shared" si="0"/>
        <v>5</v>
      </c>
      <c r="Q73" s="251">
        <f t="shared" si="1"/>
        <v>10</v>
      </c>
      <c r="R73" s="252">
        <f t="shared" si="2"/>
        <v>10</v>
      </c>
      <c r="S73" s="251">
        <f t="shared" si="3"/>
        <v>10</v>
      </c>
      <c r="T73" s="252">
        <f t="shared" si="4"/>
        <v>10</v>
      </c>
      <c r="U73" s="252">
        <f t="shared" si="5"/>
        <v>5</v>
      </c>
      <c r="V73" s="251">
        <f t="shared" si="6"/>
        <v>1</v>
      </c>
      <c r="W73" s="139">
        <f t="shared" si="7"/>
        <v>1.5</v>
      </c>
      <c r="X73" s="138">
        <f t="shared" si="8"/>
        <v>15</v>
      </c>
      <c r="Y73" s="138">
        <f t="shared" si="9"/>
        <v>6</v>
      </c>
      <c r="Z73" s="138">
        <f t="shared" si="13"/>
        <v>3</v>
      </c>
      <c r="AA73" s="139">
        <f t="shared" si="10"/>
        <v>3</v>
      </c>
      <c r="AB73" s="138">
        <f t="shared" si="11"/>
        <v>30</v>
      </c>
      <c r="AC73" s="132"/>
    </row>
    <row r="74" spans="1:29" ht="31.5" x14ac:dyDescent="0.25">
      <c r="A74" s="128">
        <v>65</v>
      </c>
      <c r="B74" s="313" t="s">
        <v>1028</v>
      </c>
      <c r="C74" s="314">
        <v>54.218000000000004</v>
      </c>
      <c r="D74" s="315">
        <v>27</v>
      </c>
      <c r="E74" s="316">
        <f t="shared" si="12"/>
        <v>0.5</v>
      </c>
      <c r="F74" s="187"/>
      <c r="G74" s="135"/>
      <c r="H74" s="132"/>
      <c r="I74" s="135"/>
      <c r="J74" s="132"/>
      <c r="K74" s="181"/>
      <c r="L74" s="135"/>
      <c r="M74" s="135"/>
      <c r="N74" s="135"/>
      <c r="O74" s="135"/>
      <c r="P74" s="137">
        <f t="shared" si="0"/>
        <v>5</v>
      </c>
      <c r="Q74" s="251">
        <f t="shared" si="1"/>
        <v>1</v>
      </c>
      <c r="R74" s="252">
        <f t="shared" si="2"/>
        <v>1.35</v>
      </c>
      <c r="S74" s="251">
        <f t="shared" si="3"/>
        <v>1</v>
      </c>
      <c r="T74" s="252">
        <f t="shared" si="4"/>
        <v>1.35</v>
      </c>
      <c r="U74" s="252">
        <f t="shared" si="5"/>
        <v>5</v>
      </c>
      <c r="V74" s="251">
        <f t="shared" si="6"/>
        <v>0</v>
      </c>
      <c r="W74" s="139">
        <f t="shared" si="7"/>
        <v>0.15</v>
      </c>
      <c r="X74" s="138">
        <f t="shared" si="8"/>
        <v>15</v>
      </c>
      <c r="Y74" s="138">
        <f t="shared" si="9"/>
        <v>0</v>
      </c>
      <c r="Z74" s="138">
        <f t="shared" si="13"/>
        <v>1</v>
      </c>
      <c r="AA74" s="139">
        <f t="shared" si="10"/>
        <v>0.3</v>
      </c>
      <c r="AB74" s="138">
        <f t="shared" si="11"/>
        <v>30</v>
      </c>
      <c r="AC74" s="132"/>
    </row>
    <row r="75" spans="1:29" x14ac:dyDescent="0.25">
      <c r="A75" s="128">
        <v>66</v>
      </c>
      <c r="B75" s="309" t="s">
        <v>800</v>
      </c>
      <c r="C75" s="310"/>
      <c r="D75" s="311"/>
      <c r="E75" s="316"/>
      <c r="F75" s="187"/>
      <c r="G75" s="135"/>
      <c r="H75" s="132"/>
      <c r="I75" s="135"/>
      <c r="J75" s="132"/>
      <c r="K75" s="181"/>
      <c r="L75" s="135"/>
      <c r="M75" s="135"/>
      <c r="N75" s="135"/>
      <c r="O75" s="135"/>
      <c r="P75" s="137"/>
      <c r="Q75" s="251"/>
      <c r="R75" s="252"/>
      <c r="S75" s="251"/>
      <c r="T75" s="252"/>
      <c r="U75" s="252"/>
      <c r="V75" s="251"/>
      <c r="W75" s="139"/>
      <c r="X75" s="138"/>
      <c r="Y75" s="138"/>
      <c r="Z75" s="138"/>
      <c r="AA75" s="139"/>
      <c r="AB75" s="138"/>
      <c r="AC75" s="132"/>
    </row>
    <row r="76" spans="1:29" ht="31.5" x14ac:dyDescent="0.25">
      <c r="A76" s="128">
        <v>67</v>
      </c>
      <c r="B76" s="313" t="s">
        <v>811</v>
      </c>
      <c r="C76" s="314">
        <v>65.2</v>
      </c>
      <c r="D76" s="315">
        <v>37</v>
      </c>
      <c r="E76" s="316">
        <f t="shared" si="12"/>
        <v>0.56999999999999995</v>
      </c>
      <c r="F76" s="187"/>
      <c r="G76" s="135"/>
      <c r="H76" s="132"/>
      <c r="I76" s="135"/>
      <c r="J76" s="132"/>
      <c r="K76" s="181"/>
      <c r="L76" s="135"/>
      <c r="M76" s="135"/>
      <c r="N76" s="135"/>
      <c r="O76" s="135"/>
      <c r="P76" s="137">
        <f t="shared" ref="P76:P138" si="14">IF(D76&lt;VLOOKUP(E76,$K$494:$O$501,2),0,VLOOKUP(E76,$K$494:$O$501,3))</f>
        <v>5</v>
      </c>
      <c r="Q76" s="251">
        <f t="shared" ref="Q76:Q136" si="15">ROUNDDOWN(R76,0)</f>
        <v>1</v>
      </c>
      <c r="R76" s="252">
        <f t="shared" ref="R76:R136" si="16">D76*P76/100</f>
        <v>1.85</v>
      </c>
      <c r="S76" s="251">
        <f t="shared" ref="S76:S136" si="17">ROUNDDOWN(T76,0)</f>
        <v>1</v>
      </c>
      <c r="T76" s="252">
        <f t="shared" ref="T76:T136" si="18">D76*U76/100</f>
        <v>1.85</v>
      </c>
      <c r="U76" s="252">
        <f t="shared" ref="U76:U136" si="19">P76</f>
        <v>5</v>
      </c>
      <c r="V76" s="251">
        <f t="shared" ref="V76:V136" si="20">ROUNDDOWN(W76,0)</f>
        <v>0</v>
      </c>
      <c r="W76" s="139">
        <f t="shared" ref="W76:W136" si="21">S76*X76/100</f>
        <v>0.15</v>
      </c>
      <c r="X76" s="138">
        <f t="shared" ref="X76:X138" si="22">IF(D76&lt;VLOOKUP(E76,$K$494:$O$501,2),0,VLOOKUP(E76,$K$494:$O$501,4))</f>
        <v>15</v>
      </c>
      <c r="Y76" s="138">
        <f t="shared" ref="Y76:Y136" si="23">S76-V76-Z76</f>
        <v>0</v>
      </c>
      <c r="Z76" s="138">
        <f t="shared" si="13"/>
        <v>1</v>
      </c>
      <c r="AA76" s="139">
        <f t="shared" ref="AA76:AA136" si="24">S76*AB76/100</f>
        <v>0.3</v>
      </c>
      <c r="AB76" s="138">
        <f t="shared" ref="AB76:AB138" si="25">IF(D76&lt;VLOOKUP(E76,$K$494:$O$501,2),0,VLOOKUP(E76,$K$494:$O$501,5))</f>
        <v>30</v>
      </c>
      <c r="AC76" s="132"/>
    </row>
    <row r="77" spans="1:29" ht="31.5" x14ac:dyDescent="0.25">
      <c r="A77" s="128">
        <v>68</v>
      </c>
      <c r="B77" s="313" t="s">
        <v>813</v>
      </c>
      <c r="C77" s="314">
        <v>50.9</v>
      </c>
      <c r="D77" s="315">
        <v>65</v>
      </c>
      <c r="E77" s="316">
        <f t="shared" ref="E77:E140" si="26">D77/C77</f>
        <v>1.28</v>
      </c>
      <c r="F77" s="187"/>
      <c r="G77" s="135"/>
      <c r="H77" s="132"/>
      <c r="I77" s="135"/>
      <c r="J77" s="132"/>
      <c r="K77" s="181"/>
      <c r="L77" s="135"/>
      <c r="M77" s="135"/>
      <c r="N77" s="135"/>
      <c r="O77" s="135"/>
      <c r="P77" s="137">
        <f t="shared" si="14"/>
        <v>8</v>
      </c>
      <c r="Q77" s="251">
        <f t="shared" si="15"/>
        <v>5</v>
      </c>
      <c r="R77" s="252">
        <f t="shared" si="16"/>
        <v>5.2</v>
      </c>
      <c r="S77" s="251">
        <f t="shared" si="17"/>
        <v>5</v>
      </c>
      <c r="T77" s="252">
        <f t="shared" si="18"/>
        <v>5.2</v>
      </c>
      <c r="U77" s="252">
        <f t="shared" si="19"/>
        <v>8</v>
      </c>
      <c r="V77" s="251">
        <f t="shared" si="20"/>
        <v>0</v>
      </c>
      <c r="W77" s="139">
        <f t="shared" si="21"/>
        <v>0.75</v>
      </c>
      <c r="X77" s="138">
        <f t="shared" si="22"/>
        <v>15</v>
      </c>
      <c r="Y77" s="138">
        <f t="shared" si="23"/>
        <v>3</v>
      </c>
      <c r="Z77" s="138">
        <f t="shared" ref="Z77:Z138" si="27">_xlfn.CEILING.MATH(AA77,1)</f>
        <v>2</v>
      </c>
      <c r="AA77" s="139">
        <f t="shared" si="24"/>
        <v>1.5</v>
      </c>
      <c r="AB77" s="138">
        <f t="shared" si="25"/>
        <v>30</v>
      </c>
      <c r="AC77" s="132"/>
    </row>
    <row r="78" spans="1:29" ht="47.25" x14ac:dyDescent="0.25">
      <c r="A78" s="128">
        <v>69</v>
      </c>
      <c r="B78" s="313" t="s">
        <v>1029</v>
      </c>
      <c r="C78" s="314">
        <v>99.7</v>
      </c>
      <c r="D78" s="315">
        <v>68</v>
      </c>
      <c r="E78" s="316">
        <f t="shared" si="26"/>
        <v>0.68</v>
      </c>
      <c r="F78" s="187"/>
      <c r="G78" s="135"/>
      <c r="H78" s="132"/>
      <c r="I78" s="135"/>
      <c r="J78" s="132"/>
      <c r="K78" s="181"/>
      <c r="L78" s="135"/>
      <c r="M78" s="135"/>
      <c r="N78" s="135"/>
      <c r="O78" s="135"/>
      <c r="P78" s="137">
        <f t="shared" si="14"/>
        <v>5</v>
      </c>
      <c r="Q78" s="251">
        <f t="shared" si="15"/>
        <v>3</v>
      </c>
      <c r="R78" s="252">
        <f t="shared" si="16"/>
        <v>3.4</v>
      </c>
      <c r="S78" s="251">
        <f t="shared" si="17"/>
        <v>3</v>
      </c>
      <c r="T78" s="252">
        <f t="shared" si="18"/>
        <v>3.4</v>
      </c>
      <c r="U78" s="252">
        <f t="shared" si="19"/>
        <v>5</v>
      </c>
      <c r="V78" s="251">
        <f t="shared" si="20"/>
        <v>0</v>
      </c>
      <c r="W78" s="139">
        <f t="shared" si="21"/>
        <v>0.45</v>
      </c>
      <c r="X78" s="138">
        <f t="shared" si="22"/>
        <v>15</v>
      </c>
      <c r="Y78" s="138">
        <f t="shared" si="23"/>
        <v>2</v>
      </c>
      <c r="Z78" s="138">
        <f t="shared" si="27"/>
        <v>1</v>
      </c>
      <c r="AA78" s="139">
        <f t="shared" si="24"/>
        <v>0.9</v>
      </c>
      <c r="AB78" s="138">
        <f t="shared" si="25"/>
        <v>30</v>
      </c>
      <c r="AC78" s="132"/>
    </row>
    <row r="79" spans="1:29" ht="31.5" x14ac:dyDescent="0.25">
      <c r="A79" s="128">
        <v>70</v>
      </c>
      <c r="B79" s="313" t="s">
        <v>1031</v>
      </c>
      <c r="C79" s="314">
        <v>31.847000000000001</v>
      </c>
      <c r="D79" s="315">
        <v>76</v>
      </c>
      <c r="E79" s="316">
        <f t="shared" si="26"/>
        <v>2.39</v>
      </c>
      <c r="F79" s="187"/>
      <c r="G79" s="135"/>
      <c r="H79" s="132"/>
      <c r="I79" s="135"/>
      <c r="J79" s="132"/>
      <c r="K79" s="181"/>
      <c r="L79" s="135"/>
      <c r="M79" s="135"/>
      <c r="N79" s="135"/>
      <c r="O79" s="135"/>
      <c r="P79" s="137">
        <f t="shared" si="14"/>
        <v>8</v>
      </c>
      <c r="Q79" s="251">
        <f t="shared" si="15"/>
        <v>6</v>
      </c>
      <c r="R79" s="252">
        <f t="shared" si="16"/>
        <v>6.08</v>
      </c>
      <c r="S79" s="251">
        <f t="shared" si="17"/>
        <v>6</v>
      </c>
      <c r="T79" s="252">
        <f t="shared" si="18"/>
        <v>6.08</v>
      </c>
      <c r="U79" s="252">
        <f t="shared" si="19"/>
        <v>8</v>
      </c>
      <c r="V79" s="251">
        <f t="shared" si="20"/>
        <v>0</v>
      </c>
      <c r="W79" s="139">
        <f t="shared" si="21"/>
        <v>0.9</v>
      </c>
      <c r="X79" s="138">
        <f t="shared" si="22"/>
        <v>15</v>
      </c>
      <c r="Y79" s="138">
        <f t="shared" si="23"/>
        <v>4</v>
      </c>
      <c r="Z79" s="138">
        <f t="shared" si="27"/>
        <v>2</v>
      </c>
      <c r="AA79" s="139">
        <f t="shared" si="24"/>
        <v>1.8</v>
      </c>
      <c r="AB79" s="138">
        <f t="shared" si="25"/>
        <v>30</v>
      </c>
      <c r="AC79" s="132"/>
    </row>
    <row r="80" spans="1:29" ht="47.25" x14ac:dyDescent="0.25">
      <c r="A80" s="128">
        <v>71</v>
      </c>
      <c r="B80" s="313" t="s">
        <v>1032</v>
      </c>
      <c r="C80" s="314">
        <v>50.54</v>
      </c>
      <c r="D80" s="315">
        <v>112</v>
      </c>
      <c r="E80" s="316">
        <f t="shared" si="26"/>
        <v>2.2200000000000002</v>
      </c>
      <c r="F80" s="187"/>
      <c r="G80" s="135"/>
      <c r="H80" s="132"/>
      <c r="I80" s="135"/>
      <c r="J80" s="132"/>
      <c r="K80" s="181"/>
      <c r="L80" s="135"/>
      <c r="M80" s="135"/>
      <c r="N80" s="135"/>
      <c r="O80" s="135"/>
      <c r="P80" s="137">
        <f t="shared" si="14"/>
        <v>8</v>
      </c>
      <c r="Q80" s="251">
        <f t="shared" si="15"/>
        <v>8</v>
      </c>
      <c r="R80" s="252">
        <f t="shared" si="16"/>
        <v>8.9600000000000009</v>
      </c>
      <c r="S80" s="251">
        <f t="shared" si="17"/>
        <v>8</v>
      </c>
      <c r="T80" s="252">
        <f t="shared" si="18"/>
        <v>8.9600000000000009</v>
      </c>
      <c r="U80" s="252">
        <f t="shared" si="19"/>
        <v>8</v>
      </c>
      <c r="V80" s="251">
        <f t="shared" si="20"/>
        <v>1</v>
      </c>
      <c r="W80" s="139">
        <f t="shared" si="21"/>
        <v>1.2</v>
      </c>
      <c r="X80" s="138">
        <f t="shared" si="22"/>
        <v>15</v>
      </c>
      <c r="Y80" s="138">
        <f t="shared" si="23"/>
        <v>4</v>
      </c>
      <c r="Z80" s="138">
        <f t="shared" si="27"/>
        <v>3</v>
      </c>
      <c r="AA80" s="139">
        <f t="shared" si="24"/>
        <v>2.4</v>
      </c>
      <c r="AB80" s="138">
        <f t="shared" si="25"/>
        <v>30</v>
      </c>
      <c r="AC80" s="132"/>
    </row>
    <row r="81" spans="1:29" ht="47.25" x14ac:dyDescent="0.25">
      <c r="A81" s="128">
        <v>72</v>
      </c>
      <c r="B81" s="313" t="s">
        <v>1004</v>
      </c>
      <c r="C81" s="314">
        <v>252.31</v>
      </c>
      <c r="D81" s="315">
        <v>669</v>
      </c>
      <c r="E81" s="316">
        <f t="shared" si="26"/>
        <v>2.65</v>
      </c>
      <c r="F81" s="187"/>
      <c r="G81" s="135"/>
      <c r="H81" s="132"/>
      <c r="I81" s="135"/>
      <c r="J81" s="132"/>
      <c r="K81" s="181"/>
      <c r="L81" s="135"/>
      <c r="M81" s="135"/>
      <c r="N81" s="135"/>
      <c r="O81" s="135"/>
      <c r="P81" s="137">
        <f t="shared" si="14"/>
        <v>8</v>
      </c>
      <c r="Q81" s="251">
        <f t="shared" si="15"/>
        <v>53</v>
      </c>
      <c r="R81" s="252">
        <f t="shared" si="16"/>
        <v>53.52</v>
      </c>
      <c r="S81" s="251">
        <f t="shared" si="17"/>
        <v>53</v>
      </c>
      <c r="T81" s="252">
        <f t="shared" si="18"/>
        <v>53.52</v>
      </c>
      <c r="U81" s="252">
        <f t="shared" si="19"/>
        <v>8</v>
      </c>
      <c r="V81" s="251">
        <f t="shared" si="20"/>
        <v>7</v>
      </c>
      <c r="W81" s="139">
        <f t="shared" si="21"/>
        <v>7.95</v>
      </c>
      <c r="X81" s="138">
        <f t="shared" si="22"/>
        <v>15</v>
      </c>
      <c r="Y81" s="138">
        <f t="shared" si="23"/>
        <v>30</v>
      </c>
      <c r="Z81" s="138">
        <f t="shared" si="27"/>
        <v>16</v>
      </c>
      <c r="AA81" s="139">
        <f t="shared" si="24"/>
        <v>15.9</v>
      </c>
      <c r="AB81" s="138">
        <f t="shared" si="25"/>
        <v>30</v>
      </c>
      <c r="AC81" s="132"/>
    </row>
    <row r="82" spans="1:29" x14ac:dyDescent="0.25">
      <c r="A82" s="128">
        <v>73</v>
      </c>
      <c r="B82" s="309" t="s">
        <v>801</v>
      </c>
      <c r="C82" s="310"/>
      <c r="D82" s="311"/>
      <c r="E82" s="316"/>
      <c r="F82" s="187"/>
      <c r="G82" s="135"/>
      <c r="H82" s="132"/>
      <c r="I82" s="135"/>
      <c r="J82" s="132"/>
      <c r="K82" s="181"/>
      <c r="L82" s="135"/>
      <c r="M82" s="135"/>
      <c r="N82" s="135"/>
      <c r="O82" s="135"/>
      <c r="P82" s="137"/>
      <c r="Q82" s="251"/>
      <c r="R82" s="252"/>
      <c r="S82" s="251"/>
      <c r="T82" s="252"/>
      <c r="U82" s="252"/>
      <c r="V82" s="251"/>
      <c r="W82" s="139"/>
      <c r="X82" s="138"/>
      <c r="Y82" s="138"/>
      <c r="Z82" s="138"/>
      <c r="AA82" s="139"/>
      <c r="AB82" s="138"/>
      <c r="AC82" s="132"/>
    </row>
    <row r="83" spans="1:29" ht="31.5" x14ac:dyDescent="0.25">
      <c r="A83" s="128">
        <v>74</v>
      </c>
      <c r="B83" s="313" t="s">
        <v>1033</v>
      </c>
      <c r="C83" s="314">
        <v>68.522000000000006</v>
      </c>
      <c r="D83" s="315">
        <v>169</v>
      </c>
      <c r="E83" s="316">
        <f t="shared" si="26"/>
        <v>2.4700000000000002</v>
      </c>
      <c r="F83" s="187"/>
      <c r="G83" s="135"/>
      <c r="H83" s="132"/>
      <c r="I83" s="135"/>
      <c r="J83" s="132"/>
      <c r="K83" s="181"/>
      <c r="L83" s="135"/>
      <c r="M83" s="135"/>
      <c r="N83" s="135"/>
      <c r="O83" s="135"/>
      <c r="P83" s="137">
        <f t="shared" si="14"/>
        <v>8</v>
      </c>
      <c r="Q83" s="251">
        <f t="shared" si="15"/>
        <v>13</v>
      </c>
      <c r="R83" s="252">
        <f t="shared" si="16"/>
        <v>13.52</v>
      </c>
      <c r="S83" s="251">
        <f t="shared" si="17"/>
        <v>13</v>
      </c>
      <c r="T83" s="252">
        <f t="shared" si="18"/>
        <v>13.52</v>
      </c>
      <c r="U83" s="252">
        <f t="shared" si="19"/>
        <v>8</v>
      </c>
      <c r="V83" s="251">
        <f t="shared" si="20"/>
        <v>1</v>
      </c>
      <c r="W83" s="139">
        <f t="shared" si="21"/>
        <v>1.95</v>
      </c>
      <c r="X83" s="138">
        <f t="shared" si="22"/>
        <v>15</v>
      </c>
      <c r="Y83" s="138">
        <f t="shared" si="23"/>
        <v>8</v>
      </c>
      <c r="Z83" s="138">
        <f t="shared" si="27"/>
        <v>4</v>
      </c>
      <c r="AA83" s="139">
        <f t="shared" si="24"/>
        <v>3.9</v>
      </c>
      <c r="AB83" s="138">
        <f t="shared" si="25"/>
        <v>30</v>
      </c>
      <c r="AC83" s="132"/>
    </row>
    <row r="84" spans="1:29" ht="31.5" x14ac:dyDescent="0.25">
      <c r="A84" s="128">
        <v>75</v>
      </c>
      <c r="B84" s="313" t="s">
        <v>802</v>
      </c>
      <c r="C84" s="314">
        <v>193.79900000000001</v>
      </c>
      <c r="D84" s="315">
        <v>568</v>
      </c>
      <c r="E84" s="316">
        <f t="shared" si="26"/>
        <v>2.93</v>
      </c>
      <c r="F84" s="187"/>
      <c r="G84" s="135"/>
      <c r="H84" s="132"/>
      <c r="I84" s="135"/>
      <c r="J84" s="132"/>
      <c r="K84" s="181"/>
      <c r="L84" s="135"/>
      <c r="M84" s="135"/>
      <c r="N84" s="135"/>
      <c r="O84" s="135"/>
      <c r="P84" s="137">
        <f t="shared" si="14"/>
        <v>8</v>
      </c>
      <c r="Q84" s="251">
        <f t="shared" si="15"/>
        <v>45</v>
      </c>
      <c r="R84" s="252">
        <f t="shared" si="16"/>
        <v>45.44</v>
      </c>
      <c r="S84" s="251">
        <f t="shared" si="17"/>
        <v>45</v>
      </c>
      <c r="T84" s="252">
        <f t="shared" si="18"/>
        <v>45.44</v>
      </c>
      <c r="U84" s="252">
        <f t="shared" si="19"/>
        <v>8</v>
      </c>
      <c r="V84" s="251">
        <f t="shared" si="20"/>
        <v>6</v>
      </c>
      <c r="W84" s="139">
        <f t="shared" si="21"/>
        <v>6.75</v>
      </c>
      <c r="X84" s="138">
        <f t="shared" si="22"/>
        <v>15</v>
      </c>
      <c r="Y84" s="138">
        <f t="shared" si="23"/>
        <v>25</v>
      </c>
      <c r="Z84" s="138">
        <f t="shared" si="27"/>
        <v>14</v>
      </c>
      <c r="AA84" s="139">
        <f t="shared" si="24"/>
        <v>13.5</v>
      </c>
      <c r="AB84" s="138">
        <f t="shared" si="25"/>
        <v>30</v>
      </c>
      <c r="AC84" s="132"/>
    </row>
    <row r="85" spans="1:29" x14ac:dyDescent="0.25">
      <c r="A85" s="128">
        <v>76</v>
      </c>
      <c r="B85" s="309" t="s">
        <v>803</v>
      </c>
      <c r="C85" s="310"/>
      <c r="D85" s="311"/>
      <c r="E85" s="316"/>
      <c r="F85" s="187"/>
      <c r="G85" s="135"/>
      <c r="H85" s="132"/>
      <c r="I85" s="135"/>
      <c r="J85" s="132"/>
      <c r="K85" s="181"/>
      <c r="L85" s="135"/>
      <c r="M85" s="135"/>
      <c r="N85" s="135"/>
      <c r="O85" s="135"/>
      <c r="P85" s="137"/>
      <c r="Q85" s="251"/>
      <c r="R85" s="252"/>
      <c r="S85" s="251"/>
      <c r="T85" s="252"/>
      <c r="U85" s="252"/>
      <c r="V85" s="251"/>
      <c r="W85" s="139"/>
      <c r="X85" s="138"/>
      <c r="Y85" s="138"/>
      <c r="Z85" s="138"/>
      <c r="AA85" s="139"/>
      <c r="AB85" s="138"/>
      <c r="AC85" s="132"/>
    </row>
    <row r="86" spans="1:29" ht="31.5" x14ac:dyDescent="0.25">
      <c r="A86" s="128">
        <v>77</v>
      </c>
      <c r="B86" s="313" t="s">
        <v>811</v>
      </c>
      <c r="C86" s="314">
        <v>66.58</v>
      </c>
      <c r="D86" s="315">
        <v>123</v>
      </c>
      <c r="E86" s="316">
        <f t="shared" si="26"/>
        <v>1.85</v>
      </c>
      <c r="F86" s="187"/>
      <c r="G86" s="135"/>
      <c r="H86" s="132"/>
      <c r="I86" s="135"/>
      <c r="J86" s="132"/>
      <c r="K86" s="181"/>
      <c r="L86" s="135"/>
      <c r="M86" s="135"/>
      <c r="N86" s="135"/>
      <c r="O86" s="135"/>
      <c r="P86" s="137">
        <f t="shared" si="14"/>
        <v>8</v>
      </c>
      <c r="Q86" s="251">
        <f t="shared" si="15"/>
        <v>9</v>
      </c>
      <c r="R86" s="252">
        <f t="shared" si="16"/>
        <v>9.84</v>
      </c>
      <c r="S86" s="251">
        <f t="shared" si="17"/>
        <v>9</v>
      </c>
      <c r="T86" s="252">
        <f t="shared" si="18"/>
        <v>9.84</v>
      </c>
      <c r="U86" s="252">
        <f t="shared" si="19"/>
        <v>8</v>
      </c>
      <c r="V86" s="251">
        <f t="shared" si="20"/>
        <v>1</v>
      </c>
      <c r="W86" s="139">
        <f t="shared" si="21"/>
        <v>1.35</v>
      </c>
      <c r="X86" s="138">
        <f t="shared" si="22"/>
        <v>15</v>
      </c>
      <c r="Y86" s="138">
        <f t="shared" si="23"/>
        <v>5</v>
      </c>
      <c r="Z86" s="138">
        <f t="shared" si="27"/>
        <v>3</v>
      </c>
      <c r="AA86" s="139">
        <f t="shared" si="24"/>
        <v>2.7</v>
      </c>
      <c r="AB86" s="138">
        <f t="shared" si="25"/>
        <v>30</v>
      </c>
      <c r="AC86" s="132"/>
    </row>
    <row r="87" spans="1:29" ht="31.5" x14ac:dyDescent="0.25">
      <c r="A87" s="128">
        <v>78</v>
      </c>
      <c r="B87" s="313" t="s">
        <v>804</v>
      </c>
      <c r="C87" s="314">
        <v>164.4</v>
      </c>
      <c r="D87" s="315">
        <v>846</v>
      </c>
      <c r="E87" s="316">
        <f t="shared" si="26"/>
        <v>5.15</v>
      </c>
      <c r="F87" s="187"/>
      <c r="G87" s="135"/>
      <c r="H87" s="132"/>
      <c r="I87" s="135"/>
      <c r="J87" s="132"/>
      <c r="K87" s="181"/>
      <c r="L87" s="135"/>
      <c r="M87" s="135"/>
      <c r="N87" s="135"/>
      <c r="O87" s="135"/>
      <c r="P87" s="137">
        <f t="shared" si="14"/>
        <v>12</v>
      </c>
      <c r="Q87" s="251">
        <f t="shared" si="15"/>
        <v>101</v>
      </c>
      <c r="R87" s="252">
        <f t="shared" si="16"/>
        <v>101.52</v>
      </c>
      <c r="S87" s="251">
        <f t="shared" si="17"/>
        <v>101</v>
      </c>
      <c r="T87" s="252">
        <f t="shared" si="18"/>
        <v>101.52</v>
      </c>
      <c r="U87" s="252">
        <f t="shared" si="19"/>
        <v>12</v>
      </c>
      <c r="V87" s="251">
        <f t="shared" si="20"/>
        <v>15</v>
      </c>
      <c r="W87" s="139">
        <f t="shared" si="21"/>
        <v>15.15</v>
      </c>
      <c r="X87" s="138">
        <f t="shared" si="22"/>
        <v>15</v>
      </c>
      <c r="Y87" s="138">
        <f t="shared" si="23"/>
        <v>55</v>
      </c>
      <c r="Z87" s="138">
        <f t="shared" si="27"/>
        <v>31</v>
      </c>
      <c r="AA87" s="139">
        <f t="shared" si="24"/>
        <v>30.3</v>
      </c>
      <c r="AB87" s="138">
        <f t="shared" si="25"/>
        <v>30</v>
      </c>
      <c r="AC87" s="132"/>
    </row>
    <row r="88" spans="1:29" x14ac:dyDescent="0.25">
      <c r="A88" s="128">
        <v>79</v>
      </c>
      <c r="B88" s="309" t="s">
        <v>678</v>
      </c>
      <c r="C88" s="310"/>
      <c r="D88" s="311"/>
      <c r="E88" s="316"/>
      <c r="F88" s="187"/>
      <c r="G88" s="135"/>
      <c r="H88" s="132"/>
      <c r="I88" s="135"/>
      <c r="J88" s="132"/>
      <c r="K88" s="181"/>
      <c r="L88" s="135"/>
      <c r="M88" s="135"/>
      <c r="N88" s="135"/>
      <c r="O88" s="135"/>
      <c r="P88" s="137"/>
      <c r="Q88" s="251"/>
      <c r="R88" s="252"/>
      <c r="S88" s="251"/>
      <c r="T88" s="252"/>
      <c r="U88" s="252"/>
      <c r="V88" s="251"/>
      <c r="W88" s="139"/>
      <c r="X88" s="138"/>
      <c r="Y88" s="138"/>
      <c r="Z88" s="138"/>
      <c r="AA88" s="139"/>
      <c r="AB88" s="138"/>
      <c r="AC88" s="132"/>
    </row>
    <row r="89" spans="1:29" ht="31.5" x14ac:dyDescent="0.25">
      <c r="A89" s="128">
        <v>80</v>
      </c>
      <c r="B89" s="313" t="s">
        <v>810</v>
      </c>
      <c r="C89" s="314">
        <v>42.76</v>
      </c>
      <c r="D89" s="315">
        <v>52</v>
      </c>
      <c r="E89" s="316">
        <f t="shared" si="26"/>
        <v>1.22</v>
      </c>
      <c r="F89" s="187"/>
      <c r="G89" s="135"/>
      <c r="H89" s="132"/>
      <c r="I89" s="135"/>
      <c r="J89" s="132"/>
      <c r="K89" s="181"/>
      <c r="L89" s="135"/>
      <c r="M89" s="135"/>
      <c r="N89" s="135"/>
      <c r="O89" s="135"/>
      <c r="P89" s="137">
        <f t="shared" si="14"/>
        <v>8</v>
      </c>
      <c r="Q89" s="251">
        <f t="shared" si="15"/>
        <v>4</v>
      </c>
      <c r="R89" s="252">
        <f t="shared" si="16"/>
        <v>4.16</v>
      </c>
      <c r="S89" s="251">
        <f t="shared" si="17"/>
        <v>4</v>
      </c>
      <c r="T89" s="252">
        <f t="shared" si="18"/>
        <v>4.16</v>
      </c>
      <c r="U89" s="252">
        <f t="shared" si="19"/>
        <v>8</v>
      </c>
      <c r="V89" s="251">
        <f t="shared" si="20"/>
        <v>0</v>
      </c>
      <c r="W89" s="139">
        <f t="shared" si="21"/>
        <v>0.6</v>
      </c>
      <c r="X89" s="138">
        <f t="shared" si="22"/>
        <v>15</v>
      </c>
      <c r="Y89" s="138">
        <f t="shared" si="23"/>
        <v>2</v>
      </c>
      <c r="Z89" s="138">
        <f t="shared" si="27"/>
        <v>2</v>
      </c>
      <c r="AA89" s="139">
        <f t="shared" si="24"/>
        <v>1.2</v>
      </c>
      <c r="AB89" s="138">
        <f t="shared" si="25"/>
        <v>30</v>
      </c>
      <c r="AC89" s="132"/>
    </row>
    <row r="90" spans="1:29" ht="47.25" x14ac:dyDescent="0.25">
      <c r="A90" s="128">
        <v>81</v>
      </c>
      <c r="B90" s="313" t="s">
        <v>1035</v>
      </c>
      <c r="C90" s="314">
        <v>71.239999999999995</v>
      </c>
      <c r="D90" s="315">
        <v>364</v>
      </c>
      <c r="E90" s="316">
        <f t="shared" si="26"/>
        <v>5.1100000000000003</v>
      </c>
      <c r="F90" s="187"/>
      <c r="G90" s="135"/>
      <c r="H90" s="132"/>
      <c r="I90" s="135"/>
      <c r="J90" s="132"/>
      <c r="K90" s="181"/>
      <c r="L90" s="135"/>
      <c r="M90" s="135"/>
      <c r="N90" s="135"/>
      <c r="O90" s="135"/>
      <c r="P90" s="137">
        <f t="shared" si="14"/>
        <v>12</v>
      </c>
      <c r="Q90" s="251">
        <f t="shared" si="15"/>
        <v>43</v>
      </c>
      <c r="R90" s="252">
        <f t="shared" si="16"/>
        <v>43.68</v>
      </c>
      <c r="S90" s="251">
        <f t="shared" si="17"/>
        <v>43</v>
      </c>
      <c r="T90" s="252">
        <f t="shared" si="18"/>
        <v>43.68</v>
      </c>
      <c r="U90" s="252">
        <f t="shared" si="19"/>
        <v>12</v>
      </c>
      <c r="V90" s="251">
        <f t="shared" si="20"/>
        <v>6</v>
      </c>
      <c r="W90" s="139">
        <f t="shared" si="21"/>
        <v>6.45</v>
      </c>
      <c r="X90" s="138">
        <f t="shared" si="22"/>
        <v>15</v>
      </c>
      <c r="Y90" s="138">
        <f t="shared" si="23"/>
        <v>24</v>
      </c>
      <c r="Z90" s="138">
        <f t="shared" si="27"/>
        <v>13</v>
      </c>
      <c r="AA90" s="139">
        <f t="shared" si="24"/>
        <v>12.9</v>
      </c>
      <c r="AB90" s="138">
        <f t="shared" si="25"/>
        <v>30</v>
      </c>
      <c r="AC90" s="132"/>
    </row>
    <row r="91" spans="1:29" ht="47.25" x14ac:dyDescent="0.25">
      <c r="A91" s="128">
        <v>82</v>
      </c>
      <c r="B91" s="313" t="s">
        <v>1036</v>
      </c>
      <c r="C91" s="314">
        <v>55.23</v>
      </c>
      <c r="D91" s="315">
        <v>281</v>
      </c>
      <c r="E91" s="316">
        <f t="shared" si="26"/>
        <v>5.09</v>
      </c>
      <c r="F91" s="187"/>
      <c r="G91" s="135"/>
      <c r="H91" s="132"/>
      <c r="I91" s="135"/>
      <c r="J91" s="132"/>
      <c r="K91" s="181"/>
      <c r="L91" s="135"/>
      <c r="M91" s="135"/>
      <c r="N91" s="135"/>
      <c r="O91" s="135"/>
      <c r="P91" s="137">
        <f t="shared" si="14"/>
        <v>12</v>
      </c>
      <c r="Q91" s="251">
        <f t="shared" si="15"/>
        <v>33</v>
      </c>
      <c r="R91" s="252">
        <f t="shared" si="16"/>
        <v>33.72</v>
      </c>
      <c r="S91" s="251">
        <f t="shared" si="17"/>
        <v>33</v>
      </c>
      <c r="T91" s="252">
        <f t="shared" si="18"/>
        <v>33.72</v>
      </c>
      <c r="U91" s="252">
        <f t="shared" si="19"/>
        <v>12</v>
      </c>
      <c r="V91" s="251">
        <f t="shared" si="20"/>
        <v>4</v>
      </c>
      <c r="W91" s="139">
        <f t="shared" si="21"/>
        <v>4.95</v>
      </c>
      <c r="X91" s="138">
        <f t="shared" si="22"/>
        <v>15</v>
      </c>
      <c r="Y91" s="138">
        <f t="shared" si="23"/>
        <v>19</v>
      </c>
      <c r="Z91" s="138">
        <f t="shared" si="27"/>
        <v>10</v>
      </c>
      <c r="AA91" s="139">
        <f t="shared" si="24"/>
        <v>9.9</v>
      </c>
      <c r="AB91" s="138">
        <f t="shared" si="25"/>
        <v>30</v>
      </c>
      <c r="AC91" s="132"/>
    </row>
    <row r="92" spans="1:29" ht="47.25" x14ac:dyDescent="0.25">
      <c r="A92" s="128">
        <v>83</v>
      </c>
      <c r="B92" s="313" t="s">
        <v>1037</v>
      </c>
      <c r="C92" s="314">
        <v>9.41</v>
      </c>
      <c r="D92" s="315">
        <v>65</v>
      </c>
      <c r="E92" s="316">
        <f t="shared" si="26"/>
        <v>6.91</v>
      </c>
      <c r="F92" s="187"/>
      <c r="G92" s="135"/>
      <c r="H92" s="132"/>
      <c r="I92" s="135"/>
      <c r="J92" s="132"/>
      <c r="K92" s="181"/>
      <c r="L92" s="135"/>
      <c r="M92" s="135"/>
      <c r="N92" s="135"/>
      <c r="O92" s="135"/>
      <c r="P92" s="137">
        <f t="shared" si="14"/>
        <v>15</v>
      </c>
      <c r="Q92" s="251">
        <f t="shared" si="15"/>
        <v>9</v>
      </c>
      <c r="R92" s="252">
        <f t="shared" si="16"/>
        <v>9.75</v>
      </c>
      <c r="S92" s="251">
        <f t="shared" si="17"/>
        <v>9</v>
      </c>
      <c r="T92" s="252">
        <f t="shared" si="18"/>
        <v>9.75</v>
      </c>
      <c r="U92" s="252">
        <f t="shared" si="19"/>
        <v>15</v>
      </c>
      <c r="V92" s="251">
        <f t="shared" si="20"/>
        <v>1</v>
      </c>
      <c r="W92" s="139">
        <f t="shared" si="21"/>
        <v>1.35</v>
      </c>
      <c r="X92" s="138">
        <f t="shared" si="22"/>
        <v>15</v>
      </c>
      <c r="Y92" s="138">
        <f t="shared" si="23"/>
        <v>5</v>
      </c>
      <c r="Z92" s="138">
        <f t="shared" si="27"/>
        <v>3</v>
      </c>
      <c r="AA92" s="139">
        <f t="shared" si="24"/>
        <v>2.7</v>
      </c>
      <c r="AB92" s="138">
        <f t="shared" si="25"/>
        <v>30</v>
      </c>
      <c r="AC92" s="132"/>
    </row>
    <row r="93" spans="1:29" ht="47.25" x14ac:dyDescent="0.25">
      <c r="A93" s="128">
        <v>84</v>
      </c>
      <c r="B93" s="313" t="s">
        <v>1038</v>
      </c>
      <c r="C93" s="314">
        <v>19.43</v>
      </c>
      <c r="D93" s="315">
        <v>90</v>
      </c>
      <c r="E93" s="316">
        <f t="shared" si="26"/>
        <v>4.63</v>
      </c>
      <c r="F93" s="187"/>
      <c r="G93" s="135"/>
      <c r="H93" s="132"/>
      <c r="I93" s="135"/>
      <c r="J93" s="132"/>
      <c r="K93" s="181"/>
      <c r="L93" s="135"/>
      <c r="M93" s="135"/>
      <c r="N93" s="135"/>
      <c r="O93" s="135"/>
      <c r="P93" s="137">
        <f t="shared" si="14"/>
        <v>12</v>
      </c>
      <c r="Q93" s="251">
        <f t="shared" si="15"/>
        <v>10</v>
      </c>
      <c r="R93" s="252">
        <f t="shared" si="16"/>
        <v>10.8</v>
      </c>
      <c r="S93" s="251">
        <f t="shared" si="17"/>
        <v>10</v>
      </c>
      <c r="T93" s="252">
        <f t="shared" si="18"/>
        <v>10.8</v>
      </c>
      <c r="U93" s="252">
        <f t="shared" si="19"/>
        <v>12</v>
      </c>
      <c r="V93" s="251">
        <f t="shared" si="20"/>
        <v>1</v>
      </c>
      <c r="W93" s="139">
        <f t="shared" si="21"/>
        <v>1.5</v>
      </c>
      <c r="X93" s="138">
        <f t="shared" si="22"/>
        <v>15</v>
      </c>
      <c r="Y93" s="138">
        <f t="shared" si="23"/>
        <v>6</v>
      </c>
      <c r="Z93" s="138">
        <f t="shared" si="27"/>
        <v>3</v>
      </c>
      <c r="AA93" s="139">
        <f t="shared" si="24"/>
        <v>3</v>
      </c>
      <c r="AB93" s="138">
        <f t="shared" si="25"/>
        <v>30</v>
      </c>
      <c r="AC93" s="132"/>
    </row>
    <row r="94" spans="1:29" ht="47.25" x14ac:dyDescent="0.25">
      <c r="A94" s="128">
        <v>85</v>
      </c>
      <c r="B94" s="313" t="s">
        <v>1039</v>
      </c>
      <c r="C94" s="314">
        <v>28.030999999999999</v>
      </c>
      <c r="D94" s="315">
        <v>477</v>
      </c>
      <c r="E94" s="316">
        <f t="shared" si="26"/>
        <v>17.02</v>
      </c>
      <c r="F94" s="187"/>
      <c r="G94" s="135"/>
      <c r="H94" s="132"/>
      <c r="I94" s="135"/>
      <c r="J94" s="132"/>
      <c r="K94" s="181"/>
      <c r="L94" s="135"/>
      <c r="M94" s="135"/>
      <c r="N94" s="135"/>
      <c r="O94" s="135"/>
      <c r="P94" s="137">
        <f t="shared" si="14"/>
        <v>25</v>
      </c>
      <c r="Q94" s="251">
        <f t="shared" si="15"/>
        <v>119</v>
      </c>
      <c r="R94" s="252">
        <f t="shared" si="16"/>
        <v>119.25</v>
      </c>
      <c r="S94" s="251">
        <f t="shared" si="17"/>
        <v>119</v>
      </c>
      <c r="T94" s="252">
        <f t="shared" si="18"/>
        <v>119.25</v>
      </c>
      <c r="U94" s="252">
        <f t="shared" si="19"/>
        <v>25</v>
      </c>
      <c r="V94" s="251">
        <f t="shared" si="20"/>
        <v>17</v>
      </c>
      <c r="W94" s="139">
        <f t="shared" si="21"/>
        <v>17.850000000000001</v>
      </c>
      <c r="X94" s="138">
        <f t="shared" si="22"/>
        <v>15</v>
      </c>
      <c r="Y94" s="138">
        <f t="shared" si="23"/>
        <v>66</v>
      </c>
      <c r="Z94" s="138">
        <f t="shared" si="27"/>
        <v>36</v>
      </c>
      <c r="AA94" s="139">
        <f t="shared" si="24"/>
        <v>35.700000000000003</v>
      </c>
      <c r="AB94" s="138">
        <f t="shared" si="25"/>
        <v>30</v>
      </c>
      <c r="AC94" s="132"/>
    </row>
    <row r="95" spans="1:29" ht="47.25" x14ac:dyDescent="0.25">
      <c r="A95" s="128">
        <v>86</v>
      </c>
      <c r="B95" s="313" t="s">
        <v>1040</v>
      </c>
      <c r="C95" s="314">
        <v>27.521999999999998</v>
      </c>
      <c r="D95" s="315">
        <v>749</v>
      </c>
      <c r="E95" s="316">
        <f t="shared" si="26"/>
        <v>27.21</v>
      </c>
      <c r="F95" s="187"/>
      <c r="G95" s="135"/>
      <c r="H95" s="132"/>
      <c r="I95" s="135"/>
      <c r="J95" s="132"/>
      <c r="K95" s="181"/>
      <c r="L95" s="135"/>
      <c r="M95" s="135"/>
      <c r="N95" s="135"/>
      <c r="O95" s="135"/>
      <c r="P95" s="137">
        <f t="shared" si="14"/>
        <v>30</v>
      </c>
      <c r="Q95" s="251">
        <f t="shared" si="15"/>
        <v>224</v>
      </c>
      <c r="R95" s="252">
        <f t="shared" si="16"/>
        <v>224.7</v>
      </c>
      <c r="S95" s="251">
        <f t="shared" si="17"/>
        <v>224</v>
      </c>
      <c r="T95" s="252">
        <f t="shared" si="18"/>
        <v>224.7</v>
      </c>
      <c r="U95" s="252">
        <f t="shared" si="19"/>
        <v>30</v>
      </c>
      <c r="V95" s="251">
        <f t="shared" si="20"/>
        <v>33</v>
      </c>
      <c r="W95" s="139">
        <f t="shared" si="21"/>
        <v>33.6</v>
      </c>
      <c r="X95" s="138">
        <f t="shared" si="22"/>
        <v>15</v>
      </c>
      <c r="Y95" s="138">
        <f t="shared" si="23"/>
        <v>123</v>
      </c>
      <c r="Z95" s="138">
        <f t="shared" si="27"/>
        <v>68</v>
      </c>
      <c r="AA95" s="139">
        <f t="shared" si="24"/>
        <v>67.2</v>
      </c>
      <c r="AB95" s="138">
        <f t="shared" si="25"/>
        <v>30</v>
      </c>
      <c r="AC95" s="132"/>
    </row>
    <row r="96" spans="1:29" ht="31.5" x14ac:dyDescent="0.25">
      <c r="A96" s="128">
        <v>87</v>
      </c>
      <c r="B96" s="309" t="s">
        <v>1041</v>
      </c>
      <c r="C96" s="310"/>
      <c r="D96" s="311"/>
      <c r="E96" s="316"/>
      <c r="F96" s="187"/>
      <c r="G96" s="135"/>
      <c r="H96" s="132"/>
      <c r="I96" s="135"/>
      <c r="J96" s="132"/>
      <c r="K96" s="181"/>
      <c r="L96" s="135"/>
      <c r="M96" s="135"/>
      <c r="N96" s="135"/>
      <c r="O96" s="135"/>
      <c r="P96" s="137"/>
      <c r="Q96" s="251"/>
      <c r="R96" s="252"/>
      <c r="S96" s="251"/>
      <c r="T96" s="252"/>
      <c r="U96" s="252"/>
      <c r="V96" s="251"/>
      <c r="W96" s="139"/>
      <c r="X96" s="138"/>
      <c r="Y96" s="138"/>
      <c r="Z96" s="138"/>
      <c r="AA96" s="139"/>
      <c r="AB96" s="138"/>
      <c r="AC96" s="132"/>
    </row>
    <row r="97" spans="1:29" ht="47.25" x14ac:dyDescent="0.25">
      <c r="A97" s="128">
        <v>88</v>
      </c>
      <c r="B97" s="313" t="s">
        <v>1004</v>
      </c>
      <c r="C97" s="314">
        <v>39.590000000000003</v>
      </c>
      <c r="D97" s="315">
        <v>101</v>
      </c>
      <c r="E97" s="316">
        <f t="shared" si="26"/>
        <v>2.5499999999999998</v>
      </c>
      <c r="F97" s="187"/>
      <c r="G97" s="135"/>
      <c r="H97" s="132"/>
      <c r="I97" s="135"/>
      <c r="J97" s="132"/>
      <c r="K97" s="181"/>
      <c r="L97" s="135"/>
      <c r="M97" s="135"/>
      <c r="N97" s="135"/>
      <c r="O97" s="135"/>
      <c r="P97" s="137">
        <f t="shared" si="14"/>
        <v>8</v>
      </c>
      <c r="Q97" s="251">
        <f t="shared" si="15"/>
        <v>8</v>
      </c>
      <c r="R97" s="252">
        <f t="shared" si="16"/>
        <v>8.08</v>
      </c>
      <c r="S97" s="251">
        <f t="shared" si="17"/>
        <v>8</v>
      </c>
      <c r="T97" s="252">
        <f t="shared" si="18"/>
        <v>8.08</v>
      </c>
      <c r="U97" s="252">
        <f t="shared" si="19"/>
        <v>8</v>
      </c>
      <c r="V97" s="251">
        <f t="shared" si="20"/>
        <v>1</v>
      </c>
      <c r="W97" s="139">
        <f t="shared" si="21"/>
        <v>1.2</v>
      </c>
      <c r="X97" s="138">
        <f t="shared" si="22"/>
        <v>15</v>
      </c>
      <c r="Y97" s="138">
        <f t="shared" si="23"/>
        <v>4</v>
      </c>
      <c r="Z97" s="138">
        <f t="shared" si="27"/>
        <v>3</v>
      </c>
      <c r="AA97" s="139">
        <f t="shared" si="24"/>
        <v>2.4</v>
      </c>
      <c r="AB97" s="138">
        <f t="shared" si="25"/>
        <v>30</v>
      </c>
      <c r="AC97" s="132"/>
    </row>
    <row r="98" spans="1:29" x14ac:dyDescent="0.25">
      <c r="A98" s="128">
        <v>89</v>
      </c>
      <c r="B98" s="309" t="s">
        <v>680</v>
      </c>
      <c r="C98" s="310"/>
      <c r="D98" s="311"/>
      <c r="E98" s="316"/>
      <c r="F98" s="187"/>
      <c r="G98" s="135"/>
      <c r="H98" s="132"/>
      <c r="I98" s="135"/>
      <c r="J98" s="132"/>
      <c r="K98" s="181"/>
      <c r="L98" s="135"/>
      <c r="M98" s="135"/>
      <c r="N98" s="135"/>
      <c r="O98" s="135"/>
      <c r="P98" s="137"/>
      <c r="Q98" s="251"/>
      <c r="R98" s="252"/>
      <c r="S98" s="251"/>
      <c r="T98" s="252"/>
      <c r="U98" s="252"/>
      <c r="V98" s="251"/>
      <c r="W98" s="139"/>
      <c r="X98" s="138"/>
      <c r="Y98" s="138"/>
      <c r="Z98" s="138"/>
      <c r="AA98" s="139"/>
      <c r="AB98" s="138"/>
      <c r="AC98" s="132"/>
    </row>
    <row r="99" spans="1:29" ht="31.5" x14ac:dyDescent="0.25">
      <c r="A99" s="128">
        <v>90</v>
      </c>
      <c r="B99" s="313" t="s">
        <v>1045</v>
      </c>
      <c r="C99" s="314">
        <v>1311.72</v>
      </c>
      <c r="D99" s="315">
        <v>535</v>
      </c>
      <c r="E99" s="316">
        <f t="shared" si="26"/>
        <v>0.41</v>
      </c>
      <c r="F99" s="187"/>
      <c r="G99" s="135"/>
      <c r="H99" s="132"/>
      <c r="I99" s="135"/>
      <c r="J99" s="132"/>
      <c r="K99" s="181"/>
      <c r="L99" s="135"/>
      <c r="M99" s="135"/>
      <c r="N99" s="135"/>
      <c r="O99" s="135"/>
      <c r="P99" s="137">
        <f t="shared" si="14"/>
        <v>5</v>
      </c>
      <c r="Q99" s="251">
        <f t="shared" si="15"/>
        <v>26</v>
      </c>
      <c r="R99" s="252">
        <f t="shared" si="16"/>
        <v>26.75</v>
      </c>
      <c r="S99" s="251">
        <f t="shared" si="17"/>
        <v>26</v>
      </c>
      <c r="T99" s="252">
        <f t="shared" si="18"/>
        <v>26.75</v>
      </c>
      <c r="U99" s="252">
        <f t="shared" si="19"/>
        <v>5</v>
      </c>
      <c r="V99" s="251">
        <f t="shared" si="20"/>
        <v>3</v>
      </c>
      <c r="W99" s="139">
        <f t="shared" si="21"/>
        <v>3.9</v>
      </c>
      <c r="X99" s="138">
        <f t="shared" si="22"/>
        <v>15</v>
      </c>
      <c r="Y99" s="138">
        <f t="shared" si="23"/>
        <v>15</v>
      </c>
      <c r="Z99" s="138">
        <f t="shared" si="27"/>
        <v>8</v>
      </c>
      <c r="AA99" s="139">
        <f t="shared" si="24"/>
        <v>7.8</v>
      </c>
      <c r="AB99" s="138">
        <f t="shared" si="25"/>
        <v>30</v>
      </c>
      <c r="AC99" s="132"/>
    </row>
    <row r="100" spans="1:29" x14ac:dyDescent="0.25">
      <c r="A100" s="128">
        <v>91</v>
      </c>
      <c r="B100" s="309" t="s">
        <v>681</v>
      </c>
      <c r="C100" s="310"/>
      <c r="D100" s="311"/>
      <c r="E100" s="316"/>
      <c r="F100" s="187"/>
      <c r="G100" s="135"/>
      <c r="H100" s="132"/>
      <c r="I100" s="135"/>
      <c r="J100" s="132"/>
      <c r="K100" s="181"/>
      <c r="L100" s="135"/>
      <c r="M100" s="135"/>
      <c r="N100" s="135"/>
      <c r="O100" s="135"/>
      <c r="P100" s="137"/>
      <c r="Q100" s="251"/>
      <c r="R100" s="252"/>
      <c r="S100" s="251"/>
      <c r="T100" s="252"/>
      <c r="U100" s="252"/>
      <c r="V100" s="251"/>
      <c r="W100" s="139"/>
      <c r="X100" s="138"/>
      <c r="Y100" s="138"/>
      <c r="Z100" s="138"/>
      <c r="AA100" s="139"/>
      <c r="AB100" s="138"/>
      <c r="AC100" s="132"/>
    </row>
    <row r="101" spans="1:29" ht="31.5" x14ac:dyDescent="0.25">
      <c r="A101" s="128">
        <v>92</v>
      </c>
      <c r="B101" s="313" t="s">
        <v>811</v>
      </c>
      <c r="C101" s="314">
        <v>62.53</v>
      </c>
      <c r="D101" s="315">
        <v>368</v>
      </c>
      <c r="E101" s="316">
        <f t="shared" si="26"/>
        <v>5.89</v>
      </c>
      <c r="F101" s="187"/>
      <c r="G101" s="135"/>
      <c r="H101" s="132"/>
      <c r="I101" s="135"/>
      <c r="J101" s="132"/>
      <c r="K101" s="181"/>
      <c r="L101" s="135"/>
      <c r="M101" s="135"/>
      <c r="N101" s="135"/>
      <c r="O101" s="135"/>
      <c r="P101" s="137">
        <f t="shared" si="14"/>
        <v>12</v>
      </c>
      <c r="Q101" s="251">
        <f t="shared" si="15"/>
        <v>44</v>
      </c>
      <c r="R101" s="252">
        <f t="shared" si="16"/>
        <v>44.16</v>
      </c>
      <c r="S101" s="251">
        <f t="shared" si="17"/>
        <v>44</v>
      </c>
      <c r="T101" s="252">
        <f t="shared" si="18"/>
        <v>44.16</v>
      </c>
      <c r="U101" s="252">
        <f t="shared" si="19"/>
        <v>12</v>
      </c>
      <c r="V101" s="251">
        <f t="shared" si="20"/>
        <v>6</v>
      </c>
      <c r="W101" s="139">
        <f t="shared" si="21"/>
        <v>6.6</v>
      </c>
      <c r="X101" s="138">
        <f t="shared" si="22"/>
        <v>15</v>
      </c>
      <c r="Y101" s="138">
        <f t="shared" si="23"/>
        <v>24</v>
      </c>
      <c r="Z101" s="138">
        <f t="shared" si="27"/>
        <v>14</v>
      </c>
      <c r="AA101" s="139">
        <f t="shared" si="24"/>
        <v>13.2</v>
      </c>
      <c r="AB101" s="138">
        <f t="shared" si="25"/>
        <v>30</v>
      </c>
      <c r="AC101" s="132"/>
    </row>
    <row r="102" spans="1:29" ht="31.5" x14ac:dyDescent="0.25">
      <c r="A102" s="128">
        <v>93</v>
      </c>
      <c r="B102" s="313" t="s">
        <v>808</v>
      </c>
      <c r="C102" s="314">
        <v>24.98</v>
      </c>
      <c r="D102" s="315">
        <v>96</v>
      </c>
      <c r="E102" s="316">
        <f t="shared" si="26"/>
        <v>3.84</v>
      </c>
      <c r="F102" s="187"/>
      <c r="G102" s="135"/>
      <c r="H102" s="132"/>
      <c r="I102" s="135"/>
      <c r="J102" s="132"/>
      <c r="K102" s="181"/>
      <c r="L102" s="135"/>
      <c r="M102" s="135"/>
      <c r="N102" s="135"/>
      <c r="O102" s="135"/>
      <c r="P102" s="137">
        <f t="shared" si="14"/>
        <v>12</v>
      </c>
      <c r="Q102" s="251">
        <f t="shared" si="15"/>
        <v>11</v>
      </c>
      <c r="R102" s="252">
        <f t="shared" si="16"/>
        <v>11.52</v>
      </c>
      <c r="S102" s="251">
        <f t="shared" si="17"/>
        <v>11</v>
      </c>
      <c r="T102" s="252">
        <f t="shared" si="18"/>
        <v>11.52</v>
      </c>
      <c r="U102" s="252">
        <f t="shared" si="19"/>
        <v>12</v>
      </c>
      <c r="V102" s="251">
        <f t="shared" si="20"/>
        <v>1</v>
      </c>
      <c r="W102" s="139">
        <f t="shared" si="21"/>
        <v>1.65</v>
      </c>
      <c r="X102" s="138">
        <f t="shared" si="22"/>
        <v>15</v>
      </c>
      <c r="Y102" s="138">
        <f t="shared" si="23"/>
        <v>6</v>
      </c>
      <c r="Z102" s="138">
        <f t="shared" si="27"/>
        <v>4</v>
      </c>
      <c r="AA102" s="139">
        <f t="shared" si="24"/>
        <v>3.3</v>
      </c>
      <c r="AB102" s="138">
        <f t="shared" si="25"/>
        <v>30</v>
      </c>
      <c r="AC102" s="132"/>
    </row>
    <row r="103" spans="1:29" ht="31.5" x14ac:dyDescent="0.25">
      <c r="A103" s="128">
        <v>94</v>
      </c>
      <c r="B103" s="313" t="s">
        <v>813</v>
      </c>
      <c r="C103" s="314">
        <v>18</v>
      </c>
      <c r="D103" s="315">
        <v>64</v>
      </c>
      <c r="E103" s="316">
        <f t="shared" si="26"/>
        <v>3.56</v>
      </c>
      <c r="F103" s="187"/>
      <c r="G103" s="135"/>
      <c r="H103" s="132"/>
      <c r="I103" s="135"/>
      <c r="J103" s="132"/>
      <c r="K103" s="181"/>
      <c r="L103" s="135"/>
      <c r="M103" s="135"/>
      <c r="N103" s="135"/>
      <c r="O103" s="135"/>
      <c r="P103" s="137">
        <f t="shared" si="14"/>
        <v>12</v>
      </c>
      <c r="Q103" s="251">
        <f t="shared" si="15"/>
        <v>7</v>
      </c>
      <c r="R103" s="252">
        <f t="shared" si="16"/>
        <v>7.68</v>
      </c>
      <c r="S103" s="251">
        <f t="shared" si="17"/>
        <v>7</v>
      </c>
      <c r="T103" s="252">
        <f t="shared" si="18"/>
        <v>7.68</v>
      </c>
      <c r="U103" s="252">
        <f t="shared" si="19"/>
        <v>12</v>
      </c>
      <c r="V103" s="251">
        <f t="shared" si="20"/>
        <v>1</v>
      </c>
      <c r="W103" s="139">
        <f t="shared" si="21"/>
        <v>1.05</v>
      </c>
      <c r="X103" s="138">
        <f t="shared" si="22"/>
        <v>15</v>
      </c>
      <c r="Y103" s="138">
        <f t="shared" si="23"/>
        <v>3</v>
      </c>
      <c r="Z103" s="138">
        <f t="shared" si="27"/>
        <v>3</v>
      </c>
      <c r="AA103" s="139">
        <f t="shared" si="24"/>
        <v>2.1</v>
      </c>
      <c r="AB103" s="138">
        <f t="shared" si="25"/>
        <v>30</v>
      </c>
      <c r="AC103" s="132"/>
    </row>
    <row r="104" spans="1:29" ht="31.5" x14ac:dyDescent="0.25">
      <c r="A104" s="128">
        <v>95</v>
      </c>
      <c r="B104" s="313" t="s">
        <v>812</v>
      </c>
      <c r="C104" s="314">
        <v>15.5</v>
      </c>
      <c r="D104" s="315">
        <v>42</v>
      </c>
      <c r="E104" s="316">
        <f t="shared" si="26"/>
        <v>2.71</v>
      </c>
      <c r="F104" s="187"/>
      <c r="G104" s="135"/>
      <c r="H104" s="132"/>
      <c r="I104" s="135"/>
      <c r="J104" s="132"/>
      <c r="K104" s="181"/>
      <c r="L104" s="135"/>
      <c r="M104" s="135"/>
      <c r="N104" s="135"/>
      <c r="O104" s="135"/>
      <c r="P104" s="137">
        <f t="shared" si="14"/>
        <v>8</v>
      </c>
      <c r="Q104" s="251">
        <f t="shared" si="15"/>
        <v>3</v>
      </c>
      <c r="R104" s="252">
        <f t="shared" si="16"/>
        <v>3.36</v>
      </c>
      <c r="S104" s="251">
        <f t="shared" si="17"/>
        <v>3</v>
      </c>
      <c r="T104" s="252">
        <f t="shared" si="18"/>
        <v>3.36</v>
      </c>
      <c r="U104" s="252">
        <f t="shared" si="19"/>
        <v>8</v>
      </c>
      <c r="V104" s="251">
        <f t="shared" si="20"/>
        <v>0</v>
      </c>
      <c r="W104" s="139">
        <f t="shared" si="21"/>
        <v>0.45</v>
      </c>
      <c r="X104" s="138">
        <f t="shared" si="22"/>
        <v>15</v>
      </c>
      <c r="Y104" s="138">
        <f t="shared" si="23"/>
        <v>2</v>
      </c>
      <c r="Z104" s="138">
        <f t="shared" si="27"/>
        <v>1</v>
      </c>
      <c r="AA104" s="139">
        <f t="shared" si="24"/>
        <v>0.9</v>
      </c>
      <c r="AB104" s="138">
        <f t="shared" si="25"/>
        <v>30</v>
      </c>
      <c r="AC104" s="132"/>
    </row>
    <row r="105" spans="1:29" ht="31.5" x14ac:dyDescent="0.25">
      <c r="A105" s="128">
        <v>96</v>
      </c>
      <c r="B105" s="313" t="s">
        <v>1062</v>
      </c>
      <c r="C105" s="314">
        <v>70.41</v>
      </c>
      <c r="D105" s="315">
        <v>310</v>
      </c>
      <c r="E105" s="316">
        <f t="shared" si="26"/>
        <v>4.4000000000000004</v>
      </c>
      <c r="F105" s="187"/>
      <c r="G105" s="135"/>
      <c r="H105" s="132"/>
      <c r="I105" s="135"/>
      <c r="J105" s="132"/>
      <c r="K105" s="181"/>
      <c r="L105" s="135"/>
      <c r="M105" s="135"/>
      <c r="N105" s="135"/>
      <c r="O105" s="135"/>
      <c r="P105" s="137">
        <f t="shared" si="14"/>
        <v>12</v>
      </c>
      <c r="Q105" s="251">
        <f t="shared" si="15"/>
        <v>37</v>
      </c>
      <c r="R105" s="252">
        <f t="shared" si="16"/>
        <v>37.200000000000003</v>
      </c>
      <c r="S105" s="251">
        <f t="shared" si="17"/>
        <v>37</v>
      </c>
      <c r="T105" s="252">
        <f t="shared" si="18"/>
        <v>37.200000000000003</v>
      </c>
      <c r="U105" s="252">
        <f t="shared" si="19"/>
        <v>12</v>
      </c>
      <c r="V105" s="251">
        <f t="shared" si="20"/>
        <v>5</v>
      </c>
      <c r="W105" s="139">
        <f t="shared" si="21"/>
        <v>5.55</v>
      </c>
      <c r="X105" s="138">
        <f t="shared" si="22"/>
        <v>15</v>
      </c>
      <c r="Y105" s="138">
        <f t="shared" si="23"/>
        <v>20</v>
      </c>
      <c r="Z105" s="138">
        <f t="shared" si="27"/>
        <v>12</v>
      </c>
      <c r="AA105" s="139">
        <f t="shared" si="24"/>
        <v>11.1</v>
      </c>
      <c r="AB105" s="138">
        <f t="shared" si="25"/>
        <v>30</v>
      </c>
      <c r="AC105" s="132"/>
    </row>
    <row r="106" spans="1:29" ht="31.5" x14ac:dyDescent="0.25">
      <c r="A106" s="128">
        <v>97</v>
      </c>
      <c r="B106" s="313" t="s">
        <v>1063</v>
      </c>
      <c r="C106" s="314">
        <v>28.54</v>
      </c>
      <c r="D106" s="315">
        <v>153</v>
      </c>
      <c r="E106" s="316">
        <f t="shared" si="26"/>
        <v>5.36</v>
      </c>
      <c r="F106" s="187"/>
      <c r="G106" s="135"/>
      <c r="H106" s="132"/>
      <c r="I106" s="135"/>
      <c r="J106" s="132"/>
      <c r="K106" s="181"/>
      <c r="L106" s="135"/>
      <c r="M106" s="135"/>
      <c r="N106" s="135"/>
      <c r="O106" s="135"/>
      <c r="P106" s="137">
        <f t="shared" si="14"/>
        <v>12</v>
      </c>
      <c r="Q106" s="251">
        <f t="shared" si="15"/>
        <v>18</v>
      </c>
      <c r="R106" s="252">
        <f t="shared" si="16"/>
        <v>18.36</v>
      </c>
      <c r="S106" s="251">
        <f t="shared" si="17"/>
        <v>18</v>
      </c>
      <c r="T106" s="252">
        <f t="shared" si="18"/>
        <v>18.36</v>
      </c>
      <c r="U106" s="252">
        <f t="shared" si="19"/>
        <v>12</v>
      </c>
      <c r="V106" s="251">
        <f t="shared" si="20"/>
        <v>2</v>
      </c>
      <c r="W106" s="139">
        <f t="shared" si="21"/>
        <v>2.7</v>
      </c>
      <c r="X106" s="138">
        <f t="shared" si="22"/>
        <v>15</v>
      </c>
      <c r="Y106" s="138">
        <f t="shared" si="23"/>
        <v>10</v>
      </c>
      <c r="Z106" s="138">
        <f t="shared" si="27"/>
        <v>6</v>
      </c>
      <c r="AA106" s="139">
        <f t="shared" si="24"/>
        <v>5.4</v>
      </c>
      <c r="AB106" s="138">
        <f t="shared" si="25"/>
        <v>30</v>
      </c>
      <c r="AC106" s="132"/>
    </row>
    <row r="107" spans="1:29" ht="31.5" x14ac:dyDescent="0.25">
      <c r="A107" s="128">
        <v>98</v>
      </c>
      <c r="B107" s="313" t="s">
        <v>1064</v>
      </c>
      <c r="C107" s="314">
        <v>18.920000000000002</v>
      </c>
      <c r="D107" s="315">
        <v>166</v>
      </c>
      <c r="E107" s="316">
        <f t="shared" si="26"/>
        <v>8.77</v>
      </c>
      <c r="F107" s="187"/>
      <c r="G107" s="135"/>
      <c r="H107" s="132"/>
      <c r="I107" s="135"/>
      <c r="J107" s="132"/>
      <c r="K107" s="181"/>
      <c r="L107" s="135"/>
      <c r="M107" s="135"/>
      <c r="N107" s="135"/>
      <c r="O107" s="135"/>
      <c r="P107" s="137">
        <f t="shared" si="14"/>
        <v>15</v>
      </c>
      <c r="Q107" s="251">
        <f t="shared" si="15"/>
        <v>24</v>
      </c>
      <c r="R107" s="252">
        <f t="shared" si="16"/>
        <v>24.9</v>
      </c>
      <c r="S107" s="251">
        <f t="shared" si="17"/>
        <v>24</v>
      </c>
      <c r="T107" s="252">
        <f t="shared" si="18"/>
        <v>24.9</v>
      </c>
      <c r="U107" s="252">
        <f t="shared" si="19"/>
        <v>15</v>
      </c>
      <c r="V107" s="251">
        <f t="shared" si="20"/>
        <v>3</v>
      </c>
      <c r="W107" s="139">
        <f t="shared" si="21"/>
        <v>3.6</v>
      </c>
      <c r="X107" s="138">
        <f t="shared" si="22"/>
        <v>15</v>
      </c>
      <c r="Y107" s="138">
        <f t="shared" si="23"/>
        <v>13</v>
      </c>
      <c r="Z107" s="138">
        <f t="shared" si="27"/>
        <v>8</v>
      </c>
      <c r="AA107" s="139">
        <f t="shared" si="24"/>
        <v>7.2</v>
      </c>
      <c r="AB107" s="138">
        <f t="shared" si="25"/>
        <v>30</v>
      </c>
      <c r="AC107" s="132"/>
    </row>
    <row r="108" spans="1:29" ht="31.5" x14ac:dyDescent="0.25">
      <c r="A108" s="128">
        <v>99</v>
      </c>
      <c r="B108" s="313" t="s">
        <v>1271</v>
      </c>
      <c r="C108" s="314">
        <v>74.75</v>
      </c>
      <c r="D108" s="315">
        <v>93</v>
      </c>
      <c r="E108" s="316">
        <f t="shared" si="26"/>
        <v>1.24</v>
      </c>
      <c r="F108" s="187"/>
      <c r="G108" s="135"/>
      <c r="H108" s="132"/>
      <c r="I108" s="135"/>
      <c r="J108" s="132"/>
      <c r="K108" s="181"/>
      <c r="L108" s="135"/>
      <c r="M108" s="135"/>
      <c r="N108" s="135"/>
      <c r="O108" s="135"/>
      <c r="P108" s="137">
        <f t="shared" si="14"/>
        <v>8</v>
      </c>
      <c r="Q108" s="251">
        <f t="shared" si="15"/>
        <v>7</v>
      </c>
      <c r="R108" s="252">
        <f t="shared" si="16"/>
        <v>7.44</v>
      </c>
      <c r="S108" s="251">
        <f t="shared" si="17"/>
        <v>7</v>
      </c>
      <c r="T108" s="252">
        <f t="shared" si="18"/>
        <v>7.44</v>
      </c>
      <c r="U108" s="252">
        <f t="shared" si="19"/>
        <v>8</v>
      </c>
      <c r="V108" s="251">
        <f t="shared" si="20"/>
        <v>1</v>
      </c>
      <c r="W108" s="139">
        <f t="shared" si="21"/>
        <v>1.05</v>
      </c>
      <c r="X108" s="138">
        <f t="shared" si="22"/>
        <v>15</v>
      </c>
      <c r="Y108" s="138">
        <f t="shared" si="23"/>
        <v>3</v>
      </c>
      <c r="Z108" s="138">
        <f t="shared" si="27"/>
        <v>3</v>
      </c>
      <c r="AA108" s="139">
        <f t="shared" si="24"/>
        <v>2.1</v>
      </c>
      <c r="AB108" s="138">
        <f t="shared" si="25"/>
        <v>30</v>
      </c>
      <c r="AC108" s="132"/>
    </row>
    <row r="109" spans="1:29" ht="47.25" x14ac:dyDescent="0.25">
      <c r="A109" s="128">
        <v>100</v>
      </c>
      <c r="B109" s="313" t="s">
        <v>1272</v>
      </c>
      <c r="C109" s="314">
        <v>323.72300000000001</v>
      </c>
      <c r="D109" s="315">
        <v>271</v>
      </c>
      <c r="E109" s="316">
        <f t="shared" si="26"/>
        <v>0.84</v>
      </c>
      <c r="F109" s="187"/>
      <c r="G109" s="135"/>
      <c r="H109" s="132"/>
      <c r="I109" s="135"/>
      <c r="J109" s="132"/>
      <c r="K109" s="181"/>
      <c r="L109" s="135"/>
      <c r="M109" s="135"/>
      <c r="N109" s="135"/>
      <c r="O109" s="135"/>
      <c r="P109" s="137">
        <f t="shared" si="14"/>
        <v>5</v>
      </c>
      <c r="Q109" s="251">
        <f t="shared" si="15"/>
        <v>13</v>
      </c>
      <c r="R109" s="252">
        <f t="shared" si="16"/>
        <v>13.55</v>
      </c>
      <c r="S109" s="251">
        <f t="shared" si="17"/>
        <v>13</v>
      </c>
      <c r="T109" s="252">
        <f t="shared" si="18"/>
        <v>13.55</v>
      </c>
      <c r="U109" s="252">
        <f t="shared" si="19"/>
        <v>5</v>
      </c>
      <c r="V109" s="251">
        <f t="shared" si="20"/>
        <v>1</v>
      </c>
      <c r="W109" s="139">
        <f t="shared" si="21"/>
        <v>1.95</v>
      </c>
      <c r="X109" s="138">
        <f t="shared" si="22"/>
        <v>15</v>
      </c>
      <c r="Y109" s="138">
        <f t="shared" si="23"/>
        <v>8</v>
      </c>
      <c r="Z109" s="138">
        <f t="shared" si="27"/>
        <v>4</v>
      </c>
      <c r="AA109" s="139">
        <f t="shared" si="24"/>
        <v>3.9</v>
      </c>
      <c r="AB109" s="138">
        <f t="shared" si="25"/>
        <v>30</v>
      </c>
      <c r="AC109" s="132"/>
    </row>
    <row r="110" spans="1:29" ht="31.5" x14ac:dyDescent="0.25">
      <c r="A110" s="128">
        <v>101</v>
      </c>
      <c r="B110" s="313" t="s">
        <v>1065</v>
      </c>
      <c r="C110" s="314">
        <v>125.65</v>
      </c>
      <c r="D110" s="315">
        <v>1989</v>
      </c>
      <c r="E110" s="316">
        <f t="shared" si="26"/>
        <v>15.83</v>
      </c>
      <c r="F110" s="187"/>
      <c r="G110" s="135"/>
      <c r="H110" s="132"/>
      <c r="I110" s="135"/>
      <c r="J110" s="132"/>
      <c r="K110" s="181"/>
      <c r="L110" s="135"/>
      <c r="M110" s="135"/>
      <c r="N110" s="135"/>
      <c r="O110" s="135"/>
      <c r="P110" s="137">
        <f t="shared" si="14"/>
        <v>25</v>
      </c>
      <c r="Q110" s="251">
        <f t="shared" si="15"/>
        <v>497</v>
      </c>
      <c r="R110" s="252">
        <f t="shared" si="16"/>
        <v>497.25</v>
      </c>
      <c r="S110" s="251">
        <f t="shared" si="17"/>
        <v>497</v>
      </c>
      <c r="T110" s="252">
        <f t="shared" si="18"/>
        <v>497.25</v>
      </c>
      <c r="U110" s="252">
        <f t="shared" si="19"/>
        <v>25</v>
      </c>
      <c r="V110" s="251">
        <f t="shared" si="20"/>
        <v>74</v>
      </c>
      <c r="W110" s="139">
        <f t="shared" si="21"/>
        <v>74.55</v>
      </c>
      <c r="X110" s="138">
        <f t="shared" si="22"/>
        <v>15</v>
      </c>
      <c r="Y110" s="138">
        <f t="shared" si="23"/>
        <v>273</v>
      </c>
      <c r="Z110" s="138">
        <f t="shared" si="27"/>
        <v>150</v>
      </c>
      <c r="AA110" s="139">
        <f t="shared" si="24"/>
        <v>149.1</v>
      </c>
      <c r="AB110" s="138">
        <f t="shared" si="25"/>
        <v>30</v>
      </c>
      <c r="AC110" s="132"/>
    </row>
    <row r="111" spans="1:29" ht="31.5" x14ac:dyDescent="0.25">
      <c r="A111" s="128">
        <v>102</v>
      </c>
      <c r="B111" s="313" t="s">
        <v>1066</v>
      </c>
      <c r="C111" s="314">
        <v>14.957000000000001</v>
      </c>
      <c r="D111" s="315">
        <v>61</v>
      </c>
      <c r="E111" s="316">
        <f t="shared" si="26"/>
        <v>4.08</v>
      </c>
      <c r="F111" s="187"/>
      <c r="G111" s="135"/>
      <c r="H111" s="132"/>
      <c r="I111" s="135"/>
      <c r="J111" s="132"/>
      <c r="K111" s="181"/>
      <c r="L111" s="135"/>
      <c r="M111" s="135"/>
      <c r="N111" s="135"/>
      <c r="O111" s="135"/>
      <c r="P111" s="137">
        <f t="shared" si="14"/>
        <v>12</v>
      </c>
      <c r="Q111" s="251">
        <f t="shared" si="15"/>
        <v>7</v>
      </c>
      <c r="R111" s="252">
        <f t="shared" si="16"/>
        <v>7.32</v>
      </c>
      <c r="S111" s="251">
        <f t="shared" si="17"/>
        <v>7</v>
      </c>
      <c r="T111" s="252">
        <f t="shared" si="18"/>
        <v>7.32</v>
      </c>
      <c r="U111" s="252">
        <f t="shared" si="19"/>
        <v>12</v>
      </c>
      <c r="V111" s="251">
        <f t="shared" si="20"/>
        <v>1</v>
      </c>
      <c r="W111" s="139">
        <f t="shared" si="21"/>
        <v>1.05</v>
      </c>
      <c r="X111" s="138">
        <f t="shared" si="22"/>
        <v>15</v>
      </c>
      <c r="Y111" s="138">
        <f t="shared" si="23"/>
        <v>3</v>
      </c>
      <c r="Z111" s="138">
        <f t="shared" si="27"/>
        <v>3</v>
      </c>
      <c r="AA111" s="139">
        <f t="shared" si="24"/>
        <v>2.1</v>
      </c>
      <c r="AB111" s="138">
        <f t="shared" si="25"/>
        <v>30</v>
      </c>
      <c r="AC111" s="132"/>
    </row>
    <row r="112" spans="1:29" ht="31.5" x14ac:dyDescent="0.25">
      <c r="A112" s="128">
        <v>103</v>
      </c>
      <c r="B112" s="313" t="s">
        <v>1067</v>
      </c>
      <c r="C112" s="314">
        <v>15.803000000000001</v>
      </c>
      <c r="D112" s="315">
        <v>114</v>
      </c>
      <c r="E112" s="316">
        <f t="shared" si="26"/>
        <v>7.21</v>
      </c>
      <c r="F112" s="187"/>
      <c r="G112" s="135"/>
      <c r="H112" s="132"/>
      <c r="I112" s="135"/>
      <c r="J112" s="132"/>
      <c r="K112" s="181"/>
      <c r="L112" s="135"/>
      <c r="M112" s="135"/>
      <c r="N112" s="135"/>
      <c r="O112" s="135"/>
      <c r="P112" s="137">
        <f t="shared" si="14"/>
        <v>15</v>
      </c>
      <c r="Q112" s="251">
        <f t="shared" si="15"/>
        <v>17</v>
      </c>
      <c r="R112" s="252">
        <f t="shared" si="16"/>
        <v>17.100000000000001</v>
      </c>
      <c r="S112" s="251">
        <f t="shared" si="17"/>
        <v>17</v>
      </c>
      <c r="T112" s="252">
        <f t="shared" si="18"/>
        <v>17.100000000000001</v>
      </c>
      <c r="U112" s="252">
        <f t="shared" si="19"/>
        <v>15</v>
      </c>
      <c r="V112" s="251">
        <f t="shared" si="20"/>
        <v>2</v>
      </c>
      <c r="W112" s="139">
        <f t="shared" si="21"/>
        <v>2.5499999999999998</v>
      </c>
      <c r="X112" s="138">
        <f t="shared" si="22"/>
        <v>15</v>
      </c>
      <c r="Y112" s="138">
        <f t="shared" si="23"/>
        <v>9</v>
      </c>
      <c r="Z112" s="138">
        <f t="shared" si="27"/>
        <v>6</v>
      </c>
      <c r="AA112" s="139">
        <f t="shared" si="24"/>
        <v>5.0999999999999996</v>
      </c>
      <c r="AB112" s="138">
        <f t="shared" si="25"/>
        <v>30</v>
      </c>
      <c r="AC112" s="132"/>
    </row>
    <row r="113" spans="1:29" ht="31.5" x14ac:dyDescent="0.25">
      <c r="A113" s="128">
        <v>104</v>
      </c>
      <c r="B113" s="313" t="s">
        <v>1068</v>
      </c>
      <c r="C113" s="314">
        <v>10.849</v>
      </c>
      <c r="D113" s="315">
        <v>105</v>
      </c>
      <c r="E113" s="316">
        <f t="shared" si="26"/>
        <v>9.68</v>
      </c>
      <c r="F113" s="187"/>
      <c r="G113" s="135"/>
      <c r="H113" s="132"/>
      <c r="I113" s="135"/>
      <c r="J113" s="132"/>
      <c r="K113" s="181"/>
      <c r="L113" s="135"/>
      <c r="M113" s="135"/>
      <c r="N113" s="135"/>
      <c r="O113" s="135"/>
      <c r="P113" s="137">
        <f t="shared" si="14"/>
        <v>18</v>
      </c>
      <c r="Q113" s="251">
        <f t="shared" si="15"/>
        <v>18</v>
      </c>
      <c r="R113" s="252">
        <f t="shared" si="16"/>
        <v>18.899999999999999</v>
      </c>
      <c r="S113" s="251">
        <f t="shared" si="17"/>
        <v>18</v>
      </c>
      <c r="T113" s="252">
        <f t="shared" si="18"/>
        <v>18.899999999999999</v>
      </c>
      <c r="U113" s="252">
        <f t="shared" si="19"/>
        <v>18</v>
      </c>
      <c r="V113" s="251">
        <f t="shared" si="20"/>
        <v>2</v>
      </c>
      <c r="W113" s="139">
        <f t="shared" si="21"/>
        <v>2.7</v>
      </c>
      <c r="X113" s="138">
        <f t="shared" si="22"/>
        <v>15</v>
      </c>
      <c r="Y113" s="138">
        <f t="shared" si="23"/>
        <v>10</v>
      </c>
      <c r="Z113" s="138">
        <f t="shared" si="27"/>
        <v>6</v>
      </c>
      <c r="AA113" s="139">
        <f t="shared" si="24"/>
        <v>5.4</v>
      </c>
      <c r="AB113" s="138">
        <f t="shared" si="25"/>
        <v>30</v>
      </c>
      <c r="AC113" s="132"/>
    </row>
    <row r="114" spans="1:29" ht="31.5" x14ac:dyDescent="0.25">
      <c r="A114" s="128">
        <v>105</v>
      </c>
      <c r="B114" s="313" t="s">
        <v>1274</v>
      </c>
      <c r="C114" s="314">
        <v>197.6</v>
      </c>
      <c r="D114" s="315">
        <v>387</v>
      </c>
      <c r="E114" s="316">
        <f t="shared" si="26"/>
        <v>1.96</v>
      </c>
      <c r="F114" s="187"/>
      <c r="G114" s="135"/>
      <c r="H114" s="132"/>
      <c r="I114" s="135"/>
      <c r="J114" s="132"/>
      <c r="K114" s="181"/>
      <c r="L114" s="135"/>
      <c r="M114" s="135"/>
      <c r="N114" s="135"/>
      <c r="O114" s="135"/>
      <c r="P114" s="137">
        <f t="shared" si="14"/>
        <v>8</v>
      </c>
      <c r="Q114" s="251">
        <f t="shared" si="15"/>
        <v>30</v>
      </c>
      <c r="R114" s="252">
        <f t="shared" si="16"/>
        <v>30.96</v>
      </c>
      <c r="S114" s="251">
        <f t="shared" si="17"/>
        <v>30</v>
      </c>
      <c r="T114" s="252">
        <f t="shared" si="18"/>
        <v>30.96</v>
      </c>
      <c r="U114" s="252">
        <f t="shared" si="19"/>
        <v>8</v>
      </c>
      <c r="V114" s="251">
        <f t="shared" si="20"/>
        <v>4</v>
      </c>
      <c r="W114" s="139">
        <f t="shared" si="21"/>
        <v>4.5</v>
      </c>
      <c r="X114" s="138">
        <f t="shared" si="22"/>
        <v>15</v>
      </c>
      <c r="Y114" s="138">
        <f t="shared" si="23"/>
        <v>17</v>
      </c>
      <c r="Z114" s="138">
        <f t="shared" si="27"/>
        <v>9</v>
      </c>
      <c r="AA114" s="139">
        <f t="shared" si="24"/>
        <v>9</v>
      </c>
      <c r="AB114" s="138">
        <f t="shared" si="25"/>
        <v>30</v>
      </c>
      <c r="AC114" s="132"/>
    </row>
    <row r="115" spans="1:29" ht="31.5" x14ac:dyDescent="0.25">
      <c r="A115" s="128">
        <v>106</v>
      </c>
      <c r="B115" s="313" t="s">
        <v>1275</v>
      </c>
      <c r="C115" s="314">
        <v>13.315</v>
      </c>
      <c r="D115" s="315">
        <v>38</v>
      </c>
      <c r="E115" s="316">
        <f t="shared" si="26"/>
        <v>2.85</v>
      </c>
      <c r="F115" s="187"/>
      <c r="G115" s="135"/>
      <c r="H115" s="132"/>
      <c r="I115" s="135"/>
      <c r="J115" s="132"/>
      <c r="K115" s="181"/>
      <c r="L115" s="135"/>
      <c r="M115" s="135"/>
      <c r="N115" s="135"/>
      <c r="O115" s="135"/>
      <c r="P115" s="137">
        <f t="shared" si="14"/>
        <v>8</v>
      </c>
      <c r="Q115" s="251">
        <f t="shared" si="15"/>
        <v>3</v>
      </c>
      <c r="R115" s="252">
        <f t="shared" si="16"/>
        <v>3.04</v>
      </c>
      <c r="S115" s="251">
        <f t="shared" si="17"/>
        <v>3</v>
      </c>
      <c r="T115" s="252">
        <f t="shared" si="18"/>
        <v>3.04</v>
      </c>
      <c r="U115" s="252">
        <f t="shared" si="19"/>
        <v>8</v>
      </c>
      <c r="V115" s="251">
        <f t="shared" si="20"/>
        <v>0</v>
      </c>
      <c r="W115" s="139">
        <f t="shared" si="21"/>
        <v>0.45</v>
      </c>
      <c r="X115" s="138">
        <f t="shared" si="22"/>
        <v>15</v>
      </c>
      <c r="Y115" s="138">
        <f t="shared" si="23"/>
        <v>2</v>
      </c>
      <c r="Z115" s="138">
        <f t="shared" si="27"/>
        <v>1</v>
      </c>
      <c r="AA115" s="139">
        <f t="shared" si="24"/>
        <v>0.9</v>
      </c>
      <c r="AB115" s="138">
        <f t="shared" si="25"/>
        <v>30</v>
      </c>
      <c r="AC115" s="132"/>
    </row>
    <row r="116" spans="1:29" ht="31.5" x14ac:dyDescent="0.25">
      <c r="A116" s="128">
        <v>107</v>
      </c>
      <c r="B116" s="313" t="s">
        <v>1069</v>
      </c>
      <c r="C116" s="314">
        <v>44.9</v>
      </c>
      <c r="D116" s="315">
        <v>147</v>
      </c>
      <c r="E116" s="316">
        <f t="shared" si="26"/>
        <v>3.27</v>
      </c>
      <c r="F116" s="187"/>
      <c r="G116" s="135"/>
      <c r="H116" s="132"/>
      <c r="I116" s="135"/>
      <c r="J116" s="132"/>
      <c r="K116" s="181"/>
      <c r="L116" s="135"/>
      <c r="M116" s="135"/>
      <c r="N116" s="135"/>
      <c r="O116" s="135"/>
      <c r="P116" s="137">
        <f t="shared" si="14"/>
        <v>12</v>
      </c>
      <c r="Q116" s="251">
        <f t="shared" si="15"/>
        <v>17</v>
      </c>
      <c r="R116" s="252">
        <f t="shared" si="16"/>
        <v>17.64</v>
      </c>
      <c r="S116" s="251">
        <f t="shared" si="17"/>
        <v>17</v>
      </c>
      <c r="T116" s="252">
        <f t="shared" si="18"/>
        <v>17.64</v>
      </c>
      <c r="U116" s="252">
        <f t="shared" si="19"/>
        <v>12</v>
      </c>
      <c r="V116" s="251">
        <f t="shared" si="20"/>
        <v>2</v>
      </c>
      <c r="W116" s="139">
        <f t="shared" si="21"/>
        <v>2.5499999999999998</v>
      </c>
      <c r="X116" s="138">
        <f t="shared" si="22"/>
        <v>15</v>
      </c>
      <c r="Y116" s="138">
        <f t="shared" si="23"/>
        <v>9</v>
      </c>
      <c r="Z116" s="138">
        <f t="shared" si="27"/>
        <v>6</v>
      </c>
      <c r="AA116" s="139">
        <f t="shared" si="24"/>
        <v>5.0999999999999996</v>
      </c>
      <c r="AB116" s="138">
        <f t="shared" si="25"/>
        <v>30</v>
      </c>
      <c r="AC116" s="132"/>
    </row>
    <row r="117" spans="1:29" ht="31.5" x14ac:dyDescent="0.25">
      <c r="A117" s="128">
        <v>108</v>
      </c>
      <c r="B117" s="313" t="s">
        <v>1070</v>
      </c>
      <c r="C117" s="314">
        <v>145.626</v>
      </c>
      <c r="D117" s="315">
        <v>485</v>
      </c>
      <c r="E117" s="316">
        <f t="shared" si="26"/>
        <v>3.33</v>
      </c>
      <c r="F117" s="187"/>
      <c r="G117" s="135"/>
      <c r="H117" s="132"/>
      <c r="I117" s="135"/>
      <c r="J117" s="132"/>
      <c r="K117" s="181"/>
      <c r="L117" s="135"/>
      <c r="M117" s="135"/>
      <c r="N117" s="135"/>
      <c r="O117" s="135"/>
      <c r="P117" s="137">
        <f t="shared" si="14"/>
        <v>12</v>
      </c>
      <c r="Q117" s="251">
        <f t="shared" si="15"/>
        <v>58</v>
      </c>
      <c r="R117" s="252">
        <f t="shared" si="16"/>
        <v>58.2</v>
      </c>
      <c r="S117" s="251">
        <f t="shared" si="17"/>
        <v>58</v>
      </c>
      <c r="T117" s="252">
        <f t="shared" si="18"/>
        <v>58.2</v>
      </c>
      <c r="U117" s="252">
        <f t="shared" si="19"/>
        <v>12</v>
      </c>
      <c r="V117" s="251">
        <f t="shared" si="20"/>
        <v>8</v>
      </c>
      <c r="W117" s="139">
        <f t="shared" si="21"/>
        <v>8.6999999999999993</v>
      </c>
      <c r="X117" s="138">
        <f t="shared" si="22"/>
        <v>15</v>
      </c>
      <c r="Y117" s="138">
        <f t="shared" si="23"/>
        <v>32</v>
      </c>
      <c r="Z117" s="138">
        <f t="shared" si="27"/>
        <v>18</v>
      </c>
      <c r="AA117" s="139">
        <f t="shared" si="24"/>
        <v>17.399999999999999</v>
      </c>
      <c r="AB117" s="138">
        <f t="shared" si="25"/>
        <v>30</v>
      </c>
      <c r="AC117" s="132"/>
    </row>
    <row r="118" spans="1:29" ht="31.5" x14ac:dyDescent="0.25">
      <c r="A118" s="128">
        <v>109</v>
      </c>
      <c r="B118" s="313" t="s">
        <v>1071</v>
      </c>
      <c r="C118" s="314">
        <v>53.686</v>
      </c>
      <c r="D118" s="315">
        <v>180</v>
      </c>
      <c r="E118" s="316">
        <f t="shared" si="26"/>
        <v>3.35</v>
      </c>
      <c r="F118" s="187"/>
      <c r="G118" s="135"/>
      <c r="H118" s="132"/>
      <c r="I118" s="135"/>
      <c r="J118" s="132"/>
      <c r="K118" s="181"/>
      <c r="L118" s="135"/>
      <c r="M118" s="135"/>
      <c r="N118" s="135"/>
      <c r="O118" s="135"/>
      <c r="P118" s="137">
        <f t="shared" si="14"/>
        <v>12</v>
      </c>
      <c r="Q118" s="251">
        <f t="shared" si="15"/>
        <v>21</v>
      </c>
      <c r="R118" s="252">
        <f t="shared" si="16"/>
        <v>21.6</v>
      </c>
      <c r="S118" s="251">
        <f t="shared" si="17"/>
        <v>21</v>
      </c>
      <c r="T118" s="252">
        <f t="shared" si="18"/>
        <v>21.6</v>
      </c>
      <c r="U118" s="252">
        <f t="shared" si="19"/>
        <v>12</v>
      </c>
      <c r="V118" s="251">
        <f t="shared" si="20"/>
        <v>3</v>
      </c>
      <c r="W118" s="139">
        <f t="shared" si="21"/>
        <v>3.15</v>
      </c>
      <c r="X118" s="138">
        <f t="shared" si="22"/>
        <v>15</v>
      </c>
      <c r="Y118" s="138">
        <f t="shared" si="23"/>
        <v>11</v>
      </c>
      <c r="Z118" s="138">
        <f t="shared" si="27"/>
        <v>7</v>
      </c>
      <c r="AA118" s="139">
        <f t="shared" si="24"/>
        <v>6.3</v>
      </c>
      <c r="AB118" s="138">
        <f t="shared" si="25"/>
        <v>30</v>
      </c>
      <c r="AC118" s="132"/>
    </row>
    <row r="119" spans="1:29" ht="31.5" x14ac:dyDescent="0.25">
      <c r="A119" s="128">
        <v>110</v>
      </c>
      <c r="B119" s="313" t="s">
        <v>832</v>
      </c>
      <c r="C119" s="314">
        <v>9.48</v>
      </c>
      <c r="D119" s="315">
        <v>94</v>
      </c>
      <c r="E119" s="316">
        <f t="shared" si="26"/>
        <v>9.92</v>
      </c>
      <c r="F119" s="187"/>
      <c r="G119" s="135"/>
      <c r="H119" s="132"/>
      <c r="I119" s="135"/>
      <c r="J119" s="132"/>
      <c r="K119" s="181"/>
      <c r="L119" s="135"/>
      <c r="M119" s="135"/>
      <c r="N119" s="135"/>
      <c r="O119" s="135"/>
      <c r="P119" s="137">
        <f t="shared" si="14"/>
        <v>18</v>
      </c>
      <c r="Q119" s="251">
        <f t="shared" si="15"/>
        <v>16</v>
      </c>
      <c r="R119" s="252">
        <f t="shared" si="16"/>
        <v>16.920000000000002</v>
      </c>
      <c r="S119" s="251">
        <f t="shared" si="17"/>
        <v>16</v>
      </c>
      <c r="T119" s="252">
        <f t="shared" si="18"/>
        <v>16.920000000000002</v>
      </c>
      <c r="U119" s="252">
        <f t="shared" si="19"/>
        <v>18</v>
      </c>
      <c r="V119" s="251">
        <f t="shared" si="20"/>
        <v>2</v>
      </c>
      <c r="W119" s="139">
        <f t="shared" si="21"/>
        <v>2.4</v>
      </c>
      <c r="X119" s="138">
        <f t="shared" si="22"/>
        <v>15</v>
      </c>
      <c r="Y119" s="138">
        <f t="shared" si="23"/>
        <v>9</v>
      </c>
      <c r="Z119" s="138">
        <f t="shared" si="27"/>
        <v>5</v>
      </c>
      <c r="AA119" s="139">
        <f t="shared" si="24"/>
        <v>4.8</v>
      </c>
      <c r="AB119" s="138">
        <f t="shared" si="25"/>
        <v>30</v>
      </c>
      <c r="AC119" s="132"/>
    </row>
    <row r="120" spans="1:29" ht="31.5" x14ac:dyDescent="0.25">
      <c r="A120" s="128">
        <v>111</v>
      </c>
      <c r="B120" s="313" t="s">
        <v>1072</v>
      </c>
      <c r="C120" s="314">
        <v>60.246000000000002</v>
      </c>
      <c r="D120" s="315">
        <v>279</v>
      </c>
      <c r="E120" s="316">
        <f t="shared" si="26"/>
        <v>4.63</v>
      </c>
      <c r="F120" s="187"/>
      <c r="G120" s="135"/>
      <c r="H120" s="132"/>
      <c r="I120" s="135"/>
      <c r="J120" s="132"/>
      <c r="K120" s="181"/>
      <c r="L120" s="135"/>
      <c r="M120" s="135"/>
      <c r="N120" s="135"/>
      <c r="O120" s="135"/>
      <c r="P120" s="137">
        <f t="shared" si="14"/>
        <v>12</v>
      </c>
      <c r="Q120" s="251">
        <f t="shared" si="15"/>
        <v>33</v>
      </c>
      <c r="R120" s="252">
        <f t="shared" si="16"/>
        <v>33.479999999999997</v>
      </c>
      <c r="S120" s="251">
        <f t="shared" si="17"/>
        <v>33</v>
      </c>
      <c r="T120" s="252">
        <f t="shared" si="18"/>
        <v>33.479999999999997</v>
      </c>
      <c r="U120" s="252">
        <f t="shared" si="19"/>
        <v>12</v>
      </c>
      <c r="V120" s="251">
        <f t="shared" si="20"/>
        <v>4</v>
      </c>
      <c r="W120" s="139">
        <f t="shared" si="21"/>
        <v>4.95</v>
      </c>
      <c r="X120" s="138">
        <f t="shared" si="22"/>
        <v>15</v>
      </c>
      <c r="Y120" s="138">
        <f t="shared" si="23"/>
        <v>19</v>
      </c>
      <c r="Z120" s="138">
        <f t="shared" si="27"/>
        <v>10</v>
      </c>
      <c r="AA120" s="139">
        <f t="shared" si="24"/>
        <v>9.9</v>
      </c>
      <c r="AB120" s="138">
        <f t="shared" si="25"/>
        <v>30</v>
      </c>
      <c r="AC120" s="132"/>
    </row>
    <row r="121" spans="1:29" x14ac:dyDescent="0.25">
      <c r="A121" s="128">
        <v>112</v>
      </c>
      <c r="B121" s="309" t="s">
        <v>682</v>
      </c>
      <c r="C121" s="310"/>
      <c r="D121" s="311"/>
      <c r="E121" s="316"/>
      <c r="F121" s="187"/>
      <c r="G121" s="135"/>
      <c r="H121" s="132"/>
      <c r="I121" s="135"/>
      <c r="J121" s="132"/>
      <c r="K121" s="181"/>
      <c r="L121" s="135"/>
      <c r="M121" s="135"/>
      <c r="N121" s="135"/>
      <c r="O121" s="135"/>
      <c r="P121" s="137"/>
      <c r="Q121" s="251"/>
      <c r="R121" s="252"/>
      <c r="S121" s="251"/>
      <c r="T121" s="252"/>
      <c r="U121" s="252"/>
      <c r="V121" s="251"/>
      <c r="W121" s="139"/>
      <c r="X121" s="138"/>
      <c r="Y121" s="138"/>
      <c r="Z121" s="138"/>
      <c r="AA121" s="139"/>
      <c r="AB121" s="138"/>
      <c r="AC121" s="132"/>
    </row>
    <row r="122" spans="1:29" ht="31.5" x14ac:dyDescent="0.25">
      <c r="A122" s="128">
        <v>113</v>
      </c>
      <c r="B122" s="313" t="s">
        <v>811</v>
      </c>
      <c r="C122" s="314">
        <v>94.26</v>
      </c>
      <c r="D122" s="315">
        <v>81</v>
      </c>
      <c r="E122" s="316">
        <f t="shared" si="26"/>
        <v>0.86</v>
      </c>
      <c r="F122" s="187"/>
      <c r="G122" s="135"/>
      <c r="H122" s="132"/>
      <c r="I122" s="135"/>
      <c r="J122" s="132"/>
      <c r="K122" s="181"/>
      <c r="L122" s="135"/>
      <c r="M122" s="135"/>
      <c r="N122" s="135"/>
      <c r="O122" s="135"/>
      <c r="P122" s="137">
        <f t="shared" si="14"/>
        <v>5</v>
      </c>
      <c r="Q122" s="251">
        <f t="shared" si="15"/>
        <v>4</v>
      </c>
      <c r="R122" s="252">
        <f t="shared" si="16"/>
        <v>4.05</v>
      </c>
      <c r="S122" s="251">
        <f t="shared" si="17"/>
        <v>4</v>
      </c>
      <c r="T122" s="252">
        <f t="shared" si="18"/>
        <v>4.05</v>
      </c>
      <c r="U122" s="252">
        <f t="shared" si="19"/>
        <v>5</v>
      </c>
      <c r="V122" s="251">
        <f t="shared" si="20"/>
        <v>0</v>
      </c>
      <c r="W122" s="139">
        <f t="shared" si="21"/>
        <v>0.6</v>
      </c>
      <c r="X122" s="138">
        <f t="shared" si="22"/>
        <v>15</v>
      </c>
      <c r="Y122" s="138">
        <f t="shared" si="23"/>
        <v>2</v>
      </c>
      <c r="Z122" s="138">
        <f t="shared" si="27"/>
        <v>2</v>
      </c>
      <c r="AA122" s="139">
        <f t="shared" si="24"/>
        <v>1.2</v>
      </c>
      <c r="AB122" s="138">
        <f t="shared" si="25"/>
        <v>30</v>
      </c>
      <c r="AC122" s="132"/>
    </row>
    <row r="123" spans="1:29" ht="31.5" x14ac:dyDescent="0.25">
      <c r="A123" s="128">
        <v>114</v>
      </c>
      <c r="B123" s="313" t="s">
        <v>1073</v>
      </c>
      <c r="C123" s="314">
        <v>349.38</v>
      </c>
      <c r="D123" s="315">
        <v>2315</v>
      </c>
      <c r="E123" s="316">
        <f t="shared" si="26"/>
        <v>6.63</v>
      </c>
      <c r="F123" s="187"/>
      <c r="G123" s="135"/>
      <c r="H123" s="132"/>
      <c r="I123" s="135"/>
      <c r="J123" s="132"/>
      <c r="K123" s="181"/>
      <c r="L123" s="135"/>
      <c r="M123" s="135"/>
      <c r="N123" s="135"/>
      <c r="O123" s="135"/>
      <c r="P123" s="137">
        <f t="shared" si="14"/>
        <v>15</v>
      </c>
      <c r="Q123" s="251">
        <f t="shared" si="15"/>
        <v>347</v>
      </c>
      <c r="R123" s="252">
        <f t="shared" si="16"/>
        <v>347.25</v>
      </c>
      <c r="S123" s="251">
        <f t="shared" si="17"/>
        <v>347</v>
      </c>
      <c r="T123" s="252">
        <f t="shared" si="18"/>
        <v>347.25</v>
      </c>
      <c r="U123" s="252">
        <f t="shared" si="19"/>
        <v>15</v>
      </c>
      <c r="V123" s="251">
        <f t="shared" si="20"/>
        <v>52</v>
      </c>
      <c r="W123" s="139">
        <f t="shared" si="21"/>
        <v>52.05</v>
      </c>
      <c r="X123" s="138">
        <f t="shared" si="22"/>
        <v>15</v>
      </c>
      <c r="Y123" s="138">
        <f t="shared" si="23"/>
        <v>190</v>
      </c>
      <c r="Z123" s="138">
        <f t="shared" si="27"/>
        <v>105</v>
      </c>
      <c r="AA123" s="139">
        <f t="shared" si="24"/>
        <v>104.1</v>
      </c>
      <c r="AB123" s="138">
        <f t="shared" si="25"/>
        <v>30</v>
      </c>
      <c r="AC123" s="132"/>
    </row>
    <row r="124" spans="1:29" ht="31.5" x14ac:dyDescent="0.25">
      <c r="A124" s="128">
        <v>115</v>
      </c>
      <c r="B124" s="313" t="s">
        <v>1074</v>
      </c>
      <c r="C124" s="314">
        <v>22.38</v>
      </c>
      <c r="D124" s="315">
        <v>65</v>
      </c>
      <c r="E124" s="316">
        <f t="shared" si="26"/>
        <v>2.9</v>
      </c>
      <c r="F124" s="187"/>
      <c r="G124" s="135"/>
      <c r="H124" s="132"/>
      <c r="I124" s="135"/>
      <c r="J124" s="132"/>
      <c r="K124" s="181"/>
      <c r="L124" s="135"/>
      <c r="M124" s="135"/>
      <c r="N124" s="135"/>
      <c r="O124" s="135"/>
      <c r="P124" s="137">
        <f t="shared" si="14"/>
        <v>8</v>
      </c>
      <c r="Q124" s="251">
        <f t="shared" si="15"/>
        <v>5</v>
      </c>
      <c r="R124" s="252">
        <f t="shared" si="16"/>
        <v>5.2</v>
      </c>
      <c r="S124" s="251">
        <f t="shared" si="17"/>
        <v>5</v>
      </c>
      <c r="T124" s="252">
        <f t="shared" si="18"/>
        <v>5.2</v>
      </c>
      <c r="U124" s="252">
        <f t="shared" si="19"/>
        <v>8</v>
      </c>
      <c r="V124" s="251">
        <f t="shared" si="20"/>
        <v>0</v>
      </c>
      <c r="W124" s="139">
        <f t="shared" si="21"/>
        <v>0.75</v>
      </c>
      <c r="X124" s="138">
        <f t="shared" si="22"/>
        <v>15</v>
      </c>
      <c r="Y124" s="138">
        <f t="shared" si="23"/>
        <v>3</v>
      </c>
      <c r="Z124" s="138">
        <f t="shared" si="27"/>
        <v>2</v>
      </c>
      <c r="AA124" s="139">
        <f t="shared" si="24"/>
        <v>1.5</v>
      </c>
      <c r="AB124" s="138">
        <f t="shared" si="25"/>
        <v>30</v>
      </c>
      <c r="AC124" s="132"/>
    </row>
    <row r="125" spans="1:29" x14ac:dyDescent="0.25">
      <c r="A125" s="128">
        <v>116</v>
      </c>
      <c r="B125" s="309" t="s">
        <v>814</v>
      </c>
      <c r="C125" s="310"/>
      <c r="D125" s="311"/>
      <c r="E125" s="316"/>
      <c r="F125" s="187"/>
      <c r="G125" s="135"/>
      <c r="H125" s="132"/>
      <c r="I125" s="135"/>
      <c r="J125" s="132"/>
      <c r="K125" s="181"/>
      <c r="L125" s="135"/>
      <c r="M125" s="135"/>
      <c r="N125" s="135"/>
      <c r="O125" s="135"/>
      <c r="P125" s="137"/>
      <c r="Q125" s="251"/>
      <c r="R125" s="252"/>
      <c r="S125" s="251"/>
      <c r="T125" s="252"/>
      <c r="U125" s="252"/>
      <c r="V125" s="251"/>
      <c r="W125" s="139"/>
      <c r="X125" s="138"/>
      <c r="Y125" s="138"/>
      <c r="Z125" s="138"/>
      <c r="AA125" s="139"/>
      <c r="AB125" s="138"/>
      <c r="AC125" s="132"/>
    </row>
    <row r="126" spans="1:29" ht="31.5" x14ac:dyDescent="0.25">
      <c r="A126" s="128">
        <v>118</v>
      </c>
      <c r="B126" s="313" t="s">
        <v>1283</v>
      </c>
      <c r="C126" s="314">
        <v>95.74</v>
      </c>
      <c r="D126" s="315">
        <v>16</v>
      </c>
      <c r="E126" s="316">
        <f t="shared" si="26"/>
        <v>0.17</v>
      </c>
      <c r="F126" s="187"/>
      <c r="G126" s="135"/>
      <c r="H126" s="132"/>
      <c r="I126" s="135"/>
      <c r="J126" s="132"/>
      <c r="K126" s="181"/>
      <c r="L126" s="135"/>
      <c r="M126" s="135"/>
      <c r="N126" s="135"/>
      <c r="O126" s="135"/>
      <c r="P126" s="137">
        <f t="shared" si="14"/>
        <v>5</v>
      </c>
      <c r="Q126" s="251">
        <f t="shared" si="15"/>
        <v>0</v>
      </c>
      <c r="R126" s="252">
        <f t="shared" si="16"/>
        <v>0.8</v>
      </c>
      <c r="S126" s="251">
        <f t="shared" si="17"/>
        <v>0</v>
      </c>
      <c r="T126" s="252">
        <f t="shared" si="18"/>
        <v>0.8</v>
      </c>
      <c r="U126" s="252">
        <f t="shared" si="19"/>
        <v>5</v>
      </c>
      <c r="V126" s="251">
        <f t="shared" si="20"/>
        <v>0</v>
      </c>
      <c r="W126" s="139">
        <f t="shared" si="21"/>
        <v>0</v>
      </c>
      <c r="X126" s="138">
        <f t="shared" si="22"/>
        <v>15</v>
      </c>
      <c r="Y126" s="138">
        <f t="shared" si="23"/>
        <v>0</v>
      </c>
      <c r="Z126" s="138">
        <f t="shared" si="27"/>
        <v>0</v>
      </c>
      <c r="AA126" s="139">
        <f t="shared" si="24"/>
        <v>0</v>
      </c>
      <c r="AB126" s="138">
        <f t="shared" si="25"/>
        <v>30</v>
      </c>
      <c r="AC126" s="132"/>
    </row>
    <row r="127" spans="1:29" ht="31.5" x14ac:dyDescent="0.25">
      <c r="A127" s="128">
        <v>119</v>
      </c>
      <c r="B127" s="313" t="s">
        <v>815</v>
      </c>
      <c r="C127" s="314">
        <v>165.2</v>
      </c>
      <c r="D127" s="315">
        <v>678</v>
      </c>
      <c r="E127" s="316">
        <f t="shared" si="26"/>
        <v>4.0999999999999996</v>
      </c>
      <c r="F127" s="187"/>
      <c r="G127" s="135"/>
      <c r="H127" s="132"/>
      <c r="I127" s="135"/>
      <c r="J127" s="132"/>
      <c r="K127" s="181"/>
      <c r="L127" s="135"/>
      <c r="M127" s="135"/>
      <c r="N127" s="135"/>
      <c r="O127" s="135"/>
      <c r="P127" s="137">
        <f t="shared" si="14"/>
        <v>12</v>
      </c>
      <c r="Q127" s="251">
        <f t="shared" si="15"/>
        <v>81</v>
      </c>
      <c r="R127" s="252">
        <f t="shared" si="16"/>
        <v>81.36</v>
      </c>
      <c r="S127" s="251">
        <f t="shared" si="17"/>
        <v>81</v>
      </c>
      <c r="T127" s="252">
        <f t="shared" si="18"/>
        <v>81.36</v>
      </c>
      <c r="U127" s="252">
        <f t="shared" si="19"/>
        <v>12</v>
      </c>
      <c r="V127" s="251">
        <f t="shared" si="20"/>
        <v>12</v>
      </c>
      <c r="W127" s="139">
        <f t="shared" si="21"/>
        <v>12.15</v>
      </c>
      <c r="X127" s="138">
        <f t="shared" si="22"/>
        <v>15</v>
      </c>
      <c r="Y127" s="138">
        <f t="shared" si="23"/>
        <v>44</v>
      </c>
      <c r="Z127" s="138">
        <f t="shared" si="27"/>
        <v>25</v>
      </c>
      <c r="AA127" s="139">
        <f t="shared" si="24"/>
        <v>24.3</v>
      </c>
      <c r="AB127" s="138">
        <f t="shared" si="25"/>
        <v>30</v>
      </c>
      <c r="AC127" s="132"/>
    </row>
    <row r="128" spans="1:29" x14ac:dyDescent="0.25">
      <c r="A128" s="128">
        <v>120</v>
      </c>
      <c r="B128" s="309" t="s">
        <v>683</v>
      </c>
      <c r="C128" s="310"/>
      <c r="D128" s="311"/>
      <c r="E128" s="316"/>
      <c r="F128" s="187"/>
      <c r="G128" s="135"/>
      <c r="H128" s="132"/>
      <c r="I128" s="135"/>
      <c r="J128" s="132"/>
      <c r="K128" s="181"/>
      <c r="L128" s="135"/>
      <c r="M128" s="135"/>
      <c r="N128" s="135"/>
      <c r="O128" s="135"/>
      <c r="P128" s="137"/>
      <c r="Q128" s="251"/>
      <c r="R128" s="252"/>
      <c r="S128" s="251"/>
      <c r="T128" s="252"/>
      <c r="U128" s="252"/>
      <c r="V128" s="251"/>
      <c r="W128" s="139"/>
      <c r="X128" s="138"/>
      <c r="Y128" s="138"/>
      <c r="Z128" s="138"/>
      <c r="AA128" s="139"/>
      <c r="AB128" s="138"/>
      <c r="AC128" s="132"/>
    </row>
    <row r="129" spans="1:29" ht="31.5" x14ac:dyDescent="0.25">
      <c r="A129" s="128">
        <v>121</v>
      </c>
      <c r="B129" s="313" t="s">
        <v>1075</v>
      </c>
      <c r="C129" s="314">
        <v>277.45</v>
      </c>
      <c r="D129" s="315">
        <v>132</v>
      </c>
      <c r="E129" s="316">
        <f t="shared" si="26"/>
        <v>0.48</v>
      </c>
      <c r="F129" s="187"/>
      <c r="G129" s="135"/>
      <c r="H129" s="132"/>
      <c r="I129" s="135"/>
      <c r="J129" s="132"/>
      <c r="K129" s="181"/>
      <c r="L129" s="135"/>
      <c r="M129" s="135"/>
      <c r="N129" s="135"/>
      <c r="O129" s="135"/>
      <c r="P129" s="137">
        <f t="shared" si="14"/>
        <v>5</v>
      </c>
      <c r="Q129" s="251">
        <f t="shared" si="15"/>
        <v>6</v>
      </c>
      <c r="R129" s="252">
        <f t="shared" si="16"/>
        <v>6.6</v>
      </c>
      <c r="S129" s="251">
        <f t="shared" si="17"/>
        <v>6</v>
      </c>
      <c r="T129" s="252">
        <f t="shared" si="18"/>
        <v>6.6</v>
      </c>
      <c r="U129" s="252">
        <f t="shared" si="19"/>
        <v>5</v>
      </c>
      <c r="V129" s="251">
        <f t="shared" si="20"/>
        <v>0</v>
      </c>
      <c r="W129" s="139">
        <f t="shared" si="21"/>
        <v>0.9</v>
      </c>
      <c r="X129" s="138">
        <f t="shared" si="22"/>
        <v>15</v>
      </c>
      <c r="Y129" s="138">
        <f t="shared" si="23"/>
        <v>4</v>
      </c>
      <c r="Z129" s="138">
        <f t="shared" si="27"/>
        <v>2</v>
      </c>
      <c r="AA129" s="139">
        <f t="shared" si="24"/>
        <v>1.8</v>
      </c>
      <c r="AB129" s="138">
        <f t="shared" si="25"/>
        <v>30</v>
      </c>
      <c r="AC129" s="132"/>
    </row>
    <row r="130" spans="1:29" ht="31.5" x14ac:dyDescent="0.25">
      <c r="A130" s="128">
        <v>122</v>
      </c>
      <c r="B130" s="313" t="s">
        <v>684</v>
      </c>
      <c r="C130" s="314">
        <v>205.96799999999999</v>
      </c>
      <c r="D130" s="315">
        <v>515</v>
      </c>
      <c r="E130" s="316">
        <f t="shared" si="26"/>
        <v>2.5</v>
      </c>
      <c r="F130" s="187"/>
      <c r="G130" s="135"/>
      <c r="H130" s="132"/>
      <c r="I130" s="135"/>
      <c r="J130" s="132"/>
      <c r="K130" s="181"/>
      <c r="L130" s="135"/>
      <c r="M130" s="135"/>
      <c r="N130" s="135"/>
      <c r="O130" s="135"/>
      <c r="P130" s="137">
        <f t="shared" si="14"/>
        <v>8</v>
      </c>
      <c r="Q130" s="251">
        <f t="shared" si="15"/>
        <v>41</v>
      </c>
      <c r="R130" s="252">
        <f t="shared" si="16"/>
        <v>41.2</v>
      </c>
      <c r="S130" s="251">
        <f t="shared" si="17"/>
        <v>41</v>
      </c>
      <c r="T130" s="252">
        <f t="shared" si="18"/>
        <v>41.2</v>
      </c>
      <c r="U130" s="252">
        <f t="shared" si="19"/>
        <v>8</v>
      </c>
      <c r="V130" s="251">
        <f t="shared" si="20"/>
        <v>6</v>
      </c>
      <c r="W130" s="139">
        <f t="shared" si="21"/>
        <v>6.15</v>
      </c>
      <c r="X130" s="138">
        <f t="shared" si="22"/>
        <v>15</v>
      </c>
      <c r="Y130" s="138">
        <f t="shared" si="23"/>
        <v>22</v>
      </c>
      <c r="Z130" s="138">
        <f t="shared" si="27"/>
        <v>13</v>
      </c>
      <c r="AA130" s="139">
        <f t="shared" si="24"/>
        <v>12.3</v>
      </c>
      <c r="AB130" s="138">
        <f t="shared" si="25"/>
        <v>30</v>
      </c>
      <c r="AC130" s="132"/>
    </row>
    <row r="131" spans="1:29" ht="31.5" x14ac:dyDescent="0.25">
      <c r="A131" s="128">
        <v>123</v>
      </c>
      <c r="B131" s="313" t="s">
        <v>1077</v>
      </c>
      <c r="C131" s="314">
        <v>73.512</v>
      </c>
      <c r="D131" s="315">
        <v>264</v>
      </c>
      <c r="E131" s="316">
        <f t="shared" si="26"/>
        <v>3.59</v>
      </c>
      <c r="F131" s="187"/>
      <c r="G131" s="135"/>
      <c r="H131" s="132"/>
      <c r="I131" s="135"/>
      <c r="J131" s="132"/>
      <c r="K131" s="181"/>
      <c r="L131" s="135"/>
      <c r="M131" s="135"/>
      <c r="N131" s="135"/>
      <c r="O131" s="135"/>
      <c r="P131" s="137">
        <f t="shared" si="14"/>
        <v>12</v>
      </c>
      <c r="Q131" s="251">
        <f t="shared" si="15"/>
        <v>31</v>
      </c>
      <c r="R131" s="252">
        <f t="shared" si="16"/>
        <v>31.68</v>
      </c>
      <c r="S131" s="251">
        <f t="shared" si="17"/>
        <v>31</v>
      </c>
      <c r="T131" s="252">
        <f t="shared" si="18"/>
        <v>31.68</v>
      </c>
      <c r="U131" s="252">
        <f t="shared" si="19"/>
        <v>12</v>
      </c>
      <c r="V131" s="251">
        <f t="shared" si="20"/>
        <v>4</v>
      </c>
      <c r="W131" s="139">
        <f t="shared" si="21"/>
        <v>4.6500000000000004</v>
      </c>
      <c r="X131" s="138">
        <f t="shared" si="22"/>
        <v>15</v>
      </c>
      <c r="Y131" s="138">
        <f t="shared" si="23"/>
        <v>17</v>
      </c>
      <c r="Z131" s="138">
        <f t="shared" si="27"/>
        <v>10</v>
      </c>
      <c r="AA131" s="139">
        <f t="shared" si="24"/>
        <v>9.3000000000000007</v>
      </c>
      <c r="AB131" s="138">
        <f t="shared" si="25"/>
        <v>30</v>
      </c>
      <c r="AC131" s="132"/>
    </row>
    <row r="132" spans="1:29" ht="31.5" x14ac:dyDescent="0.25">
      <c r="A132" s="128">
        <v>124</v>
      </c>
      <c r="B132" s="313" t="s">
        <v>1078</v>
      </c>
      <c r="C132" s="314">
        <v>56.061</v>
      </c>
      <c r="D132" s="315">
        <v>108</v>
      </c>
      <c r="E132" s="316">
        <f t="shared" si="26"/>
        <v>1.93</v>
      </c>
      <c r="F132" s="187"/>
      <c r="G132" s="135"/>
      <c r="H132" s="132"/>
      <c r="I132" s="135"/>
      <c r="J132" s="132"/>
      <c r="K132" s="181"/>
      <c r="L132" s="135"/>
      <c r="M132" s="135"/>
      <c r="N132" s="135"/>
      <c r="O132" s="135"/>
      <c r="P132" s="137">
        <f t="shared" si="14"/>
        <v>8</v>
      </c>
      <c r="Q132" s="251">
        <f t="shared" si="15"/>
        <v>8</v>
      </c>
      <c r="R132" s="252">
        <f t="shared" si="16"/>
        <v>8.64</v>
      </c>
      <c r="S132" s="251">
        <f t="shared" si="17"/>
        <v>8</v>
      </c>
      <c r="T132" s="252">
        <f t="shared" si="18"/>
        <v>8.64</v>
      </c>
      <c r="U132" s="252">
        <f t="shared" si="19"/>
        <v>8</v>
      </c>
      <c r="V132" s="251">
        <f t="shared" si="20"/>
        <v>1</v>
      </c>
      <c r="W132" s="139">
        <f t="shared" si="21"/>
        <v>1.2</v>
      </c>
      <c r="X132" s="138">
        <f t="shared" si="22"/>
        <v>15</v>
      </c>
      <c r="Y132" s="138">
        <f t="shared" si="23"/>
        <v>4</v>
      </c>
      <c r="Z132" s="138">
        <f t="shared" si="27"/>
        <v>3</v>
      </c>
      <c r="AA132" s="139">
        <f t="shared" si="24"/>
        <v>2.4</v>
      </c>
      <c r="AB132" s="138">
        <f t="shared" si="25"/>
        <v>30</v>
      </c>
      <c r="AC132" s="132"/>
    </row>
    <row r="133" spans="1:29" ht="31.5" x14ac:dyDescent="0.25">
      <c r="A133" s="128">
        <v>125</v>
      </c>
      <c r="B133" s="313" t="s">
        <v>1079</v>
      </c>
      <c r="C133" s="314">
        <v>76.882999999999996</v>
      </c>
      <c r="D133" s="315">
        <v>153</v>
      </c>
      <c r="E133" s="316">
        <f t="shared" si="26"/>
        <v>1.99</v>
      </c>
      <c r="F133" s="187"/>
      <c r="G133" s="135"/>
      <c r="H133" s="132"/>
      <c r="I133" s="135"/>
      <c r="J133" s="132"/>
      <c r="K133" s="181"/>
      <c r="L133" s="135"/>
      <c r="M133" s="135"/>
      <c r="N133" s="135"/>
      <c r="O133" s="135"/>
      <c r="P133" s="137">
        <f t="shared" si="14"/>
        <v>8</v>
      </c>
      <c r="Q133" s="251">
        <f t="shared" si="15"/>
        <v>12</v>
      </c>
      <c r="R133" s="252">
        <f t="shared" si="16"/>
        <v>12.24</v>
      </c>
      <c r="S133" s="251">
        <f t="shared" si="17"/>
        <v>12</v>
      </c>
      <c r="T133" s="252">
        <f t="shared" si="18"/>
        <v>12.24</v>
      </c>
      <c r="U133" s="252">
        <f t="shared" si="19"/>
        <v>8</v>
      </c>
      <c r="V133" s="251">
        <f t="shared" si="20"/>
        <v>1</v>
      </c>
      <c r="W133" s="139">
        <f t="shared" si="21"/>
        <v>1.8</v>
      </c>
      <c r="X133" s="138">
        <f t="shared" si="22"/>
        <v>15</v>
      </c>
      <c r="Y133" s="138">
        <f t="shared" si="23"/>
        <v>7</v>
      </c>
      <c r="Z133" s="138">
        <f t="shared" si="27"/>
        <v>4</v>
      </c>
      <c r="AA133" s="139">
        <f t="shared" si="24"/>
        <v>3.6</v>
      </c>
      <c r="AB133" s="138">
        <f t="shared" si="25"/>
        <v>30</v>
      </c>
      <c r="AC133" s="132"/>
    </row>
    <row r="134" spans="1:29" ht="31.5" x14ac:dyDescent="0.25">
      <c r="A134" s="128">
        <v>126</v>
      </c>
      <c r="B134" s="313" t="s">
        <v>1080</v>
      </c>
      <c r="C134" s="314">
        <v>68.709999999999994</v>
      </c>
      <c r="D134" s="315">
        <v>201</v>
      </c>
      <c r="E134" s="316">
        <f t="shared" si="26"/>
        <v>2.93</v>
      </c>
      <c r="F134" s="187"/>
      <c r="G134" s="135"/>
      <c r="H134" s="132"/>
      <c r="I134" s="135"/>
      <c r="J134" s="132"/>
      <c r="K134" s="181"/>
      <c r="L134" s="135"/>
      <c r="M134" s="135"/>
      <c r="N134" s="135"/>
      <c r="O134" s="135"/>
      <c r="P134" s="137">
        <f t="shared" si="14"/>
        <v>8</v>
      </c>
      <c r="Q134" s="251">
        <f t="shared" si="15"/>
        <v>16</v>
      </c>
      <c r="R134" s="252">
        <f t="shared" si="16"/>
        <v>16.079999999999998</v>
      </c>
      <c r="S134" s="251">
        <f t="shared" si="17"/>
        <v>16</v>
      </c>
      <c r="T134" s="252">
        <f t="shared" si="18"/>
        <v>16.079999999999998</v>
      </c>
      <c r="U134" s="252">
        <f t="shared" si="19"/>
        <v>8</v>
      </c>
      <c r="V134" s="251">
        <f t="shared" si="20"/>
        <v>2</v>
      </c>
      <c r="W134" s="139">
        <f t="shared" si="21"/>
        <v>2.4</v>
      </c>
      <c r="X134" s="138">
        <f t="shared" si="22"/>
        <v>15</v>
      </c>
      <c r="Y134" s="138">
        <f t="shared" si="23"/>
        <v>9</v>
      </c>
      <c r="Z134" s="138">
        <f t="shared" si="27"/>
        <v>5</v>
      </c>
      <c r="AA134" s="139">
        <f t="shared" si="24"/>
        <v>4.8</v>
      </c>
      <c r="AB134" s="138">
        <f t="shared" si="25"/>
        <v>30</v>
      </c>
      <c r="AC134" s="132"/>
    </row>
    <row r="135" spans="1:29" ht="31.5" x14ac:dyDescent="0.25">
      <c r="A135" s="128">
        <v>128</v>
      </c>
      <c r="B135" s="313" t="s">
        <v>1081</v>
      </c>
      <c r="C135" s="314">
        <v>66.501000000000005</v>
      </c>
      <c r="D135" s="315">
        <v>233</v>
      </c>
      <c r="E135" s="316">
        <f t="shared" si="26"/>
        <v>3.5</v>
      </c>
      <c r="F135" s="187"/>
      <c r="G135" s="135"/>
      <c r="H135" s="132"/>
      <c r="I135" s="135"/>
      <c r="J135" s="132"/>
      <c r="K135" s="181"/>
      <c r="L135" s="135"/>
      <c r="M135" s="135"/>
      <c r="N135" s="135"/>
      <c r="O135" s="135"/>
      <c r="P135" s="137">
        <f t="shared" si="14"/>
        <v>12</v>
      </c>
      <c r="Q135" s="251">
        <f t="shared" si="15"/>
        <v>27</v>
      </c>
      <c r="R135" s="252">
        <f t="shared" si="16"/>
        <v>27.96</v>
      </c>
      <c r="S135" s="251">
        <f t="shared" si="17"/>
        <v>27</v>
      </c>
      <c r="T135" s="252">
        <f t="shared" si="18"/>
        <v>27.96</v>
      </c>
      <c r="U135" s="252">
        <f t="shared" si="19"/>
        <v>12</v>
      </c>
      <c r="V135" s="251">
        <f t="shared" si="20"/>
        <v>4</v>
      </c>
      <c r="W135" s="139">
        <f t="shared" si="21"/>
        <v>4.05</v>
      </c>
      <c r="X135" s="138">
        <f t="shared" si="22"/>
        <v>15</v>
      </c>
      <c r="Y135" s="138">
        <f t="shared" si="23"/>
        <v>14</v>
      </c>
      <c r="Z135" s="138">
        <f t="shared" si="27"/>
        <v>9</v>
      </c>
      <c r="AA135" s="139">
        <f t="shared" si="24"/>
        <v>8.1</v>
      </c>
      <c r="AB135" s="138">
        <f t="shared" si="25"/>
        <v>30</v>
      </c>
      <c r="AC135" s="132"/>
    </row>
    <row r="136" spans="1:29" ht="31.5" x14ac:dyDescent="0.25">
      <c r="A136" s="128">
        <v>129</v>
      </c>
      <c r="B136" s="313" t="s">
        <v>1082</v>
      </c>
      <c r="C136" s="314">
        <v>73.858999999999995</v>
      </c>
      <c r="D136" s="315">
        <v>127</v>
      </c>
      <c r="E136" s="316">
        <f t="shared" si="26"/>
        <v>1.72</v>
      </c>
      <c r="F136" s="187"/>
      <c r="G136" s="135"/>
      <c r="H136" s="132"/>
      <c r="I136" s="135"/>
      <c r="J136" s="132"/>
      <c r="K136" s="181"/>
      <c r="L136" s="135"/>
      <c r="M136" s="135"/>
      <c r="N136" s="135"/>
      <c r="O136" s="135"/>
      <c r="P136" s="137">
        <f t="shared" si="14"/>
        <v>8</v>
      </c>
      <c r="Q136" s="251">
        <f t="shared" si="15"/>
        <v>10</v>
      </c>
      <c r="R136" s="252">
        <f t="shared" si="16"/>
        <v>10.16</v>
      </c>
      <c r="S136" s="251">
        <f t="shared" si="17"/>
        <v>10</v>
      </c>
      <c r="T136" s="252">
        <f t="shared" si="18"/>
        <v>10.16</v>
      </c>
      <c r="U136" s="252">
        <f t="shared" si="19"/>
        <v>8</v>
      </c>
      <c r="V136" s="251">
        <f t="shared" si="20"/>
        <v>1</v>
      </c>
      <c r="W136" s="139">
        <f t="shared" si="21"/>
        <v>1.5</v>
      </c>
      <c r="X136" s="138">
        <f t="shared" si="22"/>
        <v>15</v>
      </c>
      <c r="Y136" s="138">
        <f t="shared" si="23"/>
        <v>6</v>
      </c>
      <c r="Z136" s="138">
        <f t="shared" si="27"/>
        <v>3</v>
      </c>
      <c r="AA136" s="139">
        <f t="shared" si="24"/>
        <v>3</v>
      </c>
      <c r="AB136" s="138">
        <f t="shared" si="25"/>
        <v>30</v>
      </c>
      <c r="AC136" s="132"/>
    </row>
    <row r="137" spans="1:29" x14ac:dyDescent="0.25">
      <c r="A137" s="128">
        <v>130</v>
      </c>
      <c r="B137" s="309" t="s">
        <v>1083</v>
      </c>
      <c r="C137" s="310"/>
      <c r="D137" s="311"/>
      <c r="E137" s="316"/>
      <c r="F137" s="187"/>
      <c r="G137" s="135"/>
      <c r="H137" s="132"/>
      <c r="I137" s="135"/>
      <c r="J137" s="132"/>
      <c r="K137" s="181"/>
      <c r="L137" s="135"/>
      <c r="M137" s="135"/>
      <c r="N137" s="135"/>
      <c r="O137" s="135"/>
      <c r="P137" s="137"/>
      <c r="Q137" s="251"/>
      <c r="R137" s="252"/>
      <c r="S137" s="251"/>
      <c r="T137" s="252"/>
      <c r="U137" s="252"/>
      <c r="V137" s="251"/>
      <c r="W137" s="139"/>
      <c r="X137" s="138"/>
      <c r="Y137" s="138"/>
      <c r="Z137" s="138"/>
      <c r="AA137" s="139"/>
      <c r="AB137" s="138"/>
      <c r="AC137" s="132"/>
    </row>
    <row r="138" spans="1:29" ht="31.5" x14ac:dyDescent="0.25">
      <c r="A138" s="128">
        <v>131</v>
      </c>
      <c r="B138" s="313" t="s">
        <v>1084</v>
      </c>
      <c r="C138" s="314">
        <v>69.263999999999996</v>
      </c>
      <c r="D138" s="315">
        <v>155</v>
      </c>
      <c r="E138" s="316">
        <f t="shared" si="26"/>
        <v>2.2400000000000002</v>
      </c>
      <c r="F138" s="187"/>
      <c r="G138" s="135"/>
      <c r="H138" s="132"/>
      <c r="I138" s="135"/>
      <c r="J138" s="132"/>
      <c r="K138" s="181"/>
      <c r="L138" s="135"/>
      <c r="M138" s="135"/>
      <c r="N138" s="135"/>
      <c r="O138" s="135"/>
      <c r="P138" s="137">
        <f t="shared" si="14"/>
        <v>8</v>
      </c>
      <c r="Q138" s="251">
        <f t="shared" ref="Q138:Q193" si="28">ROUNDDOWN(R138,0)</f>
        <v>12</v>
      </c>
      <c r="R138" s="252">
        <f t="shared" ref="R138:R192" si="29">D138*P138/100</f>
        <v>12.4</v>
      </c>
      <c r="S138" s="251">
        <f t="shared" ref="S138:S193" si="30">ROUNDDOWN(T138,0)</f>
        <v>12</v>
      </c>
      <c r="T138" s="252">
        <f t="shared" ref="T138:T193" si="31">D138*U138/100</f>
        <v>12.4</v>
      </c>
      <c r="U138" s="252">
        <f t="shared" ref="U138:U193" si="32">P138</f>
        <v>8</v>
      </c>
      <c r="V138" s="251">
        <f t="shared" ref="V138:V193" si="33">ROUNDDOWN(W138,0)</f>
        <v>1</v>
      </c>
      <c r="W138" s="139">
        <f t="shared" ref="W138:W193" si="34">S138*X138/100</f>
        <v>1.8</v>
      </c>
      <c r="X138" s="138">
        <f t="shared" si="22"/>
        <v>15</v>
      </c>
      <c r="Y138" s="138">
        <f t="shared" ref="Y138:Y193" si="35">S138-V138-Z138</f>
        <v>7</v>
      </c>
      <c r="Z138" s="138">
        <f t="shared" si="27"/>
        <v>4</v>
      </c>
      <c r="AA138" s="139">
        <f t="shared" ref="AA138:AA193" si="36">S138*AB138/100</f>
        <v>3.6</v>
      </c>
      <c r="AB138" s="138">
        <f t="shared" si="25"/>
        <v>30</v>
      </c>
      <c r="AC138" s="132"/>
    </row>
    <row r="139" spans="1:29" x14ac:dyDescent="0.25">
      <c r="A139" s="128">
        <v>132</v>
      </c>
      <c r="B139" s="309" t="s">
        <v>816</v>
      </c>
      <c r="C139" s="310"/>
      <c r="D139" s="311"/>
      <c r="E139" s="316"/>
      <c r="F139" s="187"/>
      <c r="G139" s="135"/>
      <c r="H139" s="132"/>
      <c r="I139" s="135"/>
      <c r="J139" s="132"/>
      <c r="K139" s="181"/>
      <c r="L139" s="135"/>
      <c r="M139" s="135"/>
      <c r="N139" s="135"/>
      <c r="O139" s="135"/>
      <c r="P139" s="137"/>
      <c r="Q139" s="251"/>
      <c r="R139" s="252"/>
      <c r="S139" s="251"/>
      <c r="T139" s="252"/>
      <c r="U139" s="252"/>
      <c r="V139" s="251"/>
      <c r="W139" s="139"/>
      <c r="X139" s="138"/>
      <c r="Y139" s="138"/>
      <c r="Z139" s="138"/>
      <c r="AA139" s="139"/>
      <c r="AB139" s="138"/>
      <c r="AC139" s="132"/>
    </row>
    <row r="140" spans="1:29" ht="47.25" x14ac:dyDescent="0.25">
      <c r="A140" s="128">
        <v>133</v>
      </c>
      <c r="B140" s="313" t="s">
        <v>1087</v>
      </c>
      <c r="C140" s="314">
        <v>55.27</v>
      </c>
      <c r="D140" s="315">
        <v>101</v>
      </c>
      <c r="E140" s="316">
        <f t="shared" si="26"/>
        <v>1.83</v>
      </c>
      <c r="F140" s="187"/>
      <c r="G140" s="135"/>
      <c r="H140" s="132"/>
      <c r="I140" s="135"/>
      <c r="J140" s="132"/>
      <c r="K140" s="181"/>
      <c r="L140" s="135"/>
      <c r="M140" s="135"/>
      <c r="N140" s="135"/>
      <c r="O140" s="135"/>
      <c r="P140" s="137">
        <f t="shared" ref="P140:P202" si="37">IF(D140&lt;VLOOKUP(E140,$K$494:$O$501,2),0,VLOOKUP(E140,$K$494:$O$501,3))</f>
        <v>8</v>
      </c>
      <c r="Q140" s="251">
        <f t="shared" si="28"/>
        <v>8</v>
      </c>
      <c r="R140" s="252">
        <f t="shared" si="29"/>
        <v>8.08</v>
      </c>
      <c r="S140" s="251">
        <f t="shared" si="30"/>
        <v>8</v>
      </c>
      <c r="T140" s="252">
        <f t="shared" si="31"/>
        <v>8.08</v>
      </c>
      <c r="U140" s="252">
        <f t="shared" si="32"/>
        <v>8</v>
      </c>
      <c r="V140" s="251">
        <f t="shared" si="33"/>
        <v>1</v>
      </c>
      <c r="W140" s="139">
        <f t="shared" si="34"/>
        <v>1.2</v>
      </c>
      <c r="X140" s="138">
        <f t="shared" ref="X140:X202" si="38">IF(D140&lt;VLOOKUP(E140,$K$494:$O$501,2),0,VLOOKUP(E140,$K$494:$O$501,4))</f>
        <v>15</v>
      </c>
      <c r="Y140" s="138">
        <f t="shared" si="35"/>
        <v>4</v>
      </c>
      <c r="Z140" s="138">
        <f t="shared" ref="Z140:Z193" si="39">_xlfn.CEILING.MATH(AA140,1)</f>
        <v>3</v>
      </c>
      <c r="AA140" s="139">
        <f t="shared" si="36"/>
        <v>2.4</v>
      </c>
      <c r="AB140" s="138">
        <f t="shared" ref="AB140:AB202" si="40">IF(D140&lt;VLOOKUP(E140,$K$494:$O$501,2),0,VLOOKUP(E140,$K$494:$O$501,5))</f>
        <v>30</v>
      </c>
      <c r="AC140" s="132"/>
    </row>
    <row r="141" spans="1:29" ht="47.25" x14ac:dyDescent="0.25">
      <c r="A141" s="128">
        <v>134</v>
      </c>
      <c r="B141" s="313" t="s">
        <v>1004</v>
      </c>
      <c r="C141" s="314">
        <v>251.61</v>
      </c>
      <c r="D141" s="315">
        <v>214</v>
      </c>
      <c r="E141" s="316">
        <f t="shared" ref="E141:E204" si="41">D141/C141</f>
        <v>0.85</v>
      </c>
      <c r="F141" s="187"/>
      <c r="G141" s="135"/>
      <c r="H141" s="132"/>
      <c r="I141" s="135"/>
      <c r="J141" s="132"/>
      <c r="K141" s="181"/>
      <c r="L141" s="135"/>
      <c r="M141" s="135"/>
      <c r="N141" s="135"/>
      <c r="O141" s="135"/>
      <c r="P141" s="137">
        <f t="shared" si="37"/>
        <v>5</v>
      </c>
      <c r="Q141" s="251">
        <f t="shared" si="28"/>
        <v>10</v>
      </c>
      <c r="R141" s="252">
        <f t="shared" si="29"/>
        <v>10.7</v>
      </c>
      <c r="S141" s="251">
        <f t="shared" si="30"/>
        <v>10</v>
      </c>
      <c r="T141" s="252">
        <f t="shared" si="31"/>
        <v>10.7</v>
      </c>
      <c r="U141" s="252">
        <f t="shared" si="32"/>
        <v>5</v>
      </c>
      <c r="V141" s="251">
        <f t="shared" si="33"/>
        <v>1</v>
      </c>
      <c r="W141" s="139">
        <f t="shared" si="34"/>
        <v>1.5</v>
      </c>
      <c r="X141" s="138">
        <f t="shared" si="38"/>
        <v>15</v>
      </c>
      <c r="Y141" s="138">
        <f t="shared" si="35"/>
        <v>6</v>
      </c>
      <c r="Z141" s="138">
        <f t="shared" si="39"/>
        <v>3</v>
      </c>
      <c r="AA141" s="139">
        <f t="shared" si="36"/>
        <v>3</v>
      </c>
      <c r="AB141" s="138">
        <f t="shared" si="40"/>
        <v>30</v>
      </c>
      <c r="AC141" s="132"/>
    </row>
    <row r="142" spans="1:29" x14ac:dyDescent="0.25">
      <c r="A142" s="128">
        <v>135</v>
      </c>
      <c r="B142" s="309" t="s">
        <v>818</v>
      </c>
      <c r="C142" s="310"/>
      <c r="D142" s="311"/>
      <c r="E142" s="316"/>
      <c r="F142" s="187"/>
      <c r="G142" s="135"/>
      <c r="H142" s="132"/>
      <c r="I142" s="135"/>
      <c r="J142" s="132"/>
      <c r="K142" s="181"/>
      <c r="L142" s="135"/>
      <c r="M142" s="135"/>
      <c r="N142" s="135"/>
      <c r="O142" s="135"/>
      <c r="P142" s="137"/>
      <c r="Q142" s="251"/>
      <c r="R142" s="252"/>
      <c r="S142" s="251"/>
      <c r="T142" s="252"/>
      <c r="U142" s="252"/>
      <c r="V142" s="251"/>
      <c r="W142" s="139"/>
      <c r="X142" s="138"/>
      <c r="Y142" s="138"/>
      <c r="Z142" s="138"/>
      <c r="AA142" s="139"/>
      <c r="AB142" s="138"/>
      <c r="AC142" s="132"/>
    </row>
    <row r="143" spans="1:29" ht="31.5" x14ac:dyDescent="0.25">
      <c r="A143" s="128">
        <v>136</v>
      </c>
      <c r="B143" s="313" t="s">
        <v>1284</v>
      </c>
      <c r="C143" s="314">
        <v>83.63</v>
      </c>
      <c r="D143" s="315">
        <v>12</v>
      </c>
      <c r="E143" s="316">
        <f t="shared" si="41"/>
        <v>0.14000000000000001</v>
      </c>
      <c r="F143" s="187"/>
      <c r="G143" s="135"/>
      <c r="H143" s="132"/>
      <c r="I143" s="135"/>
      <c r="J143" s="132"/>
      <c r="K143" s="181"/>
      <c r="L143" s="135"/>
      <c r="M143" s="135"/>
      <c r="N143" s="135"/>
      <c r="O143" s="135"/>
      <c r="P143" s="137">
        <f t="shared" si="37"/>
        <v>5</v>
      </c>
      <c r="Q143" s="251">
        <f t="shared" si="28"/>
        <v>0</v>
      </c>
      <c r="R143" s="252">
        <f t="shared" si="29"/>
        <v>0.6</v>
      </c>
      <c r="S143" s="251">
        <f t="shared" si="30"/>
        <v>0</v>
      </c>
      <c r="T143" s="252">
        <f t="shared" si="31"/>
        <v>0.6</v>
      </c>
      <c r="U143" s="252">
        <f t="shared" si="32"/>
        <v>5</v>
      </c>
      <c r="V143" s="251">
        <f t="shared" si="33"/>
        <v>0</v>
      </c>
      <c r="W143" s="139">
        <f t="shared" si="34"/>
        <v>0</v>
      </c>
      <c r="X143" s="138">
        <f t="shared" si="38"/>
        <v>15</v>
      </c>
      <c r="Y143" s="138">
        <f t="shared" si="35"/>
        <v>0</v>
      </c>
      <c r="Z143" s="138">
        <f t="shared" si="39"/>
        <v>0</v>
      </c>
      <c r="AA143" s="139">
        <f t="shared" si="36"/>
        <v>0</v>
      </c>
      <c r="AB143" s="138">
        <f t="shared" si="40"/>
        <v>30</v>
      </c>
      <c r="AC143" s="132"/>
    </row>
    <row r="144" spans="1:29" ht="31.5" x14ac:dyDescent="0.25">
      <c r="A144" s="128">
        <v>137</v>
      </c>
      <c r="B144" s="313" t="s">
        <v>1089</v>
      </c>
      <c r="C144" s="314">
        <v>152.07</v>
      </c>
      <c r="D144" s="315">
        <v>398</v>
      </c>
      <c r="E144" s="316">
        <f t="shared" si="41"/>
        <v>2.62</v>
      </c>
      <c r="F144" s="187"/>
      <c r="G144" s="135"/>
      <c r="H144" s="132"/>
      <c r="I144" s="135"/>
      <c r="J144" s="132"/>
      <c r="K144" s="181"/>
      <c r="L144" s="135"/>
      <c r="M144" s="135"/>
      <c r="N144" s="135"/>
      <c r="O144" s="135"/>
      <c r="P144" s="137">
        <f t="shared" si="37"/>
        <v>8</v>
      </c>
      <c r="Q144" s="251">
        <f t="shared" si="28"/>
        <v>31</v>
      </c>
      <c r="R144" s="252">
        <f t="shared" si="29"/>
        <v>31.84</v>
      </c>
      <c r="S144" s="251">
        <f t="shared" si="30"/>
        <v>31</v>
      </c>
      <c r="T144" s="252">
        <f t="shared" si="31"/>
        <v>31.84</v>
      </c>
      <c r="U144" s="252">
        <f t="shared" si="32"/>
        <v>8</v>
      </c>
      <c r="V144" s="251">
        <f t="shared" si="33"/>
        <v>4</v>
      </c>
      <c r="W144" s="139">
        <f t="shared" si="34"/>
        <v>4.6500000000000004</v>
      </c>
      <c r="X144" s="138">
        <f t="shared" si="38"/>
        <v>15</v>
      </c>
      <c r="Y144" s="138">
        <f t="shared" si="35"/>
        <v>17</v>
      </c>
      <c r="Z144" s="138">
        <f t="shared" si="39"/>
        <v>10</v>
      </c>
      <c r="AA144" s="139">
        <f t="shared" si="36"/>
        <v>9.3000000000000007</v>
      </c>
      <c r="AB144" s="138">
        <f t="shared" si="40"/>
        <v>30</v>
      </c>
      <c r="AC144" s="132"/>
    </row>
    <row r="145" spans="1:29" ht="31.5" x14ac:dyDescent="0.25">
      <c r="A145" s="128">
        <v>138</v>
      </c>
      <c r="B145" s="313" t="s">
        <v>1285</v>
      </c>
      <c r="C145" s="314">
        <v>8.85</v>
      </c>
      <c r="D145" s="315">
        <v>8</v>
      </c>
      <c r="E145" s="316">
        <f t="shared" si="41"/>
        <v>0.9</v>
      </c>
      <c r="F145" s="187"/>
      <c r="G145" s="135"/>
      <c r="H145" s="132"/>
      <c r="I145" s="135"/>
      <c r="J145" s="132"/>
      <c r="K145" s="181"/>
      <c r="L145" s="135"/>
      <c r="M145" s="135"/>
      <c r="N145" s="135"/>
      <c r="O145" s="135"/>
      <c r="P145" s="137">
        <f t="shared" si="37"/>
        <v>5</v>
      </c>
      <c r="Q145" s="251">
        <f t="shared" si="28"/>
        <v>0</v>
      </c>
      <c r="R145" s="252">
        <f t="shared" si="29"/>
        <v>0.4</v>
      </c>
      <c r="S145" s="251">
        <f t="shared" si="30"/>
        <v>0</v>
      </c>
      <c r="T145" s="252">
        <f t="shared" si="31"/>
        <v>0.4</v>
      </c>
      <c r="U145" s="252">
        <f t="shared" si="32"/>
        <v>5</v>
      </c>
      <c r="V145" s="251">
        <f t="shared" si="33"/>
        <v>0</v>
      </c>
      <c r="W145" s="139">
        <f t="shared" si="34"/>
        <v>0</v>
      </c>
      <c r="X145" s="138">
        <f t="shared" si="38"/>
        <v>15</v>
      </c>
      <c r="Y145" s="138">
        <f t="shared" si="35"/>
        <v>0</v>
      </c>
      <c r="Z145" s="138">
        <f t="shared" si="39"/>
        <v>0</v>
      </c>
      <c r="AA145" s="139">
        <f t="shared" si="36"/>
        <v>0</v>
      </c>
      <c r="AB145" s="138">
        <f t="shared" si="40"/>
        <v>30</v>
      </c>
      <c r="AC145" s="132"/>
    </row>
    <row r="146" spans="1:29" ht="31.5" x14ac:dyDescent="0.25">
      <c r="A146" s="128">
        <v>139</v>
      </c>
      <c r="B146" s="313" t="s">
        <v>1090</v>
      </c>
      <c r="C146" s="314">
        <v>76.739999999999995</v>
      </c>
      <c r="D146" s="315">
        <v>119</v>
      </c>
      <c r="E146" s="316">
        <f t="shared" si="41"/>
        <v>1.55</v>
      </c>
      <c r="F146" s="187"/>
      <c r="G146" s="135"/>
      <c r="H146" s="132"/>
      <c r="I146" s="135"/>
      <c r="J146" s="132"/>
      <c r="K146" s="181"/>
      <c r="L146" s="135"/>
      <c r="M146" s="135"/>
      <c r="N146" s="135"/>
      <c r="O146" s="135"/>
      <c r="P146" s="137">
        <f t="shared" si="37"/>
        <v>8</v>
      </c>
      <c r="Q146" s="251">
        <f t="shared" si="28"/>
        <v>9</v>
      </c>
      <c r="R146" s="252">
        <f t="shared" si="29"/>
        <v>9.52</v>
      </c>
      <c r="S146" s="251">
        <f t="shared" si="30"/>
        <v>9</v>
      </c>
      <c r="T146" s="252">
        <f t="shared" si="31"/>
        <v>9.52</v>
      </c>
      <c r="U146" s="252">
        <f t="shared" si="32"/>
        <v>8</v>
      </c>
      <c r="V146" s="251">
        <f t="shared" si="33"/>
        <v>1</v>
      </c>
      <c r="W146" s="139">
        <f t="shared" si="34"/>
        <v>1.35</v>
      </c>
      <c r="X146" s="138">
        <f t="shared" si="38"/>
        <v>15</v>
      </c>
      <c r="Y146" s="138">
        <f t="shared" si="35"/>
        <v>5</v>
      </c>
      <c r="Z146" s="138">
        <f t="shared" si="39"/>
        <v>3</v>
      </c>
      <c r="AA146" s="139">
        <f t="shared" si="36"/>
        <v>2.7</v>
      </c>
      <c r="AB146" s="138">
        <f t="shared" si="40"/>
        <v>30</v>
      </c>
      <c r="AC146" s="132"/>
    </row>
    <row r="147" spans="1:29" ht="31.5" x14ac:dyDescent="0.25">
      <c r="A147" s="128">
        <v>142</v>
      </c>
      <c r="B147" s="313" t="s">
        <v>1286</v>
      </c>
      <c r="C147" s="314">
        <v>88.24</v>
      </c>
      <c r="D147" s="315">
        <v>191</v>
      </c>
      <c r="E147" s="316">
        <f t="shared" si="41"/>
        <v>2.16</v>
      </c>
      <c r="F147" s="187"/>
      <c r="G147" s="135"/>
      <c r="H147" s="132"/>
      <c r="I147" s="135"/>
      <c r="J147" s="132"/>
      <c r="K147" s="181"/>
      <c r="L147" s="135"/>
      <c r="M147" s="135"/>
      <c r="N147" s="135"/>
      <c r="O147" s="135"/>
      <c r="P147" s="137">
        <f t="shared" si="37"/>
        <v>8</v>
      </c>
      <c r="Q147" s="251">
        <f t="shared" si="28"/>
        <v>15</v>
      </c>
      <c r="R147" s="252">
        <f t="shared" si="29"/>
        <v>15.28</v>
      </c>
      <c r="S147" s="251">
        <f t="shared" si="30"/>
        <v>15</v>
      </c>
      <c r="T147" s="252">
        <f t="shared" si="31"/>
        <v>15.28</v>
      </c>
      <c r="U147" s="252">
        <f t="shared" si="32"/>
        <v>8</v>
      </c>
      <c r="V147" s="251">
        <f t="shared" si="33"/>
        <v>2</v>
      </c>
      <c r="W147" s="139">
        <f t="shared" si="34"/>
        <v>2.25</v>
      </c>
      <c r="X147" s="138">
        <f t="shared" si="38"/>
        <v>15</v>
      </c>
      <c r="Y147" s="138">
        <f t="shared" si="35"/>
        <v>8</v>
      </c>
      <c r="Z147" s="138">
        <f t="shared" si="39"/>
        <v>5</v>
      </c>
      <c r="AA147" s="139">
        <f t="shared" si="36"/>
        <v>4.5</v>
      </c>
      <c r="AB147" s="138">
        <f t="shared" si="40"/>
        <v>30</v>
      </c>
      <c r="AC147" s="132"/>
    </row>
    <row r="148" spans="1:29" x14ac:dyDescent="0.25">
      <c r="A148" s="128">
        <v>143</v>
      </c>
      <c r="B148" s="309" t="s">
        <v>685</v>
      </c>
      <c r="C148" s="310"/>
      <c r="D148" s="311"/>
      <c r="E148" s="316"/>
      <c r="F148" s="187"/>
      <c r="G148" s="135"/>
      <c r="H148" s="132"/>
      <c r="I148" s="135"/>
      <c r="J148" s="132"/>
      <c r="K148" s="181"/>
      <c r="L148" s="135"/>
      <c r="M148" s="135"/>
      <c r="N148" s="135"/>
      <c r="O148" s="135"/>
      <c r="P148" s="137"/>
      <c r="Q148" s="251"/>
      <c r="R148" s="252"/>
      <c r="S148" s="251"/>
      <c r="T148" s="252"/>
      <c r="U148" s="252"/>
      <c r="V148" s="251"/>
      <c r="W148" s="139"/>
      <c r="X148" s="138"/>
      <c r="Y148" s="138"/>
      <c r="Z148" s="138"/>
      <c r="AA148" s="139"/>
      <c r="AB148" s="138"/>
      <c r="AC148" s="132"/>
    </row>
    <row r="149" spans="1:29" ht="31.5" x14ac:dyDescent="0.25">
      <c r="A149" s="128">
        <v>144</v>
      </c>
      <c r="B149" s="313" t="s">
        <v>805</v>
      </c>
      <c r="C149" s="314">
        <v>89.12</v>
      </c>
      <c r="D149" s="315">
        <v>62</v>
      </c>
      <c r="E149" s="316">
        <f t="shared" si="41"/>
        <v>0.7</v>
      </c>
      <c r="F149" s="187"/>
      <c r="G149" s="135"/>
      <c r="H149" s="132"/>
      <c r="I149" s="135"/>
      <c r="J149" s="132"/>
      <c r="K149" s="181"/>
      <c r="L149" s="135"/>
      <c r="M149" s="135"/>
      <c r="N149" s="135"/>
      <c r="O149" s="135"/>
      <c r="P149" s="137">
        <f t="shared" si="37"/>
        <v>5</v>
      </c>
      <c r="Q149" s="251">
        <f t="shared" si="28"/>
        <v>3</v>
      </c>
      <c r="R149" s="252">
        <f t="shared" si="29"/>
        <v>3.1</v>
      </c>
      <c r="S149" s="251">
        <f t="shared" si="30"/>
        <v>3</v>
      </c>
      <c r="T149" s="252">
        <f t="shared" si="31"/>
        <v>3.1</v>
      </c>
      <c r="U149" s="252">
        <f t="shared" si="32"/>
        <v>5</v>
      </c>
      <c r="V149" s="251">
        <f t="shared" si="33"/>
        <v>0</v>
      </c>
      <c r="W149" s="139">
        <f t="shared" si="34"/>
        <v>0.45</v>
      </c>
      <c r="X149" s="138">
        <f t="shared" si="38"/>
        <v>15</v>
      </c>
      <c r="Y149" s="138">
        <f t="shared" si="35"/>
        <v>2</v>
      </c>
      <c r="Z149" s="138">
        <f t="shared" si="39"/>
        <v>1</v>
      </c>
      <c r="AA149" s="139">
        <f t="shared" si="36"/>
        <v>0.9</v>
      </c>
      <c r="AB149" s="138">
        <f t="shared" si="40"/>
        <v>30</v>
      </c>
      <c r="AC149" s="132"/>
    </row>
    <row r="150" spans="1:29" ht="31.5" x14ac:dyDescent="0.25">
      <c r="A150" s="128">
        <v>145</v>
      </c>
      <c r="B150" s="313" t="s">
        <v>806</v>
      </c>
      <c r="C150" s="314">
        <v>78.78</v>
      </c>
      <c r="D150" s="315">
        <v>56</v>
      </c>
      <c r="E150" s="316">
        <f t="shared" si="41"/>
        <v>0.71</v>
      </c>
      <c r="F150" s="187"/>
      <c r="G150" s="135"/>
      <c r="H150" s="132"/>
      <c r="I150" s="135"/>
      <c r="J150" s="132"/>
      <c r="K150" s="181"/>
      <c r="L150" s="135"/>
      <c r="M150" s="135"/>
      <c r="N150" s="135"/>
      <c r="O150" s="135"/>
      <c r="P150" s="137">
        <f t="shared" si="37"/>
        <v>5</v>
      </c>
      <c r="Q150" s="251">
        <f t="shared" si="28"/>
        <v>2</v>
      </c>
      <c r="R150" s="252">
        <f t="shared" si="29"/>
        <v>2.8</v>
      </c>
      <c r="S150" s="251">
        <f t="shared" si="30"/>
        <v>2</v>
      </c>
      <c r="T150" s="252">
        <f t="shared" si="31"/>
        <v>2.8</v>
      </c>
      <c r="U150" s="252">
        <f t="shared" si="32"/>
        <v>5</v>
      </c>
      <c r="V150" s="251">
        <f t="shared" si="33"/>
        <v>0</v>
      </c>
      <c r="W150" s="139">
        <f t="shared" si="34"/>
        <v>0.3</v>
      </c>
      <c r="X150" s="138">
        <f t="shared" si="38"/>
        <v>15</v>
      </c>
      <c r="Y150" s="138">
        <f t="shared" si="35"/>
        <v>1</v>
      </c>
      <c r="Z150" s="138">
        <f t="shared" si="39"/>
        <v>1</v>
      </c>
      <c r="AA150" s="139">
        <f t="shared" si="36"/>
        <v>0.6</v>
      </c>
      <c r="AB150" s="138">
        <f t="shared" si="40"/>
        <v>30</v>
      </c>
      <c r="AC150" s="132"/>
    </row>
    <row r="151" spans="1:29" ht="47.25" x14ac:dyDescent="0.25">
      <c r="A151" s="128">
        <v>148</v>
      </c>
      <c r="B151" s="313" t="s">
        <v>1091</v>
      </c>
      <c r="C151" s="314">
        <v>147.81</v>
      </c>
      <c r="D151" s="315">
        <v>1619</v>
      </c>
      <c r="E151" s="316">
        <f t="shared" si="41"/>
        <v>10.95</v>
      </c>
      <c r="F151" s="187"/>
      <c r="G151" s="135"/>
      <c r="H151" s="132"/>
      <c r="I151" s="135"/>
      <c r="J151" s="132"/>
      <c r="K151" s="181"/>
      <c r="L151" s="135"/>
      <c r="M151" s="135"/>
      <c r="N151" s="135"/>
      <c r="O151" s="135"/>
      <c r="P151" s="137">
        <f t="shared" si="37"/>
        <v>18</v>
      </c>
      <c r="Q151" s="251">
        <f t="shared" si="28"/>
        <v>291</v>
      </c>
      <c r="R151" s="252">
        <f t="shared" si="29"/>
        <v>291.42</v>
      </c>
      <c r="S151" s="251">
        <f t="shared" si="30"/>
        <v>291</v>
      </c>
      <c r="T151" s="252">
        <f t="shared" si="31"/>
        <v>291.42</v>
      </c>
      <c r="U151" s="252">
        <f t="shared" si="32"/>
        <v>18</v>
      </c>
      <c r="V151" s="251">
        <f t="shared" si="33"/>
        <v>43</v>
      </c>
      <c r="W151" s="139">
        <f t="shared" si="34"/>
        <v>43.65</v>
      </c>
      <c r="X151" s="138">
        <f t="shared" si="38"/>
        <v>15</v>
      </c>
      <c r="Y151" s="138">
        <f t="shared" si="35"/>
        <v>160</v>
      </c>
      <c r="Z151" s="138">
        <f t="shared" si="39"/>
        <v>88</v>
      </c>
      <c r="AA151" s="139">
        <f t="shared" si="36"/>
        <v>87.3</v>
      </c>
      <c r="AB151" s="138">
        <f t="shared" si="40"/>
        <v>30</v>
      </c>
      <c r="AC151" s="132"/>
    </row>
    <row r="152" spans="1:29" ht="47.25" x14ac:dyDescent="0.25">
      <c r="A152" s="128">
        <v>149</v>
      </c>
      <c r="B152" s="313" t="s">
        <v>1092</v>
      </c>
      <c r="C152" s="314">
        <v>32.619999999999997</v>
      </c>
      <c r="D152" s="315">
        <v>153</v>
      </c>
      <c r="E152" s="316">
        <f t="shared" si="41"/>
        <v>4.6900000000000004</v>
      </c>
      <c r="F152" s="187"/>
      <c r="G152" s="135"/>
      <c r="H152" s="132"/>
      <c r="I152" s="135"/>
      <c r="J152" s="132"/>
      <c r="K152" s="181"/>
      <c r="L152" s="135"/>
      <c r="M152" s="135"/>
      <c r="N152" s="135"/>
      <c r="O152" s="135"/>
      <c r="P152" s="137">
        <f t="shared" si="37"/>
        <v>12</v>
      </c>
      <c r="Q152" s="251">
        <f t="shared" si="28"/>
        <v>18</v>
      </c>
      <c r="R152" s="252">
        <f t="shared" si="29"/>
        <v>18.36</v>
      </c>
      <c r="S152" s="251">
        <f t="shared" si="30"/>
        <v>18</v>
      </c>
      <c r="T152" s="252">
        <f t="shared" si="31"/>
        <v>18.36</v>
      </c>
      <c r="U152" s="252">
        <f t="shared" si="32"/>
        <v>12</v>
      </c>
      <c r="V152" s="251">
        <f t="shared" si="33"/>
        <v>2</v>
      </c>
      <c r="W152" s="139">
        <f t="shared" si="34"/>
        <v>2.7</v>
      </c>
      <c r="X152" s="138">
        <f t="shared" si="38"/>
        <v>15</v>
      </c>
      <c r="Y152" s="138">
        <f t="shared" si="35"/>
        <v>10</v>
      </c>
      <c r="Z152" s="138">
        <f t="shared" si="39"/>
        <v>6</v>
      </c>
      <c r="AA152" s="139">
        <f t="shared" si="36"/>
        <v>5.4</v>
      </c>
      <c r="AB152" s="138">
        <f t="shared" si="40"/>
        <v>30</v>
      </c>
      <c r="AC152" s="132"/>
    </row>
    <row r="153" spans="1:29" ht="47.25" x14ac:dyDescent="0.25">
      <c r="A153" s="128">
        <v>150</v>
      </c>
      <c r="B153" s="313" t="s">
        <v>1094</v>
      </c>
      <c r="C153" s="314">
        <v>191.97</v>
      </c>
      <c r="D153" s="315">
        <v>1411</v>
      </c>
      <c r="E153" s="316">
        <f t="shared" si="41"/>
        <v>7.35</v>
      </c>
      <c r="F153" s="187"/>
      <c r="G153" s="135"/>
      <c r="H153" s="132"/>
      <c r="I153" s="135"/>
      <c r="J153" s="132"/>
      <c r="K153" s="181"/>
      <c r="L153" s="135"/>
      <c r="M153" s="135"/>
      <c r="N153" s="135"/>
      <c r="O153" s="135"/>
      <c r="P153" s="137">
        <f t="shared" si="37"/>
        <v>15</v>
      </c>
      <c r="Q153" s="251">
        <f t="shared" si="28"/>
        <v>211</v>
      </c>
      <c r="R153" s="252">
        <f t="shared" si="29"/>
        <v>211.65</v>
      </c>
      <c r="S153" s="251">
        <f t="shared" si="30"/>
        <v>211</v>
      </c>
      <c r="T153" s="252">
        <f t="shared" si="31"/>
        <v>211.65</v>
      </c>
      <c r="U153" s="252">
        <f t="shared" si="32"/>
        <v>15</v>
      </c>
      <c r="V153" s="251">
        <f t="shared" si="33"/>
        <v>31</v>
      </c>
      <c r="W153" s="139">
        <f t="shared" si="34"/>
        <v>31.65</v>
      </c>
      <c r="X153" s="138">
        <f t="shared" si="38"/>
        <v>15</v>
      </c>
      <c r="Y153" s="138">
        <f t="shared" si="35"/>
        <v>116</v>
      </c>
      <c r="Z153" s="138">
        <f t="shared" si="39"/>
        <v>64</v>
      </c>
      <c r="AA153" s="139">
        <f t="shared" si="36"/>
        <v>63.3</v>
      </c>
      <c r="AB153" s="138">
        <f t="shared" si="40"/>
        <v>30</v>
      </c>
      <c r="AC153" s="132"/>
    </row>
    <row r="154" spans="1:29" ht="47.25" x14ac:dyDescent="0.25">
      <c r="A154" s="128">
        <v>151</v>
      </c>
      <c r="B154" s="313" t="s">
        <v>1287</v>
      </c>
      <c r="C154" s="314">
        <v>35.409999999999997</v>
      </c>
      <c r="D154" s="315">
        <v>220</v>
      </c>
      <c r="E154" s="316">
        <f t="shared" si="41"/>
        <v>6.21</v>
      </c>
      <c r="F154" s="187"/>
      <c r="G154" s="135"/>
      <c r="H154" s="132"/>
      <c r="I154" s="135"/>
      <c r="J154" s="132"/>
      <c r="K154" s="181"/>
      <c r="L154" s="135"/>
      <c r="M154" s="135"/>
      <c r="N154" s="135"/>
      <c r="O154" s="135"/>
      <c r="P154" s="137">
        <f t="shared" si="37"/>
        <v>15</v>
      </c>
      <c r="Q154" s="251">
        <f t="shared" si="28"/>
        <v>33</v>
      </c>
      <c r="R154" s="252">
        <f t="shared" si="29"/>
        <v>33</v>
      </c>
      <c r="S154" s="251">
        <f t="shared" si="30"/>
        <v>33</v>
      </c>
      <c r="T154" s="252">
        <f t="shared" si="31"/>
        <v>33</v>
      </c>
      <c r="U154" s="252">
        <f t="shared" si="32"/>
        <v>15</v>
      </c>
      <c r="V154" s="251">
        <f t="shared" si="33"/>
        <v>4</v>
      </c>
      <c r="W154" s="139">
        <f t="shared" si="34"/>
        <v>4.95</v>
      </c>
      <c r="X154" s="138">
        <f t="shared" si="38"/>
        <v>15</v>
      </c>
      <c r="Y154" s="138">
        <f t="shared" si="35"/>
        <v>19</v>
      </c>
      <c r="Z154" s="138">
        <f t="shared" si="39"/>
        <v>10</v>
      </c>
      <c r="AA154" s="139">
        <f t="shared" si="36"/>
        <v>9.9</v>
      </c>
      <c r="AB154" s="138">
        <f t="shared" si="40"/>
        <v>30</v>
      </c>
      <c r="AC154" s="132"/>
    </row>
    <row r="155" spans="1:29" ht="31.5" x14ac:dyDescent="0.25">
      <c r="A155" s="128">
        <v>152</v>
      </c>
      <c r="B155" s="313" t="s">
        <v>1095</v>
      </c>
      <c r="C155" s="314">
        <v>61.555999999999997</v>
      </c>
      <c r="D155" s="315">
        <v>531</v>
      </c>
      <c r="E155" s="316">
        <f t="shared" si="41"/>
        <v>8.6300000000000008</v>
      </c>
      <c r="F155" s="187"/>
      <c r="G155" s="135"/>
      <c r="H155" s="132"/>
      <c r="I155" s="135"/>
      <c r="J155" s="132"/>
      <c r="K155" s="181"/>
      <c r="L155" s="135"/>
      <c r="M155" s="135"/>
      <c r="N155" s="135"/>
      <c r="O155" s="135"/>
      <c r="P155" s="137">
        <f t="shared" si="37"/>
        <v>15</v>
      </c>
      <c r="Q155" s="251">
        <f t="shared" si="28"/>
        <v>79</v>
      </c>
      <c r="R155" s="252">
        <f t="shared" si="29"/>
        <v>79.650000000000006</v>
      </c>
      <c r="S155" s="251">
        <f t="shared" si="30"/>
        <v>79</v>
      </c>
      <c r="T155" s="252">
        <f t="shared" si="31"/>
        <v>79.650000000000006</v>
      </c>
      <c r="U155" s="252">
        <f t="shared" si="32"/>
        <v>15</v>
      </c>
      <c r="V155" s="251">
        <f t="shared" si="33"/>
        <v>11</v>
      </c>
      <c r="W155" s="139">
        <f t="shared" si="34"/>
        <v>11.85</v>
      </c>
      <c r="X155" s="138">
        <f t="shared" si="38"/>
        <v>15</v>
      </c>
      <c r="Y155" s="138">
        <f t="shared" si="35"/>
        <v>44</v>
      </c>
      <c r="Z155" s="138">
        <f t="shared" si="39"/>
        <v>24</v>
      </c>
      <c r="AA155" s="139">
        <f t="shared" si="36"/>
        <v>23.7</v>
      </c>
      <c r="AB155" s="138">
        <f t="shared" si="40"/>
        <v>30</v>
      </c>
      <c r="AC155" s="132"/>
    </row>
    <row r="156" spans="1:29" x14ac:dyDescent="0.25">
      <c r="A156" s="128">
        <v>153</v>
      </c>
      <c r="B156" s="309" t="s">
        <v>686</v>
      </c>
      <c r="C156" s="310"/>
      <c r="D156" s="311"/>
      <c r="E156" s="316"/>
      <c r="F156" s="187"/>
      <c r="G156" s="135"/>
      <c r="H156" s="132"/>
      <c r="I156" s="135"/>
      <c r="J156" s="132"/>
      <c r="K156" s="181"/>
      <c r="L156" s="135"/>
      <c r="M156" s="135"/>
      <c r="N156" s="135"/>
      <c r="O156" s="135"/>
      <c r="P156" s="137"/>
      <c r="Q156" s="251"/>
      <c r="R156" s="252"/>
      <c r="S156" s="251"/>
      <c r="T156" s="252"/>
      <c r="U156" s="252"/>
      <c r="V156" s="251"/>
      <c r="W156" s="139"/>
      <c r="X156" s="138"/>
      <c r="Y156" s="138"/>
      <c r="Z156" s="138"/>
      <c r="AA156" s="139"/>
      <c r="AB156" s="138"/>
      <c r="AC156" s="132"/>
    </row>
    <row r="157" spans="1:29" ht="31.5" x14ac:dyDescent="0.25">
      <c r="A157" s="128">
        <v>154</v>
      </c>
      <c r="B157" s="313" t="s">
        <v>811</v>
      </c>
      <c r="C157" s="314">
        <v>42.13</v>
      </c>
      <c r="D157" s="315">
        <v>5</v>
      </c>
      <c r="E157" s="316">
        <f t="shared" si="41"/>
        <v>0.12</v>
      </c>
      <c r="F157" s="187"/>
      <c r="G157" s="135"/>
      <c r="H157" s="132"/>
      <c r="I157" s="135"/>
      <c r="J157" s="132"/>
      <c r="K157" s="181"/>
      <c r="L157" s="135"/>
      <c r="M157" s="135"/>
      <c r="N157" s="135"/>
      <c r="O157" s="135"/>
      <c r="P157" s="137">
        <f t="shared" si="37"/>
        <v>5</v>
      </c>
      <c r="Q157" s="251">
        <f t="shared" si="28"/>
        <v>0</v>
      </c>
      <c r="R157" s="252">
        <f t="shared" si="29"/>
        <v>0.25</v>
      </c>
      <c r="S157" s="251">
        <f t="shared" si="30"/>
        <v>0</v>
      </c>
      <c r="T157" s="252">
        <f t="shared" si="31"/>
        <v>0.25</v>
      </c>
      <c r="U157" s="252">
        <f t="shared" si="32"/>
        <v>5</v>
      </c>
      <c r="V157" s="251">
        <f t="shared" si="33"/>
        <v>0</v>
      </c>
      <c r="W157" s="139">
        <f t="shared" si="34"/>
        <v>0</v>
      </c>
      <c r="X157" s="138">
        <f t="shared" si="38"/>
        <v>15</v>
      </c>
      <c r="Y157" s="138">
        <f t="shared" si="35"/>
        <v>0</v>
      </c>
      <c r="Z157" s="138">
        <f t="shared" si="39"/>
        <v>0</v>
      </c>
      <c r="AA157" s="139">
        <f t="shared" si="36"/>
        <v>0</v>
      </c>
      <c r="AB157" s="138">
        <f t="shared" si="40"/>
        <v>30</v>
      </c>
      <c r="AC157" s="132"/>
    </row>
    <row r="158" spans="1:29" ht="31.5" x14ac:dyDescent="0.25">
      <c r="A158" s="128">
        <v>156</v>
      </c>
      <c r="B158" s="313" t="s">
        <v>1096</v>
      </c>
      <c r="C158" s="314">
        <v>338.8</v>
      </c>
      <c r="D158" s="315">
        <v>85</v>
      </c>
      <c r="E158" s="316">
        <f t="shared" si="41"/>
        <v>0.25</v>
      </c>
      <c r="F158" s="187"/>
      <c r="G158" s="135"/>
      <c r="H158" s="132"/>
      <c r="I158" s="135"/>
      <c r="J158" s="132"/>
      <c r="K158" s="181"/>
      <c r="L158" s="135"/>
      <c r="M158" s="135"/>
      <c r="N158" s="135"/>
      <c r="O158" s="135"/>
      <c r="P158" s="137">
        <f t="shared" si="37"/>
        <v>5</v>
      </c>
      <c r="Q158" s="251">
        <f t="shared" si="28"/>
        <v>4</v>
      </c>
      <c r="R158" s="252">
        <f t="shared" si="29"/>
        <v>4.25</v>
      </c>
      <c r="S158" s="251">
        <f t="shared" si="30"/>
        <v>4</v>
      </c>
      <c r="T158" s="252">
        <f t="shared" si="31"/>
        <v>4.25</v>
      </c>
      <c r="U158" s="252">
        <f t="shared" si="32"/>
        <v>5</v>
      </c>
      <c r="V158" s="251">
        <f t="shared" si="33"/>
        <v>0</v>
      </c>
      <c r="W158" s="139">
        <f t="shared" si="34"/>
        <v>0.6</v>
      </c>
      <c r="X158" s="138">
        <f t="shared" si="38"/>
        <v>15</v>
      </c>
      <c r="Y158" s="138">
        <f t="shared" si="35"/>
        <v>2</v>
      </c>
      <c r="Z158" s="138">
        <f t="shared" si="39"/>
        <v>2</v>
      </c>
      <c r="AA158" s="139">
        <f t="shared" si="36"/>
        <v>1.2</v>
      </c>
      <c r="AB158" s="138">
        <f t="shared" si="40"/>
        <v>30</v>
      </c>
      <c r="AC158" s="132"/>
    </row>
    <row r="159" spans="1:29" ht="31.5" x14ac:dyDescent="0.25">
      <c r="A159" s="128">
        <v>157</v>
      </c>
      <c r="B159" s="313" t="s">
        <v>1097</v>
      </c>
      <c r="C159" s="314">
        <v>73.739999999999995</v>
      </c>
      <c r="D159" s="315">
        <v>15</v>
      </c>
      <c r="E159" s="316">
        <f t="shared" si="41"/>
        <v>0.2</v>
      </c>
      <c r="F159" s="187"/>
      <c r="G159" s="135"/>
      <c r="H159" s="132"/>
      <c r="I159" s="135"/>
      <c r="J159" s="132"/>
      <c r="K159" s="181"/>
      <c r="L159" s="135"/>
      <c r="M159" s="135"/>
      <c r="N159" s="135"/>
      <c r="O159" s="135"/>
      <c r="P159" s="137">
        <f t="shared" si="37"/>
        <v>5</v>
      </c>
      <c r="Q159" s="251">
        <f t="shared" si="28"/>
        <v>0</v>
      </c>
      <c r="R159" s="252">
        <f t="shared" si="29"/>
        <v>0.75</v>
      </c>
      <c r="S159" s="251">
        <f t="shared" si="30"/>
        <v>0</v>
      </c>
      <c r="T159" s="252">
        <f t="shared" si="31"/>
        <v>0.75</v>
      </c>
      <c r="U159" s="252">
        <f t="shared" si="32"/>
        <v>5</v>
      </c>
      <c r="V159" s="251">
        <f t="shared" si="33"/>
        <v>0</v>
      </c>
      <c r="W159" s="139">
        <f t="shared" si="34"/>
        <v>0</v>
      </c>
      <c r="X159" s="138">
        <f t="shared" si="38"/>
        <v>15</v>
      </c>
      <c r="Y159" s="138">
        <f t="shared" si="35"/>
        <v>0</v>
      </c>
      <c r="Z159" s="138">
        <f t="shared" si="39"/>
        <v>0</v>
      </c>
      <c r="AA159" s="139">
        <f t="shared" si="36"/>
        <v>0</v>
      </c>
      <c r="AB159" s="138">
        <f t="shared" si="40"/>
        <v>30</v>
      </c>
      <c r="AC159" s="132"/>
    </row>
    <row r="160" spans="1:29" ht="47.25" x14ac:dyDescent="0.25">
      <c r="A160" s="128">
        <v>158</v>
      </c>
      <c r="B160" s="313" t="s">
        <v>1099</v>
      </c>
      <c r="C160" s="314">
        <v>1374.66</v>
      </c>
      <c r="D160" s="315">
        <v>151</v>
      </c>
      <c r="E160" s="316">
        <f t="shared" si="41"/>
        <v>0.11</v>
      </c>
      <c r="F160" s="187"/>
      <c r="G160" s="135"/>
      <c r="H160" s="132"/>
      <c r="I160" s="135"/>
      <c r="J160" s="132"/>
      <c r="K160" s="181"/>
      <c r="L160" s="135"/>
      <c r="M160" s="135"/>
      <c r="N160" s="135"/>
      <c r="O160" s="135"/>
      <c r="P160" s="137">
        <f t="shared" si="37"/>
        <v>5</v>
      </c>
      <c r="Q160" s="251">
        <f t="shared" si="28"/>
        <v>7</v>
      </c>
      <c r="R160" s="252">
        <f t="shared" si="29"/>
        <v>7.55</v>
      </c>
      <c r="S160" s="251">
        <f t="shared" si="30"/>
        <v>7</v>
      </c>
      <c r="T160" s="252">
        <f t="shared" si="31"/>
        <v>7.55</v>
      </c>
      <c r="U160" s="252">
        <f t="shared" si="32"/>
        <v>5</v>
      </c>
      <c r="V160" s="251">
        <f t="shared" si="33"/>
        <v>1</v>
      </c>
      <c r="W160" s="139">
        <f t="shared" si="34"/>
        <v>1.05</v>
      </c>
      <c r="X160" s="138">
        <f t="shared" si="38"/>
        <v>15</v>
      </c>
      <c r="Y160" s="138">
        <f t="shared" si="35"/>
        <v>3</v>
      </c>
      <c r="Z160" s="138">
        <f t="shared" si="39"/>
        <v>3</v>
      </c>
      <c r="AA160" s="139">
        <f t="shared" si="36"/>
        <v>2.1</v>
      </c>
      <c r="AB160" s="138">
        <f t="shared" si="40"/>
        <v>30</v>
      </c>
      <c r="AC160" s="132"/>
    </row>
    <row r="161" spans="1:29" ht="47.25" x14ac:dyDescent="0.25">
      <c r="A161" s="128">
        <v>159</v>
      </c>
      <c r="B161" s="313" t="s">
        <v>1100</v>
      </c>
      <c r="C161" s="314">
        <v>303</v>
      </c>
      <c r="D161" s="315">
        <v>27</v>
      </c>
      <c r="E161" s="316">
        <f t="shared" si="41"/>
        <v>0.09</v>
      </c>
      <c r="F161" s="187"/>
      <c r="G161" s="135"/>
      <c r="H161" s="132"/>
      <c r="I161" s="135"/>
      <c r="J161" s="132"/>
      <c r="K161" s="181"/>
      <c r="L161" s="135"/>
      <c r="M161" s="135"/>
      <c r="N161" s="135"/>
      <c r="O161" s="135"/>
      <c r="P161" s="137">
        <f t="shared" si="37"/>
        <v>5</v>
      </c>
      <c r="Q161" s="251">
        <f t="shared" si="28"/>
        <v>1</v>
      </c>
      <c r="R161" s="252">
        <f t="shared" si="29"/>
        <v>1.35</v>
      </c>
      <c r="S161" s="251">
        <f t="shared" si="30"/>
        <v>1</v>
      </c>
      <c r="T161" s="252">
        <f t="shared" si="31"/>
        <v>1.35</v>
      </c>
      <c r="U161" s="252">
        <f t="shared" si="32"/>
        <v>5</v>
      </c>
      <c r="V161" s="251">
        <f t="shared" si="33"/>
        <v>0</v>
      </c>
      <c r="W161" s="139">
        <f t="shared" si="34"/>
        <v>0.15</v>
      </c>
      <c r="X161" s="138">
        <f t="shared" si="38"/>
        <v>15</v>
      </c>
      <c r="Y161" s="138">
        <f t="shared" si="35"/>
        <v>0</v>
      </c>
      <c r="Z161" s="138">
        <f t="shared" si="39"/>
        <v>1</v>
      </c>
      <c r="AA161" s="139">
        <f t="shared" si="36"/>
        <v>0.3</v>
      </c>
      <c r="AB161" s="138">
        <f t="shared" si="40"/>
        <v>30</v>
      </c>
      <c r="AC161" s="132"/>
    </row>
    <row r="162" spans="1:29" x14ac:dyDescent="0.25">
      <c r="A162" s="128">
        <v>160</v>
      </c>
      <c r="B162" s="309" t="s">
        <v>819</v>
      </c>
      <c r="C162" s="310"/>
      <c r="D162" s="311"/>
      <c r="E162" s="316"/>
      <c r="F162" s="187"/>
      <c r="G162" s="135"/>
      <c r="H162" s="132"/>
      <c r="I162" s="135"/>
      <c r="J162" s="132"/>
      <c r="K162" s="181"/>
      <c r="L162" s="135"/>
      <c r="M162" s="135"/>
      <c r="N162" s="135"/>
      <c r="O162" s="135"/>
      <c r="P162" s="137"/>
      <c r="Q162" s="251"/>
      <c r="R162" s="252"/>
      <c r="S162" s="251"/>
      <c r="T162" s="252"/>
      <c r="U162" s="252"/>
      <c r="V162" s="251"/>
      <c r="W162" s="139"/>
      <c r="X162" s="138"/>
      <c r="Y162" s="138"/>
      <c r="Z162" s="138"/>
      <c r="AA162" s="139"/>
      <c r="AB162" s="138"/>
      <c r="AC162" s="132"/>
    </row>
    <row r="163" spans="1:29" x14ac:dyDescent="0.25">
      <c r="A163" s="128">
        <v>161</v>
      </c>
      <c r="B163" s="313" t="s">
        <v>1102</v>
      </c>
      <c r="C163" s="314">
        <v>68.56</v>
      </c>
      <c r="D163" s="315">
        <v>80</v>
      </c>
      <c r="E163" s="316">
        <f t="shared" si="41"/>
        <v>1.17</v>
      </c>
      <c r="F163" s="187"/>
      <c r="G163" s="135"/>
      <c r="H163" s="132"/>
      <c r="I163" s="135"/>
      <c r="J163" s="132"/>
      <c r="K163" s="181"/>
      <c r="L163" s="135"/>
      <c r="M163" s="135"/>
      <c r="N163" s="135"/>
      <c r="O163" s="135"/>
      <c r="P163" s="137">
        <f t="shared" si="37"/>
        <v>8</v>
      </c>
      <c r="Q163" s="251">
        <f t="shared" si="28"/>
        <v>6</v>
      </c>
      <c r="R163" s="252">
        <f t="shared" si="29"/>
        <v>6.4</v>
      </c>
      <c r="S163" s="251">
        <f t="shared" si="30"/>
        <v>6</v>
      </c>
      <c r="T163" s="252">
        <f t="shared" si="31"/>
        <v>6.4</v>
      </c>
      <c r="U163" s="252">
        <f t="shared" si="32"/>
        <v>8</v>
      </c>
      <c r="V163" s="251">
        <f t="shared" si="33"/>
        <v>0</v>
      </c>
      <c r="W163" s="139">
        <f t="shared" si="34"/>
        <v>0.9</v>
      </c>
      <c r="X163" s="138">
        <f t="shared" si="38"/>
        <v>15</v>
      </c>
      <c r="Y163" s="138">
        <f t="shared" si="35"/>
        <v>4</v>
      </c>
      <c r="Z163" s="138">
        <f t="shared" si="39"/>
        <v>2</v>
      </c>
      <c r="AA163" s="139">
        <f t="shared" si="36"/>
        <v>1.8</v>
      </c>
      <c r="AB163" s="138">
        <f t="shared" si="40"/>
        <v>30</v>
      </c>
      <c r="AC163" s="132"/>
    </row>
    <row r="164" spans="1:29" ht="47.25" x14ac:dyDescent="0.25">
      <c r="A164" s="128">
        <v>162</v>
      </c>
      <c r="B164" s="313" t="s">
        <v>1103</v>
      </c>
      <c r="C164" s="314">
        <v>297.57</v>
      </c>
      <c r="D164" s="315">
        <v>897</v>
      </c>
      <c r="E164" s="316">
        <f t="shared" si="41"/>
        <v>3.01</v>
      </c>
      <c r="F164" s="187"/>
      <c r="G164" s="135"/>
      <c r="H164" s="132"/>
      <c r="I164" s="135"/>
      <c r="J164" s="132"/>
      <c r="K164" s="181"/>
      <c r="L164" s="135"/>
      <c r="M164" s="135"/>
      <c r="N164" s="135"/>
      <c r="O164" s="135"/>
      <c r="P164" s="137">
        <f t="shared" si="37"/>
        <v>12</v>
      </c>
      <c r="Q164" s="251">
        <f t="shared" si="28"/>
        <v>107</v>
      </c>
      <c r="R164" s="252">
        <f t="shared" si="29"/>
        <v>107.64</v>
      </c>
      <c r="S164" s="251">
        <f t="shared" si="30"/>
        <v>107</v>
      </c>
      <c r="T164" s="252">
        <f t="shared" si="31"/>
        <v>107.64</v>
      </c>
      <c r="U164" s="252">
        <f t="shared" si="32"/>
        <v>12</v>
      </c>
      <c r="V164" s="251">
        <f t="shared" si="33"/>
        <v>16</v>
      </c>
      <c r="W164" s="139">
        <f t="shared" si="34"/>
        <v>16.05</v>
      </c>
      <c r="X164" s="138">
        <f t="shared" si="38"/>
        <v>15</v>
      </c>
      <c r="Y164" s="138">
        <f t="shared" si="35"/>
        <v>58</v>
      </c>
      <c r="Z164" s="138">
        <f t="shared" si="39"/>
        <v>33</v>
      </c>
      <c r="AA164" s="139">
        <f t="shared" si="36"/>
        <v>32.1</v>
      </c>
      <c r="AB164" s="138">
        <f t="shared" si="40"/>
        <v>30</v>
      </c>
      <c r="AC164" s="132"/>
    </row>
    <row r="165" spans="1:29" ht="31.5" x14ac:dyDescent="0.25">
      <c r="A165" s="128">
        <v>163</v>
      </c>
      <c r="B165" s="313" t="s">
        <v>1105</v>
      </c>
      <c r="C165" s="314">
        <v>17.855</v>
      </c>
      <c r="D165" s="315">
        <v>139</v>
      </c>
      <c r="E165" s="316">
        <f t="shared" si="41"/>
        <v>7.78</v>
      </c>
      <c r="F165" s="187"/>
      <c r="G165" s="135"/>
      <c r="H165" s="132"/>
      <c r="I165" s="135"/>
      <c r="J165" s="132"/>
      <c r="K165" s="181"/>
      <c r="L165" s="135"/>
      <c r="M165" s="135"/>
      <c r="N165" s="135"/>
      <c r="O165" s="135"/>
      <c r="P165" s="137">
        <f t="shared" si="37"/>
        <v>15</v>
      </c>
      <c r="Q165" s="251">
        <f t="shared" si="28"/>
        <v>20</v>
      </c>
      <c r="R165" s="252">
        <f t="shared" si="29"/>
        <v>20.85</v>
      </c>
      <c r="S165" s="251">
        <f t="shared" si="30"/>
        <v>20</v>
      </c>
      <c r="T165" s="252">
        <f t="shared" si="31"/>
        <v>20.85</v>
      </c>
      <c r="U165" s="252">
        <f t="shared" si="32"/>
        <v>15</v>
      </c>
      <c r="V165" s="251">
        <f t="shared" si="33"/>
        <v>3</v>
      </c>
      <c r="W165" s="139">
        <f t="shared" si="34"/>
        <v>3</v>
      </c>
      <c r="X165" s="138">
        <f t="shared" si="38"/>
        <v>15</v>
      </c>
      <c r="Y165" s="138">
        <f t="shared" si="35"/>
        <v>11</v>
      </c>
      <c r="Z165" s="138">
        <f t="shared" si="39"/>
        <v>6</v>
      </c>
      <c r="AA165" s="139">
        <f t="shared" si="36"/>
        <v>6</v>
      </c>
      <c r="AB165" s="138">
        <f t="shared" si="40"/>
        <v>30</v>
      </c>
      <c r="AC165" s="132"/>
    </row>
    <row r="166" spans="1:29" x14ac:dyDescent="0.25">
      <c r="A166" s="128">
        <v>164</v>
      </c>
      <c r="B166" s="309" t="s">
        <v>687</v>
      </c>
      <c r="C166" s="310"/>
      <c r="D166" s="311"/>
      <c r="E166" s="316"/>
      <c r="F166" s="187"/>
      <c r="G166" s="135"/>
      <c r="H166" s="132"/>
      <c r="I166" s="135"/>
      <c r="J166" s="132"/>
      <c r="K166" s="181"/>
      <c r="L166" s="135"/>
      <c r="M166" s="135"/>
      <c r="N166" s="135"/>
      <c r="O166" s="135"/>
      <c r="P166" s="137"/>
      <c r="Q166" s="251"/>
      <c r="R166" s="252"/>
      <c r="S166" s="251"/>
      <c r="T166" s="252"/>
      <c r="U166" s="252"/>
      <c r="V166" s="251"/>
      <c r="W166" s="139"/>
      <c r="X166" s="138"/>
      <c r="Y166" s="138"/>
      <c r="Z166" s="138"/>
      <c r="AA166" s="139"/>
      <c r="AB166" s="138"/>
      <c r="AC166" s="132"/>
    </row>
    <row r="167" spans="1:29" ht="31.5" x14ac:dyDescent="0.25">
      <c r="A167" s="128">
        <v>165</v>
      </c>
      <c r="B167" s="313" t="s">
        <v>1288</v>
      </c>
      <c r="C167" s="314">
        <v>141.76</v>
      </c>
      <c r="D167" s="315">
        <v>144</v>
      </c>
      <c r="E167" s="316">
        <f t="shared" si="41"/>
        <v>1.02</v>
      </c>
      <c r="F167" s="187"/>
      <c r="G167" s="135"/>
      <c r="H167" s="132"/>
      <c r="I167" s="135"/>
      <c r="J167" s="132"/>
      <c r="K167" s="181"/>
      <c r="L167" s="135"/>
      <c r="M167" s="135"/>
      <c r="N167" s="135"/>
      <c r="O167" s="135"/>
      <c r="P167" s="137">
        <f t="shared" si="37"/>
        <v>8</v>
      </c>
      <c r="Q167" s="251">
        <f t="shared" si="28"/>
        <v>11</v>
      </c>
      <c r="R167" s="252">
        <f t="shared" si="29"/>
        <v>11.52</v>
      </c>
      <c r="S167" s="251">
        <f t="shared" si="30"/>
        <v>11</v>
      </c>
      <c r="T167" s="252">
        <f t="shared" si="31"/>
        <v>11.52</v>
      </c>
      <c r="U167" s="252">
        <f t="shared" si="32"/>
        <v>8</v>
      </c>
      <c r="V167" s="251">
        <f t="shared" si="33"/>
        <v>1</v>
      </c>
      <c r="W167" s="139">
        <f t="shared" si="34"/>
        <v>1.65</v>
      </c>
      <c r="X167" s="138">
        <f t="shared" si="38"/>
        <v>15</v>
      </c>
      <c r="Y167" s="138">
        <f t="shared" si="35"/>
        <v>6</v>
      </c>
      <c r="Z167" s="138">
        <f t="shared" si="39"/>
        <v>4</v>
      </c>
      <c r="AA167" s="139">
        <f t="shared" si="36"/>
        <v>3.3</v>
      </c>
      <c r="AB167" s="138">
        <f t="shared" si="40"/>
        <v>30</v>
      </c>
      <c r="AC167" s="132"/>
    </row>
    <row r="168" spans="1:29" ht="31.5" x14ac:dyDescent="0.25">
      <c r="A168" s="128">
        <v>166</v>
      </c>
      <c r="B168" s="313" t="s">
        <v>833</v>
      </c>
      <c r="C168" s="314">
        <v>91.06</v>
      </c>
      <c r="D168" s="315">
        <v>719</v>
      </c>
      <c r="E168" s="316">
        <f t="shared" si="41"/>
        <v>7.9</v>
      </c>
      <c r="F168" s="187"/>
      <c r="G168" s="135"/>
      <c r="H168" s="132"/>
      <c r="I168" s="135"/>
      <c r="J168" s="132"/>
      <c r="K168" s="181"/>
      <c r="L168" s="135"/>
      <c r="M168" s="135"/>
      <c r="N168" s="135"/>
      <c r="O168" s="135"/>
      <c r="P168" s="137">
        <f t="shared" si="37"/>
        <v>15</v>
      </c>
      <c r="Q168" s="251">
        <f t="shared" si="28"/>
        <v>107</v>
      </c>
      <c r="R168" s="252">
        <f t="shared" si="29"/>
        <v>107.85</v>
      </c>
      <c r="S168" s="251">
        <f t="shared" si="30"/>
        <v>107</v>
      </c>
      <c r="T168" s="252">
        <f t="shared" si="31"/>
        <v>107.85</v>
      </c>
      <c r="U168" s="252">
        <f t="shared" si="32"/>
        <v>15</v>
      </c>
      <c r="V168" s="251">
        <f t="shared" si="33"/>
        <v>16</v>
      </c>
      <c r="W168" s="139">
        <f t="shared" si="34"/>
        <v>16.05</v>
      </c>
      <c r="X168" s="138">
        <f t="shared" si="38"/>
        <v>15</v>
      </c>
      <c r="Y168" s="138">
        <f t="shared" si="35"/>
        <v>58</v>
      </c>
      <c r="Z168" s="138">
        <f t="shared" si="39"/>
        <v>33</v>
      </c>
      <c r="AA168" s="139">
        <f t="shared" si="36"/>
        <v>32.1</v>
      </c>
      <c r="AB168" s="138">
        <f t="shared" si="40"/>
        <v>30</v>
      </c>
      <c r="AC168" s="132"/>
    </row>
    <row r="169" spans="1:29" x14ac:dyDescent="0.25">
      <c r="A169" s="128">
        <v>167</v>
      </c>
      <c r="B169" s="309" t="s">
        <v>1106</v>
      </c>
      <c r="C169" s="310"/>
      <c r="D169" s="311"/>
      <c r="E169" s="316"/>
      <c r="F169" s="187"/>
      <c r="G169" s="135"/>
      <c r="H169" s="132"/>
      <c r="I169" s="135"/>
      <c r="J169" s="132"/>
      <c r="K169" s="181"/>
      <c r="L169" s="135"/>
      <c r="M169" s="135"/>
      <c r="N169" s="135"/>
      <c r="O169" s="135"/>
      <c r="P169" s="137"/>
      <c r="Q169" s="251"/>
      <c r="R169" s="252"/>
      <c r="S169" s="251"/>
      <c r="T169" s="252"/>
      <c r="U169" s="252"/>
      <c r="V169" s="251"/>
      <c r="W169" s="139"/>
      <c r="X169" s="138"/>
      <c r="Y169" s="138"/>
      <c r="Z169" s="138"/>
      <c r="AA169" s="139"/>
      <c r="AB169" s="138"/>
      <c r="AC169" s="132"/>
    </row>
    <row r="170" spans="1:29" ht="31.5" x14ac:dyDescent="0.25">
      <c r="A170" s="128">
        <v>168</v>
      </c>
      <c r="B170" s="313" t="s">
        <v>1107</v>
      </c>
      <c r="C170" s="314">
        <v>20.38</v>
      </c>
      <c r="D170" s="315">
        <v>109</v>
      </c>
      <c r="E170" s="316">
        <f t="shared" si="41"/>
        <v>5.35</v>
      </c>
      <c r="F170" s="187"/>
      <c r="G170" s="135"/>
      <c r="H170" s="132"/>
      <c r="I170" s="135"/>
      <c r="J170" s="132"/>
      <c r="K170" s="181"/>
      <c r="L170" s="135"/>
      <c r="M170" s="135"/>
      <c r="N170" s="135"/>
      <c r="O170" s="135"/>
      <c r="P170" s="137">
        <f t="shared" si="37"/>
        <v>12</v>
      </c>
      <c r="Q170" s="251">
        <f t="shared" si="28"/>
        <v>13</v>
      </c>
      <c r="R170" s="252">
        <f t="shared" si="29"/>
        <v>13.08</v>
      </c>
      <c r="S170" s="251">
        <f t="shared" si="30"/>
        <v>13</v>
      </c>
      <c r="T170" s="252">
        <f t="shared" si="31"/>
        <v>13.08</v>
      </c>
      <c r="U170" s="252">
        <f t="shared" si="32"/>
        <v>12</v>
      </c>
      <c r="V170" s="251">
        <f t="shared" si="33"/>
        <v>1</v>
      </c>
      <c r="W170" s="139">
        <f t="shared" si="34"/>
        <v>1.95</v>
      </c>
      <c r="X170" s="138">
        <f t="shared" si="38"/>
        <v>15</v>
      </c>
      <c r="Y170" s="138">
        <f t="shared" si="35"/>
        <v>8</v>
      </c>
      <c r="Z170" s="138">
        <f t="shared" si="39"/>
        <v>4</v>
      </c>
      <c r="AA170" s="139">
        <f t="shared" si="36"/>
        <v>3.9</v>
      </c>
      <c r="AB170" s="138">
        <f t="shared" si="40"/>
        <v>30</v>
      </c>
      <c r="AC170" s="132"/>
    </row>
    <row r="171" spans="1:29" x14ac:dyDescent="0.25">
      <c r="A171" s="128">
        <v>169</v>
      </c>
      <c r="B171" s="309" t="s">
        <v>688</v>
      </c>
      <c r="C171" s="310"/>
      <c r="D171" s="311"/>
      <c r="E171" s="316"/>
      <c r="F171" s="187"/>
      <c r="G171" s="135"/>
      <c r="H171" s="132"/>
      <c r="I171" s="135"/>
      <c r="J171" s="132"/>
      <c r="K171" s="181"/>
      <c r="L171" s="135"/>
      <c r="M171" s="135"/>
      <c r="N171" s="135"/>
      <c r="O171" s="135"/>
      <c r="P171" s="137"/>
      <c r="Q171" s="251"/>
      <c r="R171" s="252"/>
      <c r="S171" s="251"/>
      <c r="T171" s="252"/>
      <c r="U171" s="252"/>
      <c r="V171" s="251"/>
      <c r="W171" s="139"/>
      <c r="X171" s="138"/>
      <c r="Y171" s="138"/>
      <c r="Z171" s="138"/>
      <c r="AA171" s="139"/>
      <c r="AB171" s="138"/>
      <c r="AC171" s="132"/>
    </row>
    <row r="172" spans="1:29" ht="31.5" x14ac:dyDescent="0.25">
      <c r="A172" s="128">
        <v>170</v>
      </c>
      <c r="B172" s="313" t="s">
        <v>1289</v>
      </c>
      <c r="C172" s="314">
        <v>8.5299999999999994</v>
      </c>
      <c r="D172" s="315">
        <v>7</v>
      </c>
      <c r="E172" s="316">
        <f t="shared" si="41"/>
        <v>0.82</v>
      </c>
      <c r="F172" s="187"/>
      <c r="G172" s="135"/>
      <c r="H172" s="132"/>
      <c r="I172" s="135"/>
      <c r="J172" s="132"/>
      <c r="K172" s="181"/>
      <c r="L172" s="135"/>
      <c r="M172" s="135"/>
      <c r="N172" s="135"/>
      <c r="O172" s="135"/>
      <c r="P172" s="137">
        <f t="shared" si="37"/>
        <v>5</v>
      </c>
      <c r="Q172" s="251">
        <f t="shared" si="28"/>
        <v>0</v>
      </c>
      <c r="R172" s="252">
        <f t="shared" si="29"/>
        <v>0.35</v>
      </c>
      <c r="S172" s="251">
        <f t="shared" si="30"/>
        <v>0</v>
      </c>
      <c r="T172" s="252">
        <f t="shared" si="31"/>
        <v>0.35</v>
      </c>
      <c r="U172" s="252">
        <f t="shared" si="32"/>
        <v>5</v>
      </c>
      <c r="V172" s="251">
        <f t="shared" si="33"/>
        <v>0</v>
      </c>
      <c r="W172" s="139">
        <f t="shared" si="34"/>
        <v>0</v>
      </c>
      <c r="X172" s="138">
        <f t="shared" si="38"/>
        <v>15</v>
      </c>
      <c r="Y172" s="138">
        <f t="shared" si="35"/>
        <v>0</v>
      </c>
      <c r="Z172" s="138">
        <f t="shared" si="39"/>
        <v>0</v>
      </c>
      <c r="AA172" s="139">
        <f t="shared" si="36"/>
        <v>0</v>
      </c>
      <c r="AB172" s="138">
        <f t="shared" si="40"/>
        <v>30</v>
      </c>
      <c r="AC172" s="132"/>
    </row>
    <row r="173" spans="1:29" ht="47.25" x14ac:dyDescent="0.25">
      <c r="A173" s="128">
        <v>171</v>
      </c>
      <c r="B173" s="313" t="s">
        <v>1116</v>
      </c>
      <c r="C173" s="314">
        <v>1718.12</v>
      </c>
      <c r="D173" s="315">
        <v>2651</v>
      </c>
      <c r="E173" s="316">
        <f t="shared" si="41"/>
        <v>1.54</v>
      </c>
      <c r="F173" s="187"/>
      <c r="G173" s="135"/>
      <c r="H173" s="132"/>
      <c r="I173" s="135"/>
      <c r="J173" s="132"/>
      <c r="K173" s="181"/>
      <c r="L173" s="135"/>
      <c r="M173" s="135"/>
      <c r="N173" s="135"/>
      <c r="O173" s="135"/>
      <c r="P173" s="137">
        <f t="shared" si="37"/>
        <v>8</v>
      </c>
      <c r="Q173" s="251">
        <f t="shared" si="28"/>
        <v>212</v>
      </c>
      <c r="R173" s="252">
        <f t="shared" si="29"/>
        <v>212.08</v>
      </c>
      <c r="S173" s="251">
        <f t="shared" si="30"/>
        <v>212</v>
      </c>
      <c r="T173" s="252">
        <f t="shared" si="31"/>
        <v>212.08</v>
      </c>
      <c r="U173" s="252">
        <f t="shared" si="32"/>
        <v>8</v>
      </c>
      <c r="V173" s="251">
        <f t="shared" si="33"/>
        <v>31</v>
      </c>
      <c r="W173" s="139">
        <f t="shared" si="34"/>
        <v>31.8</v>
      </c>
      <c r="X173" s="138">
        <f t="shared" si="38"/>
        <v>15</v>
      </c>
      <c r="Y173" s="138">
        <f t="shared" si="35"/>
        <v>117</v>
      </c>
      <c r="Z173" s="138">
        <f t="shared" si="39"/>
        <v>64</v>
      </c>
      <c r="AA173" s="139">
        <f t="shared" si="36"/>
        <v>63.6</v>
      </c>
      <c r="AB173" s="138">
        <f t="shared" si="40"/>
        <v>30</v>
      </c>
      <c r="AC173" s="132"/>
    </row>
    <row r="174" spans="1:29" x14ac:dyDescent="0.25">
      <c r="A174" s="128">
        <v>172</v>
      </c>
      <c r="B174" s="309" t="s">
        <v>689</v>
      </c>
      <c r="C174" s="310"/>
      <c r="D174" s="311"/>
      <c r="E174" s="316"/>
      <c r="F174" s="187"/>
      <c r="G174" s="135"/>
      <c r="H174" s="132"/>
      <c r="I174" s="135"/>
      <c r="J174" s="132"/>
      <c r="K174" s="181"/>
      <c r="L174" s="135"/>
      <c r="M174" s="135"/>
      <c r="N174" s="135"/>
      <c r="O174" s="135"/>
      <c r="P174" s="137"/>
      <c r="Q174" s="251"/>
      <c r="R174" s="252"/>
      <c r="S174" s="251"/>
      <c r="T174" s="252"/>
      <c r="U174" s="252"/>
      <c r="V174" s="251"/>
      <c r="W174" s="139"/>
      <c r="X174" s="138"/>
      <c r="Y174" s="138"/>
      <c r="Z174" s="138"/>
      <c r="AA174" s="139"/>
      <c r="AB174" s="138"/>
      <c r="AC174" s="132"/>
    </row>
    <row r="175" spans="1:29" ht="31.5" x14ac:dyDescent="0.25">
      <c r="A175" s="128">
        <v>173</v>
      </c>
      <c r="B175" s="313" t="s">
        <v>806</v>
      </c>
      <c r="C175" s="314">
        <v>88.41</v>
      </c>
      <c r="D175" s="315">
        <v>194</v>
      </c>
      <c r="E175" s="316">
        <f t="shared" si="41"/>
        <v>2.19</v>
      </c>
      <c r="F175" s="187"/>
      <c r="G175" s="135"/>
      <c r="H175" s="132"/>
      <c r="I175" s="135"/>
      <c r="J175" s="132"/>
      <c r="K175" s="181"/>
      <c r="L175" s="135"/>
      <c r="M175" s="135"/>
      <c r="N175" s="135"/>
      <c r="O175" s="135"/>
      <c r="P175" s="137">
        <f t="shared" si="37"/>
        <v>8</v>
      </c>
      <c r="Q175" s="251">
        <f t="shared" si="28"/>
        <v>15</v>
      </c>
      <c r="R175" s="252">
        <f t="shared" si="29"/>
        <v>15.52</v>
      </c>
      <c r="S175" s="251">
        <f t="shared" si="30"/>
        <v>15</v>
      </c>
      <c r="T175" s="252">
        <f t="shared" si="31"/>
        <v>15.52</v>
      </c>
      <c r="U175" s="252">
        <f t="shared" si="32"/>
        <v>8</v>
      </c>
      <c r="V175" s="251">
        <f t="shared" si="33"/>
        <v>2</v>
      </c>
      <c r="W175" s="139">
        <f t="shared" si="34"/>
        <v>2.25</v>
      </c>
      <c r="X175" s="138">
        <f t="shared" si="38"/>
        <v>15</v>
      </c>
      <c r="Y175" s="138">
        <f t="shared" si="35"/>
        <v>8</v>
      </c>
      <c r="Z175" s="138">
        <f t="shared" si="39"/>
        <v>5</v>
      </c>
      <c r="AA175" s="139">
        <f t="shared" si="36"/>
        <v>4.5</v>
      </c>
      <c r="AB175" s="138">
        <f t="shared" si="40"/>
        <v>30</v>
      </c>
      <c r="AC175" s="132"/>
    </row>
    <row r="176" spans="1:29" ht="31.5" x14ac:dyDescent="0.25">
      <c r="A176" s="128">
        <v>174</v>
      </c>
      <c r="B176" s="313" t="s">
        <v>1117</v>
      </c>
      <c r="C176" s="314">
        <v>19.318999999999999</v>
      </c>
      <c r="D176" s="315">
        <v>258</v>
      </c>
      <c r="E176" s="316">
        <f t="shared" si="41"/>
        <v>13.35</v>
      </c>
      <c r="F176" s="187"/>
      <c r="G176" s="135"/>
      <c r="H176" s="132"/>
      <c r="I176" s="135"/>
      <c r="J176" s="132"/>
      <c r="K176" s="181"/>
      <c r="L176" s="135"/>
      <c r="M176" s="135"/>
      <c r="N176" s="135"/>
      <c r="O176" s="135"/>
      <c r="P176" s="137">
        <f t="shared" si="37"/>
        <v>25</v>
      </c>
      <c r="Q176" s="251">
        <f t="shared" si="28"/>
        <v>64</v>
      </c>
      <c r="R176" s="252">
        <f t="shared" si="29"/>
        <v>64.5</v>
      </c>
      <c r="S176" s="251">
        <f t="shared" si="30"/>
        <v>64</v>
      </c>
      <c r="T176" s="252">
        <f t="shared" si="31"/>
        <v>64.5</v>
      </c>
      <c r="U176" s="252">
        <f t="shared" si="32"/>
        <v>25</v>
      </c>
      <c r="V176" s="251">
        <f t="shared" si="33"/>
        <v>9</v>
      </c>
      <c r="W176" s="139">
        <f t="shared" si="34"/>
        <v>9.6</v>
      </c>
      <c r="X176" s="138">
        <f t="shared" si="38"/>
        <v>15</v>
      </c>
      <c r="Y176" s="138">
        <f t="shared" si="35"/>
        <v>35</v>
      </c>
      <c r="Z176" s="138">
        <f t="shared" si="39"/>
        <v>20</v>
      </c>
      <c r="AA176" s="139">
        <f t="shared" si="36"/>
        <v>19.2</v>
      </c>
      <c r="AB176" s="138">
        <f t="shared" si="40"/>
        <v>30</v>
      </c>
      <c r="AC176" s="132"/>
    </row>
    <row r="177" spans="1:29" ht="47.25" x14ac:dyDescent="0.25">
      <c r="A177" s="128">
        <v>175</v>
      </c>
      <c r="B177" s="313" t="s">
        <v>1118</v>
      </c>
      <c r="C177" s="314">
        <v>29.739000000000001</v>
      </c>
      <c r="D177" s="315">
        <v>103</v>
      </c>
      <c r="E177" s="316">
        <f t="shared" si="41"/>
        <v>3.46</v>
      </c>
      <c r="F177" s="187"/>
      <c r="G177" s="135"/>
      <c r="H177" s="132"/>
      <c r="I177" s="135"/>
      <c r="J177" s="132"/>
      <c r="K177" s="181"/>
      <c r="L177" s="135"/>
      <c r="M177" s="135"/>
      <c r="N177" s="135"/>
      <c r="O177" s="135"/>
      <c r="P177" s="137">
        <f t="shared" si="37"/>
        <v>12</v>
      </c>
      <c r="Q177" s="251">
        <f t="shared" si="28"/>
        <v>12</v>
      </c>
      <c r="R177" s="252">
        <f t="shared" si="29"/>
        <v>12.36</v>
      </c>
      <c r="S177" s="251">
        <f t="shared" si="30"/>
        <v>12</v>
      </c>
      <c r="T177" s="252">
        <f t="shared" si="31"/>
        <v>12.36</v>
      </c>
      <c r="U177" s="252">
        <f t="shared" si="32"/>
        <v>12</v>
      </c>
      <c r="V177" s="251">
        <f t="shared" si="33"/>
        <v>1</v>
      </c>
      <c r="W177" s="139">
        <f t="shared" si="34"/>
        <v>1.8</v>
      </c>
      <c r="X177" s="138">
        <f t="shared" si="38"/>
        <v>15</v>
      </c>
      <c r="Y177" s="138">
        <f t="shared" si="35"/>
        <v>7</v>
      </c>
      <c r="Z177" s="138">
        <f t="shared" si="39"/>
        <v>4</v>
      </c>
      <c r="AA177" s="139">
        <f t="shared" si="36"/>
        <v>3.6</v>
      </c>
      <c r="AB177" s="138">
        <f t="shared" si="40"/>
        <v>30</v>
      </c>
      <c r="AC177" s="132"/>
    </row>
    <row r="178" spans="1:29" ht="47.25" x14ac:dyDescent="0.25">
      <c r="A178" s="128">
        <v>177</v>
      </c>
      <c r="B178" s="313" t="s">
        <v>1119</v>
      </c>
      <c r="C178" s="314">
        <v>109</v>
      </c>
      <c r="D178" s="315">
        <v>1218</v>
      </c>
      <c r="E178" s="316">
        <f t="shared" si="41"/>
        <v>11.17</v>
      </c>
      <c r="F178" s="187"/>
      <c r="G178" s="135"/>
      <c r="H178" s="132"/>
      <c r="I178" s="135"/>
      <c r="J178" s="132"/>
      <c r="K178" s="181"/>
      <c r="L178" s="135"/>
      <c r="M178" s="135"/>
      <c r="N178" s="135"/>
      <c r="O178" s="135"/>
      <c r="P178" s="137">
        <f t="shared" si="37"/>
        <v>18</v>
      </c>
      <c r="Q178" s="251">
        <f t="shared" si="28"/>
        <v>219</v>
      </c>
      <c r="R178" s="252">
        <f t="shared" si="29"/>
        <v>219.24</v>
      </c>
      <c r="S178" s="251">
        <f t="shared" si="30"/>
        <v>219</v>
      </c>
      <c r="T178" s="252">
        <f t="shared" si="31"/>
        <v>219.24</v>
      </c>
      <c r="U178" s="252">
        <f t="shared" si="32"/>
        <v>18</v>
      </c>
      <c r="V178" s="251">
        <f t="shared" si="33"/>
        <v>32</v>
      </c>
      <c r="W178" s="139">
        <f t="shared" si="34"/>
        <v>32.85</v>
      </c>
      <c r="X178" s="138">
        <f t="shared" si="38"/>
        <v>15</v>
      </c>
      <c r="Y178" s="138">
        <f t="shared" si="35"/>
        <v>121</v>
      </c>
      <c r="Z178" s="138">
        <f t="shared" si="39"/>
        <v>66</v>
      </c>
      <c r="AA178" s="139">
        <f t="shared" si="36"/>
        <v>65.7</v>
      </c>
      <c r="AB178" s="138">
        <f t="shared" si="40"/>
        <v>30</v>
      </c>
      <c r="AC178" s="132"/>
    </row>
    <row r="179" spans="1:29" x14ac:dyDescent="0.25">
      <c r="A179" s="128">
        <v>179</v>
      </c>
      <c r="B179" s="309" t="s">
        <v>1120</v>
      </c>
      <c r="C179" s="310"/>
      <c r="D179" s="311"/>
      <c r="E179" s="316"/>
      <c r="F179" s="187"/>
      <c r="G179" s="135"/>
      <c r="H179" s="132"/>
      <c r="I179" s="135"/>
      <c r="J179" s="132"/>
      <c r="K179" s="181"/>
      <c r="L179" s="135"/>
      <c r="M179" s="135"/>
      <c r="N179" s="135"/>
      <c r="O179" s="135"/>
      <c r="P179" s="137"/>
      <c r="Q179" s="251"/>
      <c r="R179" s="252"/>
      <c r="S179" s="251"/>
      <c r="T179" s="252"/>
      <c r="U179" s="252"/>
      <c r="V179" s="251"/>
      <c r="W179" s="139"/>
      <c r="X179" s="138"/>
      <c r="Y179" s="138"/>
      <c r="Z179" s="138"/>
      <c r="AA179" s="139"/>
      <c r="AB179" s="138"/>
      <c r="AC179" s="132"/>
    </row>
    <row r="180" spans="1:29" ht="31.5" x14ac:dyDescent="0.25">
      <c r="A180" s="128">
        <v>180</v>
      </c>
      <c r="B180" s="313" t="s">
        <v>1121</v>
      </c>
      <c r="C180" s="314">
        <v>245.29</v>
      </c>
      <c r="D180" s="315">
        <v>1460</v>
      </c>
      <c r="E180" s="316">
        <f t="shared" si="41"/>
        <v>5.95</v>
      </c>
      <c r="F180" s="187"/>
      <c r="G180" s="135"/>
      <c r="H180" s="132"/>
      <c r="I180" s="135"/>
      <c r="J180" s="132"/>
      <c r="K180" s="181"/>
      <c r="L180" s="135"/>
      <c r="M180" s="135"/>
      <c r="N180" s="135"/>
      <c r="O180" s="135"/>
      <c r="P180" s="137">
        <f t="shared" si="37"/>
        <v>12</v>
      </c>
      <c r="Q180" s="251">
        <f t="shared" si="28"/>
        <v>175</v>
      </c>
      <c r="R180" s="252">
        <f t="shared" si="29"/>
        <v>175.2</v>
      </c>
      <c r="S180" s="251">
        <f t="shared" si="30"/>
        <v>175</v>
      </c>
      <c r="T180" s="252">
        <f t="shared" si="31"/>
        <v>175.2</v>
      </c>
      <c r="U180" s="252">
        <f t="shared" si="32"/>
        <v>12</v>
      </c>
      <c r="V180" s="251">
        <f t="shared" si="33"/>
        <v>26</v>
      </c>
      <c r="W180" s="139">
        <f t="shared" si="34"/>
        <v>26.25</v>
      </c>
      <c r="X180" s="138">
        <f t="shared" si="38"/>
        <v>15</v>
      </c>
      <c r="Y180" s="138">
        <f t="shared" si="35"/>
        <v>96</v>
      </c>
      <c r="Z180" s="138">
        <f t="shared" si="39"/>
        <v>53</v>
      </c>
      <c r="AA180" s="139">
        <f t="shared" si="36"/>
        <v>52.5</v>
      </c>
      <c r="AB180" s="138">
        <f t="shared" si="40"/>
        <v>30</v>
      </c>
      <c r="AC180" s="132"/>
    </row>
    <row r="181" spans="1:29" x14ac:dyDescent="0.25">
      <c r="A181" s="128">
        <v>181</v>
      </c>
      <c r="B181" s="309" t="s">
        <v>1122</v>
      </c>
      <c r="C181" s="310"/>
      <c r="D181" s="311"/>
      <c r="E181" s="316"/>
      <c r="F181" s="187"/>
      <c r="G181" s="135"/>
      <c r="H181" s="132"/>
      <c r="I181" s="135"/>
      <c r="J181" s="132"/>
      <c r="K181" s="181"/>
      <c r="L181" s="135"/>
      <c r="M181" s="135"/>
      <c r="N181" s="135"/>
      <c r="O181" s="135"/>
      <c r="P181" s="137"/>
      <c r="Q181" s="251"/>
      <c r="R181" s="252"/>
      <c r="S181" s="251"/>
      <c r="T181" s="252"/>
      <c r="U181" s="252"/>
      <c r="V181" s="251"/>
      <c r="W181" s="139"/>
      <c r="X181" s="138"/>
      <c r="Y181" s="138"/>
      <c r="Z181" s="138"/>
      <c r="AA181" s="139"/>
      <c r="AB181" s="138"/>
      <c r="AC181" s="132"/>
    </row>
    <row r="182" spans="1:29" ht="31.5" x14ac:dyDescent="0.25">
      <c r="A182" s="128">
        <v>182</v>
      </c>
      <c r="B182" s="313" t="s">
        <v>1123</v>
      </c>
      <c r="C182" s="314">
        <v>39.6</v>
      </c>
      <c r="D182" s="315">
        <v>459</v>
      </c>
      <c r="E182" s="316">
        <f t="shared" si="41"/>
        <v>11.59</v>
      </c>
      <c r="F182" s="187"/>
      <c r="G182" s="135"/>
      <c r="H182" s="132"/>
      <c r="I182" s="135"/>
      <c r="J182" s="132"/>
      <c r="K182" s="181"/>
      <c r="L182" s="135"/>
      <c r="M182" s="135"/>
      <c r="N182" s="135"/>
      <c r="O182" s="135"/>
      <c r="P182" s="137">
        <f t="shared" si="37"/>
        <v>18</v>
      </c>
      <c r="Q182" s="251">
        <f t="shared" si="28"/>
        <v>82</v>
      </c>
      <c r="R182" s="252">
        <f t="shared" si="29"/>
        <v>82.62</v>
      </c>
      <c r="S182" s="251">
        <f t="shared" si="30"/>
        <v>82</v>
      </c>
      <c r="T182" s="252">
        <f t="shared" si="31"/>
        <v>82.62</v>
      </c>
      <c r="U182" s="252">
        <f t="shared" si="32"/>
        <v>18</v>
      </c>
      <c r="V182" s="251">
        <f t="shared" si="33"/>
        <v>12</v>
      </c>
      <c r="W182" s="139">
        <f t="shared" si="34"/>
        <v>12.3</v>
      </c>
      <c r="X182" s="138">
        <f t="shared" si="38"/>
        <v>15</v>
      </c>
      <c r="Y182" s="138">
        <f t="shared" si="35"/>
        <v>45</v>
      </c>
      <c r="Z182" s="138">
        <f t="shared" si="39"/>
        <v>25</v>
      </c>
      <c r="AA182" s="139">
        <f t="shared" si="36"/>
        <v>24.6</v>
      </c>
      <c r="AB182" s="138">
        <f t="shared" si="40"/>
        <v>30</v>
      </c>
      <c r="AC182" s="132"/>
    </row>
    <row r="183" spans="1:29" x14ac:dyDescent="0.25">
      <c r="A183" s="128">
        <v>183</v>
      </c>
      <c r="B183" s="309" t="s">
        <v>837</v>
      </c>
      <c r="C183" s="310"/>
      <c r="D183" s="311"/>
      <c r="E183" s="316"/>
      <c r="F183" s="187"/>
      <c r="G183" s="135"/>
      <c r="H183" s="132"/>
      <c r="I183" s="135"/>
      <c r="J183" s="132"/>
      <c r="K183" s="181"/>
      <c r="L183" s="135"/>
      <c r="M183" s="135"/>
      <c r="N183" s="135"/>
      <c r="O183" s="135"/>
      <c r="P183" s="137"/>
      <c r="Q183" s="251"/>
      <c r="R183" s="252"/>
      <c r="S183" s="251"/>
      <c r="T183" s="252"/>
      <c r="U183" s="252"/>
      <c r="V183" s="251"/>
      <c r="W183" s="139"/>
      <c r="X183" s="138"/>
      <c r="Y183" s="138"/>
      <c r="Z183" s="138"/>
      <c r="AA183" s="139"/>
      <c r="AB183" s="138"/>
      <c r="AC183" s="132"/>
    </row>
    <row r="184" spans="1:29" ht="31.5" x14ac:dyDescent="0.25">
      <c r="A184" s="128">
        <v>184</v>
      </c>
      <c r="B184" s="313" t="s">
        <v>1290</v>
      </c>
      <c r="C184" s="314">
        <v>116.2</v>
      </c>
      <c r="D184" s="315">
        <v>302</v>
      </c>
      <c r="E184" s="316">
        <f t="shared" si="41"/>
        <v>2.6</v>
      </c>
      <c r="F184" s="187"/>
      <c r="G184" s="135"/>
      <c r="H184" s="132"/>
      <c r="I184" s="135"/>
      <c r="J184" s="132"/>
      <c r="K184" s="181"/>
      <c r="L184" s="135"/>
      <c r="M184" s="135"/>
      <c r="N184" s="135"/>
      <c r="O184" s="135"/>
      <c r="P184" s="137">
        <f t="shared" si="37"/>
        <v>8</v>
      </c>
      <c r="Q184" s="251">
        <f t="shared" si="28"/>
        <v>24</v>
      </c>
      <c r="R184" s="252">
        <f t="shared" si="29"/>
        <v>24.16</v>
      </c>
      <c r="S184" s="251">
        <f t="shared" si="30"/>
        <v>24</v>
      </c>
      <c r="T184" s="252">
        <f t="shared" si="31"/>
        <v>24.16</v>
      </c>
      <c r="U184" s="252">
        <f t="shared" si="32"/>
        <v>8</v>
      </c>
      <c r="V184" s="251">
        <f t="shared" si="33"/>
        <v>3</v>
      </c>
      <c r="W184" s="139">
        <f t="shared" si="34"/>
        <v>3.6</v>
      </c>
      <c r="X184" s="138">
        <f t="shared" si="38"/>
        <v>15</v>
      </c>
      <c r="Y184" s="138">
        <f t="shared" si="35"/>
        <v>13</v>
      </c>
      <c r="Z184" s="138">
        <f t="shared" si="39"/>
        <v>8</v>
      </c>
      <c r="AA184" s="139">
        <f t="shared" si="36"/>
        <v>7.2</v>
      </c>
      <c r="AB184" s="138">
        <f t="shared" si="40"/>
        <v>30</v>
      </c>
      <c r="AC184" s="132"/>
    </row>
    <row r="185" spans="1:29" ht="31.5" x14ac:dyDescent="0.25">
      <c r="A185" s="128">
        <v>185</v>
      </c>
      <c r="B185" s="313" t="s">
        <v>1073</v>
      </c>
      <c r="C185" s="314">
        <v>37.049999999999997</v>
      </c>
      <c r="D185" s="315">
        <v>238</v>
      </c>
      <c r="E185" s="316">
        <f t="shared" si="41"/>
        <v>6.42</v>
      </c>
      <c r="F185" s="187"/>
      <c r="G185" s="135"/>
      <c r="H185" s="132"/>
      <c r="I185" s="135"/>
      <c r="J185" s="132"/>
      <c r="K185" s="181"/>
      <c r="L185" s="135"/>
      <c r="M185" s="135"/>
      <c r="N185" s="135"/>
      <c r="O185" s="135"/>
      <c r="P185" s="137">
        <f t="shared" si="37"/>
        <v>15</v>
      </c>
      <c r="Q185" s="251">
        <f t="shared" si="28"/>
        <v>35</v>
      </c>
      <c r="R185" s="252">
        <f t="shared" si="29"/>
        <v>35.700000000000003</v>
      </c>
      <c r="S185" s="251">
        <f t="shared" si="30"/>
        <v>35</v>
      </c>
      <c r="T185" s="252">
        <f t="shared" si="31"/>
        <v>35.700000000000003</v>
      </c>
      <c r="U185" s="252">
        <f t="shared" si="32"/>
        <v>15</v>
      </c>
      <c r="V185" s="251">
        <f t="shared" si="33"/>
        <v>5</v>
      </c>
      <c r="W185" s="139">
        <f t="shared" si="34"/>
        <v>5.25</v>
      </c>
      <c r="X185" s="138">
        <f t="shared" si="38"/>
        <v>15</v>
      </c>
      <c r="Y185" s="138">
        <f t="shared" si="35"/>
        <v>19</v>
      </c>
      <c r="Z185" s="138">
        <f t="shared" si="39"/>
        <v>11</v>
      </c>
      <c r="AA185" s="139">
        <f t="shared" si="36"/>
        <v>10.5</v>
      </c>
      <c r="AB185" s="138">
        <f t="shared" si="40"/>
        <v>30</v>
      </c>
      <c r="AC185" s="132"/>
    </row>
    <row r="186" spans="1:29" ht="31.5" x14ac:dyDescent="0.25">
      <c r="A186" s="128">
        <v>187</v>
      </c>
      <c r="B186" s="313" t="s">
        <v>1191</v>
      </c>
      <c r="C186" s="314">
        <v>147.16999999999999</v>
      </c>
      <c r="D186" s="315">
        <v>1389</v>
      </c>
      <c r="E186" s="316">
        <f t="shared" si="41"/>
        <v>9.44</v>
      </c>
      <c r="F186" s="187"/>
      <c r="G186" s="135"/>
      <c r="H186" s="132"/>
      <c r="I186" s="135"/>
      <c r="J186" s="132"/>
      <c r="K186" s="181"/>
      <c r="L186" s="135"/>
      <c r="M186" s="135"/>
      <c r="N186" s="135"/>
      <c r="O186" s="135"/>
      <c r="P186" s="137">
        <f t="shared" si="37"/>
        <v>18</v>
      </c>
      <c r="Q186" s="251">
        <f t="shared" si="28"/>
        <v>250</v>
      </c>
      <c r="R186" s="252">
        <f t="shared" si="29"/>
        <v>250.02</v>
      </c>
      <c r="S186" s="251">
        <f t="shared" si="30"/>
        <v>250</v>
      </c>
      <c r="T186" s="252">
        <f t="shared" si="31"/>
        <v>250.02</v>
      </c>
      <c r="U186" s="252">
        <f t="shared" si="32"/>
        <v>18</v>
      </c>
      <c r="V186" s="251">
        <f t="shared" si="33"/>
        <v>37</v>
      </c>
      <c r="W186" s="139">
        <f t="shared" si="34"/>
        <v>37.5</v>
      </c>
      <c r="X186" s="138">
        <f t="shared" si="38"/>
        <v>15</v>
      </c>
      <c r="Y186" s="138">
        <f t="shared" si="35"/>
        <v>138</v>
      </c>
      <c r="Z186" s="138">
        <f t="shared" si="39"/>
        <v>75</v>
      </c>
      <c r="AA186" s="139">
        <f t="shared" si="36"/>
        <v>75</v>
      </c>
      <c r="AB186" s="138">
        <f t="shared" si="40"/>
        <v>30</v>
      </c>
      <c r="AC186" s="132"/>
    </row>
    <row r="187" spans="1:29" x14ac:dyDescent="0.25">
      <c r="A187" s="128">
        <v>188</v>
      </c>
      <c r="B187" s="309" t="s">
        <v>838</v>
      </c>
      <c r="C187" s="310"/>
      <c r="D187" s="311"/>
      <c r="E187" s="316"/>
      <c r="F187" s="187"/>
      <c r="G187" s="135"/>
      <c r="H187" s="132"/>
      <c r="I187" s="135"/>
      <c r="J187" s="132"/>
      <c r="K187" s="181"/>
      <c r="L187" s="135"/>
      <c r="M187" s="135"/>
      <c r="N187" s="135"/>
      <c r="O187" s="135"/>
      <c r="P187" s="137"/>
      <c r="Q187" s="251"/>
      <c r="R187" s="252"/>
      <c r="S187" s="251"/>
      <c r="T187" s="252"/>
      <c r="U187" s="252"/>
      <c r="V187" s="251"/>
      <c r="W187" s="139"/>
      <c r="X187" s="138"/>
      <c r="Y187" s="138"/>
      <c r="Z187" s="138"/>
      <c r="AA187" s="139"/>
      <c r="AB187" s="138"/>
      <c r="AC187" s="132"/>
    </row>
    <row r="188" spans="1:29" ht="31.5" x14ac:dyDescent="0.25">
      <c r="A188" s="128">
        <v>189</v>
      </c>
      <c r="B188" s="313" t="s">
        <v>1291</v>
      </c>
      <c r="C188" s="314">
        <v>22.63</v>
      </c>
      <c r="D188" s="315">
        <v>7</v>
      </c>
      <c r="E188" s="316">
        <f t="shared" si="41"/>
        <v>0.31</v>
      </c>
      <c r="F188" s="187"/>
      <c r="G188" s="135"/>
      <c r="H188" s="132"/>
      <c r="I188" s="135"/>
      <c r="J188" s="132"/>
      <c r="K188" s="181"/>
      <c r="L188" s="135"/>
      <c r="M188" s="135"/>
      <c r="N188" s="135"/>
      <c r="O188" s="135"/>
      <c r="P188" s="137">
        <f t="shared" si="37"/>
        <v>5</v>
      </c>
      <c r="Q188" s="251">
        <f t="shared" si="28"/>
        <v>0</v>
      </c>
      <c r="R188" s="252">
        <f t="shared" si="29"/>
        <v>0.35</v>
      </c>
      <c r="S188" s="251">
        <f t="shared" si="30"/>
        <v>0</v>
      </c>
      <c r="T188" s="252">
        <f t="shared" si="31"/>
        <v>0.35</v>
      </c>
      <c r="U188" s="252">
        <f t="shared" si="32"/>
        <v>5</v>
      </c>
      <c r="V188" s="251">
        <f t="shared" si="33"/>
        <v>0</v>
      </c>
      <c r="W188" s="139">
        <f t="shared" si="34"/>
        <v>0</v>
      </c>
      <c r="X188" s="138">
        <f t="shared" si="38"/>
        <v>15</v>
      </c>
      <c r="Y188" s="138">
        <f t="shared" si="35"/>
        <v>0</v>
      </c>
      <c r="Z188" s="138">
        <f t="shared" si="39"/>
        <v>0</v>
      </c>
      <c r="AA188" s="139">
        <f t="shared" si="36"/>
        <v>0</v>
      </c>
      <c r="AB188" s="138">
        <f t="shared" si="40"/>
        <v>30</v>
      </c>
      <c r="AC188" s="132"/>
    </row>
    <row r="189" spans="1:29" ht="31.5" x14ac:dyDescent="0.25">
      <c r="A189" s="128">
        <v>190</v>
      </c>
      <c r="B189" s="313" t="s">
        <v>807</v>
      </c>
      <c r="C189" s="314">
        <v>80.73</v>
      </c>
      <c r="D189" s="315">
        <v>29</v>
      </c>
      <c r="E189" s="316">
        <f t="shared" si="41"/>
        <v>0.36</v>
      </c>
      <c r="F189" s="187"/>
      <c r="G189" s="135"/>
      <c r="H189" s="132"/>
      <c r="I189" s="135"/>
      <c r="J189" s="132"/>
      <c r="K189" s="181"/>
      <c r="L189" s="135"/>
      <c r="M189" s="135"/>
      <c r="N189" s="135"/>
      <c r="O189" s="135"/>
      <c r="P189" s="137">
        <f t="shared" si="37"/>
        <v>5</v>
      </c>
      <c r="Q189" s="251">
        <f t="shared" si="28"/>
        <v>1</v>
      </c>
      <c r="R189" s="252">
        <f t="shared" si="29"/>
        <v>1.45</v>
      </c>
      <c r="S189" s="251">
        <f t="shared" si="30"/>
        <v>1</v>
      </c>
      <c r="T189" s="252">
        <f t="shared" si="31"/>
        <v>1.45</v>
      </c>
      <c r="U189" s="252">
        <f t="shared" si="32"/>
        <v>5</v>
      </c>
      <c r="V189" s="251">
        <f t="shared" si="33"/>
        <v>0</v>
      </c>
      <c r="W189" s="139">
        <f t="shared" si="34"/>
        <v>0.15</v>
      </c>
      <c r="X189" s="138">
        <f t="shared" si="38"/>
        <v>15</v>
      </c>
      <c r="Y189" s="138">
        <f t="shared" si="35"/>
        <v>0</v>
      </c>
      <c r="Z189" s="138">
        <f t="shared" si="39"/>
        <v>1</v>
      </c>
      <c r="AA189" s="139">
        <f t="shared" si="36"/>
        <v>0.3</v>
      </c>
      <c r="AB189" s="138">
        <f t="shared" si="40"/>
        <v>30</v>
      </c>
      <c r="AC189" s="132"/>
    </row>
    <row r="190" spans="1:29" ht="47.25" x14ac:dyDescent="0.25">
      <c r="A190" s="128">
        <v>191</v>
      </c>
      <c r="B190" s="313" t="s">
        <v>1135</v>
      </c>
      <c r="C190" s="314">
        <v>182.5</v>
      </c>
      <c r="D190" s="315">
        <v>279</v>
      </c>
      <c r="E190" s="316">
        <f t="shared" si="41"/>
        <v>1.53</v>
      </c>
      <c r="F190" s="187"/>
      <c r="G190" s="135"/>
      <c r="H190" s="132"/>
      <c r="I190" s="135"/>
      <c r="J190" s="132"/>
      <c r="K190" s="181"/>
      <c r="L190" s="135"/>
      <c r="M190" s="135"/>
      <c r="N190" s="135"/>
      <c r="O190" s="135"/>
      <c r="P190" s="137">
        <f t="shared" si="37"/>
        <v>8</v>
      </c>
      <c r="Q190" s="251">
        <f t="shared" si="28"/>
        <v>22</v>
      </c>
      <c r="R190" s="252">
        <f t="shared" si="29"/>
        <v>22.32</v>
      </c>
      <c r="S190" s="251">
        <f t="shared" si="30"/>
        <v>22</v>
      </c>
      <c r="T190" s="252">
        <f t="shared" si="31"/>
        <v>22.32</v>
      </c>
      <c r="U190" s="252">
        <f t="shared" si="32"/>
        <v>8</v>
      </c>
      <c r="V190" s="251">
        <f t="shared" si="33"/>
        <v>3</v>
      </c>
      <c r="W190" s="139">
        <f t="shared" si="34"/>
        <v>3.3</v>
      </c>
      <c r="X190" s="138">
        <f t="shared" si="38"/>
        <v>15</v>
      </c>
      <c r="Y190" s="138">
        <f t="shared" si="35"/>
        <v>12</v>
      </c>
      <c r="Z190" s="138">
        <f t="shared" si="39"/>
        <v>7</v>
      </c>
      <c r="AA190" s="139">
        <f t="shared" si="36"/>
        <v>6.6</v>
      </c>
      <c r="AB190" s="138">
        <f t="shared" si="40"/>
        <v>30</v>
      </c>
      <c r="AC190" s="132"/>
    </row>
    <row r="191" spans="1:29" x14ac:dyDescent="0.25">
      <c r="A191" s="128">
        <v>192</v>
      </c>
      <c r="B191" s="309" t="s">
        <v>820</v>
      </c>
      <c r="C191" s="310"/>
      <c r="D191" s="311"/>
      <c r="E191" s="316"/>
      <c r="F191" s="187"/>
      <c r="G191" s="135"/>
      <c r="H191" s="132"/>
      <c r="I191" s="135"/>
      <c r="J191" s="132"/>
      <c r="K191" s="181"/>
      <c r="L191" s="135"/>
      <c r="M191" s="135"/>
      <c r="N191" s="135"/>
      <c r="O191" s="135"/>
      <c r="P191" s="137"/>
      <c r="Q191" s="251"/>
      <c r="R191" s="252"/>
      <c r="S191" s="251"/>
      <c r="T191" s="252"/>
      <c r="U191" s="252"/>
      <c r="V191" s="251"/>
      <c r="W191" s="139"/>
      <c r="X191" s="138"/>
      <c r="Y191" s="138"/>
      <c r="Z191" s="138"/>
      <c r="AA191" s="139"/>
      <c r="AB191" s="138"/>
      <c r="AC191" s="132"/>
    </row>
    <row r="192" spans="1:29" ht="31.5" x14ac:dyDescent="0.25">
      <c r="A192" s="128">
        <v>193</v>
      </c>
      <c r="B192" s="313" t="s">
        <v>807</v>
      </c>
      <c r="C192" s="314">
        <v>32.92</v>
      </c>
      <c r="D192" s="315">
        <v>6</v>
      </c>
      <c r="E192" s="316">
        <f t="shared" si="41"/>
        <v>0.18</v>
      </c>
      <c r="F192" s="187"/>
      <c r="G192" s="135"/>
      <c r="H192" s="132"/>
      <c r="I192" s="135"/>
      <c r="J192" s="132"/>
      <c r="K192" s="181"/>
      <c r="L192" s="135"/>
      <c r="M192" s="135"/>
      <c r="N192" s="135"/>
      <c r="O192" s="135"/>
      <c r="P192" s="137">
        <f t="shared" si="37"/>
        <v>5</v>
      </c>
      <c r="Q192" s="251">
        <f t="shared" si="28"/>
        <v>0</v>
      </c>
      <c r="R192" s="252">
        <f t="shared" si="29"/>
        <v>0.3</v>
      </c>
      <c r="S192" s="251">
        <f t="shared" si="30"/>
        <v>0</v>
      </c>
      <c r="T192" s="252">
        <f t="shared" si="31"/>
        <v>0.3</v>
      </c>
      <c r="U192" s="252">
        <f t="shared" si="32"/>
        <v>5</v>
      </c>
      <c r="V192" s="251">
        <f t="shared" si="33"/>
        <v>0</v>
      </c>
      <c r="W192" s="139">
        <f t="shared" si="34"/>
        <v>0</v>
      </c>
      <c r="X192" s="138">
        <f t="shared" si="38"/>
        <v>15</v>
      </c>
      <c r="Y192" s="138">
        <f t="shared" si="35"/>
        <v>0</v>
      </c>
      <c r="Z192" s="138">
        <f t="shared" si="39"/>
        <v>0</v>
      </c>
      <c r="AA192" s="139">
        <f t="shared" si="36"/>
        <v>0</v>
      </c>
      <c r="AB192" s="138">
        <f t="shared" si="40"/>
        <v>30</v>
      </c>
      <c r="AC192" s="132"/>
    </row>
    <row r="193" spans="1:29" ht="31.5" x14ac:dyDescent="0.25">
      <c r="A193" s="128">
        <v>194</v>
      </c>
      <c r="B193" s="313" t="s">
        <v>808</v>
      </c>
      <c r="C193" s="314">
        <v>84.38</v>
      </c>
      <c r="D193" s="315">
        <v>9</v>
      </c>
      <c r="E193" s="316">
        <f t="shared" si="41"/>
        <v>0.11</v>
      </c>
      <c r="F193" s="187"/>
      <c r="G193" s="135"/>
      <c r="H193" s="132"/>
      <c r="I193" s="135"/>
      <c r="J193" s="132"/>
      <c r="K193" s="181"/>
      <c r="L193" s="135"/>
      <c r="M193" s="135"/>
      <c r="N193" s="135"/>
      <c r="O193" s="135"/>
      <c r="P193" s="137">
        <f t="shared" si="37"/>
        <v>5</v>
      </c>
      <c r="Q193" s="251">
        <f t="shared" si="28"/>
        <v>0</v>
      </c>
      <c r="R193" s="252">
        <f t="shared" ref="R193:R254" si="42">D193*P193/100</f>
        <v>0.45</v>
      </c>
      <c r="S193" s="251">
        <f t="shared" si="30"/>
        <v>0</v>
      </c>
      <c r="T193" s="252">
        <f t="shared" si="31"/>
        <v>0.45</v>
      </c>
      <c r="U193" s="252">
        <f t="shared" si="32"/>
        <v>5</v>
      </c>
      <c r="V193" s="251">
        <f t="shared" si="33"/>
        <v>0</v>
      </c>
      <c r="W193" s="139">
        <f t="shared" si="34"/>
        <v>0</v>
      </c>
      <c r="X193" s="138">
        <f t="shared" si="38"/>
        <v>15</v>
      </c>
      <c r="Y193" s="138">
        <f t="shared" si="35"/>
        <v>0</v>
      </c>
      <c r="Z193" s="138">
        <f t="shared" si="39"/>
        <v>0</v>
      </c>
      <c r="AA193" s="139">
        <f t="shared" si="36"/>
        <v>0</v>
      </c>
      <c r="AB193" s="138">
        <f t="shared" si="40"/>
        <v>30</v>
      </c>
      <c r="AC193" s="132"/>
    </row>
    <row r="194" spans="1:29" ht="47.25" x14ac:dyDescent="0.25">
      <c r="A194" s="128">
        <v>196</v>
      </c>
      <c r="B194" s="313" t="s">
        <v>1136</v>
      </c>
      <c r="C194" s="314">
        <v>48.942999999999998</v>
      </c>
      <c r="D194" s="315">
        <v>85</v>
      </c>
      <c r="E194" s="316">
        <f t="shared" si="41"/>
        <v>1.74</v>
      </c>
      <c r="F194" s="187"/>
      <c r="G194" s="135"/>
      <c r="H194" s="132"/>
      <c r="I194" s="135"/>
      <c r="J194" s="132"/>
      <c r="K194" s="181"/>
      <c r="L194" s="135"/>
      <c r="M194" s="135"/>
      <c r="N194" s="135"/>
      <c r="O194" s="135"/>
      <c r="P194" s="137">
        <f t="shared" si="37"/>
        <v>8</v>
      </c>
      <c r="Q194" s="251">
        <f t="shared" ref="Q194:Q255" si="43">ROUNDDOWN(R194,0)</f>
        <v>6</v>
      </c>
      <c r="R194" s="252">
        <f t="shared" si="42"/>
        <v>6.8</v>
      </c>
      <c r="S194" s="251">
        <f t="shared" ref="S194:S255" si="44">ROUNDDOWN(T194,0)</f>
        <v>6</v>
      </c>
      <c r="T194" s="252">
        <f t="shared" ref="T194:T255" si="45">D194*U194/100</f>
        <v>6.8</v>
      </c>
      <c r="U194" s="252">
        <f t="shared" ref="U194:U255" si="46">P194</f>
        <v>8</v>
      </c>
      <c r="V194" s="251">
        <f t="shared" ref="V194:V255" si="47">ROUNDDOWN(W194,0)</f>
        <v>0</v>
      </c>
      <c r="W194" s="139">
        <f t="shared" ref="W194:W255" si="48">S194*X194/100</f>
        <v>0.9</v>
      </c>
      <c r="X194" s="138">
        <f t="shared" si="38"/>
        <v>15</v>
      </c>
      <c r="Y194" s="138">
        <f t="shared" ref="Y194:Y255" si="49">S194-V194-Z194</f>
        <v>4</v>
      </c>
      <c r="Z194" s="138">
        <f t="shared" ref="Z194:Z255" si="50">_xlfn.CEILING.MATH(AA194,1)</f>
        <v>2</v>
      </c>
      <c r="AA194" s="139">
        <f t="shared" ref="AA194:AA255" si="51">S194*AB194/100</f>
        <v>1.8</v>
      </c>
      <c r="AB194" s="138">
        <f t="shared" si="40"/>
        <v>30</v>
      </c>
      <c r="AC194" s="132"/>
    </row>
    <row r="195" spans="1:29" ht="47.25" x14ac:dyDescent="0.25">
      <c r="A195" s="128">
        <v>197</v>
      </c>
      <c r="B195" s="313" t="s">
        <v>1137</v>
      </c>
      <c r="C195" s="314">
        <v>48.158000000000001</v>
      </c>
      <c r="D195" s="315">
        <v>81</v>
      </c>
      <c r="E195" s="316">
        <f t="shared" si="41"/>
        <v>1.68</v>
      </c>
      <c r="F195" s="187"/>
      <c r="G195" s="135"/>
      <c r="H195" s="132"/>
      <c r="I195" s="135"/>
      <c r="J195" s="132"/>
      <c r="K195" s="181"/>
      <c r="L195" s="135"/>
      <c r="M195" s="135"/>
      <c r="N195" s="135"/>
      <c r="O195" s="135"/>
      <c r="P195" s="137">
        <f t="shared" si="37"/>
        <v>8</v>
      </c>
      <c r="Q195" s="251">
        <f t="shared" si="43"/>
        <v>6</v>
      </c>
      <c r="R195" s="252">
        <f t="shared" si="42"/>
        <v>6.48</v>
      </c>
      <c r="S195" s="251">
        <f t="shared" si="44"/>
        <v>6</v>
      </c>
      <c r="T195" s="252">
        <f t="shared" si="45"/>
        <v>6.48</v>
      </c>
      <c r="U195" s="252">
        <f t="shared" si="46"/>
        <v>8</v>
      </c>
      <c r="V195" s="251">
        <f t="shared" si="47"/>
        <v>0</v>
      </c>
      <c r="W195" s="139">
        <f t="shared" si="48"/>
        <v>0.9</v>
      </c>
      <c r="X195" s="138">
        <f t="shared" si="38"/>
        <v>15</v>
      </c>
      <c r="Y195" s="138">
        <f t="shared" si="49"/>
        <v>4</v>
      </c>
      <c r="Z195" s="138">
        <f t="shared" si="50"/>
        <v>2</v>
      </c>
      <c r="AA195" s="139">
        <f t="shared" si="51"/>
        <v>1.8</v>
      </c>
      <c r="AB195" s="138">
        <f t="shared" si="40"/>
        <v>30</v>
      </c>
      <c r="AC195" s="132"/>
    </row>
    <row r="196" spans="1:29" ht="31.5" x14ac:dyDescent="0.25">
      <c r="A196" s="128">
        <v>198</v>
      </c>
      <c r="B196" s="313" t="s">
        <v>1138</v>
      </c>
      <c r="C196" s="314">
        <v>24.899000000000001</v>
      </c>
      <c r="D196" s="315">
        <v>37</v>
      </c>
      <c r="E196" s="316">
        <f t="shared" si="41"/>
        <v>1.49</v>
      </c>
      <c r="F196" s="187"/>
      <c r="G196" s="135"/>
      <c r="H196" s="132"/>
      <c r="I196" s="135"/>
      <c r="J196" s="132"/>
      <c r="K196" s="181"/>
      <c r="L196" s="135"/>
      <c r="M196" s="135"/>
      <c r="N196" s="135"/>
      <c r="O196" s="135"/>
      <c r="P196" s="137">
        <f t="shared" si="37"/>
        <v>8</v>
      </c>
      <c r="Q196" s="251">
        <f t="shared" si="43"/>
        <v>2</v>
      </c>
      <c r="R196" s="252">
        <f t="shared" si="42"/>
        <v>2.96</v>
      </c>
      <c r="S196" s="251">
        <f t="shared" si="44"/>
        <v>2</v>
      </c>
      <c r="T196" s="252">
        <f t="shared" si="45"/>
        <v>2.96</v>
      </c>
      <c r="U196" s="252">
        <f t="shared" si="46"/>
        <v>8</v>
      </c>
      <c r="V196" s="251">
        <f t="shared" si="47"/>
        <v>0</v>
      </c>
      <c r="W196" s="139">
        <f t="shared" si="48"/>
        <v>0.3</v>
      </c>
      <c r="X196" s="138">
        <f t="shared" si="38"/>
        <v>15</v>
      </c>
      <c r="Y196" s="138">
        <f t="shared" si="49"/>
        <v>1</v>
      </c>
      <c r="Z196" s="138">
        <f t="shared" si="50"/>
        <v>1</v>
      </c>
      <c r="AA196" s="139">
        <f t="shared" si="51"/>
        <v>0.6</v>
      </c>
      <c r="AB196" s="138">
        <f t="shared" si="40"/>
        <v>30</v>
      </c>
      <c r="AC196" s="132"/>
    </row>
    <row r="197" spans="1:29" ht="47.25" x14ac:dyDescent="0.25">
      <c r="A197" s="128">
        <v>199</v>
      </c>
      <c r="B197" s="313" t="s">
        <v>1139</v>
      </c>
      <c r="C197" s="314">
        <v>217.55</v>
      </c>
      <c r="D197" s="315">
        <v>548</v>
      </c>
      <c r="E197" s="316">
        <f t="shared" si="41"/>
        <v>2.52</v>
      </c>
      <c r="F197" s="187"/>
      <c r="G197" s="135"/>
      <c r="H197" s="132"/>
      <c r="I197" s="135"/>
      <c r="J197" s="132"/>
      <c r="K197" s="181"/>
      <c r="L197" s="135"/>
      <c r="M197" s="135"/>
      <c r="N197" s="135"/>
      <c r="O197" s="135"/>
      <c r="P197" s="137">
        <f t="shared" si="37"/>
        <v>8</v>
      </c>
      <c r="Q197" s="251">
        <f t="shared" si="43"/>
        <v>43</v>
      </c>
      <c r="R197" s="252">
        <f t="shared" si="42"/>
        <v>43.84</v>
      </c>
      <c r="S197" s="251">
        <f t="shared" si="44"/>
        <v>43</v>
      </c>
      <c r="T197" s="252">
        <f t="shared" si="45"/>
        <v>43.84</v>
      </c>
      <c r="U197" s="252">
        <f t="shared" si="46"/>
        <v>8</v>
      </c>
      <c r="V197" s="251">
        <f t="shared" si="47"/>
        <v>6</v>
      </c>
      <c r="W197" s="139">
        <f t="shared" si="48"/>
        <v>6.45</v>
      </c>
      <c r="X197" s="138">
        <f t="shared" si="38"/>
        <v>15</v>
      </c>
      <c r="Y197" s="138">
        <f t="shared" si="49"/>
        <v>24</v>
      </c>
      <c r="Z197" s="138">
        <f t="shared" si="50"/>
        <v>13</v>
      </c>
      <c r="AA197" s="139">
        <f t="shared" si="51"/>
        <v>12.9</v>
      </c>
      <c r="AB197" s="138">
        <f t="shared" si="40"/>
        <v>30</v>
      </c>
      <c r="AC197" s="132"/>
    </row>
    <row r="198" spans="1:29" ht="31.5" x14ac:dyDescent="0.25">
      <c r="A198" s="128">
        <v>200</v>
      </c>
      <c r="B198" s="313" t="s">
        <v>1140</v>
      </c>
      <c r="C198" s="314">
        <v>29.260999999999999</v>
      </c>
      <c r="D198" s="315">
        <v>181</v>
      </c>
      <c r="E198" s="316">
        <f t="shared" si="41"/>
        <v>6.19</v>
      </c>
      <c r="F198" s="187"/>
      <c r="G198" s="135"/>
      <c r="H198" s="132"/>
      <c r="I198" s="135"/>
      <c r="J198" s="132"/>
      <c r="K198" s="181"/>
      <c r="L198" s="135"/>
      <c r="M198" s="135"/>
      <c r="N198" s="135"/>
      <c r="O198" s="135"/>
      <c r="P198" s="137">
        <f t="shared" si="37"/>
        <v>15</v>
      </c>
      <c r="Q198" s="251">
        <f t="shared" si="43"/>
        <v>27</v>
      </c>
      <c r="R198" s="252">
        <f t="shared" si="42"/>
        <v>27.15</v>
      </c>
      <c r="S198" s="251">
        <f t="shared" si="44"/>
        <v>27</v>
      </c>
      <c r="T198" s="252">
        <f t="shared" si="45"/>
        <v>27.15</v>
      </c>
      <c r="U198" s="252">
        <f t="shared" si="46"/>
        <v>15</v>
      </c>
      <c r="V198" s="251">
        <f t="shared" si="47"/>
        <v>4</v>
      </c>
      <c r="W198" s="139">
        <f t="shared" si="48"/>
        <v>4.05</v>
      </c>
      <c r="X198" s="138">
        <f t="shared" si="38"/>
        <v>15</v>
      </c>
      <c r="Y198" s="138">
        <f t="shared" si="49"/>
        <v>14</v>
      </c>
      <c r="Z198" s="138">
        <f t="shared" si="50"/>
        <v>9</v>
      </c>
      <c r="AA198" s="139">
        <f t="shared" si="51"/>
        <v>8.1</v>
      </c>
      <c r="AB198" s="138">
        <f t="shared" si="40"/>
        <v>30</v>
      </c>
      <c r="AC198" s="132"/>
    </row>
    <row r="199" spans="1:29" ht="31.5" x14ac:dyDescent="0.25">
      <c r="A199" s="128">
        <v>201</v>
      </c>
      <c r="B199" s="313" t="s">
        <v>1141</v>
      </c>
      <c r="C199" s="314">
        <v>35.893999999999998</v>
      </c>
      <c r="D199" s="315">
        <v>20</v>
      </c>
      <c r="E199" s="316">
        <f t="shared" si="41"/>
        <v>0.56000000000000005</v>
      </c>
      <c r="F199" s="187"/>
      <c r="G199" s="135"/>
      <c r="H199" s="132"/>
      <c r="I199" s="135"/>
      <c r="J199" s="132"/>
      <c r="K199" s="181"/>
      <c r="L199" s="135"/>
      <c r="M199" s="135"/>
      <c r="N199" s="135"/>
      <c r="O199" s="135"/>
      <c r="P199" s="137">
        <f t="shared" si="37"/>
        <v>5</v>
      </c>
      <c r="Q199" s="251">
        <f t="shared" si="43"/>
        <v>1</v>
      </c>
      <c r="R199" s="252">
        <f t="shared" si="42"/>
        <v>1</v>
      </c>
      <c r="S199" s="251">
        <f t="shared" si="44"/>
        <v>1</v>
      </c>
      <c r="T199" s="252">
        <f t="shared" si="45"/>
        <v>1</v>
      </c>
      <c r="U199" s="252">
        <f t="shared" si="46"/>
        <v>5</v>
      </c>
      <c r="V199" s="251">
        <f t="shared" si="47"/>
        <v>0</v>
      </c>
      <c r="W199" s="139">
        <f t="shared" si="48"/>
        <v>0.15</v>
      </c>
      <c r="X199" s="138">
        <f t="shared" si="38"/>
        <v>15</v>
      </c>
      <c r="Y199" s="138">
        <f t="shared" si="49"/>
        <v>0</v>
      </c>
      <c r="Z199" s="138">
        <f t="shared" si="50"/>
        <v>1</v>
      </c>
      <c r="AA199" s="139">
        <f t="shared" si="51"/>
        <v>0.3</v>
      </c>
      <c r="AB199" s="138">
        <f t="shared" si="40"/>
        <v>30</v>
      </c>
      <c r="AC199" s="132"/>
    </row>
    <row r="200" spans="1:29" ht="31.5" x14ac:dyDescent="0.25">
      <c r="A200" s="128">
        <v>202</v>
      </c>
      <c r="B200" s="313" t="s">
        <v>1142</v>
      </c>
      <c r="C200" s="314">
        <v>35.374000000000002</v>
      </c>
      <c r="D200" s="315">
        <v>18</v>
      </c>
      <c r="E200" s="316">
        <f t="shared" si="41"/>
        <v>0.51</v>
      </c>
      <c r="F200" s="187"/>
      <c r="G200" s="135"/>
      <c r="H200" s="132"/>
      <c r="I200" s="135"/>
      <c r="J200" s="132"/>
      <c r="K200" s="181"/>
      <c r="L200" s="135"/>
      <c r="M200" s="135"/>
      <c r="N200" s="135"/>
      <c r="O200" s="135"/>
      <c r="P200" s="137">
        <f t="shared" si="37"/>
        <v>5</v>
      </c>
      <c r="Q200" s="251">
        <f t="shared" si="43"/>
        <v>0</v>
      </c>
      <c r="R200" s="252">
        <f t="shared" si="42"/>
        <v>0.9</v>
      </c>
      <c r="S200" s="251">
        <f t="shared" si="44"/>
        <v>0</v>
      </c>
      <c r="T200" s="252">
        <f t="shared" si="45"/>
        <v>0.9</v>
      </c>
      <c r="U200" s="252">
        <f t="shared" si="46"/>
        <v>5</v>
      </c>
      <c r="V200" s="251">
        <f t="shared" si="47"/>
        <v>0</v>
      </c>
      <c r="W200" s="139">
        <f t="shared" si="48"/>
        <v>0</v>
      </c>
      <c r="X200" s="138">
        <f t="shared" si="38"/>
        <v>15</v>
      </c>
      <c r="Y200" s="138">
        <f t="shared" si="49"/>
        <v>0</v>
      </c>
      <c r="Z200" s="138">
        <f t="shared" si="50"/>
        <v>0</v>
      </c>
      <c r="AA200" s="139">
        <f t="shared" si="51"/>
        <v>0</v>
      </c>
      <c r="AB200" s="138">
        <f t="shared" si="40"/>
        <v>30</v>
      </c>
      <c r="AC200" s="132"/>
    </row>
    <row r="201" spans="1:29" x14ac:dyDescent="0.25">
      <c r="A201" s="128">
        <v>203</v>
      </c>
      <c r="B201" s="309" t="s">
        <v>1143</v>
      </c>
      <c r="C201" s="310"/>
      <c r="D201" s="311"/>
      <c r="E201" s="316"/>
      <c r="F201" s="187"/>
      <c r="G201" s="135"/>
      <c r="H201" s="132"/>
      <c r="I201" s="135"/>
      <c r="J201" s="132"/>
      <c r="K201" s="181"/>
      <c r="L201" s="135"/>
      <c r="M201" s="135"/>
      <c r="N201" s="135"/>
      <c r="O201" s="135"/>
      <c r="P201" s="137"/>
      <c r="Q201" s="251"/>
      <c r="R201" s="252"/>
      <c r="S201" s="251"/>
      <c r="T201" s="252"/>
      <c r="U201" s="252"/>
      <c r="V201" s="251"/>
      <c r="W201" s="139"/>
      <c r="X201" s="138"/>
      <c r="Y201" s="138"/>
      <c r="Z201" s="138"/>
      <c r="AA201" s="139"/>
      <c r="AB201" s="138"/>
      <c r="AC201" s="132"/>
    </row>
    <row r="202" spans="1:29" ht="31.5" x14ac:dyDescent="0.25">
      <c r="A202" s="128">
        <v>204</v>
      </c>
      <c r="B202" s="313" t="s">
        <v>1284</v>
      </c>
      <c r="C202" s="314">
        <v>161.09</v>
      </c>
      <c r="D202" s="315">
        <v>156</v>
      </c>
      <c r="E202" s="316">
        <f t="shared" si="41"/>
        <v>0.97</v>
      </c>
      <c r="F202" s="187"/>
      <c r="G202" s="135"/>
      <c r="H202" s="132"/>
      <c r="I202" s="135"/>
      <c r="J202" s="132"/>
      <c r="K202" s="181"/>
      <c r="L202" s="135"/>
      <c r="M202" s="135"/>
      <c r="N202" s="135"/>
      <c r="O202" s="135"/>
      <c r="P202" s="137">
        <f t="shared" si="37"/>
        <v>5</v>
      </c>
      <c r="Q202" s="251">
        <f t="shared" si="43"/>
        <v>7</v>
      </c>
      <c r="R202" s="252">
        <f t="shared" si="42"/>
        <v>7.8</v>
      </c>
      <c r="S202" s="251">
        <f t="shared" si="44"/>
        <v>7</v>
      </c>
      <c r="T202" s="252">
        <f t="shared" si="45"/>
        <v>7.8</v>
      </c>
      <c r="U202" s="252">
        <f t="shared" si="46"/>
        <v>5</v>
      </c>
      <c r="V202" s="251">
        <f t="shared" si="47"/>
        <v>1</v>
      </c>
      <c r="W202" s="139">
        <f t="shared" si="48"/>
        <v>1.05</v>
      </c>
      <c r="X202" s="138">
        <f t="shared" si="38"/>
        <v>15</v>
      </c>
      <c r="Y202" s="138">
        <f t="shared" si="49"/>
        <v>3</v>
      </c>
      <c r="Z202" s="138">
        <f t="shared" si="50"/>
        <v>3</v>
      </c>
      <c r="AA202" s="139">
        <f t="shared" si="51"/>
        <v>2.1</v>
      </c>
      <c r="AB202" s="138">
        <f t="shared" si="40"/>
        <v>30</v>
      </c>
      <c r="AC202" s="132"/>
    </row>
    <row r="203" spans="1:29" ht="31.5" x14ac:dyDescent="0.25">
      <c r="A203" s="128">
        <v>205</v>
      </c>
      <c r="B203" s="313" t="s">
        <v>1144</v>
      </c>
      <c r="C203" s="314">
        <v>15.532999999999999</v>
      </c>
      <c r="D203" s="315">
        <v>127</v>
      </c>
      <c r="E203" s="316">
        <f t="shared" si="41"/>
        <v>8.18</v>
      </c>
      <c r="F203" s="187"/>
      <c r="G203" s="135"/>
      <c r="H203" s="132"/>
      <c r="I203" s="135"/>
      <c r="J203" s="132"/>
      <c r="K203" s="181"/>
      <c r="L203" s="135"/>
      <c r="M203" s="135"/>
      <c r="N203" s="135"/>
      <c r="O203" s="135"/>
      <c r="P203" s="137">
        <f t="shared" ref="P203:P266" si="52">IF(D203&lt;VLOOKUP(E203,$K$494:$O$501,2),0,VLOOKUP(E203,$K$494:$O$501,3))</f>
        <v>15</v>
      </c>
      <c r="Q203" s="251">
        <f t="shared" si="43"/>
        <v>19</v>
      </c>
      <c r="R203" s="252">
        <f t="shared" si="42"/>
        <v>19.05</v>
      </c>
      <c r="S203" s="251">
        <f t="shared" si="44"/>
        <v>19</v>
      </c>
      <c r="T203" s="252">
        <f t="shared" si="45"/>
        <v>19.05</v>
      </c>
      <c r="U203" s="252">
        <f t="shared" si="46"/>
        <v>15</v>
      </c>
      <c r="V203" s="251">
        <f t="shared" si="47"/>
        <v>2</v>
      </c>
      <c r="W203" s="139">
        <f t="shared" si="48"/>
        <v>2.85</v>
      </c>
      <c r="X203" s="138">
        <f t="shared" ref="X203:X266" si="53">IF(D203&lt;VLOOKUP(E203,$K$494:$O$501,2),0,VLOOKUP(E203,$K$494:$O$501,4))</f>
        <v>15</v>
      </c>
      <c r="Y203" s="138">
        <f t="shared" si="49"/>
        <v>11</v>
      </c>
      <c r="Z203" s="138">
        <f t="shared" si="50"/>
        <v>6</v>
      </c>
      <c r="AA203" s="139">
        <f t="shared" si="51"/>
        <v>5.7</v>
      </c>
      <c r="AB203" s="138">
        <f t="shared" ref="AB203:AB266" si="54">IF(D203&lt;VLOOKUP(E203,$K$494:$O$501,2),0,VLOOKUP(E203,$K$494:$O$501,5))</f>
        <v>30</v>
      </c>
      <c r="AC203" s="132"/>
    </row>
    <row r="204" spans="1:29" ht="18" customHeight="1" x14ac:dyDescent="0.25">
      <c r="A204" s="128">
        <v>206</v>
      </c>
      <c r="B204" s="313" t="s">
        <v>1145</v>
      </c>
      <c r="C204" s="314">
        <v>30.978000000000002</v>
      </c>
      <c r="D204" s="315">
        <v>228</v>
      </c>
      <c r="E204" s="316">
        <f t="shared" si="41"/>
        <v>7.36</v>
      </c>
      <c r="F204" s="187"/>
      <c r="G204" s="135"/>
      <c r="H204" s="132"/>
      <c r="I204" s="135"/>
      <c r="J204" s="132"/>
      <c r="K204" s="181"/>
      <c r="L204" s="135"/>
      <c r="M204" s="135"/>
      <c r="N204" s="135"/>
      <c r="O204" s="135"/>
      <c r="P204" s="137">
        <f t="shared" si="52"/>
        <v>15</v>
      </c>
      <c r="Q204" s="251">
        <f t="shared" si="43"/>
        <v>34</v>
      </c>
      <c r="R204" s="252">
        <f t="shared" si="42"/>
        <v>34.200000000000003</v>
      </c>
      <c r="S204" s="251">
        <f t="shared" si="44"/>
        <v>34</v>
      </c>
      <c r="T204" s="252">
        <f t="shared" si="45"/>
        <v>34.200000000000003</v>
      </c>
      <c r="U204" s="252">
        <f t="shared" si="46"/>
        <v>15</v>
      </c>
      <c r="V204" s="251">
        <f t="shared" si="47"/>
        <v>5</v>
      </c>
      <c r="W204" s="139">
        <f t="shared" si="48"/>
        <v>5.0999999999999996</v>
      </c>
      <c r="X204" s="138">
        <f t="shared" si="53"/>
        <v>15</v>
      </c>
      <c r="Y204" s="138">
        <f t="shared" si="49"/>
        <v>18</v>
      </c>
      <c r="Z204" s="138">
        <f t="shared" si="50"/>
        <v>11</v>
      </c>
      <c r="AA204" s="139">
        <f t="shared" si="51"/>
        <v>10.199999999999999</v>
      </c>
      <c r="AB204" s="138">
        <f t="shared" si="54"/>
        <v>30</v>
      </c>
      <c r="AC204" s="132"/>
    </row>
    <row r="205" spans="1:29" ht="18" customHeight="1" x14ac:dyDescent="0.25">
      <c r="A205" s="128">
        <v>207</v>
      </c>
      <c r="B205" s="313" t="s">
        <v>1292</v>
      </c>
      <c r="C205" s="314">
        <v>8.9920000000000009</v>
      </c>
      <c r="D205" s="315">
        <v>97</v>
      </c>
      <c r="E205" s="316">
        <f t="shared" ref="E205:E268" si="55">D205/C205</f>
        <v>10.79</v>
      </c>
      <c r="F205" s="187"/>
      <c r="G205" s="135"/>
      <c r="H205" s="132"/>
      <c r="I205" s="135"/>
      <c r="J205" s="132"/>
      <c r="K205" s="181"/>
      <c r="L205" s="135"/>
      <c r="M205" s="135"/>
      <c r="N205" s="135"/>
      <c r="O205" s="135"/>
      <c r="P205" s="137">
        <f t="shared" si="52"/>
        <v>18</v>
      </c>
      <c r="Q205" s="251">
        <f t="shared" si="43"/>
        <v>17</v>
      </c>
      <c r="R205" s="252">
        <f t="shared" si="42"/>
        <v>17.46</v>
      </c>
      <c r="S205" s="251">
        <f t="shared" si="44"/>
        <v>17</v>
      </c>
      <c r="T205" s="252">
        <f t="shared" si="45"/>
        <v>17.46</v>
      </c>
      <c r="U205" s="252">
        <f t="shared" si="46"/>
        <v>18</v>
      </c>
      <c r="V205" s="251">
        <f t="shared" si="47"/>
        <v>2</v>
      </c>
      <c r="W205" s="139">
        <f t="shared" si="48"/>
        <v>2.5499999999999998</v>
      </c>
      <c r="X205" s="138">
        <f t="shared" si="53"/>
        <v>15</v>
      </c>
      <c r="Y205" s="138">
        <f t="shared" si="49"/>
        <v>9</v>
      </c>
      <c r="Z205" s="138">
        <f t="shared" si="50"/>
        <v>6</v>
      </c>
      <c r="AA205" s="139">
        <f t="shared" si="51"/>
        <v>5.0999999999999996</v>
      </c>
      <c r="AB205" s="138">
        <f t="shared" si="54"/>
        <v>30</v>
      </c>
      <c r="AC205" s="132"/>
    </row>
    <row r="206" spans="1:29" ht="47.25" x14ac:dyDescent="0.25">
      <c r="A206" s="128">
        <v>208</v>
      </c>
      <c r="B206" s="313" t="s">
        <v>1278</v>
      </c>
      <c r="C206" s="314">
        <v>15.18</v>
      </c>
      <c r="D206" s="315">
        <v>160</v>
      </c>
      <c r="E206" s="316">
        <f t="shared" si="55"/>
        <v>10.54</v>
      </c>
      <c r="F206" s="187"/>
      <c r="G206" s="135"/>
      <c r="H206" s="132"/>
      <c r="I206" s="135"/>
      <c r="J206" s="132"/>
      <c r="K206" s="181"/>
      <c r="L206" s="135"/>
      <c r="M206" s="135"/>
      <c r="N206" s="135"/>
      <c r="O206" s="135"/>
      <c r="P206" s="137">
        <f t="shared" si="52"/>
        <v>18</v>
      </c>
      <c r="Q206" s="251">
        <f t="shared" si="43"/>
        <v>28</v>
      </c>
      <c r="R206" s="252">
        <f t="shared" si="42"/>
        <v>28.8</v>
      </c>
      <c r="S206" s="251">
        <f t="shared" si="44"/>
        <v>28</v>
      </c>
      <c r="T206" s="252">
        <f t="shared" si="45"/>
        <v>28.8</v>
      </c>
      <c r="U206" s="252">
        <f t="shared" si="46"/>
        <v>18</v>
      </c>
      <c r="V206" s="251">
        <f t="shared" si="47"/>
        <v>4</v>
      </c>
      <c r="W206" s="139">
        <f t="shared" si="48"/>
        <v>4.2</v>
      </c>
      <c r="X206" s="138">
        <f t="shared" si="53"/>
        <v>15</v>
      </c>
      <c r="Y206" s="138">
        <f t="shared" si="49"/>
        <v>15</v>
      </c>
      <c r="Z206" s="138">
        <f t="shared" si="50"/>
        <v>9</v>
      </c>
      <c r="AA206" s="139">
        <f t="shared" si="51"/>
        <v>8.4</v>
      </c>
      <c r="AB206" s="138">
        <f t="shared" si="54"/>
        <v>30</v>
      </c>
      <c r="AC206" s="132"/>
    </row>
    <row r="207" spans="1:29" ht="31.5" x14ac:dyDescent="0.25">
      <c r="A207" s="128">
        <v>210</v>
      </c>
      <c r="B207" s="313" t="s">
        <v>1146</v>
      </c>
      <c r="C207" s="314">
        <v>72.722999999999999</v>
      </c>
      <c r="D207" s="315">
        <v>392</v>
      </c>
      <c r="E207" s="316">
        <f t="shared" si="55"/>
        <v>5.39</v>
      </c>
      <c r="F207" s="187"/>
      <c r="G207" s="135"/>
      <c r="H207" s="132"/>
      <c r="I207" s="135"/>
      <c r="J207" s="132"/>
      <c r="K207" s="181"/>
      <c r="L207" s="135"/>
      <c r="M207" s="135"/>
      <c r="N207" s="135"/>
      <c r="O207" s="135"/>
      <c r="P207" s="137">
        <f t="shared" si="52"/>
        <v>12</v>
      </c>
      <c r="Q207" s="251">
        <f t="shared" si="43"/>
        <v>47</v>
      </c>
      <c r="R207" s="252">
        <f t="shared" si="42"/>
        <v>47.04</v>
      </c>
      <c r="S207" s="251">
        <f t="shared" si="44"/>
        <v>47</v>
      </c>
      <c r="T207" s="252">
        <f t="shared" si="45"/>
        <v>47.04</v>
      </c>
      <c r="U207" s="252">
        <f t="shared" si="46"/>
        <v>12</v>
      </c>
      <c r="V207" s="251">
        <f t="shared" si="47"/>
        <v>7</v>
      </c>
      <c r="W207" s="139">
        <f t="shared" si="48"/>
        <v>7.05</v>
      </c>
      <c r="X207" s="138">
        <f t="shared" si="53"/>
        <v>15</v>
      </c>
      <c r="Y207" s="138">
        <f t="shared" si="49"/>
        <v>25</v>
      </c>
      <c r="Z207" s="138">
        <f t="shared" si="50"/>
        <v>15</v>
      </c>
      <c r="AA207" s="139">
        <f t="shared" si="51"/>
        <v>14.1</v>
      </c>
      <c r="AB207" s="138">
        <f t="shared" si="54"/>
        <v>30</v>
      </c>
      <c r="AC207" s="132"/>
    </row>
    <row r="208" spans="1:29" x14ac:dyDescent="0.25">
      <c r="A208" s="128">
        <v>211</v>
      </c>
      <c r="B208" s="309" t="s">
        <v>692</v>
      </c>
      <c r="C208" s="310"/>
      <c r="D208" s="311"/>
      <c r="E208" s="316"/>
      <c r="F208" s="187"/>
      <c r="G208" s="135"/>
      <c r="H208" s="132"/>
      <c r="I208" s="135"/>
      <c r="J208" s="132"/>
      <c r="K208" s="181"/>
      <c r="L208" s="135"/>
      <c r="M208" s="135"/>
      <c r="N208" s="135"/>
      <c r="O208" s="135"/>
      <c r="P208" s="137"/>
      <c r="Q208" s="251"/>
      <c r="R208" s="252"/>
      <c r="S208" s="251"/>
      <c r="T208" s="252"/>
      <c r="U208" s="252"/>
      <c r="V208" s="251"/>
      <c r="W208" s="139"/>
      <c r="X208" s="138"/>
      <c r="Y208" s="138"/>
      <c r="Z208" s="138"/>
      <c r="AA208" s="139"/>
      <c r="AB208" s="138"/>
      <c r="AC208" s="132"/>
    </row>
    <row r="209" spans="1:29" ht="31.5" x14ac:dyDescent="0.25">
      <c r="A209" s="128">
        <v>212</v>
      </c>
      <c r="B209" s="313" t="s">
        <v>811</v>
      </c>
      <c r="C209" s="314">
        <v>38.667000000000002</v>
      </c>
      <c r="D209" s="315">
        <v>79</v>
      </c>
      <c r="E209" s="316">
        <f t="shared" si="55"/>
        <v>2.04</v>
      </c>
      <c r="F209" s="187"/>
      <c r="G209" s="135"/>
      <c r="H209" s="132"/>
      <c r="I209" s="135"/>
      <c r="J209" s="132"/>
      <c r="K209" s="181"/>
      <c r="L209" s="135"/>
      <c r="M209" s="135"/>
      <c r="N209" s="135"/>
      <c r="O209" s="135"/>
      <c r="P209" s="137">
        <f t="shared" si="52"/>
        <v>8</v>
      </c>
      <c r="Q209" s="251">
        <f t="shared" si="43"/>
        <v>6</v>
      </c>
      <c r="R209" s="252">
        <f t="shared" si="42"/>
        <v>6.32</v>
      </c>
      <c r="S209" s="251">
        <f t="shared" si="44"/>
        <v>6</v>
      </c>
      <c r="T209" s="252">
        <f t="shared" si="45"/>
        <v>6.32</v>
      </c>
      <c r="U209" s="252">
        <f t="shared" si="46"/>
        <v>8</v>
      </c>
      <c r="V209" s="251">
        <f t="shared" si="47"/>
        <v>0</v>
      </c>
      <c r="W209" s="139">
        <f t="shared" si="48"/>
        <v>0.9</v>
      </c>
      <c r="X209" s="138">
        <f t="shared" si="53"/>
        <v>15</v>
      </c>
      <c r="Y209" s="138">
        <f t="shared" si="49"/>
        <v>4</v>
      </c>
      <c r="Z209" s="138">
        <f t="shared" si="50"/>
        <v>2</v>
      </c>
      <c r="AA209" s="139">
        <f t="shared" si="51"/>
        <v>1.8</v>
      </c>
      <c r="AB209" s="138">
        <f t="shared" si="54"/>
        <v>30</v>
      </c>
      <c r="AC209" s="132"/>
    </row>
    <row r="210" spans="1:29" ht="31.5" x14ac:dyDescent="0.25">
      <c r="A210" s="128">
        <v>213</v>
      </c>
      <c r="B210" s="313" t="s">
        <v>806</v>
      </c>
      <c r="C210" s="314">
        <v>40.645000000000003</v>
      </c>
      <c r="D210" s="315">
        <v>157</v>
      </c>
      <c r="E210" s="316">
        <f t="shared" si="55"/>
        <v>3.86</v>
      </c>
      <c r="F210" s="187"/>
      <c r="G210" s="135"/>
      <c r="H210" s="132"/>
      <c r="I210" s="135"/>
      <c r="J210" s="132"/>
      <c r="K210" s="181"/>
      <c r="L210" s="135"/>
      <c r="M210" s="135"/>
      <c r="N210" s="135"/>
      <c r="O210" s="135"/>
      <c r="P210" s="137">
        <f t="shared" si="52"/>
        <v>12</v>
      </c>
      <c r="Q210" s="251">
        <f t="shared" si="43"/>
        <v>18</v>
      </c>
      <c r="R210" s="252">
        <f t="shared" si="42"/>
        <v>18.84</v>
      </c>
      <c r="S210" s="251">
        <f t="shared" si="44"/>
        <v>18</v>
      </c>
      <c r="T210" s="252">
        <f t="shared" si="45"/>
        <v>18.84</v>
      </c>
      <c r="U210" s="252">
        <f t="shared" si="46"/>
        <v>12</v>
      </c>
      <c r="V210" s="251">
        <f t="shared" si="47"/>
        <v>2</v>
      </c>
      <c r="W210" s="139">
        <f t="shared" si="48"/>
        <v>2.7</v>
      </c>
      <c r="X210" s="138">
        <f t="shared" si="53"/>
        <v>15</v>
      </c>
      <c r="Y210" s="138">
        <f t="shared" si="49"/>
        <v>10</v>
      </c>
      <c r="Z210" s="138">
        <f t="shared" si="50"/>
        <v>6</v>
      </c>
      <c r="AA210" s="139">
        <f t="shared" si="51"/>
        <v>5.4</v>
      </c>
      <c r="AB210" s="138">
        <f t="shared" si="54"/>
        <v>30</v>
      </c>
      <c r="AC210" s="132"/>
    </row>
    <row r="211" spans="1:29" ht="31.5" x14ac:dyDescent="0.25">
      <c r="A211" s="128">
        <v>214</v>
      </c>
      <c r="B211" s="313" t="s">
        <v>821</v>
      </c>
      <c r="C211" s="314">
        <v>12.25</v>
      </c>
      <c r="D211" s="315">
        <v>79</v>
      </c>
      <c r="E211" s="316">
        <f t="shared" si="55"/>
        <v>6.45</v>
      </c>
      <c r="F211" s="187"/>
      <c r="G211" s="135"/>
      <c r="H211" s="132"/>
      <c r="I211" s="135"/>
      <c r="J211" s="132"/>
      <c r="K211" s="181"/>
      <c r="L211" s="135"/>
      <c r="M211" s="135"/>
      <c r="N211" s="135"/>
      <c r="O211" s="135"/>
      <c r="P211" s="137">
        <f t="shared" si="52"/>
        <v>15</v>
      </c>
      <c r="Q211" s="251">
        <f t="shared" si="43"/>
        <v>11</v>
      </c>
      <c r="R211" s="252">
        <f t="shared" si="42"/>
        <v>11.85</v>
      </c>
      <c r="S211" s="251">
        <f t="shared" si="44"/>
        <v>11</v>
      </c>
      <c r="T211" s="252">
        <f t="shared" si="45"/>
        <v>11.85</v>
      </c>
      <c r="U211" s="252">
        <f t="shared" si="46"/>
        <v>15</v>
      </c>
      <c r="V211" s="251">
        <f t="shared" si="47"/>
        <v>1</v>
      </c>
      <c r="W211" s="139">
        <f t="shared" si="48"/>
        <v>1.65</v>
      </c>
      <c r="X211" s="138">
        <f t="shared" si="53"/>
        <v>15</v>
      </c>
      <c r="Y211" s="138">
        <f t="shared" si="49"/>
        <v>6</v>
      </c>
      <c r="Z211" s="138">
        <f t="shared" si="50"/>
        <v>4</v>
      </c>
      <c r="AA211" s="139">
        <f t="shared" si="51"/>
        <v>3.3</v>
      </c>
      <c r="AB211" s="138">
        <f t="shared" si="54"/>
        <v>30</v>
      </c>
      <c r="AC211" s="132"/>
    </row>
    <row r="212" spans="1:29" ht="31.5" x14ac:dyDescent="0.25">
      <c r="A212" s="128">
        <v>215</v>
      </c>
      <c r="B212" s="313" t="s">
        <v>1005</v>
      </c>
      <c r="C212" s="314">
        <v>13.483000000000001</v>
      </c>
      <c r="D212" s="315">
        <v>41</v>
      </c>
      <c r="E212" s="316">
        <f t="shared" si="55"/>
        <v>3.04</v>
      </c>
      <c r="F212" s="187"/>
      <c r="G212" s="135"/>
      <c r="H212" s="132"/>
      <c r="I212" s="135"/>
      <c r="J212" s="132"/>
      <c r="K212" s="181"/>
      <c r="L212" s="135"/>
      <c r="M212" s="135"/>
      <c r="N212" s="135"/>
      <c r="O212" s="135"/>
      <c r="P212" s="137">
        <f t="shared" si="52"/>
        <v>12</v>
      </c>
      <c r="Q212" s="251">
        <f t="shared" si="43"/>
        <v>4</v>
      </c>
      <c r="R212" s="252">
        <f t="shared" si="42"/>
        <v>4.92</v>
      </c>
      <c r="S212" s="251">
        <f t="shared" si="44"/>
        <v>4</v>
      </c>
      <c r="T212" s="252">
        <f t="shared" si="45"/>
        <v>4.92</v>
      </c>
      <c r="U212" s="252">
        <f t="shared" si="46"/>
        <v>12</v>
      </c>
      <c r="V212" s="251">
        <f t="shared" si="47"/>
        <v>0</v>
      </c>
      <c r="W212" s="139">
        <f t="shared" si="48"/>
        <v>0.6</v>
      </c>
      <c r="X212" s="138">
        <f t="shared" si="53"/>
        <v>15</v>
      </c>
      <c r="Y212" s="138">
        <f t="shared" si="49"/>
        <v>2</v>
      </c>
      <c r="Z212" s="138">
        <f t="shared" si="50"/>
        <v>2</v>
      </c>
      <c r="AA212" s="139">
        <f t="shared" si="51"/>
        <v>1.2</v>
      </c>
      <c r="AB212" s="138">
        <f t="shared" si="54"/>
        <v>30</v>
      </c>
      <c r="AC212" s="132"/>
    </row>
    <row r="213" spans="1:29" ht="31.5" x14ac:dyDescent="0.25">
      <c r="A213" s="128">
        <v>216</v>
      </c>
      <c r="B213" s="313" t="s">
        <v>1117</v>
      </c>
      <c r="C213" s="314">
        <v>8.5129999999999999</v>
      </c>
      <c r="D213" s="315">
        <v>48</v>
      </c>
      <c r="E213" s="316">
        <f t="shared" si="55"/>
        <v>5.64</v>
      </c>
      <c r="F213" s="187"/>
      <c r="G213" s="135"/>
      <c r="H213" s="132"/>
      <c r="I213" s="135"/>
      <c r="J213" s="132"/>
      <c r="K213" s="181"/>
      <c r="L213" s="135"/>
      <c r="M213" s="135"/>
      <c r="N213" s="135"/>
      <c r="O213" s="135"/>
      <c r="P213" s="137">
        <f t="shared" si="52"/>
        <v>12</v>
      </c>
      <c r="Q213" s="251">
        <f t="shared" si="43"/>
        <v>5</v>
      </c>
      <c r="R213" s="252">
        <f t="shared" si="42"/>
        <v>5.76</v>
      </c>
      <c r="S213" s="251">
        <f t="shared" si="44"/>
        <v>5</v>
      </c>
      <c r="T213" s="252">
        <f t="shared" si="45"/>
        <v>5.76</v>
      </c>
      <c r="U213" s="252">
        <f t="shared" si="46"/>
        <v>12</v>
      </c>
      <c r="V213" s="251">
        <f t="shared" si="47"/>
        <v>0</v>
      </c>
      <c r="W213" s="139">
        <f t="shared" si="48"/>
        <v>0.75</v>
      </c>
      <c r="X213" s="138">
        <f t="shared" si="53"/>
        <v>15</v>
      </c>
      <c r="Y213" s="138">
        <f t="shared" si="49"/>
        <v>3</v>
      </c>
      <c r="Z213" s="138">
        <f t="shared" si="50"/>
        <v>2</v>
      </c>
      <c r="AA213" s="139">
        <f t="shared" si="51"/>
        <v>1.5</v>
      </c>
      <c r="AB213" s="138">
        <f t="shared" si="54"/>
        <v>30</v>
      </c>
      <c r="AC213" s="132"/>
    </row>
    <row r="214" spans="1:29" ht="31.5" x14ac:dyDescent="0.25">
      <c r="A214" s="128">
        <v>217</v>
      </c>
      <c r="B214" s="313" t="s">
        <v>1147</v>
      </c>
      <c r="C214" s="314">
        <v>29.224</v>
      </c>
      <c r="D214" s="315">
        <v>73</v>
      </c>
      <c r="E214" s="316">
        <f t="shared" si="55"/>
        <v>2.5</v>
      </c>
      <c r="F214" s="187"/>
      <c r="G214" s="135"/>
      <c r="H214" s="132"/>
      <c r="I214" s="135"/>
      <c r="J214" s="132"/>
      <c r="K214" s="181"/>
      <c r="L214" s="135"/>
      <c r="M214" s="135"/>
      <c r="N214" s="135"/>
      <c r="O214" s="135"/>
      <c r="P214" s="137">
        <f t="shared" si="52"/>
        <v>8</v>
      </c>
      <c r="Q214" s="251">
        <f t="shared" si="43"/>
        <v>5</v>
      </c>
      <c r="R214" s="252">
        <f t="shared" si="42"/>
        <v>5.84</v>
      </c>
      <c r="S214" s="251">
        <f t="shared" si="44"/>
        <v>5</v>
      </c>
      <c r="T214" s="252">
        <f t="shared" si="45"/>
        <v>5.84</v>
      </c>
      <c r="U214" s="252">
        <f t="shared" si="46"/>
        <v>8</v>
      </c>
      <c r="V214" s="251">
        <f t="shared" si="47"/>
        <v>0</v>
      </c>
      <c r="W214" s="139">
        <f t="shared" si="48"/>
        <v>0.75</v>
      </c>
      <c r="X214" s="138">
        <f t="shared" si="53"/>
        <v>15</v>
      </c>
      <c r="Y214" s="138">
        <f t="shared" si="49"/>
        <v>3</v>
      </c>
      <c r="Z214" s="138">
        <f t="shared" si="50"/>
        <v>2</v>
      </c>
      <c r="AA214" s="139">
        <f t="shared" si="51"/>
        <v>1.5</v>
      </c>
      <c r="AB214" s="138">
        <f t="shared" si="54"/>
        <v>30</v>
      </c>
      <c r="AC214" s="132"/>
    </row>
    <row r="215" spans="1:29" ht="31.5" x14ac:dyDescent="0.25">
      <c r="A215" s="128">
        <v>218</v>
      </c>
      <c r="B215" s="313" t="s">
        <v>1148</v>
      </c>
      <c r="C215" s="314">
        <v>12.313000000000001</v>
      </c>
      <c r="D215" s="315">
        <v>67</v>
      </c>
      <c r="E215" s="316">
        <f t="shared" si="55"/>
        <v>5.44</v>
      </c>
      <c r="F215" s="187"/>
      <c r="G215" s="135"/>
      <c r="H215" s="132"/>
      <c r="I215" s="135"/>
      <c r="J215" s="132"/>
      <c r="K215" s="181"/>
      <c r="L215" s="135"/>
      <c r="M215" s="135"/>
      <c r="N215" s="135"/>
      <c r="O215" s="135"/>
      <c r="P215" s="137">
        <f t="shared" si="52"/>
        <v>12</v>
      </c>
      <c r="Q215" s="251">
        <f t="shared" si="43"/>
        <v>8</v>
      </c>
      <c r="R215" s="252">
        <f t="shared" si="42"/>
        <v>8.0399999999999991</v>
      </c>
      <c r="S215" s="251">
        <f t="shared" si="44"/>
        <v>8</v>
      </c>
      <c r="T215" s="252">
        <f t="shared" si="45"/>
        <v>8.0399999999999991</v>
      </c>
      <c r="U215" s="252">
        <f t="shared" si="46"/>
        <v>12</v>
      </c>
      <c r="V215" s="251">
        <f t="shared" si="47"/>
        <v>1</v>
      </c>
      <c r="W215" s="139">
        <f t="shared" si="48"/>
        <v>1.2</v>
      </c>
      <c r="X215" s="138">
        <f t="shared" si="53"/>
        <v>15</v>
      </c>
      <c r="Y215" s="138">
        <f t="shared" si="49"/>
        <v>4</v>
      </c>
      <c r="Z215" s="138">
        <f t="shared" si="50"/>
        <v>3</v>
      </c>
      <c r="AA215" s="139">
        <f t="shared" si="51"/>
        <v>2.4</v>
      </c>
      <c r="AB215" s="138">
        <f t="shared" si="54"/>
        <v>30</v>
      </c>
      <c r="AC215" s="132"/>
    </row>
    <row r="216" spans="1:29" ht="31.5" x14ac:dyDescent="0.25">
      <c r="A216" s="128">
        <v>219</v>
      </c>
      <c r="B216" s="313" t="s">
        <v>1149</v>
      </c>
      <c r="C216" s="314">
        <v>12.96</v>
      </c>
      <c r="D216" s="315">
        <v>60</v>
      </c>
      <c r="E216" s="316">
        <f t="shared" si="55"/>
        <v>4.63</v>
      </c>
      <c r="F216" s="187"/>
      <c r="G216" s="135"/>
      <c r="H216" s="132"/>
      <c r="I216" s="135"/>
      <c r="J216" s="132"/>
      <c r="K216" s="181"/>
      <c r="L216" s="135"/>
      <c r="M216" s="135"/>
      <c r="N216" s="135"/>
      <c r="O216" s="135"/>
      <c r="P216" s="137">
        <f t="shared" si="52"/>
        <v>12</v>
      </c>
      <c r="Q216" s="251">
        <f t="shared" si="43"/>
        <v>7</v>
      </c>
      <c r="R216" s="252">
        <f t="shared" si="42"/>
        <v>7.2</v>
      </c>
      <c r="S216" s="251">
        <f t="shared" si="44"/>
        <v>7</v>
      </c>
      <c r="T216" s="252">
        <f t="shared" si="45"/>
        <v>7.2</v>
      </c>
      <c r="U216" s="252">
        <f t="shared" si="46"/>
        <v>12</v>
      </c>
      <c r="V216" s="251">
        <f t="shared" si="47"/>
        <v>1</v>
      </c>
      <c r="W216" s="139">
        <f t="shared" si="48"/>
        <v>1.05</v>
      </c>
      <c r="X216" s="138">
        <f t="shared" si="53"/>
        <v>15</v>
      </c>
      <c r="Y216" s="138">
        <f t="shared" si="49"/>
        <v>3</v>
      </c>
      <c r="Z216" s="138">
        <f t="shared" si="50"/>
        <v>3</v>
      </c>
      <c r="AA216" s="139">
        <f t="shared" si="51"/>
        <v>2.1</v>
      </c>
      <c r="AB216" s="138">
        <f t="shared" si="54"/>
        <v>30</v>
      </c>
      <c r="AC216" s="132"/>
    </row>
    <row r="217" spans="1:29" ht="47.25" x14ac:dyDescent="0.25">
      <c r="A217" s="128">
        <v>220</v>
      </c>
      <c r="B217" s="313" t="s">
        <v>1279</v>
      </c>
      <c r="C217" s="314">
        <v>99.99</v>
      </c>
      <c r="D217" s="315">
        <v>372</v>
      </c>
      <c r="E217" s="316">
        <f t="shared" si="55"/>
        <v>3.72</v>
      </c>
      <c r="F217" s="187"/>
      <c r="G217" s="135"/>
      <c r="H217" s="132"/>
      <c r="I217" s="135"/>
      <c r="J217" s="132"/>
      <c r="K217" s="181"/>
      <c r="L217" s="135"/>
      <c r="M217" s="135"/>
      <c r="N217" s="135"/>
      <c r="O217" s="135"/>
      <c r="P217" s="137">
        <f t="shared" si="52"/>
        <v>12</v>
      </c>
      <c r="Q217" s="251">
        <f t="shared" si="43"/>
        <v>44</v>
      </c>
      <c r="R217" s="252">
        <f t="shared" si="42"/>
        <v>44.64</v>
      </c>
      <c r="S217" s="251">
        <f t="shared" si="44"/>
        <v>44</v>
      </c>
      <c r="T217" s="252">
        <f t="shared" si="45"/>
        <v>44.64</v>
      </c>
      <c r="U217" s="252">
        <f t="shared" si="46"/>
        <v>12</v>
      </c>
      <c r="V217" s="251">
        <f t="shared" si="47"/>
        <v>6</v>
      </c>
      <c r="W217" s="139">
        <f t="shared" si="48"/>
        <v>6.6</v>
      </c>
      <c r="X217" s="138">
        <f t="shared" si="53"/>
        <v>15</v>
      </c>
      <c r="Y217" s="138">
        <f t="shared" si="49"/>
        <v>24</v>
      </c>
      <c r="Z217" s="138">
        <f t="shared" si="50"/>
        <v>14</v>
      </c>
      <c r="AA217" s="139">
        <f t="shared" si="51"/>
        <v>13.2</v>
      </c>
      <c r="AB217" s="138">
        <f t="shared" si="54"/>
        <v>30</v>
      </c>
      <c r="AC217" s="132"/>
    </row>
    <row r="218" spans="1:29" ht="47.25" x14ac:dyDescent="0.25">
      <c r="A218" s="128">
        <v>221</v>
      </c>
      <c r="B218" s="313" t="s">
        <v>1150</v>
      </c>
      <c r="C218" s="314">
        <v>54.46</v>
      </c>
      <c r="D218" s="315">
        <v>154</v>
      </c>
      <c r="E218" s="316">
        <f t="shared" si="55"/>
        <v>2.83</v>
      </c>
      <c r="F218" s="187"/>
      <c r="G218" s="135"/>
      <c r="H218" s="132"/>
      <c r="I218" s="135"/>
      <c r="J218" s="132"/>
      <c r="K218" s="181"/>
      <c r="L218" s="135"/>
      <c r="M218" s="135"/>
      <c r="N218" s="135"/>
      <c r="O218" s="135"/>
      <c r="P218" s="137">
        <f t="shared" si="52"/>
        <v>8</v>
      </c>
      <c r="Q218" s="251">
        <f t="shared" si="43"/>
        <v>12</v>
      </c>
      <c r="R218" s="252">
        <f t="shared" si="42"/>
        <v>12.32</v>
      </c>
      <c r="S218" s="251">
        <f t="shared" si="44"/>
        <v>12</v>
      </c>
      <c r="T218" s="252">
        <f t="shared" si="45"/>
        <v>12.32</v>
      </c>
      <c r="U218" s="252">
        <f t="shared" si="46"/>
        <v>8</v>
      </c>
      <c r="V218" s="251">
        <f t="shared" si="47"/>
        <v>1</v>
      </c>
      <c r="W218" s="139">
        <f t="shared" si="48"/>
        <v>1.8</v>
      </c>
      <c r="X218" s="138">
        <f t="shared" si="53"/>
        <v>15</v>
      </c>
      <c r="Y218" s="138">
        <f t="shared" si="49"/>
        <v>7</v>
      </c>
      <c r="Z218" s="138">
        <f t="shared" si="50"/>
        <v>4</v>
      </c>
      <c r="AA218" s="139">
        <f t="shared" si="51"/>
        <v>3.6</v>
      </c>
      <c r="AB218" s="138">
        <f t="shared" si="54"/>
        <v>30</v>
      </c>
      <c r="AC218" s="132"/>
    </row>
    <row r="219" spans="1:29" x14ac:dyDescent="0.25">
      <c r="A219" s="128">
        <v>222</v>
      </c>
      <c r="B219" s="313" t="s">
        <v>693</v>
      </c>
      <c r="C219" s="314">
        <v>37.094999999999999</v>
      </c>
      <c r="D219" s="315">
        <v>447</v>
      </c>
      <c r="E219" s="316">
        <f t="shared" si="55"/>
        <v>12.05</v>
      </c>
      <c r="F219" s="187"/>
      <c r="G219" s="135"/>
      <c r="H219" s="132"/>
      <c r="I219" s="135"/>
      <c r="J219" s="132"/>
      <c r="K219" s="181"/>
      <c r="L219" s="135"/>
      <c r="M219" s="135"/>
      <c r="N219" s="135"/>
      <c r="O219" s="135"/>
      <c r="P219" s="137">
        <f t="shared" si="52"/>
        <v>25</v>
      </c>
      <c r="Q219" s="251">
        <f t="shared" si="43"/>
        <v>111</v>
      </c>
      <c r="R219" s="252">
        <f t="shared" si="42"/>
        <v>111.75</v>
      </c>
      <c r="S219" s="251">
        <f t="shared" si="44"/>
        <v>111</v>
      </c>
      <c r="T219" s="252">
        <f t="shared" si="45"/>
        <v>111.75</v>
      </c>
      <c r="U219" s="252">
        <f t="shared" si="46"/>
        <v>25</v>
      </c>
      <c r="V219" s="251">
        <f t="shared" si="47"/>
        <v>16</v>
      </c>
      <c r="W219" s="139">
        <f t="shared" si="48"/>
        <v>16.649999999999999</v>
      </c>
      <c r="X219" s="138">
        <f t="shared" si="53"/>
        <v>15</v>
      </c>
      <c r="Y219" s="138">
        <f t="shared" si="49"/>
        <v>61</v>
      </c>
      <c r="Z219" s="138">
        <f t="shared" si="50"/>
        <v>34</v>
      </c>
      <c r="AA219" s="139">
        <f t="shared" si="51"/>
        <v>33.299999999999997</v>
      </c>
      <c r="AB219" s="138">
        <f t="shared" si="54"/>
        <v>30</v>
      </c>
      <c r="AC219" s="132"/>
    </row>
    <row r="220" spans="1:29" x14ac:dyDescent="0.25">
      <c r="A220" s="128">
        <v>223</v>
      </c>
      <c r="B220" s="309" t="s">
        <v>1151</v>
      </c>
      <c r="C220" s="310"/>
      <c r="D220" s="311"/>
      <c r="E220" s="316"/>
      <c r="F220" s="187"/>
      <c r="G220" s="135"/>
      <c r="H220" s="132"/>
      <c r="I220" s="135"/>
      <c r="J220" s="132"/>
      <c r="K220" s="181"/>
      <c r="L220" s="135"/>
      <c r="M220" s="135"/>
      <c r="N220" s="135"/>
      <c r="O220" s="135"/>
      <c r="P220" s="137"/>
      <c r="Q220" s="251"/>
      <c r="R220" s="252"/>
      <c r="S220" s="251"/>
      <c r="T220" s="252"/>
      <c r="U220" s="252"/>
      <c r="V220" s="251"/>
      <c r="W220" s="139"/>
      <c r="X220" s="138"/>
      <c r="Y220" s="138"/>
      <c r="Z220" s="138"/>
      <c r="AA220" s="139"/>
      <c r="AB220" s="138"/>
      <c r="AC220" s="132"/>
    </row>
    <row r="221" spans="1:29" ht="31.5" x14ac:dyDescent="0.25">
      <c r="A221" s="128">
        <v>224</v>
      </c>
      <c r="B221" s="313" t="s">
        <v>1021</v>
      </c>
      <c r="C221" s="314">
        <v>53.487000000000002</v>
      </c>
      <c r="D221" s="315">
        <v>203</v>
      </c>
      <c r="E221" s="316">
        <f t="shared" si="55"/>
        <v>3.8</v>
      </c>
      <c r="F221" s="187"/>
      <c r="G221" s="135"/>
      <c r="H221" s="132"/>
      <c r="I221" s="135"/>
      <c r="J221" s="132"/>
      <c r="K221" s="181"/>
      <c r="L221" s="135"/>
      <c r="M221" s="135"/>
      <c r="N221" s="135"/>
      <c r="O221" s="135"/>
      <c r="P221" s="137">
        <f t="shared" si="52"/>
        <v>12</v>
      </c>
      <c r="Q221" s="251">
        <f t="shared" si="43"/>
        <v>24</v>
      </c>
      <c r="R221" s="252">
        <f t="shared" si="42"/>
        <v>24.36</v>
      </c>
      <c r="S221" s="251">
        <f t="shared" si="44"/>
        <v>24</v>
      </c>
      <c r="T221" s="252">
        <f t="shared" si="45"/>
        <v>24.36</v>
      </c>
      <c r="U221" s="252">
        <f t="shared" si="46"/>
        <v>12</v>
      </c>
      <c r="V221" s="251">
        <f t="shared" si="47"/>
        <v>3</v>
      </c>
      <c r="W221" s="139">
        <f t="shared" si="48"/>
        <v>3.6</v>
      </c>
      <c r="X221" s="138">
        <f t="shared" si="53"/>
        <v>15</v>
      </c>
      <c r="Y221" s="138">
        <f t="shared" si="49"/>
        <v>13</v>
      </c>
      <c r="Z221" s="138">
        <f t="shared" si="50"/>
        <v>8</v>
      </c>
      <c r="AA221" s="139">
        <f t="shared" si="51"/>
        <v>7.2</v>
      </c>
      <c r="AB221" s="138">
        <f t="shared" si="54"/>
        <v>30</v>
      </c>
      <c r="AC221" s="132"/>
    </row>
    <row r="222" spans="1:29" x14ac:dyDescent="0.25">
      <c r="A222" s="128">
        <v>225</v>
      </c>
      <c r="B222" s="309" t="s">
        <v>694</v>
      </c>
      <c r="C222" s="310"/>
      <c r="D222" s="311"/>
      <c r="E222" s="316"/>
      <c r="F222" s="187"/>
      <c r="G222" s="135"/>
      <c r="H222" s="132"/>
      <c r="I222" s="135"/>
      <c r="J222" s="132"/>
      <c r="K222" s="181"/>
      <c r="L222" s="135"/>
      <c r="M222" s="135"/>
      <c r="N222" s="135"/>
      <c r="O222" s="135"/>
      <c r="P222" s="137"/>
      <c r="Q222" s="251"/>
      <c r="R222" s="252"/>
      <c r="S222" s="251"/>
      <c r="T222" s="252"/>
      <c r="U222" s="252"/>
      <c r="V222" s="251"/>
      <c r="W222" s="139"/>
      <c r="X222" s="138"/>
      <c r="Y222" s="138"/>
      <c r="Z222" s="138"/>
      <c r="AA222" s="139"/>
      <c r="AB222" s="138"/>
      <c r="AC222" s="132"/>
    </row>
    <row r="223" spans="1:29" ht="31.5" x14ac:dyDescent="0.25">
      <c r="A223" s="128">
        <v>226</v>
      </c>
      <c r="B223" s="313" t="s">
        <v>1152</v>
      </c>
      <c r="C223" s="314">
        <v>47.17</v>
      </c>
      <c r="D223" s="315">
        <v>285</v>
      </c>
      <c r="E223" s="316">
        <f t="shared" si="55"/>
        <v>6.04</v>
      </c>
      <c r="F223" s="187"/>
      <c r="G223" s="135"/>
      <c r="H223" s="132"/>
      <c r="I223" s="135"/>
      <c r="J223" s="132"/>
      <c r="K223" s="181"/>
      <c r="L223" s="135"/>
      <c r="M223" s="135"/>
      <c r="N223" s="135"/>
      <c r="O223" s="135"/>
      <c r="P223" s="137">
        <f t="shared" si="52"/>
        <v>15</v>
      </c>
      <c r="Q223" s="251">
        <f t="shared" si="43"/>
        <v>42</v>
      </c>
      <c r="R223" s="252">
        <f t="shared" si="42"/>
        <v>42.75</v>
      </c>
      <c r="S223" s="251">
        <f t="shared" si="44"/>
        <v>42</v>
      </c>
      <c r="T223" s="252">
        <f t="shared" si="45"/>
        <v>42.75</v>
      </c>
      <c r="U223" s="252">
        <f t="shared" si="46"/>
        <v>15</v>
      </c>
      <c r="V223" s="251">
        <f t="shared" si="47"/>
        <v>6</v>
      </c>
      <c r="W223" s="139">
        <f t="shared" si="48"/>
        <v>6.3</v>
      </c>
      <c r="X223" s="138">
        <f t="shared" si="53"/>
        <v>15</v>
      </c>
      <c r="Y223" s="138">
        <f t="shared" si="49"/>
        <v>23</v>
      </c>
      <c r="Z223" s="138">
        <f t="shared" si="50"/>
        <v>13</v>
      </c>
      <c r="AA223" s="139">
        <f t="shared" si="51"/>
        <v>12.6</v>
      </c>
      <c r="AB223" s="138">
        <f t="shared" si="54"/>
        <v>30</v>
      </c>
      <c r="AC223" s="132"/>
    </row>
    <row r="224" spans="1:29" x14ac:dyDescent="0.25">
      <c r="A224" s="128">
        <v>227</v>
      </c>
      <c r="B224" s="309" t="s">
        <v>1153</v>
      </c>
      <c r="C224" s="310"/>
      <c r="D224" s="311"/>
      <c r="E224" s="316"/>
      <c r="F224" s="187"/>
      <c r="G224" s="135"/>
      <c r="H224" s="132"/>
      <c r="I224" s="135"/>
      <c r="J224" s="132"/>
      <c r="K224" s="181"/>
      <c r="L224" s="135"/>
      <c r="M224" s="135"/>
      <c r="N224" s="135"/>
      <c r="O224" s="135"/>
      <c r="P224" s="137"/>
      <c r="Q224" s="251"/>
      <c r="R224" s="252"/>
      <c r="S224" s="251"/>
      <c r="T224" s="252"/>
      <c r="U224" s="252"/>
      <c r="V224" s="251"/>
      <c r="W224" s="139"/>
      <c r="X224" s="138"/>
      <c r="Y224" s="138"/>
      <c r="Z224" s="138"/>
      <c r="AA224" s="139"/>
      <c r="AB224" s="138"/>
      <c r="AC224" s="132"/>
    </row>
    <row r="225" spans="1:29" ht="31.5" x14ac:dyDescent="0.25">
      <c r="A225" s="128">
        <v>228</v>
      </c>
      <c r="B225" s="313" t="s">
        <v>1154</v>
      </c>
      <c r="C225" s="314">
        <v>12.05</v>
      </c>
      <c r="D225" s="315">
        <v>16</v>
      </c>
      <c r="E225" s="316">
        <f t="shared" si="55"/>
        <v>1.33</v>
      </c>
      <c r="F225" s="187"/>
      <c r="G225" s="135"/>
      <c r="H225" s="132"/>
      <c r="I225" s="135"/>
      <c r="J225" s="132"/>
      <c r="K225" s="181"/>
      <c r="L225" s="135"/>
      <c r="M225" s="135"/>
      <c r="N225" s="135"/>
      <c r="O225" s="135"/>
      <c r="P225" s="137">
        <f t="shared" si="52"/>
        <v>8</v>
      </c>
      <c r="Q225" s="251">
        <f t="shared" si="43"/>
        <v>1</v>
      </c>
      <c r="R225" s="252">
        <f t="shared" si="42"/>
        <v>1.28</v>
      </c>
      <c r="S225" s="251">
        <f t="shared" si="44"/>
        <v>1</v>
      </c>
      <c r="T225" s="252">
        <f t="shared" si="45"/>
        <v>1.28</v>
      </c>
      <c r="U225" s="252">
        <f t="shared" si="46"/>
        <v>8</v>
      </c>
      <c r="V225" s="251">
        <f t="shared" si="47"/>
        <v>0</v>
      </c>
      <c r="W225" s="139">
        <f t="shared" si="48"/>
        <v>0.15</v>
      </c>
      <c r="X225" s="138">
        <f t="shared" si="53"/>
        <v>15</v>
      </c>
      <c r="Y225" s="138">
        <f t="shared" si="49"/>
        <v>0</v>
      </c>
      <c r="Z225" s="138">
        <f t="shared" si="50"/>
        <v>1</v>
      </c>
      <c r="AA225" s="139">
        <f t="shared" si="51"/>
        <v>0.3</v>
      </c>
      <c r="AB225" s="138">
        <f t="shared" si="54"/>
        <v>30</v>
      </c>
      <c r="AC225" s="132"/>
    </row>
    <row r="226" spans="1:29" ht="31.5" x14ac:dyDescent="0.25">
      <c r="A226" s="128">
        <v>229</v>
      </c>
      <c r="B226" s="313" t="s">
        <v>809</v>
      </c>
      <c r="C226" s="314">
        <v>89.94</v>
      </c>
      <c r="D226" s="315">
        <v>52</v>
      </c>
      <c r="E226" s="316">
        <f t="shared" si="55"/>
        <v>0.57999999999999996</v>
      </c>
      <c r="F226" s="187"/>
      <c r="G226" s="135"/>
      <c r="H226" s="132"/>
      <c r="I226" s="135"/>
      <c r="J226" s="132"/>
      <c r="K226" s="181"/>
      <c r="L226" s="135"/>
      <c r="M226" s="135"/>
      <c r="N226" s="135"/>
      <c r="O226" s="135"/>
      <c r="P226" s="137">
        <f t="shared" si="52"/>
        <v>5</v>
      </c>
      <c r="Q226" s="251">
        <f t="shared" si="43"/>
        <v>2</v>
      </c>
      <c r="R226" s="252">
        <f t="shared" si="42"/>
        <v>2.6</v>
      </c>
      <c r="S226" s="251">
        <f t="shared" si="44"/>
        <v>2</v>
      </c>
      <c r="T226" s="252">
        <f t="shared" si="45"/>
        <v>2.6</v>
      </c>
      <c r="U226" s="252">
        <f t="shared" si="46"/>
        <v>5</v>
      </c>
      <c r="V226" s="251">
        <f t="shared" si="47"/>
        <v>0</v>
      </c>
      <c r="W226" s="139">
        <f t="shared" si="48"/>
        <v>0.3</v>
      </c>
      <c r="X226" s="138">
        <f t="shared" si="53"/>
        <v>15</v>
      </c>
      <c r="Y226" s="138">
        <f t="shared" si="49"/>
        <v>1</v>
      </c>
      <c r="Z226" s="138">
        <f t="shared" si="50"/>
        <v>1</v>
      </c>
      <c r="AA226" s="139">
        <f t="shared" si="51"/>
        <v>0.6</v>
      </c>
      <c r="AB226" s="138">
        <f t="shared" si="54"/>
        <v>30</v>
      </c>
      <c r="AC226" s="132"/>
    </row>
    <row r="227" spans="1:29" ht="31.5" x14ac:dyDescent="0.25">
      <c r="A227" s="128">
        <v>230</v>
      </c>
      <c r="B227" s="313" t="s">
        <v>1155</v>
      </c>
      <c r="C227" s="314">
        <v>70.578999999999994</v>
      </c>
      <c r="D227" s="315">
        <v>40</v>
      </c>
      <c r="E227" s="316">
        <f t="shared" si="55"/>
        <v>0.56999999999999995</v>
      </c>
      <c r="F227" s="187"/>
      <c r="G227" s="135"/>
      <c r="H227" s="132"/>
      <c r="I227" s="135"/>
      <c r="J227" s="132"/>
      <c r="K227" s="181"/>
      <c r="L227" s="135"/>
      <c r="M227" s="135"/>
      <c r="N227" s="135"/>
      <c r="O227" s="135"/>
      <c r="P227" s="137">
        <f t="shared" si="52"/>
        <v>5</v>
      </c>
      <c r="Q227" s="251">
        <f t="shared" si="43"/>
        <v>2</v>
      </c>
      <c r="R227" s="252">
        <f t="shared" si="42"/>
        <v>2</v>
      </c>
      <c r="S227" s="251">
        <f t="shared" si="44"/>
        <v>2</v>
      </c>
      <c r="T227" s="252">
        <f t="shared" si="45"/>
        <v>2</v>
      </c>
      <c r="U227" s="252">
        <f t="shared" si="46"/>
        <v>5</v>
      </c>
      <c r="V227" s="251">
        <f t="shared" si="47"/>
        <v>0</v>
      </c>
      <c r="W227" s="139">
        <f t="shared" si="48"/>
        <v>0.3</v>
      </c>
      <c r="X227" s="138">
        <f t="shared" si="53"/>
        <v>15</v>
      </c>
      <c r="Y227" s="138">
        <f t="shared" si="49"/>
        <v>1</v>
      </c>
      <c r="Z227" s="138">
        <f t="shared" si="50"/>
        <v>1</v>
      </c>
      <c r="AA227" s="139">
        <f t="shared" si="51"/>
        <v>0.6</v>
      </c>
      <c r="AB227" s="138">
        <f t="shared" si="54"/>
        <v>30</v>
      </c>
      <c r="AC227" s="132"/>
    </row>
    <row r="228" spans="1:29" ht="31.5" x14ac:dyDescent="0.25">
      <c r="A228" s="128">
        <v>231</v>
      </c>
      <c r="B228" s="313" t="s">
        <v>1156</v>
      </c>
      <c r="C228" s="314">
        <v>267.82299999999998</v>
      </c>
      <c r="D228" s="315">
        <v>265</v>
      </c>
      <c r="E228" s="316">
        <f t="shared" si="55"/>
        <v>0.99</v>
      </c>
      <c r="F228" s="187"/>
      <c r="G228" s="135"/>
      <c r="H228" s="132"/>
      <c r="I228" s="135"/>
      <c r="J228" s="132"/>
      <c r="K228" s="181"/>
      <c r="L228" s="135"/>
      <c r="M228" s="135"/>
      <c r="N228" s="135"/>
      <c r="O228" s="135"/>
      <c r="P228" s="137">
        <f t="shared" si="52"/>
        <v>5</v>
      </c>
      <c r="Q228" s="251">
        <f t="shared" si="43"/>
        <v>13</v>
      </c>
      <c r="R228" s="252">
        <f t="shared" si="42"/>
        <v>13.25</v>
      </c>
      <c r="S228" s="251">
        <f t="shared" si="44"/>
        <v>13</v>
      </c>
      <c r="T228" s="252">
        <f t="shared" si="45"/>
        <v>13.25</v>
      </c>
      <c r="U228" s="252">
        <f t="shared" si="46"/>
        <v>5</v>
      </c>
      <c r="V228" s="251">
        <f t="shared" si="47"/>
        <v>1</v>
      </c>
      <c r="W228" s="139">
        <f t="shared" si="48"/>
        <v>1.95</v>
      </c>
      <c r="X228" s="138">
        <f t="shared" si="53"/>
        <v>15</v>
      </c>
      <c r="Y228" s="138">
        <f t="shared" si="49"/>
        <v>8</v>
      </c>
      <c r="Z228" s="138">
        <f t="shared" si="50"/>
        <v>4</v>
      </c>
      <c r="AA228" s="139">
        <f t="shared" si="51"/>
        <v>3.9</v>
      </c>
      <c r="AB228" s="138">
        <f t="shared" si="54"/>
        <v>30</v>
      </c>
      <c r="AC228" s="132"/>
    </row>
    <row r="229" spans="1:29" ht="31.5" x14ac:dyDescent="0.25">
      <c r="A229" s="128">
        <v>232</v>
      </c>
      <c r="B229" s="313" t="s">
        <v>1046</v>
      </c>
      <c r="C229" s="314">
        <v>30.762</v>
      </c>
      <c r="D229" s="315">
        <v>85</v>
      </c>
      <c r="E229" s="316">
        <f t="shared" si="55"/>
        <v>2.76</v>
      </c>
      <c r="F229" s="187"/>
      <c r="G229" s="135"/>
      <c r="H229" s="132"/>
      <c r="I229" s="135"/>
      <c r="J229" s="132"/>
      <c r="K229" s="181"/>
      <c r="L229" s="135"/>
      <c r="M229" s="135"/>
      <c r="N229" s="135"/>
      <c r="O229" s="135"/>
      <c r="P229" s="137">
        <f t="shared" si="52"/>
        <v>8</v>
      </c>
      <c r="Q229" s="251">
        <f t="shared" si="43"/>
        <v>6</v>
      </c>
      <c r="R229" s="252">
        <f t="shared" si="42"/>
        <v>6.8</v>
      </c>
      <c r="S229" s="251">
        <f t="shared" si="44"/>
        <v>6</v>
      </c>
      <c r="T229" s="252">
        <f t="shared" si="45"/>
        <v>6.8</v>
      </c>
      <c r="U229" s="252">
        <f t="shared" si="46"/>
        <v>8</v>
      </c>
      <c r="V229" s="251">
        <f t="shared" si="47"/>
        <v>0</v>
      </c>
      <c r="W229" s="139">
        <f t="shared" si="48"/>
        <v>0.9</v>
      </c>
      <c r="X229" s="138">
        <f t="shared" si="53"/>
        <v>15</v>
      </c>
      <c r="Y229" s="138">
        <f t="shared" si="49"/>
        <v>4</v>
      </c>
      <c r="Z229" s="138">
        <f t="shared" si="50"/>
        <v>2</v>
      </c>
      <c r="AA229" s="139">
        <f t="shared" si="51"/>
        <v>1.8</v>
      </c>
      <c r="AB229" s="138">
        <f t="shared" si="54"/>
        <v>30</v>
      </c>
      <c r="AC229" s="132"/>
    </row>
    <row r="230" spans="1:29" x14ac:dyDescent="0.25">
      <c r="A230" s="128">
        <v>233</v>
      </c>
      <c r="B230" s="309" t="s">
        <v>822</v>
      </c>
      <c r="C230" s="310"/>
      <c r="D230" s="311"/>
      <c r="E230" s="316"/>
      <c r="F230" s="187"/>
      <c r="G230" s="135"/>
      <c r="H230" s="132"/>
      <c r="I230" s="135"/>
      <c r="J230" s="132"/>
      <c r="K230" s="181"/>
      <c r="L230" s="135"/>
      <c r="M230" s="135"/>
      <c r="N230" s="135"/>
      <c r="O230" s="135"/>
      <c r="P230" s="137"/>
      <c r="Q230" s="251"/>
      <c r="R230" s="252"/>
      <c r="S230" s="251"/>
      <c r="T230" s="252"/>
      <c r="U230" s="252"/>
      <c r="V230" s="251"/>
      <c r="W230" s="139"/>
      <c r="X230" s="138"/>
      <c r="Y230" s="138"/>
      <c r="Z230" s="138"/>
      <c r="AA230" s="139"/>
      <c r="AB230" s="138"/>
      <c r="AC230" s="132"/>
    </row>
    <row r="231" spans="1:29" x14ac:dyDescent="0.25">
      <c r="A231" s="128">
        <v>234</v>
      </c>
      <c r="B231" s="313" t="s">
        <v>1293</v>
      </c>
      <c r="C231" s="314">
        <v>250.2</v>
      </c>
      <c r="D231" s="315">
        <v>76</v>
      </c>
      <c r="E231" s="316">
        <f t="shared" si="55"/>
        <v>0.3</v>
      </c>
      <c r="F231" s="187"/>
      <c r="G231" s="135"/>
      <c r="H231" s="132"/>
      <c r="I231" s="135"/>
      <c r="J231" s="132"/>
      <c r="K231" s="181"/>
      <c r="L231" s="135"/>
      <c r="M231" s="135"/>
      <c r="N231" s="135"/>
      <c r="O231" s="135"/>
      <c r="P231" s="137">
        <f t="shared" si="52"/>
        <v>5</v>
      </c>
      <c r="Q231" s="251">
        <f t="shared" si="43"/>
        <v>3</v>
      </c>
      <c r="R231" s="252">
        <f t="shared" si="42"/>
        <v>3.8</v>
      </c>
      <c r="S231" s="251">
        <f t="shared" si="44"/>
        <v>3</v>
      </c>
      <c r="T231" s="252">
        <f t="shared" si="45"/>
        <v>3.8</v>
      </c>
      <c r="U231" s="252">
        <f t="shared" si="46"/>
        <v>5</v>
      </c>
      <c r="V231" s="251">
        <f t="shared" si="47"/>
        <v>0</v>
      </c>
      <c r="W231" s="139">
        <f t="shared" si="48"/>
        <v>0.45</v>
      </c>
      <c r="X231" s="138">
        <f t="shared" si="53"/>
        <v>15</v>
      </c>
      <c r="Y231" s="138">
        <f t="shared" si="49"/>
        <v>2</v>
      </c>
      <c r="Z231" s="138">
        <f t="shared" si="50"/>
        <v>1</v>
      </c>
      <c r="AA231" s="139">
        <f t="shared" si="51"/>
        <v>0.9</v>
      </c>
      <c r="AB231" s="138">
        <f t="shared" si="54"/>
        <v>30</v>
      </c>
      <c r="AC231" s="132"/>
    </row>
    <row r="232" spans="1:29" ht="47.25" x14ac:dyDescent="0.25">
      <c r="A232" s="128">
        <v>235</v>
      </c>
      <c r="B232" s="313" t="s">
        <v>1157</v>
      </c>
      <c r="C232" s="314">
        <v>82.98</v>
      </c>
      <c r="D232" s="315">
        <v>168</v>
      </c>
      <c r="E232" s="316">
        <f t="shared" si="55"/>
        <v>2.02</v>
      </c>
      <c r="F232" s="187"/>
      <c r="G232" s="135"/>
      <c r="H232" s="132"/>
      <c r="I232" s="135"/>
      <c r="J232" s="132"/>
      <c r="K232" s="181"/>
      <c r="L232" s="135"/>
      <c r="M232" s="135"/>
      <c r="N232" s="135"/>
      <c r="O232" s="135"/>
      <c r="P232" s="137">
        <f t="shared" si="52"/>
        <v>8</v>
      </c>
      <c r="Q232" s="251">
        <f t="shared" si="43"/>
        <v>13</v>
      </c>
      <c r="R232" s="252">
        <f t="shared" si="42"/>
        <v>13.44</v>
      </c>
      <c r="S232" s="251">
        <f t="shared" si="44"/>
        <v>13</v>
      </c>
      <c r="T232" s="252">
        <f t="shared" si="45"/>
        <v>13.44</v>
      </c>
      <c r="U232" s="252">
        <f t="shared" si="46"/>
        <v>8</v>
      </c>
      <c r="V232" s="251">
        <f t="shared" si="47"/>
        <v>1</v>
      </c>
      <c r="W232" s="139">
        <f t="shared" si="48"/>
        <v>1.95</v>
      </c>
      <c r="X232" s="138">
        <f t="shared" si="53"/>
        <v>15</v>
      </c>
      <c r="Y232" s="138">
        <f t="shared" si="49"/>
        <v>8</v>
      </c>
      <c r="Z232" s="138">
        <f t="shared" si="50"/>
        <v>4</v>
      </c>
      <c r="AA232" s="139">
        <f t="shared" si="51"/>
        <v>3.9</v>
      </c>
      <c r="AB232" s="138">
        <f t="shared" si="54"/>
        <v>30</v>
      </c>
      <c r="AC232" s="132"/>
    </row>
    <row r="233" spans="1:29" x14ac:dyDescent="0.25">
      <c r="A233" s="128">
        <v>236</v>
      </c>
      <c r="B233" s="309" t="s">
        <v>695</v>
      </c>
      <c r="C233" s="310"/>
      <c r="D233" s="311"/>
      <c r="E233" s="316"/>
      <c r="F233" s="187"/>
      <c r="G233" s="135"/>
      <c r="H233" s="132"/>
      <c r="I233" s="135"/>
      <c r="J233" s="132"/>
      <c r="K233" s="181"/>
      <c r="L233" s="135"/>
      <c r="M233" s="135"/>
      <c r="N233" s="135"/>
      <c r="O233" s="135"/>
      <c r="P233" s="137"/>
      <c r="Q233" s="251"/>
      <c r="R233" s="252"/>
      <c r="S233" s="251"/>
      <c r="T233" s="252"/>
      <c r="U233" s="252"/>
      <c r="V233" s="251"/>
      <c r="W233" s="139"/>
      <c r="X233" s="138"/>
      <c r="Y233" s="138"/>
      <c r="Z233" s="138"/>
      <c r="AA233" s="139"/>
      <c r="AB233" s="138"/>
      <c r="AC233" s="132"/>
    </row>
    <row r="234" spans="1:29" ht="31.5" x14ac:dyDescent="0.25">
      <c r="A234" s="128">
        <v>237</v>
      </c>
      <c r="B234" s="313" t="s">
        <v>1294</v>
      </c>
      <c r="C234" s="314">
        <v>70.599999999999994</v>
      </c>
      <c r="D234" s="315">
        <v>401</v>
      </c>
      <c r="E234" s="316">
        <f t="shared" si="55"/>
        <v>5.68</v>
      </c>
      <c r="F234" s="187"/>
      <c r="G234" s="135"/>
      <c r="H234" s="132"/>
      <c r="I234" s="135"/>
      <c r="J234" s="132"/>
      <c r="K234" s="181"/>
      <c r="L234" s="135"/>
      <c r="M234" s="135"/>
      <c r="N234" s="135"/>
      <c r="O234" s="135"/>
      <c r="P234" s="137">
        <f t="shared" si="52"/>
        <v>12</v>
      </c>
      <c r="Q234" s="251">
        <f t="shared" si="43"/>
        <v>48</v>
      </c>
      <c r="R234" s="252">
        <f t="shared" si="42"/>
        <v>48.12</v>
      </c>
      <c r="S234" s="251">
        <f t="shared" si="44"/>
        <v>48</v>
      </c>
      <c r="T234" s="252">
        <f t="shared" si="45"/>
        <v>48.12</v>
      </c>
      <c r="U234" s="252">
        <f t="shared" si="46"/>
        <v>12</v>
      </c>
      <c r="V234" s="251">
        <f t="shared" si="47"/>
        <v>7</v>
      </c>
      <c r="W234" s="139">
        <f t="shared" si="48"/>
        <v>7.2</v>
      </c>
      <c r="X234" s="138">
        <f t="shared" si="53"/>
        <v>15</v>
      </c>
      <c r="Y234" s="138">
        <f t="shared" si="49"/>
        <v>26</v>
      </c>
      <c r="Z234" s="138">
        <f t="shared" si="50"/>
        <v>15</v>
      </c>
      <c r="AA234" s="139">
        <f t="shared" si="51"/>
        <v>14.4</v>
      </c>
      <c r="AB234" s="138">
        <f t="shared" si="54"/>
        <v>30</v>
      </c>
      <c r="AC234" s="132"/>
    </row>
    <row r="235" spans="1:29" ht="47.25" x14ac:dyDescent="0.25">
      <c r="A235" s="128">
        <v>238</v>
      </c>
      <c r="B235" s="313" t="s">
        <v>673</v>
      </c>
      <c r="C235" s="314">
        <v>183.59700000000001</v>
      </c>
      <c r="D235" s="315">
        <v>676</v>
      </c>
      <c r="E235" s="316">
        <f t="shared" si="55"/>
        <v>3.68</v>
      </c>
      <c r="F235" s="187"/>
      <c r="G235" s="135"/>
      <c r="H235" s="132"/>
      <c r="I235" s="135"/>
      <c r="J235" s="132"/>
      <c r="K235" s="181"/>
      <c r="L235" s="135"/>
      <c r="M235" s="135"/>
      <c r="N235" s="135"/>
      <c r="O235" s="135"/>
      <c r="P235" s="137">
        <f t="shared" si="52"/>
        <v>12</v>
      </c>
      <c r="Q235" s="251">
        <f t="shared" si="43"/>
        <v>81</v>
      </c>
      <c r="R235" s="252">
        <f t="shared" si="42"/>
        <v>81.12</v>
      </c>
      <c r="S235" s="251">
        <f t="shared" si="44"/>
        <v>81</v>
      </c>
      <c r="T235" s="252">
        <f t="shared" si="45"/>
        <v>81.12</v>
      </c>
      <c r="U235" s="252">
        <f t="shared" si="46"/>
        <v>12</v>
      </c>
      <c r="V235" s="251">
        <f t="shared" si="47"/>
        <v>12</v>
      </c>
      <c r="W235" s="139">
        <f t="shared" si="48"/>
        <v>12.15</v>
      </c>
      <c r="X235" s="138">
        <f t="shared" si="53"/>
        <v>15</v>
      </c>
      <c r="Y235" s="138">
        <f t="shared" si="49"/>
        <v>44</v>
      </c>
      <c r="Z235" s="138">
        <f t="shared" si="50"/>
        <v>25</v>
      </c>
      <c r="AA235" s="139">
        <f t="shared" si="51"/>
        <v>24.3</v>
      </c>
      <c r="AB235" s="138">
        <f t="shared" si="54"/>
        <v>30</v>
      </c>
      <c r="AC235" s="132"/>
    </row>
    <row r="236" spans="1:29" ht="31.5" x14ac:dyDescent="0.25">
      <c r="A236" s="128">
        <v>239</v>
      </c>
      <c r="B236" s="313" t="s">
        <v>1280</v>
      </c>
      <c r="C236" s="314">
        <v>15.16</v>
      </c>
      <c r="D236" s="315">
        <v>215</v>
      </c>
      <c r="E236" s="316">
        <f t="shared" si="55"/>
        <v>14.18</v>
      </c>
      <c r="F236" s="187"/>
      <c r="G236" s="135"/>
      <c r="H236" s="132"/>
      <c r="I236" s="135"/>
      <c r="J236" s="132"/>
      <c r="K236" s="181"/>
      <c r="L236" s="135"/>
      <c r="M236" s="135"/>
      <c r="N236" s="135"/>
      <c r="O236" s="135"/>
      <c r="P236" s="137">
        <f t="shared" si="52"/>
        <v>25</v>
      </c>
      <c r="Q236" s="251">
        <f t="shared" si="43"/>
        <v>53</v>
      </c>
      <c r="R236" s="252">
        <f t="shared" si="42"/>
        <v>53.75</v>
      </c>
      <c r="S236" s="251">
        <f t="shared" si="44"/>
        <v>53</v>
      </c>
      <c r="T236" s="252">
        <f t="shared" si="45"/>
        <v>53.75</v>
      </c>
      <c r="U236" s="252">
        <f t="shared" si="46"/>
        <v>25</v>
      </c>
      <c r="V236" s="251">
        <f t="shared" si="47"/>
        <v>7</v>
      </c>
      <c r="W236" s="139">
        <f t="shared" si="48"/>
        <v>7.95</v>
      </c>
      <c r="X236" s="138">
        <f t="shared" si="53"/>
        <v>15</v>
      </c>
      <c r="Y236" s="138">
        <f t="shared" si="49"/>
        <v>30</v>
      </c>
      <c r="Z236" s="138">
        <f t="shared" si="50"/>
        <v>16</v>
      </c>
      <c r="AA236" s="139">
        <f t="shared" si="51"/>
        <v>15.9</v>
      </c>
      <c r="AB236" s="138">
        <f t="shared" si="54"/>
        <v>30</v>
      </c>
      <c r="AC236" s="132"/>
    </row>
    <row r="237" spans="1:29" ht="31.5" x14ac:dyDescent="0.25">
      <c r="A237" s="128">
        <v>240</v>
      </c>
      <c r="B237" s="313" t="s">
        <v>1158</v>
      </c>
      <c r="C237" s="314">
        <v>101.705</v>
      </c>
      <c r="D237" s="315">
        <v>233</v>
      </c>
      <c r="E237" s="316">
        <f t="shared" si="55"/>
        <v>2.29</v>
      </c>
      <c r="F237" s="187"/>
      <c r="G237" s="135"/>
      <c r="H237" s="132"/>
      <c r="I237" s="135"/>
      <c r="J237" s="132"/>
      <c r="K237" s="181"/>
      <c r="L237" s="135"/>
      <c r="M237" s="135"/>
      <c r="N237" s="135"/>
      <c r="O237" s="135"/>
      <c r="P237" s="137">
        <f t="shared" si="52"/>
        <v>8</v>
      </c>
      <c r="Q237" s="251">
        <f t="shared" si="43"/>
        <v>18</v>
      </c>
      <c r="R237" s="252">
        <f t="shared" si="42"/>
        <v>18.64</v>
      </c>
      <c r="S237" s="251">
        <f t="shared" si="44"/>
        <v>18</v>
      </c>
      <c r="T237" s="252">
        <f t="shared" si="45"/>
        <v>18.64</v>
      </c>
      <c r="U237" s="252">
        <f t="shared" si="46"/>
        <v>8</v>
      </c>
      <c r="V237" s="251">
        <f t="shared" si="47"/>
        <v>2</v>
      </c>
      <c r="W237" s="139">
        <f t="shared" si="48"/>
        <v>2.7</v>
      </c>
      <c r="X237" s="138">
        <f t="shared" si="53"/>
        <v>15</v>
      </c>
      <c r="Y237" s="138">
        <f t="shared" si="49"/>
        <v>10</v>
      </c>
      <c r="Z237" s="138">
        <f t="shared" si="50"/>
        <v>6</v>
      </c>
      <c r="AA237" s="139">
        <f t="shared" si="51"/>
        <v>5.4</v>
      </c>
      <c r="AB237" s="138">
        <f t="shared" si="54"/>
        <v>30</v>
      </c>
      <c r="AC237" s="132"/>
    </row>
    <row r="238" spans="1:29" ht="31.5" x14ac:dyDescent="0.25">
      <c r="A238" s="128">
        <v>241</v>
      </c>
      <c r="B238" s="313" t="s">
        <v>1159</v>
      </c>
      <c r="C238" s="314">
        <v>51.508000000000003</v>
      </c>
      <c r="D238" s="315">
        <v>170</v>
      </c>
      <c r="E238" s="316">
        <f t="shared" si="55"/>
        <v>3.3</v>
      </c>
      <c r="F238" s="187"/>
      <c r="G238" s="135"/>
      <c r="H238" s="132"/>
      <c r="I238" s="135"/>
      <c r="J238" s="132"/>
      <c r="K238" s="181"/>
      <c r="L238" s="135"/>
      <c r="M238" s="135"/>
      <c r="N238" s="135"/>
      <c r="O238" s="135"/>
      <c r="P238" s="137">
        <f t="shared" si="52"/>
        <v>12</v>
      </c>
      <c r="Q238" s="251">
        <f t="shared" si="43"/>
        <v>20</v>
      </c>
      <c r="R238" s="252">
        <f t="shared" si="42"/>
        <v>20.399999999999999</v>
      </c>
      <c r="S238" s="251">
        <f t="shared" si="44"/>
        <v>20</v>
      </c>
      <c r="T238" s="252">
        <f t="shared" si="45"/>
        <v>20.399999999999999</v>
      </c>
      <c r="U238" s="252">
        <f t="shared" si="46"/>
        <v>12</v>
      </c>
      <c r="V238" s="251">
        <f t="shared" si="47"/>
        <v>3</v>
      </c>
      <c r="W238" s="139">
        <f t="shared" si="48"/>
        <v>3</v>
      </c>
      <c r="X238" s="138">
        <f t="shared" si="53"/>
        <v>15</v>
      </c>
      <c r="Y238" s="138">
        <f t="shared" si="49"/>
        <v>11</v>
      </c>
      <c r="Z238" s="138">
        <f t="shared" si="50"/>
        <v>6</v>
      </c>
      <c r="AA238" s="139">
        <f t="shared" si="51"/>
        <v>6</v>
      </c>
      <c r="AB238" s="138">
        <f t="shared" si="54"/>
        <v>30</v>
      </c>
      <c r="AC238" s="132"/>
    </row>
    <row r="239" spans="1:29" ht="31.5" x14ac:dyDescent="0.25">
      <c r="A239" s="128">
        <v>242</v>
      </c>
      <c r="B239" s="313" t="s">
        <v>1160</v>
      </c>
      <c r="C239" s="314">
        <v>33.454999999999998</v>
      </c>
      <c r="D239" s="315">
        <v>275</v>
      </c>
      <c r="E239" s="316">
        <f t="shared" si="55"/>
        <v>8.2200000000000006</v>
      </c>
      <c r="F239" s="187"/>
      <c r="G239" s="135"/>
      <c r="H239" s="132"/>
      <c r="I239" s="135"/>
      <c r="J239" s="132"/>
      <c r="K239" s="181"/>
      <c r="L239" s="135"/>
      <c r="M239" s="135"/>
      <c r="N239" s="135"/>
      <c r="O239" s="135"/>
      <c r="P239" s="137">
        <f t="shared" si="52"/>
        <v>15</v>
      </c>
      <c r="Q239" s="251">
        <f t="shared" si="43"/>
        <v>41</v>
      </c>
      <c r="R239" s="252">
        <f t="shared" si="42"/>
        <v>41.25</v>
      </c>
      <c r="S239" s="251">
        <f t="shared" si="44"/>
        <v>41</v>
      </c>
      <c r="T239" s="252">
        <f t="shared" si="45"/>
        <v>41.25</v>
      </c>
      <c r="U239" s="252">
        <f t="shared" si="46"/>
        <v>15</v>
      </c>
      <c r="V239" s="251">
        <f t="shared" si="47"/>
        <v>6</v>
      </c>
      <c r="W239" s="139">
        <f t="shared" si="48"/>
        <v>6.15</v>
      </c>
      <c r="X239" s="138">
        <f t="shared" si="53"/>
        <v>15</v>
      </c>
      <c r="Y239" s="138">
        <f t="shared" si="49"/>
        <v>22</v>
      </c>
      <c r="Z239" s="138">
        <f t="shared" si="50"/>
        <v>13</v>
      </c>
      <c r="AA239" s="139">
        <f t="shared" si="51"/>
        <v>12.3</v>
      </c>
      <c r="AB239" s="138">
        <f t="shared" si="54"/>
        <v>30</v>
      </c>
      <c r="AC239" s="132"/>
    </row>
    <row r="240" spans="1:29" ht="47.25" x14ac:dyDescent="0.25">
      <c r="A240" s="128">
        <v>243</v>
      </c>
      <c r="B240" s="313" t="s">
        <v>1161</v>
      </c>
      <c r="C240" s="314">
        <v>71.78</v>
      </c>
      <c r="D240" s="315">
        <v>656</v>
      </c>
      <c r="E240" s="316">
        <f t="shared" si="55"/>
        <v>9.14</v>
      </c>
      <c r="F240" s="187"/>
      <c r="G240" s="135"/>
      <c r="H240" s="132"/>
      <c r="I240" s="135"/>
      <c r="J240" s="132"/>
      <c r="K240" s="181"/>
      <c r="L240" s="135"/>
      <c r="M240" s="135"/>
      <c r="N240" s="135"/>
      <c r="O240" s="135"/>
      <c r="P240" s="137">
        <f t="shared" si="52"/>
        <v>18</v>
      </c>
      <c r="Q240" s="251">
        <f t="shared" si="43"/>
        <v>118</v>
      </c>
      <c r="R240" s="252">
        <f t="shared" si="42"/>
        <v>118.08</v>
      </c>
      <c r="S240" s="251">
        <f t="shared" si="44"/>
        <v>118</v>
      </c>
      <c r="T240" s="252">
        <f t="shared" si="45"/>
        <v>118.08</v>
      </c>
      <c r="U240" s="252">
        <f t="shared" si="46"/>
        <v>18</v>
      </c>
      <c r="V240" s="251">
        <f t="shared" si="47"/>
        <v>17</v>
      </c>
      <c r="W240" s="139">
        <f t="shared" si="48"/>
        <v>17.7</v>
      </c>
      <c r="X240" s="138">
        <f t="shared" si="53"/>
        <v>15</v>
      </c>
      <c r="Y240" s="138">
        <f t="shared" si="49"/>
        <v>65</v>
      </c>
      <c r="Z240" s="138">
        <f t="shared" si="50"/>
        <v>36</v>
      </c>
      <c r="AA240" s="139">
        <f t="shared" si="51"/>
        <v>35.4</v>
      </c>
      <c r="AB240" s="138">
        <f t="shared" si="54"/>
        <v>30</v>
      </c>
      <c r="AC240" s="132"/>
    </row>
    <row r="241" spans="1:29" ht="47.25" x14ac:dyDescent="0.25">
      <c r="A241" s="128">
        <v>244</v>
      </c>
      <c r="B241" s="313" t="s">
        <v>1162</v>
      </c>
      <c r="C241" s="314">
        <v>36.28</v>
      </c>
      <c r="D241" s="315">
        <v>334</v>
      </c>
      <c r="E241" s="316">
        <f t="shared" si="55"/>
        <v>9.2100000000000009</v>
      </c>
      <c r="F241" s="187"/>
      <c r="G241" s="135"/>
      <c r="H241" s="132"/>
      <c r="I241" s="135"/>
      <c r="J241" s="132"/>
      <c r="K241" s="181"/>
      <c r="L241" s="135"/>
      <c r="M241" s="135"/>
      <c r="N241" s="135"/>
      <c r="O241" s="135"/>
      <c r="P241" s="137">
        <f t="shared" si="52"/>
        <v>18</v>
      </c>
      <c r="Q241" s="251">
        <f t="shared" si="43"/>
        <v>60</v>
      </c>
      <c r="R241" s="252">
        <f t="shared" si="42"/>
        <v>60.12</v>
      </c>
      <c r="S241" s="251">
        <f t="shared" si="44"/>
        <v>60</v>
      </c>
      <c r="T241" s="252">
        <f t="shared" si="45"/>
        <v>60.12</v>
      </c>
      <c r="U241" s="252">
        <f t="shared" si="46"/>
        <v>18</v>
      </c>
      <c r="V241" s="251">
        <f t="shared" si="47"/>
        <v>9</v>
      </c>
      <c r="W241" s="139">
        <f t="shared" si="48"/>
        <v>9</v>
      </c>
      <c r="X241" s="138">
        <f t="shared" si="53"/>
        <v>15</v>
      </c>
      <c r="Y241" s="138">
        <f t="shared" si="49"/>
        <v>33</v>
      </c>
      <c r="Z241" s="138">
        <f t="shared" si="50"/>
        <v>18</v>
      </c>
      <c r="AA241" s="139">
        <f t="shared" si="51"/>
        <v>18</v>
      </c>
      <c r="AB241" s="138">
        <f t="shared" si="54"/>
        <v>30</v>
      </c>
      <c r="AC241" s="132"/>
    </row>
    <row r="242" spans="1:29" x14ac:dyDescent="0.25">
      <c r="A242" s="128">
        <v>245</v>
      </c>
      <c r="B242" s="309" t="s">
        <v>697</v>
      </c>
      <c r="C242" s="310"/>
      <c r="D242" s="311"/>
      <c r="E242" s="316"/>
      <c r="F242" s="187"/>
      <c r="G242" s="135"/>
      <c r="H242" s="132"/>
      <c r="I242" s="135"/>
      <c r="J242" s="132"/>
      <c r="K242" s="181"/>
      <c r="L242" s="135"/>
      <c r="M242" s="135"/>
      <c r="N242" s="135"/>
      <c r="O242" s="135"/>
      <c r="P242" s="137"/>
      <c r="Q242" s="251"/>
      <c r="R242" s="252"/>
      <c r="S242" s="251"/>
      <c r="T242" s="252"/>
      <c r="U242" s="252"/>
      <c r="V242" s="251"/>
      <c r="W242" s="139"/>
      <c r="X242" s="138"/>
      <c r="Y242" s="138"/>
      <c r="Z242" s="138"/>
      <c r="AA242" s="139"/>
      <c r="AB242" s="138"/>
      <c r="AC242" s="132"/>
    </row>
    <row r="243" spans="1:29" ht="31.5" x14ac:dyDescent="0.25">
      <c r="A243" s="128">
        <v>246</v>
      </c>
      <c r="B243" s="313" t="s">
        <v>805</v>
      </c>
      <c r="C243" s="314">
        <v>66.290000000000006</v>
      </c>
      <c r="D243" s="315">
        <v>76</v>
      </c>
      <c r="E243" s="316">
        <f t="shared" si="55"/>
        <v>1.1499999999999999</v>
      </c>
      <c r="F243" s="187"/>
      <c r="G243" s="135"/>
      <c r="H243" s="132"/>
      <c r="I243" s="135"/>
      <c r="J243" s="132"/>
      <c r="K243" s="181"/>
      <c r="L243" s="135"/>
      <c r="M243" s="135"/>
      <c r="N243" s="135"/>
      <c r="O243" s="135"/>
      <c r="P243" s="137">
        <f t="shared" si="52"/>
        <v>8</v>
      </c>
      <c r="Q243" s="251">
        <f t="shared" si="43"/>
        <v>6</v>
      </c>
      <c r="R243" s="252">
        <f t="shared" si="42"/>
        <v>6.08</v>
      </c>
      <c r="S243" s="251">
        <f t="shared" si="44"/>
        <v>6</v>
      </c>
      <c r="T243" s="252">
        <f t="shared" si="45"/>
        <v>6.08</v>
      </c>
      <c r="U243" s="252">
        <f t="shared" si="46"/>
        <v>8</v>
      </c>
      <c r="V243" s="251">
        <f t="shared" si="47"/>
        <v>0</v>
      </c>
      <c r="W243" s="139">
        <f t="shared" si="48"/>
        <v>0.9</v>
      </c>
      <c r="X243" s="138">
        <f t="shared" si="53"/>
        <v>15</v>
      </c>
      <c r="Y243" s="138">
        <f t="shared" si="49"/>
        <v>4</v>
      </c>
      <c r="Z243" s="138">
        <f t="shared" si="50"/>
        <v>2</v>
      </c>
      <c r="AA243" s="139">
        <f t="shared" si="51"/>
        <v>1.8</v>
      </c>
      <c r="AB243" s="138">
        <f t="shared" si="54"/>
        <v>30</v>
      </c>
      <c r="AC243" s="132"/>
    </row>
    <row r="244" spans="1:29" ht="31.5" x14ac:dyDescent="0.25">
      <c r="A244" s="128">
        <v>247</v>
      </c>
      <c r="B244" s="313" t="s">
        <v>806</v>
      </c>
      <c r="C244" s="314">
        <v>9.44</v>
      </c>
      <c r="D244" s="315">
        <v>16</v>
      </c>
      <c r="E244" s="316">
        <f t="shared" si="55"/>
        <v>1.69</v>
      </c>
      <c r="F244" s="187"/>
      <c r="G244" s="135"/>
      <c r="H244" s="132"/>
      <c r="I244" s="135"/>
      <c r="J244" s="132"/>
      <c r="K244" s="181"/>
      <c r="L244" s="135"/>
      <c r="M244" s="135"/>
      <c r="N244" s="135"/>
      <c r="O244" s="135"/>
      <c r="P244" s="137">
        <f t="shared" si="52"/>
        <v>8</v>
      </c>
      <c r="Q244" s="251">
        <f t="shared" si="43"/>
        <v>1</v>
      </c>
      <c r="R244" s="252">
        <f t="shared" si="42"/>
        <v>1.28</v>
      </c>
      <c r="S244" s="251">
        <f t="shared" si="44"/>
        <v>1</v>
      </c>
      <c r="T244" s="252">
        <f t="shared" si="45"/>
        <v>1.28</v>
      </c>
      <c r="U244" s="252">
        <f t="shared" si="46"/>
        <v>8</v>
      </c>
      <c r="V244" s="251">
        <f t="shared" si="47"/>
        <v>0</v>
      </c>
      <c r="W244" s="139">
        <f t="shared" si="48"/>
        <v>0.15</v>
      </c>
      <c r="X244" s="138">
        <f t="shared" si="53"/>
        <v>15</v>
      </c>
      <c r="Y244" s="138">
        <f t="shared" si="49"/>
        <v>0</v>
      </c>
      <c r="Z244" s="138">
        <f t="shared" si="50"/>
        <v>1</v>
      </c>
      <c r="AA244" s="139">
        <f t="shared" si="51"/>
        <v>0.3</v>
      </c>
      <c r="AB244" s="138">
        <f t="shared" si="54"/>
        <v>30</v>
      </c>
      <c r="AC244" s="132"/>
    </row>
    <row r="245" spans="1:29" ht="47.25" x14ac:dyDescent="0.25">
      <c r="A245" s="128">
        <v>248</v>
      </c>
      <c r="B245" s="313" t="s">
        <v>1004</v>
      </c>
      <c r="C245" s="314">
        <v>226.38</v>
      </c>
      <c r="D245" s="315">
        <v>460</v>
      </c>
      <c r="E245" s="316">
        <f t="shared" si="55"/>
        <v>2.0299999999999998</v>
      </c>
      <c r="F245" s="187"/>
      <c r="G245" s="135"/>
      <c r="H245" s="132"/>
      <c r="I245" s="135"/>
      <c r="J245" s="132"/>
      <c r="K245" s="181"/>
      <c r="L245" s="135"/>
      <c r="M245" s="135"/>
      <c r="N245" s="135"/>
      <c r="O245" s="135"/>
      <c r="P245" s="137">
        <f t="shared" si="52"/>
        <v>8</v>
      </c>
      <c r="Q245" s="251">
        <f t="shared" si="43"/>
        <v>36</v>
      </c>
      <c r="R245" s="252">
        <f t="shared" si="42"/>
        <v>36.799999999999997</v>
      </c>
      <c r="S245" s="251">
        <f t="shared" si="44"/>
        <v>36</v>
      </c>
      <c r="T245" s="252">
        <f t="shared" si="45"/>
        <v>36.799999999999997</v>
      </c>
      <c r="U245" s="252">
        <f t="shared" si="46"/>
        <v>8</v>
      </c>
      <c r="V245" s="251">
        <f t="shared" si="47"/>
        <v>5</v>
      </c>
      <c r="W245" s="139">
        <f t="shared" si="48"/>
        <v>5.4</v>
      </c>
      <c r="X245" s="138">
        <f t="shared" si="53"/>
        <v>15</v>
      </c>
      <c r="Y245" s="138">
        <f t="shared" si="49"/>
        <v>20</v>
      </c>
      <c r="Z245" s="138">
        <f t="shared" si="50"/>
        <v>11</v>
      </c>
      <c r="AA245" s="139">
        <f t="shared" si="51"/>
        <v>10.8</v>
      </c>
      <c r="AB245" s="138">
        <f t="shared" si="54"/>
        <v>30</v>
      </c>
      <c r="AC245" s="132"/>
    </row>
    <row r="246" spans="1:29" ht="31.5" x14ac:dyDescent="0.25">
      <c r="A246" s="128">
        <v>249</v>
      </c>
      <c r="B246" s="309" t="s">
        <v>698</v>
      </c>
      <c r="C246" s="310"/>
      <c r="D246" s="311"/>
      <c r="E246" s="316"/>
      <c r="F246" s="187"/>
      <c r="G246" s="135"/>
      <c r="H246" s="132"/>
      <c r="I246" s="135"/>
      <c r="J246" s="132"/>
      <c r="K246" s="181"/>
      <c r="L246" s="135"/>
      <c r="M246" s="135"/>
      <c r="N246" s="135"/>
      <c r="O246" s="135"/>
      <c r="P246" s="137"/>
      <c r="Q246" s="251"/>
      <c r="R246" s="252"/>
      <c r="S246" s="251"/>
      <c r="T246" s="252"/>
      <c r="U246" s="252"/>
      <c r="V246" s="251"/>
      <c r="W246" s="139"/>
      <c r="X246" s="138"/>
      <c r="Y246" s="138"/>
      <c r="Z246" s="138"/>
      <c r="AA246" s="139"/>
      <c r="AB246" s="138"/>
      <c r="AC246" s="132"/>
    </row>
    <row r="247" spans="1:29" ht="47.25" x14ac:dyDescent="0.25">
      <c r="A247" s="128">
        <v>250</v>
      </c>
      <c r="B247" s="313" t="s">
        <v>699</v>
      </c>
      <c r="C247" s="314">
        <v>244.65</v>
      </c>
      <c r="D247" s="315">
        <v>453</v>
      </c>
      <c r="E247" s="316">
        <f t="shared" si="55"/>
        <v>1.85</v>
      </c>
      <c r="F247" s="187"/>
      <c r="G247" s="135"/>
      <c r="H247" s="132"/>
      <c r="I247" s="135"/>
      <c r="J247" s="132"/>
      <c r="K247" s="181"/>
      <c r="L247" s="135"/>
      <c r="M247" s="135"/>
      <c r="N247" s="135"/>
      <c r="O247" s="135"/>
      <c r="P247" s="137">
        <f t="shared" si="52"/>
        <v>8</v>
      </c>
      <c r="Q247" s="251">
        <f t="shared" si="43"/>
        <v>36</v>
      </c>
      <c r="R247" s="252">
        <f t="shared" si="42"/>
        <v>36.24</v>
      </c>
      <c r="S247" s="251">
        <f t="shared" si="44"/>
        <v>36</v>
      </c>
      <c r="T247" s="252">
        <f t="shared" si="45"/>
        <v>36.24</v>
      </c>
      <c r="U247" s="252">
        <f t="shared" si="46"/>
        <v>8</v>
      </c>
      <c r="V247" s="251">
        <f t="shared" si="47"/>
        <v>5</v>
      </c>
      <c r="W247" s="139">
        <f t="shared" si="48"/>
        <v>5.4</v>
      </c>
      <c r="X247" s="138">
        <f t="shared" si="53"/>
        <v>15</v>
      </c>
      <c r="Y247" s="138">
        <f t="shared" si="49"/>
        <v>20</v>
      </c>
      <c r="Z247" s="138">
        <f t="shared" si="50"/>
        <v>11</v>
      </c>
      <c r="AA247" s="139">
        <f t="shared" si="51"/>
        <v>10.8</v>
      </c>
      <c r="AB247" s="138">
        <f t="shared" si="54"/>
        <v>30</v>
      </c>
      <c r="AC247" s="132"/>
    </row>
    <row r="248" spans="1:29" x14ac:dyDescent="0.25">
      <c r="A248" s="128">
        <v>251</v>
      </c>
      <c r="B248" s="309" t="s">
        <v>824</v>
      </c>
      <c r="C248" s="310"/>
      <c r="D248" s="311"/>
      <c r="E248" s="316"/>
      <c r="F248" s="187"/>
      <c r="G248" s="135"/>
      <c r="H248" s="132"/>
      <c r="I248" s="135"/>
      <c r="J248" s="132"/>
      <c r="K248" s="181"/>
      <c r="L248" s="135"/>
      <c r="M248" s="135"/>
      <c r="N248" s="135"/>
      <c r="O248" s="135"/>
      <c r="P248" s="137"/>
      <c r="Q248" s="251"/>
      <c r="R248" s="252"/>
      <c r="S248" s="251"/>
      <c r="T248" s="252"/>
      <c r="U248" s="252"/>
      <c r="V248" s="251"/>
      <c r="W248" s="139"/>
      <c r="X248" s="138"/>
      <c r="Y248" s="138"/>
      <c r="Z248" s="138"/>
      <c r="AA248" s="139"/>
      <c r="AB248" s="138"/>
      <c r="AC248" s="132"/>
    </row>
    <row r="249" spans="1:29" ht="31.5" x14ac:dyDescent="0.25">
      <c r="A249" s="128">
        <v>252</v>
      </c>
      <c r="B249" s="313" t="s">
        <v>811</v>
      </c>
      <c r="C249" s="314">
        <v>190.46</v>
      </c>
      <c r="D249" s="315">
        <v>23</v>
      </c>
      <c r="E249" s="316">
        <f t="shared" si="55"/>
        <v>0.12</v>
      </c>
      <c r="F249" s="187"/>
      <c r="G249" s="135"/>
      <c r="H249" s="132"/>
      <c r="I249" s="135"/>
      <c r="J249" s="132"/>
      <c r="K249" s="181"/>
      <c r="L249" s="135"/>
      <c r="M249" s="135"/>
      <c r="N249" s="135"/>
      <c r="O249" s="135"/>
      <c r="P249" s="137">
        <f t="shared" si="52"/>
        <v>5</v>
      </c>
      <c r="Q249" s="251">
        <f t="shared" si="43"/>
        <v>1</v>
      </c>
      <c r="R249" s="252">
        <f t="shared" si="42"/>
        <v>1.1499999999999999</v>
      </c>
      <c r="S249" s="251">
        <f t="shared" si="44"/>
        <v>1</v>
      </c>
      <c r="T249" s="252">
        <f t="shared" si="45"/>
        <v>1.1499999999999999</v>
      </c>
      <c r="U249" s="252">
        <f t="shared" si="46"/>
        <v>5</v>
      </c>
      <c r="V249" s="251">
        <f t="shared" si="47"/>
        <v>0</v>
      </c>
      <c r="W249" s="139">
        <f t="shared" si="48"/>
        <v>0.15</v>
      </c>
      <c r="X249" s="138">
        <f t="shared" si="53"/>
        <v>15</v>
      </c>
      <c r="Y249" s="138">
        <f t="shared" si="49"/>
        <v>0</v>
      </c>
      <c r="Z249" s="138">
        <f t="shared" si="50"/>
        <v>1</v>
      </c>
      <c r="AA249" s="139">
        <f t="shared" si="51"/>
        <v>0.3</v>
      </c>
      <c r="AB249" s="138">
        <f t="shared" si="54"/>
        <v>30</v>
      </c>
      <c r="AC249" s="132"/>
    </row>
    <row r="250" spans="1:29" ht="31.5" x14ac:dyDescent="0.25">
      <c r="A250" s="128">
        <v>253</v>
      </c>
      <c r="B250" s="313" t="s">
        <v>1172</v>
      </c>
      <c r="C250" s="314">
        <v>217.66</v>
      </c>
      <c r="D250" s="315">
        <v>509</v>
      </c>
      <c r="E250" s="316">
        <f t="shared" si="55"/>
        <v>2.34</v>
      </c>
      <c r="F250" s="187"/>
      <c r="G250" s="135"/>
      <c r="H250" s="132"/>
      <c r="I250" s="135"/>
      <c r="J250" s="132"/>
      <c r="K250" s="181"/>
      <c r="L250" s="135"/>
      <c r="M250" s="135"/>
      <c r="N250" s="135"/>
      <c r="O250" s="135"/>
      <c r="P250" s="137">
        <f t="shared" si="52"/>
        <v>8</v>
      </c>
      <c r="Q250" s="251">
        <f t="shared" si="43"/>
        <v>40</v>
      </c>
      <c r="R250" s="252">
        <f t="shared" si="42"/>
        <v>40.72</v>
      </c>
      <c r="S250" s="251">
        <f t="shared" si="44"/>
        <v>40</v>
      </c>
      <c r="T250" s="252">
        <f t="shared" si="45"/>
        <v>40.72</v>
      </c>
      <c r="U250" s="252">
        <f t="shared" si="46"/>
        <v>8</v>
      </c>
      <c r="V250" s="251">
        <f t="shared" si="47"/>
        <v>6</v>
      </c>
      <c r="W250" s="139">
        <f t="shared" si="48"/>
        <v>6</v>
      </c>
      <c r="X250" s="138">
        <f t="shared" si="53"/>
        <v>15</v>
      </c>
      <c r="Y250" s="138">
        <f t="shared" si="49"/>
        <v>22</v>
      </c>
      <c r="Z250" s="138">
        <f t="shared" si="50"/>
        <v>12</v>
      </c>
      <c r="AA250" s="139">
        <f t="shared" si="51"/>
        <v>12</v>
      </c>
      <c r="AB250" s="138">
        <f t="shared" si="54"/>
        <v>30</v>
      </c>
      <c r="AC250" s="132"/>
    </row>
    <row r="251" spans="1:29" ht="31.5" x14ac:dyDescent="0.25">
      <c r="A251" s="128">
        <v>254</v>
      </c>
      <c r="B251" s="313" t="s">
        <v>1173</v>
      </c>
      <c r="C251" s="314">
        <v>59.18</v>
      </c>
      <c r="D251" s="315">
        <v>144</v>
      </c>
      <c r="E251" s="316">
        <f t="shared" si="55"/>
        <v>2.4300000000000002</v>
      </c>
      <c r="F251" s="187"/>
      <c r="G251" s="135"/>
      <c r="H251" s="132"/>
      <c r="I251" s="135"/>
      <c r="J251" s="132"/>
      <c r="K251" s="181"/>
      <c r="L251" s="135"/>
      <c r="M251" s="135"/>
      <c r="N251" s="135"/>
      <c r="O251" s="135"/>
      <c r="P251" s="137">
        <f t="shared" si="52"/>
        <v>8</v>
      </c>
      <c r="Q251" s="251">
        <f t="shared" si="43"/>
        <v>11</v>
      </c>
      <c r="R251" s="252">
        <f t="shared" si="42"/>
        <v>11.52</v>
      </c>
      <c r="S251" s="251">
        <f t="shared" si="44"/>
        <v>11</v>
      </c>
      <c r="T251" s="252">
        <f t="shared" si="45"/>
        <v>11.52</v>
      </c>
      <c r="U251" s="252">
        <f t="shared" si="46"/>
        <v>8</v>
      </c>
      <c r="V251" s="251">
        <f t="shared" si="47"/>
        <v>1</v>
      </c>
      <c r="W251" s="139">
        <f t="shared" si="48"/>
        <v>1.65</v>
      </c>
      <c r="X251" s="138">
        <f t="shared" si="53"/>
        <v>15</v>
      </c>
      <c r="Y251" s="138">
        <f t="shared" si="49"/>
        <v>6</v>
      </c>
      <c r="Z251" s="138">
        <f t="shared" si="50"/>
        <v>4</v>
      </c>
      <c r="AA251" s="139">
        <f t="shared" si="51"/>
        <v>3.3</v>
      </c>
      <c r="AB251" s="138">
        <f t="shared" si="54"/>
        <v>30</v>
      </c>
      <c r="AC251" s="132"/>
    </row>
    <row r="252" spans="1:29" ht="31.5" x14ac:dyDescent="0.25">
      <c r="A252" s="128">
        <v>255</v>
      </c>
      <c r="B252" s="313" t="s">
        <v>1174</v>
      </c>
      <c r="C252" s="314">
        <v>52.43</v>
      </c>
      <c r="D252" s="315">
        <v>125</v>
      </c>
      <c r="E252" s="316">
        <f t="shared" si="55"/>
        <v>2.38</v>
      </c>
      <c r="F252" s="187"/>
      <c r="G252" s="135"/>
      <c r="H252" s="132"/>
      <c r="I252" s="135"/>
      <c r="J252" s="132"/>
      <c r="K252" s="181"/>
      <c r="L252" s="135"/>
      <c r="M252" s="135"/>
      <c r="N252" s="135"/>
      <c r="O252" s="135"/>
      <c r="P252" s="137">
        <f t="shared" si="52"/>
        <v>8</v>
      </c>
      <c r="Q252" s="251">
        <f t="shared" si="43"/>
        <v>10</v>
      </c>
      <c r="R252" s="252">
        <f t="shared" si="42"/>
        <v>10</v>
      </c>
      <c r="S252" s="251">
        <f t="shared" si="44"/>
        <v>10</v>
      </c>
      <c r="T252" s="252">
        <f t="shared" si="45"/>
        <v>10</v>
      </c>
      <c r="U252" s="252">
        <f t="shared" si="46"/>
        <v>8</v>
      </c>
      <c r="V252" s="251">
        <f t="shared" si="47"/>
        <v>1</v>
      </c>
      <c r="W252" s="139">
        <f t="shared" si="48"/>
        <v>1.5</v>
      </c>
      <c r="X252" s="138">
        <f t="shared" si="53"/>
        <v>15</v>
      </c>
      <c r="Y252" s="138">
        <f t="shared" si="49"/>
        <v>6</v>
      </c>
      <c r="Z252" s="138">
        <f t="shared" si="50"/>
        <v>3</v>
      </c>
      <c r="AA252" s="139">
        <f t="shared" si="51"/>
        <v>3</v>
      </c>
      <c r="AB252" s="138">
        <f t="shared" si="54"/>
        <v>30</v>
      </c>
      <c r="AC252" s="132"/>
    </row>
    <row r="253" spans="1:29" ht="31.5" x14ac:dyDescent="0.25">
      <c r="A253" s="128">
        <v>256</v>
      </c>
      <c r="B253" s="313" t="s">
        <v>1175</v>
      </c>
      <c r="C253" s="314">
        <v>65.028999999999996</v>
      </c>
      <c r="D253" s="315">
        <v>21</v>
      </c>
      <c r="E253" s="316">
        <f t="shared" si="55"/>
        <v>0.32</v>
      </c>
      <c r="F253" s="187"/>
      <c r="G253" s="135"/>
      <c r="H253" s="132"/>
      <c r="I253" s="135"/>
      <c r="J253" s="132"/>
      <c r="K253" s="181"/>
      <c r="L253" s="135"/>
      <c r="M253" s="135"/>
      <c r="N253" s="135"/>
      <c r="O253" s="135"/>
      <c r="P253" s="137">
        <f t="shared" si="52"/>
        <v>5</v>
      </c>
      <c r="Q253" s="251">
        <f t="shared" si="43"/>
        <v>1</v>
      </c>
      <c r="R253" s="252">
        <f t="shared" si="42"/>
        <v>1.05</v>
      </c>
      <c r="S253" s="251">
        <f t="shared" si="44"/>
        <v>1</v>
      </c>
      <c r="T253" s="252">
        <f t="shared" si="45"/>
        <v>1.05</v>
      </c>
      <c r="U253" s="252">
        <f t="shared" si="46"/>
        <v>5</v>
      </c>
      <c r="V253" s="251">
        <f t="shared" si="47"/>
        <v>0</v>
      </c>
      <c r="W253" s="139">
        <f t="shared" si="48"/>
        <v>0.15</v>
      </c>
      <c r="X253" s="138">
        <f t="shared" si="53"/>
        <v>15</v>
      </c>
      <c r="Y253" s="138">
        <f t="shared" si="49"/>
        <v>0</v>
      </c>
      <c r="Z253" s="138">
        <f t="shared" si="50"/>
        <v>1</v>
      </c>
      <c r="AA253" s="139">
        <f t="shared" si="51"/>
        <v>0.3</v>
      </c>
      <c r="AB253" s="138">
        <f t="shared" si="54"/>
        <v>30</v>
      </c>
      <c r="AC253" s="132"/>
    </row>
    <row r="254" spans="1:29" ht="31.5" x14ac:dyDescent="0.25">
      <c r="A254" s="128">
        <v>257</v>
      </c>
      <c r="B254" s="313" t="s">
        <v>1176</v>
      </c>
      <c r="C254" s="314">
        <v>75.02</v>
      </c>
      <c r="D254" s="315">
        <v>66</v>
      </c>
      <c r="E254" s="316">
        <f t="shared" si="55"/>
        <v>0.88</v>
      </c>
      <c r="F254" s="187"/>
      <c r="G254" s="135"/>
      <c r="H254" s="132"/>
      <c r="I254" s="135"/>
      <c r="J254" s="132"/>
      <c r="K254" s="181"/>
      <c r="L254" s="135"/>
      <c r="M254" s="135"/>
      <c r="N254" s="135"/>
      <c r="O254" s="135"/>
      <c r="P254" s="137">
        <f t="shared" si="52"/>
        <v>5</v>
      </c>
      <c r="Q254" s="251">
        <f t="shared" si="43"/>
        <v>3</v>
      </c>
      <c r="R254" s="252">
        <f t="shared" si="42"/>
        <v>3.3</v>
      </c>
      <c r="S254" s="251">
        <f t="shared" si="44"/>
        <v>3</v>
      </c>
      <c r="T254" s="252">
        <f t="shared" si="45"/>
        <v>3.3</v>
      </c>
      <c r="U254" s="252">
        <f t="shared" si="46"/>
        <v>5</v>
      </c>
      <c r="V254" s="251">
        <f t="shared" si="47"/>
        <v>0</v>
      </c>
      <c r="W254" s="139">
        <f t="shared" si="48"/>
        <v>0.45</v>
      </c>
      <c r="X254" s="138">
        <f t="shared" si="53"/>
        <v>15</v>
      </c>
      <c r="Y254" s="138">
        <f t="shared" si="49"/>
        <v>2</v>
      </c>
      <c r="Z254" s="138">
        <f t="shared" si="50"/>
        <v>1</v>
      </c>
      <c r="AA254" s="139">
        <f t="shared" si="51"/>
        <v>0.9</v>
      </c>
      <c r="AB254" s="138">
        <f t="shared" si="54"/>
        <v>30</v>
      </c>
      <c r="AC254" s="132"/>
    </row>
    <row r="255" spans="1:29" ht="31.5" x14ac:dyDescent="0.25">
      <c r="A255" s="128">
        <v>258</v>
      </c>
      <c r="B255" s="313" t="s">
        <v>1177</v>
      </c>
      <c r="C255" s="314">
        <v>156.10300000000001</v>
      </c>
      <c r="D255" s="315">
        <v>162</v>
      </c>
      <c r="E255" s="316">
        <f t="shared" si="55"/>
        <v>1.04</v>
      </c>
      <c r="F255" s="187"/>
      <c r="G255" s="135"/>
      <c r="H255" s="132"/>
      <c r="I255" s="135"/>
      <c r="J255" s="132"/>
      <c r="K255" s="181"/>
      <c r="L255" s="135"/>
      <c r="M255" s="135"/>
      <c r="N255" s="135"/>
      <c r="O255" s="135"/>
      <c r="P255" s="137">
        <f t="shared" si="52"/>
        <v>8</v>
      </c>
      <c r="Q255" s="251">
        <f t="shared" si="43"/>
        <v>12</v>
      </c>
      <c r="R255" s="252">
        <f t="shared" ref="R255:R318" si="56">D255*P255/100</f>
        <v>12.96</v>
      </c>
      <c r="S255" s="251">
        <f t="shared" si="44"/>
        <v>12</v>
      </c>
      <c r="T255" s="252">
        <f t="shared" si="45"/>
        <v>12.96</v>
      </c>
      <c r="U255" s="252">
        <f t="shared" si="46"/>
        <v>8</v>
      </c>
      <c r="V255" s="251">
        <f t="shared" si="47"/>
        <v>1</v>
      </c>
      <c r="W255" s="139">
        <f t="shared" si="48"/>
        <v>1.8</v>
      </c>
      <c r="X255" s="138">
        <f t="shared" si="53"/>
        <v>15</v>
      </c>
      <c r="Y255" s="138">
        <f t="shared" si="49"/>
        <v>7</v>
      </c>
      <c r="Z255" s="138">
        <f t="shared" si="50"/>
        <v>4</v>
      </c>
      <c r="AA255" s="139">
        <f t="shared" si="51"/>
        <v>3.6</v>
      </c>
      <c r="AB255" s="138">
        <f t="shared" si="54"/>
        <v>30</v>
      </c>
      <c r="AC255" s="132"/>
    </row>
    <row r="256" spans="1:29" ht="31.5" x14ac:dyDescent="0.25">
      <c r="A256" s="128">
        <v>259</v>
      </c>
      <c r="B256" s="309" t="s">
        <v>825</v>
      </c>
      <c r="C256" s="310"/>
      <c r="D256" s="311"/>
      <c r="E256" s="316"/>
      <c r="F256" s="187"/>
      <c r="G256" s="135"/>
      <c r="H256" s="132"/>
      <c r="I256" s="135"/>
      <c r="J256" s="132"/>
      <c r="K256" s="181"/>
      <c r="L256" s="135"/>
      <c r="M256" s="135"/>
      <c r="N256" s="135"/>
      <c r="O256" s="135"/>
      <c r="P256" s="137"/>
      <c r="Q256" s="251"/>
      <c r="R256" s="252"/>
      <c r="S256" s="251"/>
      <c r="T256" s="252"/>
      <c r="U256" s="252"/>
      <c r="V256" s="251"/>
      <c r="W256" s="139"/>
      <c r="X256" s="138"/>
      <c r="Y256" s="138"/>
      <c r="Z256" s="138"/>
      <c r="AA256" s="139"/>
      <c r="AB256" s="138"/>
      <c r="AC256" s="132"/>
    </row>
    <row r="257" spans="1:29" ht="31.5" x14ac:dyDescent="0.25">
      <c r="A257" s="128">
        <v>260</v>
      </c>
      <c r="B257" s="313" t="s">
        <v>1178</v>
      </c>
      <c r="C257" s="314">
        <v>221.24</v>
      </c>
      <c r="D257" s="315">
        <v>1069</v>
      </c>
      <c r="E257" s="316">
        <f t="shared" si="55"/>
        <v>4.83</v>
      </c>
      <c r="F257" s="187"/>
      <c r="G257" s="135"/>
      <c r="H257" s="132"/>
      <c r="I257" s="135"/>
      <c r="J257" s="132"/>
      <c r="K257" s="181"/>
      <c r="L257" s="135"/>
      <c r="M257" s="135"/>
      <c r="N257" s="135"/>
      <c r="O257" s="135"/>
      <c r="P257" s="137">
        <f t="shared" si="52"/>
        <v>12</v>
      </c>
      <c r="Q257" s="251">
        <f t="shared" ref="Q257:Q319" si="57">ROUNDDOWN(R257,0)</f>
        <v>128</v>
      </c>
      <c r="R257" s="252">
        <f t="shared" si="56"/>
        <v>128.28</v>
      </c>
      <c r="S257" s="251">
        <f t="shared" ref="S257:S319" si="58">ROUNDDOWN(T257,0)</f>
        <v>128</v>
      </c>
      <c r="T257" s="252">
        <f t="shared" ref="T257:T319" si="59">D257*U257/100</f>
        <v>128.28</v>
      </c>
      <c r="U257" s="252">
        <f t="shared" ref="U257:U319" si="60">P257</f>
        <v>12</v>
      </c>
      <c r="V257" s="251">
        <f t="shared" ref="V257:V319" si="61">ROUNDDOWN(W257,0)</f>
        <v>19</v>
      </c>
      <c r="W257" s="139">
        <f t="shared" ref="W257:W319" si="62">S257*X257/100</f>
        <v>19.2</v>
      </c>
      <c r="X257" s="138">
        <f t="shared" si="53"/>
        <v>15</v>
      </c>
      <c r="Y257" s="138">
        <f t="shared" ref="Y257:Y319" si="63">S257-V257-Z257</f>
        <v>70</v>
      </c>
      <c r="Z257" s="138">
        <f t="shared" ref="Z257:Z320" si="64">_xlfn.CEILING.MATH(AA257,1)</f>
        <v>39</v>
      </c>
      <c r="AA257" s="139">
        <f t="shared" ref="AA257:AA319" si="65">S257*AB257/100</f>
        <v>38.4</v>
      </c>
      <c r="AB257" s="138">
        <f t="shared" si="54"/>
        <v>30</v>
      </c>
      <c r="AC257" s="132"/>
    </row>
    <row r="258" spans="1:29" x14ac:dyDescent="0.25">
      <c r="A258" s="128">
        <v>261</v>
      </c>
      <c r="B258" s="309" t="s">
        <v>1185</v>
      </c>
      <c r="C258" s="310"/>
      <c r="D258" s="311"/>
      <c r="E258" s="316"/>
      <c r="F258" s="187"/>
      <c r="G258" s="135"/>
      <c r="H258" s="132"/>
      <c r="I258" s="135"/>
      <c r="J258" s="132"/>
      <c r="K258" s="181"/>
      <c r="L258" s="135"/>
      <c r="M258" s="135"/>
      <c r="N258" s="135"/>
      <c r="O258" s="135"/>
      <c r="P258" s="137"/>
      <c r="Q258" s="251"/>
      <c r="R258" s="252"/>
      <c r="S258" s="251"/>
      <c r="T258" s="252"/>
      <c r="U258" s="252"/>
      <c r="V258" s="251"/>
      <c r="W258" s="139"/>
      <c r="X258" s="138"/>
      <c r="Y258" s="138"/>
      <c r="Z258" s="138"/>
      <c r="AA258" s="139"/>
      <c r="AB258" s="138"/>
      <c r="AC258" s="132"/>
    </row>
    <row r="259" spans="1:29" ht="31.5" x14ac:dyDescent="0.25">
      <c r="A259" s="128">
        <v>262</v>
      </c>
      <c r="B259" s="313" t="s">
        <v>1188</v>
      </c>
      <c r="C259" s="314">
        <v>178.67</v>
      </c>
      <c r="D259" s="315">
        <v>79</v>
      </c>
      <c r="E259" s="316">
        <f t="shared" si="55"/>
        <v>0.44</v>
      </c>
      <c r="F259" s="187"/>
      <c r="G259" s="135"/>
      <c r="H259" s="132"/>
      <c r="I259" s="135"/>
      <c r="J259" s="132"/>
      <c r="K259" s="181"/>
      <c r="L259" s="135"/>
      <c r="M259" s="135"/>
      <c r="N259" s="135"/>
      <c r="O259" s="135"/>
      <c r="P259" s="137">
        <f t="shared" si="52"/>
        <v>5</v>
      </c>
      <c r="Q259" s="251">
        <f t="shared" si="57"/>
        <v>3</v>
      </c>
      <c r="R259" s="252">
        <f t="shared" si="56"/>
        <v>3.95</v>
      </c>
      <c r="S259" s="251">
        <f t="shared" si="58"/>
        <v>3</v>
      </c>
      <c r="T259" s="252">
        <f t="shared" si="59"/>
        <v>3.95</v>
      </c>
      <c r="U259" s="252">
        <f t="shared" si="60"/>
        <v>5</v>
      </c>
      <c r="V259" s="251">
        <f t="shared" si="61"/>
        <v>0</v>
      </c>
      <c r="W259" s="139">
        <f t="shared" si="62"/>
        <v>0.45</v>
      </c>
      <c r="X259" s="138">
        <f t="shared" si="53"/>
        <v>15</v>
      </c>
      <c r="Y259" s="138">
        <f t="shared" si="63"/>
        <v>2</v>
      </c>
      <c r="Z259" s="138">
        <f t="shared" si="64"/>
        <v>1</v>
      </c>
      <c r="AA259" s="139">
        <f t="shared" si="65"/>
        <v>0.9</v>
      </c>
      <c r="AB259" s="138">
        <f t="shared" si="54"/>
        <v>30</v>
      </c>
      <c r="AC259" s="132"/>
    </row>
    <row r="260" spans="1:29" ht="31.5" x14ac:dyDescent="0.25">
      <c r="A260" s="128">
        <v>263</v>
      </c>
      <c r="B260" s="313" t="s">
        <v>1189</v>
      </c>
      <c r="C260" s="314">
        <v>29.53</v>
      </c>
      <c r="D260" s="315">
        <v>27</v>
      </c>
      <c r="E260" s="316">
        <f t="shared" si="55"/>
        <v>0.91</v>
      </c>
      <c r="F260" s="187"/>
      <c r="G260" s="135"/>
      <c r="H260" s="132"/>
      <c r="I260" s="135"/>
      <c r="J260" s="132"/>
      <c r="K260" s="181"/>
      <c r="L260" s="135"/>
      <c r="M260" s="135"/>
      <c r="N260" s="135"/>
      <c r="O260" s="135"/>
      <c r="P260" s="137">
        <f t="shared" si="52"/>
        <v>5</v>
      </c>
      <c r="Q260" s="251">
        <f t="shared" si="57"/>
        <v>1</v>
      </c>
      <c r="R260" s="252">
        <f t="shared" si="56"/>
        <v>1.35</v>
      </c>
      <c r="S260" s="251">
        <f t="shared" si="58"/>
        <v>1</v>
      </c>
      <c r="T260" s="252">
        <f t="shared" si="59"/>
        <v>1.35</v>
      </c>
      <c r="U260" s="252">
        <f t="shared" si="60"/>
        <v>5</v>
      </c>
      <c r="V260" s="251">
        <f t="shared" si="61"/>
        <v>0</v>
      </c>
      <c r="W260" s="139">
        <f t="shared" si="62"/>
        <v>0.15</v>
      </c>
      <c r="X260" s="138">
        <f t="shared" si="53"/>
        <v>15</v>
      </c>
      <c r="Y260" s="138">
        <f t="shared" si="63"/>
        <v>0</v>
      </c>
      <c r="Z260" s="138">
        <f t="shared" si="64"/>
        <v>1</v>
      </c>
      <c r="AA260" s="139">
        <f t="shared" si="65"/>
        <v>0.3</v>
      </c>
      <c r="AB260" s="138">
        <f t="shared" si="54"/>
        <v>30</v>
      </c>
      <c r="AC260" s="132"/>
    </row>
    <row r="261" spans="1:29" ht="31.5" x14ac:dyDescent="0.25">
      <c r="A261" s="128">
        <v>264</v>
      </c>
      <c r="B261" s="313" t="s">
        <v>1190</v>
      </c>
      <c r="C261" s="314">
        <v>41.933999999999997</v>
      </c>
      <c r="D261" s="315">
        <v>9</v>
      </c>
      <c r="E261" s="316">
        <f t="shared" si="55"/>
        <v>0.21</v>
      </c>
      <c r="F261" s="187"/>
      <c r="G261" s="135"/>
      <c r="H261" s="132"/>
      <c r="I261" s="135"/>
      <c r="J261" s="132"/>
      <c r="K261" s="181"/>
      <c r="L261" s="135"/>
      <c r="M261" s="135"/>
      <c r="N261" s="135"/>
      <c r="O261" s="135"/>
      <c r="P261" s="137">
        <f t="shared" si="52"/>
        <v>5</v>
      </c>
      <c r="Q261" s="251">
        <f t="shared" si="57"/>
        <v>0</v>
      </c>
      <c r="R261" s="252">
        <f t="shared" si="56"/>
        <v>0.45</v>
      </c>
      <c r="S261" s="251">
        <f t="shared" si="58"/>
        <v>0</v>
      </c>
      <c r="T261" s="252">
        <f t="shared" si="59"/>
        <v>0.45</v>
      </c>
      <c r="U261" s="252">
        <f t="shared" si="60"/>
        <v>5</v>
      </c>
      <c r="V261" s="251">
        <f t="shared" si="61"/>
        <v>0</v>
      </c>
      <c r="W261" s="139">
        <f t="shared" si="62"/>
        <v>0</v>
      </c>
      <c r="X261" s="138">
        <f t="shared" si="53"/>
        <v>15</v>
      </c>
      <c r="Y261" s="138">
        <f t="shared" si="63"/>
        <v>0</v>
      </c>
      <c r="Z261" s="138">
        <f t="shared" si="64"/>
        <v>0</v>
      </c>
      <c r="AA261" s="139">
        <f t="shared" si="65"/>
        <v>0</v>
      </c>
      <c r="AB261" s="138">
        <f t="shared" si="54"/>
        <v>30</v>
      </c>
      <c r="AC261" s="132"/>
    </row>
    <row r="262" spans="1:29" ht="31.5" x14ac:dyDescent="0.25">
      <c r="A262" s="128">
        <v>265</v>
      </c>
      <c r="B262" s="313" t="s">
        <v>1191</v>
      </c>
      <c r="C262" s="314">
        <v>28.08</v>
      </c>
      <c r="D262" s="315">
        <v>28</v>
      </c>
      <c r="E262" s="316">
        <f t="shared" si="55"/>
        <v>1</v>
      </c>
      <c r="F262" s="187"/>
      <c r="G262" s="135"/>
      <c r="H262" s="132"/>
      <c r="I262" s="135"/>
      <c r="J262" s="132"/>
      <c r="K262" s="181"/>
      <c r="L262" s="135"/>
      <c r="M262" s="135"/>
      <c r="N262" s="135"/>
      <c r="O262" s="135"/>
      <c r="P262" s="137">
        <f t="shared" si="52"/>
        <v>5</v>
      </c>
      <c r="Q262" s="251">
        <f t="shared" si="57"/>
        <v>1</v>
      </c>
      <c r="R262" s="252">
        <f t="shared" si="56"/>
        <v>1.4</v>
      </c>
      <c r="S262" s="251">
        <f t="shared" si="58"/>
        <v>1</v>
      </c>
      <c r="T262" s="252">
        <f t="shared" si="59"/>
        <v>1.4</v>
      </c>
      <c r="U262" s="252">
        <f t="shared" si="60"/>
        <v>5</v>
      </c>
      <c r="V262" s="251">
        <f t="shared" si="61"/>
        <v>0</v>
      </c>
      <c r="W262" s="139">
        <f t="shared" si="62"/>
        <v>0.15</v>
      </c>
      <c r="X262" s="138">
        <f t="shared" si="53"/>
        <v>15</v>
      </c>
      <c r="Y262" s="138">
        <f t="shared" si="63"/>
        <v>0</v>
      </c>
      <c r="Z262" s="138">
        <f t="shared" si="64"/>
        <v>1</v>
      </c>
      <c r="AA262" s="139">
        <f t="shared" si="65"/>
        <v>0.3</v>
      </c>
      <c r="AB262" s="138">
        <f t="shared" si="54"/>
        <v>30</v>
      </c>
      <c r="AC262" s="132"/>
    </row>
    <row r="263" spans="1:29" ht="31.5" x14ac:dyDescent="0.25">
      <c r="A263" s="128">
        <v>266</v>
      </c>
      <c r="B263" s="313" t="s">
        <v>1193</v>
      </c>
      <c r="C263" s="314">
        <v>34.53</v>
      </c>
      <c r="D263" s="315">
        <v>30</v>
      </c>
      <c r="E263" s="316">
        <f t="shared" si="55"/>
        <v>0.87</v>
      </c>
      <c r="F263" s="187"/>
      <c r="G263" s="135"/>
      <c r="H263" s="132"/>
      <c r="I263" s="135"/>
      <c r="J263" s="132"/>
      <c r="K263" s="181"/>
      <c r="L263" s="135"/>
      <c r="M263" s="135"/>
      <c r="N263" s="135"/>
      <c r="O263" s="135"/>
      <c r="P263" s="137">
        <f t="shared" si="52"/>
        <v>5</v>
      </c>
      <c r="Q263" s="251">
        <f t="shared" si="57"/>
        <v>1</v>
      </c>
      <c r="R263" s="252">
        <f t="shared" si="56"/>
        <v>1.5</v>
      </c>
      <c r="S263" s="251">
        <f t="shared" si="58"/>
        <v>1</v>
      </c>
      <c r="T263" s="252">
        <f t="shared" si="59"/>
        <v>1.5</v>
      </c>
      <c r="U263" s="252">
        <f t="shared" si="60"/>
        <v>5</v>
      </c>
      <c r="V263" s="251">
        <f t="shared" si="61"/>
        <v>0</v>
      </c>
      <c r="W263" s="139">
        <f t="shared" si="62"/>
        <v>0.15</v>
      </c>
      <c r="X263" s="138">
        <f t="shared" si="53"/>
        <v>15</v>
      </c>
      <c r="Y263" s="138">
        <f t="shared" si="63"/>
        <v>0</v>
      </c>
      <c r="Z263" s="138">
        <f t="shared" si="64"/>
        <v>1</v>
      </c>
      <c r="AA263" s="139">
        <f t="shared" si="65"/>
        <v>0.3</v>
      </c>
      <c r="AB263" s="138">
        <f t="shared" si="54"/>
        <v>30</v>
      </c>
      <c r="AC263" s="132"/>
    </row>
    <row r="264" spans="1:29" ht="47.25" x14ac:dyDescent="0.25">
      <c r="A264" s="128">
        <v>267</v>
      </c>
      <c r="B264" s="313" t="s">
        <v>1194</v>
      </c>
      <c r="C264" s="314">
        <v>98.03</v>
      </c>
      <c r="D264" s="315">
        <v>30</v>
      </c>
      <c r="E264" s="316">
        <f t="shared" si="55"/>
        <v>0.31</v>
      </c>
      <c r="F264" s="187"/>
      <c r="G264" s="135"/>
      <c r="H264" s="132"/>
      <c r="I264" s="135"/>
      <c r="J264" s="132"/>
      <c r="K264" s="181"/>
      <c r="L264" s="135"/>
      <c r="M264" s="135"/>
      <c r="N264" s="135"/>
      <c r="O264" s="135"/>
      <c r="P264" s="137">
        <f t="shared" si="52"/>
        <v>5</v>
      </c>
      <c r="Q264" s="251">
        <f t="shared" si="57"/>
        <v>1</v>
      </c>
      <c r="R264" s="252">
        <f t="shared" si="56"/>
        <v>1.5</v>
      </c>
      <c r="S264" s="251">
        <f t="shared" si="58"/>
        <v>1</v>
      </c>
      <c r="T264" s="252">
        <f t="shared" si="59"/>
        <v>1.5</v>
      </c>
      <c r="U264" s="252">
        <f t="shared" si="60"/>
        <v>5</v>
      </c>
      <c r="V264" s="251">
        <f t="shared" si="61"/>
        <v>0</v>
      </c>
      <c r="W264" s="139">
        <f t="shared" si="62"/>
        <v>0.15</v>
      </c>
      <c r="X264" s="138">
        <f t="shared" si="53"/>
        <v>15</v>
      </c>
      <c r="Y264" s="138">
        <f t="shared" si="63"/>
        <v>0</v>
      </c>
      <c r="Z264" s="138">
        <f t="shared" si="64"/>
        <v>1</v>
      </c>
      <c r="AA264" s="139">
        <f t="shared" si="65"/>
        <v>0.3</v>
      </c>
      <c r="AB264" s="138">
        <f t="shared" si="54"/>
        <v>30</v>
      </c>
      <c r="AC264" s="132"/>
    </row>
    <row r="265" spans="1:29" ht="47.25" x14ac:dyDescent="0.25">
      <c r="A265" s="128">
        <v>268</v>
      </c>
      <c r="B265" s="313" t="s">
        <v>1195</v>
      </c>
      <c r="C265" s="314">
        <v>38.090000000000003</v>
      </c>
      <c r="D265" s="315">
        <v>11</v>
      </c>
      <c r="E265" s="316">
        <f t="shared" si="55"/>
        <v>0.28999999999999998</v>
      </c>
      <c r="F265" s="187"/>
      <c r="G265" s="135"/>
      <c r="H265" s="132"/>
      <c r="I265" s="135"/>
      <c r="J265" s="132"/>
      <c r="K265" s="181"/>
      <c r="L265" s="135"/>
      <c r="M265" s="135"/>
      <c r="N265" s="135"/>
      <c r="O265" s="135"/>
      <c r="P265" s="137">
        <f t="shared" si="52"/>
        <v>5</v>
      </c>
      <c r="Q265" s="251">
        <f t="shared" si="57"/>
        <v>0</v>
      </c>
      <c r="R265" s="252">
        <f t="shared" si="56"/>
        <v>0.55000000000000004</v>
      </c>
      <c r="S265" s="251">
        <f t="shared" si="58"/>
        <v>0</v>
      </c>
      <c r="T265" s="252">
        <f t="shared" si="59"/>
        <v>0.55000000000000004</v>
      </c>
      <c r="U265" s="252">
        <f t="shared" si="60"/>
        <v>5</v>
      </c>
      <c r="V265" s="251">
        <f t="shared" si="61"/>
        <v>0</v>
      </c>
      <c r="W265" s="139">
        <f t="shared" si="62"/>
        <v>0</v>
      </c>
      <c r="X265" s="138">
        <f t="shared" si="53"/>
        <v>15</v>
      </c>
      <c r="Y265" s="138">
        <f t="shared" si="63"/>
        <v>0</v>
      </c>
      <c r="Z265" s="138">
        <f t="shared" si="64"/>
        <v>0</v>
      </c>
      <c r="AA265" s="139">
        <f t="shared" si="65"/>
        <v>0</v>
      </c>
      <c r="AB265" s="138">
        <f t="shared" si="54"/>
        <v>30</v>
      </c>
      <c r="AC265" s="132"/>
    </row>
    <row r="266" spans="1:29" ht="31.5" x14ac:dyDescent="0.25">
      <c r="A266" s="128">
        <v>269</v>
      </c>
      <c r="B266" s="313" t="s">
        <v>1198</v>
      </c>
      <c r="C266" s="314">
        <v>75.67</v>
      </c>
      <c r="D266" s="315">
        <v>33</v>
      </c>
      <c r="E266" s="316">
        <f t="shared" si="55"/>
        <v>0.44</v>
      </c>
      <c r="F266" s="187"/>
      <c r="G266" s="135"/>
      <c r="H266" s="132"/>
      <c r="I266" s="135"/>
      <c r="J266" s="132"/>
      <c r="K266" s="181"/>
      <c r="L266" s="135"/>
      <c r="M266" s="135"/>
      <c r="N266" s="135"/>
      <c r="O266" s="135"/>
      <c r="P266" s="137">
        <f t="shared" si="52"/>
        <v>5</v>
      </c>
      <c r="Q266" s="251">
        <f t="shared" si="57"/>
        <v>1</v>
      </c>
      <c r="R266" s="252">
        <f t="shared" si="56"/>
        <v>1.65</v>
      </c>
      <c r="S266" s="251">
        <f t="shared" si="58"/>
        <v>1</v>
      </c>
      <c r="T266" s="252">
        <f t="shared" si="59"/>
        <v>1.65</v>
      </c>
      <c r="U266" s="252">
        <f t="shared" si="60"/>
        <v>5</v>
      </c>
      <c r="V266" s="251">
        <f t="shared" si="61"/>
        <v>0</v>
      </c>
      <c r="W266" s="139">
        <f t="shared" si="62"/>
        <v>0.15</v>
      </c>
      <c r="X266" s="138">
        <f t="shared" si="53"/>
        <v>15</v>
      </c>
      <c r="Y266" s="138">
        <f t="shared" si="63"/>
        <v>0</v>
      </c>
      <c r="Z266" s="138">
        <f t="shared" si="64"/>
        <v>1</v>
      </c>
      <c r="AA266" s="139">
        <f t="shared" si="65"/>
        <v>0.3</v>
      </c>
      <c r="AB266" s="138">
        <f t="shared" si="54"/>
        <v>30</v>
      </c>
      <c r="AC266" s="132"/>
    </row>
    <row r="267" spans="1:29" x14ac:dyDescent="0.25">
      <c r="A267" s="128">
        <v>270</v>
      </c>
      <c r="B267" s="309" t="s">
        <v>1295</v>
      </c>
      <c r="C267" s="310"/>
      <c r="D267" s="311"/>
      <c r="E267" s="316"/>
      <c r="F267" s="187"/>
      <c r="G267" s="135"/>
      <c r="H267" s="132"/>
      <c r="I267" s="135"/>
      <c r="J267" s="132"/>
      <c r="K267" s="181"/>
      <c r="L267" s="135"/>
      <c r="M267" s="135"/>
      <c r="N267" s="135"/>
      <c r="O267" s="135"/>
      <c r="P267" s="137"/>
      <c r="Q267" s="251"/>
      <c r="R267" s="252"/>
      <c r="S267" s="251"/>
      <c r="T267" s="252"/>
      <c r="U267" s="252"/>
      <c r="V267" s="251"/>
      <c r="W267" s="139"/>
      <c r="X267" s="138"/>
      <c r="Y267" s="138"/>
      <c r="Z267" s="138"/>
      <c r="AA267" s="139"/>
      <c r="AB267" s="138"/>
      <c r="AC267" s="132"/>
    </row>
    <row r="268" spans="1:29" ht="31.5" x14ac:dyDescent="0.25">
      <c r="A268" s="128">
        <v>271</v>
      </c>
      <c r="B268" s="313" t="s">
        <v>811</v>
      </c>
      <c r="C268" s="314">
        <v>44.2</v>
      </c>
      <c r="D268" s="315">
        <v>135</v>
      </c>
      <c r="E268" s="316">
        <f t="shared" si="55"/>
        <v>3.05</v>
      </c>
      <c r="F268" s="187"/>
      <c r="G268" s="135"/>
      <c r="H268" s="132"/>
      <c r="I268" s="135"/>
      <c r="J268" s="132"/>
      <c r="K268" s="181"/>
      <c r="L268" s="135"/>
      <c r="M268" s="135"/>
      <c r="N268" s="135"/>
      <c r="O268" s="135"/>
      <c r="P268" s="137">
        <f t="shared" ref="P268:P330" si="66">IF(D268&lt;VLOOKUP(E268,$K$494:$O$501,2),0,VLOOKUP(E268,$K$494:$O$501,3))</f>
        <v>12</v>
      </c>
      <c r="Q268" s="251">
        <f t="shared" si="57"/>
        <v>16</v>
      </c>
      <c r="R268" s="252">
        <f t="shared" si="56"/>
        <v>16.2</v>
      </c>
      <c r="S268" s="251">
        <f t="shared" si="58"/>
        <v>16</v>
      </c>
      <c r="T268" s="252">
        <f t="shared" si="59"/>
        <v>16.2</v>
      </c>
      <c r="U268" s="252">
        <f t="shared" si="60"/>
        <v>12</v>
      </c>
      <c r="V268" s="251">
        <f t="shared" si="61"/>
        <v>2</v>
      </c>
      <c r="W268" s="139">
        <f t="shared" si="62"/>
        <v>2.4</v>
      </c>
      <c r="X268" s="138">
        <f t="shared" ref="X268:X330" si="67">IF(D268&lt;VLOOKUP(E268,$K$494:$O$501,2),0,VLOOKUP(E268,$K$494:$O$501,4))</f>
        <v>15</v>
      </c>
      <c r="Y268" s="138">
        <f t="shared" si="63"/>
        <v>9</v>
      </c>
      <c r="Z268" s="138">
        <f t="shared" si="64"/>
        <v>5</v>
      </c>
      <c r="AA268" s="139">
        <f t="shared" si="65"/>
        <v>4.8</v>
      </c>
      <c r="AB268" s="138">
        <f t="shared" ref="AB268:AB330" si="68">IF(D268&lt;VLOOKUP(E268,$K$494:$O$501,2),0,VLOOKUP(E268,$K$494:$O$501,5))</f>
        <v>30</v>
      </c>
      <c r="AC268" s="132"/>
    </row>
    <row r="269" spans="1:29" ht="31.5" x14ac:dyDescent="0.25">
      <c r="A269" s="128">
        <v>272</v>
      </c>
      <c r="B269" s="313" t="s">
        <v>807</v>
      </c>
      <c r="C269" s="314">
        <v>9.75</v>
      </c>
      <c r="D269" s="315">
        <v>39</v>
      </c>
      <c r="E269" s="316">
        <f t="shared" ref="E269:E284" si="69">D269/C269</f>
        <v>4</v>
      </c>
      <c r="F269" s="187"/>
      <c r="G269" s="135"/>
      <c r="H269" s="132"/>
      <c r="I269" s="135"/>
      <c r="J269" s="132"/>
      <c r="K269" s="181"/>
      <c r="L269" s="135"/>
      <c r="M269" s="135"/>
      <c r="N269" s="135"/>
      <c r="O269" s="135"/>
      <c r="P269" s="137">
        <f t="shared" si="66"/>
        <v>12</v>
      </c>
      <c r="Q269" s="251">
        <f t="shared" si="57"/>
        <v>4</v>
      </c>
      <c r="R269" s="252">
        <f t="shared" si="56"/>
        <v>4.68</v>
      </c>
      <c r="S269" s="251">
        <f t="shared" si="58"/>
        <v>4</v>
      </c>
      <c r="T269" s="252">
        <f t="shared" si="59"/>
        <v>4.68</v>
      </c>
      <c r="U269" s="252">
        <f t="shared" si="60"/>
        <v>12</v>
      </c>
      <c r="V269" s="251">
        <f t="shared" si="61"/>
        <v>0</v>
      </c>
      <c r="W269" s="139">
        <f t="shared" si="62"/>
        <v>0.6</v>
      </c>
      <c r="X269" s="138">
        <f t="shared" si="67"/>
        <v>15</v>
      </c>
      <c r="Y269" s="138">
        <f t="shared" si="63"/>
        <v>2</v>
      </c>
      <c r="Z269" s="138">
        <f t="shared" si="64"/>
        <v>2</v>
      </c>
      <c r="AA269" s="139">
        <f t="shared" si="65"/>
        <v>1.2</v>
      </c>
      <c r="AB269" s="138">
        <f t="shared" si="68"/>
        <v>30</v>
      </c>
      <c r="AC269" s="132"/>
    </row>
    <row r="270" spans="1:29" ht="47.25" x14ac:dyDescent="0.25">
      <c r="A270" s="128">
        <v>273</v>
      </c>
      <c r="B270" s="313" t="s">
        <v>1296</v>
      </c>
      <c r="C270" s="314">
        <v>239.803</v>
      </c>
      <c r="D270" s="315">
        <v>943</v>
      </c>
      <c r="E270" s="316">
        <f t="shared" si="69"/>
        <v>3.93</v>
      </c>
      <c r="F270" s="187"/>
      <c r="G270" s="135"/>
      <c r="H270" s="132"/>
      <c r="I270" s="135"/>
      <c r="J270" s="132"/>
      <c r="K270" s="181"/>
      <c r="L270" s="135"/>
      <c r="M270" s="135"/>
      <c r="N270" s="135"/>
      <c r="O270" s="135"/>
      <c r="P270" s="137">
        <f t="shared" si="66"/>
        <v>12</v>
      </c>
      <c r="Q270" s="251">
        <f t="shared" si="57"/>
        <v>113</v>
      </c>
      <c r="R270" s="252">
        <f t="shared" si="56"/>
        <v>113.16</v>
      </c>
      <c r="S270" s="251">
        <f t="shared" si="58"/>
        <v>113</v>
      </c>
      <c r="T270" s="252">
        <f t="shared" si="59"/>
        <v>113.16</v>
      </c>
      <c r="U270" s="252">
        <f t="shared" si="60"/>
        <v>12</v>
      </c>
      <c r="V270" s="251">
        <f t="shared" si="61"/>
        <v>16</v>
      </c>
      <c r="W270" s="139">
        <f t="shared" si="62"/>
        <v>16.95</v>
      </c>
      <c r="X270" s="138">
        <f t="shared" si="67"/>
        <v>15</v>
      </c>
      <c r="Y270" s="138">
        <f t="shared" si="63"/>
        <v>63</v>
      </c>
      <c r="Z270" s="138">
        <f t="shared" si="64"/>
        <v>34</v>
      </c>
      <c r="AA270" s="139">
        <f t="shared" si="65"/>
        <v>33.9</v>
      </c>
      <c r="AB270" s="138">
        <f t="shared" si="68"/>
        <v>30</v>
      </c>
      <c r="AC270" s="132"/>
    </row>
    <row r="271" spans="1:29" x14ac:dyDescent="0.25">
      <c r="A271" s="128">
        <v>274</v>
      </c>
      <c r="B271" s="309" t="s">
        <v>827</v>
      </c>
      <c r="C271" s="310"/>
      <c r="D271" s="311"/>
      <c r="E271" s="316"/>
      <c r="F271" s="187"/>
      <c r="G271" s="135"/>
      <c r="H271" s="132"/>
      <c r="I271" s="135"/>
      <c r="J271" s="132"/>
      <c r="K271" s="181"/>
      <c r="L271" s="135"/>
      <c r="M271" s="135"/>
      <c r="N271" s="135"/>
      <c r="O271" s="135"/>
      <c r="P271" s="137"/>
      <c r="Q271" s="251"/>
      <c r="R271" s="252"/>
      <c r="S271" s="251"/>
      <c r="T271" s="252"/>
      <c r="U271" s="252"/>
      <c r="V271" s="251"/>
      <c r="W271" s="139"/>
      <c r="X271" s="138"/>
      <c r="Y271" s="138"/>
      <c r="Z271" s="138"/>
      <c r="AA271" s="139"/>
      <c r="AB271" s="138"/>
      <c r="AC271" s="132"/>
    </row>
    <row r="272" spans="1:29" ht="31.5" x14ac:dyDescent="0.25">
      <c r="A272" s="128">
        <v>275</v>
      </c>
      <c r="B272" s="313" t="s">
        <v>805</v>
      </c>
      <c r="C272" s="314">
        <v>43.384</v>
      </c>
      <c r="D272" s="315">
        <v>25</v>
      </c>
      <c r="E272" s="316">
        <f t="shared" si="69"/>
        <v>0.57999999999999996</v>
      </c>
      <c r="F272" s="187"/>
      <c r="G272" s="135"/>
      <c r="H272" s="132"/>
      <c r="I272" s="135"/>
      <c r="J272" s="132"/>
      <c r="K272" s="181"/>
      <c r="L272" s="135"/>
      <c r="M272" s="135"/>
      <c r="N272" s="135"/>
      <c r="O272" s="135"/>
      <c r="P272" s="137">
        <f t="shared" si="66"/>
        <v>5</v>
      </c>
      <c r="Q272" s="251">
        <f t="shared" si="57"/>
        <v>1</v>
      </c>
      <c r="R272" s="252">
        <f t="shared" si="56"/>
        <v>1.25</v>
      </c>
      <c r="S272" s="251">
        <f t="shared" si="58"/>
        <v>1</v>
      </c>
      <c r="T272" s="252">
        <f t="shared" si="59"/>
        <v>1.25</v>
      </c>
      <c r="U272" s="252">
        <f t="shared" si="60"/>
        <v>5</v>
      </c>
      <c r="V272" s="251">
        <f t="shared" si="61"/>
        <v>0</v>
      </c>
      <c r="W272" s="139">
        <f t="shared" si="62"/>
        <v>0.15</v>
      </c>
      <c r="X272" s="138">
        <f t="shared" si="67"/>
        <v>15</v>
      </c>
      <c r="Y272" s="138">
        <f t="shared" si="63"/>
        <v>0</v>
      </c>
      <c r="Z272" s="138">
        <f t="shared" si="64"/>
        <v>1</v>
      </c>
      <c r="AA272" s="139">
        <f t="shared" si="65"/>
        <v>0.3</v>
      </c>
      <c r="AB272" s="138">
        <f t="shared" si="68"/>
        <v>30</v>
      </c>
      <c r="AC272" s="132"/>
    </row>
    <row r="273" spans="1:29" ht="47.25" x14ac:dyDescent="0.25">
      <c r="A273" s="128">
        <v>276</v>
      </c>
      <c r="B273" s="313" t="s">
        <v>1004</v>
      </c>
      <c r="C273" s="314">
        <v>165.57900000000001</v>
      </c>
      <c r="D273" s="315">
        <v>330</v>
      </c>
      <c r="E273" s="316">
        <f t="shared" si="69"/>
        <v>1.99</v>
      </c>
      <c r="F273" s="187"/>
      <c r="G273" s="135"/>
      <c r="H273" s="132"/>
      <c r="I273" s="135"/>
      <c r="J273" s="132"/>
      <c r="K273" s="181"/>
      <c r="L273" s="135"/>
      <c r="M273" s="135"/>
      <c r="N273" s="135"/>
      <c r="O273" s="135"/>
      <c r="P273" s="137">
        <f t="shared" si="66"/>
        <v>8</v>
      </c>
      <c r="Q273" s="251">
        <f t="shared" si="57"/>
        <v>26</v>
      </c>
      <c r="R273" s="252">
        <f t="shared" si="56"/>
        <v>26.4</v>
      </c>
      <c r="S273" s="251">
        <f t="shared" si="58"/>
        <v>26</v>
      </c>
      <c r="T273" s="252">
        <f t="shared" si="59"/>
        <v>26.4</v>
      </c>
      <c r="U273" s="252">
        <f t="shared" si="60"/>
        <v>8</v>
      </c>
      <c r="V273" s="251">
        <f t="shared" si="61"/>
        <v>3</v>
      </c>
      <c r="W273" s="139">
        <f t="shared" si="62"/>
        <v>3.9</v>
      </c>
      <c r="X273" s="138">
        <f t="shared" si="67"/>
        <v>15</v>
      </c>
      <c r="Y273" s="138">
        <f t="shared" si="63"/>
        <v>15</v>
      </c>
      <c r="Z273" s="138">
        <f t="shared" si="64"/>
        <v>8</v>
      </c>
      <c r="AA273" s="139">
        <f t="shared" si="65"/>
        <v>7.8</v>
      </c>
      <c r="AB273" s="138">
        <f t="shared" si="68"/>
        <v>30</v>
      </c>
      <c r="AC273" s="132"/>
    </row>
    <row r="274" spans="1:29" x14ac:dyDescent="0.25">
      <c r="A274" s="128">
        <v>277</v>
      </c>
      <c r="B274" s="309" t="s">
        <v>1199</v>
      </c>
      <c r="C274" s="310"/>
      <c r="D274" s="311"/>
      <c r="E274" s="316"/>
      <c r="F274" s="187"/>
      <c r="G274" s="135"/>
      <c r="H274" s="132"/>
      <c r="I274" s="135"/>
      <c r="J274" s="132"/>
      <c r="K274" s="181"/>
      <c r="L274" s="135"/>
      <c r="M274" s="135"/>
      <c r="N274" s="135"/>
      <c r="O274" s="135"/>
      <c r="P274" s="137"/>
      <c r="Q274" s="251"/>
      <c r="R274" s="252"/>
      <c r="S274" s="251"/>
      <c r="T274" s="252"/>
      <c r="U274" s="252"/>
      <c r="V274" s="251"/>
      <c r="W274" s="139"/>
      <c r="X274" s="138"/>
      <c r="Y274" s="138"/>
      <c r="Z274" s="138"/>
      <c r="AA274" s="139"/>
      <c r="AB274" s="138"/>
      <c r="AC274" s="132"/>
    </row>
    <row r="275" spans="1:29" ht="31.5" x14ac:dyDescent="0.25">
      <c r="A275" s="128">
        <v>278</v>
      </c>
      <c r="B275" s="313" t="s">
        <v>806</v>
      </c>
      <c r="C275" s="314">
        <v>22.216999999999999</v>
      </c>
      <c r="D275" s="315">
        <v>37</v>
      </c>
      <c r="E275" s="316">
        <f t="shared" si="69"/>
        <v>1.67</v>
      </c>
      <c r="F275" s="187"/>
      <c r="G275" s="135"/>
      <c r="H275" s="132"/>
      <c r="I275" s="135"/>
      <c r="J275" s="132"/>
      <c r="K275" s="181"/>
      <c r="L275" s="135"/>
      <c r="M275" s="135"/>
      <c r="N275" s="135"/>
      <c r="O275" s="135"/>
      <c r="P275" s="137">
        <f t="shared" si="66"/>
        <v>8</v>
      </c>
      <c r="Q275" s="251">
        <f t="shared" si="57"/>
        <v>2</v>
      </c>
      <c r="R275" s="252">
        <f t="shared" si="56"/>
        <v>2.96</v>
      </c>
      <c r="S275" s="251">
        <f t="shared" si="58"/>
        <v>2</v>
      </c>
      <c r="T275" s="252">
        <f t="shared" si="59"/>
        <v>2.96</v>
      </c>
      <c r="U275" s="252">
        <f t="shared" si="60"/>
        <v>8</v>
      </c>
      <c r="V275" s="251">
        <f t="shared" si="61"/>
        <v>0</v>
      </c>
      <c r="W275" s="139">
        <f t="shared" si="62"/>
        <v>0.3</v>
      </c>
      <c r="X275" s="138">
        <f t="shared" si="67"/>
        <v>15</v>
      </c>
      <c r="Y275" s="138">
        <f t="shared" si="63"/>
        <v>1</v>
      </c>
      <c r="Z275" s="138">
        <f t="shared" si="64"/>
        <v>1</v>
      </c>
      <c r="AA275" s="139">
        <f t="shared" si="65"/>
        <v>0.6</v>
      </c>
      <c r="AB275" s="138">
        <f t="shared" si="68"/>
        <v>30</v>
      </c>
      <c r="AC275" s="132"/>
    </row>
    <row r="276" spans="1:29" ht="31.5" x14ac:dyDescent="0.25">
      <c r="A276" s="128">
        <v>279</v>
      </c>
      <c r="B276" s="313" t="s">
        <v>807</v>
      </c>
      <c r="C276" s="314">
        <v>15.602</v>
      </c>
      <c r="D276" s="315">
        <v>85</v>
      </c>
      <c r="E276" s="316">
        <f t="shared" si="69"/>
        <v>5.45</v>
      </c>
      <c r="F276" s="187"/>
      <c r="G276" s="135"/>
      <c r="H276" s="132"/>
      <c r="I276" s="135"/>
      <c r="J276" s="132"/>
      <c r="K276" s="181"/>
      <c r="L276" s="135"/>
      <c r="M276" s="135"/>
      <c r="N276" s="135"/>
      <c r="O276" s="135"/>
      <c r="P276" s="137">
        <f t="shared" si="66"/>
        <v>12</v>
      </c>
      <c r="Q276" s="251">
        <f t="shared" si="57"/>
        <v>10</v>
      </c>
      <c r="R276" s="252">
        <f t="shared" si="56"/>
        <v>10.199999999999999</v>
      </c>
      <c r="S276" s="251">
        <f t="shared" si="58"/>
        <v>10</v>
      </c>
      <c r="T276" s="252">
        <f t="shared" si="59"/>
        <v>10.199999999999999</v>
      </c>
      <c r="U276" s="252">
        <f t="shared" si="60"/>
        <v>12</v>
      </c>
      <c r="V276" s="251">
        <f t="shared" si="61"/>
        <v>1</v>
      </c>
      <c r="W276" s="139">
        <f t="shared" si="62"/>
        <v>1.5</v>
      </c>
      <c r="X276" s="138">
        <f t="shared" si="67"/>
        <v>15</v>
      </c>
      <c r="Y276" s="138">
        <f t="shared" si="63"/>
        <v>6</v>
      </c>
      <c r="Z276" s="138">
        <f t="shared" si="64"/>
        <v>3</v>
      </c>
      <c r="AA276" s="139">
        <f t="shared" si="65"/>
        <v>3</v>
      </c>
      <c r="AB276" s="138">
        <f t="shared" si="68"/>
        <v>30</v>
      </c>
      <c r="AC276" s="132"/>
    </row>
    <row r="277" spans="1:29" ht="31.5" x14ac:dyDescent="0.25">
      <c r="A277" s="128">
        <v>280</v>
      </c>
      <c r="B277" s="313" t="s">
        <v>834</v>
      </c>
      <c r="C277" s="314">
        <v>22.68</v>
      </c>
      <c r="D277" s="315">
        <v>93</v>
      </c>
      <c r="E277" s="316">
        <f t="shared" si="69"/>
        <v>4.0999999999999996</v>
      </c>
      <c r="F277" s="187"/>
      <c r="G277" s="135"/>
      <c r="H277" s="132"/>
      <c r="I277" s="135"/>
      <c r="J277" s="132"/>
      <c r="K277" s="181"/>
      <c r="L277" s="135"/>
      <c r="M277" s="135"/>
      <c r="N277" s="135"/>
      <c r="O277" s="135"/>
      <c r="P277" s="137">
        <f t="shared" si="66"/>
        <v>12</v>
      </c>
      <c r="Q277" s="251">
        <f t="shared" si="57"/>
        <v>11</v>
      </c>
      <c r="R277" s="252">
        <f t="shared" si="56"/>
        <v>11.16</v>
      </c>
      <c r="S277" s="251">
        <f t="shared" si="58"/>
        <v>11</v>
      </c>
      <c r="T277" s="252">
        <f t="shared" si="59"/>
        <v>11.16</v>
      </c>
      <c r="U277" s="252">
        <f t="shared" si="60"/>
        <v>12</v>
      </c>
      <c r="V277" s="251">
        <f t="shared" si="61"/>
        <v>1</v>
      </c>
      <c r="W277" s="139">
        <f t="shared" si="62"/>
        <v>1.65</v>
      </c>
      <c r="X277" s="138">
        <f t="shared" si="67"/>
        <v>15</v>
      </c>
      <c r="Y277" s="138">
        <f t="shared" si="63"/>
        <v>6</v>
      </c>
      <c r="Z277" s="138">
        <f t="shared" si="64"/>
        <v>4</v>
      </c>
      <c r="AA277" s="139">
        <f t="shared" si="65"/>
        <v>3.3</v>
      </c>
      <c r="AB277" s="138">
        <f t="shared" si="68"/>
        <v>30</v>
      </c>
      <c r="AC277" s="132"/>
    </row>
    <row r="278" spans="1:29" ht="31.5" x14ac:dyDescent="0.25">
      <c r="A278" s="128">
        <v>281</v>
      </c>
      <c r="B278" s="313" t="s">
        <v>1200</v>
      </c>
      <c r="C278" s="314">
        <v>41.59</v>
      </c>
      <c r="D278" s="315">
        <v>321</v>
      </c>
      <c r="E278" s="316">
        <f t="shared" si="69"/>
        <v>7.72</v>
      </c>
      <c r="F278" s="187"/>
      <c r="G278" s="135"/>
      <c r="H278" s="132"/>
      <c r="I278" s="135"/>
      <c r="J278" s="132"/>
      <c r="K278" s="181"/>
      <c r="L278" s="135"/>
      <c r="M278" s="135"/>
      <c r="N278" s="135"/>
      <c r="O278" s="135"/>
      <c r="P278" s="137">
        <f t="shared" si="66"/>
        <v>15</v>
      </c>
      <c r="Q278" s="251">
        <f t="shared" si="57"/>
        <v>48</v>
      </c>
      <c r="R278" s="252">
        <f t="shared" si="56"/>
        <v>48.15</v>
      </c>
      <c r="S278" s="251">
        <f t="shared" si="58"/>
        <v>48</v>
      </c>
      <c r="T278" s="252">
        <f t="shared" si="59"/>
        <v>48.15</v>
      </c>
      <c r="U278" s="252">
        <f t="shared" si="60"/>
        <v>15</v>
      </c>
      <c r="V278" s="251">
        <f t="shared" si="61"/>
        <v>7</v>
      </c>
      <c r="W278" s="139">
        <f t="shared" si="62"/>
        <v>7.2</v>
      </c>
      <c r="X278" s="138">
        <f t="shared" si="67"/>
        <v>15</v>
      </c>
      <c r="Y278" s="138">
        <f t="shared" si="63"/>
        <v>26</v>
      </c>
      <c r="Z278" s="138">
        <f t="shared" si="64"/>
        <v>15</v>
      </c>
      <c r="AA278" s="139">
        <f t="shared" si="65"/>
        <v>14.4</v>
      </c>
      <c r="AB278" s="138">
        <f t="shared" si="68"/>
        <v>30</v>
      </c>
      <c r="AC278" s="132"/>
    </row>
    <row r="279" spans="1:29" ht="31.5" x14ac:dyDescent="0.25">
      <c r="A279" s="128">
        <v>282</v>
      </c>
      <c r="B279" s="313" t="s">
        <v>1297</v>
      </c>
      <c r="C279" s="314">
        <v>24.64</v>
      </c>
      <c r="D279" s="315">
        <v>188</v>
      </c>
      <c r="E279" s="316">
        <f t="shared" si="69"/>
        <v>7.63</v>
      </c>
      <c r="F279" s="187"/>
      <c r="G279" s="135"/>
      <c r="H279" s="132"/>
      <c r="I279" s="135"/>
      <c r="J279" s="132"/>
      <c r="K279" s="181"/>
      <c r="L279" s="135"/>
      <c r="M279" s="135"/>
      <c r="N279" s="135"/>
      <c r="O279" s="135"/>
      <c r="P279" s="137">
        <f t="shared" si="66"/>
        <v>15</v>
      </c>
      <c r="Q279" s="251">
        <f t="shared" si="57"/>
        <v>28</v>
      </c>
      <c r="R279" s="252">
        <f t="shared" si="56"/>
        <v>28.2</v>
      </c>
      <c r="S279" s="251">
        <f t="shared" si="58"/>
        <v>28</v>
      </c>
      <c r="T279" s="252">
        <f t="shared" si="59"/>
        <v>28.2</v>
      </c>
      <c r="U279" s="252">
        <f t="shared" si="60"/>
        <v>15</v>
      </c>
      <c r="V279" s="251">
        <f t="shared" si="61"/>
        <v>4</v>
      </c>
      <c r="W279" s="139">
        <f t="shared" si="62"/>
        <v>4.2</v>
      </c>
      <c r="X279" s="138">
        <f t="shared" si="67"/>
        <v>15</v>
      </c>
      <c r="Y279" s="138">
        <f t="shared" si="63"/>
        <v>15</v>
      </c>
      <c r="Z279" s="138">
        <f t="shared" si="64"/>
        <v>9</v>
      </c>
      <c r="AA279" s="139">
        <f t="shared" si="65"/>
        <v>8.4</v>
      </c>
      <c r="AB279" s="138">
        <f t="shared" si="68"/>
        <v>30</v>
      </c>
      <c r="AC279" s="132"/>
    </row>
    <row r="280" spans="1:29" ht="63" x14ac:dyDescent="0.25">
      <c r="A280" s="128">
        <v>283</v>
      </c>
      <c r="B280" s="313" t="s">
        <v>1281</v>
      </c>
      <c r="C280" s="314">
        <v>31.716999999999999</v>
      </c>
      <c r="D280" s="315">
        <v>179</v>
      </c>
      <c r="E280" s="316">
        <f t="shared" si="69"/>
        <v>5.64</v>
      </c>
      <c r="F280" s="187"/>
      <c r="G280" s="135"/>
      <c r="H280" s="132"/>
      <c r="I280" s="135"/>
      <c r="J280" s="132"/>
      <c r="K280" s="181"/>
      <c r="L280" s="135"/>
      <c r="M280" s="135"/>
      <c r="N280" s="135"/>
      <c r="O280" s="135"/>
      <c r="P280" s="137">
        <f t="shared" si="66"/>
        <v>12</v>
      </c>
      <c r="Q280" s="251">
        <f t="shared" si="57"/>
        <v>21</v>
      </c>
      <c r="R280" s="252">
        <f t="shared" si="56"/>
        <v>21.48</v>
      </c>
      <c r="S280" s="251">
        <f t="shared" si="58"/>
        <v>21</v>
      </c>
      <c r="T280" s="252">
        <f t="shared" si="59"/>
        <v>21.48</v>
      </c>
      <c r="U280" s="252">
        <f t="shared" si="60"/>
        <v>12</v>
      </c>
      <c r="V280" s="251">
        <f t="shared" si="61"/>
        <v>3</v>
      </c>
      <c r="W280" s="139">
        <f t="shared" si="62"/>
        <v>3.15</v>
      </c>
      <c r="X280" s="138">
        <f t="shared" si="67"/>
        <v>15</v>
      </c>
      <c r="Y280" s="138">
        <f t="shared" si="63"/>
        <v>11</v>
      </c>
      <c r="Z280" s="138">
        <f t="shared" si="64"/>
        <v>7</v>
      </c>
      <c r="AA280" s="139">
        <f t="shared" si="65"/>
        <v>6.3</v>
      </c>
      <c r="AB280" s="138">
        <f t="shared" si="68"/>
        <v>30</v>
      </c>
      <c r="AC280" s="132"/>
    </row>
    <row r="281" spans="1:29" ht="63" x14ac:dyDescent="0.25">
      <c r="A281" s="128">
        <v>284</v>
      </c>
      <c r="B281" s="313" t="s">
        <v>1282</v>
      </c>
      <c r="C281" s="314">
        <v>149.43899999999999</v>
      </c>
      <c r="D281" s="315">
        <v>813</v>
      </c>
      <c r="E281" s="316">
        <f t="shared" si="69"/>
        <v>5.44</v>
      </c>
      <c r="F281" s="187"/>
      <c r="G281" s="135"/>
      <c r="H281" s="132"/>
      <c r="I281" s="135"/>
      <c r="J281" s="132"/>
      <c r="K281" s="181"/>
      <c r="L281" s="135"/>
      <c r="M281" s="135"/>
      <c r="N281" s="135"/>
      <c r="O281" s="135"/>
      <c r="P281" s="137">
        <f t="shared" si="66"/>
        <v>12</v>
      </c>
      <c r="Q281" s="251">
        <f t="shared" si="57"/>
        <v>97</v>
      </c>
      <c r="R281" s="252">
        <f t="shared" si="56"/>
        <v>97.56</v>
      </c>
      <c r="S281" s="251">
        <f t="shared" si="58"/>
        <v>97</v>
      </c>
      <c r="T281" s="252">
        <f t="shared" si="59"/>
        <v>97.56</v>
      </c>
      <c r="U281" s="252">
        <f t="shared" si="60"/>
        <v>12</v>
      </c>
      <c r="V281" s="251">
        <f t="shared" si="61"/>
        <v>14</v>
      </c>
      <c r="W281" s="139">
        <f t="shared" si="62"/>
        <v>14.55</v>
      </c>
      <c r="X281" s="138">
        <f t="shared" si="67"/>
        <v>15</v>
      </c>
      <c r="Y281" s="138">
        <f t="shared" si="63"/>
        <v>53</v>
      </c>
      <c r="Z281" s="138">
        <f t="shared" si="64"/>
        <v>30</v>
      </c>
      <c r="AA281" s="139">
        <f t="shared" si="65"/>
        <v>29.1</v>
      </c>
      <c r="AB281" s="138">
        <f t="shared" si="68"/>
        <v>30</v>
      </c>
      <c r="AC281" s="132"/>
    </row>
    <row r="282" spans="1:29" x14ac:dyDescent="0.25">
      <c r="A282" s="128">
        <v>285</v>
      </c>
      <c r="B282" s="309" t="s">
        <v>700</v>
      </c>
      <c r="C282" s="310"/>
      <c r="D282" s="311"/>
      <c r="E282" s="316"/>
      <c r="F282" s="187"/>
      <c r="G282" s="135"/>
      <c r="H282" s="132"/>
      <c r="I282" s="135"/>
      <c r="J282" s="132"/>
      <c r="K282" s="181"/>
      <c r="L282" s="135"/>
      <c r="M282" s="135"/>
      <c r="N282" s="135"/>
      <c r="O282" s="135"/>
      <c r="P282" s="137"/>
      <c r="Q282" s="251"/>
      <c r="R282" s="252"/>
      <c r="S282" s="251"/>
      <c r="T282" s="252"/>
      <c r="U282" s="252"/>
      <c r="V282" s="251"/>
      <c r="W282" s="139"/>
      <c r="X282" s="138"/>
      <c r="Y282" s="138"/>
      <c r="Z282" s="138"/>
      <c r="AA282" s="139"/>
      <c r="AB282" s="138"/>
      <c r="AC282" s="132"/>
    </row>
    <row r="283" spans="1:29" ht="31.5" x14ac:dyDescent="0.25">
      <c r="A283" s="128">
        <v>286</v>
      </c>
      <c r="B283" s="313" t="s">
        <v>1201</v>
      </c>
      <c r="C283" s="314">
        <v>604.91</v>
      </c>
      <c r="D283" s="315">
        <v>1452</v>
      </c>
      <c r="E283" s="316">
        <f t="shared" si="69"/>
        <v>2.4</v>
      </c>
      <c r="F283" s="187"/>
      <c r="G283" s="135"/>
      <c r="H283" s="132"/>
      <c r="I283" s="135"/>
      <c r="J283" s="132"/>
      <c r="K283" s="181"/>
      <c r="L283" s="135"/>
      <c r="M283" s="135"/>
      <c r="N283" s="135"/>
      <c r="O283" s="135"/>
      <c r="P283" s="137">
        <f t="shared" si="66"/>
        <v>8</v>
      </c>
      <c r="Q283" s="251">
        <f t="shared" si="57"/>
        <v>116</v>
      </c>
      <c r="R283" s="252">
        <f t="shared" si="56"/>
        <v>116.16</v>
      </c>
      <c r="S283" s="251">
        <f t="shared" si="58"/>
        <v>116</v>
      </c>
      <c r="T283" s="252">
        <f t="shared" si="59"/>
        <v>116.16</v>
      </c>
      <c r="U283" s="252">
        <f t="shared" si="60"/>
        <v>8</v>
      </c>
      <c r="V283" s="251">
        <f t="shared" si="61"/>
        <v>17</v>
      </c>
      <c r="W283" s="139">
        <f t="shared" si="62"/>
        <v>17.399999999999999</v>
      </c>
      <c r="X283" s="138">
        <f t="shared" si="67"/>
        <v>15</v>
      </c>
      <c r="Y283" s="138">
        <f t="shared" si="63"/>
        <v>64</v>
      </c>
      <c r="Z283" s="138">
        <f t="shared" si="64"/>
        <v>35</v>
      </c>
      <c r="AA283" s="139">
        <f t="shared" si="65"/>
        <v>34.799999999999997</v>
      </c>
      <c r="AB283" s="138">
        <f t="shared" si="68"/>
        <v>30</v>
      </c>
      <c r="AC283" s="132"/>
    </row>
    <row r="284" spans="1:29" ht="31.5" x14ac:dyDescent="0.25">
      <c r="A284" s="128">
        <v>287</v>
      </c>
      <c r="B284" s="313" t="s">
        <v>1202</v>
      </c>
      <c r="C284" s="314">
        <v>177.71</v>
      </c>
      <c r="D284" s="315">
        <v>2295</v>
      </c>
      <c r="E284" s="316">
        <f t="shared" si="69"/>
        <v>12.91</v>
      </c>
      <c r="F284" s="187"/>
      <c r="G284" s="135"/>
      <c r="H284" s="132"/>
      <c r="I284" s="135"/>
      <c r="J284" s="132"/>
      <c r="K284" s="181"/>
      <c r="L284" s="135"/>
      <c r="M284" s="135"/>
      <c r="N284" s="135"/>
      <c r="O284" s="135"/>
      <c r="P284" s="137">
        <f t="shared" si="66"/>
        <v>25</v>
      </c>
      <c r="Q284" s="251">
        <f t="shared" si="57"/>
        <v>573</v>
      </c>
      <c r="R284" s="252">
        <f t="shared" si="56"/>
        <v>573.75</v>
      </c>
      <c r="S284" s="251">
        <f t="shared" si="58"/>
        <v>573</v>
      </c>
      <c r="T284" s="252">
        <f t="shared" si="59"/>
        <v>573.75</v>
      </c>
      <c r="U284" s="252">
        <f t="shared" si="60"/>
        <v>25</v>
      </c>
      <c r="V284" s="251">
        <f t="shared" si="61"/>
        <v>85</v>
      </c>
      <c r="W284" s="139">
        <f t="shared" si="62"/>
        <v>85.95</v>
      </c>
      <c r="X284" s="138">
        <f t="shared" si="67"/>
        <v>15</v>
      </c>
      <c r="Y284" s="138">
        <f t="shared" si="63"/>
        <v>316</v>
      </c>
      <c r="Z284" s="138">
        <f t="shared" si="64"/>
        <v>172</v>
      </c>
      <c r="AA284" s="139">
        <f t="shared" si="65"/>
        <v>171.9</v>
      </c>
      <c r="AB284" s="138">
        <f t="shared" si="68"/>
        <v>30</v>
      </c>
      <c r="AC284" s="132"/>
    </row>
    <row r="285" spans="1:29" hidden="1" outlineLevel="1" x14ac:dyDescent="0.25">
      <c r="A285" s="128">
        <v>288</v>
      </c>
      <c r="B285" s="153" t="e">
        <f ca="1">INDIRECT(CONCATENATE(#REF!,$C$496,"!$B",$A285 + 5))</f>
        <v>#REF!</v>
      </c>
      <c r="C285" s="135" t="e">
        <f ca="1">INDIRECT(CONCATENATE(#REF!,$C$496,"!$X",$A285 + 5))</f>
        <v>#REF!</v>
      </c>
      <c r="D285" s="132" t="e">
        <f ca="1">INDIRECT(CONCATENATE(#REF!,$C$496,"!$AB",$A285 + 5))</f>
        <v>#REF!</v>
      </c>
      <c r="E285" s="135" t="str">
        <f t="shared" ref="E285:E348" ca="1" si="70">IF(ISERR(D285/C285),"",D285/C285)</f>
        <v/>
      </c>
      <c r="F285" s="187" t="e">
        <f ca="1">INDIRECT(CONCATENATE(#REF!,$C$496,"!$AG",$A285 + 5))</f>
        <v>#REF!</v>
      </c>
      <c r="G285" s="135"/>
      <c r="H285" s="132" t="e">
        <f ca="1">INDIRECT(CONCATENATE(#REF!,$C$496,"!$AH",$A285 + 5))</f>
        <v>#REF!</v>
      </c>
      <c r="I285" s="135"/>
      <c r="J285" s="132" t="e">
        <f ca="1">INDIRECT(CONCATENATE(#REF!,$C$496,"!$AI",$A285 + 5))</f>
        <v>#REF!</v>
      </c>
      <c r="K285" s="181"/>
      <c r="L285" s="135"/>
      <c r="M285" s="135"/>
      <c r="N285" s="135"/>
      <c r="O285" s="135"/>
      <c r="P285" s="137" t="e">
        <f t="shared" ca="1" si="66"/>
        <v>#REF!</v>
      </c>
      <c r="Q285" s="251" t="e">
        <f t="shared" ca="1" si="57"/>
        <v>#REF!</v>
      </c>
      <c r="R285" s="252" t="e">
        <f t="shared" ca="1" si="56"/>
        <v>#REF!</v>
      </c>
      <c r="S285" s="251" t="e">
        <f t="shared" ca="1" si="58"/>
        <v>#REF!</v>
      </c>
      <c r="T285" s="252" t="e">
        <f t="shared" ca="1" si="59"/>
        <v>#REF!</v>
      </c>
      <c r="U285" s="252" t="e">
        <f t="shared" ca="1" si="60"/>
        <v>#REF!</v>
      </c>
      <c r="V285" s="251" t="e">
        <f t="shared" ca="1" si="61"/>
        <v>#REF!</v>
      </c>
      <c r="W285" s="139" t="e">
        <f t="shared" ca="1" si="62"/>
        <v>#REF!</v>
      </c>
      <c r="X285" s="138" t="e">
        <f t="shared" ca="1" si="67"/>
        <v>#REF!</v>
      </c>
      <c r="Y285" s="138" t="e">
        <f t="shared" ca="1" si="63"/>
        <v>#REF!</v>
      </c>
      <c r="Z285" s="138" t="e">
        <f t="shared" ca="1" si="64"/>
        <v>#NAME?</v>
      </c>
      <c r="AA285" s="139" t="e">
        <f t="shared" ca="1" si="65"/>
        <v>#REF!</v>
      </c>
      <c r="AB285" s="138" t="e">
        <f t="shared" ca="1" si="68"/>
        <v>#REF!</v>
      </c>
      <c r="AC285" s="132" t="e">
        <f ca="1">INDIRECT(CONCATENATE(#REF!,$C$496,"!$AJ",$A285 + 5))</f>
        <v>#REF!</v>
      </c>
    </row>
    <row r="286" spans="1:29" hidden="1" outlineLevel="1" x14ac:dyDescent="0.25">
      <c r="A286" s="128">
        <v>289</v>
      </c>
      <c r="B286" s="153" t="e">
        <f ca="1">INDIRECT(CONCATENATE(#REF!,$C$496,"!$B",$A286 + 5))</f>
        <v>#REF!</v>
      </c>
      <c r="C286" s="135" t="e">
        <f ca="1">INDIRECT(CONCATENATE(#REF!,$C$496,"!$X",$A286 + 5))</f>
        <v>#REF!</v>
      </c>
      <c r="D286" s="132" t="e">
        <f ca="1">INDIRECT(CONCATENATE(#REF!,$C$496,"!$AB",$A286 + 5))</f>
        <v>#REF!</v>
      </c>
      <c r="E286" s="135" t="str">
        <f t="shared" ca="1" si="70"/>
        <v/>
      </c>
      <c r="F286" s="187" t="e">
        <f ca="1">INDIRECT(CONCATENATE(#REF!,$C$496,"!$AG",$A286 + 5))</f>
        <v>#REF!</v>
      </c>
      <c r="G286" s="135"/>
      <c r="H286" s="132" t="e">
        <f ca="1">INDIRECT(CONCATENATE(#REF!,$C$496,"!$AH",$A286 + 5))</f>
        <v>#REF!</v>
      </c>
      <c r="I286" s="135"/>
      <c r="J286" s="132" t="e">
        <f ca="1">INDIRECT(CONCATENATE(#REF!,$C$496,"!$AI",$A286 + 5))</f>
        <v>#REF!</v>
      </c>
      <c r="K286" s="181"/>
      <c r="L286" s="135"/>
      <c r="M286" s="135"/>
      <c r="N286" s="135"/>
      <c r="O286" s="135"/>
      <c r="P286" s="137" t="e">
        <f t="shared" ca="1" si="66"/>
        <v>#REF!</v>
      </c>
      <c r="Q286" s="251" t="e">
        <f t="shared" ca="1" si="57"/>
        <v>#REF!</v>
      </c>
      <c r="R286" s="252" t="e">
        <f t="shared" ca="1" si="56"/>
        <v>#REF!</v>
      </c>
      <c r="S286" s="251" t="e">
        <f t="shared" ca="1" si="58"/>
        <v>#REF!</v>
      </c>
      <c r="T286" s="252" t="e">
        <f t="shared" ca="1" si="59"/>
        <v>#REF!</v>
      </c>
      <c r="U286" s="252" t="e">
        <f t="shared" ca="1" si="60"/>
        <v>#REF!</v>
      </c>
      <c r="V286" s="251" t="e">
        <f t="shared" ca="1" si="61"/>
        <v>#REF!</v>
      </c>
      <c r="W286" s="139" t="e">
        <f t="shared" ca="1" si="62"/>
        <v>#REF!</v>
      </c>
      <c r="X286" s="138" t="e">
        <f t="shared" ca="1" si="67"/>
        <v>#REF!</v>
      </c>
      <c r="Y286" s="138" t="e">
        <f t="shared" ca="1" si="63"/>
        <v>#REF!</v>
      </c>
      <c r="Z286" s="138" t="e">
        <f t="shared" ca="1" si="64"/>
        <v>#NAME?</v>
      </c>
      <c r="AA286" s="139" t="e">
        <f t="shared" ca="1" si="65"/>
        <v>#REF!</v>
      </c>
      <c r="AB286" s="138" t="e">
        <f t="shared" ca="1" si="68"/>
        <v>#REF!</v>
      </c>
      <c r="AC286" s="132" t="e">
        <f ca="1">INDIRECT(CONCATENATE(#REF!,$C$496,"!$AJ",$A286 + 5))</f>
        <v>#REF!</v>
      </c>
    </row>
    <row r="287" spans="1:29" hidden="1" outlineLevel="1" x14ac:dyDescent="0.25">
      <c r="A287" s="128">
        <v>290</v>
      </c>
      <c r="B287" s="153" t="e">
        <f ca="1">INDIRECT(CONCATENATE(#REF!,$C$496,"!$B",$A287 + 5))</f>
        <v>#REF!</v>
      </c>
      <c r="C287" s="135" t="e">
        <f ca="1">INDIRECT(CONCATENATE(#REF!,$C$496,"!$X",$A287 + 5))</f>
        <v>#REF!</v>
      </c>
      <c r="D287" s="132" t="e">
        <f ca="1">INDIRECT(CONCATENATE(#REF!,$C$496,"!$AB",$A287 + 5))</f>
        <v>#REF!</v>
      </c>
      <c r="E287" s="135" t="str">
        <f t="shared" ca="1" si="70"/>
        <v/>
      </c>
      <c r="F287" s="187" t="e">
        <f ca="1">INDIRECT(CONCATENATE(#REF!,$C$496,"!$AG",$A287 + 5))</f>
        <v>#REF!</v>
      </c>
      <c r="G287" s="135"/>
      <c r="H287" s="132" t="e">
        <f ca="1">INDIRECT(CONCATENATE(#REF!,$C$496,"!$AH",$A287 + 5))</f>
        <v>#REF!</v>
      </c>
      <c r="I287" s="135"/>
      <c r="J287" s="132" t="e">
        <f ca="1">INDIRECT(CONCATENATE(#REF!,$C$496,"!$AI",$A287 + 5))</f>
        <v>#REF!</v>
      </c>
      <c r="K287" s="181"/>
      <c r="L287" s="135"/>
      <c r="M287" s="135"/>
      <c r="N287" s="135"/>
      <c r="O287" s="135"/>
      <c r="P287" s="137" t="e">
        <f t="shared" ca="1" si="66"/>
        <v>#REF!</v>
      </c>
      <c r="Q287" s="251" t="e">
        <f t="shared" ca="1" si="57"/>
        <v>#REF!</v>
      </c>
      <c r="R287" s="252" t="e">
        <f t="shared" ca="1" si="56"/>
        <v>#REF!</v>
      </c>
      <c r="S287" s="251" t="e">
        <f t="shared" ca="1" si="58"/>
        <v>#REF!</v>
      </c>
      <c r="T287" s="252" t="e">
        <f t="shared" ca="1" si="59"/>
        <v>#REF!</v>
      </c>
      <c r="U287" s="252" t="e">
        <f t="shared" ca="1" si="60"/>
        <v>#REF!</v>
      </c>
      <c r="V287" s="251" t="e">
        <f t="shared" ca="1" si="61"/>
        <v>#REF!</v>
      </c>
      <c r="W287" s="139" t="e">
        <f t="shared" ca="1" si="62"/>
        <v>#REF!</v>
      </c>
      <c r="X287" s="138" t="e">
        <f t="shared" ca="1" si="67"/>
        <v>#REF!</v>
      </c>
      <c r="Y287" s="138" t="e">
        <f t="shared" ca="1" si="63"/>
        <v>#REF!</v>
      </c>
      <c r="Z287" s="138" t="e">
        <f t="shared" ca="1" si="64"/>
        <v>#NAME?</v>
      </c>
      <c r="AA287" s="139" t="e">
        <f t="shared" ca="1" si="65"/>
        <v>#REF!</v>
      </c>
      <c r="AB287" s="138" t="e">
        <f t="shared" ca="1" si="68"/>
        <v>#REF!</v>
      </c>
      <c r="AC287" s="132" t="e">
        <f ca="1">INDIRECT(CONCATENATE(#REF!,$C$496,"!$AJ",$A287 + 5))</f>
        <v>#REF!</v>
      </c>
    </row>
    <row r="288" spans="1:29" hidden="1" outlineLevel="1" x14ac:dyDescent="0.25">
      <c r="A288" s="128">
        <v>291</v>
      </c>
      <c r="B288" s="153" t="e">
        <f ca="1">INDIRECT(CONCATENATE(#REF!,$C$496,"!$B",$A288 + 5))</f>
        <v>#REF!</v>
      </c>
      <c r="C288" s="135" t="e">
        <f ca="1">INDIRECT(CONCATENATE(#REF!,$C$496,"!$X",$A288 + 5))</f>
        <v>#REF!</v>
      </c>
      <c r="D288" s="132" t="e">
        <f ca="1">INDIRECT(CONCATENATE(#REF!,$C$496,"!$AB",$A288 + 5))</f>
        <v>#REF!</v>
      </c>
      <c r="E288" s="135" t="str">
        <f t="shared" ca="1" si="70"/>
        <v/>
      </c>
      <c r="F288" s="187" t="e">
        <f ca="1">INDIRECT(CONCATENATE(#REF!,$C$496,"!$AG",$A288 + 5))</f>
        <v>#REF!</v>
      </c>
      <c r="G288" s="135"/>
      <c r="H288" s="132" t="e">
        <f ca="1">INDIRECT(CONCATENATE(#REF!,$C$496,"!$AH",$A288 + 5))</f>
        <v>#REF!</v>
      </c>
      <c r="I288" s="135"/>
      <c r="J288" s="132" t="e">
        <f ca="1">INDIRECT(CONCATENATE(#REF!,$C$496,"!$AI",$A288 + 5))</f>
        <v>#REF!</v>
      </c>
      <c r="K288" s="181"/>
      <c r="L288" s="135"/>
      <c r="M288" s="135"/>
      <c r="N288" s="135"/>
      <c r="O288" s="135"/>
      <c r="P288" s="137" t="e">
        <f t="shared" ca="1" si="66"/>
        <v>#REF!</v>
      </c>
      <c r="Q288" s="251" t="e">
        <f t="shared" ca="1" si="57"/>
        <v>#REF!</v>
      </c>
      <c r="R288" s="252" t="e">
        <f t="shared" ca="1" si="56"/>
        <v>#REF!</v>
      </c>
      <c r="S288" s="251" t="e">
        <f t="shared" ca="1" si="58"/>
        <v>#REF!</v>
      </c>
      <c r="T288" s="252" t="e">
        <f t="shared" ca="1" si="59"/>
        <v>#REF!</v>
      </c>
      <c r="U288" s="252" t="e">
        <f t="shared" ca="1" si="60"/>
        <v>#REF!</v>
      </c>
      <c r="V288" s="251" t="e">
        <f t="shared" ca="1" si="61"/>
        <v>#REF!</v>
      </c>
      <c r="W288" s="139" t="e">
        <f t="shared" ca="1" si="62"/>
        <v>#REF!</v>
      </c>
      <c r="X288" s="138" t="e">
        <f t="shared" ca="1" si="67"/>
        <v>#REF!</v>
      </c>
      <c r="Y288" s="138" t="e">
        <f t="shared" ca="1" si="63"/>
        <v>#REF!</v>
      </c>
      <c r="Z288" s="138" t="e">
        <f t="shared" ca="1" si="64"/>
        <v>#NAME?</v>
      </c>
      <c r="AA288" s="139" t="e">
        <f t="shared" ca="1" si="65"/>
        <v>#REF!</v>
      </c>
      <c r="AB288" s="138" t="e">
        <f t="shared" ca="1" si="68"/>
        <v>#REF!</v>
      </c>
      <c r="AC288" s="132" t="e">
        <f ca="1">INDIRECT(CONCATENATE(#REF!,$C$496,"!$AJ",$A288 + 5))</f>
        <v>#REF!</v>
      </c>
    </row>
    <row r="289" spans="1:29" hidden="1" outlineLevel="1" x14ac:dyDescent="0.25">
      <c r="A289" s="128">
        <v>292</v>
      </c>
      <c r="B289" s="153" t="e">
        <f ca="1">INDIRECT(CONCATENATE(#REF!,$C$496,"!$B",$A289 + 5))</f>
        <v>#REF!</v>
      </c>
      <c r="C289" s="135" t="e">
        <f ca="1">INDIRECT(CONCATENATE(#REF!,$C$496,"!$X",$A289 + 5))</f>
        <v>#REF!</v>
      </c>
      <c r="D289" s="132" t="e">
        <f ca="1">INDIRECT(CONCATENATE(#REF!,$C$496,"!$AB",$A289 + 5))</f>
        <v>#REF!</v>
      </c>
      <c r="E289" s="135" t="str">
        <f t="shared" ca="1" si="70"/>
        <v/>
      </c>
      <c r="F289" s="187" t="e">
        <f ca="1">INDIRECT(CONCATENATE(#REF!,$C$496,"!$AG",$A289 + 5))</f>
        <v>#REF!</v>
      </c>
      <c r="G289" s="135"/>
      <c r="H289" s="132" t="e">
        <f ca="1">INDIRECT(CONCATENATE(#REF!,$C$496,"!$AH",$A289 + 5))</f>
        <v>#REF!</v>
      </c>
      <c r="I289" s="135"/>
      <c r="J289" s="132" t="e">
        <f ca="1">INDIRECT(CONCATENATE(#REF!,$C$496,"!$AI",$A289 + 5))</f>
        <v>#REF!</v>
      </c>
      <c r="K289" s="181"/>
      <c r="L289" s="135"/>
      <c r="M289" s="135"/>
      <c r="N289" s="135"/>
      <c r="O289" s="135"/>
      <c r="P289" s="137" t="e">
        <f t="shared" ca="1" si="66"/>
        <v>#REF!</v>
      </c>
      <c r="Q289" s="251" t="e">
        <f t="shared" ca="1" si="57"/>
        <v>#REF!</v>
      </c>
      <c r="R289" s="252" t="e">
        <f t="shared" ca="1" si="56"/>
        <v>#REF!</v>
      </c>
      <c r="S289" s="251" t="e">
        <f t="shared" ca="1" si="58"/>
        <v>#REF!</v>
      </c>
      <c r="T289" s="252" t="e">
        <f t="shared" ca="1" si="59"/>
        <v>#REF!</v>
      </c>
      <c r="U289" s="252" t="e">
        <f t="shared" ca="1" si="60"/>
        <v>#REF!</v>
      </c>
      <c r="V289" s="251" t="e">
        <f t="shared" ca="1" si="61"/>
        <v>#REF!</v>
      </c>
      <c r="W289" s="139" t="e">
        <f t="shared" ca="1" si="62"/>
        <v>#REF!</v>
      </c>
      <c r="X289" s="138" t="e">
        <f t="shared" ca="1" si="67"/>
        <v>#REF!</v>
      </c>
      <c r="Y289" s="138" t="e">
        <f t="shared" ca="1" si="63"/>
        <v>#REF!</v>
      </c>
      <c r="Z289" s="138" t="e">
        <f t="shared" ca="1" si="64"/>
        <v>#NAME?</v>
      </c>
      <c r="AA289" s="139" t="e">
        <f t="shared" ca="1" si="65"/>
        <v>#REF!</v>
      </c>
      <c r="AB289" s="138" t="e">
        <f t="shared" ca="1" si="68"/>
        <v>#REF!</v>
      </c>
      <c r="AC289" s="132" t="e">
        <f ca="1">INDIRECT(CONCATENATE(#REF!,$C$496,"!$AJ",$A289 + 5))</f>
        <v>#REF!</v>
      </c>
    </row>
    <row r="290" spans="1:29" hidden="1" outlineLevel="1" x14ac:dyDescent="0.25">
      <c r="A290" s="128">
        <v>293</v>
      </c>
      <c r="B290" s="153" t="e">
        <f ca="1">INDIRECT(CONCATENATE(#REF!,$C$496,"!$B",$A290 + 5))</f>
        <v>#REF!</v>
      </c>
      <c r="C290" s="135" t="e">
        <f ca="1">INDIRECT(CONCATENATE(#REF!,$C$496,"!$X",$A290 + 5))</f>
        <v>#REF!</v>
      </c>
      <c r="D290" s="132" t="e">
        <f ca="1">INDIRECT(CONCATENATE(#REF!,$C$496,"!$AB",$A290 + 5))</f>
        <v>#REF!</v>
      </c>
      <c r="E290" s="135" t="str">
        <f t="shared" ca="1" si="70"/>
        <v/>
      </c>
      <c r="F290" s="187" t="e">
        <f ca="1">INDIRECT(CONCATENATE(#REF!,$C$496,"!$AG",$A290 + 5))</f>
        <v>#REF!</v>
      </c>
      <c r="G290" s="135"/>
      <c r="H290" s="132" t="e">
        <f ca="1">INDIRECT(CONCATENATE(#REF!,$C$496,"!$AH",$A290 + 5))</f>
        <v>#REF!</v>
      </c>
      <c r="I290" s="135"/>
      <c r="J290" s="132" t="e">
        <f ca="1">INDIRECT(CONCATENATE(#REF!,$C$496,"!$AI",$A290 + 5))</f>
        <v>#REF!</v>
      </c>
      <c r="K290" s="181"/>
      <c r="L290" s="135"/>
      <c r="M290" s="135"/>
      <c r="N290" s="135"/>
      <c r="O290" s="135"/>
      <c r="P290" s="137" t="e">
        <f t="shared" ca="1" si="66"/>
        <v>#REF!</v>
      </c>
      <c r="Q290" s="251" t="e">
        <f t="shared" ca="1" si="57"/>
        <v>#REF!</v>
      </c>
      <c r="R290" s="252" t="e">
        <f t="shared" ca="1" si="56"/>
        <v>#REF!</v>
      </c>
      <c r="S290" s="251" t="e">
        <f t="shared" ca="1" si="58"/>
        <v>#REF!</v>
      </c>
      <c r="T290" s="252" t="e">
        <f t="shared" ca="1" si="59"/>
        <v>#REF!</v>
      </c>
      <c r="U290" s="252" t="e">
        <f t="shared" ca="1" si="60"/>
        <v>#REF!</v>
      </c>
      <c r="V290" s="251" t="e">
        <f t="shared" ca="1" si="61"/>
        <v>#REF!</v>
      </c>
      <c r="W290" s="139" t="e">
        <f t="shared" ca="1" si="62"/>
        <v>#REF!</v>
      </c>
      <c r="X290" s="138" t="e">
        <f t="shared" ca="1" si="67"/>
        <v>#REF!</v>
      </c>
      <c r="Y290" s="138" t="e">
        <f t="shared" ca="1" si="63"/>
        <v>#REF!</v>
      </c>
      <c r="Z290" s="138" t="e">
        <f t="shared" ca="1" si="64"/>
        <v>#NAME?</v>
      </c>
      <c r="AA290" s="139" t="e">
        <f t="shared" ca="1" si="65"/>
        <v>#REF!</v>
      </c>
      <c r="AB290" s="138" t="e">
        <f t="shared" ca="1" si="68"/>
        <v>#REF!</v>
      </c>
      <c r="AC290" s="132" t="e">
        <f ca="1">INDIRECT(CONCATENATE(#REF!,$C$496,"!$AJ",$A290 + 5))</f>
        <v>#REF!</v>
      </c>
    </row>
    <row r="291" spans="1:29" hidden="1" outlineLevel="1" x14ac:dyDescent="0.25">
      <c r="A291" s="128">
        <v>294</v>
      </c>
      <c r="B291" s="153" t="e">
        <f ca="1">INDIRECT(CONCATENATE(#REF!,$C$496,"!$B",$A291 + 5))</f>
        <v>#REF!</v>
      </c>
      <c r="C291" s="135" t="e">
        <f ca="1">INDIRECT(CONCATENATE(#REF!,$C$496,"!$X",$A291 + 5))</f>
        <v>#REF!</v>
      </c>
      <c r="D291" s="132" t="e">
        <f ca="1">INDIRECT(CONCATENATE(#REF!,$C$496,"!$AB",$A291 + 5))</f>
        <v>#REF!</v>
      </c>
      <c r="E291" s="135" t="str">
        <f t="shared" ca="1" si="70"/>
        <v/>
      </c>
      <c r="F291" s="187" t="e">
        <f ca="1">INDIRECT(CONCATENATE(#REF!,$C$496,"!$AG",$A291 + 5))</f>
        <v>#REF!</v>
      </c>
      <c r="G291" s="135"/>
      <c r="H291" s="132" t="e">
        <f ca="1">INDIRECT(CONCATENATE(#REF!,$C$496,"!$AH",$A291 + 5))</f>
        <v>#REF!</v>
      </c>
      <c r="I291" s="135"/>
      <c r="J291" s="132" t="e">
        <f ca="1">INDIRECT(CONCATENATE(#REF!,$C$496,"!$AI",$A291 + 5))</f>
        <v>#REF!</v>
      </c>
      <c r="K291" s="181"/>
      <c r="L291" s="135"/>
      <c r="M291" s="135"/>
      <c r="N291" s="135"/>
      <c r="O291" s="135"/>
      <c r="P291" s="137" t="e">
        <f t="shared" ca="1" si="66"/>
        <v>#REF!</v>
      </c>
      <c r="Q291" s="251" t="e">
        <f t="shared" ca="1" si="57"/>
        <v>#REF!</v>
      </c>
      <c r="R291" s="252" t="e">
        <f t="shared" ca="1" si="56"/>
        <v>#REF!</v>
      </c>
      <c r="S291" s="251" t="e">
        <f t="shared" ca="1" si="58"/>
        <v>#REF!</v>
      </c>
      <c r="T291" s="252" t="e">
        <f t="shared" ca="1" si="59"/>
        <v>#REF!</v>
      </c>
      <c r="U291" s="252" t="e">
        <f t="shared" ca="1" si="60"/>
        <v>#REF!</v>
      </c>
      <c r="V291" s="251" t="e">
        <f t="shared" ca="1" si="61"/>
        <v>#REF!</v>
      </c>
      <c r="W291" s="139" t="e">
        <f t="shared" ca="1" si="62"/>
        <v>#REF!</v>
      </c>
      <c r="X291" s="138" t="e">
        <f t="shared" ca="1" si="67"/>
        <v>#REF!</v>
      </c>
      <c r="Y291" s="138" t="e">
        <f t="shared" ca="1" si="63"/>
        <v>#REF!</v>
      </c>
      <c r="Z291" s="138" t="e">
        <f t="shared" ca="1" si="64"/>
        <v>#NAME?</v>
      </c>
      <c r="AA291" s="139" t="e">
        <f t="shared" ca="1" si="65"/>
        <v>#REF!</v>
      </c>
      <c r="AB291" s="138" t="e">
        <f t="shared" ca="1" si="68"/>
        <v>#REF!</v>
      </c>
      <c r="AC291" s="132" t="e">
        <f ca="1">INDIRECT(CONCATENATE(#REF!,$C$496,"!$AJ",$A291 + 5))</f>
        <v>#REF!</v>
      </c>
    </row>
    <row r="292" spans="1:29" hidden="1" outlineLevel="1" x14ac:dyDescent="0.25">
      <c r="A292" s="128">
        <v>295</v>
      </c>
      <c r="B292" s="153" t="e">
        <f ca="1">INDIRECT(CONCATENATE(#REF!,$C$496,"!$B",$A292 + 5))</f>
        <v>#REF!</v>
      </c>
      <c r="C292" s="135" t="e">
        <f ca="1">INDIRECT(CONCATENATE(#REF!,$C$496,"!$X",$A292 + 5))</f>
        <v>#REF!</v>
      </c>
      <c r="D292" s="132" t="e">
        <f ca="1">INDIRECT(CONCATENATE(#REF!,$C$496,"!$AB",$A292 + 5))</f>
        <v>#REF!</v>
      </c>
      <c r="E292" s="135" t="str">
        <f t="shared" ca="1" si="70"/>
        <v/>
      </c>
      <c r="F292" s="187" t="e">
        <f ca="1">INDIRECT(CONCATENATE(#REF!,$C$496,"!$AG",$A292 + 5))</f>
        <v>#REF!</v>
      </c>
      <c r="G292" s="135"/>
      <c r="H292" s="132" t="e">
        <f ca="1">INDIRECT(CONCATENATE(#REF!,$C$496,"!$AH",$A292 + 5))</f>
        <v>#REF!</v>
      </c>
      <c r="I292" s="135"/>
      <c r="J292" s="132" t="e">
        <f ca="1">INDIRECT(CONCATENATE(#REF!,$C$496,"!$AI",$A292 + 5))</f>
        <v>#REF!</v>
      </c>
      <c r="K292" s="181"/>
      <c r="L292" s="135"/>
      <c r="M292" s="135"/>
      <c r="N292" s="135"/>
      <c r="O292" s="135"/>
      <c r="P292" s="137" t="e">
        <f t="shared" ca="1" si="66"/>
        <v>#REF!</v>
      </c>
      <c r="Q292" s="251" t="e">
        <f t="shared" ca="1" si="57"/>
        <v>#REF!</v>
      </c>
      <c r="R292" s="252" t="e">
        <f t="shared" ca="1" si="56"/>
        <v>#REF!</v>
      </c>
      <c r="S292" s="251" t="e">
        <f t="shared" ca="1" si="58"/>
        <v>#REF!</v>
      </c>
      <c r="T292" s="252" t="e">
        <f t="shared" ca="1" si="59"/>
        <v>#REF!</v>
      </c>
      <c r="U292" s="252" t="e">
        <f t="shared" ca="1" si="60"/>
        <v>#REF!</v>
      </c>
      <c r="V292" s="251" t="e">
        <f t="shared" ca="1" si="61"/>
        <v>#REF!</v>
      </c>
      <c r="W292" s="139" t="e">
        <f t="shared" ca="1" si="62"/>
        <v>#REF!</v>
      </c>
      <c r="X292" s="138" t="e">
        <f t="shared" ca="1" si="67"/>
        <v>#REF!</v>
      </c>
      <c r="Y292" s="138" t="e">
        <f t="shared" ca="1" si="63"/>
        <v>#REF!</v>
      </c>
      <c r="Z292" s="138" t="e">
        <f t="shared" ca="1" si="64"/>
        <v>#NAME?</v>
      </c>
      <c r="AA292" s="139" t="e">
        <f t="shared" ca="1" si="65"/>
        <v>#REF!</v>
      </c>
      <c r="AB292" s="138" t="e">
        <f t="shared" ca="1" si="68"/>
        <v>#REF!</v>
      </c>
      <c r="AC292" s="132" t="e">
        <f ca="1">INDIRECT(CONCATENATE(#REF!,$C$496,"!$AJ",$A292 + 5))</f>
        <v>#REF!</v>
      </c>
    </row>
    <row r="293" spans="1:29" hidden="1" outlineLevel="1" x14ac:dyDescent="0.25">
      <c r="A293" s="128">
        <v>296</v>
      </c>
      <c r="B293" s="153" t="e">
        <f ca="1">INDIRECT(CONCATENATE(#REF!,$C$496,"!$B",$A293 + 5))</f>
        <v>#REF!</v>
      </c>
      <c r="C293" s="135" t="e">
        <f ca="1">INDIRECT(CONCATENATE(#REF!,$C$496,"!$X",$A293 + 5))</f>
        <v>#REF!</v>
      </c>
      <c r="D293" s="132" t="e">
        <f ca="1">INDIRECT(CONCATENATE(#REF!,$C$496,"!$AB",$A293 + 5))</f>
        <v>#REF!</v>
      </c>
      <c r="E293" s="135" t="str">
        <f t="shared" ca="1" si="70"/>
        <v/>
      </c>
      <c r="F293" s="187" t="e">
        <f ca="1">INDIRECT(CONCATENATE(#REF!,$C$496,"!$AG",$A293 + 5))</f>
        <v>#REF!</v>
      </c>
      <c r="G293" s="135"/>
      <c r="H293" s="132" t="e">
        <f ca="1">INDIRECT(CONCATENATE(#REF!,$C$496,"!$AH",$A293 + 5))</f>
        <v>#REF!</v>
      </c>
      <c r="I293" s="135"/>
      <c r="J293" s="132" t="e">
        <f ca="1">INDIRECT(CONCATENATE(#REF!,$C$496,"!$AI",$A293 + 5))</f>
        <v>#REF!</v>
      </c>
      <c r="K293" s="181"/>
      <c r="L293" s="135"/>
      <c r="M293" s="135"/>
      <c r="N293" s="135"/>
      <c r="O293" s="135"/>
      <c r="P293" s="137" t="e">
        <f t="shared" ca="1" si="66"/>
        <v>#REF!</v>
      </c>
      <c r="Q293" s="251" t="e">
        <f t="shared" ca="1" si="57"/>
        <v>#REF!</v>
      </c>
      <c r="R293" s="252" t="e">
        <f t="shared" ca="1" si="56"/>
        <v>#REF!</v>
      </c>
      <c r="S293" s="251" t="e">
        <f t="shared" ca="1" si="58"/>
        <v>#REF!</v>
      </c>
      <c r="T293" s="252" t="e">
        <f t="shared" ca="1" si="59"/>
        <v>#REF!</v>
      </c>
      <c r="U293" s="252" t="e">
        <f t="shared" ca="1" si="60"/>
        <v>#REF!</v>
      </c>
      <c r="V293" s="251" t="e">
        <f t="shared" ca="1" si="61"/>
        <v>#REF!</v>
      </c>
      <c r="W293" s="139" t="e">
        <f t="shared" ca="1" si="62"/>
        <v>#REF!</v>
      </c>
      <c r="X293" s="138" t="e">
        <f t="shared" ca="1" si="67"/>
        <v>#REF!</v>
      </c>
      <c r="Y293" s="138" t="e">
        <f t="shared" ca="1" si="63"/>
        <v>#REF!</v>
      </c>
      <c r="Z293" s="138" t="e">
        <f t="shared" ca="1" si="64"/>
        <v>#NAME?</v>
      </c>
      <c r="AA293" s="139" t="e">
        <f t="shared" ca="1" si="65"/>
        <v>#REF!</v>
      </c>
      <c r="AB293" s="138" t="e">
        <f t="shared" ca="1" si="68"/>
        <v>#REF!</v>
      </c>
      <c r="AC293" s="132" t="e">
        <f ca="1">INDIRECT(CONCATENATE(#REF!,$C$496,"!$AJ",$A293 + 5))</f>
        <v>#REF!</v>
      </c>
    </row>
    <row r="294" spans="1:29" hidden="1" outlineLevel="1" x14ac:dyDescent="0.25">
      <c r="A294" s="128">
        <v>297</v>
      </c>
      <c r="B294" s="153" t="e">
        <f ca="1">INDIRECT(CONCATENATE(#REF!,$C$496,"!$B",$A294 + 5))</f>
        <v>#REF!</v>
      </c>
      <c r="C294" s="135" t="e">
        <f ca="1">INDIRECT(CONCATENATE(#REF!,$C$496,"!$X",$A294 + 5))</f>
        <v>#REF!</v>
      </c>
      <c r="D294" s="132" t="e">
        <f ca="1">INDIRECT(CONCATENATE(#REF!,$C$496,"!$AB",$A294 + 5))</f>
        <v>#REF!</v>
      </c>
      <c r="E294" s="135" t="str">
        <f t="shared" ca="1" si="70"/>
        <v/>
      </c>
      <c r="F294" s="187" t="e">
        <f ca="1">INDIRECT(CONCATENATE(#REF!,$C$496,"!$AG",$A294 + 5))</f>
        <v>#REF!</v>
      </c>
      <c r="G294" s="135"/>
      <c r="H294" s="132" t="e">
        <f ca="1">INDIRECT(CONCATENATE(#REF!,$C$496,"!$AH",$A294 + 5))</f>
        <v>#REF!</v>
      </c>
      <c r="I294" s="135"/>
      <c r="J294" s="132" t="e">
        <f ca="1">INDIRECT(CONCATENATE(#REF!,$C$496,"!$AI",$A294 + 5))</f>
        <v>#REF!</v>
      </c>
      <c r="K294" s="181"/>
      <c r="L294" s="135"/>
      <c r="M294" s="135"/>
      <c r="N294" s="135"/>
      <c r="O294" s="135"/>
      <c r="P294" s="137" t="e">
        <f t="shared" ca="1" si="66"/>
        <v>#REF!</v>
      </c>
      <c r="Q294" s="251" t="e">
        <f t="shared" ca="1" si="57"/>
        <v>#REF!</v>
      </c>
      <c r="R294" s="252" t="e">
        <f t="shared" ca="1" si="56"/>
        <v>#REF!</v>
      </c>
      <c r="S294" s="251" t="e">
        <f t="shared" ca="1" si="58"/>
        <v>#REF!</v>
      </c>
      <c r="T294" s="252" t="e">
        <f t="shared" ca="1" si="59"/>
        <v>#REF!</v>
      </c>
      <c r="U294" s="252" t="e">
        <f t="shared" ca="1" si="60"/>
        <v>#REF!</v>
      </c>
      <c r="V294" s="251" t="e">
        <f t="shared" ca="1" si="61"/>
        <v>#REF!</v>
      </c>
      <c r="W294" s="139" t="e">
        <f t="shared" ca="1" si="62"/>
        <v>#REF!</v>
      </c>
      <c r="X294" s="138" t="e">
        <f t="shared" ca="1" si="67"/>
        <v>#REF!</v>
      </c>
      <c r="Y294" s="138" t="e">
        <f t="shared" ca="1" si="63"/>
        <v>#REF!</v>
      </c>
      <c r="Z294" s="138" t="e">
        <f t="shared" ca="1" si="64"/>
        <v>#NAME?</v>
      </c>
      <c r="AA294" s="139" t="e">
        <f t="shared" ca="1" si="65"/>
        <v>#REF!</v>
      </c>
      <c r="AB294" s="138" t="e">
        <f t="shared" ca="1" si="68"/>
        <v>#REF!</v>
      </c>
      <c r="AC294" s="132" t="e">
        <f ca="1">INDIRECT(CONCATENATE(#REF!,$C$496,"!$AJ",$A294 + 5))</f>
        <v>#REF!</v>
      </c>
    </row>
    <row r="295" spans="1:29" hidden="1" outlineLevel="1" x14ac:dyDescent="0.25">
      <c r="A295" s="128">
        <v>298</v>
      </c>
      <c r="B295" s="153" t="e">
        <f ca="1">INDIRECT(CONCATENATE(#REF!,$C$496,"!$B",$A295 + 5))</f>
        <v>#REF!</v>
      </c>
      <c r="C295" s="135" t="e">
        <f ca="1">INDIRECT(CONCATENATE(#REF!,$C$496,"!$X",$A295 + 5))</f>
        <v>#REF!</v>
      </c>
      <c r="D295" s="132" t="e">
        <f ca="1">INDIRECT(CONCATENATE(#REF!,$C$496,"!$AB",$A295 + 5))</f>
        <v>#REF!</v>
      </c>
      <c r="E295" s="135" t="str">
        <f t="shared" ca="1" si="70"/>
        <v/>
      </c>
      <c r="F295" s="187" t="e">
        <f ca="1">INDIRECT(CONCATENATE(#REF!,$C$496,"!$AG",$A295 + 5))</f>
        <v>#REF!</v>
      </c>
      <c r="G295" s="135"/>
      <c r="H295" s="132" t="e">
        <f ca="1">INDIRECT(CONCATENATE(#REF!,$C$496,"!$AH",$A295 + 5))</f>
        <v>#REF!</v>
      </c>
      <c r="I295" s="135"/>
      <c r="J295" s="132" t="e">
        <f ca="1">INDIRECT(CONCATENATE(#REF!,$C$496,"!$AI",$A295 + 5))</f>
        <v>#REF!</v>
      </c>
      <c r="K295" s="181"/>
      <c r="L295" s="135"/>
      <c r="M295" s="135"/>
      <c r="N295" s="135"/>
      <c r="O295" s="135"/>
      <c r="P295" s="137" t="e">
        <f t="shared" ca="1" si="66"/>
        <v>#REF!</v>
      </c>
      <c r="Q295" s="251" t="e">
        <f t="shared" ca="1" si="57"/>
        <v>#REF!</v>
      </c>
      <c r="R295" s="252" t="e">
        <f t="shared" ca="1" si="56"/>
        <v>#REF!</v>
      </c>
      <c r="S295" s="251" t="e">
        <f t="shared" ca="1" si="58"/>
        <v>#REF!</v>
      </c>
      <c r="T295" s="252" t="e">
        <f t="shared" ca="1" si="59"/>
        <v>#REF!</v>
      </c>
      <c r="U295" s="252" t="e">
        <f t="shared" ca="1" si="60"/>
        <v>#REF!</v>
      </c>
      <c r="V295" s="251" t="e">
        <f t="shared" ca="1" si="61"/>
        <v>#REF!</v>
      </c>
      <c r="W295" s="139" t="e">
        <f t="shared" ca="1" si="62"/>
        <v>#REF!</v>
      </c>
      <c r="X295" s="138" t="e">
        <f t="shared" ca="1" si="67"/>
        <v>#REF!</v>
      </c>
      <c r="Y295" s="138" t="e">
        <f t="shared" ca="1" si="63"/>
        <v>#REF!</v>
      </c>
      <c r="Z295" s="138" t="e">
        <f t="shared" ca="1" si="64"/>
        <v>#NAME?</v>
      </c>
      <c r="AA295" s="139" t="e">
        <f t="shared" ca="1" si="65"/>
        <v>#REF!</v>
      </c>
      <c r="AB295" s="138" t="e">
        <f t="shared" ca="1" si="68"/>
        <v>#REF!</v>
      </c>
      <c r="AC295" s="132" t="e">
        <f ca="1">INDIRECT(CONCATENATE(#REF!,$C$496,"!$AJ",$A295 + 5))</f>
        <v>#REF!</v>
      </c>
    </row>
    <row r="296" spans="1:29" hidden="1" outlineLevel="1" x14ac:dyDescent="0.25">
      <c r="A296" s="128">
        <v>299</v>
      </c>
      <c r="B296" s="153" t="e">
        <f ca="1">INDIRECT(CONCATENATE(#REF!,$C$496,"!$B",$A296 + 5))</f>
        <v>#REF!</v>
      </c>
      <c r="C296" s="135" t="e">
        <f ca="1">INDIRECT(CONCATENATE(#REF!,$C$496,"!$X",$A296 + 5))</f>
        <v>#REF!</v>
      </c>
      <c r="D296" s="132" t="e">
        <f ca="1">INDIRECT(CONCATENATE(#REF!,$C$496,"!$AB",$A296 + 5))</f>
        <v>#REF!</v>
      </c>
      <c r="E296" s="135" t="str">
        <f t="shared" ca="1" si="70"/>
        <v/>
      </c>
      <c r="F296" s="187" t="e">
        <f ca="1">INDIRECT(CONCATENATE(#REF!,$C$496,"!$AG",$A296 + 5))</f>
        <v>#REF!</v>
      </c>
      <c r="G296" s="135"/>
      <c r="H296" s="132" t="e">
        <f ca="1">INDIRECT(CONCATENATE(#REF!,$C$496,"!$AH",$A296 + 5))</f>
        <v>#REF!</v>
      </c>
      <c r="I296" s="135"/>
      <c r="J296" s="132" t="e">
        <f ca="1">INDIRECT(CONCATENATE(#REF!,$C$496,"!$AI",$A296 + 5))</f>
        <v>#REF!</v>
      </c>
      <c r="K296" s="181"/>
      <c r="L296" s="135"/>
      <c r="M296" s="135"/>
      <c r="N296" s="135"/>
      <c r="O296" s="135"/>
      <c r="P296" s="137" t="e">
        <f t="shared" ca="1" si="66"/>
        <v>#REF!</v>
      </c>
      <c r="Q296" s="251" t="e">
        <f t="shared" ca="1" si="57"/>
        <v>#REF!</v>
      </c>
      <c r="R296" s="252" t="e">
        <f t="shared" ca="1" si="56"/>
        <v>#REF!</v>
      </c>
      <c r="S296" s="251" t="e">
        <f t="shared" ca="1" si="58"/>
        <v>#REF!</v>
      </c>
      <c r="T296" s="252" t="e">
        <f t="shared" ca="1" si="59"/>
        <v>#REF!</v>
      </c>
      <c r="U296" s="252" t="e">
        <f t="shared" ca="1" si="60"/>
        <v>#REF!</v>
      </c>
      <c r="V296" s="251" t="e">
        <f t="shared" ca="1" si="61"/>
        <v>#REF!</v>
      </c>
      <c r="W296" s="139" t="e">
        <f t="shared" ca="1" si="62"/>
        <v>#REF!</v>
      </c>
      <c r="X296" s="138" t="e">
        <f t="shared" ca="1" si="67"/>
        <v>#REF!</v>
      </c>
      <c r="Y296" s="138" t="e">
        <f t="shared" ca="1" si="63"/>
        <v>#REF!</v>
      </c>
      <c r="Z296" s="138" t="e">
        <f t="shared" ca="1" si="64"/>
        <v>#NAME?</v>
      </c>
      <c r="AA296" s="139" t="e">
        <f t="shared" ca="1" si="65"/>
        <v>#REF!</v>
      </c>
      <c r="AB296" s="138" t="e">
        <f t="shared" ca="1" si="68"/>
        <v>#REF!</v>
      </c>
      <c r="AC296" s="132" t="e">
        <f ca="1">INDIRECT(CONCATENATE(#REF!,$C$496,"!$AJ",$A296 + 5))</f>
        <v>#REF!</v>
      </c>
    </row>
    <row r="297" spans="1:29" hidden="1" outlineLevel="1" x14ac:dyDescent="0.25">
      <c r="A297" s="128">
        <v>300</v>
      </c>
      <c r="B297" s="153" t="e">
        <f ca="1">INDIRECT(CONCATENATE(#REF!,$C$496,"!$B",$A297 + 5))</f>
        <v>#REF!</v>
      </c>
      <c r="C297" s="135" t="e">
        <f ca="1">INDIRECT(CONCATENATE(#REF!,$C$496,"!$X",$A297 + 5))</f>
        <v>#REF!</v>
      </c>
      <c r="D297" s="132" t="e">
        <f ca="1">INDIRECT(CONCATENATE(#REF!,$C$496,"!$AB",$A297 + 5))</f>
        <v>#REF!</v>
      </c>
      <c r="E297" s="135" t="str">
        <f t="shared" ca="1" si="70"/>
        <v/>
      </c>
      <c r="F297" s="187" t="e">
        <f ca="1">INDIRECT(CONCATENATE(#REF!,$C$496,"!$AG",$A297 + 5))</f>
        <v>#REF!</v>
      </c>
      <c r="G297" s="135"/>
      <c r="H297" s="132" t="e">
        <f ca="1">INDIRECT(CONCATENATE(#REF!,$C$496,"!$AH",$A297 + 5))</f>
        <v>#REF!</v>
      </c>
      <c r="I297" s="135"/>
      <c r="J297" s="132" t="e">
        <f ca="1">INDIRECT(CONCATENATE(#REF!,$C$496,"!$AI",$A297 + 5))</f>
        <v>#REF!</v>
      </c>
      <c r="K297" s="181"/>
      <c r="L297" s="135"/>
      <c r="M297" s="135"/>
      <c r="N297" s="135"/>
      <c r="O297" s="135"/>
      <c r="P297" s="137" t="e">
        <f t="shared" ca="1" si="66"/>
        <v>#REF!</v>
      </c>
      <c r="Q297" s="251" t="e">
        <f t="shared" ca="1" si="57"/>
        <v>#REF!</v>
      </c>
      <c r="R297" s="252" t="e">
        <f t="shared" ca="1" si="56"/>
        <v>#REF!</v>
      </c>
      <c r="S297" s="251" t="e">
        <f t="shared" ca="1" si="58"/>
        <v>#REF!</v>
      </c>
      <c r="T297" s="252" t="e">
        <f t="shared" ca="1" si="59"/>
        <v>#REF!</v>
      </c>
      <c r="U297" s="252" t="e">
        <f t="shared" ca="1" si="60"/>
        <v>#REF!</v>
      </c>
      <c r="V297" s="251" t="e">
        <f t="shared" ca="1" si="61"/>
        <v>#REF!</v>
      </c>
      <c r="W297" s="139" t="e">
        <f t="shared" ca="1" si="62"/>
        <v>#REF!</v>
      </c>
      <c r="X297" s="138" t="e">
        <f t="shared" ca="1" si="67"/>
        <v>#REF!</v>
      </c>
      <c r="Y297" s="138" t="e">
        <f t="shared" ca="1" si="63"/>
        <v>#REF!</v>
      </c>
      <c r="Z297" s="138" t="e">
        <f t="shared" ca="1" si="64"/>
        <v>#NAME?</v>
      </c>
      <c r="AA297" s="139" t="e">
        <f t="shared" ca="1" si="65"/>
        <v>#REF!</v>
      </c>
      <c r="AB297" s="138" t="e">
        <f t="shared" ca="1" si="68"/>
        <v>#REF!</v>
      </c>
      <c r="AC297" s="132" t="e">
        <f ca="1">INDIRECT(CONCATENATE(#REF!,$C$496,"!$AJ",$A297 + 5))</f>
        <v>#REF!</v>
      </c>
    </row>
    <row r="298" spans="1:29" hidden="1" outlineLevel="1" x14ac:dyDescent="0.25">
      <c r="A298" s="128">
        <v>301</v>
      </c>
      <c r="B298" s="153" t="e">
        <f ca="1">INDIRECT(CONCATENATE(#REF!,$C$496,"!$B",$A298 + 5))</f>
        <v>#REF!</v>
      </c>
      <c r="C298" s="135" t="e">
        <f ca="1">INDIRECT(CONCATENATE(#REF!,$C$496,"!$X",$A298 + 5))</f>
        <v>#REF!</v>
      </c>
      <c r="D298" s="132" t="e">
        <f ca="1">INDIRECT(CONCATENATE(#REF!,$C$496,"!$AB",$A298 + 5))</f>
        <v>#REF!</v>
      </c>
      <c r="E298" s="135" t="str">
        <f t="shared" ca="1" si="70"/>
        <v/>
      </c>
      <c r="F298" s="187" t="e">
        <f ca="1">INDIRECT(CONCATENATE(#REF!,$C$496,"!$AG",$A298 + 5))</f>
        <v>#REF!</v>
      </c>
      <c r="G298" s="135"/>
      <c r="H298" s="132" t="e">
        <f ca="1">INDIRECT(CONCATENATE(#REF!,$C$496,"!$AH",$A298 + 5))</f>
        <v>#REF!</v>
      </c>
      <c r="I298" s="135"/>
      <c r="J298" s="132" t="e">
        <f ca="1">INDIRECT(CONCATENATE(#REF!,$C$496,"!$AI",$A298 + 5))</f>
        <v>#REF!</v>
      </c>
      <c r="K298" s="181"/>
      <c r="L298" s="135"/>
      <c r="M298" s="135"/>
      <c r="N298" s="135"/>
      <c r="O298" s="135"/>
      <c r="P298" s="137" t="e">
        <f t="shared" ca="1" si="66"/>
        <v>#REF!</v>
      </c>
      <c r="Q298" s="251" t="e">
        <f t="shared" ca="1" si="57"/>
        <v>#REF!</v>
      </c>
      <c r="R298" s="252" t="e">
        <f t="shared" ca="1" si="56"/>
        <v>#REF!</v>
      </c>
      <c r="S298" s="251" t="e">
        <f t="shared" ca="1" si="58"/>
        <v>#REF!</v>
      </c>
      <c r="T298" s="252" t="e">
        <f t="shared" ca="1" si="59"/>
        <v>#REF!</v>
      </c>
      <c r="U298" s="252" t="e">
        <f t="shared" ca="1" si="60"/>
        <v>#REF!</v>
      </c>
      <c r="V298" s="251" t="e">
        <f t="shared" ca="1" si="61"/>
        <v>#REF!</v>
      </c>
      <c r="W298" s="139" t="e">
        <f t="shared" ca="1" si="62"/>
        <v>#REF!</v>
      </c>
      <c r="X298" s="138" t="e">
        <f t="shared" ca="1" si="67"/>
        <v>#REF!</v>
      </c>
      <c r="Y298" s="138" t="e">
        <f t="shared" ca="1" si="63"/>
        <v>#REF!</v>
      </c>
      <c r="Z298" s="138" t="e">
        <f t="shared" ca="1" si="64"/>
        <v>#NAME?</v>
      </c>
      <c r="AA298" s="139" t="e">
        <f t="shared" ca="1" si="65"/>
        <v>#REF!</v>
      </c>
      <c r="AB298" s="138" t="e">
        <f t="shared" ca="1" si="68"/>
        <v>#REF!</v>
      </c>
      <c r="AC298" s="132" t="e">
        <f ca="1">INDIRECT(CONCATENATE(#REF!,$C$496,"!$AJ",$A298 + 5))</f>
        <v>#REF!</v>
      </c>
    </row>
    <row r="299" spans="1:29" hidden="1" outlineLevel="1" x14ac:dyDescent="0.25">
      <c r="A299" s="128">
        <v>302</v>
      </c>
      <c r="B299" s="153" t="e">
        <f ca="1">INDIRECT(CONCATENATE(#REF!,$C$496,"!$B",$A299 + 5))</f>
        <v>#REF!</v>
      </c>
      <c r="C299" s="135" t="e">
        <f ca="1">INDIRECT(CONCATENATE(#REF!,$C$496,"!$X",$A299 + 5))</f>
        <v>#REF!</v>
      </c>
      <c r="D299" s="132" t="e">
        <f ca="1">INDIRECT(CONCATENATE(#REF!,$C$496,"!$AB",$A299 + 5))</f>
        <v>#REF!</v>
      </c>
      <c r="E299" s="135" t="str">
        <f t="shared" ca="1" si="70"/>
        <v/>
      </c>
      <c r="F299" s="187" t="e">
        <f ca="1">INDIRECT(CONCATENATE(#REF!,$C$496,"!$AG",$A299 + 5))</f>
        <v>#REF!</v>
      </c>
      <c r="G299" s="135"/>
      <c r="H299" s="132" t="e">
        <f ca="1">INDIRECT(CONCATENATE(#REF!,$C$496,"!$AH",$A299 + 5))</f>
        <v>#REF!</v>
      </c>
      <c r="I299" s="135"/>
      <c r="J299" s="132" t="e">
        <f ca="1">INDIRECT(CONCATENATE(#REF!,$C$496,"!$AI",$A299 + 5))</f>
        <v>#REF!</v>
      </c>
      <c r="K299" s="181"/>
      <c r="L299" s="135"/>
      <c r="M299" s="135"/>
      <c r="N299" s="135"/>
      <c r="O299" s="135"/>
      <c r="P299" s="137" t="e">
        <f t="shared" ca="1" si="66"/>
        <v>#REF!</v>
      </c>
      <c r="Q299" s="251" t="e">
        <f t="shared" ca="1" si="57"/>
        <v>#REF!</v>
      </c>
      <c r="R299" s="252" t="e">
        <f t="shared" ca="1" si="56"/>
        <v>#REF!</v>
      </c>
      <c r="S299" s="251" t="e">
        <f t="shared" ca="1" si="58"/>
        <v>#REF!</v>
      </c>
      <c r="T299" s="252" t="e">
        <f t="shared" ca="1" si="59"/>
        <v>#REF!</v>
      </c>
      <c r="U299" s="252" t="e">
        <f t="shared" ca="1" si="60"/>
        <v>#REF!</v>
      </c>
      <c r="V299" s="251" t="e">
        <f t="shared" ca="1" si="61"/>
        <v>#REF!</v>
      </c>
      <c r="W299" s="139" t="e">
        <f t="shared" ca="1" si="62"/>
        <v>#REF!</v>
      </c>
      <c r="X299" s="138" t="e">
        <f t="shared" ca="1" si="67"/>
        <v>#REF!</v>
      </c>
      <c r="Y299" s="138" t="e">
        <f t="shared" ca="1" si="63"/>
        <v>#REF!</v>
      </c>
      <c r="Z299" s="138" t="e">
        <f t="shared" ca="1" si="64"/>
        <v>#NAME?</v>
      </c>
      <c r="AA299" s="139" t="e">
        <f t="shared" ca="1" si="65"/>
        <v>#REF!</v>
      </c>
      <c r="AB299" s="138" t="e">
        <f t="shared" ca="1" si="68"/>
        <v>#REF!</v>
      </c>
      <c r="AC299" s="132" t="e">
        <f ca="1">INDIRECT(CONCATENATE(#REF!,$C$496,"!$AJ",$A299 + 5))</f>
        <v>#REF!</v>
      </c>
    </row>
    <row r="300" spans="1:29" hidden="1" outlineLevel="1" x14ac:dyDescent="0.25">
      <c r="A300" s="128">
        <v>303</v>
      </c>
      <c r="B300" s="153" t="e">
        <f ca="1">INDIRECT(CONCATENATE(#REF!,$C$496,"!$B",$A300 + 5))</f>
        <v>#REF!</v>
      </c>
      <c r="C300" s="135" t="e">
        <f ca="1">INDIRECT(CONCATENATE(#REF!,$C$496,"!$X",$A300 + 5))</f>
        <v>#REF!</v>
      </c>
      <c r="D300" s="132" t="e">
        <f ca="1">INDIRECT(CONCATENATE(#REF!,$C$496,"!$AB",$A300 + 5))</f>
        <v>#REF!</v>
      </c>
      <c r="E300" s="135" t="str">
        <f t="shared" ca="1" si="70"/>
        <v/>
      </c>
      <c r="F300" s="187" t="e">
        <f ca="1">INDIRECT(CONCATENATE(#REF!,$C$496,"!$AG",$A300 + 5))</f>
        <v>#REF!</v>
      </c>
      <c r="G300" s="135"/>
      <c r="H300" s="132" t="e">
        <f ca="1">INDIRECT(CONCATENATE(#REF!,$C$496,"!$AH",$A300 + 5))</f>
        <v>#REF!</v>
      </c>
      <c r="I300" s="135"/>
      <c r="J300" s="132" t="e">
        <f ca="1">INDIRECT(CONCATENATE(#REF!,$C$496,"!$AI",$A300 + 5))</f>
        <v>#REF!</v>
      </c>
      <c r="K300" s="181"/>
      <c r="L300" s="135"/>
      <c r="M300" s="135"/>
      <c r="N300" s="135"/>
      <c r="O300" s="135"/>
      <c r="P300" s="137" t="e">
        <f t="shared" ca="1" si="66"/>
        <v>#REF!</v>
      </c>
      <c r="Q300" s="251" t="e">
        <f t="shared" ca="1" si="57"/>
        <v>#REF!</v>
      </c>
      <c r="R300" s="252" t="e">
        <f t="shared" ca="1" si="56"/>
        <v>#REF!</v>
      </c>
      <c r="S300" s="251" t="e">
        <f t="shared" ca="1" si="58"/>
        <v>#REF!</v>
      </c>
      <c r="T300" s="252" t="e">
        <f t="shared" ca="1" si="59"/>
        <v>#REF!</v>
      </c>
      <c r="U300" s="252" t="e">
        <f t="shared" ca="1" si="60"/>
        <v>#REF!</v>
      </c>
      <c r="V300" s="251" t="e">
        <f t="shared" ca="1" si="61"/>
        <v>#REF!</v>
      </c>
      <c r="W300" s="139" t="e">
        <f t="shared" ca="1" si="62"/>
        <v>#REF!</v>
      </c>
      <c r="X300" s="138" t="e">
        <f t="shared" ca="1" si="67"/>
        <v>#REF!</v>
      </c>
      <c r="Y300" s="138" t="e">
        <f t="shared" ca="1" si="63"/>
        <v>#REF!</v>
      </c>
      <c r="Z300" s="138" t="e">
        <f t="shared" ca="1" si="64"/>
        <v>#NAME?</v>
      </c>
      <c r="AA300" s="139" t="e">
        <f t="shared" ca="1" si="65"/>
        <v>#REF!</v>
      </c>
      <c r="AB300" s="138" t="e">
        <f t="shared" ca="1" si="68"/>
        <v>#REF!</v>
      </c>
      <c r="AC300" s="132" t="e">
        <f ca="1">INDIRECT(CONCATENATE(#REF!,$C$496,"!$AJ",$A300 + 5))</f>
        <v>#REF!</v>
      </c>
    </row>
    <row r="301" spans="1:29" hidden="1" outlineLevel="1" x14ac:dyDescent="0.25">
      <c r="A301" s="128">
        <v>304</v>
      </c>
      <c r="B301" s="153" t="e">
        <f ca="1">INDIRECT(CONCATENATE(#REF!,$C$496,"!$B",$A301 + 5))</f>
        <v>#REF!</v>
      </c>
      <c r="C301" s="135" t="e">
        <f ca="1">INDIRECT(CONCATENATE(#REF!,$C$496,"!$X",$A301 + 5))</f>
        <v>#REF!</v>
      </c>
      <c r="D301" s="132" t="e">
        <f ca="1">INDIRECT(CONCATENATE(#REF!,$C$496,"!$AB",$A301 + 5))</f>
        <v>#REF!</v>
      </c>
      <c r="E301" s="135" t="str">
        <f t="shared" ca="1" si="70"/>
        <v/>
      </c>
      <c r="F301" s="187" t="e">
        <f ca="1">INDIRECT(CONCATENATE(#REF!,$C$496,"!$AG",$A301 + 5))</f>
        <v>#REF!</v>
      </c>
      <c r="G301" s="135"/>
      <c r="H301" s="132" t="e">
        <f ca="1">INDIRECT(CONCATENATE(#REF!,$C$496,"!$AH",$A301 + 5))</f>
        <v>#REF!</v>
      </c>
      <c r="I301" s="135"/>
      <c r="J301" s="132" t="e">
        <f ca="1">INDIRECT(CONCATENATE(#REF!,$C$496,"!$AI",$A301 + 5))</f>
        <v>#REF!</v>
      </c>
      <c r="K301" s="181"/>
      <c r="L301" s="135"/>
      <c r="M301" s="135"/>
      <c r="N301" s="135"/>
      <c r="O301" s="135"/>
      <c r="P301" s="137" t="e">
        <f t="shared" ca="1" si="66"/>
        <v>#REF!</v>
      </c>
      <c r="Q301" s="251" t="e">
        <f t="shared" ca="1" si="57"/>
        <v>#REF!</v>
      </c>
      <c r="R301" s="252" t="e">
        <f t="shared" ca="1" si="56"/>
        <v>#REF!</v>
      </c>
      <c r="S301" s="251" t="e">
        <f t="shared" ca="1" si="58"/>
        <v>#REF!</v>
      </c>
      <c r="T301" s="252" t="e">
        <f t="shared" ca="1" si="59"/>
        <v>#REF!</v>
      </c>
      <c r="U301" s="252" t="e">
        <f t="shared" ca="1" si="60"/>
        <v>#REF!</v>
      </c>
      <c r="V301" s="251" t="e">
        <f t="shared" ca="1" si="61"/>
        <v>#REF!</v>
      </c>
      <c r="W301" s="139" t="e">
        <f t="shared" ca="1" si="62"/>
        <v>#REF!</v>
      </c>
      <c r="X301" s="138" t="e">
        <f t="shared" ca="1" si="67"/>
        <v>#REF!</v>
      </c>
      <c r="Y301" s="138" t="e">
        <f t="shared" ca="1" si="63"/>
        <v>#REF!</v>
      </c>
      <c r="Z301" s="138" t="e">
        <f t="shared" ca="1" si="64"/>
        <v>#NAME?</v>
      </c>
      <c r="AA301" s="139" t="e">
        <f t="shared" ca="1" si="65"/>
        <v>#REF!</v>
      </c>
      <c r="AB301" s="138" t="e">
        <f t="shared" ca="1" si="68"/>
        <v>#REF!</v>
      </c>
      <c r="AC301" s="132" t="e">
        <f ca="1">INDIRECT(CONCATENATE(#REF!,$C$496,"!$AJ",$A301 + 5))</f>
        <v>#REF!</v>
      </c>
    </row>
    <row r="302" spans="1:29" hidden="1" outlineLevel="1" x14ac:dyDescent="0.25">
      <c r="A302" s="128">
        <v>305</v>
      </c>
      <c r="B302" s="153" t="e">
        <f ca="1">INDIRECT(CONCATENATE(#REF!,$C$496,"!$B",$A302 + 5))</f>
        <v>#REF!</v>
      </c>
      <c r="C302" s="135" t="e">
        <f ca="1">INDIRECT(CONCATENATE(#REF!,$C$496,"!$X",$A302 + 5))</f>
        <v>#REF!</v>
      </c>
      <c r="D302" s="132" t="e">
        <f ca="1">INDIRECT(CONCATENATE(#REF!,$C$496,"!$AB",$A302 + 5))</f>
        <v>#REF!</v>
      </c>
      <c r="E302" s="135" t="str">
        <f t="shared" ca="1" si="70"/>
        <v/>
      </c>
      <c r="F302" s="187" t="e">
        <f ca="1">INDIRECT(CONCATENATE(#REF!,$C$496,"!$AG",$A302 + 5))</f>
        <v>#REF!</v>
      </c>
      <c r="G302" s="135"/>
      <c r="H302" s="132" t="e">
        <f ca="1">INDIRECT(CONCATENATE(#REF!,$C$496,"!$AH",$A302 + 5))</f>
        <v>#REF!</v>
      </c>
      <c r="I302" s="135"/>
      <c r="J302" s="132" t="e">
        <f ca="1">INDIRECT(CONCATENATE(#REF!,$C$496,"!$AI",$A302 + 5))</f>
        <v>#REF!</v>
      </c>
      <c r="K302" s="181"/>
      <c r="L302" s="135"/>
      <c r="M302" s="135"/>
      <c r="N302" s="135"/>
      <c r="O302" s="135"/>
      <c r="P302" s="137" t="e">
        <f t="shared" ca="1" si="66"/>
        <v>#REF!</v>
      </c>
      <c r="Q302" s="251" t="e">
        <f t="shared" ca="1" si="57"/>
        <v>#REF!</v>
      </c>
      <c r="R302" s="252" t="e">
        <f t="shared" ca="1" si="56"/>
        <v>#REF!</v>
      </c>
      <c r="S302" s="251" t="e">
        <f t="shared" ca="1" si="58"/>
        <v>#REF!</v>
      </c>
      <c r="T302" s="252" t="e">
        <f t="shared" ca="1" si="59"/>
        <v>#REF!</v>
      </c>
      <c r="U302" s="252" t="e">
        <f t="shared" ca="1" si="60"/>
        <v>#REF!</v>
      </c>
      <c r="V302" s="251" t="e">
        <f t="shared" ca="1" si="61"/>
        <v>#REF!</v>
      </c>
      <c r="W302" s="139" t="e">
        <f t="shared" ca="1" si="62"/>
        <v>#REF!</v>
      </c>
      <c r="X302" s="138" t="e">
        <f t="shared" ca="1" si="67"/>
        <v>#REF!</v>
      </c>
      <c r="Y302" s="138" t="e">
        <f t="shared" ca="1" si="63"/>
        <v>#REF!</v>
      </c>
      <c r="Z302" s="138" t="e">
        <f t="shared" ca="1" si="64"/>
        <v>#NAME?</v>
      </c>
      <c r="AA302" s="139" t="e">
        <f t="shared" ca="1" si="65"/>
        <v>#REF!</v>
      </c>
      <c r="AB302" s="138" t="e">
        <f t="shared" ca="1" si="68"/>
        <v>#REF!</v>
      </c>
      <c r="AC302" s="132" t="e">
        <f ca="1">INDIRECT(CONCATENATE(#REF!,$C$496,"!$AJ",$A302 + 5))</f>
        <v>#REF!</v>
      </c>
    </row>
    <row r="303" spans="1:29" hidden="1" outlineLevel="1" x14ac:dyDescent="0.25">
      <c r="A303" s="128">
        <v>306</v>
      </c>
      <c r="B303" s="153" t="e">
        <f ca="1">INDIRECT(CONCATENATE(#REF!,$C$496,"!$B",$A303 + 5))</f>
        <v>#REF!</v>
      </c>
      <c r="C303" s="135" t="e">
        <f ca="1">INDIRECT(CONCATENATE(#REF!,$C$496,"!$X",$A303 + 5))</f>
        <v>#REF!</v>
      </c>
      <c r="D303" s="132" t="e">
        <f ca="1">INDIRECT(CONCATENATE(#REF!,$C$496,"!$AB",$A303 + 5))</f>
        <v>#REF!</v>
      </c>
      <c r="E303" s="135" t="str">
        <f t="shared" ca="1" si="70"/>
        <v/>
      </c>
      <c r="F303" s="187" t="e">
        <f ca="1">INDIRECT(CONCATENATE(#REF!,$C$496,"!$AG",$A303 + 5))</f>
        <v>#REF!</v>
      </c>
      <c r="G303" s="135"/>
      <c r="H303" s="132" t="e">
        <f ca="1">INDIRECT(CONCATENATE(#REF!,$C$496,"!$AH",$A303 + 5))</f>
        <v>#REF!</v>
      </c>
      <c r="I303" s="135"/>
      <c r="J303" s="132" t="e">
        <f ca="1">INDIRECT(CONCATENATE(#REF!,$C$496,"!$AI",$A303 + 5))</f>
        <v>#REF!</v>
      </c>
      <c r="K303" s="181"/>
      <c r="L303" s="135"/>
      <c r="M303" s="135"/>
      <c r="N303" s="135"/>
      <c r="O303" s="135"/>
      <c r="P303" s="137" t="e">
        <f t="shared" ca="1" si="66"/>
        <v>#REF!</v>
      </c>
      <c r="Q303" s="251" t="e">
        <f t="shared" ca="1" si="57"/>
        <v>#REF!</v>
      </c>
      <c r="R303" s="252" t="e">
        <f t="shared" ca="1" si="56"/>
        <v>#REF!</v>
      </c>
      <c r="S303" s="251" t="e">
        <f t="shared" ca="1" si="58"/>
        <v>#REF!</v>
      </c>
      <c r="T303" s="252" t="e">
        <f t="shared" ca="1" si="59"/>
        <v>#REF!</v>
      </c>
      <c r="U303" s="252" t="e">
        <f t="shared" ca="1" si="60"/>
        <v>#REF!</v>
      </c>
      <c r="V303" s="251" t="e">
        <f t="shared" ca="1" si="61"/>
        <v>#REF!</v>
      </c>
      <c r="W303" s="139" t="e">
        <f t="shared" ca="1" si="62"/>
        <v>#REF!</v>
      </c>
      <c r="X303" s="138" t="e">
        <f t="shared" ca="1" si="67"/>
        <v>#REF!</v>
      </c>
      <c r="Y303" s="138" t="e">
        <f t="shared" ca="1" si="63"/>
        <v>#REF!</v>
      </c>
      <c r="Z303" s="138" t="e">
        <f t="shared" ca="1" si="64"/>
        <v>#NAME?</v>
      </c>
      <c r="AA303" s="139" t="e">
        <f t="shared" ca="1" si="65"/>
        <v>#REF!</v>
      </c>
      <c r="AB303" s="138" t="e">
        <f t="shared" ca="1" si="68"/>
        <v>#REF!</v>
      </c>
      <c r="AC303" s="132" t="e">
        <f ca="1">INDIRECT(CONCATENATE(#REF!,$C$496,"!$AJ",$A303 + 5))</f>
        <v>#REF!</v>
      </c>
    </row>
    <row r="304" spans="1:29" hidden="1" outlineLevel="1" x14ac:dyDescent="0.25">
      <c r="A304" s="128">
        <v>307</v>
      </c>
      <c r="B304" s="153" t="e">
        <f ca="1">INDIRECT(CONCATENATE(#REF!,$C$496,"!$B",$A304 + 5))</f>
        <v>#REF!</v>
      </c>
      <c r="C304" s="135" t="e">
        <f ca="1">INDIRECT(CONCATENATE(#REF!,$C$496,"!$X",$A304 + 5))</f>
        <v>#REF!</v>
      </c>
      <c r="D304" s="132" t="e">
        <f ca="1">INDIRECT(CONCATENATE(#REF!,$C$496,"!$AB",$A304 + 5))</f>
        <v>#REF!</v>
      </c>
      <c r="E304" s="135" t="str">
        <f t="shared" ca="1" si="70"/>
        <v/>
      </c>
      <c r="F304" s="187" t="e">
        <f ca="1">INDIRECT(CONCATENATE(#REF!,$C$496,"!$AG",$A304 + 5))</f>
        <v>#REF!</v>
      </c>
      <c r="G304" s="135"/>
      <c r="H304" s="132" t="e">
        <f ca="1">INDIRECT(CONCATENATE(#REF!,$C$496,"!$AH",$A304 + 5))</f>
        <v>#REF!</v>
      </c>
      <c r="I304" s="135"/>
      <c r="J304" s="132" t="e">
        <f ca="1">INDIRECT(CONCATENATE(#REF!,$C$496,"!$AI",$A304 + 5))</f>
        <v>#REF!</v>
      </c>
      <c r="K304" s="181"/>
      <c r="L304" s="135"/>
      <c r="M304" s="135"/>
      <c r="N304" s="135"/>
      <c r="O304" s="135"/>
      <c r="P304" s="137" t="e">
        <f t="shared" ca="1" si="66"/>
        <v>#REF!</v>
      </c>
      <c r="Q304" s="251" t="e">
        <f t="shared" ca="1" si="57"/>
        <v>#REF!</v>
      </c>
      <c r="R304" s="252" t="e">
        <f t="shared" ca="1" si="56"/>
        <v>#REF!</v>
      </c>
      <c r="S304" s="251" t="e">
        <f t="shared" ca="1" si="58"/>
        <v>#REF!</v>
      </c>
      <c r="T304" s="252" t="e">
        <f t="shared" ca="1" si="59"/>
        <v>#REF!</v>
      </c>
      <c r="U304" s="252" t="e">
        <f t="shared" ca="1" si="60"/>
        <v>#REF!</v>
      </c>
      <c r="V304" s="251" t="e">
        <f t="shared" ca="1" si="61"/>
        <v>#REF!</v>
      </c>
      <c r="W304" s="139" t="e">
        <f t="shared" ca="1" si="62"/>
        <v>#REF!</v>
      </c>
      <c r="X304" s="138" t="e">
        <f t="shared" ca="1" si="67"/>
        <v>#REF!</v>
      </c>
      <c r="Y304" s="138" t="e">
        <f t="shared" ca="1" si="63"/>
        <v>#REF!</v>
      </c>
      <c r="Z304" s="138" t="e">
        <f t="shared" ca="1" si="64"/>
        <v>#NAME?</v>
      </c>
      <c r="AA304" s="139" t="e">
        <f t="shared" ca="1" si="65"/>
        <v>#REF!</v>
      </c>
      <c r="AB304" s="138" t="e">
        <f t="shared" ca="1" si="68"/>
        <v>#REF!</v>
      </c>
      <c r="AC304" s="132" t="e">
        <f ca="1">INDIRECT(CONCATENATE(#REF!,$C$496,"!$AJ",$A304 + 5))</f>
        <v>#REF!</v>
      </c>
    </row>
    <row r="305" spans="1:29" hidden="1" outlineLevel="1" x14ac:dyDescent="0.25">
      <c r="A305" s="128">
        <v>308</v>
      </c>
      <c r="B305" s="153" t="e">
        <f ca="1">INDIRECT(CONCATENATE(#REF!,$C$496,"!$B",$A305 + 5))</f>
        <v>#REF!</v>
      </c>
      <c r="C305" s="135" t="e">
        <f ca="1">INDIRECT(CONCATENATE(#REF!,$C$496,"!$X",$A305 + 5))</f>
        <v>#REF!</v>
      </c>
      <c r="D305" s="132" t="e">
        <f ca="1">INDIRECT(CONCATENATE(#REF!,$C$496,"!$AB",$A305 + 5))</f>
        <v>#REF!</v>
      </c>
      <c r="E305" s="135" t="str">
        <f t="shared" ca="1" si="70"/>
        <v/>
      </c>
      <c r="F305" s="187" t="e">
        <f ca="1">INDIRECT(CONCATENATE(#REF!,$C$496,"!$AG",$A305 + 5))</f>
        <v>#REF!</v>
      </c>
      <c r="G305" s="135"/>
      <c r="H305" s="132" t="e">
        <f ca="1">INDIRECT(CONCATENATE(#REF!,$C$496,"!$AH",$A305 + 5))</f>
        <v>#REF!</v>
      </c>
      <c r="I305" s="135"/>
      <c r="J305" s="132" t="e">
        <f ca="1">INDIRECT(CONCATENATE(#REF!,$C$496,"!$AI",$A305 + 5))</f>
        <v>#REF!</v>
      </c>
      <c r="K305" s="181"/>
      <c r="L305" s="135"/>
      <c r="M305" s="135"/>
      <c r="N305" s="135"/>
      <c r="O305" s="135"/>
      <c r="P305" s="137" t="e">
        <f t="shared" ca="1" si="66"/>
        <v>#REF!</v>
      </c>
      <c r="Q305" s="251" t="e">
        <f t="shared" ca="1" si="57"/>
        <v>#REF!</v>
      </c>
      <c r="R305" s="252" t="e">
        <f t="shared" ca="1" si="56"/>
        <v>#REF!</v>
      </c>
      <c r="S305" s="251" t="e">
        <f t="shared" ca="1" si="58"/>
        <v>#REF!</v>
      </c>
      <c r="T305" s="252" t="e">
        <f t="shared" ca="1" si="59"/>
        <v>#REF!</v>
      </c>
      <c r="U305" s="252" t="e">
        <f t="shared" ca="1" si="60"/>
        <v>#REF!</v>
      </c>
      <c r="V305" s="251" t="e">
        <f t="shared" ca="1" si="61"/>
        <v>#REF!</v>
      </c>
      <c r="W305" s="139" t="e">
        <f t="shared" ca="1" si="62"/>
        <v>#REF!</v>
      </c>
      <c r="X305" s="138" t="e">
        <f t="shared" ca="1" si="67"/>
        <v>#REF!</v>
      </c>
      <c r="Y305" s="138" t="e">
        <f t="shared" ca="1" si="63"/>
        <v>#REF!</v>
      </c>
      <c r="Z305" s="138" t="e">
        <f t="shared" ca="1" si="64"/>
        <v>#NAME?</v>
      </c>
      <c r="AA305" s="139" t="e">
        <f t="shared" ca="1" si="65"/>
        <v>#REF!</v>
      </c>
      <c r="AB305" s="138" t="e">
        <f t="shared" ca="1" si="68"/>
        <v>#REF!</v>
      </c>
      <c r="AC305" s="132" t="e">
        <f ca="1">INDIRECT(CONCATENATE(#REF!,$C$496,"!$AJ",$A305 + 5))</f>
        <v>#REF!</v>
      </c>
    </row>
    <row r="306" spans="1:29" hidden="1" outlineLevel="1" x14ac:dyDescent="0.25">
      <c r="A306" s="128">
        <v>309</v>
      </c>
      <c r="B306" s="153" t="e">
        <f ca="1">INDIRECT(CONCATENATE(#REF!,$C$496,"!$B",$A306 + 5))</f>
        <v>#REF!</v>
      </c>
      <c r="C306" s="135" t="e">
        <f ca="1">INDIRECT(CONCATENATE(#REF!,$C$496,"!$X",$A306 + 5))</f>
        <v>#REF!</v>
      </c>
      <c r="D306" s="132" t="e">
        <f ca="1">INDIRECT(CONCATENATE(#REF!,$C$496,"!$AB",$A306 + 5))</f>
        <v>#REF!</v>
      </c>
      <c r="E306" s="135" t="str">
        <f t="shared" ca="1" si="70"/>
        <v/>
      </c>
      <c r="F306" s="187" t="e">
        <f ca="1">INDIRECT(CONCATENATE(#REF!,$C$496,"!$AG",$A306 + 5))</f>
        <v>#REF!</v>
      </c>
      <c r="G306" s="135"/>
      <c r="H306" s="132" t="e">
        <f ca="1">INDIRECT(CONCATENATE(#REF!,$C$496,"!$AH",$A306 + 5))</f>
        <v>#REF!</v>
      </c>
      <c r="I306" s="135"/>
      <c r="J306" s="132" t="e">
        <f ca="1">INDIRECT(CONCATENATE(#REF!,$C$496,"!$AI",$A306 + 5))</f>
        <v>#REF!</v>
      </c>
      <c r="K306" s="181"/>
      <c r="L306" s="135"/>
      <c r="M306" s="135"/>
      <c r="N306" s="135"/>
      <c r="O306" s="135"/>
      <c r="P306" s="137" t="e">
        <f t="shared" ca="1" si="66"/>
        <v>#REF!</v>
      </c>
      <c r="Q306" s="251" t="e">
        <f t="shared" ca="1" si="57"/>
        <v>#REF!</v>
      </c>
      <c r="R306" s="252" t="e">
        <f t="shared" ca="1" si="56"/>
        <v>#REF!</v>
      </c>
      <c r="S306" s="251" t="e">
        <f t="shared" ca="1" si="58"/>
        <v>#REF!</v>
      </c>
      <c r="T306" s="252" t="e">
        <f t="shared" ca="1" si="59"/>
        <v>#REF!</v>
      </c>
      <c r="U306" s="252" t="e">
        <f t="shared" ca="1" si="60"/>
        <v>#REF!</v>
      </c>
      <c r="V306" s="251" t="e">
        <f t="shared" ca="1" si="61"/>
        <v>#REF!</v>
      </c>
      <c r="W306" s="139" t="e">
        <f t="shared" ca="1" si="62"/>
        <v>#REF!</v>
      </c>
      <c r="X306" s="138" t="e">
        <f t="shared" ca="1" si="67"/>
        <v>#REF!</v>
      </c>
      <c r="Y306" s="138" t="e">
        <f t="shared" ca="1" si="63"/>
        <v>#REF!</v>
      </c>
      <c r="Z306" s="138" t="e">
        <f t="shared" ca="1" si="64"/>
        <v>#NAME?</v>
      </c>
      <c r="AA306" s="139" t="e">
        <f t="shared" ca="1" si="65"/>
        <v>#REF!</v>
      </c>
      <c r="AB306" s="138" t="e">
        <f t="shared" ca="1" si="68"/>
        <v>#REF!</v>
      </c>
      <c r="AC306" s="132" t="e">
        <f ca="1">INDIRECT(CONCATENATE(#REF!,$C$496,"!$AJ",$A306 + 5))</f>
        <v>#REF!</v>
      </c>
    </row>
    <row r="307" spans="1:29" hidden="1" outlineLevel="1" x14ac:dyDescent="0.25">
      <c r="A307" s="128">
        <v>310</v>
      </c>
      <c r="B307" s="153" t="e">
        <f ca="1">INDIRECT(CONCATENATE(#REF!,$C$496,"!$B",$A307 + 5))</f>
        <v>#REF!</v>
      </c>
      <c r="C307" s="135" t="e">
        <f ca="1">INDIRECT(CONCATENATE(#REF!,$C$496,"!$X",$A307 + 5))</f>
        <v>#REF!</v>
      </c>
      <c r="D307" s="132" t="e">
        <f ca="1">INDIRECT(CONCATENATE(#REF!,$C$496,"!$AB",$A307 + 5))</f>
        <v>#REF!</v>
      </c>
      <c r="E307" s="135" t="str">
        <f t="shared" ca="1" si="70"/>
        <v/>
      </c>
      <c r="F307" s="187" t="e">
        <f ca="1">INDIRECT(CONCATENATE(#REF!,$C$496,"!$AG",$A307 + 5))</f>
        <v>#REF!</v>
      </c>
      <c r="G307" s="135"/>
      <c r="H307" s="132" t="e">
        <f ca="1">INDIRECT(CONCATENATE(#REF!,$C$496,"!$AH",$A307 + 5))</f>
        <v>#REF!</v>
      </c>
      <c r="I307" s="135"/>
      <c r="J307" s="132" t="e">
        <f ca="1">INDIRECT(CONCATENATE(#REF!,$C$496,"!$AI",$A307 + 5))</f>
        <v>#REF!</v>
      </c>
      <c r="K307" s="181"/>
      <c r="L307" s="135"/>
      <c r="M307" s="135"/>
      <c r="N307" s="135"/>
      <c r="O307" s="135"/>
      <c r="P307" s="137" t="e">
        <f t="shared" ca="1" si="66"/>
        <v>#REF!</v>
      </c>
      <c r="Q307" s="251" t="e">
        <f t="shared" ca="1" si="57"/>
        <v>#REF!</v>
      </c>
      <c r="R307" s="252" t="e">
        <f t="shared" ca="1" si="56"/>
        <v>#REF!</v>
      </c>
      <c r="S307" s="251" t="e">
        <f t="shared" ca="1" si="58"/>
        <v>#REF!</v>
      </c>
      <c r="T307" s="252" t="e">
        <f t="shared" ca="1" si="59"/>
        <v>#REF!</v>
      </c>
      <c r="U307" s="252" t="e">
        <f t="shared" ca="1" si="60"/>
        <v>#REF!</v>
      </c>
      <c r="V307" s="251" t="e">
        <f t="shared" ca="1" si="61"/>
        <v>#REF!</v>
      </c>
      <c r="W307" s="139" t="e">
        <f t="shared" ca="1" si="62"/>
        <v>#REF!</v>
      </c>
      <c r="X307" s="138" t="e">
        <f t="shared" ca="1" si="67"/>
        <v>#REF!</v>
      </c>
      <c r="Y307" s="138" t="e">
        <f t="shared" ca="1" si="63"/>
        <v>#REF!</v>
      </c>
      <c r="Z307" s="138" t="e">
        <f t="shared" ca="1" si="64"/>
        <v>#NAME?</v>
      </c>
      <c r="AA307" s="139" t="e">
        <f t="shared" ca="1" si="65"/>
        <v>#REF!</v>
      </c>
      <c r="AB307" s="138" t="e">
        <f t="shared" ca="1" si="68"/>
        <v>#REF!</v>
      </c>
      <c r="AC307" s="132" t="e">
        <f ca="1">INDIRECT(CONCATENATE(#REF!,$C$496,"!$AJ",$A307 + 5))</f>
        <v>#REF!</v>
      </c>
    </row>
    <row r="308" spans="1:29" hidden="1" outlineLevel="1" x14ac:dyDescent="0.25">
      <c r="A308" s="128">
        <v>311</v>
      </c>
      <c r="B308" s="153" t="e">
        <f ca="1">INDIRECT(CONCATENATE(#REF!,$C$496,"!$B",$A308 + 5))</f>
        <v>#REF!</v>
      </c>
      <c r="C308" s="135" t="e">
        <f ca="1">INDIRECT(CONCATENATE(#REF!,$C$496,"!$X",$A308 + 5))</f>
        <v>#REF!</v>
      </c>
      <c r="D308" s="132" t="e">
        <f ca="1">INDIRECT(CONCATENATE(#REF!,$C$496,"!$AB",$A308 + 5))</f>
        <v>#REF!</v>
      </c>
      <c r="E308" s="135" t="str">
        <f t="shared" ca="1" si="70"/>
        <v/>
      </c>
      <c r="F308" s="187" t="e">
        <f ca="1">INDIRECT(CONCATENATE(#REF!,$C$496,"!$AG",$A308 + 5))</f>
        <v>#REF!</v>
      </c>
      <c r="G308" s="135"/>
      <c r="H308" s="132" t="e">
        <f ca="1">INDIRECT(CONCATENATE(#REF!,$C$496,"!$AH",$A308 + 5))</f>
        <v>#REF!</v>
      </c>
      <c r="I308" s="135"/>
      <c r="J308" s="132" t="e">
        <f ca="1">INDIRECT(CONCATENATE(#REF!,$C$496,"!$AI",$A308 + 5))</f>
        <v>#REF!</v>
      </c>
      <c r="K308" s="181"/>
      <c r="L308" s="135"/>
      <c r="M308" s="135"/>
      <c r="N308" s="135"/>
      <c r="O308" s="135"/>
      <c r="P308" s="137" t="e">
        <f t="shared" ca="1" si="66"/>
        <v>#REF!</v>
      </c>
      <c r="Q308" s="251" t="e">
        <f t="shared" ca="1" si="57"/>
        <v>#REF!</v>
      </c>
      <c r="R308" s="252" t="e">
        <f t="shared" ca="1" si="56"/>
        <v>#REF!</v>
      </c>
      <c r="S308" s="251" t="e">
        <f t="shared" ca="1" si="58"/>
        <v>#REF!</v>
      </c>
      <c r="T308" s="252" t="e">
        <f t="shared" ca="1" si="59"/>
        <v>#REF!</v>
      </c>
      <c r="U308" s="252" t="e">
        <f t="shared" ca="1" si="60"/>
        <v>#REF!</v>
      </c>
      <c r="V308" s="251" t="e">
        <f t="shared" ca="1" si="61"/>
        <v>#REF!</v>
      </c>
      <c r="W308" s="139" t="e">
        <f t="shared" ca="1" si="62"/>
        <v>#REF!</v>
      </c>
      <c r="X308" s="138" t="e">
        <f t="shared" ca="1" si="67"/>
        <v>#REF!</v>
      </c>
      <c r="Y308" s="138" t="e">
        <f t="shared" ca="1" si="63"/>
        <v>#REF!</v>
      </c>
      <c r="Z308" s="138" t="e">
        <f t="shared" ca="1" si="64"/>
        <v>#NAME?</v>
      </c>
      <c r="AA308" s="139" t="e">
        <f t="shared" ca="1" si="65"/>
        <v>#REF!</v>
      </c>
      <c r="AB308" s="138" t="e">
        <f t="shared" ca="1" si="68"/>
        <v>#REF!</v>
      </c>
      <c r="AC308" s="132" t="e">
        <f ca="1">INDIRECT(CONCATENATE(#REF!,$C$496,"!$AJ",$A308 + 5))</f>
        <v>#REF!</v>
      </c>
    </row>
    <row r="309" spans="1:29" hidden="1" outlineLevel="1" x14ac:dyDescent="0.25">
      <c r="A309" s="128">
        <v>312</v>
      </c>
      <c r="B309" s="153" t="e">
        <f ca="1">INDIRECT(CONCATENATE(#REF!,$C$496,"!$B",$A309 + 5))</f>
        <v>#REF!</v>
      </c>
      <c r="C309" s="135" t="e">
        <f ca="1">INDIRECT(CONCATENATE(#REF!,$C$496,"!$X",$A309 + 5))</f>
        <v>#REF!</v>
      </c>
      <c r="D309" s="132" t="e">
        <f ca="1">INDIRECT(CONCATENATE(#REF!,$C$496,"!$AB",$A309 + 5))</f>
        <v>#REF!</v>
      </c>
      <c r="E309" s="135" t="str">
        <f t="shared" ca="1" si="70"/>
        <v/>
      </c>
      <c r="F309" s="187" t="e">
        <f ca="1">INDIRECT(CONCATENATE(#REF!,$C$496,"!$AG",$A309 + 5))</f>
        <v>#REF!</v>
      </c>
      <c r="G309" s="135"/>
      <c r="H309" s="132" t="e">
        <f ca="1">INDIRECT(CONCATENATE(#REF!,$C$496,"!$AH",$A309 + 5))</f>
        <v>#REF!</v>
      </c>
      <c r="I309" s="135"/>
      <c r="J309" s="132" t="e">
        <f ca="1">INDIRECT(CONCATENATE(#REF!,$C$496,"!$AI",$A309 + 5))</f>
        <v>#REF!</v>
      </c>
      <c r="K309" s="181"/>
      <c r="L309" s="135"/>
      <c r="M309" s="135"/>
      <c r="N309" s="135"/>
      <c r="O309" s="135"/>
      <c r="P309" s="137" t="e">
        <f t="shared" ca="1" si="66"/>
        <v>#REF!</v>
      </c>
      <c r="Q309" s="251" t="e">
        <f t="shared" ca="1" si="57"/>
        <v>#REF!</v>
      </c>
      <c r="R309" s="252" t="e">
        <f t="shared" ca="1" si="56"/>
        <v>#REF!</v>
      </c>
      <c r="S309" s="251" t="e">
        <f t="shared" ca="1" si="58"/>
        <v>#REF!</v>
      </c>
      <c r="T309" s="252" t="e">
        <f t="shared" ca="1" si="59"/>
        <v>#REF!</v>
      </c>
      <c r="U309" s="252" t="e">
        <f t="shared" ca="1" si="60"/>
        <v>#REF!</v>
      </c>
      <c r="V309" s="251" t="e">
        <f t="shared" ca="1" si="61"/>
        <v>#REF!</v>
      </c>
      <c r="W309" s="139" t="e">
        <f t="shared" ca="1" si="62"/>
        <v>#REF!</v>
      </c>
      <c r="X309" s="138" t="e">
        <f t="shared" ca="1" si="67"/>
        <v>#REF!</v>
      </c>
      <c r="Y309" s="138" t="e">
        <f t="shared" ca="1" si="63"/>
        <v>#REF!</v>
      </c>
      <c r="Z309" s="138" t="e">
        <f t="shared" ca="1" si="64"/>
        <v>#NAME?</v>
      </c>
      <c r="AA309" s="139" t="e">
        <f t="shared" ca="1" si="65"/>
        <v>#REF!</v>
      </c>
      <c r="AB309" s="138" t="e">
        <f t="shared" ca="1" si="68"/>
        <v>#REF!</v>
      </c>
      <c r="AC309" s="132" t="e">
        <f ca="1">INDIRECT(CONCATENATE(#REF!,$C$496,"!$AJ",$A309 + 5))</f>
        <v>#REF!</v>
      </c>
    </row>
    <row r="310" spans="1:29" hidden="1" outlineLevel="1" x14ac:dyDescent="0.25">
      <c r="A310" s="128">
        <v>313</v>
      </c>
      <c r="B310" s="153" t="e">
        <f ca="1">INDIRECT(CONCATENATE(#REF!,$C$496,"!$B",$A310 + 5))</f>
        <v>#REF!</v>
      </c>
      <c r="C310" s="135" t="e">
        <f ca="1">INDIRECT(CONCATENATE(#REF!,$C$496,"!$X",$A310 + 5))</f>
        <v>#REF!</v>
      </c>
      <c r="D310" s="132" t="e">
        <f ca="1">INDIRECT(CONCATENATE(#REF!,$C$496,"!$AB",$A310 + 5))</f>
        <v>#REF!</v>
      </c>
      <c r="E310" s="135" t="str">
        <f t="shared" ca="1" si="70"/>
        <v/>
      </c>
      <c r="F310" s="187" t="e">
        <f ca="1">INDIRECT(CONCATENATE(#REF!,$C$496,"!$AG",$A310 + 5))</f>
        <v>#REF!</v>
      </c>
      <c r="G310" s="135"/>
      <c r="H310" s="132" t="e">
        <f ca="1">INDIRECT(CONCATENATE(#REF!,$C$496,"!$AH",$A310 + 5))</f>
        <v>#REF!</v>
      </c>
      <c r="I310" s="135"/>
      <c r="J310" s="132" t="e">
        <f ca="1">INDIRECT(CONCATENATE(#REF!,$C$496,"!$AI",$A310 + 5))</f>
        <v>#REF!</v>
      </c>
      <c r="K310" s="181"/>
      <c r="L310" s="135"/>
      <c r="M310" s="135"/>
      <c r="N310" s="135"/>
      <c r="O310" s="135"/>
      <c r="P310" s="137" t="e">
        <f t="shared" ca="1" si="66"/>
        <v>#REF!</v>
      </c>
      <c r="Q310" s="251" t="e">
        <f t="shared" ca="1" si="57"/>
        <v>#REF!</v>
      </c>
      <c r="R310" s="252" t="e">
        <f t="shared" ca="1" si="56"/>
        <v>#REF!</v>
      </c>
      <c r="S310" s="251" t="e">
        <f t="shared" ca="1" si="58"/>
        <v>#REF!</v>
      </c>
      <c r="T310" s="252" t="e">
        <f t="shared" ca="1" si="59"/>
        <v>#REF!</v>
      </c>
      <c r="U310" s="252" t="e">
        <f t="shared" ca="1" si="60"/>
        <v>#REF!</v>
      </c>
      <c r="V310" s="251" t="e">
        <f t="shared" ca="1" si="61"/>
        <v>#REF!</v>
      </c>
      <c r="W310" s="139" t="e">
        <f t="shared" ca="1" si="62"/>
        <v>#REF!</v>
      </c>
      <c r="X310" s="138" t="e">
        <f t="shared" ca="1" si="67"/>
        <v>#REF!</v>
      </c>
      <c r="Y310" s="138" t="e">
        <f t="shared" ca="1" si="63"/>
        <v>#REF!</v>
      </c>
      <c r="Z310" s="138" t="e">
        <f t="shared" ca="1" si="64"/>
        <v>#NAME?</v>
      </c>
      <c r="AA310" s="139" t="e">
        <f t="shared" ca="1" si="65"/>
        <v>#REF!</v>
      </c>
      <c r="AB310" s="138" t="e">
        <f t="shared" ca="1" si="68"/>
        <v>#REF!</v>
      </c>
      <c r="AC310" s="132" t="e">
        <f ca="1">INDIRECT(CONCATENATE(#REF!,$C$496,"!$AJ",$A310 + 5))</f>
        <v>#REF!</v>
      </c>
    </row>
    <row r="311" spans="1:29" hidden="1" outlineLevel="1" x14ac:dyDescent="0.25">
      <c r="A311" s="128">
        <v>314</v>
      </c>
      <c r="B311" s="153" t="e">
        <f ca="1">INDIRECT(CONCATENATE(#REF!,$C$496,"!$B",$A311 + 5))</f>
        <v>#REF!</v>
      </c>
      <c r="C311" s="135" t="e">
        <f ca="1">INDIRECT(CONCATENATE(#REF!,$C$496,"!$X",$A311 + 5))</f>
        <v>#REF!</v>
      </c>
      <c r="D311" s="132" t="e">
        <f ca="1">INDIRECT(CONCATENATE(#REF!,$C$496,"!$AB",$A311 + 5))</f>
        <v>#REF!</v>
      </c>
      <c r="E311" s="135" t="str">
        <f t="shared" ca="1" si="70"/>
        <v/>
      </c>
      <c r="F311" s="187" t="e">
        <f ca="1">INDIRECT(CONCATENATE(#REF!,$C$496,"!$AG",$A311 + 5))</f>
        <v>#REF!</v>
      </c>
      <c r="G311" s="135"/>
      <c r="H311" s="132" t="e">
        <f ca="1">INDIRECT(CONCATENATE(#REF!,$C$496,"!$AH",$A311 + 5))</f>
        <v>#REF!</v>
      </c>
      <c r="I311" s="135"/>
      <c r="J311" s="132" t="e">
        <f ca="1">INDIRECT(CONCATENATE(#REF!,$C$496,"!$AI",$A311 + 5))</f>
        <v>#REF!</v>
      </c>
      <c r="K311" s="181"/>
      <c r="L311" s="135"/>
      <c r="M311" s="135"/>
      <c r="N311" s="135"/>
      <c r="O311" s="135"/>
      <c r="P311" s="137" t="e">
        <f t="shared" ca="1" si="66"/>
        <v>#REF!</v>
      </c>
      <c r="Q311" s="251" t="e">
        <f t="shared" ca="1" si="57"/>
        <v>#REF!</v>
      </c>
      <c r="R311" s="252" t="e">
        <f t="shared" ca="1" si="56"/>
        <v>#REF!</v>
      </c>
      <c r="S311" s="251" t="e">
        <f t="shared" ca="1" si="58"/>
        <v>#REF!</v>
      </c>
      <c r="T311" s="252" t="e">
        <f t="shared" ca="1" si="59"/>
        <v>#REF!</v>
      </c>
      <c r="U311" s="252" t="e">
        <f t="shared" ca="1" si="60"/>
        <v>#REF!</v>
      </c>
      <c r="V311" s="251" t="e">
        <f t="shared" ca="1" si="61"/>
        <v>#REF!</v>
      </c>
      <c r="W311" s="139" t="e">
        <f t="shared" ca="1" si="62"/>
        <v>#REF!</v>
      </c>
      <c r="X311" s="138" t="e">
        <f t="shared" ca="1" si="67"/>
        <v>#REF!</v>
      </c>
      <c r="Y311" s="138" t="e">
        <f t="shared" ca="1" si="63"/>
        <v>#REF!</v>
      </c>
      <c r="Z311" s="138" t="e">
        <f t="shared" ca="1" si="64"/>
        <v>#NAME?</v>
      </c>
      <c r="AA311" s="139" t="e">
        <f t="shared" ca="1" si="65"/>
        <v>#REF!</v>
      </c>
      <c r="AB311" s="138" t="e">
        <f t="shared" ca="1" si="68"/>
        <v>#REF!</v>
      </c>
      <c r="AC311" s="132" t="e">
        <f ca="1">INDIRECT(CONCATENATE(#REF!,$C$496,"!$AJ",$A311 + 5))</f>
        <v>#REF!</v>
      </c>
    </row>
    <row r="312" spans="1:29" hidden="1" outlineLevel="1" x14ac:dyDescent="0.25">
      <c r="A312" s="128">
        <v>315</v>
      </c>
      <c r="B312" s="153" t="e">
        <f ca="1">INDIRECT(CONCATENATE(#REF!,$C$496,"!$B",$A312 + 5))</f>
        <v>#REF!</v>
      </c>
      <c r="C312" s="135" t="e">
        <f ca="1">INDIRECT(CONCATENATE(#REF!,$C$496,"!$X",$A312 + 5))</f>
        <v>#REF!</v>
      </c>
      <c r="D312" s="132" t="e">
        <f ca="1">INDIRECT(CONCATENATE(#REF!,$C$496,"!$AB",$A312 + 5))</f>
        <v>#REF!</v>
      </c>
      <c r="E312" s="135" t="str">
        <f t="shared" ca="1" si="70"/>
        <v/>
      </c>
      <c r="F312" s="187" t="e">
        <f ca="1">INDIRECT(CONCATENATE(#REF!,$C$496,"!$AG",$A312 + 5))</f>
        <v>#REF!</v>
      </c>
      <c r="G312" s="135"/>
      <c r="H312" s="132" t="e">
        <f ca="1">INDIRECT(CONCATENATE(#REF!,$C$496,"!$AH",$A312 + 5))</f>
        <v>#REF!</v>
      </c>
      <c r="I312" s="135"/>
      <c r="J312" s="132" t="e">
        <f ca="1">INDIRECT(CONCATENATE(#REF!,$C$496,"!$AI",$A312 + 5))</f>
        <v>#REF!</v>
      </c>
      <c r="K312" s="181"/>
      <c r="L312" s="135"/>
      <c r="M312" s="135"/>
      <c r="N312" s="135"/>
      <c r="O312" s="135"/>
      <c r="P312" s="137" t="e">
        <f t="shared" ca="1" si="66"/>
        <v>#REF!</v>
      </c>
      <c r="Q312" s="251" t="e">
        <f t="shared" ca="1" si="57"/>
        <v>#REF!</v>
      </c>
      <c r="R312" s="252" t="e">
        <f t="shared" ca="1" si="56"/>
        <v>#REF!</v>
      </c>
      <c r="S312" s="251" t="e">
        <f t="shared" ca="1" si="58"/>
        <v>#REF!</v>
      </c>
      <c r="T312" s="252" t="e">
        <f t="shared" ca="1" si="59"/>
        <v>#REF!</v>
      </c>
      <c r="U312" s="252" t="e">
        <f t="shared" ca="1" si="60"/>
        <v>#REF!</v>
      </c>
      <c r="V312" s="251" t="e">
        <f t="shared" ca="1" si="61"/>
        <v>#REF!</v>
      </c>
      <c r="W312" s="139" t="e">
        <f t="shared" ca="1" si="62"/>
        <v>#REF!</v>
      </c>
      <c r="X312" s="138" t="e">
        <f t="shared" ca="1" si="67"/>
        <v>#REF!</v>
      </c>
      <c r="Y312" s="138" t="e">
        <f t="shared" ca="1" si="63"/>
        <v>#REF!</v>
      </c>
      <c r="Z312" s="138" t="e">
        <f t="shared" ca="1" si="64"/>
        <v>#NAME?</v>
      </c>
      <c r="AA312" s="139" t="e">
        <f t="shared" ca="1" si="65"/>
        <v>#REF!</v>
      </c>
      <c r="AB312" s="138" t="e">
        <f t="shared" ca="1" si="68"/>
        <v>#REF!</v>
      </c>
      <c r="AC312" s="132" t="e">
        <f ca="1">INDIRECT(CONCATENATE(#REF!,$C$496,"!$AJ",$A312 + 5))</f>
        <v>#REF!</v>
      </c>
    </row>
    <row r="313" spans="1:29" hidden="1" outlineLevel="1" x14ac:dyDescent="0.25">
      <c r="A313" s="128">
        <v>316</v>
      </c>
      <c r="B313" s="153" t="e">
        <f ca="1">INDIRECT(CONCATENATE(#REF!,$C$496,"!$B",$A313 + 5))</f>
        <v>#REF!</v>
      </c>
      <c r="C313" s="135" t="e">
        <f ca="1">INDIRECT(CONCATENATE(#REF!,$C$496,"!$X",$A313 + 5))</f>
        <v>#REF!</v>
      </c>
      <c r="D313" s="132" t="e">
        <f ca="1">INDIRECT(CONCATENATE(#REF!,$C$496,"!$AB",$A313 + 5))</f>
        <v>#REF!</v>
      </c>
      <c r="E313" s="135" t="str">
        <f t="shared" ca="1" si="70"/>
        <v/>
      </c>
      <c r="F313" s="187" t="e">
        <f ca="1">INDIRECT(CONCATENATE(#REF!,$C$496,"!$AG",$A313 + 5))</f>
        <v>#REF!</v>
      </c>
      <c r="G313" s="135"/>
      <c r="H313" s="132" t="e">
        <f ca="1">INDIRECT(CONCATENATE(#REF!,$C$496,"!$AH",$A313 + 5))</f>
        <v>#REF!</v>
      </c>
      <c r="I313" s="135"/>
      <c r="J313" s="132" t="e">
        <f ca="1">INDIRECT(CONCATENATE(#REF!,$C$496,"!$AI",$A313 + 5))</f>
        <v>#REF!</v>
      </c>
      <c r="K313" s="181"/>
      <c r="L313" s="135"/>
      <c r="M313" s="135"/>
      <c r="N313" s="135"/>
      <c r="O313" s="135"/>
      <c r="P313" s="137" t="e">
        <f t="shared" ca="1" si="66"/>
        <v>#REF!</v>
      </c>
      <c r="Q313" s="251" t="e">
        <f t="shared" ca="1" si="57"/>
        <v>#REF!</v>
      </c>
      <c r="R313" s="252" t="e">
        <f t="shared" ca="1" si="56"/>
        <v>#REF!</v>
      </c>
      <c r="S313" s="251" t="e">
        <f t="shared" ca="1" si="58"/>
        <v>#REF!</v>
      </c>
      <c r="T313" s="252" t="e">
        <f t="shared" ca="1" si="59"/>
        <v>#REF!</v>
      </c>
      <c r="U313" s="252" t="e">
        <f t="shared" ca="1" si="60"/>
        <v>#REF!</v>
      </c>
      <c r="V313" s="251" t="e">
        <f t="shared" ca="1" si="61"/>
        <v>#REF!</v>
      </c>
      <c r="W313" s="139" t="e">
        <f t="shared" ca="1" si="62"/>
        <v>#REF!</v>
      </c>
      <c r="X313" s="138" t="e">
        <f t="shared" ca="1" si="67"/>
        <v>#REF!</v>
      </c>
      <c r="Y313" s="138" t="e">
        <f t="shared" ca="1" si="63"/>
        <v>#REF!</v>
      </c>
      <c r="Z313" s="138" t="e">
        <f t="shared" ca="1" si="64"/>
        <v>#NAME?</v>
      </c>
      <c r="AA313" s="139" t="e">
        <f t="shared" ca="1" si="65"/>
        <v>#REF!</v>
      </c>
      <c r="AB313" s="138" t="e">
        <f t="shared" ca="1" si="68"/>
        <v>#REF!</v>
      </c>
      <c r="AC313" s="132" t="e">
        <f ca="1">INDIRECT(CONCATENATE(#REF!,$C$496,"!$AJ",$A313 + 5))</f>
        <v>#REF!</v>
      </c>
    </row>
    <row r="314" spans="1:29" hidden="1" outlineLevel="1" x14ac:dyDescent="0.25">
      <c r="A314" s="128">
        <v>317</v>
      </c>
      <c r="B314" s="153" t="e">
        <f ca="1">INDIRECT(CONCATENATE(#REF!,$C$496,"!$B",$A314 + 5))</f>
        <v>#REF!</v>
      </c>
      <c r="C314" s="135" t="e">
        <f ca="1">INDIRECT(CONCATENATE(#REF!,$C$496,"!$X",$A314 + 5))</f>
        <v>#REF!</v>
      </c>
      <c r="D314" s="132" t="e">
        <f ca="1">INDIRECT(CONCATENATE(#REF!,$C$496,"!$AB",$A314 + 5))</f>
        <v>#REF!</v>
      </c>
      <c r="E314" s="135" t="str">
        <f t="shared" ca="1" si="70"/>
        <v/>
      </c>
      <c r="F314" s="187" t="e">
        <f ca="1">INDIRECT(CONCATENATE(#REF!,$C$496,"!$AG",$A314 + 5))</f>
        <v>#REF!</v>
      </c>
      <c r="G314" s="135"/>
      <c r="H314" s="132" t="e">
        <f ca="1">INDIRECT(CONCATENATE(#REF!,$C$496,"!$AH",$A314 + 5))</f>
        <v>#REF!</v>
      </c>
      <c r="I314" s="135"/>
      <c r="J314" s="132" t="e">
        <f ca="1">INDIRECT(CONCATENATE(#REF!,$C$496,"!$AI",$A314 + 5))</f>
        <v>#REF!</v>
      </c>
      <c r="K314" s="181"/>
      <c r="L314" s="135"/>
      <c r="M314" s="135"/>
      <c r="N314" s="135"/>
      <c r="O314" s="135"/>
      <c r="P314" s="137" t="e">
        <f t="shared" ca="1" si="66"/>
        <v>#REF!</v>
      </c>
      <c r="Q314" s="251" t="e">
        <f t="shared" ca="1" si="57"/>
        <v>#REF!</v>
      </c>
      <c r="R314" s="252" t="e">
        <f t="shared" ca="1" si="56"/>
        <v>#REF!</v>
      </c>
      <c r="S314" s="251" t="e">
        <f t="shared" ca="1" si="58"/>
        <v>#REF!</v>
      </c>
      <c r="T314" s="252" t="e">
        <f t="shared" ca="1" si="59"/>
        <v>#REF!</v>
      </c>
      <c r="U314" s="252" t="e">
        <f t="shared" ca="1" si="60"/>
        <v>#REF!</v>
      </c>
      <c r="V314" s="251" t="e">
        <f t="shared" ca="1" si="61"/>
        <v>#REF!</v>
      </c>
      <c r="W314" s="139" t="e">
        <f t="shared" ca="1" si="62"/>
        <v>#REF!</v>
      </c>
      <c r="X314" s="138" t="e">
        <f t="shared" ca="1" si="67"/>
        <v>#REF!</v>
      </c>
      <c r="Y314" s="138" t="e">
        <f t="shared" ca="1" si="63"/>
        <v>#REF!</v>
      </c>
      <c r="Z314" s="138" t="e">
        <f t="shared" ca="1" si="64"/>
        <v>#NAME?</v>
      </c>
      <c r="AA314" s="139" t="e">
        <f t="shared" ca="1" si="65"/>
        <v>#REF!</v>
      </c>
      <c r="AB314" s="138" t="e">
        <f t="shared" ca="1" si="68"/>
        <v>#REF!</v>
      </c>
      <c r="AC314" s="132" t="e">
        <f ca="1">INDIRECT(CONCATENATE(#REF!,$C$496,"!$AJ",$A314 + 5))</f>
        <v>#REF!</v>
      </c>
    </row>
    <row r="315" spans="1:29" hidden="1" outlineLevel="1" x14ac:dyDescent="0.25">
      <c r="A315" s="128">
        <v>318</v>
      </c>
      <c r="B315" s="153" t="e">
        <f ca="1">INDIRECT(CONCATENATE(#REF!,$C$496,"!$B",$A315 + 5))</f>
        <v>#REF!</v>
      </c>
      <c r="C315" s="135" t="e">
        <f ca="1">INDIRECT(CONCATENATE(#REF!,$C$496,"!$X",$A315 + 5))</f>
        <v>#REF!</v>
      </c>
      <c r="D315" s="132" t="e">
        <f ca="1">INDIRECT(CONCATENATE(#REF!,$C$496,"!$AB",$A315 + 5))</f>
        <v>#REF!</v>
      </c>
      <c r="E315" s="135" t="str">
        <f t="shared" ca="1" si="70"/>
        <v/>
      </c>
      <c r="F315" s="187" t="e">
        <f ca="1">INDIRECT(CONCATENATE(#REF!,$C$496,"!$AG",$A315 + 5))</f>
        <v>#REF!</v>
      </c>
      <c r="G315" s="135"/>
      <c r="H315" s="132" t="e">
        <f ca="1">INDIRECT(CONCATENATE(#REF!,$C$496,"!$AH",$A315 + 5))</f>
        <v>#REF!</v>
      </c>
      <c r="I315" s="135"/>
      <c r="J315" s="132" t="e">
        <f ca="1">INDIRECT(CONCATENATE(#REF!,$C$496,"!$AI",$A315 + 5))</f>
        <v>#REF!</v>
      </c>
      <c r="K315" s="181"/>
      <c r="L315" s="135"/>
      <c r="M315" s="135"/>
      <c r="N315" s="135"/>
      <c r="O315" s="135"/>
      <c r="P315" s="137" t="e">
        <f t="shared" ca="1" si="66"/>
        <v>#REF!</v>
      </c>
      <c r="Q315" s="251" t="e">
        <f t="shared" ca="1" si="57"/>
        <v>#REF!</v>
      </c>
      <c r="R315" s="252" t="e">
        <f t="shared" ca="1" si="56"/>
        <v>#REF!</v>
      </c>
      <c r="S315" s="251" t="e">
        <f t="shared" ca="1" si="58"/>
        <v>#REF!</v>
      </c>
      <c r="T315" s="252" t="e">
        <f t="shared" ca="1" si="59"/>
        <v>#REF!</v>
      </c>
      <c r="U315" s="252" t="e">
        <f t="shared" ca="1" si="60"/>
        <v>#REF!</v>
      </c>
      <c r="V315" s="251" t="e">
        <f t="shared" ca="1" si="61"/>
        <v>#REF!</v>
      </c>
      <c r="W315" s="139" t="e">
        <f t="shared" ca="1" si="62"/>
        <v>#REF!</v>
      </c>
      <c r="X315" s="138" t="e">
        <f t="shared" ca="1" si="67"/>
        <v>#REF!</v>
      </c>
      <c r="Y315" s="138" t="e">
        <f t="shared" ca="1" si="63"/>
        <v>#REF!</v>
      </c>
      <c r="Z315" s="138" t="e">
        <f t="shared" ca="1" si="64"/>
        <v>#NAME?</v>
      </c>
      <c r="AA315" s="139" t="e">
        <f t="shared" ca="1" si="65"/>
        <v>#REF!</v>
      </c>
      <c r="AB315" s="138" t="e">
        <f t="shared" ca="1" si="68"/>
        <v>#REF!</v>
      </c>
      <c r="AC315" s="132" t="e">
        <f ca="1">INDIRECT(CONCATENATE(#REF!,$C$496,"!$AJ",$A315 + 5))</f>
        <v>#REF!</v>
      </c>
    </row>
    <row r="316" spans="1:29" hidden="1" outlineLevel="1" x14ac:dyDescent="0.25">
      <c r="A316" s="128">
        <v>319</v>
      </c>
      <c r="B316" s="153" t="e">
        <f ca="1">INDIRECT(CONCATENATE(#REF!,$C$496,"!$B",$A316 + 5))</f>
        <v>#REF!</v>
      </c>
      <c r="C316" s="135" t="e">
        <f ca="1">INDIRECT(CONCATENATE(#REF!,$C$496,"!$X",$A316 + 5))</f>
        <v>#REF!</v>
      </c>
      <c r="D316" s="132" t="e">
        <f ca="1">INDIRECT(CONCATENATE(#REF!,$C$496,"!$AB",$A316 + 5))</f>
        <v>#REF!</v>
      </c>
      <c r="E316" s="135" t="str">
        <f t="shared" ca="1" si="70"/>
        <v/>
      </c>
      <c r="F316" s="187" t="e">
        <f ca="1">INDIRECT(CONCATENATE(#REF!,$C$496,"!$AG",$A316 + 5))</f>
        <v>#REF!</v>
      </c>
      <c r="G316" s="135"/>
      <c r="H316" s="132" t="e">
        <f ca="1">INDIRECT(CONCATENATE(#REF!,$C$496,"!$AH",$A316 + 5))</f>
        <v>#REF!</v>
      </c>
      <c r="I316" s="135"/>
      <c r="J316" s="132" t="e">
        <f ca="1">INDIRECT(CONCATENATE(#REF!,$C$496,"!$AI",$A316 + 5))</f>
        <v>#REF!</v>
      </c>
      <c r="K316" s="181"/>
      <c r="L316" s="135"/>
      <c r="M316" s="135"/>
      <c r="N316" s="135"/>
      <c r="O316" s="135"/>
      <c r="P316" s="137" t="e">
        <f t="shared" ca="1" si="66"/>
        <v>#REF!</v>
      </c>
      <c r="Q316" s="251" t="e">
        <f t="shared" ca="1" si="57"/>
        <v>#REF!</v>
      </c>
      <c r="R316" s="252" t="e">
        <f t="shared" ca="1" si="56"/>
        <v>#REF!</v>
      </c>
      <c r="S316" s="251" t="e">
        <f t="shared" ca="1" si="58"/>
        <v>#REF!</v>
      </c>
      <c r="T316" s="252" t="e">
        <f t="shared" ca="1" si="59"/>
        <v>#REF!</v>
      </c>
      <c r="U316" s="252" t="e">
        <f t="shared" ca="1" si="60"/>
        <v>#REF!</v>
      </c>
      <c r="V316" s="251" t="e">
        <f t="shared" ca="1" si="61"/>
        <v>#REF!</v>
      </c>
      <c r="W316" s="139" t="e">
        <f t="shared" ca="1" si="62"/>
        <v>#REF!</v>
      </c>
      <c r="X316" s="138" t="e">
        <f t="shared" ca="1" si="67"/>
        <v>#REF!</v>
      </c>
      <c r="Y316" s="138" t="e">
        <f t="shared" ca="1" si="63"/>
        <v>#REF!</v>
      </c>
      <c r="Z316" s="138" t="e">
        <f t="shared" ca="1" si="64"/>
        <v>#NAME?</v>
      </c>
      <c r="AA316" s="139" t="e">
        <f t="shared" ca="1" si="65"/>
        <v>#REF!</v>
      </c>
      <c r="AB316" s="138" t="e">
        <f t="shared" ca="1" si="68"/>
        <v>#REF!</v>
      </c>
      <c r="AC316" s="132" t="e">
        <f ca="1">INDIRECT(CONCATENATE(#REF!,$C$496,"!$AJ",$A316 + 5))</f>
        <v>#REF!</v>
      </c>
    </row>
    <row r="317" spans="1:29" hidden="1" outlineLevel="1" x14ac:dyDescent="0.25">
      <c r="A317" s="128">
        <v>320</v>
      </c>
      <c r="B317" s="153" t="e">
        <f ca="1">INDIRECT(CONCATENATE(#REF!,$C$496,"!$B",$A317 + 5))</f>
        <v>#REF!</v>
      </c>
      <c r="C317" s="135" t="e">
        <f ca="1">INDIRECT(CONCATENATE(#REF!,$C$496,"!$X",$A317 + 5))</f>
        <v>#REF!</v>
      </c>
      <c r="D317" s="132" t="e">
        <f ca="1">INDIRECT(CONCATENATE(#REF!,$C$496,"!$AB",$A317 + 5))</f>
        <v>#REF!</v>
      </c>
      <c r="E317" s="135" t="str">
        <f t="shared" ca="1" si="70"/>
        <v/>
      </c>
      <c r="F317" s="187" t="e">
        <f ca="1">INDIRECT(CONCATENATE(#REF!,$C$496,"!$AG",$A317 + 5))</f>
        <v>#REF!</v>
      </c>
      <c r="G317" s="135"/>
      <c r="H317" s="132" t="e">
        <f ca="1">INDIRECT(CONCATENATE(#REF!,$C$496,"!$AH",$A317 + 5))</f>
        <v>#REF!</v>
      </c>
      <c r="I317" s="135"/>
      <c r="J317" s="132" t="e">
        <f ca="1">INDIRECT(CONCATENATE(#REF!,$C$496,"!$AI",$A317 + 5))</f>
        <v>#REF!</v>
      </c>
      <c r="K317" s="181"/>
      <c r="L317" s="135"/>
      <c r="M317" s="135"/>
      <c r="N317" s="135"/>
      <c r="O317" s="135"/>
      <c r="P317" s="137" t="e">
        <f t="shared" ca="1" si="66"/>
        <v>#REF!</v>
      </c>
      <c r="Q317" s="251" t="e">
        <f t="shared" ca="1" si="57"/>
        <v>#REF!</v>
      </c>
      <c r="R317" s="252" t="e">
        <f t="shared" ca="1" si="56"/>
        <v>#REF!</v>
      </c>
      <c r="S317" s="251" t="e">
        <f t="shared" ca="1" si="58"/>
        <v>#REF!</v>
      </c>
      <c r="T317" s="252" t="e">
        <f t="shared" ca="1" si="59"/>
        <v>#REF!</v>
      </c>
      <c r="U317" s="252" t="e">
        <f t="shared" ca="1" si="60"/>
        <v>#REF!</v>
      </c>
      <c r="V317" s="251" t="e">
        <f t="shared" ca="1" si="61"/>
        <v>#REF!</v>
      </c>
      <c r="W317" s="139" t="e">
        <f t="shared" ca="1" si="62"/>
        <v>#REF!</v>
      </c>
      <c r="X317" s="138" t="e">
        <f t="shared" ca="1" si="67"/>
        <v>#REF!</v>
      </c>
      <c r="Y317" s="138" t="e">
        <f t="shared" ca="1" si="63"/>
        <v>#REF!</v>
      </c>
      <c r="Z317" s="138" t="e">
        <f t="shared" ca="1" si="64"/>
        <v>#NAME?</v>
      </c>
      <c r="AA317" s="139" t="e">
        <f t="shared" ca="1" si="65"/>
        <v>#REF!</v>
      </c>
      <c r="AB317" s="138" t="e">
        <f t="shared" ca="1" si="68"/>
        <v>#REF!</v>
      </c>
      <c r="AC317" s="132" t="e">
        <f ca="1">INDIRECT(CONCATENATE(#REF!,$C$496,"!$AJ",$A317 + 5))</f>
        <v>#REF!</v>
      </c>
    </row>
    <row r="318" spans="1:29" hidden="1" outlineLevel="1" x14ac:dyDescent="0.25">
      <c r="A318" s="128">
        <v>321</v>
      </c>
      <c r="B318" s="153" t="e">
        <f ca="1">INDIRECT(CONCATENATE(#REF!,$C$496,"!$B",$A318 + 5))</f>
        <v>#REF!</v>
      </c>
      <c r="C318" s="135" t="e">
        <f ca="1">INDIRECT(CONCATENATE(#REF!,$C$496,"!$X",$A318 + 5))</f>
        <v>#REF!</v>
      </c>
      <c r="D318" s="132" t="e">
        <f ca="1">INDIRECT(CONCATENATE(#REF!,$C$496,"!$AB",$A318 + 5))</f>
        <v>#REF!</v>
      </c>
      <c r="E318" s="135" t="str">
        <f t="shared" ca="1" si="70"/>
        <v/>
      </c>
      <c r="F318" s="187" t="e">
        <f ca="1">INDIRECT(CONCATENATE(#REF!,$C$496,"!$AG",$A318 + 5))</f>
        <v>#REF!</v>
      </c>
      <c r="G318" s="135"/>
      <c r="H318" s="132" t="e">
        <f ca="1">INDIRECT(CONCATENATE(#REF!,$C$496,"!$AH",$A318 + 5))</f>
        <v>#REF!</v>
      </c>
      <c r="I318" s="135"/>
      <c r="J318" s="132" t="e">
        <f ca="1">INDIRECT(CONCATENATE(#REF!,$C$496,"!$AI",$A318 + 5))</f>
        <v>#REF!</v>
      </c>
      <c r="K318" s="181"/>
      <c r="L318" s="135"/>
      <c r="M318" s="135"/>
      <c r="N318" s="135"/>
      <c r="O318" s="135"/>
      <c r="P318" s="137" t="e">
        <f t="shared" ca="1" si="66"/>
        <v>#REF!</v>
      </c>
      <c r="Q318" s="251" t="e">
        <f t="shared" ca="1" si="57"/>
        <v>#REF!</v>
      </c>
      <c r="R318" s="252" t="e">
        <f t="shared" ca="1" si="56"/>
        <v>#REF!</v>
      </c>
      <c r="S318" s="251" t="e">
        <f t="shared" ca="1" si="58"/>
        <v>#REF!</v>
      </c>
      <c r="T318" s="252" t="e">
        <f t="shared" ca="1" si="59"/>
        <v>#REF!</v>
      </c>
      <c r="U318" s="252" t="e">
        <f t="shared" ca="1" si="60"/>
        <v>#REF!</v>
      </c>
      <c r="V318" s="251" t="e">
        <f t="shared" ca="1" si="61"/>
        <v>#REF!</v>
      </c>
      <c r="W318" s="139" t="e">
        <f t="shared" ca="1" si="62"/>
        <v>#REF!</v>
      </c>
      <c r="X318" s="138" t="e">
        <f t="shared" ca="1" si="67"/>
        <v>#REF!</v>
      </c>
      <c r="Y318" s="138" t="e">
        <f t="shared" ca="1" si="63"/>
        <v>#REF!</v>
      </c>
      <c r="Z318" s="138" t="e">
        <f t="shared" ca="1" si="64"/>
        <v>#NAME?</v>
      </c>
      <c r="AA318" s="139" t="e">
        <f t="shared" ca="1" si="65"/>
        <v>#REF!</v>
      </c>
      <c r="AB318" s="138" t="e">
        <f t="shared" ca="1" si="68"/>
        <v>#REF!</v>
      </c>
      <c r="AC318" s="132" t="e">
        <f ca="1">INDIRECT(CONCATENATE(#REF!,$C$496,"!$AJ",$A318 + 5))</f>
        <v>#REF!</v>
      </c>
    </row>
    <row r="319" spans="1:29" hidden="1" outlineLevel="1" x14ac:dyDescent="0.25">
      <c r="A319" s="128">
        <v>322</v>
      </c>
      <c r="B319" s="153" t="e">
        <f ca="1">INDIRECT(CONCATENATE(#REF!,$C$496,"!$B",$A319 + 5))</f>
        <v>#REF!</v>
      </c>
      <c r="C319" s="135" t="e">
        <f ca="1">INDIRECT(CONCATENATE(#REF!,$C$496,"!$X",$A319 + 5))</f>
        <v>#REF!</v>
      </c>
      <c r="D319" s="132" t="e">
        <f ca="1">INDIRECT(CONCATENATE(#REF!,$C$496,"!$AB",$A319 + 5))</f>
        <v>#REF!</v>
      </c>
      <c r="E319" s="135" t="str">
        <f t="shared" ca="1" si="70"/>
        <v/>
      </c>
      <c r="F319" s="187" t="e">
        <f ca="1">INDIRECT(CONCATENATE(#REF!,$C$496,"!$AG",$A319 + 5))</f>
        <v>#REF!</v>
      </c>
      <c r="G319" s="135"/>
      <c r="H319" s="132" t="e">
        <f ca="1">INDIRECT(CONCATENATE(#REF!,$C$496,"!$AH",$A319 + 5))</f>
        <v>#REF!</v>
      </c>
      <c r="I319" s="135"/>
      <c r="J319" s="132" t="e">
        <f ca="1">INDIRECT(CONCATENATE(#REF!,$C$496,"!$AI",$A319 + 5))</f>
        <v>#REF!</v>
      </c>
      <c r="K319" s="181"/>
      <c r="L319" s="135"/>
      <c r="M319" s="135"/>
      <c r="N319" s="135"/>
      <c r="O319" s="135"/>
      <c r="P319" s="137" t="e">
        <f t="shared" ca="1" si="66"/>
        <v>#REF!</v>
      </c>
      <c r="Q319" s="251" t="e">
        <f t="shared" ca="1" si="57"/>
        <v>#REF!</v>
      </c>
      <c r="R319" s="252" t="e">
        <f t="shared" ref="R319:R382" ca="1" si="71">D319*P319/100</f>
        <v>#REF!</v>
      </c>
      <c r="S319" s="251" t="e">
        <f t="shared" ca="1" si="58"/>
        <v>#REF!</v>
      </c>
      <c r="T319" s="252" t="e">
        <f t="shared" ca="1" si="59"/>
        <v>#REF!</v>
      </c>
      <c r="U319" s="252" t="e">
        <f t="shared" ca="1" si="60"/>
        <v>#REF!</v>
      </c>
      <c r="V319" s="251" t="e">
        <f t="shared" ca="1" si="61"/>
        <v>#REF!</v>
      </c>
      <c r="W319" s="139" t="e">
        <f t="shared" ca="1" si="62"/>
        <v>#REF!</v>
      </c>
      <c r="X319" s="138" t="e">
        <f t="shared" ca="1" si="67"/>
        <v>#REF!</v>
      </c>
      <c r="Y319" s="138" t="e">
        <f t="shared" ca="1" si="63"/>
        <v>#REF!</v>
      </c>
      <c r="Z319" s="138" t="e">
        <f t="shared" ca="1" si="64"/>
        <v>#NAME?</v>
      </c>
      <c r="AA319" s="139" t="e">
        <f t="shared" ca="1" si="65"/>
        <v>#REF!</v>
      </c>
      <c r="AB319" s="138" t="e">
        <f t="shared" ca="1" si="68"/>
        <v>#REF!</v>
      </c>
      <c r="AC319" s="132" t="e">
        <f ca="1">INDIRECT(CONCATENATE(#REF!,$C$496,"!$AJ",$A319 + 5))</f>
        <v>#REF!</v>
      </c>
    </row>
    <row r="320" spans="1:29" hidden="1" outlineLevel="1" x14ac:dyDescent="0.25">
      <c r="A320" s="128">
        <v>323</v>
      </c>
      <c r="B320" s="153" t="e">
        <f ca="1">INDIRECT(CONCATENATE(#REF!,$C$496,"!$B",$A320 + 5))</f>
        <v>#REF!</v>
      </c>
      <c r="C320" s="135" t="e">
        <f ca="1">INDIRECT(CONCATENATE(#REF!,$C$496,"!$X",$A320 + 5))</f>
        <v>#REF!</v>
      </c>
      <c r="D320" s="132" t="e">
        <f ca="1">INDIRECT(CONCATENATE(#REF!,$C$496,"!$AB",$A320 + 5))</f>
        <v>#REF!</v>
      </c>
      <c r="E320" s="135" t="str">
        <f t="shared" ca="1" si="70"/>
        <v/>
      </c>
      <c r="F320" s="187" t="e">
        <f ca="1">INDIRECT(CONCATENATE(#REF!,$C$496,"!$AG",$A320 + 5))</f>
        <v>#REF!</v>
      </c>
      <c r="G320" s="135"/>
      <c r="H320" s="132" t="e">
        <f ca="1">INDIRECT(CONCATENATE(#REF!,$C$496,"!$AH",$A320 + 5))</f>
        <v>#REF!</v>
      </c>
      <c r="I320" s="135"/>
      <c r="J320" s="132" t="e">
        <f ca="1">INDIRECT(CONCATENATE(#REF!,$C$496,"!$AI",$A320 + 5))</f>
        <v>#REF!</v>
      </c>
      <c r="K320" s="181"/>
      <c r="L320" s="135"/>
      <c r="M320" s="135"/>
      <c r="N320" s="135"/>
      <c r="O320" s="135"/>
      <c r="P320" s="137" t="e">
        <f t="shared" ca="1" si="66"/>
        <v>#REF!</v>
      </c>
      <c r="Q320" s="251" t="e">
        <f t="shared" ref="Q320:Q383" ca="1" si="72">ROUNDDOWN(R320,0)</f>
        <v>#REF!</v>
      </c>
      <c r="R320" s="252" t="e">
        <f t="shared" ca="1" si="71"/>
        <v>#REF!</v>
      </c>
      <c r="S320" s="251" t="e">
        <f t="shared" ref="S320:S383" ca="1" si="73">ROUNDDOWN(T320,0)</f>
        <v>#REF!</v>
      </c>
      <c r="T320" s="252" t="e">
        <f t="shared" ref="T320:T383" ca="1" si="74">D320*U320/100</f>
        <v>#REF!</v>
      </c>
      <c r="U320" s="252" t="e">
        <f t="shared" ref="U320:U383" ca="1" si="75">P320</f>
        <v>#REF!</v>
      </c>
      <c r="V320" s="251" t="e">
        <f t="shared" ref="V320:V383" ca="1" si="76">ROUNDDOWN(W320,0)</f>
        <v>#REF!</v>
      </c>
      <c r="W320" s="139" t="e">
        <f t="shared" ref="W320:W383" ca="1" si="77">S320*X320/100</f>
        <v>#REF!</v>
      </c>
      <c r="X320" s="138" t="e">
        <f t="shared" ca="1" si="67"/>
        <v>#REF!</v>
      </c>
      <c r="Y320" s="138" t="e">
        <f t="shared" ref="Y320:Y383" ca="1" si="78">S320-V320-Z320</f>
        <v>#REF!</v>
      </c>
      <c r="Z320" s="138" t="e">
        <f t="shared" ca="1" si="64"/>
        <v>#NAME?</v>
      </c>
      <c r="AA320" s="139" t="e">
        <f t="shared" ref="AA320:AA383" ca="1" si="79">S320*AB320/100</f>
        <v>#REF!</v>
      </c>
      <c r="AB320" s="138" t="e">
        <f t="shared" ca="1" si="68"/>
        <v>#REF!</v>
      </c>
      <c r="AC320" s="132" t="e">
        <f ca="1">INDIRECT(CONCATENATE(#REF!,$C$496,"!$AJ",$A320 + 5))</f>
        <v>#REF!</v>
      </c>
    </row>
    <row r="321" spans="1:29" hidden="1" outlineLevel="1" x14ac:dyDescent="0.25">
      <c r="A321" s="128">
        <v>324</v>
      </c>
      <c r="B321" s="153" t="e">
        <f ca="1">INDIRECT(CONCATENATE(#REF!,$C$496,"!$B",$A321 + 5))</f>
        <v>#REF!</v>
      </c>
      <c r="C321" s="135" t="e">
        <f ca="1">INDIRECT(CONCATENATE(#REF!,$C$496,"!$X",$A321 + 5))</f>
        <v>#REF!</v>
      </c>
      <c r="D321" s="132" t="e">
        <f ca="1">INDIRECT(CONCATENATE(#REF!,$C$496,"!$AB",$A321 + 5))</f>
        <v>#REF!</v>
      </c>
      <c r="E321" s="135" t="str">
        <f t="shared" ca="1" si="70"/>
        <v/>
      </c>
      <c r="F321" s="187" t="e">
        <f ca="1">INDIRECT(CONCATENATE(#REF!,$C$496,"!$AG",$A321 + 5))</f>
        <v>#REF!</v>
      </c>
      <c r="G321" s="135"/>
      <c r="H321" s="132" t="e">
        <f ca="1">INDIRECT(CONCATENATE(#REF!,$C$496,"!$AH",$A321 + 5))</f>
        <v>#REF!</v>
      </c>
      <c r="I321" s="135"/>
      <c r="J321" s="132" t="e">
        <f ca="1">INDIRECT(CONCATENATE(#REF!,$C$496,"!$AI",$A321 + 5))</f>
        <v>#REF!</v>
      </c>
      <c r="K321" s="181"/>
      <c r="L321" s="135"/>
      <c r="M321" s="135"/>
      <c r="N321" s="135"/>
      <c r="O321" s="135"/>
      <c r="P321" s="137" t="e">
        <f t="shared" ca="1" si="66"/>
        <v>#REF!</v>
      </c>
      <c r="Q321" s="251" t="e">
        <f t="shared" ca="1" si="72"/>
        <v>#REF!</v>
      </c>
      <c r="R321" s="252" t="e">
        <f t="shared" ca="1" si="71"/>
        <v>#REF!</v>
      </c>
      <c r="S321" s="251" t="e">
        <f t="shared" ca="1" si="73"/>
        <v>#REF!</v>
      </c>
      <c r="T321" s="252" t="e">
        <f t="shared" ca="1" si="74"/>
        <v>#REF!</v>
      </c>
      <c r="U321" s="252" t="e">
        <f t="shared" ca="1" si="75"/>
        <v>#REF!</v>
      </c>
      <c r="V321" s="251" t="e">
        <f t="shared" ca="1" si="76"/>
        <v>#REF!</v>
      </c>
      <c r="W321" s="139" t="e">
        <f t="shared" ca="1" si="77"/>
        <v>#REF!</v>
      </c>
      <c r="X321" s="138" t="e">
        <f t="shared" ca="1" si="67"/>
        <v>#REF!</v>
      </c>
      <c r="Y321" s="138" t="e">
        <f t="shared" ca="1" si="78"/>
        <v>#REF!</v>
      </c>
      <c r="Z321" s="138" t="e">
        <f t="shared" ref="Z321:Z384" ca="1" si="80">_xlfn.CEILING.MATH(AA321,1)</f>
        <v>#NAME?</v>
      </c>
      <c r="AA321" s="139" t="e">
        <f t="shared" ca="1" si="79"/>
        <v>#REF!</v>
      </c>
      <c r="AB321" s="138" t="e">
        <f t="shared" ca="1" si="68"/>
        <v>#REF!</v>
      </c>
      <c r="AC321" s="132" t="e">
        <f ca="1">INDIRECT(CONCATENATE(#REF!,$C$496,"!$AJ",$A321 + 5))</f>
        <v>#REF!</v>
      </c>
    </row>
    <row r="322" spans="1:29" hidden="1" outlineLevel="1" x14ac:dyDescent="0.25">
      <c r="A322" s="128">
        <v>325</v>
      </c>
      <c r="B322" s="153" t="e">
        <f ca="1">INDIRECT(CONCATENATE(#REF!,$C$496,"!$B",$A322 + 5))</f>
        <v>#REF!</v>
      </c>
      <c r="C322" s="135" t="e">
        <f ca="1">INDIRECT(CONCATENATE(#REF!,$C$496,"!$X",$A322 + 5))</f>
        <v>#REF!</v>
      </c>
      <c r="D322" s="132" t="e">
        <f ca="1">INDIRECT(CONCATENATE(#REF!,$C$496,"!$AB",$A322 + 5))</f>
        <v>#REF!</v>
      </c>
      <c r="E322" s="135" t="str">
        <f t="shared" ca="1" si="70"/>
        <v/>
      </c>
      <c r="F322" s="187" t="e">
        <f ca="1">INDIRECT(CONCATENATE(#REF!,$C$496,"!$AG",$A322 + 5))</f>
        <v>#REF!</v>
      </c>
      <c r="G322" s="135"/>
      <c r="H322" s="132" t="e">
        <f ca="1">INDIRECT(CONCATENATE(#REF!,$C$496,"!$AH",$A322 + 5))</f>
        <v>#REF!</v>
      </c>
      <c r="I322" s="135"/>
      <c r="J322" s="132" t="e">
        <f ca="1">INDIRECT(CONCATENATE(#REF!,$C$496,"!$AI",$A322 + 5))</f>
        <v>#REF!</v>
      </c>
      <c r="K322" s="181"/>
      <c r="L322" s="135"/>
      <c r="M322" s="135"/>
      <c r="N322" s="135"/>
      <c r="O322" s="135"/>
      <c r="P322" s="137" t="e">
        <f t="shared" ca="1" si="66"/>
        <v>#REF!</v>
      </c>
      <c r="Q322" s="251" t="e">
        <f t="shared" ca="1" si="72"/>
        <v>#REF!</v>
      </c>
      <c r="R322" s="252" t="e">
        <f t="shared" ca="1" si="71"/>
        <v>#REF!</v>
      </c>
      <c r="S322" s="251" t="e">
        <f t="shared" ca="1" si="73"/>
        <v>#REF!</v>
      </c>
      <c r="T322" s="252" t="e">
        <f t="shared" ca="1" si="74"/>
        <v>#REF!</v>
      </c>
      <c r="U322" s="252" t="e">
        <f t="shared" ca="1" si="75"/>
        <v>#REF!</v>
      </c>
      <c r="V322" s="251" t="e">
        <f t="shared" ca="1" si="76"/>
        <v>#REF!</v>
      </c>
      <c r="W322" s="139" t="e">
        <f t="shared" ca="1" si="77"/>
        <v>#REF!</v>
      </c>
      <c r="X322" s="138" t="e">
        <f t="shared" ca="1" si="67"/>
        <v>#REF!</v>
      </c>
      <c r="Y322" s="138" t="e">
        <f t="shared" ca="1" si="78"/>
        <v>#REF!</v>
      </c>
      <c r="Z322" s="138" t="e">
        <f t="shared" ca="1" si="80"/>
        <v>#NAME?</v>
      </c>
      <c r="AA322" s="139" t="e">
        <f t="shared" ca="1" si="79"/>
        <v>#REF!</v>
      </c>
      <c r="AB322" s="138" t="e">
        <f t="shared" ca="1" si="68"/>
        <v>#REF!</v>
      </c>
      <c r="AC322" s="132" t="e">
        <f ca="1">INDIRECT(CONCATENATE(#REF!,$C$496,"!$AJ",$A322 + 5))</f>
        <v>#REF!</v>
      </c>
    </row>
    <row r="323" spans="1:29" hidden="1" outlineLevel="1" x14ac:dyDescent="0.25">
      <c r="A323" s="128">
        <v>326</v>
      </c>
      <c r="B323" s="153" t="e">
        <f ca="1">INDIRECT(CONCATENATE(#REF!,$C$496,"!$B",$A323 + 5))</f>
        <v>#REF!</v>
      </c>
      <c r="C323" s="135" t="e">
        <f ca="1">INDIRECT(CONCATENATE(#REF!,$C$496,"!$X",$A323 + 5))</f>
        <v>#REF!</v>
      </c>
      <c r="D323" s="132" t="e">
        <f ca="1">INDIRECT(CONCATENATE(#REF!,$C$496,"!$AB",$A323 + 5))</f>
        <v>#REF!</v>
      </c>
      <c r="E323" s="135" t="str">
        <f t="shared" ca="1" si="70"/>
        <v/>
      </c>
      <c r="F323" s="187" t="e">
        <f ca="1">INDIRECT(CONCATENATE(#REF!,$C$496,"!$AG",$A323 + 5))</f>
        <v>#REF!</v>
      </c>
      <c r="G323" s="135"/>
      <c r="H323" s="132" t="e">
        <f ca="1">INDIRECT(CONCATENATE(#REF!,$C$496,"!$AH",$A323 + 5))</f>
        <v>#REF!</v>
      </c>
      <c r="I323" s="135"/>
      <c r="J323" s="132" t="e">
        <f ca="1">INDIRECT(CONCATENATE(#REF!,$C$496,"!$AI",$A323 + 5))</f>
        <v>#REF!</v>
      </c>
      <c r="K323" s="181"/>
      <c r="L323" s="135"/>
      <c r="M323" s="135"/>
      <c r="N323" s="135"/>
      <c r="O323" s="135"/>
      <c r="P323" s="137" t="e">
        <f t="shared" ca="1" si="66"/>
        <v>#REF!</v>
      </c>
      <c r="Q323" s="251" t="e">
        <f t="shared" ca="1" si="72"/>
        <v>#REF!</v>
      </c>
      <c r="R323" s="252" t="e">
        <f t="shared" ca="1" si="71"/>
        <v>#REF!</v>
      </c>
      <c r="S323" s="251" t="e">
        <f t="shared" ca="1" si="73"/>
        <v>#REF!</v>
      </c>
      <c r="T323" s="252" t="e">
        <f t="shared" ca="1" si="74"/>
        <v>#REF!</v>
      </c>
      <c r="U323" s="252" t="e">
        <f t="shared" ca="1" si="75"/>
        <v>#REF!</v>
      </c>
      <c r="V323" s="251" t="e">
        <f t="shared" ca="1" si="76"/>
        <v>#REF!</v>
      </c>
      <c r="W323" s="139" t="e">
        <f t="shared" ca="1" si="77"/>
        <v>#REF!</v>
      </c>
      <c r="X323" s="138" t="e">
        <f t="shared" ca="1" si="67"/>
        <v>#REF!</v>
      </c>
      <c r="Y323" s="138" t="e">
        <f t="shared" ca="1" si="78"/>
        <v>#REF!</v>
      </c>
      <c r="Z323" s="138" t="e">
        <f t="shared" ca="1" si="80"/>
        <v>#NAME?</v>
      </c>
      <c r="AA323" s="139" t="e">
        <f t="shared" ca="1" si="79"/>
        <v>#REF!</v>
      </c>
      <c r="AB323" s="138" t="e">
        <f t="shared" ca="1" si="68"/>
        <v>#REF!</v>
      </c>
      <c r="AC323" s="132" t="e">
        <f ca="1">INDIRECT(CONCATENATE(#REF!,$C$496,"!$AJ",$A323 + 5))</f>
        <v>#REF!</v>
      </c>
    </row>
    <row r="324" spans="1:29" hidden="1" outlineLevel="1" x14ac:dyDescent="0.25">
      <c r="A324" s="128">
        <v>327</v>
      </c>
      <c r="B324" s="153" t="e">
        <f ca="1">INDIRECT(CONCATENATE(#REF!,$C$496,"!$B",$A324 + 5))</f>
        <v>#REF!</v>
      </c>
      <c r="C324" s="135" t="e">
        <f ca="1">INDIRECT(CONCATENATE(#REF!,$C$496,"!$X",$A324 + 5))</f>
        <v>#REF!</v>
      </c>
      <c r="D324" s="132" t="e">
        <f ca="1">INDIRECT(CONCATENATE(#REF!,$C$496,"!$AB",$A324 + 5))</f>
        <v>#REF!</v>
      </c>
      <c r="E324" s="135" t="str">
        <f t="shared" ca="1" si="70"/>
        <v/>
      </c>
      <c r="F324" s="187" t="e">
        <f ca="1">INDIRECT(CONCATENATE(#REF!,$C$496,"!$AG",$A324 + 5))</f>
        <v>#REF!</v>
      </c>
      <c r="G324" s="135"/>
      <c r="H324" s="132" t="e">
        <f ca="1">INDIRECT(CONCATENATE(#REF!,$C$496,"!$AH",$A324 + 5))</f>
        <v>#REF!</v>
      </c>
      <c r="I324" s="135"/>
      <c r="J324" s="132" t="e">
        <f ca="1">INDIRECT(CONCATENATE(#REF!,$C$496,"!$AI",$A324 + 5))</f>
        <v>#REF!</v>
      </c>
      <c r="K324" s="181"/>
      <c r="L324" s="135"/>
      <c r="M324" s="135"/>
      <c r="N324" s="135"/>
      <c r="O324" s="135"/>
      <c r="P324" s="137" t="e">
        <f t="shared" ca="1" si="66"/>
        <v>#REF!</v>
      </c>
      <c r="Q324" s="251" t="e">
        <f t="shared" ca="1" si="72"/>
        <v>#REF!</v>
      </c>
      <c r="R324" s="252" t="e">
        <f t="shared" ca="1" si="71"/>
        <v>#REF!</v>
      </c>
      <c r="S324" s="251" t="e">
        <f t="shared" ca="1" si="73"/>
        <v>#REF!</v>
      </c>
      <c r="T324" s="252" t="e">
        <f t="shared" ca="1" si="74"/>
        <v>#REF!</v>
      </c>
      <c r="U324" s="252" t="e">
        <f t="shared" ca="1" si="75"/>
        <v>#REF!</v>
      </c>
      <c r="V324" s="251" t="e">
        <f t="shared" ca="1" si="76"/>
        <v>#REF!</v>
      </c>
      <c r="W324" s="139" t="e">
        <f t="shared" ca="1" si="77"/>
        <v>#REF!</v>
      </c>
      <c r="X324" s="138" t="e">
        <f t="shared" ca="1" si="67"/>
        <v>#REF!</v>
      </c>
      <c r="Y324" s="138" t="e">
        <f t="shared" ca="1" si="78"/>
        <v>#REF!</v>
      </c>
      <c r="Z324" s="138" t="e">
        <f t="shared" ca="1" si="80"/>
        <v>#NAME?</v>
      </c>
      <c r="AA324" s="139" t="e">
        <f t="shared" ca="1" si="79"/>
        <v>#REF!</v>
      </c>
      <c r="AB324" s="138" t="e">
        <f t="shared" ca="1" si="68"/>
        <v>#REF!</v>
      </c>
      <c r="AC324" s="132" t="e">
        <f ca="1">INDIRECT(CONCATENATE(#REF!,$C$496,"!$AJ",$A324 + 5))</f>
        <v>#REF!</v>
      </c>
    </row>
    <row r="325" spans="1:29" hidden="1" outlineLevel="1" x14ac:dyDescent="0.25">
      <c r="A325" s="128">
        <v>328</v>
      </c>
      <c r="B325" s="153" t="e">
        <f ca="1">INDIRECT(CONCATENATE(#REF!,$C$496,"!$B",$A325 + 5))</f>
        <v>#REF!</v>
      </c>
      <c r="C325" s="135" t="e">
        <f ca="1">INDIRECT(CONCATENATE(#REF!,$C$496,"!$X",$A325 + 5))</f>
        <v>#REF!</v>
      </c>
      <c r="D325" s="132" t="e">
        <f ca="1">INDIRECT(CONCATENATE(#REF!,$C$496,"!$AB",$A325 + 5))</f>
        <v>#REF!</v>
      </c>
      <c r="E325" s="135" t="str">
        <f t="shared" ca="1" si="70"/>
        <v/>
      </c>
      <c r="F325" s="187" t="e">
        <f ca="1">INDIRECT(CONCATENATE(#REF!,$C$496,"!$AG",$A325 + 5))</f>
        <v>#REF!</v>
      </c>
      <c r="G325" s="135"/>
      <c r="H325" s="132" t="e">
        <f ca="1">INDIRECT(CONCATENATE(#REF!,$C$496,"!$AH",$A325 + 5))</f>
        <v>#REF!</v>
      </c>
      <c r="I325" s="135"/>
      <c r="J325" s="132" t="e">
        <f ca="1">INDIRECT(CONCATENATE(#REF!,$C$496,"!$AI",$A325 + 5))</f>
        <v>#REF!</v>
      </c>
      <c r="K325" s="181"/>
      <c r="L325" s="135"/>
      <c r="M325" s="135"/>
      <c r="N325" s="135"/>
      <c r="O325" s="135"/>
      <c r="P325" s="137" t="e">
        <f t="shared" ca="1" si="66"/>
        <v>#REF!</v>
      </c>
      <c r="Q325" s="251" t="e">
        <f t="shared" ca="1" si="72"/>
        <v>#REF!</v>
      </c>
      <c r="R325" s="252" t="e">
        <f t="shared" ca="1" si="71"/>
        <v>#REF!</v>
      </c>
      <c r="S325" s="251" t="e">
        <f t="shared" ca="1" si="73"/>
        <v>#REF!</v>
      </c>
      <c r="T325" s="252" t="e">
        <f t="shared" ca="1" si="74"/>
        <v>#REF!</v>
      </c>
      <c r="U325" s="252" t="e">
        <f t="shared" ca="1" si="75"/>
        <v>#REF!</v>
      </c>
      <c r="V325" s="251" t="e">
        <f t="shared" ca="1" si="76"/>
        <v>#REF!</v>
      </c>
      <c r="W325" s="139" t="e">
        <f t="shared" ca="1" si="77"/>
        <v>#REF!</v>
      </c>
      <c r="X325" s="138" t="e">
        <f t="shared" ca="1" si="67"/>
        <v>#REF!</v>
      </c>
      <c r="Y325" s="138" t="e">
        <f t="shared" ca="1" si="78"/>
        <v>#REF!</v>
      </c>
      <c r="Z325" s="138" t="e">
        <f t="shared" ca="1" si="80"/>
        <v>#NAME?</v>
      </c>
      <c r="AA325" s="139" t="e">
        <f t="shared" ca="1" si="79"/>
        <v>#REF!</v>
      </c>
      <c r="AB325" s="138" t="e">
        <f t="shared" ca="1" si="68"/>
        <v>#REF!</v>
      </c>
      <c r="AC325" s="132" t="e">
        <f ca="1">INDIRECT(CONCATENATE(#REF!,$C$496,"!$AJ",$A325 + 5))</f>
        <v>#REF!</v>
      </c>
    </row>
    <row r="326" spans="1:29" hidden="1" outlineLevel="1" x14ac:dyDescent="0.25">
      <c r="A326" s="128">
        <v>329</v>
      </c>
      <c r="B326" s="153" t="e">
        <f ca="1">INDIRECT(CONCATENATE(#REF!,$C$496,"!$B",$A326 + 5))</f>
        <v>#REF!</v>
      </c>
      <c r="C326" s="135" t="e">
        <f ca="1">INDIRECT(CONCATENATE(#REF!,$C$496,"!$X",$A326 + 5))</f>
        <v>#REF!</v>
      </c>
      <c r="D326" s="132" t="e">
        <f ca="1">INDIRECT(CONCATENATE(#REF!,$C$496,"!$AB",$A326 + 5))</f>
        <v>#REF!</v>
      </c>
      <c r="E326" s="135" t="str">
        <f t="shared" ca="1" si="70"/>
        <v/>
      </c>
      <c r="F326" s="187" t="e">
        <f ca="1">INDIRECT(CONCATENATE(#REF!,$C$496,"!$AG",$A326 + 5))</f>
        <v>#REF!</v>
      </c>
      <c r="G326" s="135"/>
      <c r="H326" s="132" t="e">
        <f ca="1">INDIRECT(CONCATENATE(#REF!,$C$496,"!$AH",$A326 + 5))</f>
        <v>#REF!</v>
      </c>
      <c r="I326" s="135"/>
      <c r="J326" s="132" t="e">
        <f ca="1">INDIRECT(CONCATENATE(#REF!,$C$496,"!$AI",$A326 + 5))</f>
        <v>#REF!</v>
      </c>
      <c r="K326" s="181"/>
      <c r="L326" s="135"/>
      <c r="M326" s="135"/>
      <c r="N326" s="135"/>
      <c r="O326" s="135"/>
      <c r="P326" s="137" t="e">
        <f t="shared" ca="1" si="66"/>
        <v>#REF!</v>
      </c>
      <c r="Q326" s="251" t="e">
        <f t="shared" ca="1" si="72"/>
        <v>#REF!</v>
      </c>
      <c r="R326" s="252" t="e">
        <f t="shared" ca="1" si="71"/>
        <v>#REF!</v>
      </c>
      <c r="S326" s="251" t="e">
        <f t="shared" ca="1" si="73"/>
        <v>#REF!</v>
      </c>
      <c r="T326" s="252" t="e">
        <f t="shared" ca="1" si="74"/>
        <v>#REF!</v>
      </c>
      <c r="U326" s="252" t="e">
        <f t="shared" ca="1" si="75"/>
        <v>#REF!</v>
      </c>
      <c r="V326" s="251" t="e">
        <f t="shared" ca="1" si="76"/>
        <v>#REF!</v>
      </c>
      <c r="W326" s="139" t="e">
        <f t="shared" ca="1" si="77"/>
        <v>#REF!</v>
      </c>
      <c r="X326" s="138" t="e">
        <f t="shared" ca="1" si="67"/>
        <v>#REF!</v>
      </c>
      <c r="Y326" s="138" t="e">
        <f t="shared" ca="1" si="78"/>
        <v>#REF!</v>
      </c>
      <c r="Z326" s="138" t="e">
        <f t="shared" ca="1" si="80"/>
        <v>#NAME?</v>
      </c>
      <c r="AA326" s="139" t="e">
        <f t="shared" ca="1" si="79"/>
        <v>#REF!</v>
      </c>
      <c r="AB326" s="138" t="e">
        <f t="shared" ca="1" si="68"/>
        <v>#REF!</v>
      </c>
      <c r="AC326" s="132" t="e">
        <f ca="1">INDIRECT(CONCATENATE(#REF!,$C$496,"!$AJ",$A326 + 5))</f>
        <v>#REF!</v>
      </c>
    </row>
    <row r="327" spans="1:29" hidden="1" outlineLevel="1" x14ac:dyDescent="0.25">
      <c r="A327" s="128">
        <v>330</v>
      </c>
      <c r="B327" s="153" t="e">
        <f ca="1">INDIRECT(CONCATENATE(#REF!,$C$496,"!$B",$A327 + 5))</f>
        <v>#REF!</v>
      </c>
      <c r="C327" s="135" t="e">
        <f ca="1">INDIRECT(CONCATENATE(#REF!,$C$496,"!$X",$A327 + 5))</f>
        <v>#REF!</v>
      </c>
      <c r="D327" s="132" t="e">
        <f ca="1">INDIRECT(CONCATENATE(#REF!,$C$496,"!$AB",$A327 + 5))</f>
        <v>#REF!</v>
      </c>
      <c r="E327" s="135" t="str">
        <f t="shared" ca="1" si="70"/>
        <v/>
      </c>
      <c r="F327" s="187" t="e">
        <f ca="1">INDIRECT(CONCATENATE(#REF!,$C$496,"!$AG",$A327 + 5))</f>
        <v>#REF!</v>
      </c>
      <c r="G327" s="135"/>
      <c r="H327" s="132" t="e">
        <f ca="1">INDIRECT(CONCATENATE(#REF!,$C$496,"!$AH",$A327 + 5))</f>
        <v>#REF!</v>
      </c>
      <c r="I327" s="135"/>
      <c r="J327" s="132" t="e">
        <f ca="1">INDIRECT(CONCATENATE(#REF!,$C$496,"!$AI",$A327 + 5))</f>
        <v>#REF!</v>
      </c>
      <c r="K327" s="181"/>
      <c r="L327" s="135"/>
      <c r="M327" s="135"/>
      <c r="N327" s="135"/>
      <c r="O327" s="135"/>
      <c r="P327" s="137" t="e">
        <f t="shared" ca="1" si="66"/>
        <v>#REF!</v>
      </c>
      <c r="Q327" s="251" t="e">
        <f t="shared" ca="1" si="72"/>
        <v>#REF!</v>
      </c>
      <c r="R327" s="252" t="e">
        <f t="shared" ca="1" si="71"/>
        <v>#REF!</v>
      </c>
      <c r="S327" s="251" t="e">
        <f t="shared" ca="1" si="73"/>
        <v>#REF!</v>
      </c>
      <c r="T327" s="252" t="e">
        <f t="shared" ca="1" si="74"/>
        <v>#REF!</v>
      </c>
      <c r="U327" s="252" t="e">
        <f t="shared" ca="1" si="75"/>
        <v>#REF!</v>
      </c>
      <c r="V327" s="251" t="e">
        <f t="shared" ca="1" si="76"/>
        <v>#REF!</v>
      </c>
      <c r="W327" s="139" t="e">
        <f t="shared" ca="1" si="77"/>
        <v>#REF!</v>
      </c>
      <c r="X327" s="138" t="e">
        <f t="shared" ca="1" si="67"/>
        <v>#REF!</v>
      </c>
      <c r="Y327" s="138" t="e">
        <f t="shared" ca="1" si="78"/>
        <v>#REF!</v>
      </c>
      <c r="Z327" s="138" t="e">
        <f t="shared" ca="1" si="80"/>
        <v>#NAME?</v>
      </c>
      <c r="AA327" s="139" t="e">
        <f t="shared" ca="1" si="79"/>
        <v>#REF!</v>
      </c>
      <c r="AB327" s="138" t="e">
        <f t="shared" ca="1" si="68"/>
        <v>#REF!</v>
      </c>
      <c r="AC327" s="132" t="e">
        <f ca="1">INDIRECT(CONCATENATE(#REF!,$C$496,"!$AJ",$A327 + 5))</f>
        <v>#REF!</v>
      </c>
    </row>
    <row r="328" spans="1:29" hidden="1" outlineLevel="1" x14ac:dyDescent="0.25">
      <c r="A328" s="128">
        <v>331</v>
      </c>
      <c r="B328" s="153" t="e">
        <f ca="1">INDIRECT(CONCATENATE(#REF!,$C$496,"!$B",$A328 + 5))</f>
        <v>#REF!</v>
      </c>
      <c r="C328" s="135" t="e">
        <f ca="1">INDIRECT(CONCATENATE(#REF!,$C$496,"!$X",$A328 + 5))</f>
        <v>#REF!</v>
      </c>
      <c r="D328" s="132" t="e">
        <f ca="1">INDIRECT(CONCATENATE(#REF!,$C$496,"!$AB",$A328 + 5))</f>
        <v>#REF!</v>
      </c>
      <c r="E328" s="135" t="str">
        <f t="shared" ca="1" si="70"/>
        <v/>
      </c>
      <c r="F328" s="187" t="e">
        <f ca="1">INDIRECT(CONCATENATE(#REF!,$C$496,"!$AG",$A328 + 5))</f>
        <v>#REF!</v>
      </c>
      <c r="G328" s="135"/>
      <c r="H328" s="132" t="e">
        <f ca="1">INDIRECT(CONCATENATE(#REF!,$C$496,"!$AH",$A328 + 5))</f>
        <v>#REF!</v>
      </c>
      <c r="I328" s="135"/>
      <c r="J328" s="132" t="e">
        <f ca="1">INDIRECT(CONCATENATE(#REF!,$C$496,"!$AI",$A328 + 5))</f>
        <v>#REF!</v>
      </c>
      <c r="K328" s="181"/>
      <c r="L328" s="135"/>
      <c r="M328" s="135"/>
      <c r="N328" s="135"/>
      <c r="O328" s="135"/>
      <c r="P328" s="137" t="e">
        <f t="shared" ca="1" si="66"/>
        <v>#REF!</v>
      </c>
      <c r="Q328" s="251" t="e">
        <f t="shared" ca="1" si="72"/>
        <v>#REF!</v>
      </c>
      <c r="R328" s="252" t="e">
        <f t="shared" ca="1" si="71"/>
        <v>#REF!</v>
      </c>
      <c r="S328" s="251" t="e">
        <f t="shared" ca="1" si="73"/>
        <v>#REF!</v>
      </c>
      <c r="T328" s="252" t="e">
        <f t="shared" ca="1" si="74"/>
        <v>#REF!</v>
      </c>
      <c r="U328" s="252" t="e">
        <f t="shared" ca="1" si="75"/>
        <v>#REF!</v>
      </c>
      <c r="V328" s="251" t="e">
        <f t="shared" ca="1" si="76"/>
        <v>#REF!</v>
      </c>
      <c r="W328" s="139" t="e">
        <f t="shared" ca="1" si="77"/>
        <v>#REF!</v>
      </c>
      <c r="X328" s="138" t="e">
        <f t="shared" ca="1" si="67"/>
        <v>#REF!</v>
      </c>
      <c r="Y328" s="138" t="e">
        <f t="shared" ca="1" si="78"/>
        <v>#REF!</v>
      </c>
      <c r="Z328" s="138" t="e">
        <f t="shared" ca="1" si="80"/>
        <v>#NAME?</v>
      </c>
      <c r="AA328" s="139" t="e">
        <f t="shared" ca="1" si="79"/>
        <v>#REF!</v>
      </c>
      <c r="AB328" s="138" t="e">
        <f t="shared" ca="1" si="68"/>
        <v>#REF!</v>
      </c>
      <c r="AC328" s="132" t="e">
        <f ca="1">INDIRECT(CONCATENATE(#REF!,$C$496,"!$AJ",$A328 + 5))</f>
        <v>#REF!</v>
      </c>
    </row>
    <row r="329" spans="1:29" hidden="1" outlineLevel="1" x14ac:dyDescent="0.25">
      <c r="A329" s="128">
        <v>332</v>
      </c>
      <c r="B329" s="153" t="e">
        <f ca="1">INDIRECT(CONCATENATE(#REF!,$C$496,"!$B",$A329 + 5))</f>
        <v>#REF!</v>
      </c>
      <c r="C329" s="135" t="e">
        <f ca="1">INDIRECT(CONCATENATE(#REF!,$C$496,"!$X",$A329 + 5))</f>
        <v>#REF!</v>
      </c>
      <c r="D329" s="132" t="e">
        <f ca="1">INDIRECT(CONCATENATE(#REF!,$C$496,"!$AB",$A329 + 5))</f>
        <v>#REF!</v>
      </c>
      <c r="E329" s="135" t="str">
        <f t="shared" ca="1" si="70"/>
        <v/>
      </c>
      <c r="F329" s="187" t="e">
        <f ca="1">INDIRECT(CONCATENATE(#REF!,$C$496,"!$AG",$A329 + 5))</f>
        <v>#REF!</v>
      </c>
      <c r="G329" s="135"/>
      <c r="H329" s="132" t="e">
        <f ca="1">INDIRECT(CONCATENATE(#REF!,$C$496,"!$AH",$A329 + 5))</f>
        <v>#REF!</v>
      </c>
      <c r="I329" s="135"/>
      <c r="J329" s="132" t="e">
        <f ca="1">INDIRECT(CONCATENATE(#REF!,$C$496,"!$AI",$A329 + 5))</f>
        <v>#REF!</v>
      </c>
      <c r="K329" s="181"/>
      <c r="L329" s="135"/>
      <c r="M329" s="135"/>
      <c r="N329" s="135"/>
      <c r="O329" s="135"/>
      <c r="P329" s="137" t="e">
        <f t="shared" ca="1" si="66"/>
        <v>#REF!</v>
      </c>
      <c r="Q329" s="251" t="e">
        <f t="shared" ca="1" si="72"/>
        <v>#REF!</v>
      </c>
      <c r="R329" s="252" t="e">
        <f t="shared" ca="1" si="71"/>
        <v>#REF!</v>
      </c>
      <c r="S329" s="251" t="e">
        <f t="shared" ca="1" si="73"/>
        <v>#REF!</v>
      </c>
      <c r="T329" s="252" t="e">
        <f t="shared" ca="1" si="74"/>
        <v>#REF!</v>
      </c>
      <c r="U329" s="252" t="e">
        <f t="shared" ca="1" si="75"/>
        <v>#REF!</v>
      </c>
      <c r="V329" s="251" t="e">
        <f t="shared" ca="1" si="76"/>
        <v>#REF!</v>
      </c>
      <c r="W329" s="139" t="e">
        <f t="shared" ca="1" si="77"/>
        <v>#REF!</v>
      </c>
      <c r="X329" s="138" t="e">
        <f t="shared" ca="1" si="67"/>
        <v>#REF!</v>
      </c>
      <c r="Y329" s="138" t="e">
        <f t="shared" ca="1" si="78"/>
        <v>#REF!</v>
      </c>
      <c r="Z329" s="138" t="e">
        <f t="shared" ca="1" si="80"/>
        <v>#NAME?</v>
      </c>
      <c r="AA329" s="139" t="e">
        <f t="shared" ca="1" si="79"/>
        <v>#REF!</v>
      </c>
      <c r="AB329" s="138" t="e">
        <f t="shared" ca="1" si="68"/>
        <v>#REF!</v>
      </c>
      <c r="AC329" s="132" t="e">
        <f ca="1">INDIRECT(CONCATENATE(#REF!,$C$496,"!$AJ",$A329 + 5))</f>
        <v>#REF!</v>
      </c>
    </row>
    <row r="330" spans="1:29" hidden="1" outlineLevel="1" x14ac:dyDescent="0.25">
      <c r="A330" s="128">
        <v>333</v>
      </c>
      <c r="B330" s="153" t="e">
        <f ca="1">INDIRECT(CONCATENATE(#REF!,$C$496,"!$B",$A330 + 5))</f>
        <v>#REF!</v>
      </c>
      <c r="C330" s="135" t="e">
        <f ca="1">INDIRECT(CONCATENATE(#REF!,$C$496,"!$X",$A330 + 5))</f>
        <v>#REF!</v>
      </c>
      <c r="D330" s="132" t="e">
        <f ca="1">INDIRECT(CONCATENATE(#REF!,$C$496,"!$AB",$A330 + 5))</f>
        <v>#REF!</v>
      </c>
      <c r="E330" s="135" t="str">
        <f t="shared" ca="1" si="70"/>
        <v/>
      </c>
      <c r="F330" s="187" t="e">
        <f ca="1">INDIRECT(CONCATENATE(#REF!,$C$496,"!$AG",$A330 + 5))</f>
        <v>#REF!</v>
      </c>
      <c r="G330" s="135"/>
      <c r="H330" s="132" t="e">
        <f ca="1">INDIRECT(CONCATENATE(#REF!,$C$496,"!$AH",$A330 + 5))</f>
        <v>#REF!</v>
      </c>
      <c r="I330" s="135"/>
      <c r="J330" s="132" t="e">
        <f ca="1">INDIRECT(CONCATENATE(#REF!,$C$496,"!$AI",$A330 + 5))</f>
        <v>#REF!</v>
      </c>
      <c r="K330" s="181"/>
      <c r="L330" s="135"/>
      <c r="M330" s="135"/>
      <c r="N330" s="135"/>
      <c r="O330" s="135"/>
      <c r="P330" s="137" t="e">
        <f t="shared" ca="1" si="66"/>
        <v>#REF!</v>
      </c>
      <c r="Q330" s="251" t="e">
        <f t="shared" ca="1" si="72"/>
        <v>#REF!</v>
      </c>
      <c r="R330" s="252" t="e">
        <f t="shared" ca="1" si="71"/>
        <v>#REF!</v>
      </c>
      <c r="S330" s="251" t="e">
        <f t="shared" ca="1" si="73"/>
        <v>#REF!</v>
      </c>
      <c r="T330" s="252" t="e">
        <f t="shared" ca="1" si="74"/>
        <v>#REF!</v>
      </c>
      <c r="U330" s="252" t="e">
        <f t="shared" ca="1" si="75"/>
        <v>#REF!</v>
      </c>
      <c r="V330" s="251" t="e">
        <f t="shared" ca="1" si="76"/>
        <v>#REF!</v>
      </c>
      <c r="W330" s="139" t="e">
        <f t="shared" ca="1" si="77"/>
        <v>#REF!</v>
      </c>
      <c r="X330" s="138" t="e">
        <f t="shared" ca="1" si="67"/>
        <v>#REF!</v>
      </c>
      <c r="Y330" s="138" t="e">
        <f t="shared" ca="1" si="78"/>
        <v>#REF!</v>
      </c>
      <c r="Z330" s="138" t="e">
        <f t="shared" ca="1" si="80"/>
        <v>#NAME?</v>
      </c>
      <c r="AA330" s="139" t="e">
        <f t="shared" ca="1" si="79"/>
        <v>#REF!</v>
      </c>
      <c r="AB330" s="138" t="e">
        <f t="shared" ca="1" si="68"/>
        <v>#REF!</v>
      </c>
      <c r="AC330" s="132" t="e">
        <f ca="1">INDIRECT(CONCATENATE(#REF!,$C$496,"!$AJ",$A330 + 5))</f>
        <v>#REF!</v>
      </c>
    </row>
    <row r="331" spans="1:29" hidden="1" outlineLevel="1" x14ac:dyDescent="0.25">
      <c r="A331" s="128">
        <v>334</v>
      </c>
      <c r="B331" s="153" t="e">
        <f ca="1">INDIRECT(CONCATENATE(#REF!,$C$496,"!$B",$A331 + 5))</f>
        <v>#REF!</v>
      </c>
      <c r="C331" s="135" t="e">
        <f ca="1">INDIRECT(CONCATENATE(#REF!,$C$496,"!$X",$A331 + 5))</f>
        <v>#REF!</v>
      </c>
      <c r="D331" s="132" t="e">
        <f ca="1">INDIRECT(CONCATENATE(#REF!,$C$496,"!$AB",$A331 + 5))</f>
        <v>#REF!</v>
      </c>
      <c r="E331" s="135" t="str">
        <f t="shared" ca="1" si="70"/>
        <v/>
      </c>
      <c r="F331" s="187" t="e">
        <f ca="1">INDIRECT(CONCATENATE(#REF!,$C$496,"!$AG",$A331 + 5))</f>
        <v>#REF!</v>
      </c>
      <c r="G331" s="135"/>
      <c r="H331" s="132" t="e">
        <f ca="1">INDIRECT(CONCATENATE(#REF!,$C$496,"!$AH",$A331 + 5))</f>
        <v>#REF!</v>
      </c>
      <c r="I331" s="135"/>
      <c r="J331" s="132" t="e">
        <f ca="1">INDIRECT(CONCATENATE(#REF!,$C$496,"!$AI",$A331 + 5))</f>
        <v>#REF!</v>
      </c>
      <c r="K331" s="181"/>
      <c r="L331" s="135"/>
      <c r="M331" s="135"/>
      <c r="N331" s="135"/>
      <c r="O331" s="135"/>
      <c r="P331" s="137" t="e">
        <f t="shared" ref="P331:P394" ca="1" si="81">IF(D331&lt;VLOOKUP(E331,$K$494:$O$501,2),0,VLOOKUP(E331,$K$494:$O$501,3))</f>
        <v>#REF!</v>
      </c>
      <c r="Q331" s="251" t="e">
        <f t="shared" ca="1" si="72"/>
        <v>#REF!</v>
      </c>
      <c r="R331" s="252" t="e">
        <f t="shared" ca="1" si="71"/>
        <v>#REF!</v>
      </c>
      <c r="S331" s="251" t="e">
        <f t="shared" ca="1" si="73"/>
        <v>#REF!</v>
      </c>
      <c r="T331" s="252" t="e">
        <f t="shared" ca="1" si="74"/>
        <v>#REF!</v>
      </c>
      <c r="U331" s="252" t="e">
        <f t="shared" ca="1" si="75"/>
        <v>#REF!</v>
      </c>
      <c r="V331" s="251" t="e">
        <f t="shared" ca="1" si="76"/>
        <v>#REF!</v>
      </c>
      <c r="W331" s="139" t="e">
        <f t="shared" ca="1" si="77"/>
        <v>#REF!</v>
      </c>
      <c r="X331" s="138" t="e">
        <f t="shared" ref="X331:X394" ca="1" si="82">IF(D331&lt;VLOOKUP(E331,$K$494:$O$501,2),0,VLOOKUP(E331,$K$494:$O$501,4))</f>
        <v>#REF!</v>
      </c>
      <c r="Y331" s="138" t="e">
        <f t="shared" ca="1" si="78"/>
        <v>#REF!</v>
      </c>
      <c r="Z331" s="138" t="e">
        <f t="shared" ca="1" si="80"/>
        <v>#NAME?</v>
      </c>
      <c r="AA331" s="139" t="e">
        <f t="shared" ca="1" si="79"/>
        <v>#REF!</v>
      </c>
      <c r="AB331" s="138" t="e">
        <f t="shared" ref="AB331:AB394" ca="1" si="83">IF(D331&lt;VLOOKUP(E331,$K$494:$O$501,2),0,VLOOKUP(E331,$K$494:$O$501,5))</f>
        <v>#REF!</v>
      </c>
      <c r="AC331" s="132" t="e">
        <f ca="1">INDIRECT(CONCATENATE(#REF!,$C$496,"!$AJ",$A331 + 5))</f>
        <v>#REF!</v>
      </c>
    </row>
    <row r="332" spans="1:29" hidden="1" outlineLevel="1" x14ac:dyDescent="0.25">
      <c r="A332" s="128">
        <v>335</v>
      </c>
      <c r="B332" s="153" t="e">
        <f ca="1">INDIRECT(CONCATENATE(#REF!,$C$496,"!$B",$A332 + 5))</f>
        <v>#REF!</v>
      </c>
      <c r="C332" s="135" t="e">
        <f ca="1">INDIRECT(CONCATENATE(#REF!,$C$496,"!$X",$A332 + 5))</f>
        <v>#REF!</v>
      </c>
      <c r="D332" s="132" t="e">
        <f ca="1">INDIRECT(CONCATENATE(#REF!,$C$496,"!$AB",$A332 + 5))</f>
        <v>#REF!</v>
      </c>
      <c r="E332" s="135" t="str">
        <f t="shared" ca="1" si="70"/>
        <v/>
      </c>
      <c r="F332" s="187" t="e">
        <f ca="1">INDIRECT(CONCATENATE(#REF!,$C$496,"!$AG",$A332 + 5))</f>
        <v>#REF!</v>
      </c>
      <c r="G332" s="135"/>
      <c r="H332" s="132" t="e">
        <f ca="1">INDIRECT(CONCATENATE(#REF!,$C$496,"!$AH",$A332 + 5))</f>
        <v>#REF!</v>
      </c>
      <c r="I332" s="135"/>
      <c r="J332" s="132" t="e">
        <f ca="1">INDIRECT(CONCATENATE(#REF!,$C$496,"!$AI",$A332 + 5))</f>
        <v>#REF!</v>
      </c>
      <c r="K332" s="181"/>
      <c r="L332" s="135"/>
      <c r="M332" s="135"/>
      <c r="N332" s="135"/>
      <c r="O332" s="135"/>
      <c r="P332" s="137" t="e">
        <f t="shared" ca="1" si="81"/>
        <v>#REF!</v>
      </c>
      <c r="Q332" s="251" t="e">
        <f t="shared" ca="1" si="72"/>
        <v>#REF!</v>
      </c>
      <c r="R332" s="252" t="e">
        <f t="shared" ca="1" si="71"/>
        <v>#REF!</v>
      </c>
      <c r="S332" s="251" t="e">
        <f t="shared" ca="1" si="73"/>
        <v>#REF!</v>
      </c>
      <c r="T332" s="252" t="e">
        <f t="shared" ca="1" si="74"/>
        <v>#REF!</v>
      </c>
      <c r="U332" s="252" t="e">
        <f t="shared" ca="1" si="75"/>
        <v>#REF!</v>
      </c>
      <c r="V332" s="251" t="e">
        <f t="shared" ca="1" si="76"/>
        <v>#REF!</v>
      </c>
      <c r="W332" s="139" t="e">
        <f t="shared" ca="1" si="77"/>
        <v>#REF!</v>
      </c>
      <c r="X332" s="138" t="e">
        <f t="shared" ca="1" si="82"/>
        <v>#REF!</v>
      </c>
      <c r="Y332" s="138" t="e">
        <f t="shared" ca="1" si="78"/>
        <v>#REF!</v>
      </c>
      <c r="Z332" s="138" t="e">
        <f t="shared" ca="1" si="80"/>
        <v>#NAME?</v>
      </c>
      <c r="AA332" s="139" t="e">
        <f t="shared" ca="1" si="79"/>
        <v>#REF!</v>
      </c>
      <c r="AB332" s="138" t="e">
        <f t="shared" ca="1" si="83"/>
        <v>#REF!</v>
      </c>
      <c r="AC332" s="132" t="e">
        <f ca="1">INDIRECT(CONCATENATE(#REF!,$C$496,"!$AJ",$A332 + 5))</f>
        <v>#REF!</v>
      </c>
    </row>
    <row r="333" spans="1:29" hidden="1" outlineLevel="1" x14ac:dyDescent="0.25">
      <c r="A333" s="128">
        <v>336</v>
      </c>
      <c r="B333" s="153" t="e">
        <f ca="1">INDIRECT(CONCATENATE(#REF!,$C$496,"!$B",$A333 + 5))</f>
        <v>#REF!</v>
      </c>
      <c r="C333" s="135" t="e">
        <f ca="1">INDIRECT(CONCATENATE(#REF!,$C$496,"!$X",$A333 + 5))</f>
        <v>#REF!</v>
      </c>
      <c r="D333" s="132" t="e">
        <f ca="1">INDIRECT(CONCATENATE(#REF!,$C$496,"!$AB",$A333 + 5))</f>
        <v>#REF!</v>
      </c>
      <c r="E333" s="135" t="str">
        <f t="shared" ca="1" si="70"/>
        <v/>
      </c>
      <c r="F333" s="187" t="e">
        <f ca="1">INDIRECT(CONCATENATE(#REF!,$C$496,"!$AG",$A333 + 5))</f>
        <v>#REF!</v>
      </c>
      <c r="G333" s="135"/>
      <c r="H333" s="132" t="e">
        <f ca="1">INDIRECT(CONCATENATE(#REF!,$C$496,"!$AH",$A333 + 5))</f>
        <v>#REF!</v>
      </c>
      <c r="I333" s="135"/>
      <c r="J333" s="132" t="e">
        <f ca="1">INDIRECT(CONCATENATE(#REF!,$C$496,"!$AI",$A333 + 5))</f>
        <v>#REF!</v>
      </c>
      <c r="K333" s="181"/>
      <c r="L333" s="135"/>
      <c r="M333" s="135"/>
      <c r="N333" s="135"/>
      <c r="O333" s="135"/>
      <c r="P333" s="137" t="e">
        <f t="shared" ca="1" si="81"/>
        <v>#REF!</v>
      </c>
      <c r="Q333" s="251" t="e">
        <f t="shared" ca="1" si="72"/>
        <v>#REF!</v>
      </c>
      <c r="R333" s="252" t="e">
        <f t="shared" ca="1" si="71"/>
        <v>#REF!</v>
      </c>
      <c r="S333" s="251" t="e">
        <f t="shared" ca="1" si="73"/>
        <v>#REF!</v>
      </c>
      <c r="T333" s="252" t="e">
        <f t="shared" ca="1" si="74"/>
        <v>#REF!</v>
      </c>
      <c r="U333" s="252" t="e">
        <f t="shared" ca="1" si="75"/>
        <v>#REF!</v>
      </c>
      <c r="V333" s="251" t="e">
        <f t="shared" ca="1" si="76"/>
        <v>#REF!</v>
      </c>
      <c r="W333" s="139" t="e">
        <f t="shared" ca="1" si="77"/>
        <v>#REF!</v>
      </c>
      <c r="X333" s="138" t="e">
        <f t="shared" ca="1" si="82"/>
        <v>#REF!</v>
      </c>
      <c r="Y333" s="138" t="e">
        <f t="shared" ca="1" si="78"/>
        <v>#REF!</v>
      </c>
      <c r="Z333" s="138" t="e">
        <f t="shared" ca="1" si="80"/>
        <v>#NAME?</v>
      </c>
      <c r="AA333" s="139" t="e">
        <f t="shared" ca="1" si="79"/>
        <v>#REF!</v>
      </c>
      <c r="AB333" s="138" t="e">
        <f t="shared" ca="1" si="83"/>
        <v>#REF!</v>
      </c>
      <c r="AC333" s="132" t="e">
        <f ca="1">INDIRECT(CONCATENATE(#REF!,$C$496,"!$AJ",$A333 + 5))</f>
        <v>#REF!</v>
      </c>
    </row>
    <row r="334" spans="1:29" hidden="1" outlineLevel="1" x14ac:dyDescent="0.25">
      <c r="A334" s="128">
        <v>337</v>
      </c>
      <c r="B334" s="153" t="e">
        <f ca="1">INDIRECT(CONCATENATE(#REF!,$C$496,"!$B",$A334 + 5))</f>
        <v>#REF!</v>
      </c>
      <c r="C334" s="135" t="e">
        <f ca="1">INDIRECT(CONCATENATE(#REF!,$C$496,"!$X",$A334 + 5))</f>
        <v>#REF!</v>
      </c>
      <c r="D334" s="132" t="e">
        <f ca="1">INDIRECT(CONCATENATE(#REF!,$C$496,"!$AB",$A334 + 5))</f>
        <v>#REF!</v>
      </c>
      <c r="E334" s="135" t="str">
        <f t="shared" ca="1" si="70"/>
        <v/>
      </c>
      <c r="F334" s="187" t="e">
        <f ca="1">INDIRECT(CONCATENATE(#REF!,$C$496,"!$AG",$A334 + 5))</f>
        <v>#REF!</v>
      </c>
      <c r="G334" s="135"/>
      <c r="H334" s="132" t="e">
        <f ca="1">INDIRECT(CONCATENATE(#REF!,$C$496,"!$AH",$A334 + 5))</f>
        <v>#REF!</v>
      </c>
      <c r="I334" s="135"/>
      <c r="J334" s="132" t="e">
        <f ca="1">INDIRECT(CONCATENATE(#REF!,$C$496,"!$AI",$A334 + 5))</f>
        <v>#REF!</v>
      </c>
      <c r="K334" s="181"/>
      <c r="L334" s="135"/>
      <c r="M334" s="135"/>
      <c r="N334" s="135"/>
      <c r="O334" s="135"/>
      <c r="P334" s="137" t="e">
        <f t="shared" ca="1" si="81"/>
        <v>#REF!</v>
      </c>
      <c r="Q334" s="251" t="e">
        <f t="shared" ca="1" si="72"/>
        <v>#REF!</v>
      </c>
      <c r="R334" s="252" t="e">
        <f t="shared" ca="1" si="71"/>
        <v>#REF!</v>
      </c>
      <c r="S334" s="251" t="e">
        <f t="shared" ca="1" si="73"/>
        <v>#REF!</v>
      </c>
      <c r="T334" s="252" t="e">
        <f t="shared" ca="1" si="74"/>
        <v>#REF!</v>
      </c>
      <c r="U334" s="252" t="e">
        <f t="shared" ca="1" si="75"/>
        <v>#REF!</v>
      </c>
      <c r="V334" s="251" t="e">
        <f t="shared" ca="1" si="76"/>
        <v>#REF!</v>
      </c>
      <c r="W334" s="139" t="e">
        <f t="shared" ca="1" si="77"/>
        <v>#REF!</v>
      </c>
      <c r="X334" s="138" t="e">
        <f t="shared" ca="1" si="82"/>
        <v>#REF!</v>
      </c>
      <c r="Y334" s="138" t="e">
        <f t="shared" ca="1" si="78"/>
        <v>#REF!</v>
      </c>
      <c r="Z334" s="138" t="e">
        <f t="shared" ca="1" si="80"/>
        <v>#NAME?</v>
      </c>
      <c r="AA334" s="139" t="e">
        <f t="shared" ca="1" si="79"/>
        <v>#REF!</v>
      </c>
      <c r="AB334" s="138" t="e">
        <f t="shared" ca="1" si="83"/>
        <v>#REF!</v>
      </c>
      <c r="AC334" s="132" t="e">
        <f ca="1">INDIRECT(CONCATENATE(#REF!,$C$496,"!$AJ",$A334 + 5))</f>
        <v>#REF!</v>
      </c>
    </row>
    <row r="335" spans="1:29" hidden="1" outlineLevel="1" x14ac:dyDescent="0.25">
      <c r="A335" s="128">
        <v>338</v>
      </c>
      <c r="B335" s="153" t="e">
        <f ca="1">INDIRECT(CONCATENATE(#REF!,$C$496,"!$B",$A335 + 5))</f>
        <v>#REF!</v>
      </c>
      <c r="C335" s="135" t="e">
        <f ca="1">INDIRECT(CONCATENATE(#REF!,$C$496,"!$X",$A335 + 5))</f>
        <v>#REF!</v>
      </c>
      <c r="D335" s="132" t="e">
        <f ca="1">INDIRECT(CONCATENATE(#REF!,$C$496,"!$AB",$A335 + 5))</f>
        <v>#REF!</v>
      </c>
      <c r="E335" s="135" t="str">
        <f t="shared" ca="1" si="70"/>
        <v/>
      </c>
      <c r="F335" s="187" t="e">
        <f ca="1">INDIRECT(CONCATENATE(#REF!,$C$496,"!$AG",$A335 + 5))</f>
        <v>#REF!</v>
      </c>
      <c r="G335" s="135"/>
      <c r="H335" s="132" t="e">
        <f ca="1">INDIRECT(CONCATENATE(#REF!,$C$496,"!$AH",$A335 + 5))</f>
        <v>#REF!</v>
      </c>
      <c r="I335" s="135"/>
      <c r="J335" s="132" t="e">
        <f ca="1">INDIRECT(CONCATENATE(#REF!,$C$496,"!$AI",$A335 + 5))</f>
        <v>#REF!</v>
      </c>
      <c r="K335" s="181"/>
      <c r="L335" s="135"/>
      <c r="M335" s="135"/>
      <c r="N335" s="135"/>
      <c r="O335" s="135"/>
      <c r="P335" s="137" t="e">
        <f t="shared" ca="1" si="81"/>
        <v>#REF!</v>
      </c>
      <c r="Q335" s="251" t="e">
        <f t="shared" ca="1" si="72"/>
        <v>#REF!</v>
      </c>
      <c r="R335" s="252" t="e">
        <f t="shared" ca="1" si="71"/>
        <v>#REF!</v>
      </c>
      <c r="S335" s="251" t="e">
        <f t="shared" ca="1" si="73"/>
        <v>#REF!</v>
      </c>
      <c r="T335" s="252" t="e">
        <f t="shared" ca="1" si="74"/>
        <v>#REF!</v>
      </c>
      <c r="U335" s="252" t="e">
        <f t="shared" ca="1" si="75"/>
        <v>#REF!</v>
      </c>
      <c r="V335" s="251" t="e">
        <f t="shared" ca="1" si="76"/>
        <v>#REF!</v>
      </c>
      <c r="W335" s="139" t="e">
        <f t="shared" ca="1" si="77"/>
        <v>#REF!</v>
      </c>
      <c r="X335" s="138" t="e">
        <f t="shared" ca="1" si="82"/>
        <v>#REF!</v>
      </c>
      <c r="Y335" s="138" t="e">
        <f t="shared" ca="1" si="78"/>
        <v>#REF!</v>
      </c>
      <c r="Z335" s="138" t="e">
        <f t="shared" ca="1" si="80"/>
        <v>#NAME?</v>
      </c>
      <c r="AA335" s="139" t="e">
        <f t="shared" ca="1" si="79"/>
        <v>#REF!</v>
      </c>
      <c r="AB335" s="138" t="e">
        <f t="shared" ca="1" si="83"/>
        <v>#REF!</v>
      </c>
      <c r="AC335" s="132" t="e">
        <f ca="1">INDIRECT(CONCATENATE(#REF!,$C$496,"!$AJ",$A335 + 5))</f>
        <v>#REF!</v>
      </c>
    </row>
    <row r="336" spans="1:29" hidden="1" outlineLevel="1" x14ac:dyDescent="0.25">
      <c r="A336" s="128">
        <v>339</v>
      </c>
      <c r="B336" s="153" t="e">
        <f ca="1">INDIRECT(CONCATENATE(#REF!,$C$496,"!$B",$A336 + 5))</f>
        <v>#REF!</v>
      </c>
      <c r="C336" s="135" t="e">
        <f ca="1">INDIRECT(CONCATENATE(#REF!,$C$496,"!$X",$A336 + 5))</f>
        <v>#REF!</v>
      </c>
      <c r="D336" s="132" t="e">
        <f ca="1">INDIRECT(CONCATENATE(#REF!,$C$496,"!$AB",$A336 + 5))</f>
        <v>#REF!</v>
      </c>
      <c r="E336" s="135" t="str">
        <f t="shared" ca="1" si="70"/>
        <v/>
      </c>
      <c r="F336" s="187" t="e">
        <f ca="1">INDIRECT(CONCATENATE(#REF!,$C$496,"!$AG",$A336 + 5))</f>
        <v>#REF!</v>
      </c>
      <c r="G336" s="135"/>
      <c r="H336" s="132" t="e">
        <f ca="1">INDIRECT(CONCATENATE(#REF!,$C$496,"!$AH",$A336 + 5))</f>
        <v>#REF!</v>
      </c>
      <c r="I336" s="135"/>
      <c r="J336" s="132" t="e">
        <f ca="1">INDIRECT(CONCATENATE(#REF!,$C$496,"!$AI",$A336 + 5))</f>
        <v>#REF!</v>
      </c>
      <c r="K336" s="181"/>
      <c r="L336" s="135"/>
      <c r="M336" s="135"/>
      <c r="N336" s="135"/>
      <c r="O336" s="135"/>
      <c r="P336" s="137" t="e">
        <f t="shared" ca="1" si="81"/>
        <v>#REF!</v>
      </c>
      <c r="Q336" s="251" t="e">
        <f t="shared" ca="1" si="72"/>
        <v>#REF!</v>
      </c>
      <c r="R336" s="252" t="e">
        <f t="shared" ca="1" si="71"/>
        <v>#REF!</v>
      </c>
      <c r="S336" s="251" t="e">
        <f t="shared" ca="1" si="73"/>
        <v>#REF!</v>
      </c>
      <c r="T336" s="252" t="e">
        <f t="shared" ca="1" si="74"/>
        <v>#REF!</v>
      </c>
      <c r="U336" s="252" t="e">
        <f t="shared" ca="1" si="75"/>
        <v>#REF!</v>
      </c>
      <c r="V336" s="251" t="e">
        <f t="shared" ca="1" si="76"/>
        <v>#REF!</v>
      </c>
      <c r="W336" s="139" t="e">
        <f t="shared" ca="1" si="77"/>
        <v>#REF!</v>
      </c>
      <c r="X336" s="138" t="e">
        <f t="shared" ca="1" si="82"/>
        <v>#REF!</v>
      </c>
      <c r="Y336" s="138" t="e">
        <f t="shared" ca="1" si="78"/>
        <v>#REF!</v>
      </c>
      <c r="Z336" s="138" t="e">
        <f t="shared" ca="1" si="80"/>
        <v>#NAME?</v>
      </c>
      <c r="AA336" s="139" t="e">
        <f t="shared" ca="1" si="79"/>
        <v>#REF!</v>
      </c>
      <c r="AB336" s="138" t="e">
        <f t="shared" ca="1" si="83"/>
        <v>#REF!</v>
      </c>
      <c r="AC336" s="132" t="e">
        <f ca="1">INDIRECT(CONCATENATE(#REF!,$C$496,"!$AJ",$A336 + 5))</f>
        <v>#REF!</v>
      </c>
    </row>
    <row r="337" spans="1:29" hidden="1" outlineLevel="1" x14ac:dyDescent="0.25">
      <c r="A337" s="128">
        <v>340</v>
      </c>
      <c r="B337" s="153" t="e">
        <f ca="1">INDIRECT(CONCATENATE(#REF!,$C$496,"!$B",$A337 + 5))</f>
        <v>#REF!</v>
      </c>
      <c r="C337" s="135" t="e">
        <f ca="1">INDIRECT(CONCATENATE(#REF!,$C$496,"!$X",$A337 + 5))</f>
        <v>#REF!</v>
      </c>
      <c r="D337" s="132" t="e">
        <f ca="1">INDIRECT(CONCATENATE(#REF!,$C$496,"!$AB",$A337 + 5))</f>
        <v>#REF!</v>
      </c>
      <c r="E337" s="135" t="str">
        <f t="shared" ca="1" si="70"/>
        <v/>
      </c>
      <c r="F337" s="187" t="e">
        <f ca="1">INDIRECT(CONCATENATE(#REF!,$C$496,"!$AG",$A337 + 5))</f>
        <v>#REF!</v>
      </c>
      <c r="G337" s="135"/>
      <c r="H337" s="132" t="e">
        <f ca="1">INDIRECT(CONCATENATE(#REF!,$C$496,"!$AH",$A337 + 5))</f>
        <v>#REF!</v>
      </c>
      <c r="I337" s="135"/>
      <c r="J337" s="132" t="e">
        <f ca="1">INDIRECT(CONCATENATE(#REF!,$C$496,"!$AI",$A337 + 5))</f>
        <v>#REF!</v>
      </c>
      <c r="K337" s="181"/>
      <c r="L337" s="135"/>
      <c r="M337" s="135"/>
      <c r="N337" s="135"/>
      <c r="O337" s="135"/>
      <c r="P337" s="137" t="e">
        <f t="shared" ca="1" si="81"/>
        <v>#REF!</v>
      </c>
      <c r="Q337" s="251" t="e">
        <f t="shared" ca="1" si="72"/>
        <v>#REF!</v>
      </c>
      <c r="R337" s="252" t="e">
        <f t="shared" ca="1" si="71"/>
        <v>#REF!</v>
      </c>
      <c r="S337" s="251" t="e">
        <f t="shared" ca="1" si="73"/>
        <v>#REF!</v>
      </c>
      <c r="T337" s="252" t="e">
        <f t="shared" ca="1" si="74"/>
        <v>#REF!</v>
      </c>
      <c r="U337" s="252" t="e">
        <f t="shared" ca="1" si="75"/>
        <v>#REF!</v>
      </c>
      <c r="V337" s="251" t="e">
        <f t="shared" ca="1" si="76"/>
        <v>#REF!</v>
      </c>
      <c r="W337" s="139" t="e">
        <f t="shared" ca="1" si="77"/>
        <v>#REF!</v>
      </c>
      <c r="X337" s="138" t="e">
        <f t="shared" ca="1" si="82"/>
        <v>#REF!</v>
      </c>
      <c r="Y337" s="138" t="e">
        <f t="shared" ca="1" si="78"/>
        <v>#REF!</v>
      </c>
      <c r="Z337" s="138" t="e">
        <f t="shared" ca="1" si="80"/>
        <v>#NAME?</v>
      </c>
      <c r="AA337" s="139" t="e">
        <f t="shared" ca="1" si="79"/>
        <v>#REF!</v>
      </c>
      <c r="AB337" s="138" t="e">
        <f t="shared" ca="1" si="83"/>
        <v>#REF!</v>
      </c>
      <c r="AC337" s="132" t="e">
        <f ca="1">INDIRECT(CONCATENATE(#REF!,$C$496,"!$AJ",$A337 + 5))</f>
        <v>#REF!</v>
      </c>
    </row>
    <row r="338" spans="1:29" hidden="1" outlineLevel="1" x14ac:dyDescent="0.25">
      <c r="A338" s="128">
        <v>341</v>
      </c>
      <c r="B338" s="153" t="e">
        <f ca="1">INDIRECT(CONCATENATE(#REF!,$C$496,"!$B",$A338 + 5))</f>
        <v>#REF!</v>
      </c>
      <c r="C338" s="135" t="e">
        <f ca="1">INDIRECT(CONCATENATE(#REF!,$C$496,"!$X",$A338 + 5))</f>
        <v>#REF!</v>
      </c>
      <c r="D338" s="132" t="e">
        <f ca="1">INDIRECT(CONCATENATE(#REF!,$C$496,"!$AB",$A338 + 5))</f>
        <v>#REF!</v>
      </c>
      <c r="E338" s="135" t="str">
        <f t="shared" ca="1" si="70"/>
        <v/>
      </c>
      <c r="F338" s="187" t="e">
        <f ca="1">INDIRECT(CONCATENATE(#REF!,$C$496,"!$AG",$A338 + 5))</f>
        <v>#REF!</v>
      </c>
      <c r="G338" s="135"/>
      <c r="H338" s="132" t="e">
        <f ca="1">INDIRECT(CONCATENATE(#REF!,$C$496,"!$AH",$A338 + 5))</f>
        <v>#REF!</v>
      </c>
      <c r="I338" s="135"/>
      <c r="J338" s="132" t="e">
        <f ca="1">INDIRECT(CONCATENATE(#REF!,$C$496,"!$AI",$A338 + 5))</f>
        <v>#REF!</v>
      </c>
      <c r="K338" s="181"/>
      <c r="L338" s="135"/>
      <c r="M338" s="135"/>
      <c r="N338" s="135"/>
      <c r="O338" s="135"/>
      <c r="P338" s="137" t="e">
        <f t="shared" ca="1" si="81"/>
        <v>#REF!</v>
      </c>
      <c r="Q338" s="251" t="e">
        <f t="shared" ca="1" si="72"/>
        <v>#REF!</v>
      </c>
      <c r="R338" s="252" t="e">
        <f t="shared" ca="1" si="71"/>
        <v>#REF!</v>
      </c>
      <c r="S338" s="251" t="e">
        <f t="shared" ca="1" si="73"/>
        <v>#REF!</v>
      </c>
      <c r="T338" s="252" t="e">
        <f t="shared" ca="1" si="74"/>
        <v>#REF!</v>
      </c>
      <c r="U338" s="252" t="e">
        <f t="shared" ca="1" si="75"/>
        <v>#REF!</v>
      </c>
      <c r="V338" s="251" t="e">
        <f t="shared" ca="1" si="76"/>
        <v>#REF!</v>
      </c>
      <c r="W338" s="139" t="e">
        <f t="shared" ca="1" si="77"/>
        <v>#REF!</v>
      </c>
      <c r="X338" s="138" t="e">
        <f t="shared" ca="1" si="82"/>
        <v>#REF!</v>
      </c>
      <c r="Y338" s="138" t="e">
        <f t="shared" ca="1" si="78"/>
        <v>#REF!</v>
      </c>
      <c r="Z338" s="138" t="e">
        <f t="shared" ca="1" si="80"/>
        <v>#NAME?</v>
      </c>
      <c r="AA338" s="139" t="e">
        <f t="shared" ca="1" si="79"/>
        <v>#REF!</v>
      </c>
      <c r="AB338" s="138" t="e">
        <f t="shared" ca="1" si="83"/>
        <v>#REF!</v>
      </c>
      <c r="AC338" s="132" t="e">
        <f ca="1">INDIRECT(CONCATENATE(#REF!,$C$496,"!$AJ",$A338 + 5))</f>
        <v>#REF!</v>
      </c>
    </row>
    <row r="339" spans="1:29" hidden="1" outlineLevel="1" x14ac:dyDescent="0.25">
      <c r="A339" s="128">
        <v>342</v>
      </c>
      <c r="B339" s="153" t="e">
        <f ca="1">INDIRECT(CONCATENATE(#REF!,$C$496,"!$B",$A339 + 5))</f>
        <v>#REF!</v>
      </c>
      <c r="C339" s="135" t="e">
        <f ca="1">INDIRECT(CONCATENATE(#REF!,$C$496,"!$X",$A339 + 5))</f>
        <v>#REF!</v>
      </c>
      <c r="D339" s="132" t="e">
        <f ca="1">INDIRECT(CONCATENATE(#REF!,$C$496,"!$AB",$A339 + 5))</f>
        <v>#REF!</v>
      </c>
      <c r="E339" s="135" t="str">
        <f t="shared" ca="1" si="70"/>
        <v/>
      </c>
      <c r="F339" s="187" t="e">
        <f ca="1">INDIRECT(CONCATENATE(#REF!,$C$496,"!$AG",$A339 + 5))</f>
        <v>#REF!</v>
      </c>
      <c r="G339" s="135"/>
      <c r="H339" s="132" t="e">
        <f ca="1">INDIRECT(CONCATENATE(#REF!,$C$496,"!$AH",$A339 + 5))</f>
        <v>#REF!</v>
      </c>
      <c r="I339" s="135"/>
      <c r="J339" s="132" t="e">
        <f ca="1">INDIRECT(CONCATENATE(#REF!,$C$496,"!$AI",$A339 + 5))</f>
        <v>#REF!</v>
      </c>
      <c r="K339" s="181"/>
      <c r="L339" s="135"/>
      <c r="M339" s="135"/>
      <c r="N339" s="135"/>
      <c r="O339" s="135"/>
      <c r="P339" s="137" t="e">
        <f t="shared" ca="1" si="81"/>
        <v>#REF!</v>
      </c>
      <c r="Q339" s="251" t="e">
        <f t="shared" ca="1" si="72"/>
        <v>#REF!</v>
      </c>
      <c r="R339" s="252" t="e">
        <f t="shared" ca="1" si="71"/>
        <v>#REF!</v>
      </c>
      <c r="S339" s="251" t="e">
        <f t="shared" ca="1" si="73"/>
        <v>#REF!</v>
      </c>
      <c r="T339" s="252" t="e">
        <f t="shared" ca="1" si="74"/>
        <v>#REF!</v>
      </c>
      <c r="U339" s="252" t="e">
        <f t="shared" ca="1" si="75"/>
        <v>#REF!</v>
      </c>
      <c r="V339" s="251" t="e">
        <f t="shared" ca="1" si="76"/>
        <v>#REF!</v>
      </c>
      <c r="W339" s="139" t="e">
        <f t="shared" ca="1" si="77"/>
        <v>#REF!</v>
      </c>
      <c r="X339" s="138" t="e">
        <f t="shared" ca="1" si="82"/>
        <v>#REF!</v>
      </c>
      <c r="Y339" s="138" t="e">
        <f t="shared" ca="1" si="78"/>
        <v>#REF!</v>
      </c>
      <c r="Z339" s="138" t="e">
        <f t="shared" ca="1" si="80"/>
        <v>#NAME?</v>
      </c>
      <c r="AA339" s="139" t="e">
        <f t="shared" ca="1" si="79"/>
        <v>#REF!</v>
      </c>
      <c r="AB339" s="138" t="e">
        <f t="shared" ca="1" si="83"/>
        <v>#REF!</v>
      </c>
      <c r="AC339" s="132" t="e">
        <f ca="1">INDIRECT(CONCATENATE(#REF!,$C$496,"!$AJ",$A339 + 5))</f>
        <v>#REF!</v>
      </c>
    </row>
    <row r="340" spans="1:29" hidden="1" outlineLevel="1" x14ac:dyDescent="0.25">
      <c r="A340" s="128">
        <v>343</v>
      </c>
      <c r="B340" s="153" t="e">
        <f ca="1">INDIRECT(CONCATENATE(#REF!,$C$496,"!$B",$A340 + 5))</f>
        <v>#REF!</v>
      </c>
      <c r="C340" s="135" t="e">
        <f ca="1">INDIRECT(CONCATENATE(#REF!,$C$496,"!$X",$A340 + 5))</f>
        <v>#REF!</v>
      </c>
      <c r="D340" s="132" t="e">
        <f ca="1">INDIRECT(CONCATENATE(#REF!,$C$496,"!$AB",$A340 + 5))</f>
        <v>#REF!</v>
      </c>
      <c r="E340" s="135" t="str">
        <f t="shared" ca="1" si="70"/>
        <v/>
      </c>
      <c r="F340" s="187" t="e">
        <f ca="1">INDIRECT(CONCATENATE(#REF!,$C$496,"!$AG",$A340 + 5))</f>
        <v>#REF!</v>
      </c>
      <c r="G340" s="135"/>
      <c r="H340" s="132" t="e">
        <f ca="1">INDIRECT(CONCATENATE(#REF!,$C$496,"!$AH",$A340 + 5))</f>
        <v>#REF!</v>
      </c>
      <c r="I340" s="135"/>
      <c r="J340" s="132" t="e">
        <f ca="1">INDIRECT(CONCATENATE(#REF!,$C$496,"!$AI",$A340 + 5))</f>
        <v>#REF!</v>
      </c>
      <c r="K340" s="181"/>
      <c r="L340" s="135"/>
      <c r="M340" s="135"/>
      <c r="N340" s="135"/>
      <c r="O340" s="135"/>
      <c r="P340" s="137" t="e">
        <f t="shared" ca="1" si="81"/>
        <v>#REF!</v>
      </c>
      <c r="Q340" s="251" t="e">
        <f t="shared" ca="1" si="72"/>
        <v>#REF!</v>
      </c>
      <c r="R340" s="252" t="e">
        <f t="shared" ca="1" si="71"/>
        <v>#REF!</v>
      </c>
      <c r="S340" s="251" t="e">
        <f t="shared" ca="1" si="73"/>
        <v>#REF!</v>
      </c>
      <c r="T340" s="252" t="e">
        <f t="shared" ca="1" si="74"/>
        <v>#REF!</v>
      </c>
      <c r="U340" s="252" t="e">
        <f t="shared" ca="1" si="75"/>
        <v>#REF!</v>
      </c>
      <c r="V340" s="251" t="e">
        <f t="shared" ca="1" si="76"/>
        <v>#REF!</v>
      </c>
      <c r="W340" s="139" t="e">
        <f t="shared" ca="1" si="77"/>
        <v>#REF!</v>
      </c>
      <c r="X340" s="138" t="e">
        <f t="shared" ca="1" si="82"/>
        <v>#REF!</v>
      </c>
      <c r="Y340" s="138" t="e">
        <f t="shared" ca="1" si="78"/>
        <v>#REF!</v>
      </c>
      <c r="Z340" s="138" t="e">
        <f t="shared" ca="1" si="80"/>
        <v>#NAME?</v>
      </c>
      <c r="AA340" s="139" t="e">
        <f t="shared" ca="1" si="79"/>
        <v>#REF!</v>
      </c>
      <c r="AB340" s="138" t="e">
        <f t="shared" ca="1" si="83"/>
        <v>#REF!</v>
      </c>
      <c r="AC340" s="132" t="e">
        <f ca="1">INDIRECT(CONCATENATE(#REF!,$C$496,"!$AJ",$A340 + 5))</f>
        <v>#REF!</v>
      </c>
    </row>
    <row r="341" spans="1:29" hidden="1" outlineLevel="1" x14ac:dyDescent="0.25">
      <c r="A341" s="128">
        <v>344</v>
      </c>
      <c r="B341" s="153" t="e">
        <f ca="1">INDIRECT(CONCATENATE(#REF!,$C$496,"!$B",$A341 + 5))</f>
        <v>#REF!</v>
      </c>
      <c r="C341" s="135" t="e">
        <f ca="1">INDIRECT(CONCATENATE(#REF!,$C$496,"!$X",$A341 + 5))</f>
        <v>#REF!</v>
      </c>
      <c r="D341" s="132" t="e">
        <f ca="1">INDIRECT(CONCATENATE(#REF!,$C$496,"!$AB",$A341 + 5))</f>
        <v>#REF!</v>
      </c>
      <c r="E341" s="135" t="str">
        <f t="shared" ca="1" si="70"/>
        <v/>
      </c>
      <c r="F341" s="187" t="e">
        <f ca="1">INDIRECT(CONCATENATE(#REF!,$C$496,"!$AG",$A341 + 5))</f>
        <v>#REF!</v>
      </c>
      <c r="G341" s="135"/>
      <c r="H341" s="132" t="e">
        <f ca="1">INDIRECT(CONCATENATE(#REF!,$C$496,"!$AH",$A341 + 5))</f>
        <v>#REF!</v>
      </c>
      <c r="I341" s="135"/>
      <c r="J341" s="132" t="e">
        <f ca="1">INDIRECT(CONCATENATE(#REF!,$C$496,"!$AI",$A341 + 5))</f>
        <v>#REF!</v>
      </c>
      <c r="K341" s="181"/>
      <c r="L341" s="135"/>
      <c r="M341" s="135"/>
      <c r="N341" s="135"/>
      <c r="O341" s="135"/>
      <c r="P341" s="137" t="e">
        <f t="shared" ca="1" si="81"/>
        <v>#REF!</v>
      </c>
      <c r="Q341" s="251" t="e">
        <f t="shared" ca="1" si="72"/>
        <v>#REF!</v>
      </c>
      <c r="R341" s="252" t="e">
        <f t="shared" ca="1" si="71"/>
        <v>#REF!</v>
      </c>
      <c r="S341" s="251" t="e">
        <f t="shared" ca="1" si="73"/>
        <v>#REF!</v>
      </c>
      <c r="T341" s="252" t="e">
        <f t="shared" ca="1" si="74"/>
        <v>#REF!</v>
      </c>
      <c r="U341" s="252" t="e">
        <f t="shared" ca="1" si="75"/>
        <v>#REF!</v>
      </c>
      <c r="V341" s="251" t="e">
        <f t="shared" ca="1" si="76"/>
        <v>#REF!</v>
      </c>
      <c r="W341" s="139" t="e">
        <f t="shared" ca="1" si="77"/>
        <v>#REF!</v>
      </c>
      <c r="X341" s="138" t="e">
        <f t="shared" ca="1" si="82"/>
        <v>#REF!</v>
      </c>
      <c r="Y341" s="138" t="e">
        <f t="shared" ca="1" si="78"/>
        <v>#REF!</v>
      </c>
      <c r="Z341" s="138" t="e">
        <f t="shared" ca="1" si="80"/>
        <v>#NAME?</v>
      </c>
      <c r="AA341" s="139" t="e">
        <f t="shared" ca="1" si="79"/>
        <v>#REF!</v>
      </c>
      <c r="AB341" s="138" t="e">
        <f t="shared" ca="1" si="83"/>
        <v>#REF!</v>
      </c>
      <c r="AC341" s="132" t="e">
        <f ca="1">INDIRECT(CONCATENATE(#REF!,$C$496,"!$AJ",$A341 + 5))</f>
        <v>#REF!</v>
      </c>
    </row>
    <row r="342" spans="1:29" hidden="1" outlineLevel="1" x14ac:dyDescent="0.25">
      <c r="A342" s="128">
        <v>345</v>
      </c>
      <c r="B342" s="153" t="e">
        <f ca="1">INDIRECT(CONCATENATE(#REF!,$C$496,"!$B",$A342 + 5))</f>
        <v>#REF!</v>
      </c>
      <c r="C342" s="135" t="e">
        <f ca="1">INDIRECT(CONCATENATE(#REF!,$C$496,"!$X",$A342 + 5))</f>
        <v>#REF!</v>
      </c>
      <c r="D342" s="132" t="e">
        <f ca="1">INDIRECT(CONCATENATE(#REF!,$C$496,"!$AB",$A342 + 5))</f>
        <v>#REF!</v>
      </c>
      <c r="E342" s="135" t="str">
        <f t="shared" ca="1" si="70"/>
        <v/>
      </c>
      <c r="F342" s="187" t="e">
        <f ca="1">INDIRECT(CONCATENATE(#REF!,$C$496,"!$AG",$A342 + 5))</f>
        <v>#REF!</v>
      </c>
      <c r="G342" s="135"/>
      <c r="H342" s="132" t="e">
        <f ca="1">INDIRECT(CONCATENATE(#REF!,$C$496,"!$AH",$A342 + 5))</f>
        <v>#REF!</v>
      </c>
      <c r="I342" s="135"/>
      <c r="J342" s="132" t="e">
        <f ca="1">INDIRECT(CONCATENATE(#REF!,$C$496,"!$AI",$A342 + 5))</f>
        <v>#REF!</v>
      </c>
      <c r="K342" s="181"/>
      <c r="L342" s="135"/>
      <c r="M342" s="135"/>
      <c r="N342" s="135"/>
      <c r="O342" s="135"/>
      <c r="P342" s="137" t="e">
        <f t="shared" ca="1" si="81"/>
        <v>#REF!</v>
      </c>
      <c r="Q342" s="251" t="e">
        <f t="shared" ca="1" si="72"/>
        <v>#REF!</v>
      </c>
      <c r="R342" s="252" t="e">
        <f t="shared" ca="1" si="71"/>
        <v>#REF!</v>
      </c>
      <c r="S342" s="251" t="e">
        <f t="shared" ca="1" si="73"/>
        <v>#REF!</v>
      </c>
      <c r="T342" s="252" t="e">
        <f t="shared" ca="1" si="74"/>
        <v>#REF!</v>
      </c>
      <c r="U342" s="252" t="e">
        <f t="shared" ca="1" si="75"/>
        <v>#REF!</v>
      </c>
      <c r="V342" s="251" t="e">
        <f t="shared" ca="1" si="76"/>
        <v>#REF!</v>
      </c>
      <c r="W342" s="139" t="e">
        <f t="shared" ca="1" si="77"/>
        <v>#REF!</v>
      </c>
      <c r="X342" s="138" t="e">
        <f t="shared" ca="1" si="82"/>
        <v>#REF!</v>
      </c>
      <c r="Y342" s="138" t="e">
        <f t="shared" ca="1" si="78"/>
        <v>#REF!</v>
      </c>
      <c r="Z342" s="138" t="e">
        <f t="shared" ca="1" si="80"/>
        <v>#NAME?</v>
      </c>
      <c r="AA342" s="139" t="e">
        <f t="shared" ca="1" si="79"/>
        <v>#REF!</v>
      </c>
      <c r="AB342" s="138" t="e">
        <f t="shared" ca="1" si="83"/>
        <v>#REF!</v>
      </c>
      <c r="AC342" s="132" t="e">
        <f ca="1">INDIRECT(CONCATENATE(#REF!,$C$496,"!$AJ",$A342 + 5))</f>
        <v>#REF!</v>
      </c>
    </row>
    <row r="343" spans="1:29" hidden="1" outlineLevel="1" x14ac:dyDescent="0.25">
      <c r="A343" s="128">
        <v>346</v>
      </c>
      <c r="B343" s="153" t="e">
        <f ca="1">INDIRECT(CONCATENATE(#REF!,$C$496,"!$B",$A343 + 5))</f>
        <v>#REF!</v>
      </c>
      <c r="C343" s="135" t="e">
        <f ca="1">INDIRECT(CONCATENATE(#REF!,$C$496,"!$X",$A343 + 5))</f>
        <v>#REF!</v>
      </c>
      <c r="D343" s="132" t="e">
        <f ca="1">INDIRECT(CONCATENATE(#REF!,$C$496,"!$AB",$A343 + 5))</f>
        <v>#REF!</v>
      </c>
      <c r="E343" s="135" t="str">
        <f t="shared" ca="1" si="70"/>
        <v/>
      </c>
      <c r="F343" s="187" t="e">
        <f ca="1">INDIRECT(CONCATENATE(#REF!,$C$496,"!$AG",$A343 + 5))</f>
        <v>#REF!</v>
      </c>
      <c r="G343" s="135"/>
      <c r="H343" s="132" t="e">
        <f ca="1">INDIRECT(CONCATENATE(#REF!,$C$496,"!$AH",$A343 + 5))</f>
        <v>#REF!</v>
      </c>
      <c r="I343" s="135"/>
      <c r="J343" s="132" t="e">
        <f ca="1">INDIRECT(CONCATENATE(#REF!,$C$496,"!$AI",$A343 + 5))</f>
        <v>#REF!</v>
      </c>
      <c r="K343" s="181"/>
      <c r="L343" s="135"/>
      <c r="M343" s="135"/>
      <c r="N343" s="135"/>
      <c r="O343" s="135"/>
      <c r="P343" s="137" t="e">
        <f t="shared" ca="1" si="81"/>
        <v>#REF!</v>
      </c>
      <c r="Q343" s="251" t="e">
        <f t="shared" ca="1" si="72"/>
        <v>#REF!</v>
      </c>
      <c r="R343" s="252" t="e">
        <f t="shared" ca="1" si="71"/>
        <v>#REF!</v>
      </c>
      <c r="S343" s="251" t="e">
        <f t="shared" ca="1" si="73"/>
        <v>#REF!</v>
      </c>
      <c r="T343" s="252" t="e">
        <f t="shared" ca="1" si="74"/>
        <v>#REF!</v>
      </c>
      <c r="U343" s="252" t="e">
        <f t="shared" ca="1" si="75"/>
        <v>#REF!</v>
      </c>
      <c r="V343" s="251" t="e">
        <f t="shared" ca="1" si="76"/>
        <v>#REF!</v>
      </c>
      <c r="W343" s="139" t="e">
        <f t="shared" ca="1" si="77"/>
        <v>#REF!</v>
      </c>
      <c r="X343" s="138" t="e">
        <f t="shared" ca="1" si="82"/>
        <v>#REF!</v>
      </c>
      <c r="Y343" s="138" t="e">
        <f t="shared" ca="1" si="78"/>
        <v>#REF!</v>
      </c>
      <c r="Z343" s="138" t="e">
        <f t="shared" ca="1" si="80"/>
        <v>#NAME?</v>
      </c>
      <c r="AA343" s="139" t="e">
        <f t="shared" ca="1" si="79"/>
        <v>#REF!</v>
      </c>
      <c r="AB343" s="138" t="e">
        <f t="shared" ca="1" si="83"/>
        <v>#REF!</v>
      </c>
      <c r="AC343" s="132" t="e">
        <f ca="1">INDIRECT(CONCATENATE(#REF!,$C$496,"!$AJ",$A343 + 5))</f>
        <v>#REF!</v>
      </c>
    </row>
    <row r="344" spans="1:29" hidden="1" outlineLevel="1" x14ac:dyDescent="0.25">
      <c r="A344" s="128">
        <v>347</v>
      </c>
      <c r="B344" s="153" t="e">
        <f ca="1">INDIRECT(CONCATENATE(#REF!,$C$496,"!$B",$A344 + 5))</f>
        <v>#REF!</v>
      </c>
      <c r="C344" s="135" t="e">
        <f ca="1">INDIRECT(CONCATENATE(#REF!,$C$496,"!$X",$A344 + 5))</f>
        <v>#REF!</v>
      </c>
      <c r="D344" s="132" t="e">
        <f ca="1">INDIRECT(CONCATENATE(#REF!,$C$496,"!$AB",$A344 + 5))</f>
        <v>#REF!</v>
      </c>
      <c r="E344" s="135" t="str">
        <f t="shared" ca="1" si="70"/>
        <v/>
      </c>
      <c r="F344" s="187" t="e">
        <f ca="1">INDIRECT(CONCATENATE(#REF!,$C$496,"!$AG",$A344 + 5))</f>
        <v>#REF!</v>
      </c>
      <c r="G344" s="135"/>
      <c r="H344" s="132" t="e">
        <f ca="1">INDIRECT(CONCATENATE(#REF!,$C$496,"!$AH",$A344 + 5))</f>
        <v>#REF!</v>
      </c>
      <c r="I344" s="135"/>
      <c r="J344" s="132" t="e">
        <f ca="1">INDIRECT(CONCATENATE(#REF!,$C$496,"!$AI",$A344 + 5))</f>
        <v>#REF!</v>
      </c>
      <c r="K344" s="181"/>
      <c r="L344" s="135"/>
      <c r="M344" s="135"/>
      <c r="N344" s="135"/>
      <c r="O344" s="135"/>
      <c r="P344" s="137" t="e">
        <f t="shared" ca="1" si="81"/>
        <v>#REF!</v>
      </c>
      <c r="Q344" s="251" t="e">
        <f t="shared" ca="1" si="72"/>
        <v>#REF!</v>
      </c>
      <c r="R344" s="252" t="e">
        <f t="shared" ca="1" si="71"/>
        <v>#REF!</v>
      </c>
      <c r="S344" s="251" t="e">
        <f t="shared" ca="1" si="73"/>
        <v>#REF!</v>
      </c>
      <c r="T344" s="252" t="e">
        <f t="shared" ca="1" si="74"/>
        <v>#REF!</v>
      </c>
      <c r="U344" s="252" t="e">
        <f t="shared" ca="1" si="75"/>
        <v>#REF!</v>
      </c>
      <c r="V344" s="251" t="e">
        <f t="shared" ca="1" si="76"/>
        <v>#REF!</v>
      </c>
      <c r="W344" s="139" t="e">
        <f t="shared" ca="1" si="77"/>
        <v>#REF!</v>
      </c>
      <c r="X344" s="138" t="e">
        <f t="shared" ca="1" si="82"/>
        <v>#REF!</v>
      </c>
      <c r="Y344" s="138" t="e">
        <f t="shared" ca="1" si="78"/>
        <v>#REF!</v>
      </c>
      <c r="Z344" s="138" t="e">
        <f t="shared" ca="1" si="80"/>
        <v>#NAME?</v>
      </c>
      <c r="AA344" s="139" t="e">
        <f t="shared" ca="1" si="79"/>
        <v>#REF!</v>
      </c>
      <c r="AB344" s="138" t="e">
        <f t="shared" ca="1" si="83"/>
        <v>#REF!</v>
      </c>
      <c r="AC344" s="132" t="e">
        <f ca="1">INDIRECT(CONCATENATE(#REF!,$C$496,"!$AJ",$A344 + 5))</f>
        <v>#REF!</v>
      </c>
    </row>
    <row r="345" spans="1:29" hidden="1" outlineLevel="1" x14ac:dyDescent="0.25">
      <c r="A345" s="128">
        <v>348</v>
      </c>
      <c r="B345" s="153" t="e">
        <f ca="1">INDIRECT(CONCATENATE(#REF!,$C$496,"!$B",$A345 + 5))</f>
        <v>#REF!</v>
      </c>
      <c r="C345" s="135" t="e">
        <f ca="1">INDIRECT(CONCATENATE(#REF!,$C$496,"!$X",$A345 + 5))</f>
        <v>#REF!</v>
      </c>
      <c r="D345" s="132" t="e">
        <f ca="1">INDIRECT(CONCATENATE(#REF!,$C$496,"!$AB",$A345 + 5))</f>
        <v>#REF!</v>
      </c>
      <c r="E345" s="135" t="str">
        <f t="shared" ca="1" si="70"/>
        <v/>
      </c>
      <c r="F345" s="187" t="e">
        <f ca="1">INDIRECT(CONCATENATE(#REF!,$C$496,"!$AG",$A345 + 5))</f>
        <v>#REF!</v>
      </c>
      <c r="G345" s="135"/>
      <c r="H345" s="132" t="e">
        <f ca="1">INDIRECT(CONCATENATE(#REF!,$C$496,"!$AH",$A345 + 5))</f>
        <v>#REF!</v>
      </c>
      <c r="I345" s="135"/>
      <c r="J345" s="132" t="e">
        <f ca="1">INDIRECT(CONCATENATE(#REF!,$C$496,"!$AI",$A345 + 5))</f>
        <v>#REF!</v>
      </c>
      <c r="K345" s="181"/>
      <c r="L345" s="135"/>
      <c r="M345" s="135"/>
      <c r="N345" s="135"/>
      <c r="O345" s="135"/>
      <c r="P345" s="137" t="e">
        <f t="shared" ca="1" si="81"/>
        <v>#REF!</v>
      </c>
      <c r="Q345" s="251" t="e">
        <f t="shared" ca="1" si="72"/>
        <v>#REF!</v>
      </c>
      <c r="R345" s="252" t="e">
        <f t="shared" ca="1" si="71"/>
        <v>#REF!</v>
      </c>
      <c r="S345" s="251" t="e">
        <f t="shared" ca="1" si="73"/>
        <v>#REF!</v>
      </c>
      <c r="T345" s="252" t="e">
        <f t="shared" ca="1" si="74"/>
        <v>#REF!</v>
      </c>
      <c r="U345" s="252" t="e">
        <f t="shared" ca="1" si="75"/>
        <v>#REF!</v>
      </c>
      <c r="V345" s="251" t="e">
        <f t="shared" ca="1" si="76"/>
        <v>#REF!</v>
      </c>
      <c r="W345" s="139" t="e">
        <f t="shared" ca="1" si="77"/>
        <v>#REF!</v>
      </c>
      <c r="X345" s="138" t="e">
        <f t="shared" ca="1" si="82"/>
        <v>#REF!</v>
      </c>
      <c r="Y345" s="138" t="e">
        <f t="shared" ca="1" si="78"/>
        <v>#REF!</v>
      </c>
      <c r="Z345" s="138" t="e">
        <f t="shared" ca="1" si="80"/>
        <v>#NAME?</v>
      </c>
      <c r="AA345" s="139" t="e">
        <f t="shared" ca="1" si="79"/>
        <v>#REF!</v>
      </c>
      <c r="AB345" s="138" t="e">
        <f t="shared" ca="1" si="83"/>
        <v>#REF!</v>
      </c>
      <c r="AC345" s="132" t="e">
        <f ca="1">INDIRECT(CONCATENATE(#REF!,$C$496,"!$AJ",$A345 + 5))</f>
        <v>#REF!</v>
      </c>
    </row>
    <row r="346" spans="1:29" hidden="1" outlineLevel="1" x14ac:dyDescent="0.25">
      <c r="A346" s="128">
        <v>349</v>
      </c>
      <c r="B346" s="153" t="e">
        <f ca="1">INDIRECT(CONCATENATE(#REF!,$C$496,"!$B",$A346 + 5))</f>
        <v>#REF!</v>
      </c>
      <c r="C346" s="135" t="e">
        <f ca="1">INDIRECT(CONCATENATE(#REF!,$C$496,"!$X",$A346 + 5))</f>
        <v>#REF!</v>
      </c>
      <c r="D346" s="132" t="e">
        <f ca="1">INDIRECT(CONCATENATE(#REF!,$C$496,"!$AB",$A346 + 5))</f>
        <v>#REF!</v>
      </c>
      <c r="E346" s="135" t="str">
        <f t="shared" ca="1" si="70"/>
        <v/>
      </c>
      <c r="F346" s="187" t="e">
        <f ca="1">INDIRECT(CONCATENATE(#REF!,$C$496,"!$AG",$A346 + 5))</f>
        <v>#REF!</v>
      </c>
      <c r="G346" s="135"/>
      <c r="H346" s="132" t="e">
        <f ca="1">INDIRECT(CONCATENATE(#REF!,$C$496,"!$AH",$A346 + 5))</f>
        <v>#REF!</v>
      </c>
      <c r="I346" s="135"/>
      <c r="J346" s="132" t="e">
        <f ca="1">INDIRECT(CONCATENATE(#REF!,$C$496,"!$AI",$A346 + 5))</f>
        <v>#REF!</v>
      </c>
      <c r="K346" s="181"/>
      <c r="L346" s="135"/>
      <c r="M346" s="135"/>
      <c r="N346" s="135"/>
      <c r="O346" s="135"/>
      <c r="P346" s="137" t="e">
        <f t="shared" ca="1" si="81"/>
        <v>#REF!</v>
      </c>
      <c r="Q346" s="251" t="e">
        <f t="shared" ca="1" si="72"/>
        <v>#REF!</v>
      </c>
      <c r="R346" s="252" t="e">
        <f t="shared" ca="1" si="71"/>
        <v>#REF!</v>
      </c>
      <c r="S346" s="251" t="e">
        <f t="shared" ca="1" si="73"/>
        <v>#REF!</v>
      </c>
      <c r="T346" s="252" t="e">
        <f t="shared" ca="1" si="74"/>
        <v>#REF!</v>
      </c>
      <c r="U346" s="252" t="e">
        <f t="shared" ca="1" si="75"/>
        <v>#REF!</v>
      </c>
      <c r="V346" s="251" t="e">
        <f t="shared" ca="1" si="76"/>
        <v>#REF!</v>
      </c>
      <c r="W346" s="139" t="e">
        <f t="shared" ca="1" si="77"/>
        <v>#REF!</v>
      </c>
      <c r="X346" s="138" t="e">
        <f t="shared" ca="1" si="82"/>
        <v>#REF!</v>
      </c>
      <c r="Y346" s="138" t="e">
        <f t="shared" ca="1" si="78"/>
        <v>#REF!</v>
      </c>
      <c r="Z346" s="138" t="e">
        <f t="shared" ca="1" si="80"/>
        <v>#NAME?</v>
      </c>
      <c r="AA346" s="139" t="e">
        <f t="shared" ca="1" si="79"/>
        <v>#REF!</v>
      </c>
      <c r="AB346" s="138" t="e">
        <f t="shared" ca="1" si="83"/>
        <v>#REF!</v>
      </c>
      <c r="AC346" s="132" t="e">
        <f ca="1">INDIRECT(CONCATENATE(#REF!,$C$496,"!$AJ",$A346 + 5))</f>
        <v>#REF!</v>
      </c>
    </row>
    <row r="347" spans="1:29" hidden="1" outlineLevel="1" x14ac:dyDescent="0.25">
      <c r="A347" s="128">
        <v>350</v>
      </c>
      <c r="B347" s="153" t="e">
        <f ca="1">INDIRECT(CONCATENATE(#REF!,$C$496,"!$B",$A347 + 5))</f>
        <v>#REF!</v>
      </c>
      <c r="C347" s="135" t="e">
        <f ca="1">INDIRECT(CONCATENATE(#REF!,$C$496,"!$X",$A347 + 5))</f>
        <v>#REF!</v>
      </c>
      <c r="D347" s="132" t="e">
        <f ca="1">INDIRECT(CONCATENATE(#REF!,$C$496,"!$AB",$A347 + 5))</f>
        <v>#REF!</v>
      </c>
      <c r="E347" s="135" t="str">
        <f t="shared" ca="1" si="70"/>
        <v/>
      </c>
      <c r="F347" s="187" t="e">
        <f ca="1">INDIRECT(CONCATENATE(#REF!,$C$496,"!$AG",$A347 + 5))</f>
        <v>#REF!</v>
      </c>
      <c r="G347" s="135"/>
      <c r="H347" s="132" t="e">
        <f ca="1">INDIRECT(CONCATENATE(#REF!,$C$496,"!$AH",$A347 + 5))</f>
        <v>#REF!</v>
      </c>
      <c r="I347" s="135"/>
      <c r="J347" s="132" t="e">
        <f ca="1">INDIRECT(CONCATENATE(#REF!,$C$496,"!$AI",$A347 + 5))</f>
        <v>#REF!</v>
      </c>
      <c r="K347" s="181"/>
      <c r="L347" s="135"/>
      <c r="M347" s="135"/>
      <c r="N347" s="135"/>
      <c r="O347" s="135"/>
      <c r="P347" s="137" t="e">
        <f t="shared" ca="1" si="81"/>
        <v>#REF!</v>
      </c>
      <c r="Q347" s="251" t="e">
        <f t="shared" ca="1" si="72"/>
        <v>#REF!</v>
      </c>
      <c r="R347" s="252" t="e">
        <f t="shared" ca="1" si="71"/>
        <v>#REF!</v>
      </c>
      <c r="S347" s="251" t="e">
        <f t="shared" ca="1" si="73"/>
        <v>#REF!</v>
      </c>
      <c r="T347" s="252" t="e">
        <f t="shared" ca="1" si="74"/>
        <v>#REF!</v>
      </c>
      <c r="U347" s="252" t="e">
        <f t="shared" ca="1" si="75"/>
        <v>#REF!</v>
      </c>
      <c r="V347" s="251" t="e">
        <f t="shared" ca="1" si="76"/>
        <v>#REF!</v>
      </c>
      <c r="W347" s="139" t="e">
        <f t="shared" ca="1" si="77"/>
        <v>#REF!</v>
      </c>
      <c r="X347" s="138" t="e">
        <f t="shared" ca="1" si="82"/>
        <v>#REF!</v>
      </c>
      <c r="Y347" s="138" t="e">
        <f t="shared" ca="1" si="78"/>
        <v>#REF!</v>
      </c>
      <c r="Z347" s="138" t="e">
        <f t="shared" ca="1" si="80"/>
        <v>#NAME?</v>
      </c>
      <c r="AA347" s="139" t="e">
        <f t="shared" ca="1" si="79"/>
        <v>#REF!</v>
      </c>
      <c r="AB347" s="138" t="e">
        <f t="shared" ca="1" si="83"/>
        <v>#REF!</v>
      </c>
      <c r="AC347" s="132" t="e">
        <f ca="1">INDIRECT(CONCATENATE(#REF!,$C$496,"!$AJ",$A347 + 5))</f>
        <v>#REF!</v>
      </c>
    </row>
    <row r="348" spans="1:29" hidden="1" outlineLevel="1" x14ac:dyDescent="0.25">
      <c r="A348" s="128">
        <v>351</v>
      </c>
      <c r="B348" s="153" t="e">
        <f ca="1">INDIRECT(CONCATENATE(#REF!,$C$496,"!$B",$A348 + 5))</f>
        <v>#REF!</v>
      </c>
      <c r="C348" s="135" t="e">
        <f ca="1">INDIRECT(CONCATENATE(#REF!,$C$496,"!$X",$A348 + 5))</f>
        <v>#REF!</v>
      </c>
      <c r="D348" s="132" t="e">
        <f ca="1">INDIRECT(CONCATENATE(#REF!,$C$496,"!$AB",$A348 + 5))</f>
        <v>#REF!</v>
      </c>
      <c r="E348" s="135" t="str">
        <f t="shared" ca="1" si="70"/>
        <v/>
      </c>
      <c r="F348" s="187" t="e">
        <f ca="1">INDIRECT(CONCATENATE(#REF!,$C$496,"!$AG",$A348 + 5))</f>
        <v>#REF!</v>
      </c>
      <c r="G348" s="135"/>
      <c r="H348" s="132" t="e">
        <f ca="1">INDIRECT(CONCATENATE(#REF!,$C$496,"!$AH",$A348 + 5))</f>
        <v>#REF!</v>
      </c>
      <c r="I348" s="135"/>
      <c r="J348" s="132" t="e">
        <f ca="1">INDIRECT(CONCATENATE(#REF!,$C$496,"!$AI",$A348 + 5))</f>
        <v>#REF!</v>
      </c>
      <c r="K348" s="181"/>
      <c r="L348" s="135"/>
      <c r="M348" s="135"/>
      <c r="N348" s="135"/>
      <c r="O348" s="135"/>
      <c r="P348" s="137" t="e">
        <f t="shared" ca="1" si="81"/>
        <v>#REF!</v>
      </c>
      <c r="Q348" s="251" t="e">
        <f t="shared" ca="1" si="72"/>
        <v>#REF!</v>
      </c>
      <c r="R348" s="252" t="e">
        <f t="shared" ca="1" si="71"/>
        <v>#REF!</v>
      </c>
      <c r="S348" s="251" t="e">
        <f t="shared" ca="1" si="73"/>
        <v>#REF!</v>
      </c>
      <c r="T348" s="252" t="e">
        <f t="shared" ca="1" si="74"/>
        <v>#REF!</v>
      </c>
      <c r="U348" s="252" t="e">
        <f t="shared" ca="1" si="75"/>
        <v>#REF!</v>
      </c>
      <c r="V348" s="251" t="e">
        <f t="shared" ca="1" si="76"/>
        <v>#REF!</v>
      </c>
      <c r="W348" s="139" t="e">
        <f t="shared" ca="1" si="77"/>
        <v>#REF!</v>
      </c>
      <c r="X348" s="138" t="e">
        <f t="shared" ca="1" si="82"/>
        <v>#REF!</v>
      </c>
      <c r="Y348" s="138" t="e">
        <f t="shared" ca="1" si="78"/>
        <v>#REF!</v>
      </c>
      <c r="Z348" s="138" t="e">
        <f t="shared" ca="1" si="80"/>
        <v>#NAME?</v>
      </c>
      <c r="AA348" s="139" t="e">
        <f t="shared" ca="1" si="79"/>
        <v>#REF!</v>
      </c>
      <c r="AB348" s="138" t="e">
        <f t="shared" ca="1" si="83"/>
        <v>#REF!</v>
      </c>
      <c r="AC348" s="132" t="e">
        <f ca="1">INDIRECT(CONCATENATE(#REF!,$C$496,"!$AJ",$A348 + 5))</f>
        <v>#REF!</v>
      </c>
    </row>
    <row r="349" spans="1:29" hidden="1" outlineLevel="1" x14ac:dyDescent="0.25">
      <c r="A349" s="128">
        <v>352</v>
      </c>
      <c r="B349" s="153" t="e">
        <f ca="1">INDIRECT(CONCATENATE(#REF!,$C$496,"!$B",$A349 + 5))</f>
        <v>#REF!</v>
      </c>
      <c r="C349" s="135" t="e">
        <f ca="1">INDIRECT(CONCATENATE(#REF!,$C$496,"!$X",$A349 + 5))</f>
        <v>#REF!</v>
      </c>
      <c r="D349" s="132" t="e">
        <f ca="1">INDIRECT(CONCATENATE(#REF!,$C$496,"!$AB",$A349 + 5))</f>
        <v>#REF!</v>
      </c>
      <c r="E349" s="135" t="str">
        <f t="shared" ref="E349:E412" ca="1" si="84">IF(ISERR(D349/C349),"",D349/C349)</f>
        <v/>
      </c>
      <c r="F349" s="187" t="e">
        <f ca="1">INDIRECT(CONCATENATE(#REF!,$C$496,"!$AG",$A349 + 5))</f>
        <v>#REF!</v>
      </c>
      <c r="G349" s="135"/>
      <c r="H349" s="132" t="e">
        <f ca="1">INDIRECT(CONCATENATE(#REF!,$C$496,"!$AH",$A349 + 5))</f>
        <v>#REF!</v>
      </c>
      <c r="I349" s="135"/>
      <c r="J349" s="132" t="e">
        <f ca="1">INDIRECT(CONCATENATE(#REF!,$C$496,"!$AI",$A349 + 5))</f>
        <v>#REF!</v>
      </c>
      <c r="K349" s="181"/>
      <c r="L349" s="135"/>
      <c r="M349" s="135"/>
      <c r="N349" s="135"/>
      <c r="O349" s="135"/>
      <c r="P349" s="137" t="e">
        <f t="shared" ca="1" si="81"/>
        <v>#REF!</v>
      </c>
      <c r="Q349" s="251" t="e">
        <f t="shared" ca="1" si="72"/>
        <v>#REF!</v>
      </c>
      <c r="R349" s="252" t="e">
        <f t="shared" ca="1" si="71"/>
        <v>#REF!</v>
      </c>
      <c r="S349" s="251" t="e">
        <f t="shared" ca="1" si="73"/>
        <v>#REF!</v>
      </c>
      <c r="T349" s="252" t="e">
        <f t="shared" ca="1" si="74"/>
        <v>#REF!</v>
      </c>
      <c r="U349" s="252" t="e">
        <f t="shared" ca="1" si="75"/>
        <v>#REF!</v>
      </c>
      <c r="V349" s="251" t="e">
        <f t="shared" ca="1" si="76"/>
        <v>#REF!</v>
      </c>
      <c r="W349" s="139" t="e">
        <f t="shared" ca="1" si="77"/>
        <v>#REF!</v>
      </c>
      <c r="X349" s="138" t="e">
        <f t="shared" ca="1" si="82"/>
        <v>#REF!</v>
      </c>
      <c r="Y349" s="138" t="e">
        <f t="shared" ca="1" si="78"/>
        <v>#REF!</v>
      </c>
      <c r="Z349" s="138" t="e">
        <f t="shared" ca="1" si="80"/>
        <v>#NAME?</v>
      </c>
      <c r="AA349" s="139" t="e">
        <f t="shared" ca="1" si="79"/>
        <v>#REF!</v>
      </c>
      <c r="AB349" s="138" t="e">
        <f t="shared" ca="1" si="83"/>
        <v>#REF!</v>
      </c>
      <c r="AC349" s="132" t="e">
        <f ca="1">INDIRECT(CONCATENATE(#REF!,$C$496,"!$AJ",$A349 + 5))</f>
        <v>#REF!</v>
      </c>
    </row>
    <row r="350" spans="1:29" hidden="1" outlineLevel="1" x14ac:dyDescent="0.25">
      <c r="A350" s="128">
        <v>353</v>
      </c>
      <c r="B350" s="153" t="e">
        <f ca="1">INDIRECT(CONCATENATE(#REF!,$C$496,"!$B",$A350 + 5))</f>
        <v>#REF!</v>
      </c>
      <c r="C350" s="135" t="e">
        <f ca="1">INDIRECT(CONCATENATE(#REF!,$C$496,"!$X",$A350 + 5))</f>
        <v>#REF!</v>
      </c>
      <c r="D350" s="132" t="e">
        <f ca="1">INDIRECT(CONCATENATE(#REF!,$C$496,"!$AB",$A350 + 5))</f>
        <v>#REF!</v>
      </c>
      <c r="E350" s="135" t="str">
        <f t="shared" ca="1" si="84"/>
        <v/>
      </c>
      <c r="F350" s="187" t="e">
        <f ca="1">INDIRECT(CONCATENATE(#REF!,$C$496,"!$AG",$A350 + 5))</f>
        <v>#REF!</v>
      </c>
      <c r="G350" s="135"/>
      <c r="H350" s="132" t="e">
        <f ca="1">INDIRECT(CONCATENATE(#REF!,$C$496,"!$AH",$A350 + 5))</f>
        <v>#REF!</v>
      </c>
      <c r="I350" s="135"/>
      <c r="J350" s="132" t="e">
        <f ca="1">INDIRECT(CONCATENATE(#REF!,$C$496,"!$AI",$A350 + 5))</f>
        <v>#REF!</v>
      </c>
      <c r="K350" s="181"/>
      <c r="L350" s="135"/>
      <c r="M350" s="135"/>
      <c r="N350" s="135"/>
      <c r="O350" s="135"/>
      <c r="P350" s="137" t="e">
        <f t="shared" ca="1" si="81"/>
        <v>#REF!</v>
      </c>
      <c r="Q350" s="251" t="e">
        <f t="shared" ca="1" si="72"/>
        <v>#REF!</v>
      </c>
      <c r="R350" s="252" t="e">
        <f t="shared" ca="1" si="71"/>
        <v>#REF!</v>
      </c>
      <c r="S350" s="251" t="e">
        <f t="shared" ca="1" si="73"/>
        <v>#REF!</v>
      </c>
      <c r="T350" s="252" t="e">
        <f t="shared" ca="1" si="74"/>
        <v>#REF!</v>
      </c>
      <c r="U350" s="252" t="e">
        <f t="shared" ca="1" si="75"/>
        <v>#REF!</v>
      </c>
      <c r="V350" s="251" t="e">
        <f t="shared" ca="1" si="76"/>
        <v>#REF!</v>
      </c>
      <c r="W350" s="139" t="e">
        <f t="shared" ca="1" si="77"/>
        <v>#REF!</v>
      </c>
      <c r="X350" s="138" t="e">
        <f t="shared" ca="1" si="82"/>
        <v>#REF!</v>
      </c>
      <c r="Y350" s="138" t="e">
        <f t="shared" ca="1" si="78"/>
        <v>#REF!</v>
      </c>
      <c r="Z350" s="138" t="e">
        <f t="shared" ca="1" si="80"/>
        <v>#NAME?</v>
      </c>
      <c r="AA350" s="139" t="e">
        <f t="shared" ca="1" si="79"/>
        <v>#REF!</v>
      </c>
      <c r="AB350" s="138" t="e">
        <f t="shared" ca="1" si="83"/>
        <v>#REF!</v>
      </c>
      <c r="AC350" s="132" t="e">
        <f ca="1">INDIRECT(CONCATENATE(#REF!,$C$496,"!$AJ",$A350 + 5))</f>
        <v>#REF!</v>
      </c>
    </row>
    <row r="351" spans="1:29" hidden="1" outlineLevel="1" x14ac:dyDescent="0.25">
      <c r="A351" s="128">
        <v>354</v>
      </c>
      <c r="B351" s="153" t="e">
        <f ca="1">INDIRECT(CONCATENATE(#REF!,$C$496,"!$B",$A351 + 5))</f>
        <v>#REF!</v>
      </c>
      <c r="C351" s="135" t="e">
        <f ca="1">INDIRECT(CONCATENATE(#REF!,$C$496,"!$X",$A351 + 5))</f>
        <v>#REF!</v>
      </c>
      <c r="D351" s="132" t="e">
        <f ca="1">INDIRECT(CONCATENATE(#REF!,$C$496,"!$AB",$A351 + 5))</f>
        <v>#REF!</v>
      </c>
      <c r="E351" s="135" t="str">
        <f t="shared" ca="1" si="84"/>
        <v/>
      </c>
      <c r="F351" s="187" t="e">
        <f ca="1">INDIRECT(CONCATENATE(#REF!,$C$496,"!$AG",$A351 + 5))</f>
        <v>#REF!</v>
      </c>
      <c r="G351" s="135"/>
      <c r="H351" s="132" t="e">
        <f ca="1">INDIRECT(CONCATENATE(#REF!,$C$496,"!$AH",$A351 + 5))</f>
        <v>#REF!</v>
      </c>
      <c r="I351" s="135"/>
      <c r="J351" s="132" t="e">
        <f ca="1">INDIRECT(CONCATENATE(#REF!,$C$496,"!$AI",$A351 + 5))</f>
        <v>#REF!</v>
      </c>
      <c r="K351" s="181"/>
      <c r="L351" s="135"/>
      <c r="M351" s="135"/>
      <c r="N351" s="135"/>
      <c r="O351" s="135"/>
      <c r="P351" s="137" t="e">
        <f t="shared" ca="1" si="81"/>
        <v>#REF!</v>
      </c>
      <c r="Q351" s="251" t="e">
        <f t="shared" ca="1" si="72"/>
        <v>#REF!</v>
      </c>
      <c r="R351" s="252" t="e">
        <f t="shared" ca="1" si="71"/>
        <v>#REF!</v>
      </c>
      <c r="S351" s="251" t="e">
        <f t="shared" ca="1" si="73"/>
        <v>#REF!</v>
      </c>
      <c r="T351" s="252" t="e">
        <f t="shared" ca="1" si="74"/>
        <v>#REF!</v>
      </c>
      <c r="U351" s="252" t="e">
        <f t="shared" ca="1" si="75"/>
        <v>#REF!</v>
      </c>
      <c r="V351" s="251" t="e">
        <f t="shared" ca="1" si="76"/>
        <v>#REF!</v>
      </c>
      <c r="W351" s="139" t="e">
        <f t="shared" ca="1" si="77"/>
        <v>#REF!</v>
      </c>
      <c r="X351" s="138" t="e">
        <f t="shared" ca="1" si="82"/>
        <v>#REF!</v>
      </c>
      <c r="Y351" s="138" t="e">
        <f t="shared" ca="1" si="78"/>
        <v>#REF!</v>
      </c>
      <c r="Z351" s="138" t="e">
        <f t="shared" ca="1" si="80"/>
        <v>#NAME?</v>
      </c>
      <c r="AA351" s="139" t="e">
        <f t="shared" ca="1" si="79"/>
        <v>#REF!</v>
      </c>
      <c r="AB351" s="138" t="e">
        <f t="shared" ca="1" si="83"/>
        <v>#REF!</v>
      </c>
      <c r="AC351" s="132" t="e">
        <f ca="1">INDIRECT(CONCATENATE(#REF!,$C$496,"!$AJ",$A351 + 5))</f>
        <v>#REF!</v>
      </c>
    </row>
    <row r="352" spans="1:29" hidden="1" outlineLevel="1" x14ac:dyDescent="0.25">
      <c r="A352" s="128">
        <v>355</v>
      </c>
      <c r="B352" s="153" t="e">
        <f ca="1">INDIRECT(CONCATENATE(#REF!,$C$496,"!$B",$A352 + 5))</f>
        <v>#REF!</v>
      </c>
      <c r="C352" s="135" t="e">
        <f ca="1">INDIRECT(CONCATENATE(#REF!,$C$496,"!$X",$A352 + 5))</f>
        <v>#REF!</v>
      </c>
      <c r="D352" s="132" t="e">
        <f ca="1">INDIRECT(CONCATENATE(#REF!,$C$496,"!$AB",$A352 + 5))</f>
        <v>#REF!</v>
      </c>
      <c r="E352" s="135" t="str">
        <f t="shared" ca="1" si="84"/>
        <v/>
      </c>
      <c r="F352" s="187" t="e">
        <f ca="1">INDIRECT(CONCATENATE(#REF!,$C$496,"!$AG",$A352 + 5))</f>
        <v>#REF!</v>
      </c>
      <c r="G352" s="135"/>
      <c r="H352" s="132" t="e">
        <f ca="1">INDIRECT(CONCATENATE(#REF!,$C$496,"!$AH",$A352 + 5))</f>
        <v>#REF!</v>
      </c>
      <c r="I352" s="135"/>
      <c r="J352" s="132" t="e">
        <f ca="1">INDIRECT(CONCATENATE(#REF!,$C$496,"!$AI",$A352 + 5))</f>
        <v>#REF!</v>
      </c>
      <c r="K352" s="181"/>
      <c r="L352" s="135"/>
      <c r="M352" s="135"/>
      <c r="N352" s="135"/>
      <c r="O352" s="135"/>
      <c r="P352" s="137" t="e">
        <f t="shared" ca="1" si="81"/>
        <v>#REF!</v>
      </c>
      <c r="Q352" s="251" t="e">
        <f t="shared" ca="1" si="72"/>
        <v>#REF!</v>
      </c>
      <c r="R352" s="252" t="e">
        <f t="shared" ca="1" si="71"/>
        <v>#REF!</v>
      </c>
      <c r="S352" s="251" t="e">
        <f t="shared" ca="1" si="73"/>
        <v>#REF!</v>
      </c>
      <c r="T352" s="252" t="e">
        <f t="shared" ca="1" si="74"/>
        <v>#REF!</v>
      </c>
      <c r="U352" s="252" t="e">
        <f t="shared" ca="1" si="75"/>
        <v>#REF!</v>
      </c>
      <c r="V352" s="251" t="e">
        <f t="shared" ca="1" si="76"/>
        <v>#REF!</v>
      </c>
      <c r="W352" s="139" t="e">
        <f t="shared" ca="1" si="77"/>
        <v>#REF!</v>
      </c>
      <c r="X352" s="138" t="e">
        <f t="shared" ca="1" si="82"/>
        <v>#REF!</v>
      </c>
      <c r="Y352" s="138" t="e">
        <f t="shared" ca="1" si="78"/>
        <v>#REF!</v>
      </c>
      <c r="Z352" s="138" t="e">
        <f t="shared" ca="1" si="80"/>
        <v>#NAME?</v>
      </c>
      <c r="AA352" s="139" t="e">
        <f t="shared" ca="1" si="79"/>
        <v>#REF!</v>
      </c>
      <c r="AB352" s="138" t="e">
        <f t="shared" ca="1" si="83"/>
        <v>#REF!</v>
      </c>
      <c r="AC352" s="132" t="e">
        <f ca="1">INDIRECT(CONCATENATE(#REF!,$C$496,"!$AJ",$A352 + 5))</f>
        <v>#REF!</v>
      </c>
    </row>
    <row r="353" spans="1:29" hidden="1" outlineLevel="1" x14ac:dyDescent="0.25">
      <c r="A353" s="128">
        <v>356</v>
      </c>
      <c r="B353" s="153" t="e">
        <f ca="1">INDIRECT(CONCATENATE(#REF!,$C$496,"!$B",$A353 + 5))</f>
        <v>#REF!</v>
      </c>
      <c r="C353" s="135" t="e">
        <f ca="1">INDIRECT(CONCATENATE(#REF!,$C$496,"!$X",$A353 + 5))</f>
        <v>#REF!</v>
      </c>
      <c r="D353" s="132" t="e">
        <f ca="1">INDIRECT(CONCATENATE(#REF!,$C$496,"!$AB",$A353 + 5))</f>
        <v>#REF!</v>
      </c>
      <c r="E353" s="135" t="str">
        <f t="shared" ca="1" si="84"/>
        <v/>
      </c>
      <c r="F353" s="187" t="e">
        <f ca="1">INDIRECT(CONCATENATE(#REF!,$C$496,"!$AG",$A353 + 5))</f>
        <v>#REF!</v>
      </c>
      <c r="G353" s="135"/>
      <c r="H353" s="132" t="e">
        <f ca="1">INDIRECT(CONCATENATE(#REF!,$C$496,"!$AH",$A353 + 5))</f>
        <v>#REF!</v>
      </c>
      <c r="I353" s="135"/>
      <c r="J353" s="132" t="e">
        <f ca="1">INDIRECT(CONCATENATE(#REF!,$C$496,"!$AI",$A353 + 5))</f>
        <v>#REF!</v>
      </c>
      <c r="K353" s="181"/>
      <c r="L353" s="135"/>
      <c r="M353" s="135"/>
      <c r="N353" s="135"/>
      <c r="O353" s="135"/>
      <c r="P353" s="137" t="e">
        <f t="shared" ca="1" si="81"/>
        <v>#REF!</v>
      </c>
      <c r="Q353" s="251" t="e">
        <f t="shared" ca="1" si="72"/>
        <v>#REF!</v>
      </c>
      <c r="R353" s="252" t="e">
        <f t="shared" ca="1" si="71"/>
        <v>#REF!</v>
      </c>
      <c r="S353" s="251" t="e">
        <f t="shared" ca="1" si="73"/>
        <v>#REF!</v>
      </c>
      <c r="T353" s="252" t="e">
        <f t="shared" ca="1" si="74"/>
        <v>#REF!</v>
      </c>
      <c r="U353" s="252" t="e">
        <f t="shared" ca="1" si="75"/>
        <v>#REF!</v>
      </c>
      <c r="V353" s="251" t="e">
        <f t="shared" ca="1" si="76"/>
        <v>#REF!</v>
      </c>
      <c r="W353" s="139" t="e">
        <f t="shared" ca="1" si="77"/>
        <v>#REF!</v>
      </c>
      <c r="X353" s="138" t="e">
        <f t="shared" ca="1" si="82"/>
        <v>#REF!</v>
      </c>
      <c r="Y353" s="138" t="e">
        <f t="shared" ca="1" si="78"/>
        <v>#REF!</v>
      </c>
      <c r="Z353" s="138" t="e">
        <f t="shared" ca="1" si="80"/>
        <v>#NAME?</v>
      </c>
      <c r="AA353" s="139" t="e">
        <f t="shared" ca="1" si="79"/>
        <v>#REF!</v>
      </c>
      <c r="AB353" s="138" t="e">
        <f t="shared" ca="1" si="83"/>
        <v>#REF!</v>
      </c>
      <c r="AC353" s="132" t="e">
        <f ca="1">INDIRECT(CONCATENATE(#REF!,$C$496,"!$AJ",$A353 + 5))</f>
        <v>#REF!</v>
      </c>
    </row>
    <row r="354" spans="1:29" hidden="1" outlineLevel="1" x14ac:dyDescent="0.25">
      <c r="A354" s="128">
        <v>357</v>
      </c>
      <c r="B354" s="153" t="e">
        <f ca="1">INDIRECT(CONCATENATE(#REF!,$C$496,"!$B",$A354 + 5))</f>
        <v>#REF!</v>
      </c>
      <c r="C354" s="135" t="e">
        <f ca="1">INDIRECT(CONCATENATE(#REF!,$C$496,"!$X",$A354 + 5))</f>
        <v>#REF!</v>
      </c>
      <c r="D354" s="132" t="e">
        <f ca="1">INDIRECT(CONCATENATE(#REF!,$C$496,"!$AB",$A354 + 5))</f>
        <v>#REF!</v>
      </c>
      <c r="E354" s="135" t="str">
        <f t="shared" ca="1" si="84"/>
        <v/>
      </c>
      <c r="F354" s="187" t="e">
        <f ca="1">INDIRECT(CONCATENATE(#REF!,$C$496,"!$AG",$A354 + 5))</f>
        <v>#REF!</v>
      </c>
      <c r="G354" s="135"/>
      <c r="H354" s="132" t="e">
        <f ca="1">INDIRECT(CONCATENATE(#REF!,$C$496,"!$AH",$A354 + 5))</f>
        <v>#REF!</v>
      </c>
      <c r="I354" s="135"/>
      <c r="J354" s="132" t="e">
        <f ca="1">INDIRECT(CONCATENATE(#REF!,$C$496,"!$AI",$A354 + 5))</f>
        <v>#REF!</v>
      </c>
      <c r="K354" s="181"/>
      <c r="L354" s="135"/>
      <c r="M354" s="135"/>
      <c r="N354" s="135"/>
      <c r="O354" s="135"/>
      <c r="P354" s="137" t="e">
        <f t="shared" ca="1" si="81"/>
        <v>#REF!</v>
      </c>
      <c r="Q354" s="251" t="e">
        <f t="shared" ca="1" si="72"/>
        <v>#REF!</v>
      </c>
      <c r="R354" s="252" t="e">
        <f t="shared" ca="1" si="71"/>
        <v>#REF!</v>
      </c>
      <c r="S354" s="251" t="e">
        <f t="shared" ca="1" si="73"/>
        <v>#REF!</v>
      </c>
      <c r="T354" s="252" t="e">
        <f t="shared" ca="1" si="74"/>
        <v>#REF!</v>
      </c>
      <c r="U354" s="252" t="e">
        <f t="shared" ca="1" si="75"/>
        <v>#REF!</v>
      </c>
      <c r="V354" s="251" t="e">
        <f t="shared" ca="1" si="76"/>
        <v>#REF!</v>
      </c>
      <c r="W354" s="139" t="e">
        <f t="shared" ca="1" si="77"/>
        <v>#REF!</v>
      </c>
      <c r="X354" s="138" t="e">
        <f t="shared" ca="1" si="82"/>
        <v>#REF!</v>
      </c>
      <c r="Y354" s="138" t="e">
        <f t="shared" ca="1" si="78"/>
        <v>#REF!</v>
      </c>
      <c r="Z354" s="138" t="e">
        <f t="shared" ca="1" si="80"/>
        <v>#NAME?</v>
      </c>
      <c r="AA354" s="139" t="e">
        <f t="shared" ca="1" si="79"/>
        <v>#REF!</v>
      </c>
      <c r="AB354" s="138" t="e">
        <f t="shared" ca="1" si="83"/>
        <v>#REF!</v>
      </c>
      <c r="AC354" s="132" t="e">
        <f ca="1">INDIRECT(CONCATENATE(#REF!,$C$496,"!$AJ",$A354 + 5))</f>
        <v>#REF!</v>
      </c>
    </row>
    <row r="355" spans="1:29" hidden="1" outlineLevel="1" x14ac:dyDescent="0.25">
      <c r="A355" s="128">
        <v>358</v>
      </c>
      <c r="B355" s="153" t="e">
        <f ca="1">INDIRECT(CONCATENATE(#REF!,$C$496,"!$B",$A355 + 5))</f>
        <v>#REF!</v>
      </c>
      <c r="C355" s="135" t="e">
        <f ca="1">INDIRECT(CONCATENATE(#REF!,$C$496,"!$X",$A355 + 5))</f>
        <v>#REF!</v>
      </c>
      <c r="D355" s="132" t="e">
        <f ca="1">INDIRECT(CONCATENATE(#REF!,$C$496,"!$AB",$A355 + 5))</f>
        <v>#REF!</v>
      </c>
      <c r="E355" s="135" t="str">
        <f t="shared" ca="1" si="84"/>
        <v/>
      </c>
      <c r="F355" s="187" t="e">
        <f ca="1">INDIRECT(CONCATENATE(#REF!,$C$496,"!$AG",$A355 + 5))</f>
        <v>#REF!</v>
      </c>
      <c r="G355" s="135"/>
      <c r="H355" s="132" t="e">
        <f ca="1">INDIRECT(CONCATENATE(#REF!,$C$496,"!$AH",$A355 + 5))</f>
        <v>#REF!</v>
      </c>
      <c r="I355" s="135"/>
      <c r="J355" s="132" t="e">
        <f ca="1">INDIRECT(CONCATENATE(#REF!,$C$496,"!$AI",$A355 + 5))</f>
        <v>#REF!</v>
      </c>
      <c r="K355" s="181"/>
      <c r="L355" s="135"/>
      <c r="M355" s="135"/>
      <c r="N355" s="135"/>
      <c r="O355" s="135"/>
      <c r="P355" s="137" t="e">
        <f t="shared" ca="1" si="81"/>
        <v>#REF!</v>
      </c>
      <c r="Q355" s="251" t="e">
        <f t="shared" ca="1" si="72"/>
        <v>#REF!</v>
      </c>
      <c r="R355" s="252" t="e">
        <f t="shared" ca="1" si="71"/>
        <v>#REF!</v>
      </c>
      <c r="S355" s="251" t="e">
        <f t="shared" ca="1" si="73"/>
        <v>#REF!</v>
      </c>
      <c r="T355" s="252" t="e">
        <f t="shared" ca="1" si="74"/>
        <v>#REF!</v>
      </c>
      <c r="U355" s="252" t="e">
        <f t="shared" ca="1" si="75"/>
        <v>#REF!</v>
      </c>
      <c r="V355" s="251" t="e">
        <f t="shared" ca="1" si="76"/>
        <v>#REF!</v>
      </c>
      <c r="W355" s="139" t="e">
        <f t="shared" ca="1" si="77"/>
        <v>#REF!</v>
      </c>
      <c r="X355" s="138" t="e">
        <f t="shared" ca="1" si="82"/>
        <v>#REF!</v>
      </c>
      <c r="Y355" s="138" t="e">
        <f t="shared" ca="1" si="78"/>
        <v>#REF!</v>
      </c>
      <c r="Z355" s="138" t="e">
        <f t="shared" ca="1" si="80"/>
        <v>#NAME?</v>
      </c>
      <c r="AA355" s="139" t="e">
        <f t="shared" ca="1" si="79"/>
        <v>#REF!</v>
      </c>
      <c r="AB355" s="138" t="e">
        <f t="shared" ca="1" si="83"/>
        <v>#REF!</v>
      </c>
      <c r="AC355" s="132" t="e">
        <f ca="1">INDIRECT(CONCATENATE(#REF!,$C$496,"!$AJ",$A355 + 5))</f>
        <v>#REF!</v>
      </c>
    </row>
    <row r="356" spans="1:29" hidden="1" outlineLevel="1" x14ac:dyDescent="0.25">
      <c r="A356" s="128">
        <v>359</v>
      </c>
      <c r="B356" s="153" t="e">
        <f ca="1">INDIRECT(CONCATENATE(#REF!,$C$496,"!$B",$A356 + 5))</f>
        <v>#REF!</v>
      </c>
      <c r="C356" s="135" t="e">
        <f ca="1">INDIRECT(CONCATENATE(#REF!,$C$496,"!$X",$A356 + 5))</f>
        <v>#REF!</v>
      </c>
      <c r="D356" s="132" t="e">
        <f ca="1">INDIRECT(CONCATENATE(#REF!,$C$496,"!$AB",$A356 + 5))</f>
        <v>#REF!</v>
      </c>
      <c r="E356" s="135" t="str">
        <f t="shared" ca="1" si="84"/>
        <v/>
      </c>
      <c r="F356" s="187" t="e">
        <f ca="1">INDIRECT(CONCATENATE(#REF!,$C$496,"!$AG",$A356 + 5))</f>
        <v>#REF!</v>
      </c>
      <c r="G356" s="135"/>
      <c r="H356" s="132" t="e">
        <f ca="1">INDIRECT(CONCATENATE(#REF!,$C$496,"!$AH",$A356 + 5))</f>
        <v>#REF!</v>
      </c>
      <c r="I356" s="135"/>
      <c r="J356" s="132" t="e">
        <f ca="1">INDIRECT(CONCATENATE(#REF!,$C$496,"!$AI",$A356 + 5))</f>
        <v>#REF!</v>
      </c>
      <c r="K356" s="181"/>
      <c r="L356" s="135"/>
      <c r="M356" s="135"/>
      <c r="N356" s="135"/>
      <c r="O356" s="135"/>
      <c r="P356" s="137" t="e">
        <f t="shared" ca="1" si="81"/>
        <v>#REF!</v>
      </c>
      <c r="Q356" s="251" t="e">
        <f t="shared" ca="1" si="72"/>
        <v>#REF!</v>
      </c>
      <c r="R356" s="252" t="e">
        <f t="shared" ca="1" si="71"/>
        <v>#REF!</v>
      </c>
      <c r="S356" s="251" t="e">
        <f t="shared" ca="1" si="73"/>
        <v>#REF!</v>
      </c>
      <c r="T356" s="252" t="e">
        <f t="shared" ca="1" si="74"/>
        <v>#REF!</v>
      </c>
      <c r="U356" s="252" t="e">
        <f t="shared" ca="1" si="75"/>
        <v>#REF!</v>
      </c>
      <c r="V356" s="251" t="e">
        <f t="shared" ca="1" si="76"/>
        <v>#REF!</v>
      </c>
      <c r="W356" s="139" t="e">
        <f t="shared" ca="1" si="77"/>
        <v>#REF!</v>
      </c>
      <c r="X356" s="138" t="e">
        <f t="shared" ca="1" si="82"/>
        <v>#REF!</v>
      </c>
      <c r="Y356" s="138" t="e">
        <f t="shared" ca="1" si="78"/>
        <v>#REF!</v>
      </c>
      <c r="Z356" s="138" t="e">
        <f t="shared" ca="1" si="80"/>
        <v>#NAME?</v>
      </c>
      <c r="AA356" s="139" t="e">
        <f t="shared" ca="1" si="79"/>
        <v>#REF!</v>
      </c>
      <c r="AB356" s="138" t="e">
        <f t="shared" ca="1" si="83"/>
        <v>#REF!</v>
      </c>
      <c r="AC356" s="132" t="e">
        <f ca="1">INDIRECT(CONCATENATE(#REF!,$C$496,"!$AJ",$A356 + 5))</f>
        <v>#REF!</v>
      </c>
    </row>
    <row r="357" spans="1:29" hidden="1" outlineLevel="1" x14ac:dyDescent="0.25">
      <c r="A357" s="128">
        <v>360</v>
      </c>
      <c r="B357" s="153" t="e">
        <f ca="1">INDIRECT(CONCATENATE(#REF!,$C$496,"!$B",$A357 + 5))</f>
        <v>#REF!</v>
      </c>
      <c r="C357" s="135" t="e">
        <f ca="1">INDIRECT(CONCATENATE(#REF!,$C$496,"!$X",$A357 + 5))</f>
        <v>#REF!</v>
      </c>
      <c r="D357" s="132" t="e">
        <f ca="1">INDIRECT(CONCATENATE(#REF!,$C$496,"!$AB",$A357 + 5))</f>
        <v>#REF!</v>
      </c>
      <c r="E357" s="135" t="str">
        <f t="shared" ca="1" si="84"/>
        <v/>
      </c>
      <c r="F357" s="187" t="e">
        <f ca="1">INDIRECT(CONCATENATE(#REF!,$C$496,"!$AG",$A357 + 5))</f>
        <v>#REF!</v>
      </c>
      <c r="G357" s="135"/>
      <c r="H357" s="132" t="e">
        <f ca="1">INDIRECT(CONCATENATE(#REF!,$C$496,"!$AH",$A357 + 5))</f>
        <v>#REF!</v>
      </c>
      <c r="I357" s="135"/>
      <c r="J357" s="132" t="e">
        <f ca="1">INDIRECT(CONCATENATE(#REF!,$C$496,"!$AI",$A357 + 5))</f>
        <v>#REF!</v>
      </c>
      <c r="K357" s="181"/>
      <c r="L357" s="135"/>
      <c r="M357" s="135"/>
      <c r="N357" s="135"/>
      <c r="O357" s="135"/>
      <c r="P357" s="137" t="e">
        <f t="shared" ca="1" si="81"/>
        <v>#REF!</v>
      </c>
      <c r="Q357" s="251" t="e">
        <f t="shared" ca="1" si="72"/>
        <v>#REF!</v>
      </c>
      <c r="R357" s="252" t="e">
        <f t="shared" ca="1" si="71"/>
        <v>#REF!</v>
      </c>
      <c r="S357" s="251" t="e">
        <f t="shared" ca="1" si="73"/>
        <v>#REF!</v>
      </c>
      <c r="T357" s="252" t="e">
        <f t="shared" ca="1" si="74"/>
        <v>#REF!</v>
      </c>
      <c r="U357" s="252" t="e">
        <f t="shared" ca="1" si="75"/>
        <v>#REF!</v>
      </c>
      <c r="V357" s="251" t="e">
        <f t="shared" ca="1" si="76"/>
        <v>#REF!</v>
      </c>
      <c r="W357" s="139" t="e">
        <f t="shared" ca="1" si="77"/>
        <v>#REF!</v>
      </c>
      <c r="X357" s="138" t="e">
        <f t="shared" ca="1" si="82"/>
        <v>#REF!</v>
      </c>
      <c r="Y357" s="138" t="e">
        <f t="shared" ca="1" si="78"/>
        <v>#REF!</v>
      </c>
      <c r="Z357" s="138" t="e">
        <f t="shared" ca="1" si="80"/>
        <v>#NAME?</v>
      </c>
      <c r="AA357" s="139" t="e">
        <f t="shared" ca="1" si="79"/>
        <v>#REF!</v>
      </c>
      <c r="AB357" s="138" t="e">
        <f t="shared" ca="1" si="83"/>
        <v>#REF!</v>
      </c>
      <c r="AC357" s="132" t="e">
        <f ca="1">INDIRECT(CONCATENATE(#REF!,$C$496,"!$AJ",$A357 + 5))</f>
        <v>#REF!</v>
      </c>
    </row>
    <row r="358" spans="1:29" hidden="1" outlineLevel="1" x14ac:dyDescent="0.25">
      <c r="A358" s="128">
        <v>361</v>
      </c>
      <c r="B358" s="153" t="e">
        <f ca="1">INDIRECT(CONCATENATE(#REF!,$C$496,"!$B",$A358 + 5))</f>
        <v>#REF!</v>
      </c>
      <c r="C358" s="135" t="e">
        <f ca="1">INDIRECT(CONCATENATE(#REF!,$C$496,"!$X",$A358 + 5))</f>
        <v>#REF!</v>
      </c>
      <c r="D358" s="132" t="e">
        <f ca="1">INDIRECT(CONCATENATE(#REF!,$C$496,"!$AB",$A358 + 5))</f>
        <v>#REF!</v>
      </c>
      <c r="E358" s="135" t="str">
        <f t="shared" ca="1" si="84"/>
        <v/>
      </c>
      <c r="F358" s="187" t="e">
        <f ca="1">INDIRECT(CONCATENATE(#REF!,$C$496,"!$AG",$A358 + 5))</f>
        <v>#REF!</v>
      </c>
      <c r="G358" s="135"/>
      <c r="H358" s="132" t="e">
        <f ca="1">INDIRECT(CONCATENATE(#REF!,$C$496,"!$AH",$A358 + 5))</f>
        <v>#REF!</v>
      </c>
      <c r="I358" s="135"/>
      <c r="J358" s="132" t="e">
        <f ca="1">INDIRECT(CONCATENATE(#REF!,$C$496,"!$AI",$A358 + 5))</f>
        <v>#REF!</v>
      </c>
      <c r="K358" s="181"/>
      <c r="L358" s="135"/>
      <c r="M358" s="135"/>
      <c r="N358" s="135"/>
      <c r="O358" s="135"/>
      <c r="P358" s="137" t="e">
        <f t="shared" ca="1" si="81"/>
        <v>#REF!</v>
      </c>
      <c r="Q358" s="251" t="e">
        <f t="shared" ca="1" si="72"/>
        <v>#REF!</v>
      </c>
      <c r="R358" s="252" t="e">
        <f t="shared" ca="1" si="71"/>
        <v>#REF!</v>
      </c>
      <c r="S358" s="251" t="e">
        <f t="shared" ca="1" si="73"/>
        <v>#REF!</v>
      </c>
      <c r="T358" s="252" t="e">
        <f t="shared" ca="1" si="74"/>
        <v>#REF!</v>
      </c>
      <c r="U358" s="252" t="e">
        <f t="shared" ca="1" si="75"/>
        <v>#REF!</v>
      </c>
      <c r="V358" s="251" t="e">
        <f t="shared" ca="1" si="76"/>
        <v>#REF!</v>
      </c>
      <c r="W358" s="139" t="e">
        <f t="shared" ca="1" si="77"/>
        <v>#REF!</v>
      </c>
      <c r="X358" s="138" t="e">
        <f t="shared" ca="1" si="82"/>
        <v>#REF!</v>
      </c>
      <c r="Y358" s="138" t="e">
        <f t="shared" ca="1" si="78"/>
        <v>#REF!</v>
      </c>
      <c r="Z358" s="138" t="e">
        <f t="shared" ca="1" si="80"/>
        <v>#NAME?</v>
      </c>
      <c r="AA358" s="139" t="e">
        <f t="shared" ca="1" si="79"/>
        <v>#REF!</v>
      </c>
      <c r="AB358" s="138" t="e">
        <f t="shared" ca="1" si="83"/>
        <v>#REF!</v>
      </c>
      <c r="AC358" s="132" t="e">
        <f ca="1">INDIRECT(CONCATENATE(#REF!,$C$496,"!$AJ",$A358 + 5))</f>
        <v>#REF!</v>
      </c>
    </row>
    <row r="359" spans="1:29" hidden="1" outlineLevel="1" x14ac:dyDescent="0.25">
      <c r="A359" s="128">
        <v>362</v>
      </c>
      <c r="B359" s="153" t="e">
        <f ca="1">INDIRECT(CONCATENATE(#REF!,$C$496,"!$B",$A359 + 5))</f>
        <v>#REF!</v>
      </c>
      <c r="C359" s="135" t="e">
        <f ca="1">INDIRECT(CONCATENATE(#REF!,$C$496,"!$X",$A359 + 5))</f>
        <v>#REF!</v>
      </c>
      <c r="D359" s="132" t="e">
        <f ca="1">INDIRECT(CONCATENATE(#REF!,$C$496,"!$AB",$A359 + 5))</f>
        <v>#REF!</v>
      </c>
      <c r="E359" s="135" t="str">
        <f t="shared" ca="1" si="84"/>
        <v/>
      </c>
      <c r="F359" s="187" t="e">
        <f ca="1">INDIRECT(CONCATENATE(#REF!,$C$496,"!$AG",$A359 + 5))</f>
        <v>#REF!</v>
      </c>
      <c r="G359" s="135"/>
      <c r="H359" s="132" t="e">
        <f ca="1">INDIRECT(CONCATENATE(#REF!,$C$496,"!$AH",$A359 + 5))</f>
        <v>#REF!</v>
      </c>
      <c r="I359" s="135"/>
      <c r="J359" s="132" t="e">
        <f ca="1">INDIRECT(CONCATENATE(#REF!,$C$496,"!$AI",$A359 + 5))</f>
        <v>#REF!</v>
      </c>
      <c r="K359" s="181"/>
      <c r="L359" s="135"/>
      <c r="M359" s="135"/>
      <c r="N359" s="135"/>
      <c r="O359" s="135"/>
      <c r="P359" s="137" t="e">
        <f t="shared" ca="1" si="81"/>
        <v>#REF!</v>
      </c>
      <c r="Q359" s="251" t="e">
        <f t="shared" ca="1" si="72"/>
        <v>#REF!</v>
      </c>
      <c r="R359" s="252" t="e">
        <f t="shared" ca="1" si="71"/>
        <v>#REF!</v>
      </c>
      <c r="S359" s="251" t="e">
        <f t="shared" ca="1" si="73"/>
        <v>#REF!</v>
      </c>
      <c r="T359" s="252" t="e">
        <f t="shared" ca="1" si="74"/>
        <v>#REF!</v>
      </c>
      <c r="U359" s="252" t="e">
        <f t="shared" ca="1" si="75"/>
        <v>#REF!</v>
      </c>
      <c r="V359" s="251" t="e">
        <f t="shared" ca="1" si="76"/>
        <v>#REF!</v>
      </c>
      <c r="W359" s="139" t="e">
        <f t="shared" ca="1" si="77"/>
        <v>#REF!</v>
      </c>
      <c r="X359" s="138" t="e">
        <f t="shared" ca="1" si="82"/>
        <v>#REF!</v>
      </c>
      <c r="Y359" s="138" t="e">
        <f t="shared" ca="1" si="78"/>
        <v>#REF!</v>
      </c>
      <c r="Z359" s="138" t="e">
        <f t="shared" ca="1" si="80"/>
        <v>#NAME?</v>
      </c>
      <c r="AA359" s="139" t="e">
        <f t="shared" ca="1" si="79"/>
        <v>#REF!</v>
      </c>
      <c r="AB359" s="138" t="e">
        <f t="shared" ca="1" si="83"/>
        <v>#REF!</v>
      </c>
      <c r="AC359" s="132" t="e">
        <f ca="1">INDIRECT(CONCATENATE(#REF!,$C$496,"!$AJ",$A359 + 5))</f>
        <v>#REF!</v>
      </c>
    </row>
    <row r="360" spans="1:29" hidden="1" outlineLevel="1" x14ac:dyDescent="0.25">
      <c r="A360" s="128">
        <v>363</v>
      </c>
      <c r="B360" s="153" t="e">
        <f ca="1">INDIRECT(CONCATENATE(#REF!,$C$496,"!$B",$A360 + 5))</f>
        <v>#REF!</v>
      </c>
      <c r="C360" s="135" t="e">
        <f ca="1">INDIRECT(CONCATENATE(#REF!,$C$496,"!$X",$A360 + 5))</f>
        <v>#REF!</v>
      </c>
      <c r="D360" s="132" t="e">
        <f ca="1">INDIRECT(CONCATENATE(#REF!,$C$496,"!$AB",$A360 + 5))</f>
        <v>#REF!</v>
      </c>
      <c r="E360" s="135" t="str">
        <f t="shared" ca="1" si="84"/>
        <v/>
      </c>
      <c r="F360" s="187" t="e">
        <f ca="1">INDIRECT(CONCATENATE(#REF!,$C$496,"!$AG",$A360 + 5))</f>
        <v>#REF!</v>
      </c>
      <c r="G360" s="135"/>
      <c r="H360" s="132" t="e">
        <f ca="1">INDIRECT(CONCATENATE(#REF!,$C$496,"!$AH",$A360 + 5))</f>
        <v>#REF!</v>
      </c>
      <c r="I360" s="135"/>
      <c r="J360" s="132" t="e">
        <f ca="1">INDIRECT(CONCATENATE(#REF!,$C$496,"!$AI",$A360 + 5))</f>
        <v>#REF!</v>
      </c>
      <c r="K360" s="181"/>
      <c r="L360" s="135"/>
      <c r="M360" s="135"/>
      <c r="N360" s="135"/>
      <c r="O360" s="135"/>
      <c r="P360" s="137" t="e">
        <f t="shared" ca="1" si="81"/>
        <v>#REF!</v>
      </c>
      <c r="Q360" s="251" t="e">
        <f t="shared" ca="1" si="72"/>
        <v>#REF!</v>
      </c>
      <c r="R360" s="252" t="e">
        <f t="shared" ca="1" si="71"/>
        <v>#REF!</v>
      </c>
      <c r="S360" s="251" t="e">
        <f t="shared" ca="1" si="73"/>
        <v>#REF!</v>
      </c>
      <c r="T360" s="252" t="e">
        <f t="shared" ca="1" si="74"/>
        <v>#REF!</v>
      </c>
      <c r="U360" s="252" t="e">
        <f t="shared" ca="1" si="75"/>
        <v>#REF!</v>
      </c>
      <c r="V360" s="251" t="e">
        <f t="shared" ca="1" si="76"/>
        <v>#REF!</v>
      </c>
      <c r="W360" s="139" t="e">
        <f t="shared" ca="1" si="77"/>
        <v>#REF!</v>
      </c>
      <c r="X360" s="138" t="e">
        <f t="shared" ca="1" si="82"/>
        <v>#REF!</v>
      </c>
      <c r="Y360" s="138" t="e">
        <f t="shared" ca="1" si="78"/>
        <v>#REF!</v>
      </c>
      <c r="Z360" s="138" t="e">
        <f t="shared" ca="1" si="80"/>
        <v>#NAME?</v>
      </c>
      <c r="AA360" s="139" t="e">
        <f t="shared" ca="1" si="79"/>
        <v>#REF!</v>
      </c>
      <c r="AB360" s="138" t="e">
        <f t="shared" ca="1" si="83"/>
        <v>#REF!</v>
      </c>
      <c r="AC360" s="132" t="e">
        <f ca="1">INDIRECT(CONCATENATE(#REF!,$C$496,"!$AJ",$A360 + 5))</f>
        <v>#REF!</v>
      </c>
    </row>
    <row r="361" spans="1:29" hidden="1" outlineLevel="1" x14ac:dyDescent="0.25">
      <c r="A361" s="128">
        <v>364</v>
      </c>
      <c r="B361" s="153" t="e">
        <f ca="1">INDIRECT(CONCATENATE(#REF!,$C$496,"!$B",$A361 + 5))</f>
        <v>#REF!</v>
      </c>
      <c r="C361" s="135" t="e">
        <f ca="1">INDIRECT(CONCATENATE(#REF!,$C$496,"!$X",$A361 + 5))</f>
        <v>#REF!</v>
      </c>
      <c r="D361" s="132" t="e">
        <f ca="1">INDIRECT(CONCATENATE(#REF!,$C$496,"!$AB",$A361 + 5))</f>
        <v>#REF!</v>
      </c>
      <c r="E361" s="135" t="str">
        <f t="shared" ca="1" si="84"/>
        <v/>
      </c>
      <c r="F361" s="187" t="e">
        <f ca="1">INDIRECT(CONCATENATE(#REF!,$C$496,"!$AG",$A361 + 5))</f>
        <v>#REF!</v>
      </c>
      <c r="G361" s="135"/>
      <c r="H361" s="132" t="e">
        <f ca="1">INDIRECT(CONCATENATE(#REF!,$C$496,"!$AH",$A361 + 5))</f>
        <v>#REF!</v>
      </c>
      <c r="I361" s="135"/>
      <c r="J361" s="132" t="e">
        <f ca="1">INDIRECT(CONCATENATE(#REF!,$C$496,"!$AI",$A361 + 5))</f>
        <v>#REF!</v>
      </c>
      <c r="K361" s="181"/>
      <c r="L361" s="135"/>
      <c r="M361" s="135"/>
      <c r="N361" s="135"/>
      <c r="O361" s="135"/>
      <c r="P361" s="137" t="e">
        <f t="shared" ca="1" si="81"/>
        <v>#REF!</v>
      </c>
      <c r="Q361" s="251" t="e">
        <f t="shared" ca="1" si="72"/>
        <v>#REF!</v>
      </c>
      <c r="R361" s="252" t="e">
        <f t="shared" ca="1" si="71"/>
        <v>#REF!</v>
      </c>
      <c r="S361" s="251" t="e">
        <f t="shared" ca="1" si="73"/>
        <v>#REF!</v>
      </c>
      <c r="T361" s="252" t="e">
        <f t="shared" ca="1" si="74"/>
        <v>#REF!</v>
      </c>
      <c r="U361" s="252" t="e">
        <f t="shared" ca="1" si="75"/>
        <v>#REF!</v>
      </c>
      <c r="V361" s="251" t="e">
        <f t="shared" ca="1" si="76"/>
        <v>#REF!</v>
      </c>
      <c r="W361" s="139" t="e">
        <f t="shared" ca="1" si="77"/>
        <v>#REF!</v>
      </c>
      <c r="X361" s="138" t="e">
        <f t="shared" ca="1" si="82"/>
        <v>#REF!</v>
      </c>
      <c r="Y361" s="138" t="e">
        <f t="shared" ca="1" si="78"/>
        <v>#REF!</v>
      </c>
      <c r="Z361" s="138" t="e">
        <f t="shared" ca="1" si="80"/>
        <v>#NAME?</v>
      </c>
      <c r="AA361" s="139" t="e">
        <f t="shared" ca="1" si="79"/>
        <v>#REF!</v>
      </c>
      <c r="AB361" s="138" t="e">
        <f t="shared" ca="1" si="83"/>
        <v>#REF!</v>
      </c>
      <c r="AC361" s="132" t="e">
        <f ca="1">INDIRECT(CONCATENATE(#REF!,$C$496,"!$AJ",$A361 + 5))</f>
        <v>#REF!</v>
      </c>
    </row>
    <row r="362" spans="1:29" hidden="1" outlineLevel="1" x14ac:dyDescent="0.25">
      <c r="A362" s="128">
        <v>365</v>
      </c>
      <c r="B362" s="153" t="e">
        <f ca="1">INDIRECT(CONCATENATE(#REF!,$C$496,"!$B",$A362 + 5))</f>
        <v>#REF!</v>
      </c>
      <c r="C362" s="135" t="e">
        <f ca="1">INDIRECT(CONCATENATE(#REF!,$C$496,"!$X",$A362 + 5))</f>
        <v>#REF!</v>
      </c>
      <c r="D362" s="132" t="e">
        <f ca="1">INDIRECT(CONCATENATE(#REF!,$C$496,"!$AB",$A362 + 5))</f>
        <v>#REF!</v>
      </c>
      <c r="E362" s="135" t="str">
        <f t="shared" ca="1" si="84"/>
        <v/>
      </c>
      <c r="F362" s="187" t="e">
        <f ca="1">INDIRECT(CONCATENATE(#REF!,$C$496,"!$AG",$A362 + 5))</f>
        <v>#REF!</v>
      </c>
      <c r="G362" s="135"/>
      <c r="H362" s="132" t="e">
        <f ca="1">INDIRECT(CONCATENATE(#REF!,$C$496,"!$AH",$A362 + 5))</f>
        <v>#REF!</v>
      </c>
      <c r="I362" s="135"/>
      <c r="J362" s="132" t="e">
        <f ca="1">INDIRECT(CONCATENATE(#REF!,$C$496,"!$AI",$A362 + 5))</f>
        <v>#REF!</v>
      </c>
      <c r="K362" s="181"/>
      <c r="L362" s="135"/>
      <c r="M362" s="135"/>
      <c r="N362" s="135"/>
      <c r="O362" s="135"/>
      <c r="P362" s="137" t="e">
        <f t="shared" ca="1" si="81"/>
        <v>#REF!</v>
      </c>
      <c r="Q362" s="251" t="e">
        <f t="shared" ca="1" si="72"/>
        <v>#REF!</v>
      </c>
      <c r="R362" s="252" t="e">
        <f t="shared" ca="1" si="71"/>
        <v>#REF!</v>
      </c>
      <c r="S362" s="251" t="e">
        <f t="shared" ca="1" si="73"/>
        <v>#REF!</v>
      </c>
      <c r="T362" s="252" t="e">
        <f t="shared" ca="1" si="74"/>
        <v>#REF!</v>
      </c>
      <c r="U362" s="252" t="e">
        <f t="shared" ca="1" si="75"/>
        <v>#REF!</v>
      </c>
      <c r="V362" s="251" t="e">
        <f t="shared" ca="1" si="76"/>
        <v>#REF!</v>
      </c>
      <c r="W362" s="139" t="e">
        <f t="shared" ca="1" si="77"/>
        <v>#REF!</v>
      </c>
      <c r="X362" s="138" t="e">
        <f t="shared" ca="1" si="82"/>
        <v>#REF!</v>
      </c>
      <c r="Y362" s="138" t="e">
        <f t="shared" ca="1" si="78"/>
        <v>#REF!</v>
      </c>
      <c r="Z362" s="138" t="e">
        <f t="shared" ca="1" si="80"/>
        <v>#NAME?</v>
      </c>
      <c r="AA362" s="139" t="e">
        <f t="shared" ca="1" si="79"/>
        <v>#REF!</v>
      </c>
      <c r="AB362" s="138" t="e">
        <f t="shared" ca="1" si="83"/>
        <v>#REF!</v>
      </c>
      <c r="AC362" s="132" t="e">
        <f ca="1">INDIRECT(CONCATENATE(#REF!,$C$496,"!$AJ",$A362 + 5))</f>
        <v>#REF!</v>
      </c>
    </row>
    <row r="363" spans="1:29" hidden="1" outlineLevel="1" x14ac:dyDescent="0.25">
      <c r="A363" s="128">
        <v>366</v>
      </c>
      <c r="B363" s="153" t="e">
        <f ca="1">INDIRECT(CONCATENATE(#REF!,$C$496,"!$B",$A363 + 5))</f>
        <v>#REF!</v>
      </c>
      <c r="C363" s="135" t="e">
        <f ca="1">INDIRECT(CONCATENATE(#REF!,$C$496,"!$X",$A363 + 5))</f>
        <v>#REF!</v>
      </c>
      <c r="D363" s="132" t="e">
        <f ca="1">INDIRECT(CONCATENATE(#REF!,$C$496,"!$AB",$A363 + 5))</f>
        <v>#REF!</v>
      </c>
      <c r="E363" s="135" t="str">
        <f t="shared" ca="1" si="84"/>
        <v/>
      </c>
      <c r="F363" s="187" t="e">
        <f ca="1">INDIRECT(CONCATENATE(#REF!,$C$496,"!$AG",$A363 + 5))</f>
        <v>#REF!</v>
      </c>
      <c r="G363" s="135"/>
      <c r="H363" s="132" t="e">
        <f ca="1">INDIRECT(CONCATENATE(#REF!,$C$496,"!$AH",$A363 + 5))</f>
        <v>#REF!</v>
      </c>
      <c r="I363" s="135"/>
      <c r="J363" s="132" t="e">
        <f ca="1">INDIRECT(CONCATENATE(#REF!,$C$496,"!$AI",$A363 + 5))</f>
        <v>#REF!</v>
      </c>
      <c r="K363" s="181"/>
      <c r="L363" s="135"/>
      <c r="M363" s="135"/>
      <c r="N363" s="135"/>
      <c r="O363" s="135"/>
      <c r="P363" s="137" t="e">
        <f t="shared" ca="1" si="81"/>
        <v>#REF!</v>
      </c>
      <c r="Q363" s="251" t="e">
        <f t="shared" ca="1" si="72"/>
        <v>#REF!</v>
      </c>
      <c r="R363" s="252" t="e">
        <f t="shared" ca="1" si="71"/>
        <v>#REF!</v>
      </c>
      <c r="S363" s="251" t="e">
        <f t="shared" ca="1" si="73"/>
        <v>#REF!</v>
      </c>
      <c r="T363" s="252" t="e">
        <f t="shared" ca="1" si="74"/>
        <v>#REF!</v>
      </c>
      <c r="U363" s="252" t="e">
        <f t="shared" ca="1" si="75"/>
        <v>#REF!</v>
      </c>
      <c r="V363" s="251" t="e">
        <f t="shared" ca="1" si="76"/>
        <v>#REF!</v>
      </c>
      <c r="W363" s="139" t="e">
        <f t="shared" ca="1" si="77"/>
        <v>#REF!</v>
      </c>
      <c r="X363" s="138" t="e">
        <f t="shared" ca="1" si="82"/>
        <v>#REF!</v>
      </c>
      <c r="Y363" s="138" t="e">
        <f t="shared" ca="1" si="78"/>
        <v>#REF!</v>
      </c>
      <c r="Z363" s="138" t="e">
        <f t="shared" ca="1" si="80"/>
        <v>#NAME?</v>
      </c>
      <c r="AA363" s="139" t="e">
        <f t="shared" ca="1" si="79"/>
        <v>#REF!</v>
      </c>
      <c r="AB363" s="138" t="e">
        <f t="shared" ca="1" si="83"/>
        <v>#REF!</v>
      </c>
      <c r="AC363" s="132" t="e">
        <f ca="1">INDIRECT(CONCATENATE(#REF!,$C$496,"!$AJ",$A363 + 5))</f>
        <v>#REF!</v>
      </c>
    </row>
    <row r="364" spans="1:29" hidden="1" outlineLevel="1" x14ac:dyDescent="0.25">
      <c r="A364" s="128">
        <v>367</v>
      </c>
      <c r="B364" s="153" t="e">
        <f ca="1">INDIRECT(CONCATENATE(#REF!,$C$496,"!$B",$A364 + 5))</f>
        <v>#REF!</v>
      </c>
      <c r="C364" s="135" t="e">
        <f ca="1">INDIRECT(CONCATENATE(#REF!,$C$496,"!$X",$A364 + 5))</f>
        <v>#REF!</v>
      </c>
      <c r="D364" s="132" t="e">
        <f ca="1">INDIRECT(CONCATENATE(#REF!,$C$496,"!$AB",$A364 + 5))</f>
        <v>#REF!</v>
      </c>
      <c r="E364" s="135" t="str">
        <f t="shared" ca="1" si="84"/>
        <v/>
      </c>
      <c r="F364" s="187" t="e">
        <f ca="1">INDIRECT(CONCATENATE(#REF!,$C$496,"!$AG",$A364 + 5))</f>
        <v>#REF!</v>
      </c>
      <c r="G364" s="135"/>
      <c r="H364" s="132" t="e">
        <f ca="1">INDIRECT(CONCATENATE(#REF!,$C$496,"!$AH",$A364 + 5))</f>
        <v>#REF!</v>
      </c>
      <c r="I364" s="135"/>
      <c r="J364" s="132" t="e">
        <f ca="1">INDIRECT(CONCATENATE(#REF!,$C$496,"!$AI",$A364 + 5))</f>
        <v>#REF!</v>
      </c>
      <c r="K364" s="181"/>
      <c r="L364" s="135"/>
      <c r="M364" s="135"/>
      <c r="N364" s="135"/>
      <c r="O364" s="135"/>
      <c r="P364" s="137" t="e">
        <f t="shared" ca="1" si="81"/>
        <v>#REF!</v>
      </c>
      <c r="Q364" s="251" t="e">
        <f t="shared" ca="1" si="72"/>
        <v>#REF!</v>
      </c>
      <c r="R364" s="252" t="e">
        <f t="shared" ca="1" si="71"/>
        <v>#REF!</v>
      </c>
      <c r="S364" s="251" t="e">
        <f t="shared" ca="1" si="73"/>
        <v>#REF!</v>
      </c>
      <c r="T364" s="252" t="e">
        <f t="shared" ca="1" si="74"/>
        <v>#REF!</v>
      </c>
      <c r="U364" s="252" t="e">
        <f t="shared" ca="1" si="75"/>
        <v>#REF!</v>
      </c>
      <c r="V364" s="251" t="e">
        <f t="shared" ca="1" si="76"/>
        <v>#REF!</v>
      </c>
      <c r="W364" s="139" t="e">
        <f t="shared" ca="1" si="77"/>
        <v>#REF!</v>
      </c>
      <c r="X364" s="138" t="e">
        <f t="shared" ca="1" si="82"/>
        <v>#REF!</v>
      </c>
      <c r="Y364" s="138" t="e">
        <f t="shared" ca="1" si="78"/>
        <v>#REF!</v>
      </c>
      <c r="Z364" s="138" t="e">
        <f t="shared" ca="1" si="80"/>
        <v>#NAME?</v>
      </c>
      <c r="AA364" s="139" t="e">
        <f t="shared" ca="1" si="79"/>
        <v>#REF!</v>
      </c>
      <c r="AB364" s="138" t="e">
        <f t="shared" ca="1" si="83"/>
        <v>#REF!</v>
      </c>
      <c r="AC364" s="132" t="e">
        <f ca="1">INDIRECT(CONCATENATE(#REF!,$C$496,"!$AJ",$A364 + 5))</f>
        <v>#REF!</v>
      </c>
    </row>
    <row r="365" spans="1:29" hidden="1" outlineLevel="1" x14ac:dyDescent="0.25">
      <c r="A365" s="128">
        <v>368</v>
      </c>
      <c r="B365" s="153" t="e">
        <f ca="1">INDIRECT(CONCATENATE(#REF!,$C$496,"!$B",$A365 + 5))</f>
        <v>#REF!</v>
      </c>
      <c r="C365" s="135" t="e">
        <f ca="1">INDIRECT(CONCATENATE(#REF!,$C$496,"!$X",$A365 + 5))</f>
        <v>#REF!</v>
      </c>
      <c r="D365" s="132" t="e">
        <f ca="1">INDIRECT(CONCATENATE(#REF!,$C$496,"!$AB",$A365 + 5))</f>
        <v>#REF!</v>
      </c>
      <c r="E365" s="135" t="str">
        <f t="shared" ca="1" si="84"/>
        <v/>
      </c>
      <c r="F365" s="187" t="e">
        <f ca="1">INDIRECT(CONCATENATE(#REF!,$C$496,"!$AG",$A365 + 5))</f>
        <v>#REF!</v>
      </c>
      <c r="G365" s="135"/>
      <c r="H365" s="132" t="e">
        <f ca="1">INDIRECT(CONCATENATE(#REF!,$C$496,"!$AH",$A365 + 5))</f>
        <v>#REF!</v>
      </c>
      <c r="I365" s="135"/>
      <c r="J365" s="132" t="e">
        <f ca="1">INDIRECT(CONCATENATE(#REF!,$C$496,"!$AI",$A365 + 5))</f>
        <v>#REF!</v>
      </c>
      <c r="K365" s="181"/>
      <c r="L365" s="135"/>
      <c r="M365" s="135"/>
      <c r="N365" s="135"/>
      <c r="O365" s="135"/>
      <c r="P365" s="137" t="e">
        <f t="shared" ca="1" si="81"/>
        <v>#REF!</v>
      </c>
      <c r="Q365" s="251" t="e">
        <f t="shared" ca="1" si="72"/>
        <v>#REF!</v>
      </c>
      <c r="R365" s="252" t="e">
        <f t="shared" ca="1" si="71"/>
        <v>#REF!</v>
      </c>
      <c r="S365" s="251" t="e">
        <f t="shared" ca="1" si="73"/>
        <v>#REF!</v>
      </c>
      <c r="T365" s="252" t="e">
        <f t="shared" ca="1" si="74"/>
        <v>#REF!</v>
      </c>
      <c r="U365" s="252" t="e">
        <f t="shared" ca="1" si="75"/>
        <v>#REF!</v>
      </c>
      <c r="V365" s="251" t="e">
        <f t="shared" ca="1" si="76"/>
        <v>#REF!</v>
      </c>
      <c r="W365" s="139" t="e">
        <f t="shared" ca="1" si="77"/>
        <v>#REF!</v>
      </c>
      <c r="X365" s="138" t="e">
        <f t="shared" ca="1" si="82"/>
        <v>#REF!</v>
      </c>
      <c r="Y365" s="138" t="e">
        <f t="shared" ca="1" si="78"/>
        <v>#REF!</v>
      </c>
      <c r="Z365" s="138" t="e">
        <f t="shared" ca="1" si="80"/>
        <v>#NAME?</v>
      </c>
      <c r="AA365" s="139" t="e">
        <f t="shared" ca="1" si="79"/>
        <v>#REF!</v>
      </c>
      <c r="AB365" s="138" t="e">
        <f t="shared" ca="1" si="83"/>
        <v>#REF!</v>
      </c>
      <c r="AC365" s="132" t="e">
        <f ca="1">INDIRECT(CONCATENATE(#REF!,$C$496,"!$AJ",$A365 + 5))</f>
        <v>#REF!</v>
      </c>
    </row>
    <row r="366" spans="1:29" hidden="1" outlineLevel="1" x14ac:dyDescent="0.25">
      <c r="A366" s="128">
        <v>369</v>
      </c>
      <c r="B366" s="153" t="e">
        <f ca="1">INDIRECT(CONCATENATE(#REF!,$C$496,"!$B",$A366 + 5))</f>
        <v>#REF!</v>
      </c>
      <c r="C366" s="135" t="e">
        <f ca="1">INDIRECT(CONCATENATE(#REF!,$C$496,"!$X",$A366 + 5))</f>
        <v>#REF!</v>
      </c>
      <c r="D366" s="132" t="e">
        <f ca="1">INDIRECT(CONCATENATE(#REF!,$C$496,"!$AB",$A366 + 5))</f>
        <v>#REF!</v>
      </c>
      <c r="E366" s="135" t="str">
        <f t="shared" ca="1" si="84"/>
        <v/>
      </c>
      <c r="F366" s="187" t="e">
        <f ca="1">INDIRECT(CONCATENATE(#REF!,$C$496,"!$AG",$A366 + 5))</f>
        <v>#REF!</v>
      </c>
      <c r="G366" s="135"/>
      <c r="H366" s="132" t="e">
        <f ca="1">INDIRECT(CONCATENATE(#REF!,$C$496,"!$AH",$A366 + 5))</f>
        <v>#REF!</v>
      </c>
      <c r="I366" s="135"/>
      <c r="J366" s="132" t="e">
        <f ca="1">INDIRECT(CONCATENATE(#REF!,$C$496,"!$AI",$A366 + 5))</f>
        <v>#REF!</v>
      </c>
      <c r="K366" s="181"/>
      <c r="L366" s="135"/>
      <c r="M366" s="135"/>
      <c r="N366" s="135"/>
      <c r="O366" s="135"/>
      <c r="P366" s="137" t="e">
        <f t="shared" ca="1" si="81"/>
        <v>#REF!</v>
      </c>
      <c r="Q366" s="251" t="e">
        <f t="shared" ca="1" si="72"/>
        <v>#REF!</v>
      </c>
      <c r="R366" s="252" t="e">
        <f t="shared" ca="1" si="71"/>
        <v>#REF!</v>
      </c>
      <c r="S366" s="251" t="e">
        <f t="shared" ca="1" si="73"/>
        <v>#REF!</v>
      </c>
      <c r="T366" s="252" t="e">
        <f t="shared" ca="1" si="74"/>
        <v>#REF!</v>
      </c>
      <c r="U366" s="252" t="e">
        <f t="shared" ca="1" si="75"/>
        <v>#REF!</v>
      </c>
      <c r="V366" s="251" t="e">
        <f t="shared" ca="1" si="76"/>
        <v>#REF!</v>
      </c>
      <c r="W366" s="139" t="e">
        <f t="shared" ca="1" si="77"/>
        <v>#REF!</v>
      </c>
      <c r="X366" s="138" t="e">
        <f t="shared" ca="1" si="82"/>
        <v>#REF!</v>
      </c>
      <c r="Y366" s="138" t="e">
        <f t="shared" ca="1" si="78"/>
        <v>#REF!</v>
      </c>
      <c r="Z366" s="138" t="e">
        <f t="shared" ca="1" si="80"/>
        <v>#NAME?</v>
      </c>
      <c r="AA366" s="139" t="e">
        <f t="shared" ca="1" si="79"/>
        <v>#REF!</v>
      </c>
      <c r="AB366" s="138" t="e">
        <f t="shared" ca="1" si="83"/>
        <v>#REF!</v>
      </c>
      <c r="AC366" s="132" t="e">
        <f ca="1">INDIRECT(CONCATENATE(#REF!,$C$496,"!$AJ",$A366 + 5))</f>
        <v>#REF!</v>
      </c>
    </row>
    <row r="367" spans="1:29" hidden="1" outlineLevel="1" x14ac:dyDescent="0.25">
      <c r="A367" s="128">
        <v>370</v>
      </c>
      <c r="B367" s="153" t="e">
        <f ca="1">INDIRECT(CONCATENATE(#REF!,$C$496,"!$B",$A367 + 5))</f>
        <v>#REF!</v>
      </c>
      <c r="C367" s="135" t="e">
        <f ca="1">INDIRECT(CONCATENATE(#REF!,$C$496,"!$X",$A367 + 5))</f>
        <v>#REF!</v>
      </c>
      <c r="D367" s="132" t="e">
        <f ca="1">INDIRECT(CONCATENATE(#REF!,$C$496,"!$AB",$A367 + 5))</f>
        <v>#REF!</v>
      </c>
      <c r="E367" s="135" t="str">
        <f t="shared" ca="1" si="84"/>
        <v/>
      </c>
      <c r="F367" s="187" t="e">
        <f ca="1">INDIRECT(CONCATENATE(#REF!,$C$496,"!$AG",$A367 + 5))</f>
        <v>#REF!</v>
      </c>
      <c r="G367" s="135"/>
      <c r="H367" s="132" t="e">
        <f ca="1">INDIRECT(CONCATENATE(#REF!,$C$496,"!$AH",$A367 + 5))</f>
        <v>#REF!</v>
      </c>
      <c r="I367" s="135"/>
      <c r="J367" s="132" t="e">
        <f ca="1">INDIRECT(CONCATENATE(#REF!,$C$496,"!$AI",$A367 + 5))</f>
        <v>#REF!</v>
      </c>
      <c r="K367" s="181"/>
      <c r="L367" s="135"/>
      <c r="M367" s="135"/>
      <c r="N367" s="135"/>
      <c r="O367" s="135"/>
      <c r="P367" s="137" t="e">
        <f t="shared" ca="1" si="81"/>
        <v>#REF!</v>
      </c>
      <c r="Q367" s="251" t="e">
        <f t="shared" ca="1" si="72"/>
        <v>#REF!</v>
      </c>
      <c r="R367" s="252" t="e">
        <f t="shared" ca="1" si="71"/>
        <v>#REF!</v>
      </c>
      <c r="S367" s="251" t="e">
        <f t="shared" ca="1" si="73"/>
        <v>#REF!</v>
      </c>
      <c r="T367" s="252" t="e">
        <f t="shared" ca="1" si="74"/>
        <v>#REF!</v>
      </c>
      <c r="U367" s="252" t="e">
        <f t="shared" ca="1" si="75"/>
        <v>#REF!</v>
      </c>
      <c r="V367" s="251" t="e">
        <f t="shared" ca="1" si="76"/>
        <v>#REF!</v>
      </c>
      <c r="W367" s="139" t="e">
        <f t="shared" ca="1" si="77"/>
        <v>#REF!</v>
      </c>
      <c r="X367" s="138" t="e">
        <f t="shared" ca="1" si="82"/>
        <v>#REF!</v>
      </c>
      <c r="Y367" s="138" t="e">
        <f t="shared" ca="1" si="78"/>
        <v>#REF!</v>
      </c>
      <c r="Z367" s="138" t="e">
        <f t="shared" ca="1" si="80"/>
        <v>#NAME?</v>
      </c>
      <c r="AA367" s="139" t="e">
        <f t="shared" ca="1" si="79"/>
        <v>#REF!</v>
      </c>
      <c r="AB367" s="138" t="e">
        <f t="shared" ca="1" si="83"/>
        <v>#REF!</v>
      </c>
      <c r="AC367" s="132" t="e">
        <f ca="1">INDIRECT(CONCATENATE(#REF!,$C$496,"!$AJ",$A367 + 5))</f>
        <v>#REF!</v>
      </c>
    </row>
    <row r="368" spans="1:29" hidden="1" outlineLevel="1" x14ac:dyDescent="0.25">
      <c r="A368" s="128">
        <v>371</v>
      </c>
      <c r="B368" s="153" t="e">
        <f ca="1">INDIRECT(CONCATENATE(#REF!,$C$496,"!$B",$A368 + 5))</f>
        <v>#REF!</v>
      </c>
      <c r="C368" s="135" t="e">
        <f ca="1">INDIRECT(CONCATENATE(#REF!,$C$496,"!$X",$A368 + 5))</f>
        <v>#REF!</v>
      </c>
      <c r="D368" s="132" t="e">
        <f ca="1">INDIRECT(CONCATENATE(#REF!,$C$496,"!$AB",$A368 + 5))</f>
        <v>#REF!</v>
      </c>
      <c r="E368" s="135" t="str">
        <f t="shared" ca="1" si="84"/>
        <v/>
      </c>
      <c r="F368" s="187" t="e">
        <f ca="1">INDIRECT(CONCATENATE(#REF!,$C$496,"!$AG",$A368 + 5))</f>
        <v>#REF!</v>
      </c>
      <c r="G368" s="135"/>
      <c r="H368" s="132" t="e">
        <f ca="1">INDIRECT(CONCATENATE(#REF!,$C$496,"!$AH",$A368 + 5))</f>
        <v>#REF!</v>
      </c>
      <c r="I368" s="135"/>
      <c r="J368" s="132" t="e">
        <f ca="1">INDIRECT(CONCATENATE(#REF!,$C$496,"!$AI",$A368 + 5))</f>
        <v>#REF!</v>
      </c>
      <c r="K368" s="181"/>
      <c r="L368" s="135"/>
      <c r="M368" s="135"/>
      <c r="N368" s="135"/>
      <c r="O368" s="135"/>
      <c r="P368" s="137" t="e">
        <f t="shared" ca="1" si="81"/>
        <v>#REF!</v>
      </c>
      <c r="Q368" s="251" t="e">
        <f t="shared" ca="1" si="72"/>
        <v>#REF!</v>
      </c>
      <c r="R368" s="252" t="e">
        <f t="shared" ca="1" si="71"/>
        <v>#REF!</v>
      </c>
      <c r="S368" s="251" t="e">
        <f t="shared" ca="1" si="73"/>
        <v>#REF!</v>
      </c>
      <c r="T368" s="252" t="e">
        <f t="shared" ca="1" si="74"/>
        <v>#REF!</v>
      </c>
      <c r="U368" s="252" t="e">
        <f t="shared" ca="1" si="75"/>
        <v>#REF!</v>
      </c>
      <c r="V368" s="251" t="e">
        <f t="shared" ca="1" si="76"/>
        <v>#REF!</v>
      </c>
      <c r="W368" s="139" t="e">
        <f t="shared" ca="1" si="77"/>
        <v>#REF!</v>
      </c>
      <c r="X368" s="138" t="e">
        <f t="shared" ca="1" si="82"/>
        <v>#REF!</v>
      </c>
      <c r="Y368" s="138" t="e">
        <f t="shared" ca="1" si="78"/>
        <v>#REF!</v>
      </c>
      <c r="Z368" s="138" t="e">
        <f t="shared" ca="1" si="80"/>
        <v>#NAME?</v>
      </c>
      <c r="AA368" s="139" t="e">
        <f t="shared" ca="1" si="79"/>
        <v>#REF!</v>
      </c>
      <c r="AB368" s="138" t="e">
        <f t="shared" ca="1" si="83"/>
        <v>#REF!</v>
      </c>
      <c r="AC368" s="132" t="e">
        <f ca="1">INDIRECT(CONCATENATE(#REF!,$C$496,"!$AJ",$A368 + 5))</f>
        <v>#REF!</v>
      </c>
    </row>
    <row r="369" spans="1:29" hidden="1" outlineLevel="1" x14ac:dyDescent="0.25">
      <c r="A369" s="128">
        <v>372</v>
      </c>
      <c r="B369" s="153" t="e">
        <f ca="1">INDIRECT(CONCATENATE(#REF!,$C$496,"!$B",$A369 + 5))</f>
        <v>#REF!</v>
      </c>
      <c r="C369" s="135" t="e">
        <f ca="1">INDIRECT(CONCATENATE(#REF!,$C$496,"!$X",$A369 + 5))</f>
        <v>#REF!</v>
      </c>
      <c r="D369" s="132" t="e">
        <f ca="1">INDIRECT(CONCATENATE(#REF!,$C$496,"!$AB",$A369 + 5))</f>
        <v>#REF!</v>
      </c>
      <c r="E369" s="135" t="str">
        <f t="shared" ca="1" si="84"/>
        <v/>
      </c>
      <c r="F369" s="187" t="e">
        <f ca="1">INDIRECT(CONCATENATE(#REF!,$C$496,"!$AG",$A369 + 5))</f>
        <v>#REF!</v>
      </c>
      <c r="G369" s="135"/>
      <c r="H369" s="132" t="e">
        <f ca="1">INDIRECT(CONCATENATE(#REF!,$C$496,"!$AH",$A369 + 5))</f>
        <v>#REF!</v>
      </c>
      <c r="I369" s="135"/>
      <c r="J369" s="132" t="e">
        <f ca="1">INDIRECT(CONCATENATE(#REF!,$C$496,"!$AI",$A369 + 5))</f>
        <v>#REF!</v>
      </c>
      <c r="K369" s="181"/>
      <c r="L369" s="135"/>
      <c r="M369" s="135"/>
      <c r="N369" s="135"/>
      <c r="O369" s="135"/>
      <c r="P369" s="137" t="e">
        <f t="shared" ca="1" si="81"/>
        <v>#REF!</v>
      </c>
      <c r="Q369" s="251" t="e">
        <f t="shared" ca="1" si="72"/>
        <v>#REF!</v>
      </c>
      <c r="R369" s="252" t="e">
        <f t="shared" ca="1" si="71"/>
        <v>#REF!</v>
      </c>
      <c r="S369" s="251" t="e">
        <f t="shared" ca="1" si="73"/>
        <v>#REF!</v>
      </c>
      <c r="T369" s="252" t="e">
        <f t="shared" ca="1" si="74"/>
        <v>#REF!</v>
      </c>
      <c r="U369" s="252" t="e">
        <f t="shared" ca="1" si="75"/>
        <v>#REF!</v>
      </c>
      <c r="V369" s="251" t="e">
        <f t="shared" ca="1" si="76"/>
        <v>#REF!</v>
      </c>
      <c r="W369" s="139" t="e">
        <f t="shared" ca="1" si="77"/>
        <v>#REF!</v>
      </c>
      <c r="X369" s="138" t="e">
        <f t="shared" ca="1" si="82"/>
        <v>#REF!</v>
      </c>
      <c r="Y369" s="138" t="e">
        <f t="shared" ca="1" si="78"/>
        <v>#REF!</v>
      </c>
      <c r="Z369" s="138" t="e">
        <f t="shared" ca="1" si="80"/>
        <v>#NAME?</v>
      </c>
      <c r="AA369" s="139" t="e">
        <f t="shared" ca="1" si="79"/>
        <v>#REF!</v>
      </c>
      <c r="AB369" s="138" t="e">
        <f t="shared" ca="1" si="83"/>
        <v>#REF!</v>
      </c>
      <c r="AC369" s="132" t="e">
        <f ca="1">INDIRECT(CONCATENATE(#REF!,$C$496,"!$AJ",$A369 + 5))</f>
        <v>#REF!</v>
      </c>
    </row>
    <row r="370" spans="1:29" hidden="1" outlineLevel="1" x14ac:dyDescent="0.25">
      <c r="A370" s="128">
        <v>373</v>
      </c>
      <c r="B370" s="153" t="e">
        <f ca="1">INDIRECT(CONCATENATE(#REF!,$C$496,"!$B",$A370 + 5))</f>
        <v>#REF!</v>
      </c>
      <c r="C370" s="135" t="e">
        <f ca="1">INDIRECT(CONCATENATE(#REF!,$C$496,"!$X",$A370 + 5))</f>
        <v>#REF!</v>
      </c>
      <c r="D370" s="132" t="e">
        <f ca="1">INDIRECT(CONCATENATE(#REF!,$C$496,"!$AB",$A370 + 5))</f>
        <v>#REF!</v>
      </c>
      <c r="E370" s="135" t="str">
        <f t="shared" ca="1" si="84"/>
        <v/>
      </c>
      <c r="F370" s="187" t="e">
        <f ca="1">INDIRECT(CONCATENATE(#REF!,$C$496,"!$AG",$A370 + 5))</f>
        <v>#REF!</v>
      </c>
      <c r="G370" s="135"/>
      <c r="H370" s="132" t="e">
        <f ca="1">INDIRECT(CONCATENATE(#REF!,$C$496,"!$AH",$A370 + 5))</f>
        <v>#REF!</v>
      </c>
      <c r="I370" s="135"/>
      <c r="J370" s="132" t="e">
        <f ca="1">INDIRECT(CONCATENATE(#REF!,$C$496,"!$AI",$A370 + 5))</f>
        <v>#REF!</v>
      </c>
      <c r="K370" s="181"/>
      <c r="L370" s="135"/>
      <c r="M370" s="135"/>
      <c r="N370" s="135"/>
      <c r="O370" s="135"/>
      <c r="P370" s="137" t="e">
        <f t="shared" ca="1" si="81"/>
        <v>#REF!</v>
      </c>
      <c r="Q370" s="251" t="e">
        <f t="shared" ca="1" si="72"/>
        <v>#REF!</v>
      </c>
      <c r="R370" s="252" t="e">
        <f t="shared" ca="1" si="71"/>
        <v>#REF!</v>
      </c>
      <c r="S370" s="251" t="e">
        <f t="shared" ca="1" si="73"/>
        <v>#REF!</v>
      </c>
      <c r="T370" s="252" t="e">
        <f t="shared" ca="1" si="74"/>
        <v>#REF!</v>
      </c>
      <c r="U370" s="252" t="e">
        <f t="shared" ca="1" si="75"/>
        <v>#REF!</v>
      </c>
      <c r="V370" s="251" t="e">
        <f t="shared" ca="1" si="76"/>
        <v>#REF!</v>
      </c>
      <c r="W370" s="139" t="e">
        <f t="shared" ca="1" si="77"/>
        <v>#REF!</v>
      </c>
      <c r="X370" s="138" t="e">
        <f t="shared" ca="1" si="82"/>
        <v>#REF!</v>
      </c>
      <c r="Y370" s="138" t="e">
        <f t="shared" ca="1" si="78"/>
        <v>#REF!</v>
      </c>
      <c r="Z370" s="138" t="e">
        <f t="shared" ca="1" si="80"/>
        <v>#NAME?</v>
      </c>
      <c r="AA370" s="139" t="e">
        <f t="shared" ca="1" si="79"/>
        <v>#REF!</v>
      </c>
      <c r="AB370" s="138" t="e">
        <f t="shared" ca="1" si="83"/>
        <v>#REF!</v>
      </c>
      <c r="AC370" s="132" t="e">
        <f ca="1">INDIRECT(CONCATENATE(#REF!,$C$496,"!$AJ",$A370 + 5))</f>
        <v>#REF!</v>
      </c>
    </row>
    <row r="371" spans="1:29" hidden="1" outlineLevel="1" x14ac:dyDescent="0.25">
      <c r="A371" s="128">
        <v>374</v>
      </c>
      <c r="B371" s="153" t="e">
        <f ca="1">INDIRECT(CONCATENATE(#REF!,$C$496,"!$B",$A371 + 5))</f>
        <v>#REF!</v>
      </c>
      <c r="C371" s="135" t="e">
        <f ca="1">INDIRECT(CONCATENATE(#REF!,$C$496,"!$X",$A371 + 5))</f>
        <v>#REF!</v>
      </c>
      <c r="D371" s="132" t="e">
        <f ca="1">INDIRECT(CONCATENATE(#REF!,$C$496,"!$AB",$A371 + 5))</f>
        <v>#REF!</v>
      </c>
      <c r="E371" s="135" t="str">
        <f t="shared" ca="1" si="84"/>
        <v/>
      </c>
      <c r="F371" s="187" t="e">
        <f ca="1">INDIRECT(CONCATENATE(#REF!,$C$496,"!$AG",$A371 + 5))</f>
        <v>#REF!</v>
      </c>
      <c r="G371" s="135"/>
      <c r="H371" s="132" t="e">
        <f ca="1">INDIRECT(CONCATENATE(#REF!,$C$496,"!$AH",$A371 + 5))</f>
        <v>#REF!</v>
      </c>
      <c r="I371" s="135"/>
      <c r="J371" s="132" t="e">
        <f ca="1">INDIRECT(CONCATENATE(#REF!,$C$496,"!$AI",$A371 + 5))</f>
        <v>#REF!</v>
      </c>
      <c r="K371" s="181"/>
      <c r="L371" s="135"/>
      <c r="M371" s="135"/>
      <c r="N371" s="135"/>
      <c r="O371" s="135"/>
      <c r="P371" s="137" t="e">
        <f t="shared" ca="1" si="81"/>
        <v>#REF!</v>
      </c>
      <c r="Q371" s="251" t="e">
        <f t="shared" ca="1" si="72"/>
        <v>#REF!</v>
      </c>
      <c r="R371" s="252" t="e">
        <f t="shared" ca="1" si="71"/>
        <v>#REF!</v>
      </c>
      <c r="S371" s="251" t="e">
        <f t="shared" ca="1" si="73"/>
        <v>#REF!</v>
      </c>
      <c r="T371" s="252" t="e">
        <f t="shared" ca="1" si="74"/>
        <v>#REF!</v>
      </c>
      <c r="U371" s="252" t="e">
        <f t="shared" ca="1" si="75"/>
        <v>#REF!</v>
      </c>
      <c r="V371" s="251" t="e">
        <f t="shared" ca="1" si="76"/>
        <v>#REF!</v>
      </c>
      <c r="W371" s="139" t="e">
        <f t="shared" ca="1" si="77"/>
        <v>#REF!</v>
      </c>
      <c r="X371" s="138" t="e">
        <f t="shared" ca="1" si="82"/>
        <v>#REF!</v>
      </c>
      <c r="Y371" s="138" t="e">
        <f t="shared" ca="1" si="78"/>
        <v>#REF!</v>
      </c>
      <c r="Z371" s="138" t="e">
        <f t="shared" ca="1" si="80"/>
        <v>#NAME?</v>
      </c>
      <c r="AA371" s="139" t="e">
        <f t="shared" ca="1" si="79"/>
        <v>#REF!</v>
      </c>
      <c r="AB371" s="138" t="e">
        <f t="shared" ca="1" si="83"/>
        <v>#REF!</v>
      </c>
      <c r="AC371" s="132" t="e">
        <f ca="1">INDIRECT(CONCATENATE(#REF!,$C$496,"!$AJ",$A371 + 5))</f>
        <v>#REF!</v>
      </c>
    </row>
    <row r="372" spans="1:29" hidden="1" outlineLevel="1" x14ac:dyDescent="0.25">
      <c r="A372" s="128">
        <v>375</v>
      </c>
      <c r="B372" s="153" t="e">
        <f ca="1">INDIRECT(CONCATENATE(#REF!,$C$496,"!$B",$A372 + 5))</f>
        <v>#REF!</v>
      </c>
      <c r="C372" s="135" t="e">
        <f ca="1">INDIRECT(CONCATENATE(#REF!,$C$496,"!$X",$A372 + 5))</f>
        <v>#REF!</v>
      </c>
      <c r="D372" s="132" t="e">
        <f ca="1">INDIRECT(CONCATENATE(#REF!,$C$496,"!$AB",$A372 + 5))</f>
        <v>#REF!</v>
      </c>
      <c r="E372" s="135" t="str">
        <f t="shared" ca="1" si="84"/>
        <v/>
      </c>
      <c r="F372" s="187" t="e">
        <f ca="1">INDIRECT(CONCATENATE(#REF!,$C$496,"!$AG",$A372 + 5))</f>
        <v>#REF!</v>
      </c>
      <c r="G372" s="135"/>
      <c r="H372" s="132" t="e">
        <f ca="1">INDIRECT(CONCATENATE(#REF!,$C$496,"!$AH",$A372 + 5))</f>
        <v>#REF!</v>
      </c>
      <c r="I372" s="135"/>
      <c r="J372" s="132" t="e">
        <f ca="1">INDIRECT(CONCATENATE(#REF!,$C$496,"!$AI",$A372 + 5))</f>
        <v>#REF!</v>
      </c>
      <c r="K372" s="181"/>
      <c r="L372" s="135"/>
      <c r="M372" s="135"/>
      <c r="N372" s="135"/>
      <c r="O372" s="135"/>
      <c r="P372" s="137" t="e">
        <f t="shared" ca="1" si="81"/>
        <v>#REF!</v>
      </c>
      <c r="Q372" s="251" t="e">
        <f t="shared" ca="1" si="72"/>
        <v>#REF!</v>
      </c>
      <c r="R372" s="252" t="e">
        <f t="shared" ca="1" si="71"/>
        <v>#REF!</v>
      </c>
      <c r="S372" s="251" t="e">
        <f t="shared" ca="1" si="73"/>
        <v>#REF!</v>
      </c>
      <c r="T372" s="252" t="e">
        <f t="shared" ca="1" si="74"/>
        <v>#REF!</v>
      </c>
      <c r="U372" s="252" t="e">
        <f t="shared" ca="1" si="75"/>
        <v>#REF!</v>
      </c>
      <c r="V372" s="251" t="e">
        <f t="shared" ca="1" si="76"/>
        <v>#REF!</v>
      </c>
      <c r="W372" s="139" t="e">
        <f t="shared" ca="1" si="77"/>
        <v>#REF!</v>
      </c>
      <c r="X372" s="138" t="e">
        <f t="shared" ca="1" si="82"/>
        <v>#REF!</v>
      </c>
      <c r="Y372" s="138" t="e">
        <f t="shared" ca="1" si="78"/>
        <v>#REF!</v>
      </c>
      <c r="Z372" s="138" t="e">
        <f t="shared" ca="1" si="80"/>
        <v>#NAME?</v>
      </c>
      <c r="AA372" s="139" t="e">
        <f t="shared" ca="1" si="79"/>
        <v>#REF!</v>
      </c>
      <c r="AB372" s="138" t="e">
        <f t="shared" ca="1" si="83"/>
        <v>#REF!</v>
      </c>
      <c r="AC372" s="132" t="e">
        <f ca="1">INDIRECT(CONCATENATE(#REF!,$C$496,"!$AJ",$A372 + 5))</f>
        <v>#REF!</v>
      </c>
    </row>
    <row r="373" spans="1:29" hidden="1" outlineLevel="1" x14ac:dyDescent="0.25">
      <c r="A373" s="128">
        <v>376</v>
      </c>
      <c r="B373" s="153" t="e">
        <f ca="1">INDIRECT(CONCATENATE(#REF!,$C$496,"!$B",$A373 + 5))</f>
        <v>#REF!</v>
      </c>
      <c r="C373" s="135" t="e">
        <f ca="1">INDIRECT(CONCATENATE(#REF!,$C$496,"!$X",$A373 + 5))</f>
        <v>#REF!</v>
      </c>
      <c r="D373" s="132" t="e">
        <f ca="1">INDIRECT(CONCATENATE(#REF!,$C$496,"!$AB",$A373 + 5))</f>
        <v>#REF!</v>
      </c>
      <c r="E373" s="135" t="str">
        <f t="shared" ca="1" si="84"/>
        <v/>
      </c>
      <c r="F373" s="187" t="e">
        <f ca="1">INDIRECT(CONCATENATE(#REF!,$C$496,"!$AG",$A373 + 5))</f>
        <v>#REF!</v>
      </c>
      <c r="G373" s="135"/>
      <c r="H373" s="132" t="e">
        <f ca="1">INDIRECT(CONCATENATE(#REF!,$C$496,"!$AH",$A373 + 5))</f>
        <v>#REF!</v>
      </c>
      <c r="I373" s="135"/>
      <c r="J373" s="132" t="e">
        <f ca="1">INDIRECT(CONCATENATE(#REF!,$C$496,"!$AI",$A373 + 5))</f>
        <v>#REF!</v>
      </c>
      <c r="K373" s="181"/>
      <c r="L373" s="135"/>
      <c r="M373" s="135"/>
      <c r="N373" s="135"/>
      <c r="O373" s="135"/>
      <c r="P373" s="137" t="e">
        <f t="shared" ca="1" si="81"/>
        <v>#REF!</v>
      </c>
      <c r="Q373" s="251" t="e">
        <f t="shared" ca="1" si="72"/>
        <v>#REF!</v>
      </c>
      <c r="R373" s="252" t="e">
        <f t="shared" ca="1" si="71"/>
        <v>#REF!</v>
      </c>
      <c r="S373" s="251" t="e">
        <f t="shared" ca="1" si="73"/>
        <v>#REF!</v>
      </c>
      <c r="T373" s="252" t="e">
        <f t="shared" ca="1" si="74"/>
        <v>#REF!</v>
      </c>
      <c r="U373" s="252" t="e">
        <f t="shared" ca="1" si="75"/>
        <v>#REF!</v>
      </c>
      <c r="V373" s="251" t="e">
        <f t="shared" ca="1" si="76"/>
        <v>#REF!</v>
      </c>
      <c r="W373" s="139" t="e">
        <f t="shared" ca="1" si="77"/>
        <v>#REF!</v>
      </c>
      <c r="X373" s="138" t="e">
        <f t="shared" ca="1" si="82"/>
        <v>#REF!</v>
      </c>
      <c r="Y373" s="138" t="e">
        <f t="shared" ca="1" si="78"/>
        <v>#REF!</v>
      </c>
      <c r="Z373" s="138" t="e">
        <f t="shared" ca="1" si="80"/>
        <v>#NAME?</v>
      </c>
      <c r="AA373" s="139" t="e">
        <f t="shared" ca="1" si="79"/>
        <v>#REF!</v>
      </c>
      <c r="AB373" s="138" t="e">
        <f t="shared" ca="1" si="83"/>
        <v>#REF!</v>
      </c>
      <c r="AC373" s="132" t="e">
        <f ca="1">INDIRECT(CONCATENATE(#REF!,$C$496,"!$AJ",$A373 + 5))</f>
        <v>#REF!</v>
      </c>
    </row>
    <row r="374" spans="1:29" hidden="1" outlineLevel="1" x14ac:dyDescent="0.25">
      <c r="A374" s="128">
        <v>377</v>
      </c>
      <c r="B374" s="153" t="e">
        <f ca="1">INDIRECT(CONCATENATE(#REF!,$C$496,"!$B",$A374 + 5))</f>
        <v>#REF!</v>
      </c>
      <c r="C374" s="135" t="e">
        <f ca="1">INDIRECT(CONCATENATE(#REF!,$C$496,"!$X",$A374 + 5))</f>
        <v>#REF!</v>
      </c>
      <c r="D374" s="132" t="e">
        <f ca="1">INDIRECT(CONCATENATE(#REF!,$C$496,"!$AB",$A374 + 5))</f>
        <v>#REF!</v>
      </c>
      <c r="E374" s="135" t="str">
        <f t="shared" ca="1" si="84"/>
        <v/>
      </c>
      <c r="F374" s="187" t="e">
        <f ca="1">INDIRECT(CONCATENATE(#REF!,$C$496,"!$AG",$A374 + 5))</f>
        <v>#REF!</v>
      </c>
      <c r="G374" s="135"/>
      <c r="H374" s="132" t="e">
        <f ca="1">INDIRECT(CONCATENATE(#REF!,$C$496,"!$AH",$A374 + 5))</f>
        <v>#REF!</v>
      </c>
      <c r="I374" s="135"/>
      <c r="J374" s="132" t="e">
        <f ca="1">INDIRECT(CONCATENATE(#REF!,$C$496,"!$AI",$A374 + 5))</f>
        <v>#REF!</v>
      </c>
      <c r="K374" s="181"/>
      <c r="L374" s="135"/>
      <c r="M374" s="135"/>
      <c r="N374" s="135"/>
      <c r="O374" s="135"/>
      <c r="P374" s="137" t="e">
        <f t="shared" ca="1" si="81"/>
        <v>#REF!</v>
      </c>
      <c r="Q374" s="251" t="e">
        <f t="shared" ca="1" si="72"/>
        <v>#REF!</v>
      </c>
      <c r="R374" s="252" t="e">
        <f t="shared" ca="1" si="71"/>
        <v>#REF!</v>
      </c>
      <c r="S374" s="251" t="e">
        <f t="shared" ca="1" si="73"/>
        <v>#REF!</v>
      </c>
      <c r="T374" s="252" t="e">
        <f t="shared" ca="1" si="74"/>
        <v>#REF!</v>
      </c>
      <c r="U374" s="252" t="e">
        <f t="shared" ca="1" si="75"/>
        <v>#REF!</v>
      </c>
      <c r="V374" s="251" t="e">
        <f t="shared" ca="1" si="76"/>
        <v>#REF!</v>
      </c>
      <c r="W374" s="139" t="e">
        <f t="shared" ca="1" si="77"/>
        <v>#REF!</v>
      </c>
      <c r="X374" s="138" t="e">
        <f t="shared" ca="1" si="82"/>
        <v>#REF!</v>
      </c>
      <c r="Y374" s="138" t="e">
        <f t="shared" ca="1" si="78"/>
        <v>#REF!</v>
      </c>
      <c r="Z374" s="138" t="e">
        <f t="shared" ca="1" si="80"/>
        <v>#NAME?</v>
      </c>
      <c r="AA374" s="139" t="e">
        <f t="shared" ca="1" si="79"/>
        <v>#REF!</v>
      </c>
      <c r="AB374" s="138" t="e">
        <f t="shared" ca="1" si="83"/>
        <v>#REF!</v>
      </c>
      <c r="AC374" s="132" t="e">
        <f ca="1">INDIRECT(CONCATENATE(#REF!,$C$496,"!$AJ",$A374 + 5))</f>
        <v>#REF!</v>
      </c>
    </row>
    <row r="375" spans="1:29" hidden="1" outlineLevel="1" x14ac:dyDescent="0.25">
      <c r="A375" s="128">
        <v>378</v>
      </c>
      <c r="B375" s="153" t="e">
        <f ca="1">INDIRECT(CONCATENATE(#REF!,$C$496,"!$B",$A375 + 5))</f>
        <v>#REF!</v>
      </c>
      <c r="C375" s="135" t="e">
        <f ca="1">INDIRECT(CONCATENATE(#REF!,$C$496,"!$X",$A375 + 5))</f>
        <v>#REF!</v>
      </c>
      <c r="D375" s="132" t="e">
        <f ca="1">INDIRECT(CONCATENATE(#REF!,$C$496,"!$AB",$A375 + 5))</f>
        <v>#REF!</v>
      </c>
      <c r="E375" s="135" t="str">
        <f t="shared" ca="1" si="84"/>
        <v/>
      </c>
      <c r="F375" s="187" t="e">
        <f ca="1">INDIRECT(CONCATENATE(#REF!,$C$496,"!$AG",$A375 + 5))</f>
        <v>#REF!</v>
      </c>
      <c r="G375" s="135"/>
      <c r="H375" s="132" t="e">
        <f ca="1">INDIRECT(CONCATENATE(#REF!,$C$496,"!$AH",$A375 + 5))</f>
        <v>#REF!</v>
      </c>
      <c r="I375" s="135"/>
      <c r="J375" s="132" t="e">
        <f ca="1">INDIRECT(CONCATENATE(#REF!,$C$496,"!$AI",$A375 + 5))</f>
        <v>#REF!</v>
      </c>
      <c r="K375" s="181"/>
      <c r="L375" s="135"/>
      <c r="M375" s="135"/>
      <c r="N375" s="135"/>
      <c r="O375" s="135"/>
      <c r="P375" s="137" t="e">
        <f t="shared" ca="1" si="81"/>
        <v>#REF!</v>
      </c>
      <c r="Q375" s="251" t="e">
        <f t="shared" ca="1" si="72"/>
        <v>#REF!</v>
      </c>
      <c r="R375" s="252" t="e">
        <f t="shared" ca="1" si="71"/>
        <v>#REF!</v>
      </c>
      <c r="S375" s="251" t="e">
        <f t="shared" ca="1" si="73"/>
        <v>#REF!</v>
      </c>
      <c r="T375" s="252" t="e">
        <f t="shared" ca="1" si="74"/>
        <v>#REF!</v>
      </c>
      <c r="U375" s="252" t="e">
        <f t="shared" ca="1" si="75"/>
        <v>#REF!</v>
      </c>
      <c r="V375" s="251" t="e">
        <f t="shared" ca="1" si="76"/>
        <v>#REF!</v>
      </c>
      <c r="W375" s="139" t="e">
        <f t="shared" ca="1" si="77"/>
        <v>#REF!</v>
      </c>
      <c r="X375" s="138" t="e">
        <f t="shared" ca="1" si="82"/>
        <v>#REF!</v>
      </c>
      <c r="Y375" s="138" t="e">
        <f t="shared" ca="1" si="78"/>
        <v>#REF!</v>
      </c>
      <c r="Z375" s="138" t="e">
        <f t="shared" ca="1" si="80"/>
        <v>#NAME?</v>
      </c>
      <c r="AA375" s="139" t="e">
        <f t="shared" ca="1" si="79"/>
        <v>#REF!</v>
      </c>
      <c r="AB375" s="138" t="e">
        <f t="shared" ca="1" si="83"/>
        <v>#REF!</v>
      </c>
      <c r="AC375" s="132" t="e">
        <f ca="1">INDIRECT(CONCATENATE(#REF!,$C$496,"!$AJ",$A375 + 5))</f>
        <v>#REF!</v>
      </c>
    </row>
    <row r="376" spans="1:29" hidden="1" outlineLevel="1" x14ac:dyDescent="0.25">
      <c r="A376" s="128">
        <v>379</v>
      </c>
      <c r="B376" s="153" t="e">
        <f ca="1">INDIRECT(CONCATENATE(#REF!,$C$496,"!$B",$A376 + 5))</f>
        <v>#REF!</v>
      </c>
      <c r="C376" s="135" t="e">
        <f ca="1">INDIRECT(CONCATENATE(#REF!,$C$496,"!$X",$A376 + 5))</f>
        <v>#REF!</v>
      </c>
      <c r="D376" s="132" t="e">
        <f ca="1">INDIRECT(CONCATENATE(#REF!,$C$496,"!$AB",$A376 + 5))</f>
        <v>#REF!</v>
      </c>
      <c r="E376" s="135" t="str">
        <f t="shared" ca="1" si="84"/>
        <v/>
      </c>
      <c r="F376" s="187" t="e">
        <f ca="1">INDIRECT(CONCATENATE(#REF!,$C$496,"!$AG",$A376 + 5))</f>
        <v>#REF!</v>
      </c>
      <c r="G376" s="135"/>
      <c r="H376" s="132" t="e">
        <f ca="1">INDIRECT(CONCATENATE(#REF!,$C$496,"!$AH",$A376 + 5))</f>
        <v>#REF!</v>
      </c>
      <c r="I376" s="135"/>
      <c r="J376" s="132" t="e">
        <f ca="1">INDIRECT(CONCATENATE(#REF!,$C$496,"!$AI",$A376 + 5))</f>
        <v>#REF!</v>
      </c>
      <c r="K376" s="181"/>
      <c r="L376" s="135"/>
      <c r="M376" s="135"/>
      <c r="N376" s="135"/>
      <c r="O376" s="135"/>
      <c r="P376" s="137" t="e">
        <f t="shared" ca="1" si="81"/>
        <v>#REF!</v>
      </c>
      <c r="Q376" s="251" t="e">
        <f t="shared" ca="1" si="72"/>
        <v>#REF!</v>
      </c>
      <c r="R376" s="252" t="e">
        <f t="shared" ca="1" si="71"/>
        <v>#REF!</v>
      </c>
      <c r="S376" s="251" t="e">
        <f t="shared" ca="1" si="73"/>
        <v>#REF!</v>
      </c>
      <c r="T376" s="252" t="e">
        <f t="shared" ca="1" si="74"/>
        <v>#REF!</v>
      </c>
      <c r="U376" s="252" t="e">
        <f t="shared" ca="1" si="75"/>
        <v>#REF!</v>
      </c>
      <c r="V376" s="251" t="e">
        <f t="shared" ca="1" si="76"/>
        <v>#REF!</v>
      </c>
      <c r="W376" s="139" t="e">
        <f t="shared" ca="1" si="77"/>
        <v>#REF!</v>
      </c>
      <c r="X376" s="138" t="e">
        <f t="shared" ca="1" si="82"/>
        <v>#REF!</v>
      </c>
      <c r="Y376" s="138" t="e">
        <f t="shared" ca="1" si="78"/>
        <v>#REF!</v>
      </c>
      <c r="Z376" s="138" t="e">
        <f t="shared" ca="1" si="80"/>
        <v>#NAME?</v>
      </c>
      <c r="AA376" s="139" t="e">
        <f t="shared" ca="1" si="79"/>
        <v>#REF!</v>
      </c>
      <c r="AB376" s="138" t="e">
        <f t="shared" ca="1" si="83"/>
        <v>#REF!</v>
      </c>
      <c r="AC376" s="132" t="e">
        <f ca="1">INDIRECT(CONCATENATE(#REF!,$C$496,"!$AJ",$A376 + 5))</f>
        <v>#REF!</v>
      </c>
    </row>
    <row r="377" spans="1:29" hidden="1" outlineLevel="1" x14ac:dyDescent="0.25">
      <c r="A377" s="128">
        <v>380</v>
      </c>
      <c r="B377" s="153" t="e">
        <f ca="1">INDIRECT(CONCATENATE(#REF!,$C$496,"!$B",$A377 + 5))</f>
        <v>#REF!</v>
      </c>
      <c r="C377" s="135" t="e">
        <f ca="1">INDIRECT(CONCATENATE(#REF!,$C$496,"!$X",$A377 + 5))</f>
        <v>#REF!</v>
      </c>
      <c r="D377" s="132" t="e">
        <f ca="1">INDIRECT(CONCATENATE(#REF!,$C$496,"!$AB",$A377 + 5))</f>
        <v>#REF!</v>
      </c>
      <c r="E377" s="135" t="str">
        <f t="shared" ca="1" si="84"/>
        <v/>
      </c>
      <c r="F377" s="187" t="e">
        <f ca="1">INDIRECT(CONCATENATE(#REF!,$C$496,"!$AG",$A377 + 5))</f>
        <v>#REF!</v>
      </c>
      <c r="G377" s="135"/>
      <c r="H377" s="132" t="e">
        <f ca="1">INDIRECT(CONCATENATE(#REF!,$C$496,"!$AH",$A377 + 5))</f>
        <v>#REF!</v>
      </c>
      <c r="I377" s="135"/>
      <c r="J377" s="132" t="e">
        <f ca="1">INDIRECT(CONCATENATE(#REF!,$C$496,"!$AI",$A377 + 5))</f>
        <v>#REF!</v>
      </c>
      <c r="K377" s="181"/>
      <c r="L377" s="135"/>
      <c r="M377" s="135"/>
      <c r="N377" s="135"/>
      <c r="O377" s="135"/>
      <c r="P377" s="137" t="e">
        <f t="shared" ca="1" si="81"/>
        <v>#REF!</v>
      </c>
      <c r="Q377" s="251" t="e">
        <f t="shared" ca="1" si="72"/>
        <v>#REF!</v>
      </c>
      <c r="R377" s="252" t="e">
        <f t="shared" ca="1" si="71"/>
        <v>#REF!</v>
      </c>
      <c r="S377" s="251" t="e">
        <f t="shared" ca="1" si="73"/>
        <v>#REF!</v>
      </c>
      <c r="T377" s="252" t="e">
        <f t="shared" ca="1" si="74"/>
        <v>#REF!</v>
      </c>
      <c r="U377" s="252" t="e">
        <f t="shared" ca="1" si="75"/>
        <v>#REF!</v>
      </c>
      <c r="V377" s="251" t="e">
        <f t="shared" ca="1" si="76"/>
        <v>#REF!</v>
      </c>
      <c r="W377" s="139" t="e">
        <f t="shared" ca="1" si="77"/>
        <v>#REF!</v>
      </c>
      <c r="X377" s="138" t="e">
        <f t="shared" ca="1" si="82"/>
        <v>#REF!</v>
      </c>
      <c r="Y377" s="138" t="e">
        <f t="shared" ca="1" si="78"/>
        <v>#REF!</v>
      </c>
      <c r="Z377" s="138" t="e">
        <f t="shared" ca="1" si="80"/>
        <v>#NAME?</v>
      </c>
      <c r="AA377" s="139" t="e">
        <f t="shared" ca="1" si="79"/>
        <v>#REF!</v>
      </c>
      <c r="AB377" s="138" t="e">
        <f t="shared" ca="1" si="83"/>
        <v>#REF!</v>
      </c>
      <c r="AC377" s="132" t="e">
        <f ca="1">INDIRECT(CONCATENATE(#REF!,$C$496,"!$AJ",$A377 + 5))</f>
        <v>#REF!</v>
      </c>
    </row>
    <row r="378" spans="1:29" hidden="1" outlineLevel="1" x14ac:dyDescent="0.25">
      <c r="A378" s="128">
        <v>381</v>
      </c>
      <c r="B378" s="153" t="e">
        <f ca="1">INDIRECT(CONCATENATE(#REF!,$C$496,"!$B",$A378 + 5))</f>
        <v>#REF!</v>
      </c>
      <c r="C378" s="135" t="e">
        <f ca="1">INDIRECT(CONCATENATE(#REF!,$C$496,"!$X",$A378 + 5))</f>
        <v>#REF!</v>
      </c>
      <c r="D378" s="132" t="e">
        <f ca="1">INDIRECT(CONCATENATE(#REF!,$C$496,"!$AB",$A378 + 5))</f>
        <v>#REF!</v>
      </c>
      <c r="E378" s="135" t="str">
        <f t="shared" ca="1" si="84"/>
        <v/>
      </c>
      <c r="F378" s="187" t="e">
        <f ca="1">INDIRECT(CONCATENATE(#REF!,$C$496,"!$AG",$A378 + 5))</f>
        <v>#REF!</v>
      </c>
      <c r="G378" s="135"/>
      <c r="H378" s="132" t="e">
        <f ca="1">INDIRECT(CONCATENATE(#REF!,$C$496,"!$AH",$A378 + 5))</f>
        <v>#REF!</v>
      </c>
      <c r="I378" s="135"/>
      <c r="J378" s="132" t="e">
        <f ca="1">INDIRECT(CONCATENATE(#REF!,$C$496,"!$AI",$A378 + 5))</f>
        <v>#REF!</v>
      </c>
      <c r="K378" s="181"/>
      <c r="L378" s="135"/>
      <c r="M378" s="135"/>
      <c r="N378" s="135"/>
      <c r="O378" s="135"/>
      <c r="P378" s="137" t="e">
        <f t="shared" ca="1" si="81"/>
        <v>#REF!</v>
      </c>
      <c r="Q378" s="251" t="e">
        <f t="shared" ca="1" si="72"/>
        <v>#REF!</v>
      </c>
      <c r="R378" s="252" t="e">
        <f t="shared" ca="1" si="71"/>
        <v>#REF!</v>
      </c>
      <c r="S378" s="251" t="e">
        <f t="shared" ca="1" si="73"/>
        <v>#REF!</v>
      </c>
      <c r="T378" s="252" t="e">
        <f t="shared" ca="1" si="74"/>
        <v>#REF!</v>
      </c>
      <c r="U378" s="252" t="e">
        <f t="shared" ca="1" si="75"/>
        <v>#REF!</v>
      </c>
      <c r="V378" s="251" t="e">
        <f t="shared" ca="1" si="76"/>
        <v>#REF!</v>
      </c>
      <c r="W378" s="139" t="e">
        <f t="shared" ca="1" si="77"/>
        <v>#REF!</v>
      </c>
      <c r="X378" s="138" t="e">
        <f t="shared" ca="1" si="82"/>
        <v>#REF!</v>
      </c>
      <c r="Y378" s="138" t="e">
        <f t="shared" ca="1" si="78"/>
        <v>#REF!</v>
      </c>
      <c r="Z378" s="138" t="e">
        <f t="shared" ca="1" si="80"/>
        <v>#NAME?</v>
      </c>
      <c r="AA378" s="139" t="e">
        <f t="shared" ca="1" si="79"/>
        <v>#REF!</v>
      </c>
      <c r="AB378" s="138" t="e">
        <f t="shared" ca="1" si="83"/>
        <v>#REF!</v>
      </c>
      <c r="AC378" s="132" t="e">
        <f ca="1">INDIRECT(CONCATENATE(#REF!,$C$496,"!$AJ",$A378 + 5))</f>
        <v>#REF!</v>
      </c>
    </row>
    <row r="379" spans="1:29" hidden="1" outlineLevel="1" x14ac:dyDescent="0.25">
      <c r="A379" s="128">
        <v>382</v>
      </c>
      <c r="B379" s="153" t="e">
        <f ca="1">INDIRECT(CONCATENATE(#REF!,$C$496,"!$B",$A379 + 5))</f>
        <v>#REF!</v>
      </c>
      <c r="C379" s="135" t="e">
        <f ca="1">INDIRECT(CONCATENATE(#REF!,$C$496,"!$X",$A379 + 5))</f>
        <v>#REF!</v>
      </c>
      <c r="D379" s="132" t="e">
        <f ca="1">INDIRECT(CONCATENATE(#REF!,$C$496,"!$AB",$A379 + 5))</f>
        <v>#REF!</v>
      </c>
      <c r="E379" s="135" t="str">
        <f t="shared" ca="1" si="84"/>
        <v/>
      </c>
      <c r="F379" s="187" t="e">
        <f ca="1">INDIRECT(CONCATENATE(#REF!,$C$496,"!$AG",$A379 + 5))</f>
        <v>#REF!</v>
      </c>
      <c r="G379" s="135"/>
      <c r="H379" s="132" t="e">
        <f ca="1">INDIRECT(CONCATENATE(#REF!,$C$496,"!$AH",$A379 + 5))</f>
        <v>#REF!</v>
      </c>
      <c r="I379" s="135"/>
      <c r="J379" s="132" t="e">
        <f ca="1">INDIRECT(CONCATENATE(#REF!,$C$496,"!$AI",$A379 + 5))</f>
        <v>#REF!</v>
      </c>
      <c r="K379" s="181"/>
      <c r="L379" s="135"/>
      <c r="M379" s="135"/>
      <c r="N379" s="135"/>
      <c r="O379" s="135"/>
      <c r="P379" s="137" t="e">
        <f t="shared" ca="1" si="81"/>
        <v>#REF!</v>
      </c>
      <c r="Q379" s="251" t="e">
        <f t="shared" ca="1" si="72"/>
        <v>#REF!</v>
      </c>
      <c r="R379" s="252" t="e">
        <f t="shared" ca="1" si="71"/>
        <v>#REF!</v>
      </c>
      <c r="S379" s="251" t="e">
        <f t="shared" ca="1" si="73"/>
        <v>#REF!</v>
      </c>
      <c r="T379" s="252" t="e">
        <f t="shared" ca="1" si="74"/>
        <v>#REF!</v>
      </c>
      <c r="U379" s="252" t="e">
        <f t="shared" ca="1" si="75"/>
        <v>#REF!</v>
      </c>
      <c r="V379" s="251" t="e">
        <f t="shared" ca="1" si="76"/>
        <v>#REF!</v>
      </c>
      <c r="W379" s="139" t="e">
        <f t="shared" ca="1" si="77"/>
        <v>#REF!</v>
      </c>
      <c r="X379" s="138" t="e">
        <f t="shared" ca="1" si="82"/>
        <v>#REF!</v>
      </c>
      <c r="Y379" s="138" t="e">
        <f t="shared" ca="1" si="78"/>
        <v>#REF!</v>
      </c>
      <c r="Z379" s="138" t="e">
        <f t="shared" ca="1" si="80"/>
        <v>#NAME?</v>
      </c>
      <c r="AA379" s="139" t="e">
        <f t="shared" ca="1" si="79"/>
        <v>#REF!</v>
      </c>
      <c r="AB379" s="138" t="e">
        <f t="shared" ca="1" si="83"/>
        <v>#REF!</v>
      </c>
      <c r="AC379" s="132" t="e">
        <f ca="1">INDIRECT(CONCATENATE(#REF!,$C$496,"!$AJ",$A379 + 5))</f>
        <v>#REF!</v>
      </c>
    </row>
    <row r="380" spans="1:29" hidden="1" outlineLevel="1" x14ac:dyDescent="0.25">
      <c r="A380" s="128">
        <v>383</v>
      </c>
      <c r="B380" s="153" t="e">
        <f ca="1">INDIRECT(CONCATENATE(#REF!,$C$496,"!$B",$A380 + 5))</f>
        <v>#REF!</v>
      </c>
      <c r="C380" s="135" t="e">
        <f ca="1">INDIRECT(CONCATENATE(#REF!,$C$496,"!$X",$A380 + 5))</f>
        <v>#REF!</v>
      </c>
      <c r="D380" s="132" t="e">
        <f ca="1">INDIRECT(CONCATENATE(#REF!,$C$496,"!$AB",$A380 + 5))</f>
        <v>#REF!</v>
      </c>
      <c r="E380" s="135" t="str">
        <f t="shared" ca="1" si="84"/>
        <v/>
      </c>
      <c r="F380" s="187" t="e">
        <f ca="1">INDIRECT(CONCATENATE(#REF!,$C$496,"!$AG",$A380 + 5))</f>
        <v>#REF!</v>
      </c>
      <c r="G380" s="135"/>
      <c r="H380" s="132" t="e">
        <f ca="1">INDIRECT(CONCATENATE(#REF!,$C$496,"!$AH",$A380 + 5))</f>
        <v>#REF!</v>
      </c>
      <c r="I380" s="135"/>
      <c r="J380" s="132" t="e">
        <f ca="1">INDIRECT(CONCATENATE(#REF!,$C$496,"!$AI",$A380 + 5))</f>
        <v>#REF!</v>
      </c>
      <c r="K380" s="181"/>
      <c r="L380" s="135"/>
      <c r="M380" s="135"/>
      <c r="N380" s="135"/>
      <c r="O380" s="135"/>
      <c r="P380" s="137" t="e">
        <f t="shared" ca="1" si="81"/>
        <v>#REF!</v>
      </c>
      <c r="Q380" s="251" t="e">
        <f t="shared" ca="1" si="72"/>
        <v>#REF!</v>
      </c>
      <c r="R380" s="252" t="e">
        <f t="shared" ca="1" si="71"/>
        <v>#REF!</v>
      </c>
      <c r="S380" s="251" t="e">
        <f t="shared" ca="1" si="73"/>
        <v>#REF!</v>
      </c>
      <c r="T380" s="252" t="e">
        <f t="shared" ca="1" si="74"/>
        <v>#REF!</v>
      </c>
      <c r="U380" s="252" t="e">
        <f t="shared" ca="1" si="75"/>
        <v>#REF!</v>
      </c>
      <c r="V380" s="251" t="e">
        <f t="shared" ca="1" si="76"/>
        <v>#REF!</v>
      </c>
      <c r="W380" s="139" t="e">
        <f t="shared" ca="1" si="77"/>
        <v>#REF!</v>
      </c>
      <c r="X380" s="138" t="e">
        <f t="shared" ca="1" si="82"/>
        <v>#REF!</v>
      </c>
      <c r="Y380" s="138" t="e">
        <f t="shared" ca="1" si="78"/>
        <v>#REF!</v>
      </c>
      <c r="Z380" s="138" t="e">
        <f t="shared" ca="1" si="80"/>
        <v>#NAME?</v>
      </c>
      <c r="AA380" s="139" t="e">
        <f t="shared" ca="1" si="79"/>
        <v>#REF!</v>
      </c>
      <c r="AB380" s="138" t="e">
        <f t="shared" ca="1" si="83"/>
        <v>#REF!</v>
      </c>
      <c r="AC380" s="132" t="e">
        <f ca="1">INDIRECT(CONCATENATE(#REF!,$C$496,"!$AJ",$A380 + 5))</f>
        <v>#REF!</v>
      </c>
    </row>
    <row r="381" spans="1:29" hidden="1" outlineLevel="1" x14ac:dyDescent="0.25">
      <c r="A381" s="128">
        <v>384</v>
      </c>
      <c r="B381" s="153" t="e">
        <f ca="1">INDIRECT(CONCATENATE(#REF!,$C$496,"!$B",$A381 + 5))</f>
        <v>#REF!</v>
      </c>
      <c r="C381" s="135" t="e">
        <f ca="1">INDIRECT(CONCATENATE(#REF!,$C$496,"!$X",$A381 + 5))</f>
        <v>#REF!</v>
      </c>
      <c r="D381" s="132" t="e">
        <f ca="1">INDIRECT(CONCATENATE(#REF!,$C$496,"!$AB",$A381 + 5))</f>
        <v>#REF!</v>
      </c>
      <c r="E381" s="135" t="str">
        <f t="shared" ca="1" si="84"/>
        <v/>
      </c>
      <c r="F381" s="187" t="e">
        <f ca="1">INDIRECT(CONCATENATE(#REF!,$C$496,"!$AG",$A381 + 5))</f>
        <v>#REF!</v>
      </c>
      <c r="G381" s="135"/>
      <c r="H381" s="132" t="e">
        <f ca="1">INDIRECT(CONCATENATE(#REF!,$C$496,"!$AH",$A381 + 5))</f>
        <v>#REF!</v>
      </c>
      <c r="I381" s="135"/>
      <c r="J381" s="132" t="e">
        <f ca="1">INDIRECT(CONCATENATE(#REF!,$C$496,"!$AI",$A381 + 5))</f>
        <v>#REF!</v>
      </c>
      <c r="K381" s="181"/>
      <c r="L381" s="135"/>
      <c r="M381" s="135"/>
      <c r="N381" s="135"/>
      <c r="O381" s="135"/>
      <c r="P381" s="137" t="e">
        <f t="shared" ca="1" si="81"/>
        <v>#REF!</v>
      </c>
      <c r="Q381" s="251" t="e">
        <f t="shared" ca="1" si="72"/>
        <v>#REF!</v>
      </c>
      <c r="R381" s="252" t="e">
        <f t="shared" ca="1" si="71"/>
        <v>#REF!</v>
      </c>
      <c r="S381" s="251" t="e">
        <f t="shared" ca="1" si="73"/>
        <v>#REF!</v>
      </c>
      <c r="T381" s="252" t="e">
        <f t="shared" ca="1" si="74"/>
        <v>#REF!</v>
      </c>
      <c r="U381" s="252" t="e">
        <f t="shared" ca="1" si="75"/>
        <v>#REF!</v>
      </c>
      <c r="V381" s="251" t="e">
        <f t="shared" ca="1" si="76"/>
        <v>#REF!</v>
      </c>
      <c r="W381" s="139" t="e">
        <f t="shared" ca="1" si="77"/>
        <v>#REF!</v>
      </c>
      <c r="X381" s="138" t="e">
        <f t="shared" ca="1" si="82"/>
        <v>#REF!</v>
      </c>
      <c r="Y381" s="138" t="e">
        <f t="shared" ca="1" si="78"/>
        <v>#REF!</v>
      </c>
      <c r="Z381" s="138" t="e">
        <f t="shared" ca="1" si="80"/>
        <v>#NAME?</v>
      </c>
      <c r="AA381" s="139" t="e">
        <f t="shared" ca="1" si="79"/>
        <v>#REF!</v>
      </c>
      <c r="AB381" s="138" t="e">
        <f t="shared" ca="1" si="83"/>
        <v>#REF!</v>
      </c>
      <c r="AC381" s="132" t="e">
        <f ca="1">INDIRECT(CONCATENATE(#REF!,$C$496,"!$AJ",$A381 + 5))</f>
        <v>#REF!</v>
      </c>
    </row>
    <row r="382" spans="1:29" hidden="1" outlineLevel="1" x14ac:dyDescent="0.25">
      <c r="A382" s="128">
        <v>385</v>
      </c>
      <c r="B382" s="153" t="e">
        <f ca="1">INDIRECT(CONCATENATE(#REF!,$C$496,"!$B",$A382 + 5))</f>
        <v>#REF!</v>
      </c>
      <c r="C382" s="135" t="e">
        <f ca="1">INDIRECT(CONCATENATE(#REF!,$C$496,"!$X",$A382 + 5))</f>
        <v>#REF!</v>
      </c>
      <c r="D382" s="132" t="e">
        <f ca="1">INDIRECT(CONCATENATE(#REF!,$C$496,"!$AB",$A382 + 5))</f>
        <v>#REF!</v>
      </c>
      <c r="E382" s="135" t="str">
        <f t="shared" ca="1" si="84"/>
        <v/>
      </c>
      <c r="F382" s="187" t="e">
        <f ca="1">INDIRECT(CONCATENATE(#REF!,$C$496,"!$AG",$A382 + 5))</f>
        <v>#REF!</v>
      </c>
      <c r="G382" s="135"/>
      <c r="H382" s="132" t="e">
        <f ca="1">INDIRECT(CONCATENATE(#REF!,$C$496,"!$AH",$A382 + 5))</f>
        <v>#REF!</v>
      </c>
      <c r="I382" s="135"/>
      <c r="J382" s="132" t="e">
        <f ca="1">INDIRECT(CONCATENATE(#REF!,$C$496,"!$AI",$A382 + 5))</f>
        <v>#REF!</v>
      </c>
      <c r="K382" s="181"/>
      <c r="L382" s="135"/>
      <c r="M382" s="135"/>
      <c r="N382" s="135"/>
      <c r="O382" s="135"/>
      <c r="P382" s="137" t="e">
        <f t="shared" ca="1" si="81"/>
        <v>#REF!</v>
      </c>
      <c r="Q382" s="251" t="e">
        <f t="shared" ca="1" si="72"/>
        <v>#REF!</v>
      </c>
      <c r="R382" s="252" t="e">
        <f t="shared" ca="1" si="71"/>
        <v>#REF!</v>
      </c>
      <c r="S382" s="251" t="e">
        <f t="shared" ca="1" si="73"/>
        <v>#REF!</v>
      </c>
      <c r="T382" s="252" t="e">
        <f t="shared" ca="1" si="74"/>
        <v>#REF!</v>
      </c>
      <c r="U382" s="252" t="e">
        <f t="shared" ca="1" si="75"/>
        <v>#REF!</v>
      </c>
      <c r="V382" s="251" t="e">
        <f t="shared" ca="1" si="76"/>
        <v>#REF!</v>
      </c>
      <c r="W382" s="139" t="e">
        <f t="shared" ca="1" si="77"/>
        <v>#REF!</v>
      </c>
      <c r="X382" s="138" t="e">
        <f t="shared" ca="1" si="82"/>
        <v>#REF!</v>
      </c>
      <c r="Y382" s="138" t="e">
        <f t="shared" ca="1" si="78"/>
        <v>#REF!</v>
      </c>
      <c r="Z382" s="138" t="e">
        <f t="shared" ca="1" si="80"/>
        <v>#NAME?</v>
      </c>
      <c r="AA382" s="139" t="e">
        <f t="shared" ca="1" si="79"/>
        <v>#REF!</v>
      </c>
      <c r="AB382" s="138" t="e">
        <f t="shared" ca="1" si="83"/>
        <v>#REF!</v>
      </c>
      <c r="AC382" s="132" t="e">
        <f ca="1">INDIRECT(CONCATENATE(#REF!,$C$496,"!$AJ",$A382 + 5))</f>
        <v>#REF!</v>
      </c>
    </row>
    <row r="383" spans="1:29" hidden="1" outlineLevel="1" x14ac:dyDescent="0.25">
      <c r="A383" s="128">
        <v>386</v>
      </c>
      <c r="B383" s="153" t="e">
        <f ca="1">INDIRECT(CONCATENATE(#REF!,$C$496,"!$B",$A383 + 5))</f>
        <v>#REF!</v>
      </c>
      <c r="C383" s="135" t="e">
        <f ca="1">INDIRECT(CONCATENATE(#REF!,$C$496,"!$X",$A383 + 5))</f>
        <v>#REF!</v>
      </c>
      <c r="D383" s="132" t="e">
        <f ca="1">INDIRECT(CONCATENATE(#REF!,$C$496,"!$AB",$A383 + 5))</f>
        <v>#REF!</v>
      </c>
      <c r="E383" s="135" t="str">
        <f t="shared" ca="1" si="84"/>
        <v/>
      </c>
      <c r="F383" s="187" t="e">
        <f ca="1">INDIRECT(CONCATENATE(#REF!,$C$496,"!$AG",$A383 + 5))</f>
        <v>#REF!</v>
      </c>
      <c r="G383" s="135"/>
      <c r="H383" s="132" t="e">
        <f ca="1">INDIRECT(CONCATENATE(#REF!,$C$496,"!$AH",$A383 + 5))</f>
        <v>#REF!</v>
      </c>
      <c r="I383" s="135"/>
      <c r="J383" s="132" t="e">
        <f ca="1">INDIRECT(CONCATENATE(#REF!,$C$496,"!$AI",$A383 + 5))</f>
        <v>#REF!</v>
      </c>
      <c r="K383" s="181"/>
      <c r="L383" s="135"/>
      <c r="M383" s="135"/>
      <c r="N383" s="135"/>
      <c r="O383" s="135"/>
      <c r="P383" s="137" t="e">
        <f t="shared" ca="1" si="81"/>
        <v>#REF!</v>
      </c>
      <c r="Q383" s="251" t="e">
        <f t="shared" ca="1" si="72"/>
        <v>#REF!</v>
      </c>
      <c r="R383" s="252" t="e">
        <f t="shared" ref="R383:R446" ca="1" si="85">D383*P383/100</f>
        <v>#REF!</v>
      </c>
      <c r="S383" s="251" t="e">
        <f t="shared" ca="1" si="73"/>
        <v>#REF!</v>
      </c>
      <c r="T383" s="252" t="e">
        <f t="shared" ca="1" si="74"/>
        <v>#REF!</v>
      </c>
      <c r="U383" s="252" t="e">
        <f t="shared" ca="1" si="75"/>
        <v>#REF!</v>
      </c>
      <c r="V383" s="251" t="e">
        <f t="shared" ca="1" si="76"/>
        <v>#REF!</v>
      </c>
      <c r="W383" s="139" t="e">
        <f t="shared" ca="1" si="77"/>
        <v>#REF!</v>
      </c>
      <c r="X383" s="138" t="e">
        <f t="shared" ca="1" si="82"/>
        <v>#REF!</v>
      </c>
      <c r="Y383" s="138" t="e">
        <f t="shared" ca="1" si="78"/>
        <v>#REF!</v>
      </c>
      <c r="Z383" s="138" t="e">
        <f t="shared" ca="1" si="80"/>
        <v>#NAME?</v>
      </c>
      <c r="AA383" s="139" t="e">
        <f t="shared" ca="1" si="79"/>
        <v>#REF!</v>
      </c>
      <c r="AB383" s="138" t="e">
        <f t="shared" ca="1" si="83"/>
        <v>#REF!</v>
      </c>
      <c r="AC383" s="132" t="e">
        <f ca="1">INDIRECT(CONCATENATE(#REF!,$C$496,"!$AJ",$A383 + 5))</f>
        <v>#REF!</v>
      </c>
    </row>
    <row r="384" spans="1:29" hidden="1" outlineLevel="1" x14ac:dyDescent="0.25">
      <c r="A384" s="128">
        <v>387</v>
      </c>
      <c r="B384" s="153" t="e">
        <f ca="1">INDIRECT(CONCATENATE(#REF!,$C$496,"!$B",$A384 + 5))</f>
        <v>#REF!</v>
      </c>
      <c r="C384" s="135" t="e">
        <f ca="1">INDIRECT(CONCATENATE(#REF!,$C$496,"!$X",$A384 + 5))</f>
        <v>#REF!</v>
      </c>
      <c r="D384" s="132" t="e">
        <f ca="1">INDIRECT(CONCATENATE(#REF!,$C$496,"!$AB",$A384 + 5))</f>
        <v>#REF!</v>
      </c>
      <c r="E384" s="135" t="str">
        <f t="shared" ca="1" si="84"/>
        <v/>
      </c>
      <c r="F384" s="187" t="e">
        <f ca="1">INDIRECT(CONCATENATE(#REF!,$C$496,"!$AG",$A384 + 5))</f>
        <v>#REF!</v>
      </c>
      <c r="G384" s="135"/>
      <c r="H384" s="132" t="e">
        <f ca="1">INDIRECT(CONCATENATE(#REF!,$C$496,"!$AH",$A384 + 5))</f>
        <v>#REF!</v>
      </c>
      <c r="I384" s="135"/>
      <c r="J384" s="132" t="e">
        <f ca="1">INDIRECT(CONCATENATE(#REF!,$C$496,"!$AI",$A384 + 5))</f>
        <v>#REF!</v>
      </c>
      <c r="K384" s="181"/>
      <c r="L384" s="135"/>
      <c r="M384" s="135"/>
      <c r="N384" s="135"/>
      <c r="O384" s="135"/>
      <c r="P384" s="137" t="e">
        <f t="shared" ca="1" si="81"/>
        <v>#REF!</v>
      </c>
      <c r="Q384" s="251" t="e">
        <f t="shared" ref="Q384:Q447" ca="1" si="86">ROUNDDOWN(R384,0)</f>
        <v>#REF!</v>
      </c>
      <c r="R384" s="252" t="e">
        <f t="shared" ca="1" si="85"/>
        <v>#REF!</v>
      </c>
      <c r="S384" s="251" t="e">
        <f t="shared" ref="S384:S447" ca="1" si="87">ROUNDDOWN(T384,0)</f>
        <v>#REF!</v>
      </c>
      <c r="T384" s="252" t="e">
        <f t="shared" ref="T384:T447" ca="1" si="88">D384*U384/100</f>
        <v>#REF!</v>
      </c>
      <c r="U384" s="252" t="e">
        <f t="shared" ref="U384:U447" ca="1" si="89">P384</f>
        <v>#REF!</v>
      </c>
      <c r="V384" s="251" t="e">
        <f t="shared" ref="V384:V447" ca="1" si="90">ROUNDDOWN(W384,0)</f>
        <v>#REF!</v>
      </c>
      <c r="W384" s="139" t="e">
        <f t="shared" ref="W384:W447" ca="1" si="91">S384*X384/100</f>
        <v>#REF!</v>
      </c>
      <c r="X384" s="138" t="e">
        <f t="shared" ca="1" si="82"/>
        <v>#REF!</v>
      </c>
      <c r="Y384" s="138" t="e">
        <f t="shared" ref="Y384:Y447" ca="1" si="92">S384-V384-Z384</f>
        <v>#REF!</v>
      </c>
      <c r="Z384" s="138" t="e">
        <f t="shared" ca="1" si="80"/>
        <v>#NAME?</v>
      </c>
      <c r="AA384" s="139" t="e">
        <f t="shared" ref="AA384:AA447" ca="1" si="93">S384*AB384/100</f>
        <v>#REF!</v>
      </c>
      <c r="AB384" s="138" t="e">
        <f t="shared" ca="1" si="83"/>
        <v>#REF!</v>
      </c>
      <c r="AC384" s="132" t="e">
        <f ca="1">INDIRECT(CONCATENATE(#REF!,$C$496,"!$AJ",$A384 + 5))</f>
        <v>#REF!</v>
      </c>
    </row>
    <row r="385" spans="1:29" hidden="1" outlineLevel="1" x14ac:dyDescent="0.25">
      <c r="A385" s="128">
        <v>388</v>
      </c>
      <c r="B385" s="153" t="e">
        <f ca="1">INDIRECT(CONCATENATE(#REF!,$C$496,"!$B",$A385 + 5))</f>
        <v>#REF!</v>
      </c>
      <c r="C385" s="135" t="e">
        <f ca="1">INDIRECT(CONCATENATE(#REF!,$C$496,"!$X",$A385 + 5))</f>
        <v>#REF!</v>
      </c>
      <c r="D385" s="132" t="e">
        <f ca="1">INDIRECT(CONCATENATE(#REF!,$C$496,"!$AB",$A385 + 5))</f>
        <v>#REF!</v>
      </c>
      <c r="E385" s="135" t="str">
        <f t="shared" ca="1" si="84"/>
        <v/>
      </c>
      <c r="F385" s="187" t="e">
        <f ca="1">INDIRECT(CONCATENATE(#REF!,$C$496,"!$AG",$A385 + 5))</f>
        <v>#REF!</v>
      </c>
      <c r="G385" s="135"/>
      <c r="H385" s="132" t="e">
        <f ca="1">INDIRECT(CONCATENATE(#REF!,$C$496,"!$AH",$A385 + 5))</f>
        <v>#REF!</v>
      </c>
      <c r="I385" s="135"/>
      <c r="J385" s="132" t="e">
        <f ca="1">INDIRECT(CONCATENATE(#REF!,$C$496,"!$AI",$A385 + 5))</f>
        <v>#REF!</v>
      </c>
      <c r="K385" s="181"/>
      <c r="L385" s="135"/>
      <c r="M385" s="135"/>
      <c r="N385" s="135"/>
      <c r="O385" s="135"/>
      <c r="P385" s="137" t="e">
        <f t="shared" ca="1" si="81"/>
        <v>#REF!</v>
      </c>
      <c r="Q385" s="251" t="e">
        <f t="shared" ca="1" si="86"/>
        <v>#REF!</v>
      </c>
      <c r="R385" s="252" t="e">
        <f t="shared" ca="1" si="85"/>
        <v>#REF!</v>
      </c>
      <c r="S385" s="251" t="e">
        <f t="shared" ca="1" si="87"/>
        <v>#REF!</v>
      </c>
      <c r="T385" s="252" t="e">
        <f t="shared" ca="1" si="88"/>
        <v>#REF!</v>
      </c>
      <c r="U385" s="252" t="e">
        <f t="shared" ca="1" si="89"/>
        <v>#REF!</v>
      </c>
      <c r="V385" s="251" t="e">
        <f t="shared" ca="1" si="90"/>
        <v>#REF!</v>
      </c>
      <c r="W385" s="139" t="e">
        <f t="shared" ca="1" si="91"/>
        <v>#REF!</v>
      </c>
      <c r="X385" s="138" t="e">
        <f t="shared" ca="1" si="82"/>
        <v>#REF!</v>
      </c>
      <c r="Y385" s="138" t="e">
        <f t="shared" ca="1" si="92"/>
        <v>#REF!</v>
      </c>
      <c r="Z385" s="138" t="e">
        <f t="shared" ref="Z385:Z448" ca="1" si="94">_xlfn.CEILING.MATH(AA385,1)</f>
        <v>#NAME?</v>
      </c>
      <c r="AA385" s="139" t="e">
        <f t="shared" ca="1" si="93"/>
        <v>#REF!</v>
      </c>
      <c r="AB385" s="138" t="e">
        <f t="shared" ca="1" si="83"/>
        <v>#REF!</v>
      </c>
      <c r="AC385" s="132" t="e">
        <f ca="1">INDIRECT(CONCATENATE(#REF!,$C$496,"!$AJ",$A385 + 5))</f>
        <v>#REF!</v>
      </c>
    </row>
    <row r="386" spans="1:29" hidden="1" outlineLevel="1" x14ac:dyDescent="0.25">
      <c r="A386" s="128">
        <v>389</v>
      </c>
      <c r="B386" s="153" t="e">
        <f ca="1">INDIRECT(CONCATENATE(#REF!,$C$496,"!$B",$A386 + 5))</f>
        <v>#REF!</v>
      </c>
      <c r="C386" s="135" t="e">
        <f ca="1">INDIRECT(CONCATENATE(#REF!,$C$496,"!$X",$A386 + 5))</f>
        <v>#REF!</v>
      </c>
      <c r="D386" s="132" t="e">
        <f ca="1">INDIRECT(CONCATENATE(#REF!,$C$496,"!$AB",$A386 + 5))</f>
        <v>#REF!</v>
      </c>
      <c r="E386" s="135" t="str">
        <f t="shared" ca="1" si="84"/>
        <v/>
      </c>
      <c r="F386" s="187" t="e">
        <f ca="1">INDIRECT(CONCATENATE(#REF!,$C$496,"!$AG",$A386 + 5))</f>
        <v>#REF!</v>
      </c>
      <c r="G386" s="135"/>
      <c r="H386" s="132" t="e">
        <f ca="1">INDIRECT(CONCATENATE(#REF!,$C$496,"!$AH",$A386 + 5))</f>
        <v>#REF!</v>
      </c>
      <c r="I386" s="135"/>
      <c r="J386" s="132" t="e">
        <f ca="1">INDIRECT(CONCATENATE(#REF!,$C$496,"!$AI",$A386 + 5))</f>
        <v>#REF!</v>
      </c>
      <c r="K386" s="181"/>
      <c r="L386" s="135"/>
      <c r="M386" s="135"/>
      <c r="N386" s="135"/>
      <c r="O386" s="135"/>
      <c r="P386" s="137" t="e">
        <f t="shared" ca="1" si="81"/>
        <v>#REF!</v>
      </c>
      <c r="Q386" s="251" t="e">
        <f t="shared" ca="1" si="86"/>
        <v>#REF!</v>
      </c>
      <c r="R386" s="252" t="e">
        <f t="shared" ca="1" si="85"/>
        <v>#REF!</v>
      </c>
      <c r="S386" s="251" t="e">
        <f t="shared" ca="1" si="87"/>
        <v>#REF!</v>
      </c>
      <c r="T386" s="252" t="e">
        <f t="shared" ca="1" si="88"/>
        <v>#REF!</v>
      </c>
      <c r="U386" s="252" t="e">
        <f t="shared" ca="1" si="89"/>
        <v>#REF!</v>
      </c>
      <c r="V386" s="251" t="e">
        <f t="shared" ca="1" si="90"/>
        <v>#REF!</v>
      </c>
      <c r="W386" s="139" t="e">
        <f t="shared" ca="1" si="91"/>
        <v>#REF!</v>
      </c>
      <c r="X386" s="138" t="e">
        <f t="shared" ca="1" si="82"/>
        <v>#REF!</v>
      </c>
      <c r="Y386" s="138" t="e">
        <f t="shared" ca="1" si="92"/>
        <v>#REF!</v>
      </c>
      <c r="Z386" s="138" t="e">
        <f t="shared" ca="1" si="94"/>
        <v>#NAME?</v>
      </c>
      <c r="AA386" s="139" t="e">
        <f t="shared" ca="1" si="93"/>
        <v>#REF!</v>
      </c>
      <c r="AB386" s="138" t="e">
        <f t="shared" ca="1" si="83"/>
        <v>#REF!</v>
      </c>
      <c r="AC386" s="132" t="e">
        <f ca="1">INDIRECT(CONCATENATE(#REF!,$C$496,"!$AJ",$A386 + 5))</f>
        <v>#REF!</v>
      </c>
    </row>
    <row r="387" spans="1:29" hidden="1" outlineLevel="1" x14ac:dyDescent="0.25">
      <c r="A387" s="128">
        <v>390</v>
      </c>
      <c r="B387" s="153" t="e">
        <f ca="1">INDIRECT(CONCATENATE(#REF!,$C$496,"!$B",$A387 + 5))</f>
        <v>#REF!</v>
      </c>
      <c r="C387" s="135" t="e">
        <f ca="1">INDIRECT(CONCATENATE(#REF!,$C$496,"!$X",$A387 + 5))</f>
        <v>#REF!</v>
      </c>
      <c r="D387" s="132" t="e">
        <f ca="1">INDIRECT(CONCATENATE(#REF!,$C$496,"!$AB",$A387 + 5))</f>
        <v>#REF!</v>
      </c>
      <c r="E387" s="135" t="str">
        <f t="shared" ca="1" si="84"/>
        <v/>
      </c>
      <c r="F387" s="187" t="e">
        <f ca="1">INDIRECT(CONCATENATE(#REF!,$C$496,"!$AG",$A387 + 5))</f>
        <v>#REF!</v>
      </c>
      <c r="G387" s="135"/>
      <c r="H387" s="132" t="e">
        <f ca="1">INDIRECT(CONCATENATE(#REF!,$C$496,"!$AH",$A387 + 5))</f>
        <v>#REF!</v>
      </c>
      <c r="I387" s="135"/>
      <c r="J387" s="132" t="e">
        <f ca="1">INDIRECT(CONCATENATE(#REF!,$C$496,"!$AI",$A387 + 5))</f>
        <v>#REF!</v>
      </c>
      <c r="K387" s="181"/>
      <c r="L387" s="135"/>
      <c r="M387" s="135"/>
      <c r="N387" s="135"/>
      <c r="O387" s="135"/>
      <c r="P387" s="137" t="e">
        <f t="shared" ca="1" si="81"/>
        <v>#REF!</v>
      </c>
      <c r="Q387" s="251" t="e">
        <f t="shared" ca="1" si="86"/>
        <v>#REF!</v>
      </c>
      <c r="R387" s="252" t="e">
        <f t="shared" ca="1" si="85"/>
        <v>#REF!</v>
      </c>
      <c r="S387" s="251" t="e">
        <f t="shared" ca="1" si="87"/>
        <v>#REF!</v>
      </c>
      <c r="T387" s="252" t="e">
        <f t="shared" ca="1" si="88"/>
        <v>#REF!</v>
      </c>
      <c r="U387" s="252" t="e">
        <f t="shared" ca="1" si="89"/>
        <v>#REF!</v>
      </c>
      <c r="V387" s="251" t="e">
        <f t="shared" ca="1" si="90"/>
        <v>#REF!</v>
      </c>
      <c r="W387" s="139" t="e">
        <f t="shared" ca="1" si="91"/>
        <v>#REF!</v>
      </c>
      <c r="X387" s="138" t="e">
        <f t="shared" ca="1" si="82"/>
        <v>#REF!</v>
      </c>
      <c r="Y387" s="138" t="e">
        <f t="shared" ca="1" si="92"/>
        <v>#REF!</v>
      </c>
      <c r="Z387" s="138" t="e">
        <f t="shared" ca="1" si="94"/>
        <v>#NAME?</v>
      </c>
      <c r="AA387" s="139" t="e">
        <f t="shared" ca="1" si="93"/>
        <v>#REF!</v>
      </c>
      <c r="AB387" s="138" t="e">
        <f t="shared" ca="1" si="83"/>
        <v>#REF!</v>
      </c>
      <c r="AC387" s="132" t="e">
        <f ca="1">INDIRECT(CONCATENATE(#REF!,$C$496,"!$AJ",$A387 + 5))</f>
        <v>#REF!</v>
      </c>
    </row>
    <row r="388" spans="1:29" hidden="1" outlineLevel="1" x14ac:dyDescent="0.25">
      <c r="A388" s="128">
        <v>391</v>
      </c>
      <c r="B388" s="153" t="e">
        <f ca="1">INDIRECT(CONCATENATE(#REF!,$C$496,"!$B",$A388 + 5))</f>
        <v>#REF!</v>
      </c>
      <c r="C388" s="135" t="e">
        <f ca="1">INDIRECT(CONCATENATE(#REF!,$C$496,"!$X",$A388 + 5))</f>
        <v>#REF!</v>
      </c>
      <c r="D388" s="132" t="e">
        <f ca="1">INDIRECT(CONCATENATE(#REF!,$C$496,"!$AB",$A388 + 5))</f>
        <v>#REF!</v>
      </c>
      <c r="E388" s="135" t="str">
        <f t="shared" ca="1" si="84"/>
        <v/>
      </c>
      <c r="F388" s="187" t="e">
        <f ca="1">INDIRECT(CONCATENATE(#REF!,$C$496,"!$AG",$A388 + 5))</f>
        <v>#REF!</v>
      </c>
      <c r="G388" s="135"/>
      <c r="H388" s="132" t="e">
        <f ca="1">INDIRECT(CONCATENATE(#REF!,$C$496,"!$AH",$A388 + 5))</f>
        <v>#REF!</v>
      </c>
      <c r="I388" s="135"/>
      <c r="J388" s="132" t="e">
        <f ca="1">INDIRECT(CONCATENATE(#REF!,$C$496,"!$AI",$A388 + 5))</f>
        <v>#REF!</v>
      </c>
      <c r="K388" s="181"/>
      <c r="L388" s="135"/>
      <c r="M388" s="135"/>
      <c r="N388" s="135"/>
      <c r="O388" s="135"/>
      <c r="P388" s="137" t="e">
        <f t="shared" ca="1" si="81"/>
        <v>#REF!</v>
      </c>
      <c r="Q388" s="251" t="e">
        <f t="shared" ca="1" si="86"/>
        <v>#REF!</v>
      </c>
      <c r="R388" s="252" t="e">
        <f t="shared" ca="1" si="85"/>
        <v>#REF!</v>
      </c>
      <c r="S388" s="251" t="e">
        <f t="shared" ca="1" si="87"/>
        <v>#REF!</v>
      </c>
      <c r="T388" s="252" t="e">
        <f t="shared" ca="1" si="88"/>
        <v>#REF!</v>
      </c>
      <c r="U388" s="252" t="e">
        <f t="shared" ca="1" si="89"/>
        <v>#REF!</v>
      </c>
      <c r="V388" s="251" t="e">
        <f t="shared" ca="1" si="90"/>
        <v>#REF!</v>
      </c>
      <c r="W388" s="139" t="e">
        <f t="shared" ca="1" si="91"/>
        <v>#REF!</v>
      </c>
      <c r="X388" s="138" t="e">
        <f t="shared" ca="1" si="82"/>
        <v>#REF!</v>
      </c>
      <c r="Y388" s="138" t="e">
        <f t="shared" ca="1" si="92"/>
        <v>#REF!</v>
      </c>
      <c r="Z388" s="138" t="e">
        <f t="shared" ca="1" si="94"/>
        <v>#NAME?</v>
      </c>
      <c r="AA388" s="139" t="e">
        <f t="shared" ca="1" si="93"/>
        <v>#REF!</v>
      </c>
      <c r="AB388" s="138" t="e">
        <f t="shared" ca="1" si="83"/>
        <v>#REF!</v>
      </c>
      <c r="AC388" s="132" t="e">
        <f ca="1">INDIRECT(CONCATENATE(#REF!,$C$496,"!$AJ",$A388 + 5))</f>
        <v>#REF!</v>
      </c>
    </row>
    <row r="389" spans="1:29" hidden="1" outlineLevel="1" x14ac:dyDescent="0.25">
      <c r="A389" s="128">
        <v>392</v>
      </c>
      <c r="B389" s="153" t="e">
        <f ca="1">INDIRECT(CONCATENATE(#REF!,$C$496,"!$B",$A389 + 5))</f>
        <v>#REF!</v>
      </c>
      <c r="C389" s="135" t="e">
        <f ca="1">INDIRECT(CONCATENATE(#REF!,$C$496,"!$X",$A389 + 5))</f>
        <v>#REF!</v>
      </c>
      <c r="D389" s="132" t="e">
        <f ca="1">INDIRECT(CONCATENATE(#REF!,$C$496,"!$AB",$A389 + 5))</f>
        <v>#REF!</v>
      </c>
      <c r="E389" s="135" t="str">
        <f t="shared" ca="1" si="84"/>
        <v/>
      </c>
      <c r="F389" s="187" t="e">
        <f ca="1">INDIRECT(CONCATENATE(#REF!,$C$496,"!$AG",$A389 + 5))</f>
        <v>#REF!</v>
      </c>
      <c r="G389" s="135"/>
      <c r="H389" s="132" t="e">
        <f ca="1">INDIRECT(CONCATENATE(#REF!,$C$496,"!$AH",$A389 + 5))</f>
        <v>#REF!</v>
      </c>
      <c r="I389" s="135"/>
      <c r="J389" s="132" t="e">
        <f ca="1">INDIRECT(CONCATENATE(#REF!,$C$496,"!$AI",$A389 + 5))</f>
        <v>#REF!</v>
      </c>
      <c r="K389" s="181"/>
      <c r="L389" s="135"/>
      <c r="M389" s="135"/>
      <c r="N389" s="135"/>
      <c r="O389" s="135"/>
      <c r="P389" s="137" t="e">
        <f t="shared" ca="1" si="81"/>
        <v>#REF!</v>
      </c>
      <c r="Q389" s="251" t="e">
        <f t="shared" ca="1" si="86"/>
        <v>#REF!</v>
      </c>
      <c r="R389" s="252" t="e">
        <f t="shared" ca="1" si="85"/>
        <v>#REF!</v>
      </c>
      <c r="S389" s="251" t="e">
        <f t="shared" ca="1" si="87"/>
        <v>#REF!</v>
      </c>
      <c r="T389" s="252" t="e">
        <f t="shared" ca="1" si="88"/>
        <v>#REF!</v>
      </c>
      <c r="U389" s="252" t="e">
        <f t="shared" ca="1" si="89"/>
        <v>#REF!</v>
      </c>
      <c r="V389" s="251" t="e">
        <f t="shared" ca="1" si="90"/>
        <v>#REF!</v>
      </c>
      <c r="W389" s="139" t="e">
        <f t="shared" ca="1" si="91"/>
        <v>#REF!</v>
      </c>
      <c r="X389" s="138" t="e">
        <f t="shared" ca="1" si="82"/>
        <v>#REF!</v>
      </c>
      <c r="Y389" s="138" t="e">
        <f t="shared" ca="1" si="92"/>
        <v>#REF!</v>
      </c>
      <c r="Z389" s="138" t="e">
        <f t="shared" ca="1" si="94"/>
        <v>#NAME?</v>
      </c>
      <c r="AA389" s="139" t="e">
        <f t="shared" ca="1" si="93"/>
        <v>#REF!</v>
      </c>
      <c r="AB389" s="138" t="e">
        <f t="shared" ca="1" si="83"/>
        <v>#REF!</v>
      </c>
      <c r="AC389" s="132" t="e">
        <f ca="1">INDIRECT(CONCATENATE(#REF!,$C$496,"!$AJ",$A389 + 5))</f>
        <v>#REF!</v>
      </c>
    </row>
    <row r="390" spans="1:29" hidden="1" outlineLevel="1" x14ac:dyDescent="0.25">
      <c r="A390" s="128">
        <v>393</v>
      </c>
      <c r="B390" s="153" t="e">
        <f ca="1">INDIRECT(CONCATENATE(#REF!,$C$496,"!$B",$A390 + 5))</f>
        <v>#REF!</v>
      </c>
      <c r="C390" s="135" t="e">
        <f ca="1">INDIRECT(CONCATENATE(#REF!,$C$496,"!$X",$A390 + 5))</f>
        <v>#REF!</v>
      </c>
      <c r="D390" s="132" t="e">
        <f ca="1">INDIRECT(CONCATENATE(#REF!,$C$496,"!$AB",$A390 + 5))</f>
        <v>#REF!</v>
      </c>
      <c r="E390" s="135" t="str">
        <f t="shared" ca="1" si="84"/>
        <v/>
      </c>
      <c r="F390" s="187" t="e">
        <f ca="1">INDIRECT(CONCATENATE(#REF!,$C$496,"!$AG",$A390 + 5))</f>
        <v>#REF!</v>
      </c>
      <c r="G390" s="135"/>
      <c r="H390" s="132" t="e">
        <f ca="1">INDIRECT(CONCATENATE(#REF!,$C$496,"!$AH",$A390 + 5))</f>
        <v>#REF!</v>
      </c>
      <c r="I390" s="135"/>
      <c r="J390" s="132" t="e">
        <f ca="1">INDIRECT(CONCATENATE(#REF!,$C$496,"!$AI",$A390 + 5))</f>
        <v>#REF!</v>
      </c>
      <c r="K390" s="181"/>
      <c r="L390" s="135"/>
      <c r="M390" s="135"/>
      <c r="N390" s="135"/>
      <c r="O390" s="135"/>
      <c r="P390" s="137" t="e">
        <f t="shared" ca="1" si="81"/>
        <v>#REF!</v>
      </c>
      <c r="Q390" s="251" t="e">
        <f t="shared" ca="1" si="86"/>
        <v>#REF!</v>
      </c>
      <c r="R390" s="252" t="e">
        <f t="shared" ca="1" si="85"/>
        <v>#REF!</v>
      </c>
      <c r="S390" s="251" t="e">
        <f t="shared" ca="1" si="87"/>
        <v>#REF!</v>
      </c>
      <c r="T390" s="252" t="e">
        <f t="shared" ca="1" si="88"/>
        <v>#REF!</v>
      </c>
      <c r="U390" s="252" t="e">
        <f t="shared" ca="1" si="89"/>
        <v>#REF!</v>
      </c>
      <c r="V390" s="251" t="e">
        <f t="shared" ca="1" si="90"/>
        <v>#REF!</v>
      </c>
      <c r="W390" s="139" t="e">
        <f t="shared" ca="1" si="91"/>
        <v>#REF!</v>
      </c>
      <c r="X390" s="138" t="e">
        <f t="shared" ca="1" si="82"/>
        <v>#REF!</v>
      </c>
      <c r="Y390" s="138" t="e">
        <f t="shared" ca="1" si="92"/>
        <v>#REF!</v>
      </c>
      <c r="Z390" s="138" t="e">
        <f t="shared" ca="1" si="94"/>
        <v>#NAME?</v>
      </c>
      <c r="AA390" s="139" t="e">
        <f t="shared" ca="1" si="93"/>
        <v>#REF!</v>
      </c>
      <c r="AB390" s="138" t="e">
        <f t="shared" ca="1" si="83"/>
        <v>#REF!</v>
      </c>
      <c r="AC390" s="132" t="e">
        <f ca="1">INDIRECT(CONCATENATE(#REF!,$C$496,"!$AJ",$A390 + 5))</f>
        <v>#REF!</v>
      </c>
    </row>
    <row r="391" spans="1:29" hidden="1" outlineLevel="1" x14ac:dyDescent="0.25">
      <c r="A391" s="128">
        <v>394</v>
      </c>
      <c r="B391" s="153" t="e">
        <f ca="1">INDIRECT(CONCATENATE(#REF!,$C$496,"!$B",$A391 + 5))</f>
        <v>#REF!</v>
      </c>
      <c r="C391" s="135" t="e">
        <f ca="1">INDIRECT(CONCATENATE(#REF!,$C$496,"!$X",$A391 + 5))</f>
        <v>#REF!</v>
      </c>
      <c r="D391" s="132" t="e">
        <f ca="1">INDIRECT(CONCATENATE(#REF!,$C$496,"!$AB",$A391 + 5))</f>
        <v>#REF!</v>
      </c>
      <c r="E391" s="135" t="str">
        <f t="shared" ca="1" si="84"/>
        <v/>
      </c>
      <c r="F391" s="187" t="e">
        <f ca="1">INDIRECT(CONCATENATE(#REF!,$C$496,"!$AG",$A391 + 5))</f>
        <v>#REF!</v>
      </c>
      <c r="G391" s="135"/>
      <c r="H391" s="132" t="e">
        <f ca="1">INDIRECT(CONCATENATE(#REF!,$C$496,"!$AH",$A391 + 5))</f>
        <v>#REF!</v>
      </c>
      <c r="I391" s="135"/>
      <c r="J391" s="132" t="e">
        <f ca="1">INDIRECT(CONCATENATE(#REF!,$C$496,"!$AI",$A391 + 5))</f>
        <v>#REF!</v>
      </c>
      <c r="K391" s="181"/>
      <c r="L391" s="135"/>
      <c r="M391" s="135"/>
      <c r="N391" s="135"/>
      <c r="O391" s="135"/>
      <c r="P391" s="137" t="e">
        <f t="shared" ca="1" si="81"/>
        <v>#REF!</v>
      </c>
      <c r="Q391" s="251" t="e">
        <f t="shared" ca="1" si="86"/>
        <v>#REF!</v>
      </c>
      <c r="R391" s="252" t="e">
        <f t="shared" ca="1" si="85"/>
        <v>#REF!</v>
      </c>
      <c r="S391" s="251" t="e">
        <f t="shared" ca="1" si="87"/>
        <v>#REF!</v>
      </c>
      <c r="T391" s="252" t="e">
        <f t="shared" ca="1" si="88"/>
        <v>#REF!</v>
      </c>
      <c r="U391" s="252" t="e">
        <f t="shared" ca="1" si="89"/>
        <v>#REF!</v>
      </c>
      <c r="V391" s="251" t="e">
        <f t="shared" ca="1" si="90"/>
        <v>#REF!</v>
      </c>
      <c r="W391" s="139" t="e">
        <f t="shared" ca="1" si="91"/>
        <v>#REF!</v>
      </c>
      <c r="X391" s="138" t="e">
        <f t="shared" ca="1" si="82"/>
        <v>#REF!</v>
      </c>
      <c r="Y391" s="138" t="e">
        <f t="shared" ca="1" si="92"/>
        <v>#REF!</v>
      </c>
      <c r="Z391" s="138" t="e">
        <f t="shared" ca="1" si="94"/>
        <v>#NAME?</v>
      </c>
      <c r="AA391" s="139" t="e">
        <f t="shared" ca="1" si="93"/>
        <v>#REF!</v>
      </c>
      <c r="AB391" s="138" t="e">
        <f t="shared" ca="1" si="83"/>
        <v>#REF!</v>
      </c>
      <c r="AC391" s="132" t="e">
        <f ca="1">INDIRECT(CONCATENATE(#REF!,$C$496,"!$AJ",$A391 + 5))</f>
        <v>#REF!</v>
      </c>
    </row>
    <row r="392" spans="1:29" hidden="1" outlineLevel="1" x14ac:dyDescent="0.25">
      <c r="A392" s="128">
        <v>395</v>
      </c>
      <c r="B392" s="153" t="e">
        <f ca="1">INDIRECT(CONCATENATE(#REF!,$C$496,"!$B",$A392 + 5))</f>
        <v>#REF!</v>
      </c>
      <c r="C392" s="135" t="e">
        <f ca="1">INDIRECT(CONCATENATE(#REF!,$C$496,"!$X",$A392 + 5))</f>
        <v>#REF!</v>
      </c>
      <c r="D392" s="132" t="e">
        <f ca="1">INDIRECT(CONCATENATE(#REF!,$C$496,"!$AB",$A392 + 5))</f>
        <v>#REF!</v>
      </c>
      <c r="E392" s="135" t="str">
        <f t="shared" ca="1" si="84"/>
        <v/>
      </c>
      <c r="F392" s="187" t="e">
        <f ca="1">INDIRECT(CONCATENATE(#REF!,$C$496,"!$AG",$A392 + 5))</f>
        <v>#REF!</v>
      </c>
      <c r="G392" s="135"/>
      <c r="H392" s="132" t="e">
        <f ca="1">INDIRECT(CONCATENATE(#REF!,$C$496,"!$AH",$A392 + 5))</f>
        <v>#REF!</v>
      </c>
      <c r="I392" s="135"/>
      <c r="J392" s="132" t="e">
        <f ca="1">INDIRECT(CONCATENATE(#REF!,$C$496,"!$AI",$A392 + 5))</f>
        <v>#REF!</v>
      </c>
      <c r="K392" s="181"/>
      <c r="L392" s="135"/>
      <c r="M392" s="135"/>
      <c r="N392" s="135"/>
      <c r="O392" s="135"/>
      <c r="P392" s="137" t="e">
        <f t="shared" ca="1" si="81"/>
        <v>#REF!</v>
      </c>
      <c r="Q392" s="251" t="e">
        <f t="shared" ca="1" si="86"/>
        <v>#REF!</v>
      </c>
      <c r="R392" s="252" t="e">
        <f t="shared" ca="1" si="85"/>
        <v>#REF!</v>
      </c>
      <c r="S392" s="251" t="e">
        <f t="shared" ca="1" si="87"/>
        <v>#REF!</v>
      </c>
      <c r="T392" s="252" t="e">
        <f t="shared" ca="1" si="88"/>
        <v>#REF!</v>
      </c>
      <c r="U392" s="252" t="e">
        <f t="shared" ca="1" si="89"/>
        <v>#REF!</v>
      </c>
      <c r="V392" s="251" t="e">
        <f t="shared" ca="1" si="90"/>
        <v>#REF!</v>
      </c>
      <c r="W392" s="139" t="e">
        <f t="shared" ca="1" si="91"/>
        <v>#REF!</v>
      </c>
      <c r="X392" s="138" t="e">
        <f t="shared" ca="1" si="82"/>
        <v>#REF!</v>
      </c>
      <c r="Y392" s="138" t="e">
        <f t="shared" ca="1" si="92"/>
        <v>#REF!</v>
      </c>
      <c r="Z392" s="138" t="e">
        <f t="shared" ca="1" si="94"/>
        <v>#NAME?</v>
      </c>
      <c r="AA392" s="139" t="e">
        <f t="shared" ca="1" si="93"/>
        <v>#REF!</v>
      </c>
      <c r="AB392" s="138" t="e">
        <f t="shared" ca="1" si="83"/>
        <v>#REF!</v>
      </c>
      <c r="AC392" s="132" t="e">
        <f ca="1">INDIRECT(CONCATENATE(#REF!,$C$496,"!$AJ",$A392 + 5))</f>
        <v>#REF!</v>
      </c>
    </row>
    <row r="393" spans="1:29" hidden="1" outlineLevel="1" x14ac:dyDescent="0.25">
      <c r="A393" s="128">
        <v>396</v>
      </c>
      <c r="B393" s="153" t="e">
        <f ca="1">INDIRECT(CONCATENATE(#REF!,$C$496,"!$B",$A393 + 5))</f>
        <v>#REF!</v>
      </c>
      <c r="C393" s="135" t="e">
        <f ca="1">INDIRECT(CONCATENATE(#REF!,$C$496,"!$X",$A393 + 5))</f>
        <v>#REF!</v>
      </c>
      <c r="D393" s="132" t="e">
        <f ca="1">INDIRECT(CONCATENATE(#REF!,$C$496,"!$AB",$A393 + 5))</f>
        <v>#REF!</v>
      </c>
      <c r="E393" s="135" t="str">
        <f t="shared" ca="1" si="84"/>
        <v/>
      </c>
      <c r="F393" s="187" t="e">
        <f ca="1">INDIRECT(CONCATENATE(#REF!,$C$496,"!$AG",$A393 + 5))</f>
        <v>#REF!</v>
      </c>
      <c r="G393" s="135"/>
      <c r="H393" s="132" t="e">
        <f ca="1">INDIRECT(CONCATENATE(#REF!,$C$496,"!$AH",$A393 + 5))</f>
        <v>#REF!</v>
      </c>
      <c r="I393" s="135"/>
      <c r="J393" s="132" t="e">
        <f ca="1">INDIRECT(CONCATENATE(#REF!,$C$496,"!$AI",$A393 + 5))</f>
        <v>#REF!</v>
      </c>
      <c r="K393" s="181"/>
      <c r="L393" s="135"/>
      <c r="M393" s="135"/>
      <c r="N393" s="135"/>
      <c r="O393" s="135"/>
      <c r="P393" s="137" t="e">
        <f t="shared" ca="1" si="81"/>
        <v>#REF!</v>
      </c>
      <c r="Q393" s="251" t="e">
        <f t="shared" ca="1" si="86"/>
        <v>#REF!</v>
      </c>
      <c r="R393" s="252" t="e">
        <f t="shared" ca="1" si="85"/>
        <v>#REF!</v>
      </c>
      <c r="S393" s="251" t="e">
        <f t="shared" ca="1" si="87"/>
        <v>#REF!</v>
      </c>
      <c r="T393" s="252" t="e">
        <f t="shared" ca="1" si="88"/>
        <v>#REF!</v>
      </c>
      <c r="U393" s="252" t="e">
        <f t="shared" ca="1" si="89"/>
        <v>#REF!</v>
      </c>
      <c r="V393" s="251" t="e">
        <f t="shared" ca="1" si="90"/>
        <v>#REF!</v>
      </c>
      <c r="W393" s="139" t="e">
        <f t="shared" ca="1" si="91"/>
        <v>#REF!</v>
      </c>
      <c r="X393" s="138" t="e">
        <f t="shared" ca="1" si="82"/>
        <v>#REF!</v>
      </c>
      <c r="Y393" s="138" t="e">
        <f t="shared" ca="1" si="92"/>
        <v>#REF!</v>
      </c>
      <c r="Z393" s="138" t="e">
        <f t="shared" ca="1" si="94"/>
        <v>#NAME?</v>
      </c>
      <c r="AA393" s="139" t="e">
        <f t="shared" ca="1" si="93"/>
        <v>#REF!</v>
      </c>
      <c r="AB393" s="138" t="e">
        <f t="shared" ca="1" si="83"/>
        <v>#REF!</v>
      </c>
      <c r="AC393" s="132" t="e">
        <f ca="1">INDIRECT(CONCATENATE(#REF!,$C$496,"!$AJ",$A393 + 5))</f>
        <v>#REF!</v>
      </c>
    </row>
    <row r="394" spans="1:29" hidden="1" outlineLevel="1" x14ac:dyDescent="0.25">
      <c r="A394" s="128">
        <v>397</v>
      </c>
      <c r="B394" s="153" t="e">
        <f ca="1">INDIRECT(CONCATENATE(#REF!,$C$496,"!$B",$A394 + 5))</f>
        <v>#REF!</v>
      </c>
      <c r="C394" s="135" t="e">
        <f ca="1">INDIRECT(CONCATENATE(#REF!,$C$496,"!$X",$A394 + 5))</f>
        <v>#REF!</v>
      </c>
      <c r="D394" s="132" t="e">
        <f ca="1">INDIRECT(CONCATENATE(#REF!,$C$496,"!$AB",$A394 + 5))</f>
        <v>#REF!</v>
      </c>
      <c r="E394" s="135" t="str">
        <f t="shared" ca="1" si="84"/>
        <v/>
      </c>
      <c r="F394" s="187" t="e">
        <f ca="1">INDIRECT(CONCATENATE(#REF!,$C$496,"!$AG",$A394 + 5))</f>
        <v>#REF!</v>
      </c>
      <c r="G394" s="135"/>
      <c r="H394" s="132" t="e">
        <f ca="1">INDIRECT(CONCATENATE(#REF!,$C$496,"!$AH",$A394 + 5))</f>
        <v>#REF!</v>
      </c>
      <c r="I394" s="135"/>
      <c r="J394" s="132" t="e">
        <f ca="1">INDIRECT(CONCATENATE(#REF!,$C$496,"!$AI",$A394 + 5))</f>
        <v>#REF!</v>
      </c>
      <c r="K394" s="181"/>
      <c r="L394" s="135"/>
      <c r="M394" s="135"/>
      <c r="N394" s="135"/>
      <c r="O394" s="135"/>
      <c r="P394" s="137" t="e">
        <f t="shared" ca="1" si="81"/>
        <v>#REF!</v>
      </c>
      <c r="Q394" s="251" t="e">
        <f t="shared" ca="1" si="86"/>
        <v>#REF!</v>
      </c>
      <c r="R394" s="252" t="e">
        <f t="shared" ca="1" si="85"/>
        <v>#REF!</v>
      </c>
      <c r="S394" s="251" t="e">
        <f t="shared" ca="1" si="87"/>
        <v>#REF!</v>
      </c>
      <c r="T394" s="252" t="e">
        <f t="shared" ca="1" si="88"/>
        <v>#REF!</v>
      </c>
      <c r="U394" s="252" t="e">
        <f t="shared" ca="1" si="89"/>
        <v>#REF!</v>
      </c>
      <c r="V394" s="251" t="e">
        <f t="shared" ca="1" si="90"/>
        <v>#REF!</v>
      </c>
      <c r="W394" s="139" t="e">
        <f t="shared" ca="1" si="91"/>
        <v>#REF!</v>
      </c>
      <c r="X394" s="138" t="e">
        <f t="shared" ca="1" si="82"/>
        <v>#REF!</v>
      </c>
      <c r="Y394" s="138" t="e">
        <f t="shared" ca="1" si="92"/>
        <v>#REF!</v>
      </c>
      <c r="Z394" s="138" t="e">
        <f t="shared" ca="1" si="94"/>
        <v>#NAME?</v>
      </c>
      <c r="AA394" s="139" t="e">
        <f t="shared" ca="1" si="93"/>
        <v>#REF!</v>
      </c>
      <c r="AB394" s="138" t="e">
        <f t="shared" ca="1" si="83"/>
        <v>#REF!</v>
      </c>
      <c r="AC394" s="132" t="e">
        <f ca="1">INDIRECT(CONCATENATE(#REF!,$C$496,"!$AJ",$A394 + 5))</f>
        <v>#REF!</v>
      </c>
    </row>
    <row r="395" spans="1:29" hidden="1" outlineLevel="1" x14ac:dyDescent="0.25">
      <c r="A395" s="128">
        <v>398</v>
      </c>
      <c r="B395" s="153" t="e">
        <f ca="1">INDIRECT(CONCATENATE(#REF!,$C$496,"!$B",$A395 + 5))</f>
        <v>#REF!</v>
      </c>
      <c r="C395" s="135" t="e">
        <f ca="1">INDIRECT(CONCATENATE(#REF!,$C$496,"!$X",$A395 + 5))</f>
        <v>#REF!</v>
      </c>
      <c r="D395" s="132" t="e">
        <f ca="1">INDIRECT(CONCATENATE(#REF!,$C$496,"!$AB",$A395 + 5))</f>
        <v>#REF!</v>
      </c>
      <c r="E395" s="135" t="str">
        <f t="shared" ca="1" si="84"/>
        <v/>
      </c>
      <c r="F395" s="187" t="e">
        <f ca="1">INDIRECT(CONCATENATE(#REF!,$C$496,"!$AG",$A395 + 5))</f>
        <v>#REF!</v>
      </c>
      <c r="G395" s="135"/>
      <c r="H395" s="132" t="e">
        <f ca="1">INDIRECT(CONCATENATE(#REF!,$C$496,"!$AH",$A395 + 5))</f>
        <v>#REF!</v>
      </c>
      <c r="I395" s="135"/>
      <c r="J395" s="132" t="e">
        <f ca="1">INDIRECT(CONCATENATE(#REF!,$C$496,"!$AI",$A395 + 5))</f>
        <v>#REF!</v>
      </c>
      <c r="K395" s="181"/>
      <c r="L395" s="135"/>
      <c r="M395" s="135"/>
      <c r="N395" s="135"/>
      <c r="O395" s="135"/>
      <c r="P395" s="137" t="e">
        <f t="shared" ref="P395:P458" ca="1" si="95">IF(D395&lt;VLOOKUP(E395,$K$494:$O$501,2),0,VLOOKUP(E395,$K$494:$O$501,3))</f>
        <v>#REF!</v>
      </c>
      <c r="Q395" s="251" t="e">
        <f t="shared" ca="1" si="86"/>
        <v>#REF!</v>
      </c>
      <c r="R395" s="252" t="e">
        <f t="shared" ca="1" si="85"/>
        <v>#REF!</v>
      </c>
      <c r="S395" s="251" t="e">
        <f t="shared" ca="1" si="87"/>
        <v>#REF!</v>
      </c>
      <c r="T395" s="252" t="e">
        <f t="shared" ca="1" si="88"/>
        <v>#REF!</v>
      </c>
      <c r="U395" s="252" t="e">
        <f t="shared" ca="1" si="89"/>
        <v>#REF!</v>
      </c>
      <c r="V395" s="251" t="e">
        <f t="shared" ca="1" si="90"/>
        <v>#REF!</v>
      </c>
      <c r="W395" s="139" t="e">
        <f t="shared" ca="1" si="91"/>
        <v>#REF!</v>
      </c>
      <c r="X395" s="138" t="e">
        <f t="shared" ref="X395:X458" ca="1" si="96">IF(D395&lt;VLOOKUP(E395,$K$494:$O$501,2),0,VLOOKUP(E395,$K$494:$O$501,4))</f>
        <v>#REF!</v>
      </c>
      <c r="Y395" s="138" t="e">
        <f t="shared" ca="1" si="92"/>
        <v>#REF!</v>
      </c>
      <c r="Z395" s="138" t="e">
        <f t="shared" ca="1" si="94"/>
        <v>#NAME?</v>
      </c>
      <c r="AA395" s="139" t="e">
        <f t="shared" ca="1" si="93"/>
        <v>#REF!</v>
      </c>
      <c r="AB395" s="138" t="e">
        <f t="shared" ref="AB395:AB458" ca="1" si="97">IF(D395&lt;VLOOKUP(E395,$K$494:$O$501,2),0,VLOOKUP(E395,$K$494:$O$501,5))</f>
        <v>#REF!</v>
      </c>
      <c r="AC395" s="132" t="e">
        <f ca="1">INDIRECT(CONCATENATE(#REF!,$C$496,"!$AJ",$A395 + 5))</f>
        <v>#REF!</v>
      </c>
    </row>
    <row r="396" spans="1:29" hidden="1" outlineLevel="1" x14ac:dyDescent="0.25">
      <c r="A396" s="128">
        <v>399</v>
      </c>
      <c r="B396" s="153" t="e">
        <f ca="1">INDIRECT(CONCATENATE(#REF!,$C$496,"!$B",$A396 + 5))</f>
        <v>#REF!</v>
      </c>
      <c r="C396" s="135" t="e">
        <f ca="1">INDIRECT(CONCATENATE(#REF!,$C$496,"!$X",$A396 + 5))</f>
        <v>#REF!</v>
      </c>
      <c r="D396" s="132" t="e">
        <f ca="1">INDIRECT(CONCATENATE(#REF!,$C$496,"!$AB",$A396 + 5))</f>
        <v>#REF!</v>
      </c>
      <c r="E396" s="135" t="str">
        <f t="shared" ca="1" si="84"/>
        <v/>
      </c>
      <c r="F396" s="187" t="e">
        <f ca="1">INDIRECT(CONCATENATE(#REF!,$C$496,"!$AG",$A396 + 5))</f>
        <v>#REF!</v>
      </c>
      <c r="G396" s="135"/>
      <c r="H396" s="132" t="e">
        <f ca="1">INDIRECT(CONCATENATE(#REF!,$C$496,"!$AH",$A396 + 5))</f>
        <v>#REF!</v>
      </c>
      <c r="I396" s="135"/>
      <c r="J396" s="132" t="e">
        <f ca="1">INDIRECT(CONCATENATE(#REF!,$C$496,"!$AI",$A396 + 5))</f>
        <v>#REF!</v>
      </c>
      <c r="K396" s="181"/>
      <c r="L396" s="135"/>
      <c r="M396" s="135"/>
      <c r="N396" s="135"/>
      <c r="O396" s="135"/>
      <c r="P396" s="137" t="e">
        <f t="shared" ca="1" si="95"/>
        <v>#REF!</v>
      </c>
      <c r="Q396" s="251" t="e">
        <f t="shared" ca="1" si="86"/>
        <v>#REF!</v>
      </c>
      <c r="R396" s="252" t="e">
        <f t="shared" ca="1" si="85"/>
        <v>#REF!</v>
      </c>
      <c r="S396" s="251" t="e">
        <f t="shared" ca="1" si="87"/>
        <v>#REF!</v>
      </c>
      <c r="T396" s="252" t="e">
        <f t="shared" ca="1" si="88"/>
        <v>#REF!</v>
      </c>
      <c r="U396" s="252" t="e">
        <f t="shared" ca="1" si="89"/>
        <v>#REF!</v>
      </c>
      <c r="V396" s="251" t="e">
        <f t="shared" ca="1" si="90"/>
        <v>#REF!</v>
      </c>
      <c r="W396" s="139" t="e">
        <f t="shared" ca="1" si="91"/>
        <v>#REF!</v>
      </c>
      <c r="X396" s="138" t="e">
        <f t="shared" ca="1" si="96"/>
        <v>#REF!</v>
      </c>
      <c r="Y396" s="138" t="e">
        <f t="shared" ca="1" si="92"/>
        <v>#REF!</v>
      </c>
      <c r="Z396" s="138" t="e">
        <f t="shared" ca="1" si="94"/>
        <v>#NAME?</v>
      </c>
      <c r="AA396" s="139" t="e">
        <f t="shared" ca="1" si="93"/>
        <v>#REF!</v>
      </c>
      <c r="AB396" s="138" t="e">
        <f t="shared" ca="1" si="97"/>
        <v>#REF!</v>
      </c>
      <c r="AC396" s="132" t="e">
        <f ca="1">INDIRECT(CONCATENATE(#REF!,$C$496,"!$AJ",$A396 + 5))</f>
        <v>#REF!</v>
      </c>
    </row>
    <row r="397" spans="1:29" hidden="1" outlineLevel="1" x14ac:dyDescent="0.25">
      <c r="A397" s="128">
        <v>400</v>
      </c>
      <c r="B397" s="153" t="e">
        <f ca="1">INDIRECT(CONCATENATE(#REF!,$C$496,"!$B",$A397 + 5))</f>
        <v>#REF!</v>
      </c>
      <c r="C397" s="135" t="e">
        <f ca="1">INDIRECT(CONCATENATE(#REF!,$C$496,"!$X",$A397 + 5))</f>
        <v>#REF!</v>
      </c>
      <c r="D397" s="132" t="e">
        <f ca="1">INDIRECT(CONCATENATE(#REF!,$C$496,"!$AB",$A397 + 5))</f>
        <v>#REF!</v>
      </c>
      <c r="E397" s="135" t="str">
        <f t="shared" ca="1" si="84"/>
        <v/>
      </c>
      <c r="F397" s="187" t="e">
        <f ca="1">INDIRECT(CONCATENATE(#REF!,$C$496,"!$AG",$A397 + 5))</f>
        <v>#REF!</v>
      </c>
      <c r="G397" s="135"/>
      <c r="H397" s="132" t="e">
        <f ca="1">INDIRECT(CONCATENATE(#REF!,$C$496,"!$AH",$A397 + 5))</f>
        <v>#REF!</v>
      </c>
      <c r="I397" s="135"/>
      <c r="J397" s="132" t="e">
        <f ca="1">INDIRECT(CONCATENATE(#REF!,$C$496,"!$AI",$A397 + 5))</f>
        <v>#REF!</v>
      </c>
      <c r="K397" s="181"/>
      <c r="L397" s="135"/>
      <c r="M397" s="135"/>
      <c r="N397" s="135"/>
      <c r="O397" s="135"/>
      <c r="P397" s="137" t="e">
        <f t="shared" ca="1" si="95"/>
        <v>#REF!</v>
      </c>
      <c r="Q397" s="251" t="e">
        <f t="shared" ca="1" si="86"/>
        <v>#REF!</v>
      </c>
      <c r="R397" s="252" t="e">
        <f t="shared" ca="1" si="85"/>
        <v>#REF!</v>
      </c>
      <c r="S397" s="251" t="e">
        <f t="shared" ca="1" si="87"/>
        <v>#REF!</v>
      </c>
      <c r="T397" s="252" t="e">
        <f t="shared" ca="1" si="88"/>
        <v>#REF!</v>
      </c>
      <c r="U397" s="252" t="e">
        <f t="shared" ca="1" si="89"/>
        <v>#REF!</v>
      </c>
      <c r="V397" s="251" t="e">
        <f t="shared" ca="1" si="90"/>
        <v>#REF!</v>
      </c>
      <c r="W397" s="139" t="e">
        <f t="shared" ca="1" si="91"/>
        <v>#REF!</v>
      </c>
      <c r="X397" s="138" t="e">
        <f t="shared" ca="1" si="96"/>
        <v>#REF!</v>
      </c>
      <c r="Y397" s="138" t="e">
        <f t="shared" ca="1" si="92"/>
        <v>#REF!</v>
      </c>
      <c r="Z397" s="138" t="e">
        <f t="shared" ca="1" si="94"/>
        <v>#NAME?</v>
      </c>
      <c r="AA397" s="139" t="e">
        <f t="shared" ca="1" si="93"/>
        <v>#REF!</v>
      </c>
      <c r="AB397" s="138" t="e">
        <f t="shared" ca="1" si="97"/>
        <v>#REF!</v>
      </c>
      <c r="AC397" s="132" t="e">
        <f ca="1">INDIRECT(CONCATENATE(#REF!,$C$496,"!$AJ",$A397 + 5))</f>
        <v>#REF!</v>
      </c>
    </row>
    <row r="398" spans="1:29" hidden="1" outlineLevel="1" x14ac:dyDescent="0.25">
      <c r="A398" s="128">
        <v>401</v>
      </c>
      <c r="B398" s="153" t="e">
        <f ca="1">INDIRECT(CONCATENATE(#REF!,$C$496,"!$B",$A398 + 5))</f>
        <v>#REF!</v>
      </c>
      <c r="C398" s="135" t="e">
        <f ca="1">INDIRECT(CONCATENATE(#REF!,$C$496,"!$X",$A398 + 5))</f>
        <v>#REF!</v>
      </c>
      <c r="D398" s="132" t="e">
        <f ca="1">INDIRECT(CONCATENATE(#REF!,$C$496,"!$AB",$A398 + 5))</f>
        <v>#REF!</v>
      </c>
      <c r="E398" s="135" t="str">
        <f t="shared" ca="1" si="84"/>
        <v/>
      </c>
      <c r="F398" s="187" t="e">
        <f ca="1">INDIRECT(CONCATENATE(#REF!,$C$496,"!$AG",$A398 + 5))</f>
        <v>#REF!</v>
      </c>
      <c r="G398" s="135"/>
      <c r="H398" s="132" t="e">
        <f ca="1">INDIRECT(CONCATENATE(#REF!,$C$496,"!$AH",$A398 + 5))</f>
        <v>#REF!</v>
      </c>
      <c r="I398" s="135"/>
      <c r="J398" s="132" t="e">
        <f ca="1">INDIRECT(CONCATENATE(#REF!,$C$496,"!$AI",$A398 + 5))</f>
        <v>#REF!</v>
      </c>
      <c r="K398" s="181"/>
      <c r="L398" s="135"/>
      <c r="M398" s="135"/>
      <c r="N398" s="135"/>
      <c r="O398" s="135"/>
      <c r="P398" s="137" t="e">
        <f t="shared" ca="1" si="95"/>
        <v>#REF!</v>
      </c>
      <c r="Q398" s="251" t="e">
        <f t="shared" ca="1" si="86"/>
        <v>#REF!</v>
      </c>
      <c r="R398" s="252" t="e">
        <f t="shared" ca="1" si="85"/>
        <v>#REF!</v>
      </c>
      <c r="S398" s="251" t="e">
        <f t="shared" ca="1" si="87"/>
        <v>#REF!</v>
      </c>
      <c r="T398" s="252" t="e">
        <f t="shared" ca="1" si="88"/>
        <v>#REF!</v>
      </c>
      <c r="U398" s="252" t="e">
        <f t="shared" ca="1" si="89"/>
        <v>#REF!</v>
      </c>
      <c r="V398" s="251" t="e">
        <f t="shared" ca="1" si="90"/>
        <v>#REF!</v>
      </c>
      <c r="W398" s="139" t="e">
        <f t="shared" ca="1" si="91"/>
        <v>#REF!</v>
      </c>
      <c r="X398" s="138" t="e">
        <f t="shared" ca="1" si="96"/>
        <v>#REF!</v>
      </c>
      <c r="Y398" s="138" t="e">
        <f t="shared" ca="1" si="92"/>
        <v>#REF!</v>
      </c>
      <c r="Z398" s="138" t="e">
        <f t="shared" ca="1" si="94"/>
        <v>#NAME?</v>
      </c>
      <c r="AA398" s="139" t="e">
        <f t="shared" ca="1" si="93"/>
        <v>#REF!</v>
      </c>
      <c r="AB398" s="138" t="e">
        <f t="shared" ca="1" si="97"/>
        <v>#REF!</v>
      </c>
      <c r="AC398" s="132" t="e">
        <f ca="1">INDIRECT(CONCATENATE(#REF!,$C$496,"!$AJ",$A398 + 5))</f>
        <v>#REF!</v>
      </c>
    </row>
    <row r="399" spans="1:29" hidden="1" outlineLevel="1" x14ac:dyDescent="0.25">
      <c r="A399" s="128">
        <v>402</v>
      </c>
      <c r="B399" s="153" t="e">
        <f ca="1">INDIRECT(CONCATENATE(#REF!,$C$496,"!$B",$A399 + 5))</f>
        <v>#REF!</v>
      </c>
      <c r="C399" s="135" t="e">
        <f ca="1">INDIRECT(CONCATENATE(#REF!,$C$496,"!$X",$A399 + 5))</f>
        <v>#REF!</v>
      </c>
      <c r="D399" s="132" t="e">
        <f ca="1">INDIRECT(CONCATENATE(#REF!,$C$496,"!$AB",$A399 + 5))</f>
        <v>#REF!</v>
      </c>
      <c r="E399" s="135" t="str">
        <f t="shared" ca="1" si="84"/>
        <v/>
      </c>
      <c r="F399" s="187" t="e">
        <f ca="1">INDIRECT(CONCATENATE(#REF!,$C$496,"!$AG",$A399 + 5))</f>
        <v>#REF!</v>
      </c>
      <c r="G399" s="135"/>
      <c r="H399" s="132" t="e">
        <f ca="1">INDIRECT(CONCATENATE(#REF!,$C$496,"!$AH",$A399 + 5))</f>
        <v>#REF!</v>
      </c>
      <c r="I399" s="135"/>
      <c r="J399" s="132" t="e">
        <f ca="1">INDIRECT(CONCATENATE(#REF!,$C$496,"!$AI",$A399 + 5))</f>
        <v>#REF!</v>
      </c>
      <c r="K399" s="181"/>
      <c r="L399" s="135"/>
      <c r="M399" s="135"/>
      <c r="N399" s="135"/>
      <c r="O399" s="135"/>
      <c r="P399" s="137" t="e">
        <f t="shared" ca="1" si="95"/>
        <v>#REF!</v>
      </c>
      <c r="Q399" s="251" t="e">
        <f t="shared" ca="1" si="86"/>
        <v>#REF!</v>
      </c>
      <c r="R399" s="252" t="e">
        <f t="shared" ca="1" si="85"/>
        <v>#REF!</v>
      </c>
      <c r="S399" s="251" t="e">
        <f t="shared" ca="1" si="87"/>
        <v>#REF!</v>
      </c>
      <c r="T399" s="252" t="e">
        <f t="shared" ca="1" si="88"/>
        <v>#REF!</v>
      </c>
      <c r="U399" s="252" t="e">
        <f t="shared" ca="1" si="89"/>
        <v>#REF!</v>
      </c>
      <c r="V399" s="251" t="e">
        <f t="shared" ca="1" si="90"/>
        <v>#REF!</v>
      </c>
      <c r="W399" s="139" t="e">
        <f t="shared" ca="1" si="91"/>
        <v>#REF!</v>
      </c>
      <c r="X399" s="138" t="e">
        <f t="shared" ca="1" si="96"/>
        <v>#REF!</v>
      </c>
      <c r="Y399" s="138" t="e">
        <f t="shared" ca="1" si="92"/>
        <v>#REF!</v>
      </c>
      <c r="Z399" s="138" t="e">
        <f t="shared" ca="1" si="94"/>
        <v>#NAME?</v>
      </c>
      <c r="AA399" s="139" t="e">
        <f t="shared" ca="1" si="93"/>
        <v>#REF!</v>
      </c>
      <c r="AB399" s="138" t="e">
        <f t="shared" ca="1" si="97"/>
        <v>#REF!</v>
      </c>
      <c r="AC399" s="132" t="e">
        <f ca="1">INDIRECT(CONCATENATE(#REF!,$C$496,"!$AJ",$A399 + 5))</f>
        <v>#REF!</v>
      </c>
    </row>
    <row r="400" spans="1:29" hidden="1" outlineLevel="1" x14ac:dyDescent="0.25">
      <c r="A400" s="128">
        <v>403</v>
      </c>
      <c r="B400" s="153" t="e">
        <f ca="1">INDIRECT(CONCATENATE(#REF!,$C$496,"!$B",$A400 + 5))</f>
        <v>#REF!</v>
      </c>
      <c r="C400" s="135" t="e">
        <f ca="1">INDIRECT(CONCATENATE(#REF!,$C$496,"!$X",$A400 + 5))</f>
        <v>#REF!</v>
      </c>
      <c r="D400" s="132" t="e">
        <f ca="1">INDIRECT(CONCATENATE(#REF!,$C$496,"!$AB",$A400 + 5))</f>
        <v>#REF!</v>
      </c>
      <c r="E400" s="135" t="str">
        <f t="shared" ca="1" si="84"/>
        <v/>
      </c>
      <c r="F400" s="187" t="e">
        <f ca="1">INDIRECT(CONCATENATE(#REF!,$C$496,"!$AG",$A400 + 5))</f>
        <v>#REF!</v>
      </c>
      <c r="G400" s="135"/>
      <c r="H400" s="132" t="e">
        <f ca="1">INDIRECT(CONCATENATE(#REF!,$C$496,"!$AH",$A400 + 5))</f>
        <v>#REF!</v>
      </c>
      <c r="I400" s="135"/>
      <c r="J400" s="132" t="e">
        <f ca="1">INDIRECT(CONCATENATE(#REF!,$C$496,"!$AI",$A400 + 5))</f>
        <v>#REF!</v>
      </c>
      <c r="K400" s="181"/>
      <c r="L400" s="135"/>
      <c r="M400" s="135"/>
      <c r="N400" s="135"/>
      <c r="O400" s="135"/>
      <c r="P400" s="137" t="e">
        <f t="shared" ca="1" si="95"/>
        <v>#REF!</v>
      </c>
      <c r="Q400" s="251" t="e">
        <f t="shared" ca="1" si="86"/>
        <v>#REF!</v>
      </c>
      <c r="R400" s="252" t="e">
        <f t="shared" ca="1" si="85"/>
        <v>#REF!</v>
      </c>
      <c r="S400" s="251" t="e">
        <f t="shared" ca="1" si="87"/>
        <v>#REF!</v>
      </c>
      <c r="T400" s="252" t="e">
        <f t="shared" ca="1" si="88"/>
        <v>#REF!</v>
      </c>
      <c r="U400" s="252" t="e">
        <f t="shared" ca="1" si="89"/>
        <v>#REF!</v>
      </c>
      <c r="V400" s="251" t="e">
        <f t="shared" ca="1" si="90"/>
        <v>#REF!</v>
      </c>
      <c r="W400" s="139" t="e">
        <f t="shared" ca="1" si="91"/>
        <v>#REF!</v>
      </c>
      <c r="X400" s="138" t="e">
        <f t="shared" ca="1" si="96"/>
        <v>#REF!</v>
      </c>
      <c r="Y400" s="138" t="e">
        <f t="shared" ca="1" si="92"/>
        <v>#REF!</v>
      </c>
      <c r="Z400" s="138" t="e">
        <f t="shared" ca="1" si="94"/>
        <v>#NAME?</v>
      </c>
      <c r="AA400" s="139" t="e">
        <f t="shared" ca="1" si="93"/>
        <v>#REF!</v>
      </c>
      <c r="AB400" s="138" t="e">
        <f t="shared" ca="1" si="97"/>
        <v>#REF!</v>
      </c>
      <c r="AC400" s="132" t="e">
        <f ca="1">INDIRECT(CONCATENATE(#REF!,$C$496,"!$AJ",$A400 + 5))</f>
        <v>#REF!</v>
      </c>
    </row>
    <row r="401" spans="1:29" hidden="1" outlineLevel="1" x14ac:dyDescent="0.25">
      <c r="A401" s="128">
        <v>404</v>
      </c>
      <c r="B401" s="153" t="e">
        <f ca="1">INDIRECT(CONCATENATE(#REF!,$C$496,"!$B",$A401 + 5))</f>
        <v>#REF!</v>
      </c>
      <c r="C401" s="135" t="e">
        <f ca="1">INDIRECT(CONCATENATE(#REF!,$C$496,"!$X",$A401 + 5))</f>
        <v>#REF!</v>
      </c>
      <c r="D401" s="132" t="e">
        <f ca="1">INDIRECT(CONCATENATE(#REF!,$C$496,"!$AB",$A401 + 5))</f>
        <v>#REF!</v>
      </c>
      <c r="E401" s="135" t="str">
        <f t="shared" ca="1" si="84"/>
        <v/>
      </c>
      <c r="F401" s="187" t="e">
        <f ca="1">INDIRECT(CONCATENATE(#REF!,$C$496,"!$AG",$A401 + 5))</f>
        <v>#REF!</v>
      </c>
      <c r="G401" s="135"/>
      <c r="H401" s="132" t="e">
        <f ca="1">INDIRECT(CONCATENATE(#REF!,$C$496,"!$AH",$A401 + 5))</f>
        <v>#REF!</v>
      </c>
      <c r="I401" s="135"/>
      <c r="J401" s="132" t="e">
        <f ca="1">INDIRECT(CONCATENATE(#REF!,$C$496,"!$AI",$A401 + 5))</f>
        <v>#REF!</v>
      </c>
      <c r="K401" s="181"/>
      <c r="L401" s="135"/>
      <c r="M401" s="135"/>
      <c r="N401" s="135"/>
      <c r="O401" s="135"/>
      <c r="P401" s="137" t="e">
        <f t="shared" ca="1" si="95"/>
        <v>#REF!</v>
      </c>
      <c r="Q401" s="251" t="e">
        <f t="shared" ca="1" si="86"/>
        <v>#REF!</v>
      </c>
      <c r="R401" s="252" t="e">
        <f t="shared" ca="1" si="85"/>
        <v>#REF!</v>
      </c>
      <c r="S401" s="251" t="e">
        <f t="shared" ca="1" si="87"/>
        <v>#REF!</v>
      </c>
      <c r="T401" s="252" t="e">
        <f t="shared" ca="1" si="88"/>
        <v>#REF!</v>
      </c>
      <c r="U401" s="252" t="e">
        <f t="shared" ca="1" si="89"/>
        <v>#REF!</v>
      </c>
      <c r="V401" s="251" t="e">
        <f t="shared" ca="1" si="90"/>
        <v>#REF!</v>
      </c>
      <c r="W401" s="139" t="e">
        <f t="shared" ca="1" si="91"/>
        <v>#REF!</v>
      </c>
      <c r="X401" s="138" t="e">
        <f t="shared" ca="1" si="96"/>
        <v>#REF!</v>
      </c>
      <c r="Y401" s="138" t="e">
        <f t="shared" ca="1" si="92"/>
        <v>#REF!</v>
      </c>
      <c r="Z401" s="138" t="e">
        <f t="shared" ca="1" si="94"/>
        <v>#NAME?</v>
      </c>
      <c r="AA401" s="139" t="e">
        <f t="shared" ca="1" si="93"/>
        <v>#REF!</v>
      </c>
      <c r="AB401" s="138" t="e">
        <f t="shared" ca="1" si="97"/>
        <v>#REF!</v>
      </c>
      <c r="AC401" s="132" t="e">
        <f ca="1">INDIRECT(CONCATENATE(#REF!,$C$496,"!$AJ",$A401 + 5))</f>
        <v>#REF!</v>
      </c>
    </row>
    <row r="402" spans="1:29" hidden="1" outlineLevel="1" x14ac:dyDescent="0.25">
      <c r="A402" s="128">
        <v>405</v>
      </c>
      <c r="B402" s="153" t="e">
        <f ca="1">INDIRECT(CONCATENATE(#REF!,$C$496,"!$B",$A402 + 5))</f>
        <v>#REF!</v>
      </c>
      <c r="C402" s="135" t="e">
        <f ca="1">INDIRECT(CONCATENATE(#REF!,$C$496,"!$X",$A402 + 5))</f>
        <v>#REF!</v>
      </c>
      <c r="D402" s="132" t="e">
        <f ca="1">INDIRECT(CONCATENATE(#REF!,$C$496,"!$AB",$A402 + 5))</f>
        <v>#REF!</v>
      </c>
      <c r="E402" s="135" t="str">
        <f t="shared" ca="1" si="84"/>
        <v/>
      </c>
      <c r="F402" s="187" t="e">
        <f ca="1">INDIRECT(CONCATENATE(#REF!,$C$496,"!$AG",$A402 + 5))</f>
        <v>#REF!</v>
      </c>
      <c r="G402" s="135"/>
      <c r="H402" s="132" t="e">
        <f ca="1">INDIRECT(CONCATENATE(#REF!,$C$496,"!$AH",$A402 + 5))</f>
        <v>#REF!</v>
      </c>
      <c r="I402" s="135"/>
      <c r="J402" s="132" t="e">
        <f ca="1">INDIRECT(CONCATENATE(#REF!,$C$496,"!$AI",$A402 + 5))</f>
        <v>#REF!</v>
      </c>
      <c r="K402" s="181"/>
      <c r="L402" s="135"/>
      <c r="M402" s="135"/>
      <c r="N402" s="135"/>
      <c r="O402" s="135"/>
      <c r="P402" s="137" t="e">
        <f t="shared" ca="1" si="95"/>
        <v>#REF!</v>
      </c>
      <c r="Q402" s="251" t="e">
        <f t="shared" ca="1" si="86"/>
        <v>#REF!</v>
      </c>
      <c r="R402" s="252" t="e">
        <f t="shared" ca="1" si="85"/>
        <v>#REF!</v>
      </c>
      <c r="S402" s="251" t="e">
        <f t="shared" ca="1" si="87"/>
        <v>#REF!</v>
      </c>
      <c r="T402" s="252" t="e">
        <f t="shared" ca="1" si="88"/>
        <v>#REF!</v>
      </c>
      <c r="U402" s="252" t="e">
        <f t="shared" ca="1" si="89"/>
        <v>#REF!</v>
      </c>
      <c r="V402" s="251" t="e">
        <f t="shared" ca="1" si="90"/>
        <v>#REF!</v>
      </c>
      <c r="W402" s="139" t="e">
        <f t="shared" ca="1" si="91"/>
        <v>#REF!</v>
      </c>
      <c r="X402" s="138" t="e">
        <f t="shared" ca="1" si="96"/>
        <v>#REF!</v>
      </c>
      <c r="Y402" s="138" t="e">
        <f t="shared" ca="1" si="92"/>
        <v>#REF!</v>
      </c>
      <c r="Z402" s="138" t="e">
        <f t="shared" ca="1" si="94"/>
        <v>#NAME?</v>
      </c>
      <c r="AA402" s="139" t="e">
        <f t="shared" ca="1" si="93"/>
        <v>#REF!</v>
      </c>
      <c r="AB402" s="138" t="e">
        <f t="shared" ca="1" si="97"/>
        <v>#REF!</v>
      </c>
      <c r="AC402" s="132" t="e">
        <f ca="1">INDIRECT(CONCATENATE(#REF!,$C$496,"!$AJ",$A402 + 5))</f>
        <v>#REF!</v>
      </c>
    </row>
    <row r="403" spans="1:29" hidden="1" outlineLevel="1" x14ac:dyDescent="0.25">
      <c r="A403" s="128">
        <v>406</v>
      </c>
      <c r="B403" s="153" t="e">
        <f ca="1">INDIRECT(CONCATENATE(#REF!,$C$496,"!$B",$A403 + 5))</f>
        <v>#REF!</v>
      </c>
      <c r="C403" s="135" t="e">
        <f ca="1">INDIRECT(CONCATENATE(#REF!,$C$496,"!$X",$A403 + 5))</f>
        <v>#REF!</v>
      </c>
      <c r="D403" s="132" t="e">
        <f ca="1">INDIRECT(CONCATENATE(#REF!,$C$496,"!$AB",$A403 + 5))</f>
        <v>#REF!</v>
      </c>
      <c r="E403" s="135" t="str">
        <f t="shared" ca="1" si="84"/>
        <v/>
      </c>
      <c r="F403" s="187" t="e">
        <f ca="1">INDIRECT(CONCATENATE(#REF!,$C$496,"!$AG",$A403 + 5))</f>
        <v>#REF!</v>
      </c>
      <c r="G403" s="135"/>
      <c r="H403" s="132" t="e">
        <f ca="1">INDIRECT(CONCATENATE(#REF!,$C$496,"!$AH",$A403 + 5))</f>
        <v>#REF!</v>
      </c>
      <c r="I403" s="135"/>
      <c r="J403" s="132" t="e">
        <f ca="1">INDIRECT(CONCATENATE(#REF!,$C$496,"!$AI",$A403 + 5))</f>
        <v>#REF!</v>
      </c>
      <c r="K403" s="181"/>
      <c r="L403" s="135"/>
      <c r="M403" s="135"/>
      <c r="N403" s="135"/>
      <c r="O403" s="135"/>
      <c r="P403" s="137" t="e">
        <f t="shared" ca="1" si="95"/>
        <v>#REF!</v>
      </c>
      <c r="Q403" s="251" t="e">
        <f t="shared" ca="1" si="86"/>
        <v>#REF!</v>
      </c>
      <c r="R403" s="252" t="e">
        <f t="shared" ca="1" si="85"/>
        <v>#REF!</v>
      </c>
      <c r="S403" s="251" t="e">
        <f t="shared" ca="1" si="87"/>
        <v>#REF!</v>
      </c>
      <c r="T403" s="252" t="e">
        <f t="shared" ca="1" si="88"/>
        <v>#REF!</v>
      </c>
      <c r="U403" s="252" t="e">
        <f t="shared" ca="1" si="89"/>
        <v>#REF!</v>
      </c>
      <c r="V403" s="251" t="e">
        <f t="shared" ca="1" si="90"/>
        <v>#REF!</v>
      </c>
      <c r="W403" s="139" t="e">
        <f t="shared" ca="1" si="91"/>
        <v>#REF!</v>
      </c>
      <c r="X403" s="138" t="e">
        <f t="shared" ca="1" si="96"/>
        <v>#REF!</v>
      </c>
      <c r="Y403" s="138" t="e">
        <f t="shared" ca="1" si="92"/>
        <v>#REF!</v>
      </c>
      <c r="Z403" s="138" t="e">
        <f t="shared" ca="1" si="94"/>
        <v>#NAME?</v>
      </c>
      <c r="AA403" s="139" t="e">
        <f t="shared" ca="1" si="93"/>
        <v>#REF!</v>
      </c>
      <c r="AB403" s="138" t="e">
        <f t="shared" ca="1" si="97"/>
        <v>#REF!</v>
      </c>
      <c r="AC403" s="132" t="e">
        <f ca="1">INDIRECT(CONCATENATE(#REF!,$C$496,"!$AJ",$A403 + 5))</f>
        <v>#REF!</v>
      </c>
    </row>
    <row r="404" spans="1:29" hidden="1" outlineLevel="1" x14ac:dyDescent="0.25">
      <c r="A404" s="128">
        <v>407</v>
      </c>
      <c r="B404" s="153" t="e">
        <f ca="1">INDIRECT(CONCATENATE(#REF!,$C$496,"!$B",$A404 + 5))</f>
        <v>#REF!</v>
      </c>
      <c r="C404" s="135" t="e">
        <f ca="1">INDIRECT(CONCATENATE(#REF!,$C$496,"!$X",$A404 + 5))</f>
        <v>#REF!</v>
      </c>
      <c r="D404" s="132" t="e">
        <f ca="1">INDIRECT(CONCATENATE(#REF!,$C$496,"!$AB",$A404 + 5))</f>
        <v>#REF!</v>
      </c>
      <c r="E404" s="135" t="str">
        <f t="shared" ca="1" si="84"/>
        <v/>
      </c>
      <c r="F404" s="187" t="e">
        <f ca="1">INDIRECT(CONCATENATE(#REF!,$C$496,"!$AG",$A404 + 5))</f>
        <v>#REF!</v>
      </c>
      <c r="G404" s="135"/>
      <c r="H404" s="132" t="e">
        <f ca="1">INDIRECT(CONCATENATE(#REF!,$C$496,"!$AH",$A404 + 5))</f>
        <v>#REF!</v>
      </c>
      <c r="I404" s="135"/>
      <c r="J404" s="132" t="e">
        <f ca="1">INDIRECT(CONCATENATE(#REF!,$C$496,"!$AI",$A404 + 5))</f>
        <v>#REF!</v>
      </c>
      <c r="K404" s="181"/>
      <c r="L404" s="135"/>
      <c r="M404" s="135"/>
      <c r="N404" s="135"/>
      <c r="O404" s="135"/>
      <c r="P404" s="137" t="e">
        <f t="shared" ca="1" si="95"/>
        <v>#REF!</v>
      </c>
      <c r="Q404" s="251" t="e">
        <f t="shared" ca="1" si="86"/>
        <v>#REF!</v>
      </c>
      <c r="R404" s="252" t="e">
        <f t="shared" ca="1" si="85"/>
        <v>#REF!</v>
      </c>
      <c r="S404" s="251" t="e">
        <f t="shared" ca="1" si="87"/>
        <v>#REF!</v>
      </c>
      <c r="T404" s="252" t="e">
        <f t="shared" ca="1" si="88"/>
        <v>#REF!</v>
      </c>
      <c r="U404" s="252" t="e">
        <f t="shared" ca="1" si="89"/>
        <v>#REF!</v>
      </c>
      <c r="V404" s="251" t="e">
        <f t="shared" ca="1" si="90"/>
        <v>#REF!</v>
      </c>
      <c r="W404" s="139" t="e">
        <f t="shared" ca="1" si="91"/>
        <v>#REF!</v>
      </c>
      <c r="X404" s="138" t="e">
        <f t="shared" ca="1" si="96"/>
        <v>#REF!</v>
      </c>
      <c r="Y404" s="138" t="e">
        <f t="shared" ca="1" si="92"/>
        <v>#REF!</v>
      </c>
      <c r="Z404" s="138" t="e">
        <f t="shared" ca="1" si="94"/>
        <v>#NAME?</v>
      </c>
      <c r="AA404" s="139" t="e">
        <f t="shared" ca="1" si="93"/>
        <v>#REF!</v>
      </c>
      <c r="AB404" s="138" t="e">
        <f t="shared" ca="1" si="97"/>
        <v>#REF!</v>
      </c>
      <c r="AC404" s="132" t="e">
        <f ca="1">INDIRECT(CONCATENATE(#REF!,$C$496,"!$AJ",$A404 + 5))</f>
        <v>#REF!</v>
      </c>
    </row>
    <row r="405" spans="1:29" hidden="1" outlineLevel="1" x14ac:dyDescent="0.25">
      <c r="A405" s="128">
        <v>408</v>
      </c>
      <c r="B405" s="153" t="e">
        <f ca="1">INDIRECT(CONCATENATE(#REF!,$C$496,"!$B",$A405 + 5))</f>
        <v>#REF!</v>
      </c>
      <c r="C405" s="135" t="e">
        <f ca="1">INDIRECT(CONCATENATE(#REF!,$C$496,"!$X",$A405 + 5))</f>
        <v>#REF!</v>
      </c>
      <c r="D405" s="132" t="e">
        <f ca="1">INDIRECT(CONCATENATE(#REF!,$C$496,"!$AB",$A405 + 5))</f>
        <v>#REF!</v>
      </c>
      <c r="E405" s="135" t="str">
        <f t="shared" ca="1" si="84"/>
        <v/>
      </c>
      <c r="F405" s="187" t="e">
        <f ca="1">INDIRECT(CONCATENATE(#REF!,$C$496,"!$AG",$A405 + 5))</f>
        <v>#REF!</v>
      </c>
      <c r="G405" s="135"/>
      <c r="H405" s="132" t="e">
        <f ca="1">INDIRECT(CONCATENATE(#REF!,$C$496,"!$AH",$A405 + 5))</f>
        <v>#REF!</v>
      </c>
      <c r="I405" s="135"/>
      <c r="J405" s="132" t="e">
        <f ca="1">INDIRECT(CONCATENATE(#REF!,$C$496,"!$AI",$A405 + 5))</f>
        <v>#REF!</v>
      </c>
      <c r="K405" s="181"/>
      <c r="L405" s="135"/>
      <c r="M405" s="135"/>
      <c r="N405" s="135"/>
      <c r="O405" s="135"/>
      <c r="P405" s="137" t="e">
        <f t="shared" ca="1" si="95"/>
        <v>#REF!</v>
      </c>
      <c r="Q405" s="251" t="e">
        <f t="shared" ca="1" si="86"/>
        <v>#REF!</v>
      </c>
      <c r="R405" s="252" t="e">
        <f t="shared" ca="1" si="85"/>
        <v>#REF!</v>
      </c>
      <c r="S405" s="251" t="e">
        <f t="shared" ca="1" si="87"/>
        <v>#REF!</v>
      </c>
      <c r="T405" s="252" t="e">
        <f t="shared" ca="1" si="88"/>
        <v>#REF!</v>
      </c>
      <c r="U405" s="252" t="e">
        <f t="shared" ca="1" si="89"/>
        <v>#REF!</v>
      </c>
      <c r="V405" s="251" t="e">
        <f t="shared" ca="1" si="90"/>
        <v>#REF!</v>
      </c>
      <c r="W405" s="139" t="e">
        <f t="shared" ca="1" si="91"/>
        <v>#REF!</v>
      </c>
      <c r="X405" s="138" t="e">
        <f t="shared" ca="1" si="96"/>
        <v>#REF!</v>
      </c>
      <c r="Y405" s="138" t="e">
        <f t="shared" ca="1" si="92"/>
        <v>#REF!</v>
      </c>
      <c r="Z405" s="138" t="e">
        <f t="shared" ca="1" si="94"/>
        <v>#NAME?</v>
      </c>
      <c r="AA405" s="139" t="e">
        <f t="shared" ca="1" si="93"/>
        <v>#REF!</v>
      </c>
      <c r="AB405" s="138" t="e">
        <f t="shared" ca="1" si="97"/>
        <v>#REF!</v>
      </c>
      <c r="AC405" s="132" t="e">
        <f ca="1">INDIRECT(CONCATENATE(#REF!,$C$496,"!$AJ",$A405 + 5))</f>
        <v>#REF!</v>
      </c>
    </row>
    <row r="406" spans="1:29" hidden="1" outlineLevel="1" x14ac:dyDescent="0.25">
      <c r="A406" s="128">
        <v>409</v>
      </c>
      <c r="B406" s="153" t="e">
        <f ca="1">INDIRECT(CONCATENATE(#REF!,$C$496,"!$B",$A406 + 5))</f>
        <v>#REF!</v>
      </c>
      <c r="C406" s="135" t="e">
        <f ca="1">INDIRECT(CONCATENATE(#REF!,$C$496,"!$X",$A406 + 5))</f>
        <v>#REF!</v>
      </c>
      <c r="D406" s="132" t="e">
        <f ca="1">INDIRECT(CONCATENATE(#REF!,$C$496,"!$AB",$A406 + 5))</f>
        <v>#REF!</v>
      </c>
      <c r="E406" s="135" t="str">
        <f t="shared" ca="1" si="84"/>
        <v/>
      </c>
      <c r="F406" s="187" t="e">
        <f ca="1">INDIRECT(CONCATENATE(#REF!,$C$496,"!$AG",$A406 + 5))</f>
        <v>#REF!</v>
      </c>
      <c r="G406" s="135"/>
      <c r="H406" s="132" t="e">
        <f ca="1">INDIRECT(CONCATENATE(#REF!,$C$496,"!$AH",$A406 + 5))</f>
        <v>#REF!</v>
      </c>
      <c r="I406" s="135"/>
      <c r="J406" s="132" t="e">
        <f ca="1">INDIRECT(CONCATENATE(#REF!,$C$496,"!$AI",$A406 + 5))</f>
        <v>#REF!</v>
      </c>
      <c r="K406" s="181"/>
      <c r="L406" s="135"/>
      <c r="M406" s="135"/>
      <c r="N406" s="135"/>
      <c r="O406" s="135"/>
      <c r="P406" s="137" t="e">
        <f t="shared" ca="1" si="95"/>
        <v>#REF!</v>
      </c>
      <c r="Q406" s="251" t="e">
        <f t="shared" ca="1" si="86"/>
        <v>#REF!</v>
      </c>
      <c r="R406" s="252" t="e">
        <f t="shared" ca="1" si="85"/>
        <v>#REF!</v>
      </c>
      <c r="S406" s="251" t="e">
        <f t="shared" ca="1" si="87"/>
        <v>#REF!</v>
      </c>
      <c r="T406" s="252" t="e">
        <f t="shared" ca="1" si="88"/>
        <v>#REF!</v>
      </c>
      <c r="U406" s="252" t="e">
        <f t="shared" ca="1" si="89"/>
        <v>#REF!</v>
      </c>
      <c r="V406" s="251" t="e">
        <f t="shared" ca="1" si="90"/>
        <v>#REF!</v>
      </c>
      <c r="W406" s="139" t="e">
        <f t="shared" ca="1" si="91"/>
        <v>#REF!</v>
      </c>
      <c r="X406" s="138" t="e">
        <f t="shared" ca="1" si="96"/>
        <v>#REF!</v>
      </c>
      <c r="Y406" s="138" t="e">
        <f t="shared" ca="1" si="92"/>
        <v>#REF!</v>
      </c>
      <c r="Z406" s="138" t="e">
        <f t="shared" ca="1" si="94"/>
        <v>#NAME?</v>
      </c>
      <c r="AA406" s="139" t="e">
        <f t="shared" ca="1" si="93"/>
        <v>#REF!</v>
      </c>
      <c r="AB406" s="138" t="e">
        <f t="shared" ca="1" si="97"/>
        <v>#REF!</v>
      </c>
      <c r="AC406" s="132" t="e">
        <f ca="1">INDIRECT(CONCATENATE(#REF!,$C$496,"!$AJ",$A406 + 5))</f>
        <v>#REF!</v>
      </c>
    </row>
    <row r="407" spans="1:29" hidden="1" outlineLevel="1" x14ac:dyDescent="0.25">
      <c r="A407" s="128">
        <v>410</v>
      </c>
      <c r="B407" s="153" t="e">
        <f ca="1">INDIRECT(CONCATENATE(#REF!,$C$496,"!$B",$A407 + 5))</f>
        <v>#REF!</v>
      </c>
      <c r="C407" s="135" t="e">
        <f ca="1">INDIRECT(CONCATENATE(#REF!,$C$496,"!$X",$A407 + 5))</f>
        <v>#REF!</v>
      </c>
      <c r="D407" s="132" t="e">
        <f ca="1">INDIRECT(CONCATENATE(#REF!,$C$496,"!$AB",$A407 + 5))</f>
        <v>#REF!</v>
      </c>
      <c r="E407" s="135" t="str">
        <f t="shared" ca="1" si="84"/>
        <v/>
      </c>
      <c r="F407" s="187" t="e">
        <f ca="1">INDIRECT(CONCATENATE(#REF!,$C$496,"!$AG",$A407 + 5))</f>
        <v>#REF!</v>
      </c>
      <c r="G407" s="135"/>
      <c r="H407" s="132" t="e">
        <f ca="1">INDIRECT(CONCATENATE(#REF!,$C$496,"!$AH",$A407 + 5))</f>
        <v>#REF!</v>
      </c>
      <c r="I407" s="135"/>
      <c r="J407" s="132" t="e">
        <f ca="1">INDIRECT(CONCATENATE(#REF!,$C$496,"!$AI",$A407 + 5))</f>
        <v>#REF!</v>
      </c>
      <c r="K407" s="181"/>
      <c r="L407" s="135"/>
      <c r="M407" s="135"/>
      <c r="N407" s="135"/>
      <c r="O407" s="135"/>
      <c r="P407" s="137" t="e">
        <f t="shared" ca="1" si="95"/>
        <v>#REF!</v>
      </c>
      <c r="Q407" s="251" t="e">
        <f t="shared" ca="1" si="86"/>
        <v>#REF!</v>
      </c>
      <c r="R407" s="252" t="e">
        <f t="shared" ca="1" si="85"/>
        <v>#REF!</v>
      </c>
      <c r="S407" s="251" t="e">
        <f t="shared" ca="1" si="87"/>
        <v>#REF!</v>
      </c>
      <c r="T407" s="252" t="e">
        <f t="shared" ca="1" si="88"/>
        <v>#REF!</v>
      </c>
      <c r="U407" s="252" t="e">
        <f t="shared" ca="1" si="89"/>
        <v>#REF!</v>
      </c>
      <c r="V407" s="251" t="e">
        <f t="shared" ca="1" si="90"/>
        <v>#REF!</v>
      </c>
      <c r="W407" s="139" t="e">
        <f t="shared" ca="1" si="91"/>
        <v>#REF!</v>
      </c>
      <c r="X407" s="138" t="e">
        <f t="shared" ca="1" si="96"/>
        <v>#REF!</v>
      </c>
      <c r="Y407" s="138" t="e">
        <f t="shared" ca="1" si="92"/>
        <v>#REF!</v>
      </c>
      <c r="Z407" s="138" t="e">
        <f t="shared" ca="1" si="94"/>
        <v>#NAME?</v>
      </c>
      <c r="AA407" s="139" t="e">
        <f t="shared" ca="1" si="93"/>
        <v>#REF!</v>
      </c>
      <c r="AB407" s="138" t="e">
        <f t="shared" ca="1" si="97"/>
        <v>#REF!</v>
      </c>
      <c r="AC407" s="132" t="e">
        <f ca="1">INDIRECT(CONCATENATE(#REF!,$C$496,"!$AJ",$A407 + 5))</f>
        <v>#REF!</v>
      </c>
    </row>
    <row r="408" spans="1:29" hidden="1" outlineLevel="1" x14ac:dyDescent="0.25">
      <c r="A408" s="128">
        <v>411</v>
      </c>
      <c r="B408" s="153" t="e">
        <f ca="1">INDIRECT(CONCATENATE(#REF!,$C$496,"!$B",$A408 + 5))</f>
        <v>#REF!</v>
      </c>
      <c r="C408" s="135" t="e">
        <f ca="1">INDIRECT(CONCATENATE(#REF!,$C$496,"!$X",$A408 + 5))</f>
        <v>#REF!</v>
      </c>
      <c r="D408" s="132" t="e">
        <f ca="1">INDIRECT(CONCATENATE(#REF!,$C$496,"!$AB",$A408 + 5))</f>
        <v>#REF!</v>
      </c>
      <c r="E408" s="135" t="str">
        <f t="shared" ca="1" si="84"/>
        <v/>
      </c>
      <c r="F408" s="187" t="e">
        <f ca="1">INDIRECT(CONCATENATE(#REF!,$C$496,"!$AG",$A408 + 5))</f>
        <v>#REF!</v>
      </c>
      <c r="G408" s="135"/>
      <c r="H408" s="132" t="e">
        <f ca="1">INDIRECT(CONCATENATE(#REF!,$C$496,"!$AH",$A408 + 5))</f>
        <v>#REF!</v>
      </c>
      <c r="I408" s="135"/>
      <c r="J408" s="132" t="e">
        <f ca="1">INDIRECT(CONCATENATE(#REF!,$C$496,"!$AI",$A408 + 5))</f>
        <v>#REF!</v>
      </c>
      <c r="K408" s="181"/>
      <c r="L408" s="135"/>
      <c r="M408" s="135"/>
      <c r="N408" s="135"/>
      <c r="O408" s="135"/>
      <c r="P408" s="137" t="e">
        <f t="shared" ca="1" si="95"/>
        <v>#REF!</v>
      </c>
      <c r="Q408" s="251" t="e">
        <f t="shared" ca="1" si="86"/>
        <v>#REF!</v>
      </c>
      <c r="R408" s="252" t="e">
        <f t="shared" ca="1" si="85"/>
        <v>#REF!</v>
      </c>
      <c r="S408" s="251" t="e">
        <f t="shared" ca="1" si="87"/>
        <v>#REF!</v>
      </c>
      <c r="T408" s="252" t="e">
        <f t="shared" ca="1" si="88"/>
        <v>#REF!</v>
      </c>
      <c r="U408" s="252" t="e">
        <f t="shared" ca="1" si="89"/>
        <v>#REF!</v>
      </c>
      <c r="V408" s="251" t="e">
        <f t="shared" ca="1" si="90"/>
        <v>#REF!</v>
      </c>
      <c r="W408" s="139" t="e">
        <f t="shared" ca="1" si="91"/>
        <v>#REF!</v>
      </c>
      <c r="X408" s="138" t="e">
        <f t="shared" ca="1" si="96"/>
        <v>#REF!</v>
      </c>
      <c r="Y408" s="138" t="e">
        <f t="shared" ca="1" si="92"/>
        <v>#REF!</v>
      </c>
      <c r="Z408" s="138" t="e">
        <f t="shared" ca="1" si="94"/>
        <v>#NAME?</v>
      </c>
      <c r="AA408" s="139" t="e">
        <f t="shared" ca="1" si="93"/>
        <v>#REF!</v>
      </c>
      <c r="AB408" s="138" t="e">
        <f t="shared" ca="1" si="97"/>
        <v>#REF!</v>
      </c>
      <c r="AC408" s="132" t="e">
        <f ca="1">INDIRECT(CONCATENATE(#REF!,$C$496,"!$AJ",$A408 + 5))</f>
        <v>#REF!</v>
      </c>
    </row>
    <row r="409" spans="1:29" hidden="1" outlineLevel="1" x14ac:dyDescent="0.25">
      <c r="A409" s="128">
        <v>412</v>
      </c>
      <c r="B409" s="153" t="e">
        <f ca="1">INDIRECT(CONCATENATE(#REF!,$C$496,"!$B",$A409 + 5))</f>
        <v>#REF!</v>
      </c>
      <c r="C409" s="135" t="e">
        <f ca="1">INDIRECT(CONCATENATE(#REF!,$C$496,"!$X",$A409 + 5))</f>
        <v>#REF!</v>
      </c>
      <c r="D409" s="132" t="e">
        <f ca="1">INDIRECT(CONCATENATE(#REF!,$C$496,"!$AB",$A409 + 5))</f>
        <v>#REF!</v>
      </c>
      <c r="E409" s="135" t="str">
        <f t="shared" ca="1" si="84"/>
        <v/>
      </c>
      <c r="F409" s="187" t="e">
        <f ca="1">INDIRECT(CONCATENATE(#REF!,$C$496,"!$AG",$A409 + 5))</f>
        <v>#REF!</v>
      </c>
      <c r="G409" s="135"/>
      <c r="H409" s="132" t="e">
        <f ca="1">INDIRECT(CONCATENATE(#REF!,$C$496,"!$AH",$A409 + 5))</f>
        <v>#REF!</v>
      </c>
      <c r="I409" s="135"/>
      <c r="J409" s="132" t="e">
        <f ca="1">INDIRECT(CONCATENATE(#REF!,$C$496,"!$AI",$A409 + 5))</f>
        <v>#REF!</v>
      </c>
      <c r="K409" s="181"/>
      <c r="L409" s="135"/>
      <c r="M409" s="135"/>
      <c r="N409" s="135"/>
      <c r="O409" s="135"/>
      <c r="P409" s="137" t="e">
        <f t="shared" ca="1" si="95"/>
        <v>#REF!</v>
      </c>
      <c r="Q409" s="251" t="e">
        <f t="shared" ca="1" si="86"/>
        <v>#REF!</v>
      </c>
      <c r="R409" s="252" t="e">
        <f t="shared" ca="1" si="85"/>
        <v>#REF!</v>
      </c>
      <c r="S409" s="251" t="e">
        <f t="shared" ca="1" si="87"/>
        <v>#REF!</v>
      </c>
      <c r="T409" s="252" t="e">
        <f t="shared" ca="1" si="88"/>
        <v>#REF!</v>
      </c>
      <c r="U409" s="252" t="e">
        <f t="shared" ca="1" si="89"/>
        <v>#REF!</v>
      </c>
      <c r="V409" s="251" t="e">
        <f t="shared" ca="1" si="90"/>
        <v>#REF!</v>
      </c>
      <c r="W409" s="139" t="e">
        <f t="shared" ca="1" si="91"/>
        <v>#REF!</v>
      </c>
      <c r="X409" s="138" t="e">
        <f t="shared" ca="1" si="96"/>
        <v>#REF!</v>
      </c>
      <c r="Y409" s="138" t="e">
        <f t="shared" ca="1" si="92"/>
        <v>#REF!</v>
      </c>
      <c r="Z409" s="138" t="e">
        <f t="shared" ca="1" si="94"/>
        <v>#NAME?</v>
      </c>
      <c r="AA409" s="139" t="e">
        <f t="shared" ca="1" si="93"/>
        <v>#REF!</v>
      </c>
      <c r="AB409" s="138" t="e">
        <f t="shared" ca="1" si="97"/>
        <v>#REF!</v>
      </c>
      <c r="AC409" s="132" t="e">
        <f ca="1">INDIRECT(CONCATENATE(#REF!,$C$496,"!$AJ",$A409 + 5))</f>
        <v>#REF!</v>
      </c>
    </row>
    <row r="410" spans="1:29" hidden="1" outlineLevel="1" x14ac:dyDescent="0.25">
      <c r="A410" s="128">
        <v>413</v>
      </c>
      <c r="B410" s="153" t="e">
        <f ca="1">INDIRECT(CONCATENATE(#REF!,$C$496,"!$B",$A410 + 5))</f>
        <v>#REF!</v>
      </c>
      <c r="C410" s="135" t="e">
        <f ca="1">INDIRECT(CONCATENATE(#REF!,$C$496,"!$X",$A410 + 5))</f>
        <v>#REF!</v>
      </c>
      <c r="D410" s="132" t="e">
        <f ca="1">INDIRECT(CONCATENATE(#REF!,$C$496,"!$AB",$A410 + 5))</f>
        <v>#REF!</v>
      </c>
      <c r="E410" s="135" t="str">
        <f t="shared" ca="1" si="84"/>
        <v/>
      </c>
      <c r="F410" s="187" t="e">
        <f ca="1">INDIRECT(CONCATENATE(#REF!,$C$496,"!$AG",$A410 + 5))</f>
        <v>#REF!</v>
      </c>
      <c r="G410" s="135"/>
      <c r="H410" s="132" t="e">
        <f ca="1">INDIRECT(CONCATENATE(#REF!,$C$496,"!$AH",$A410 + 5))</f>
        <v>#REF!</v>
      </c>
      <c r="I410" s="135"/>
      <c r="J410" s="132" t="e">
        <f ca="1">INDIRECT(CONCATENATE(#REF!,$C$496,"!$AI",$A410 + 5))</f>
        <v>#REF!</v>
      </c>
      <c r="K410" s="181"/>
      <c r="L410" s="135"/>
      <c r="M410" s="135"/>
      <c r="N410" s="135"/>
      <c r="O410" s="135"/>
      <c r="P410" s="137" t="e">
        <f t="shared" ca="1" si="95"/>
        <v>#REF!</v>
      </c>
      <c r="Q410" s="251" t="e">
        <f t="shared" ca="1" si="86"/>
        <v>#REF!</v>
      </c>
      <c r="R410" s="252" t="e">
        <f t="shared" ca="1" si="85"/>
        <v>#REF!</v>
      </c>
      <c r="S410" s="251" t="e">
        <f t="shared" ca="1" si="87"/>
        <v>#REF!</v>
      </c>
      <c r="T410" s="252" t="e">
        <f t="shared" ca="1" si="88"/>
        <v>#REF!</v>
      </c>
      <c r="U410" s="252" t="e">
        <f t="shared" ca="1" si="89"/>
        <v>#REF!</v>
      </c>
      <c r="V410" s="251" t="e">
        <f t="shared" ca="1" si="90"/>
        <v>#REF!</v>
      </c>
      <c r="W410" s="139" t="e">
        <f t="shared" ca="1" si="91"/>
        <v>#REF!</v>
      </c>
      <c r="X410" s="138" t="e">
        <f t="shared" ca="1" si="96"/>
        <v>#REF!</v>
      </c>
      <c r="Y410" s="138" t="e">
        <f t="shared" ca="1" si="92"/>
        <v>#REF!</v>
      </c>
      <c r="Z410" s="138" t="e">
        <f t="shared" ca="1" si="94"/>
        <v>#NAME?</v>
      </c>
      <c r="AA410" s="139" t="e">
        <f t="shared" ca="1" si="93"/>
        <v>#REF!</v>
      </c>
      <c r="AB410" s="138" t="e">
        <f t="shared" ca="1" si="97"/>
        <v>#REF!</v>
      </c>
      <c r="AC410" s="132" t="e">
        <f ca="1">INDIRECT(CONCATENATE(#REF!,$C$496,"!$AJ",$A410 + 5))</f>
        <v>#REF!</v>
      </c>
    </row>
    <row r="411" spans="1:29" hidden="1" outlineLevel="1" x14ac:dyDescent="0.25">
      <c r="A411" s="128">
        <v>414</v>
      </c>
      <c r="B411" s="153" t="e">
        <f ca="1">INDIRECT(CONCATENATE(#REF!,$C$496,"!$B",$A411 + 5))</f>
        <v>#REF!</v>
      </c>
      <c r="C411" s="135" t="e">
        <f ca="1">INDIRECT(CONCATENATE(#REF!,$C$496,"!$X",$A411 + 5))</f>
        <v>#REF!</v>
      </c>
      <c r="D411" s="132" t="e">
        <f ca="1">INDIRECT(CONCATENATE(#REF!,$C$496,"!$AB",$A411 + 5))</f>
        <v>#REF!</v>
      </c>
      <c r="E411" s="135" t="str">
        <f t="shared" ca="1" si="84"/>
        <v/>
      </c>
      <c r="F411" s="187" t="e">
        <f ca="1">INDIRECT(CONCATENATE(#REF!,$C$496,"!$AG",$A411 + 5))</f>
        <v>#REF!</v>
      </c>
      <c r="G411" s="135"/>
      <c r="H411" s="132" t="e">
        <f ca="1">INDIRECT(CONCATENATE(#REF!,$C$496,"!$AH",$A411 + 5))</f>
        <v>#REF!</v>
      </c>
      <c r="I411" s="135"/>
      <c r="J411" s="132" t="e">
        <f ca="1">INDIRECT(CONCATENATE(#REF!,$C$496,"!$AI",$A411 + 5))</f>
        <v>#REF!</v>
      </c>
      <c r="K411" s="181"/>
      <c r="L411" s="135"/>
      <c r="M411" s="135"/>
      <c r="N411" s="135"/>
      <c r="O411" s="135"/>
      <c r="P411" s="137" t="e">
        <f t="shared" ca="1" si="95"/>
        <v>#REF!</v>
      </c>
      <c r="Q411" s="251" t="e">
        <f t="shared" ca="1" si="86"/>
        <v>#REF!</v>
      </c>
      <c r="R411" s="252" t="e">
        <f t="shared" ca="1" si="85"/>
        <v>#REF!</v>
      </c>
      <c r="S411" s="251" t="e">
        <f t="shared" ca="1" si="87"/>
        <v>#REF!</v>
      </c>
      <c r="T411" s="252" t="e">
        <f t="shared" ca="1" si="88"/>
        <v>#REF!</v>
      </c>
      <c r="U411" s="252" t="e">
        <f t="shared" ca="1" si="89"/>
        <v>#REF!</v>
      </c>
      <c r="V411" s="251" t="e">
        <f t="shared" ca="1" si="90"/>
        <v>#REF!</v>
      </c>
      <c r="W411" s="139" t="e">
        <f t="shared" ca="1" si="91"/>
        <v>#REF!</v>
      </c>
      <c r="X411" s="138" t="e">
        <f t="shared" ca="1" si="96"/>
        <v>#REF!</v>
      </c>
      <c r="Y411" s="138" t="e">
        <f t="shared" ca="1" si="92"/>
        <v>#REF!</v>
      </c>
      <c r="Z411" s="138" t="e">
        <f t="shared" ca="1" si="94"/>
        <v>#NAME?</v>
      </c>
      <c r="AA411" s="139" t="e">
        <f t="shared" ca="1" si="93"/>
        <v>#REF!</v>
      </c>
      <c r="AB411" s="138" t="e">
        <f t="shared" ca="1" si="97"/>
        <v>#REF!</v>
      </c>
      <c r="AC411" s="132" t="e">
        <f ca="1">INDIRECT(CONCATENATE(#REF!,$C$496,"!$AJ",$A411 + 5))</f>
        <v>#REF!</v>
      </c>
    </row>
    <row r="412" spans="1:29" hidden="1" outlineLevel="1" x14ac:dyDescent="0.25">
      <c r="A412" s="128">
        <v>415</v>
      </c>
      <c r="B412" s="153" t="e">
        <f ca="1">INDIRECT(CONCATENATE(#REF!,$C$496,"!$B",$A412 + 5))</f>
        <v>#REF!</v>
      </c>
      <c r="C412" s="135" t="e">
        <f ca="1">INDIRECT(CONCATENATE(#REF!,$C$496,"!$X",$A412 + 5))</f>
        <v>#REF!</v>
      </c>
      <c r="D412" s="132" t="e">
        <f ca="1">INDIRECT(CONCATENATE(#REF!,$C$496,"!$AB",$A412 + 5))</f>
        <v>#REF!</v>
      </c>
      <c r="E412" s="135" t="str">
        <f t="shared" ca="1" si="84"/>
        <v/>
      </c>
      <c r="F412" s="187" t="e">
        <f ca="1">INDIRECT(CONCATENATE(#REF!,$C$496,"!$AG",$A412 + 5))</f>
        <v>#REF!</v>
      </c>
      <c r="G412" s="135"/>
      <c r="H412" s="132" t="e">
        <f ca="1">INDIRECT(CONCATENATE(#REF!,$C$496,"!$AH",$A412 + 5))</f>
        <v>#REF!</v>
      </c>
      <c r="I412" s="135"/>
      <c r="J412" s="132" t="e">
        <f ca="1">INDIRECT(CONCATENATE(#REF!,$C$496,"!$AI",$A412 + 5))</f>
        <v>#REF!</v>
      </c>
      <c r="K412" s="181"/>
      <c r="L412" s="135"/>
      <c r="M412" s="135"/>
      <c r="N412" s="135"/>
      <c r="O412" s="135"/>
      <c r="P412" s="137" t="e">
        <f t="shared" ca="1" si="95"/>
        <v>#REF!</v>
      </c>
      <c r="Q412" s="251" t="e">
        <f t="shared" ca="1" si="86"/>
        <v>#REF!</v>
      </c>
      <c r="R412" s="252" t="e">
        <f t="shared" ca="1" si="85"/>
        <v>#REF!</v>
      </c>
      <c r="S412" s="251" t="e">
        <f t="shared" ca="1" si="87"/>
        <v>#REF!</v>
      </c>
      <c r="T412" s="252" t="e">
        <f t="shared" ca="1" si="88"/>
        <v>#REF!</v>
      </c>
      <c r="U412" s="252" t="e">
        <f t="shared" ca="1" si="89"/>
        <v>#REF!</v>
      </c>
      <c r="V412" s="251" t="e">
        <f t="shared" ca="1" si="90"/>
        <v>#REF!</v>
      </c>
      <c r="W412" s="139" t="e">
        <f t="shared" ca="1" si="91"/>
        <v>#REF!</v>
      </c>
      <c r="X412" s="138" t="e">
        <f t="shared" ca="1" si="96"/>
        <v>#REF!</v>
      </c>
      <c r="Y412" s="138" t="e">
        <f t="shared" ca="1" si="92"/>
        <v>#REF!</v>
      </c>
      <c r="Z412" s="138" t="e">
        <f t="shared" ca="1" si="94"/>
        <v>#NAME?</v>
      </c>
      <c r="AA412" s="139" t="e">
        <f t="shared" ca="1" si="93"/>
        <v>#REF!</v>
      </c>
      <c r="AB412" s="138" t="e">
        <f t="shared" ca="1" si="97"/>
        <v>#REF!</v>
      </c>
      <c r="AC412" s="132" t="e">
        <f ca="1">INDIRECT(CONCATENATE(#REF!,$C$496,"!$AJ",$A412 + 5))</f>
        <v>#REF!</v>
      </c>
    </row>
    <row r="413" spans="1:29" hidden="1" outlineLevel="1" x14ac:dyDescent="0.25">
      <c r="A413" s="128">
        <v>416</v>
      </c>
      <c r="B413" s="153" t="e">
        <f ca="1">INDIRECT(CONCATENATE(#REF!,$C$496,"!$B",$A413 + 5))</f>
        <v>#REF!</v>
      </c>
      <c r="C413" s="135" t="e">
        <f ca="1">INDIRECT(CONCATENATE(#REF!,$C$496,"!$X",$A413 + 5))</f>
        <v>#REF!</v>
      </c>
      <c r="D413" s="132" t="e">
        <f ca="1">INDIRECT(CONCATENATE(#REF!,$C$496,"!$AB",$A413 + 5))</f>
        <v>#REF!</v>
      </c>
      <c r="E413" s="135" t="str">
        <f t="shared" ref="E413:E476" ca="1" si="98">IF(ISERR(D413/C413),"",D413/C413)</f>
        <v/>
      </c>
      <c r="F413" s="187" t="e">
        <f ca="1">INDIRECT(CONCATENATE(#REF!,$C$496,"!$AG",$A413 + 5))</f>
        <v>#REF!</v>
      </c>
      <c r="G413" s="135"/>
      <c r="H413" s="132" t="e">
        <f ca="1">INDIRECT(CONCATENATE(#REF!,$C$496,"!$AH",$A413 + 5))</f>
        <v>#REF!</v>
      </c>
      <c r="I413" s="135"/>
      <c r="J413" s="132" t="e">
        <f ca="1">INDIRECT(CONCATENATE(#REF!,$C$496,"!$AI",$A413 + 5))</f>
        <v>#REF!</v>
      </c>
      <c r="K413" s="181"/>
      <c r="L413" s="135"/>
      <c r="M413" s="135"/>
      <c r="N413" s="135"/>
      <c r="O413" s="135"/>
      <c r="P413" s="137" t="e">
        <f t="shared" ca="1" si="95"/>
        <v>#REF!</v>
      </c>
      <c r="Q413" s="251" t="e">
        <f t="shared" ca="1" si="86"/>
        <v>#REF!</v>
      </c>
      <c r="R413" s="252" t="e">
        <f t="shared" ca="1" si="85"/>
        <v>#REF!</v>
      </c>
      <c r="S413" s="251" t="e">
        <f t="shared" ca="1" si="87"/>
        <v>#REF!</v>
      </c>
      <c r="T413" s="252" t="e">
        <f t="shared" ca="1" si="88"/>
        <v>#REF!</v>
      </c>
      <c r="U413" s="252" t="e">
        <f t="shared" ca="1" si="89"/>
        <v>#REF!</v>
      </c>
      <c r="V413" s="251" t="e">
        <f t="shared" ca="1" si="90"/>
        <v>#REF!</v>
      </c>
      <c r="W413" s="139" t="e">
        <f t="shared" ca="1" si="91"/>
        <v>#REF!</v>
      </c>
      <c r="X413" s="138" t="e">
        <f t="shared" ca="1" si="96"/>
        <v>#REF!</v>
      </c>
      <c r="Y413" s="138" t="e">
        <f t="shared" ca="1" si="92"/>
        <v>#REF!</v>
      </c>
      <c r="Z413" s="138" t="e">
        <f t="shared" ca="1" si="94"/>
        <v>#NAME?</v>
      </c>
      <c r="AA413" s="139" t="e">
        <f t="shared" ca="1" si="93"/>
        <v>#REF!</v>
      </c>
      <c r="AB413" s="138" t="e">
        <f t="shared" ca="1" si="97"/>
        <v>#REF!</v>
      </c>
      <c r="AC413" s="132" t="e">
        <f ca="1">INDIRECT(CONCATENATE(#REF!,$C$496,"!$AJ",$A413 + 5))</f>
        <v>#REF!</v>
      </c>
    </row>
    <row r="414" spans="1:29" hidden="1" outlineLevel="1" x14ac:dyDescent="0.25">
      <c r="A414" s="128">
        <v>417</v>
      </c>
      <c r="B414" s="153" t="e">
        <f ca="1">INDIRECT(CONCATENATE(#REF!,$C$496,"!$B",$A414 + 5))</f>
        <v>#REF!</v>
      </c>
      <c r="C414" s="135" t="e">
        <f ca="1">INDIRECT(CONCATENATE(#REF!,$C$496,"!$X",$A414 + 5))</f>
        <v>#REF!</v>
      </c>
      <c r="D414" s="132" t="e">
        <f ca="1">INDIRECT(CONCATENATE(#REF!,$C$496,"!$AB",$A414 + 5))</f>
        <v>#REF!</v>
      </c>
      <c r="E414" s="135" t="str">
        <f t="shared" ca="1" si="98"/>
        <v/>
      </c>
      <c r="F414" s="187" t="e">
        <f ca="1">INDIRECT(CONCATENATE(#REF!,$C$496,"!$AG",$A414 + 5))</f>
        <v>#REF!</v>
      </c>
      <c r="G414" s="135"/>
      <c r="H414" s="132" t="e">
        <f ca="1">INDIRECT(CONCATENATE(#REF!,$C$496,"!$AH",$A414 + 5))</f>
        <v>#REF!</v>
      </c>
      <c r="I414" s="135"/>
      <c r="J414" s="132" t="e">
        <f ca="1">INDIRECT(CONCATENATE(#REF!,$C$496,"!$AI",$A414 + 5))</f>
        <v>#REF!</v>
      </c>
      <c r="K414" s="181"/>
      <c r="L414" s="135"/>
      <c r="M414" s="135"/>
      <c r="N414" s="135"/>
      <c r="O414" s="135"/>
      <c r="P414" s="137" t="e">
        <f t="shared" ca="1" si="95"/>
        <v>#REF!</v>
      </c>
      <c r="Q414" s="251" t="e">
        <f t="shared" ca="1" si="86"/>
        <v>#REF!</v>
      </c>
      <c r="R414" s="252" t="e">
        <f t="shared" ca="1" si="85"/>
        <v>#REF!</v>
      </c>
      <c r="S414" s="251" t="e">
        <f t="shared" ca="1" si="87"/>
        <v>#REF!</v>
      </c>
      <c r="T414" s="252" t="e">
        <f t="shared" ca="1" si="88"/>
        <v>#REF!</v>
      </c>
      <c r="U414" s="252" t="e">
        <f t="shared" ca="1" si="89"/>
        <v>#REF!</v>
      </c>
      <c r="V414" s="251" t="e">
        <f t="shared" ca="1" si="90"/>
        <v>#REF!</v>
      </c>
      <c r="W414" s="139" t="e">
        <f t="shared" ca="1" si="91"/>
        <v>#REF!</v>
      </c>
      <c r="X414" s="138" t="e">
        <f t="shared" ca="1" si="96"/>
        <v>#REF!</v>
      </c>
      <c r="Y414" s="138" t="e">
        <f t="shared" ca="1" si="92"/>
        <v>#REF!</v>
      </c>
      <c r="Z414" s="138" t="e">
        <f t="shared" ca="1" si="94"/>
        <v>#NAME?</v>
      </c>
      <c r="AA414" s="139" t="e">
        <f t="shared" ca="1" si="93"/>
        <v>#REF!</v>
      </c>
      <c r="AB414" s="138" t="e">
        <f t="shared" ca="1" si="97"/>
        <v>#REF!</v>
      </c>
      <c r="AC414" s="132" t="e">
        <f ca="1">INDIRECT(CONCATENATE(#REF!,$C$496,"!$AJ",$A414 + 5))</f>
        <v>#REF!</v>
      </c>
    </row>
    <row r="415" spans="1:29" hidden="1" outlineLevel="1" x14ac:dyDescent="0.25">
      <c r="A415" s="128">
        <v>418</v>
      </c>
      <c r="B415" s="153" t="e">
        <f ca="1">INDIRECT(CONCATENATE(#REF!,$C$496,"!$B",$A415 + 5))</f>
        <v>#REF!</v>
      </c>
      <c r="C415" s="135" t="e">
        <f ca="1">INDIRECT(CONCATENATE(#REF!,$C$496,"!$X",$A415 + 5))</f>
        <v>#REF!</v>
      </c>
      <c r="D415" s="132" t="e">
        <f ca="1">INDIRECT(CONCATENATE(#REF!,$C$496,"!$AB",$A415 + 5))</f>
        <v>#REF!</v>
      </c>
      <c r="E415" s="135" t="str">
        <f t="shared" ca="1" si="98"/>
        <v/>
      </c>
      <c r="F415" s="187" t="e">
        <f ca="1">INDIRECT(CONCATENATE(#REF!,$C$496,"!$AG",$A415 + 5))</f>
        <v>#REF!</v>
      </c>
      <c r="G415" s="135"/>
      <c r="H415" s="132" t="e">
        <f ca="1">INDIRECT(CONCATENATE(#REF!,$C$496,"!$AH",$A415 + 5))</f>
        <v>#REF!</v>
      </c>
      <c r="I415" s="135"/>
      <c r="J415" s="132" t="e">
        <f ca="1">INDIRECT(CONCATENATE(#REF!,$C$496,"!$AI",$A415 + 5))</f>
        <v>#REF!</v>
      </c>
      <c r="K415" s="181"/>
      <c r="L415" s="135"/>
      <c r="M415" s="135"/>
      <c r="N415" s="135"/>
      <c r="O415" s="135"/>
      <c r="P415" s="137" t="e">
        <f t="shared" ca="1" si="95"/>
        <v>#REF!</v>
      </c>
      <c r="Q415" s="251" t="e">
        <f t="shared" ca="1" si="86"/>
        <v>#REF!</v>
      </c>
      <c r="R415" s="252" t="e">
        <f t="shared" ca="1" si="85"/>
        <v>#REF!</v>
      </c>
      <c r="S415" s="251" t="e">
        <f t="shared" ca="1" si="87"/>
        <v>#REF!</v>
      </c>
      <c r="T415" s="252" t="e">
        <f t="shared" ca="1" si="88"/>
        <v>#REF!</v>
      </c>
      <c r="U415" s="252" t="e">
        <f t="shared" ca="1" si="89"/>
        <v>#REF!</v>
      </c>
      <c r="V415" s="251" t="e">
        <f t="shared" ca="1" si="90"/>
        <v>#REF!</v>
      </c>
      <c r="W415" s="139" t="e">
        <f t="shared" ca="1" si="91"/>
        <v>#REF!</v>
      </c>
      <c r="X415" s="138" t="e">
        <f t="shared" ca="1" si="96"/>
        <v>#REF!</v>
      </c>
      <c r="Y415" s="138" t="e">
        <f t="shared" ca="1" si="92"/>
        <v>#REF!</v>
      </c>
      <c r="Z415" s="138" t="e">
        <f t="shared" ca="1" si="94"/>
        <v>#NAME?</v>
      </c>
      <c r="AA415" s="139" t="e">
        <f t="shared" ca="1" si="93"/>
        <v>#REF!</v>
      </c>
      <c r="AB415" s="138" t="e">
        <f t="shared" ca="1" si="97"/>
        <v>#REF!</v>
      </c>
      <c r="AC415" s="132" t="e">
        <f ca="1">INDIRECT(CONCATENATE(#REF!,$C$496,"!$AJ",$A415 + 5))</f>
        <v>#REF!</v>
      </c>
    </row>
    <row r="416" spans="1:29" hidden="1" outlineLevel="1" x14ac:dyDescent="0.25">
      <c r="A416" s="128">
        <v>419</v>
      </c>
      <c r="B416" s="153" t="e">
        <f ca="1">INDIRECT(CONCATENATE(#REF!,$C$496,"!$B",$A416 + 5))</f>
        <v>#REF!</v>
      </c>
      <c r="C416" s="135" t="e">
        <f ca="1">INDIRECT(CONCATENATE(#REF!,$C$496,"!$X",$A416 + 5))</f>
        <v>#REF!</v>
      </c>
      <c r="D416" s="132" t="e">
        <f ca="1">INDIRECT(CONCATENATE(#REF!,$C$496,"!$AB",$A416 + 5))</f>
        <v>#REF!</v>
      </c>
      <c r="E416" s="135" t="str">
        <f t="shared" ca="1" si="98"/>
        <v/>
      </c>
      <c r="F416" s="187" t="e">
        <f ca="1">INDIRECT(CONCATENATE(#REF!,$C$496,"!$AG",$A416 + 5))</f>
        <v>#REF!</v>
      </c>
      <c r="G416" s="135"/>
      <c r="H416" s="132" t="e">
        <f ca="1">INDIRECT(CONCATENATE(#REF!,$C$496,"!$AH",$A416 + 5))</f>
        <v>#REF!</v>
      </c>
      <c r="I416" s="135"/>
      <c r="J416" s="132" t="e">
        <f ca="1">INDIRECT(CONCATENATE(#REF!,$C$496,"!$AI",$A416 + 5))</f>
        <v>#REF!</v>
      </c>
      <c r="K416" s="181"/>
      <c r="L416" s="135"/>
      <c r="M416" s="135"/>
      <c r="N416" s="135"/>
      <c r="O416" s="135"/>
      <c r="P416" s="137" t="e">
        <f t="shared" ca="1" si="95"/>
        <v>#REF!</v>
      </c>
      <c r="Q416" s="251" t="e">
        <f t="shared" ca="1" si="86"/>
        <v>#REF!</v>
      </c>
      <c r="R416" s="252" t="e">
        <f t="shared" ca="1" si="85"/>
        <v>#REF!</v>
      </c>
      <c r="S416" s="251" t="e">
        <f t="shared" ca="1" si="87"/>
        <v>#REF!</v>
      </c>
      <c r="T416" s="252" t="e">
        <f t="shared" ca="1" si="88"/>
        <v>#REF!</v>
      </c>
      <c r="U416" s="252" t="e">
        <f t="shared" ca="1" si="89"/>
        <v>#REF!</v>
      </c>
      <c r="V416" s="251" t="e">
        <f t="shared" ca="1" si="90"/>
        <v>#REF!</v>
      </c>
      <c r="W416" s="139" t="e">
        <f t="shared" ca="1" si="91"/>
        <v>#REF!</v>
      </c>
      <c r="X416" s="138" t="e">
        <f t="shared" ca="1" si="96"/>
        <v>#REF!</v>
      </c>
      <c r="Y416" s="138" t="e">
        <f t="shared" ca="1" si="92"/>
        <v>#REF!</v>
      </c>
      <c r="Z416" s="138" t="e">
        <f t="shared" ca="1" si="94"/>
        <v>#NAME?</v>
      </c>
      <c r="AA416" s="139" t="e">
        <f t="shared" ca="1" si="93"/>
        <v>#REF!</v>
      </c>
      <c r="AB416" s="138" t="e">
        <f t="shared" ca="1" si="97"/>
        <v>#REF!</v>
      </c>
      <c r="AC416" s="132" t="e">
        <f ca="1">INDIRECT(CONCATENATE(#REF!,$C$496,"!$AJ",$A416 + 5))</f>
        <v>#REF!</v>
      </c>
    </row>
    <row r="417" spans="1:29" hidden="1" outlineLevel="1" x14ac:dyDescent="0.25">
      <c r="A417" s="128">
        <v>420</v>
      </c>
      <c r="B417" s="153" t="e">
        <f ca="1">INDIRECT(CONCATENATE(#REF!,$C$496,"!$B",$A417 + 5))</f>
        <v>#REF!</v>
      </c>
      <c r="C417" s="135" t="e">
        <f ca="1">INDIRECT(CONCATENATE(#REF!,$C$496,"!$X",$A417 + 5))</f>
        <v>#REF!</v>
      </c>
      <c r="D417" s="132" t="e">
        <f ca="1">INDIRECT(CONCATENATE(#REF!,$C$496,"!$AB",$A417 + 5))</f>
        <v>#REF!</v>
      </c>
      <c r="E417" s="135" t="str">
        <f t="shared" ca="1" si="98"/>
        <v/>
      </c>
      <c r="F417" s="187" t="e">
        <f ca="1">INDIRECT(CONCATENATE(#REF!,$C$496,"!$AG",$A417 + 5))</f>
        <v>#REF!</v>
      </c>
      <c r="G417" s="135"/>
      <c r="H417" s="132" t="e">
        <f ca="1">INDIRECT(CONCATENATE(#REF!,$C$496,"!$AH",$A417 + 5))</f>
        <v>#REF!</v>
      </c>
      <c r="I417" s="135"/>
      <c r="J417" s="132" t="e">
        <f ca="1">INDIRECT(CONCATENATE(#REF!,$C$496,"!$AI",$A417 + 5))</f>
        <v>#REF!</v>
      </c>
      <c r="K417" s="181"/>
      <c r="L417" s="135"/>
      <c r="M417" s="135"/>
      <c r="N417" s="135"/>
      <c r="O417" s="135"/>
      <c r="P417" s="137" t="e">
        <f t="shared" ca="1" si="95"/>
        <v>#REF!</v>
      </c>
      <c r="Q417" s="251" t="e">
        <f t="shared" ca="1" si="86"/>
        <v>#REF!</v>
      </c>
      <c r="R417" s="252" t="e">
        <f t="shared" ca="1" si="85"/>
        <v>#REF!</v>
      </c>
      <c r="S417" s="251" t="e">
        <f t="shared" ca="1" si="87"/>
        <v>#REF!</v>
      </c>
      <c r="T417" s="252" t="e">
        <f t="shared" ca="1" si="88"/>
        <v>#REF!</v>
      </c>
      <c r="U417" s="252" t="e">
        <f t="shared" ca="1" si="89"/>
        <v>#REF!</v>
      </c>
      <c r="V417" s="251" t="e">
        <f t="shared" ca="1" si="90"/>
        <v>#REF!</v>
      </c>
      <c r="W417" s="139" t="e">
        <f t="shared" ca="1" si="91"/>
        <v>#REF!</v>
      </c>
      <c r="X417" s="138" t="e">
        <f t="shared" ca="1" si="96"/>
        <v>#REF!</v>
      </c>
      <c r="Y417" s="138" t="e">
        <f t="shared" ca="1" si="92"/>
        <v>#REF!</v>
      </c>
      <c r="Z417" s="138" t="e">
        <f t="shared" ca="1" si="94"/>
        <v>#NAME?</v>
      </c>
      <c r="AA417" s="139" t="e">
        <f t="shared" ca="1" si="93"/>
        <v>#REF!</v>
      </c>
      <c r="AB417" s="138" t="e">
        <f t="shared" ca="1" si="97"/>
        <v>#REF!</v>
      </c>
      <c r="AC417" s="132" t="e">
        <f ca="1">INDIRECT(CONCATENATE(#REF!,$C$496,"!$AJ",$A417 + 5))</f>
        <v>#REF!</v>
      </c>
    </row>
    <row r="418" spans="1:29" hidden="1" outlineLevel="1" x14ac:dyDescent="0.25">
      <c r="A418" s="128">
        <v>421</v>
      </c>
      <c r="B418" s="153" t="e">
        <f ca="1">INDIRECT(CONCATENATE(#REF!,$C$496,"!$B",$A418 + 5))</f>
        <v>#REF!</v>
      </c>
      <c r="C418" s="135" t="e">
        <f ca="1">INDIRECT(CONCATENATE(#REF!,$C$496,"!$X",$A418 + 5))</f>
        <v>#REF!</v>
      </c>
      <c r="D418" s="132" t="e">
        <f ca="1">INDIRECT(CONCATENATE(#REF!,$C$496,"!$AB",$A418 + 5))</f>
        <v>#REF!</v>
      </c>
      <c r="E418" s="135" t="str">
        <f t="shared" ca="1" si="98"/>
        <v/>
      </c>
      <c r="F418" s="187" t="e">
        <f ca="1">INDIRECT(CONCATENATE(#REF!,$C$496,"!$AG",$A418 + 5))</f>
        <v>#REF!</v>
      </c>
      <c r="G418" s="135"/>
      <c r="H418" s="132" t="e">
        <f ca="1">INDIRECT(CONCATENATE(#REF!,$C$496,"!$AH",$A418 + 5))</f>
        <v>#REF!</v>
      </c>
      <c r="I418" s="135"/>
      <c r="J418" s="132" t="e">
        <f ca="1">INDIRECT(CONCATENATE(#REF!,$C$496,"!$AI",$A418 + 5))</f>
        <v>#REF!</v>
      </c>
      <c r="K418" s="181"/>
      <c r="L418" s="135"/>
      <c r="M418" s="135"/>
      <c r="N418" s="135"/>
      <c r="O418" s="135"/>
      <c r="P418" s="137" t="e">
        <f t="shared" ca="1" si="95"/>
        <v>#REF!</v>
      </c>
      <c r="Q418" s="251" t="e">
        <f t="shared" ca="1" si="86"/>
        <v>#REF!</v>
      </c>
      <c r="R418" s="252" t="e">
        <f t="shared" ca="1" si="85"/>
        <v>#REF!</v>
      </c>
      <c r="S418" s="251" t="e">
        <f t="shared" ca="1" si="87"/>
        <v>#REF!</v>
      </c>
      <c r="T418" s="252" t="e">
        <f t="shared" ca="1" si="88"/>
        <v>#REF!</v>
      </c>
      <c r="U418" s="252" t="e">
        <f t="shared" ca="1" si="89"/>
        <v>#REF!</v>
      </c>
      <c r="V418" s="251" t="e">
        <f t="shared" ca="1" si="90"/>
        <v>#REF!</v>
      </c>
      <c r="W418" s="139" t="e">
        <f t="shared" ca="1" si="91"/>
        <v>#REF!</v>
      </c>
      <c r="X418" s="138" t="e">
        <f t="shared" ca="1" si="96"/>
        <v>#REF!</v>
      </c>
      <c r="Y418" s="138" t="e">
        <f t="shared" ca="1" si="92"/>
        <v>#REF!</v>
      </c>
      <c r="Z418" s="138" t="e">
        <f t="shared" ca="1" si="94"/>
        <v>#NAME?</v>
      </c>
      <c r="AA418" s="139" t="e">
        <f t="shared" ca="1" si="93"/>
        <v>#REF!</v>
      </c>
      <c r="AB418" s="138" t="e">
        <f t="shared" ca="1" si="97"/>
        <v>#REF!</v>
      </c>
      <c r="AC418" s="132" t="e">
        <f ca="1">INDIRECT(CONCATENATE(#REF!,$C$496,"!$AJ",$A418 + 5))</f>
        <v>#REF!</v>
      </c>
    </row>
    <row r="419" spans="1:29" hidden="1" outlineLevel="1" x14ac:dyDescent="0.25">
      <c r="A419" s="128">
        <v>422</v>
      </c>
      <c r="B419" s="153" t="e">
        <f ca="1">INDIRECT(CONCATENATE(#REF!,$C$496,"!$B",$A419 + 5))</f>
        <v>#REF!</v>
      </c>
      <c r="C419" s="135" t="e">
        <f ca="1">INDIRECT(CONCATENATE(#REF!,$C$496,"!$X",$A419 + 5))</f>
        <v>#REF!</v>
      </c>
      <c r="D419" s="132" t="e">
        <f ca="1">INDIRECT(CONCATENATE(#REF!,$C$496,"!$AB",$A419 + 5))</f>
        <v>#REF!</v>
      </c>
      <c r="E419" s="135" t="str">
        <f t="shared" ca="1" si="98"/>
        <v/>
      </c>
      <c r="F419" s="187" t="e">
        <f ca="1">INDIRECT(CONCATENATE(#REF!,$C$496,"!$AG",$A419 + 5))</f>
        <v>#REF!</v>
      </c>
      <c r="G419" s="135"/>
      <c r="H419" s="132" t="e">
        <f ca="1">INDIRECT(CONCATENATE(#REF!,$C$496,"!$AH",$A419 + 5))</f>
        <v>#REF!</v>
      </c>
      <c r="I419" s="135"/>
      <c r="J419" s="132" t="e">
        <f ca="1">INDIRECT(CONCATENATE(#REF!,$C$496,"!$AI",$A419 + 5))</f>
        <v>#REF!</v>
      </c>
      <c r="K419" s="181"/>
      <c r="L419" s="135"/>
      <c r="M419" s="135"/>
      <c r="N419" s="135"/>
      <c r="O419" s="135"/>
      <c r="P419" s="137" t="e">
        <f t="shared" ca="1" si="95"/>
        <v>#REF!</v>
      </c>
      <c r="Q419" s="251" t="e">
        <f t="shared" ca="1" si="86"/>
        <v>#REF!</v>
      </c>
      <c r="R419" s="252" t="e">
        <f t="shared" ca="1" si="85"/>
        <v>#REF!</v>
      </c>
      <c r="S419" s="251" t="e">
        <f t="shared" ca="1" si="87"/>
        <v>#REF!</v>
      </c>
      <c r="T419" s="252" t="e">
        <f t="shared" ca="1" si="88"/>
        <v>#REF!</v>
      </c>
      <c r="U419" s="252" t="e">
        <f t="shared" ca="1" si="89"/>
        <v>#REF!</v>
      </c>
      <c r="V419" s="251" t="e">
        <f t="shared" ca="1" si="90"/>
        <v>#REF!</v>
      </c>
      <c r="W419" s="139" t="e">
        <f t="shared" ca="1" si="91"/>
        <v>#REF!</v>
      </c>
      <c r="X419" s="138" t="e">
        <f t="shared" ca="1" si="96"/>
        <v>#REF!</v>
      </c>
      <c r="Y419" s="138" t="e">
        <f t="shared" ca="1" si="92"/>
        <v>#REF!</v>
      </c>
      <c r="Z419" s="138" t="e">
        <f t="shared" ca="1" si="94"/>
        <v>#NAME?</v>
      </c>
      <c r="AA419" s="139" t="e">
        <f t="shared" ca="1" si="93"/>
        <v>#REF!</v>
      </c>
      <c r="AB419" s="138" t="e">
        <f t="shared" ca="1" si="97"/>
        <v>#REF!</v>
      </c>
      <c r="AC419" s="132" t="e">
        <f ca="1">INDIRECT(CONCATENATE(#REF!,$C$496,"!$AJ",$A419 + 5))</f>
        <v>#REF!</v>
      </c>
    </row>
    <row r="420" spans="1:29" hidden="1" outlineLevel="1" x14ac:dyDescent="0.25">
      <c r="A420" s="128">
        <v>423</v>
      </c>
      <c r="B420" s="153" t="e">
        <f ca="1">INDIRECT(CONCATENATE(#REF!,$C$496,"!$B",$A420 + 5))</f>
        <v>#REF!</v>
      </c>
      <c r="C420" s="135" t="e">
        <f ca="1">INDIRECT(CONCATENATE(#REF!,$C$496,"!$X",$A420 + 5))</f>
        <v>#REF!</v>
      </c>
      <c r="D420" s="132" t="e">
        <f ca="1">INDIRECT(CONCATENATE(#REF!,$C$496,"!$AB",$A420 + 5))</f>
        <v>#REF!</v>
      </c>
      <c r="E420" s="135" t="str">
        <f t="shared" ca="1" si="98"/>
        <v/>
      </c>
      <c r="F420" s="187" t="e">
        <f ca="1">INDIRECT(CONCATENATE(#REF!,$C$496,"!$AG",$A420 + 5))</f>
        <v>#REF!</v>
      </c>
      <c r="G420" s="135"/>
      <c r="H420" s="132" t="e">
        <f ca="1">INDIRECT(CONCATENATE(#REF!,$C$496,"!$AH",$A420 + 5))</f>
        <v>#REF!</v>
      </c>
      <c r="I420" s="135"/>
      <c r="J420" s="132" t="e">
        <f ca="1">INDIRECT(CONCATENATE(#REF!,$C$496,"!$AI",$A420 + 5))</f>
        <v>#REF!</v>
      </c>
      <c r="K420" s="181"/>
      <c r="L420" s="135"/>
      <c r="M420" s="135"/>
      <c r="N420" s="135"/>
      <c r="O420" s="135"/>
      <c r="P420" s="137" t="e">
        <f t="shared" ca="1" si="95"/>
        <v>#REF!</v>
      </c>
      <c r="Q420" s="251" t="e">
        <f t="shared" ca="1" si="86"/>
        <v>#REF!</v>
      </c>
      <c r="R420" s="252" t="e">
        <f t="shared" ca="1" si="85"/>
        <v>#REF!</v>
      </c>
      <c r="S420" s="251" t="e">
        <f t="shared" ca="1" si="87"/>
        <v>#REF!</v>
      </c>
      <c r="T420" s="252" t="e">
        <f t="shared" ca="1" si="88"/>
        <v>#REF!</v>
      </c>
      <c r="U420" s="252" t="e">
        <f t="shared" ca="1" si="89"/>
        <v>#REF!</v>
      </c>
      <c r="V420" s="251" t="e">
        <f t="shared" ca="1" si="90"/>
        <v>#REF!</v>
      </c>
      <c r="W420" s="139" t="e">
        <f t="shared" ca="1" si="91"/>
        <v>#REF!</v>
      </c>
      <c r="X420" s="138" t="e">
        <f t="shared" ca="1" si="96"/>
        <v>#REF!</v>
      </c>
      <c r="Y420" s="138" t="e">
        <f t="shared" ca="1" si="92"/>
        <v>#REF!</v>
      </c>
      <c r="Z420" s="138" t="e">
        <f t="shared" ca="1" si="94"/>
        <v>#NAME?</v>
      </c>
      <c r="AA420" s="139" t="e">
        <f t="shared" ca="1" si="93"/>
        <v>#REF!</v>
      </c>
      <c r="AB420" s="138" t="e">
        <f t="shared" ca="1" si="97"/>
        <v>#REF!</v>
      </c>
      <c r="AC420" s="132" t="e">
        <f ca="1">INDIRECT(CONCATENATE(#REF!,$C$496,"!$AJ",$A420 + 5))</f>
        <v>#REF!</v>
      </c>
    </row>
    <row r="421" spans="1:29" hidden="1" outlineLevel="1" x14ac:dyDescent="0.25">
      <c r="A421" s="128">
        <v>424</v>
      </c>
      <c r="B421" s="153" t="e">
        <f ca="1">INDIRECT(CONCATENATE(#REF!,$C$496,"!$B",$A421 + 5))</f>
        <v>#REF!</v>
      </c>
      <c r="C421" s="135" t="e">
        <f ca="1">INDIRECT(CONCATENATE(#REF!,$C$496,"!$X",$A421 + 5))</f>
        <v>#REF!</v>
      </c>
      <c r="D421" s="132" t="e">
        <f ca="1">INDIRECT(CONCATENATE(#REF!,$C$496,"!$AB",$A421 + 5))</f>
        <v>#REF!</v>
      </c>
      <c r="E421" s="135" t="str">
        <f t="shared" ca="1" si="98"/>
        <v/>
      </c>
      <c r="F421" s="187" t="e">
        <f ca="1">INDIRECT(CONCATENATE(#REF!,$C$496,"!$AG",$A421 + 5))</f>
        <v>#REF!</v>
      </c>
      <c r="G421" s="135"/>
      <c r="H421" s="132" t="e">
        <f ca="1">INDIRECT(CONCATENATE(#REF!,$C$496,"!$AH",$A421 + 5))</f>
        <v>#REF!</v>
      </c>
      <c r="I421" s="135"/>
      <c r="J421" s="132" t="e">
        <f ca="1">INDIRECT(CONCATENATE(#REF!,$C$496,"!$AI",$A421 + 5))</f>
        <v>#REF!</v>
      </c>
      <c r="K421" s="181"/>
      <c r="L421" s="135"/>
      <c r="M421" s="135"/>
      <c r="N421" s="135"/>
      <c r="O421" s="135"/>
      <c r="P421" s="137" t="e">
        <f t="shared" ca="1" si="95"/>
        <v>#REF!</v>
      </c>
      <c r="Q421" s="251" t="e">
        <f t="shared" ca="1" si="86"/>
        <v>#REF!</v>
      </c>
      <c r="R421" s="252" t="e">
        <f t="shared" ca="1" si="85"/>
        <v>#REF!</v>
      </c>
      <c r="S421" s="251" t="e">
        <f t="shared" ca="1" si="87"/>
        <v>#REF!</v>
      </c>
      <c r="T421" s="252" t="e">
        <f t="shared" ca="1" si="88"/>
        <v>#REF!</v>
      </c>
      <c r="U421" s="252" t="e">
        <f t="shared" ca="1" si="89"/>
        <v>#REF!</v>
      </c>
      <c r="V421" s="251" t="e">
        <f t="shared" ca="1" si="90"/>
        <v>#REF!</v>
      </c>
      <c r="W421" s="139" t="e">
        <f t="shared" ca="1" si="91"/>
        <v>#REF!</v>
      </c>
      <c r="X421" s="138" t="e">
        <f t="shared" ca="1" si="96"/>
        <v>#REF!</v>
      </c>
      <c r="Y421" s="138" t="e">
        <f t="shared" ca="1" si="92"/>
        <v>#REF!</v>
      </c>
      <c r="Z421" s="138" t="e">
        <f t="shared" ca="1" si="94"/>
        <v>#NAME?</v>
      </c>
      <c r="AA421" s="139" t="e">
        <f t="shared" ca="1" si="93"/>
        <v>#REF!</v>
      </c>
      <c r="AB421" s="138" t="e">
        <f t="shared" ca="1" si="97"/>
        <v>#REF!</v>
      </c>
      <c r="AC421" s="132" t="e">
        <f ca="1">INDIRECT(CONCATENATE(#REF!,$C$496,"!$AJ",$A421 + 5))</f>
        <v>#REF!</v>
      </c>
    </row>
    <row r="422" spans="1:29" hidden="1" outlineLevel="1" x14ac:dyDescent="0.25">
      <c r="A422" s="128">
        <v>425</v>
      </c>
      <c r="B422" s="153" t="e">
        <f ca="1">INDIRECT(CONCATENATE(#REF!,$C$496,"!$B",$A422 + 5))</f>
        <v>#REF!</v>
      </c>
      <c r="C422" s="135" t="e">
        <f ca="1">INDIRECT(CONCATENATE(#REF!,$C$496,"!$X",$A422 + 5))</f>
        <v>#REF!</v>
      </c>
      <c r="D422" s="132" t="e">
        <f ca="1">INDIRECT(CONCATENATE(#REF!,$C$496,"!$AB",$A422 + 5))</f>
        <v>#REF!</v>
      </c>
      <c r="E422" s="135" t="str">
        <f t="shared" ca="1" si="98"/>
        <v/>
      </c>
      <c r="F422" s="187" t="e">
        <f ca="1">INDIRECT(CONCATENATE(#REF!,$C$496,"!$AG",$A422 + 5))</f>
        <v>#REF!</v>
      </c>
      <c r="G422" s="135"/>
      <c r="H422" s="132" t="e">
        <f ca="1">INDIRECT(CONCATENATE(#REF!,$C$496,"!$AH",$A422 + 5))</f>
        <v>#REF!</v>
      </c>
      <c r="I422" s="135"/>
      <c r="J422" s="132" t="e">
        <f ca="1">INDIRECT(CONCATENATE(#REF!,$C$496,"!$AI",$A422 + 5))</f>
        <v>#REF!</v>
      </c>
      <c r="K422" s="181"/>
      <c r="L422" s="135"/>
      <c r="M422" s="135"/>
      <c r="N422" s="135"/>
      <c r="O422" s="135"/>
      <c r="P422" s="137" t="e">
        <f t="shared" ca="1" si="95"/>
        <v>#REF!</v>
      </c>
      <c r="Q422" s="251" t="e">
        <f t="shared" ca="1" si="86"/>
        <v>#REF!</v>
      </c>
      <c r="R422" s="252" t="e">
        <f t="shared" ca="1" si="85"/>
        <v>#REF!</v>
      </c>
      <c r="S422" s="251" t="e">
        <f t="shared" ca="1" si="87"/>
        <v>#REF!</v>
      </c>
      <c r="T422" s="252" t="e">
        <f t="shared" ca="1" si="88"/>
        <v>#REF!</v>
      </c>
      <c r="U422" s="252" t="e">
        <f t="shared" ca="1" si="89"/>
        <v>#REF!</v>
      </c>
      <c r="V422" s="251" t="e">
        <f t="shared" ca="1" si="90"/>
        <v>#REF!</v>
      </c>
      <c r="W422" s="139" t="e">
        <f t="shared" ca="1" si="91"/>
        <v>#REF!</v>
      </c>
      <c r="X422" s="138" t="e">
        <f t="shared" ca="1" si="96"/>
        <v>#REF!</v>
      </c>
      <c r="Y422" s="138" t="e">
        <f t="shared" ca="1" si="92"/>
        <v>#REF!</v>
      </c>
      <c r="Z422" s="138" t="e">
        <f t="shared" ca="1" si="94"/>
        <v>#NAME?</v>
      </c>
      <c r="AA422" s="139" t="e">
        <f t="shared" ca="1" si="93"/>
        <v>#REF!</v>
      </c>
      <c r="AB422" s="138" t="e">
        <f t="shared" ca="1" si="97"/>
        <v>#REF!</v>
      </c>
      <c r="AC422" s="132" t="e">
        <f ca="1">INDIRECT(CONCATENATE(#REF!,$C$496,"!$AJ",$A422 + 5))</f>
        <v>#REF!</v>
      </c>
    </row>
    <row r="423" spans="1:29" hidden="1" outlineLevel="1" x14ac:dyDescent="0.25">
      <c r="A423" s="128">
        <v>426</v>
      </c>
      <c r="B423" s="153" t="e">
        <f ca="1">INDIRECT(CONCATENATE(#REF!,$C$496,"!$B",$A423 + 5))</f>
        <v>#REF!</v>
      </c>
      <c r="C423" s="135" t="e">
        <f ca="1">INDIRECT(CONCATENATE(#REF!,$C$496,"!$X",$A423 + 5))</f>
        <v>#REF!</v>
      </c>
      <c r="D423" s="132" t="e">
        <f ca="1">INDIRECT(CONCATENATE(#REF!,$C$496,"!$AB",$A423 + 5))</f>
        <v>#REF!</v>
      </c>
      <c r="E423" s="135" t="str">
        <f t="shared" ca="1" si="98"/>
        <v/>
      </c>
      <c r="F423" s="187" t="e">
        <f ca="1">INDIRECT(CONCATENATE(#REF!,$C$496,"!$AG",$A423 + 5))</f>
        <v>#REF!</v>
      </c>
      <c r="G423" s="135"/>
      <c r="H423" s="132" t="e">
        <f ca="1">INDIRECT(CONCATENATE(#REF!,$C$496,"!$AH",$A423 + 5))</f>
        <v>#REF!</v>
      </c>
      <c r="I423" s="135"/>
      <c r="J423" s="132" t="e">
        <f ca="1">INDIRECT(CONCATENATE(#REF!,$C$496,"!$AI",$A423 + 5))</f>
        <v>#REF!</v>
      </c>
      <c r="K423" s="181"/>
      <c r="L423" s="135"/>
      <c r="M423" s="135"/>
      <c r="N423" s="135"/>
      <c r="O423" s="135"/>
      <c r="P423" s="137" t="e">
        <f t="shared" ca="1" si="95"/>
        <v>#REF!</v>
      </c>
      <c r="Q423" s="251" t="e">
        <f t="shared" ca="1" si="86"/>
        <v>#REF!</v>
      </c>
      <c r="R423" s="252" t="e">
        <f t="shared" ca="1" si="85"/>
        <v>#REF!</v>
      </c>
      <c r="S423" s="251" t="e">
        <f t="shared" ca="1" si="87"/>
        <v>#REF!</v>
      </c>
      <c r="T423" s="252" t="e">
        <f t="shared" ca="1" si="88"/>
        <v>#REF!</v>
      </c>
      <c r="U423" s="252" t="e">
        <f t="shared" ca="1" si="89"/>
        <v>#REF!</v>
      </c>
      <c r="V423" s="251" t="e">
        <f t="shared" ca="1" si="90"/>
        <v>#REF!</v>
      </c>
      <c r="W423" s="139" t="e">
        <f t="shared" ca="1" si="91"/>
        <v>#REF!</v>
      </c>
      <c r="X423" s="138" t="e">
        <f t="shared" ca="1" si="96"/>
        <v>#REF!</v>
      </c>
      <c r="Y423" s="138" t="e">
        <f t="shared" ca="1" si="92"/>
        <v>#REF!</v>
      </c>
      <c r="Z423" s="138" t="e">
        <f t="shared" ca="1" si="94"/>
        <v>#NAME?</v>
      </c>
      <c r="AA423" s="139" t="e">
        <f t="shared" ca="1" si="93"/>
        <v>#REF!</v>
      </c>
      <c r="AB423" s="138" t="e">
        <f t="shared" ca="1" si="97"/>
        <v>#REF!</v>
      </c>
      <c r="AC423" s="132" t="e">
        <f ca="1">INDIRECT(CONCATENATE(#REF!,$C$496,"!$AJ",$A423 + 5))</f>
        <v>#REF!</v>
      </c>
    </row>
    <row r="424" spans="1:29" hidden="1" outlineLevel="1" x14ac:dyDescent="0.25">
      <c r="A424" s="128">
        <v>427</v>
      </c>
      <c r="B424" s="153" t="e">
        <f ca="1">INDIRECT(CONCATENATE(#REF!,$C$496,"!$B",$A424 + 5))</f>
        <v>#REF!</v>
      </c>
      <c r="C424" s="135" t="e">
        <f ca="1">INDIRECT(CONCATENATE(#REF!,$C$496,"!$X",$A424 + 5))</f>
        <v>#REF!</v>
      </c>
      <c r="D424" s="132" t="e">
        <f ca="1">INDIRECT(CONCATENATE(#REF!,$C$496,"!$AB",$A424 + 5))</f>
        <v>#REF!</v>
      </c>
      <c r="E424" s="135" t="str">
        <f t="shared" ca="1" si="98"/>
        <v/>
      </c>
      <c r="F424" s="187" t="e">
        <f ca="1">INDIRECT(CONCATENATE(#REF!,$C$496,"!$AG",$A424 + 5))</f>
        <v>#REF!</v>
      </c>
      <c r="G424" s="135"/>
      <c r="H424" s="132" t="e">
        <f ca="1">INDIRECT(CONCATENATE(#REF!,$C$496,"!$AH",$A424 + 5))</f>
        <v>#REF!</v>
      </c>
      <c r="I424" s="135"/>
      <c r="J424" s="132" t="e">
        <f ca="1">INDIRECT(CONCATENATE(#REF!,$C$496,"!$AI",$A424 + 5))</f>
        <v>#REF!</v>
      </c>
      <c r="K424" s="181"/>
      <c r="L424" s="135"/>
      <c r="M424" s="135"/>
      <c r="N424" s="135"/>
      <c r="O424" s="135"/>
      <c r="P424" s="137" t="e">
        <f t="shared" ca="1" si="95"/>
        <v>#REF!</v>
      </c>
      <c r="Q424" s="251" t="e">
        <f t="shared" ca="1" si="86"/>
        <v>#REF!</v>
      </c>
      <c r="R424" s="252" t="e">
        <f t="shared" ca="1" si="85"/>
        <v>#REF!</v>
      </c>
      <c r="S424" s="251" t="e">
        <f t="shared" ca="1" si="87"/>
        <v>#REF!</v>
      </c>
      <c r="T424" s="252" t="e">
        <f t="shared" ca="1" si="88"/>
        <v>#REF!</v>
      </c>
      <c r="U424" s="252" t="e">
        <f t="shared" ca="1" si="89"/>
        <v>#REF!</v>
      </c>
      <c r="V424" s="251" t="e">
        <f t="shared" ca="1" si="90"/>
        <v>#REF!</v>
      </c>
      <c r="W424" s="139" t="e">
        <f t="shared" ca="1" si="91"/>
        <v>#REF!</v>
      </c>
      <c r="X424" s="138" t="e">
        <f t="shared" ca="1" si="96"/>
        <v>#REF!</v>
      </c>
      <c r="Y424" s="138" t="e">
        <f t="shared" ca="1" si="92"/>
        <v>#REF!</v>
      </c>
      <c r="Z424" s="138" t="e">
        <f t="shared" ca="1" si="94"/>
        <v>#NAME?</v>
      </c>
      <c r="AA424" s="139" t="e">
        <f t="shared" ca="1" si="93"/>
        <v>#REF!</v>
      </c>
      <c r="AB424" s="138" t="e">
        <f t="shared" ca="1" si="97"/>
        <v>#REF!</v>
      </c>
      <c r="AC424" s="132" t="e">
        <f ca="1">INDIRECT(CONCATENATE(#REF!,$C$496,"!$AJ",$A424 + 5))</f>
        <v>#REF!</v>
      </c>
    </row>
    <row r="425" spans="1:29" hidden="1" outlineLevel="1" x14ac:dyDescent="0.25">
      <c r="A425" s="128">
        <v>428</v>
      </c>
      <c r="B425" s="153" t="e">
        <f ca="1">INDIRECT(CONCATENATE(#REF!,$C$496,"!$B",$A425 + 5))</f>
        <v>#REF!</v>
      </c>
      <c r="C425" s="135" t="e">
        <f ca="1">INDIRECT(CONCATENATE(#REF!,$C$496,"!$X",$A425 + 5))</f>
        <v>#REF!</v>
      </c>
      <c r="D425" s="132" t="e">
        <f ca="1">INDIRECT(CONCATENATE(#REF!,$C$496,"!$AB",$A425 + 5))</f>
        <v>#REF!</v>
      </c>
      <c r="E425" s="135" t="str">
        <f t="shared" ca="1" si="98"/>
        <v/>
      </c>
      <c r="F425" s="187" t="e">
        <f ca="1">INDIRECT(CONCATENATE(#REF!,$C$496,"!$AG",$A425 + 5))</f>
        <v>#REF!</v>
      </c>
      <c r="G425" s="135"/>
      <c r="H425" s="132" t="e">
        <f ca="1">INDIRECT(CONCATENATE(#REF!,$C$496,"!$AH",$A425 + 5))</f>
        <v>#REF!</v>
      </c>
      <c r="I425" s="135"/>
      <c r="J425" s="132" t="e">
        <f ca="1">INDIRECT(CONCATENATE(#REF!,$C$496,"!$AI",$A425 + 5))</f>
        <v>#REF!</v>
      </c>
      <c r="K425" s="181"/>
      <c r="L425" s="135"/>
      <c r="M425" s="135"/>
      <c r="N425" s="135"/>
      <c r="O425" s="135"/>
      <c r="P425" s="137" t="e">
        <f t="shared" ca="1" si="95"/>
        <v>#REF!</v>
      </c>
      <c r="Q425" s="251" t="e">
        <f t="shared" ca="1" si="86"/>
        <v>#REF!</v>
      </c>
      <c r="R425" s="252" t="e">
        <f t="shared" ca="1" si="85"/>
        <v>#REF!</v>
      </c>
      <c r="S425" s="251" t="e">
        <f t="shared" ca="1" si="87"/>
        <v>#REF!</v>
      </c>
      <c r="T425" s="252" t="e">
        <f t="shared" ca="1" si="88"/>
        <v>#REF!</v>
      </c>
      <c r="U425" s="252" t="e">
        <f t="shared" ca="1" si="89"/>
        <v>#REF!</v>
      </c>
      <c r="V425" s="251" t="e">
        <f t="shared" ca="1" si="90"/>
        <v>#REF!</v>
      </c>
      <c r="W425" s="139" t="e">
        <f t="shared" ca="1" si="91"/>
        <v>#REF!</v>
      </c>
      <c r="X425" s="138" t="e">
        <f t="shared" ca="1" si="96"/>
        <v>#REF!</v>
      </c>
      <c r="Y425" s="138" t="e">
        <f t="shared" ca="1" si="92"/>
        <v>#REF!</v>
      </c>
      <c r="Z425" s="138" t="e">
        <f t="shared" ca="1" si="94"/>
        <v>#NAME?</v>
      </c>
      <c r="AA425" s="139" t="e">
        <f t="shared" ca="1" si="93"/>
        <v>#REF!</v>
      </c>
      <c r="AB425" s="138" t="e">
        <f t="shared" ca="1" si="97"/>
        <v>#REF!</v>
      </c>
      <c r="AC425" s="132" t="e">
        <f ca="1">INDIRECT(CONCATENATE(#REF!,$C$496,"!$AJ",$A425 + 5))</f>
        <v>#REF!</v>
      </c>
    </row>
    <row r="426" spans="1:29" hidden="1" outlineLevel="1" x14ac:dyDescent="0.25">
      <c r="A426" s="128">
        <v>429</v>
      </c>
      <c r="B426" s="153" t="e">
        <f ca="1">INDIRECT(CONCATENATE(#REF!,$C$496,"!$B",$A426 + 5))</f>
        <v>#REF!</v>
      </c>
      <c r="C426" s="135" t="e">
        <f ca="1">INDIRECT(CONCATENATE(#REF!,$C$496,"!$X",$A426 + 5))</f>
        <v>#REF!</v>
      </c>
      <c r="D426" s="132" t="e">
        <f ca="1">INDIRECT(CONCATENATE(#REF!,$C$496,"!$AB",$A426 + 5))</f>
        <v>#REF!</v>
      </c>
      <c r="E426" s="135" t="str">
        <f t="shared" ca="1" si="98"/>
        <v/>
      </c>
      <c r="F426" s="187" t="e">
        <f ca="1">INDIRECT(CONCATENATE(#REF!,$C$496,"!$AG",$A426 + 5))</f>
        <v>#REF!</v>
      </c>
      <c r="G426" s="135"/>
      <c r="H426" s="132" t="e">
        <f ca="1">INDIRECT(CONCATENATE(#REF!,$C$496,"!$AH",$A426 + 5))</f>
        <v>#REF!</v>
      </c>
      <c r="I426" s="135"/>
      <c r="J426" s="132" t="e">
        <f ca="1">INDIRECT(CONCATENATE(#REF!,$C$496,"!$AI",$A426 + 5))</f>
        <v>#REF!</v>
      </c>
      <c r="K426" s="181"/>
      <c r="L426" s="135"/>
      <c r="M426" s="135"/>
      <c r="N426" s="135"/>
      <c r="O426" s="135"/>
      <c r="P426" s="137" t="e">
        <f t="shared" ca="1" si="95"/>
        <v>#REF!</v>
      </c>
      <c r="Q426" s="251" t="e">
        <f t="shared" ca="1" si="86"/>
        <v>#REF!</v>
      </c>
      <c r="R426" s="252" t="e">
        <f t="shared" ca="1" si="85"/>
        <v>#REF!</v>
      </c>
      <c r="S426" s="251" t="e">
        <f t="shared" ca="1" si="87"/>
        <v>#REF!</v>
      </c>
      <c r="T426" s="252" t="e">
        <f t="shared" ca="1" si="88"/>
        <v>#REF!</v>
      </c>
      <c r="U426" s="252" t="e">
        <f t="shared" ca="1" si="89"/>
        <v>#REF!</v>
      </c>
      <c r="V426" s="251" t="e">
        <f t="shared" ca="1" si="90"/>
        <v>#REF!</v>
      </c>
      <c r="W426" s="139" t="e">
        <f t="shared" ca="1" si="91"/>
        <v>#REF!</v>
      </c>
      <c r="X426" s="138" t="e">
        <f t="shared" ca="1" si="96"/>
        <v>#REF!</v>
      </c>
      <c r="Y426" s="138" t="e">
        <f t="shared" ca="1" si="92"/>
        <v>#REF!</v>
      </c>
      <c r="Z426" s="138" t="e">
        <f t="shared" ca="1" si="94"/>
        <v>#NAME?</v>
      </c>
      <c r="AA426" s="139" t="e">
        <f t="shared" ca="1" si="93"/>
        <v>#REF!</v>
      </c>
      <c r="AB426" s="138" t="e">
        <f t="shared" ca="1" si="97"/>
        <v>#REF!</v>
      </c>
      <c r="AC426" s="132" t="e">
        <f ca="1">INDIRECT(CONCATENATE(#REF!,$C$496,"!$AJ",$A426 + 5))</f>
        <v>#REF!</v>
      </c>
    </row>
    <row r="427" spans="1:29" hidden="1" outlineLevel="1" x14ac:dyDescent="0.25">
      <c r="A427" s="128">
        <v>430</v>
      </c>
      <c r="B427" s="153" t="e">
        <f ca="1">INDIRECT(CONCATENATE(#REF!,$C$496,"!$B",$A427 + 5))</f>
        <v>#REF!</v>
      </c>
      <c r="C427" s="135" t="e">
        <f ca="1">INDIRECT(CONCATENATE(#REF!,$C$496,"!$X",$A427 + 5))</f>
        <v>#REF!</v>
      </c>
      <c r="D427" s="132" t="e">
        <f ca="1">INDIRECT(CONCATENATE(#REF!,$C$496,"!$AB",$A427 + 5))</f>
        <v>#REF!</v>
      </c>
      <c r="E427" s="135" t="str">
        <f t="shared" ca="1" si="98"/>
        <v/>
      </c>
      <c r="F427" s="187" t="e">
        <f ca="1">INDIRECT(CONCATENATE(#REF!,$C$496,"!$AG",$A427 + 5))</f>
        <v>#REF!</v>
      </c>
      <c r="G427" s="135"/>
      <c r="H427" s="132" t="e">
        <f ca="1">INDIRECT(CONCATENATE(#REF!,$C$496,"!$AH",$A427 + 5))</f>
        <v>#REF!</v>
      </c>
      <c r="I427" s="135"/>
      <c r="J427" s="132" t="e">
        <f ca="1">INDIRECT(CONCATENATE(#REF!,$C$496,"!$AI",$A427 + 5))</f>
        <v>#REF!</v>
      </c>
      <c r="K427" s="181"/>
      <c r="L427" s="135"/>
      <c r="M427" s="135"/>
      <c r="N427" s="135"/>
      <c r="O427" s="135"/>
      <c r="P427" s="137" t="e">
        <f t="shared" ca="1" si="95"/>
        <v>#REF!</v>
      </c>
      <c r="Q427" s="251" t="e">
        <f t="shared" ca="1" si="86"/>
        <v>#REF!</v>
      </c>
      <c r="R427" s="252" t="e">
        <f t="shared" ca="1" si="85"/>
        <v>#REF!</v>
      </c>
      <c r="S427" s="251" t="e">
        <f t="shared" ca="1" si="87"/>
        <v>#REF!</v>
      </c>
      <c r="T427" s="252" t="e">
        <f t="shared" ca="1" si="88"/>
        <v>#REF!</v>
      </c>
      <c r="U427" s="252" t="e">
        <f t="shared" ca="1" si="89"/>
        <v>#REF!</v>
      </c>
      <c r="V427" s="251" t="e">
        <f t="shared" ca="1" si="90"/>
        <v>#REF!</v>
      </c>
      <c r="W427" s="139" t="e">
        <f t="shared" ca="1" si="91"/>
        <v>#REF!</v>
      </c>
      <c r="X427" s="138" t="e">
        <f t="shared" ca="1" si="96"/>
        <v>#REF!</v>
      </c>
      <c r="Y427" s="138" t="e">
        <f t="shared" ca="1" si="92"/>
        <v>#REF!</v>
      </c>
      <c r="Z427" s="138" t="e">
        <f t="shared" ca="1" si="94"/>
        <v>#NAME?</v>
      </c>
      <c r="AA427" s="139" t="e">
        <f t="shared" ca="1" si="93"/>
        <v>#REF!</v>
      </c>
      <c r="AB427" s="138" t="e">
        <f t="shared" ca="1" si="97"/>
        <v>#REF!</v>
      </c>
      <c r="AC427" s="132" t="e">
        <f ca="1">INDIRECT(CONCATENATE(#REF!,$C$496,"!$AJ",$A427 + 5))</f>
        <v>#REF!</v>
      </c>
    </row>
    <row r="428" spans="1:29" hidden="1" outlineLevel="1" x14ac:dyDescent="0.25">
      <c r="A428" s="128">
        <v>431</v>
      </c>
      <c r="B428" s="153" t="e">
        <f ca="1">INDIRECT(CONCATENATE(#REF!,$C$496,"!$B",$A428 + 5))</f>
        <v>#REF!</v>
      </c>
      <c r="C428" s="135" t="e">
        <f ca="1">INDIRECT(CONCATENATE(#REF!,$C$496,"!$X",$A428 + 5))</f>
        <v>#REF!</v>
      </c>
      <c r="D428" s="132" t="e">
        <f ca="1">INDIRECT(CONCATENATE(#REF!,$C$496,"!$AB",$A428 + 5))</f>
        <v>#REF!</v>
      </c>
      <c r="E428" s="135" t="str">
        <f t="shared" ca="1" si="98"/>
        <v/>
      </c>
      <c r="F428" s="187" t="e">
        <f ca="1">INDIRECT(CONCATENATE(#REF!,$C$496,"!$AG",$A428 + 5))</f>
        <v>#REF!</v>
      </c>
      <c r="G428" s="135"/>
      <c r="H428" s="132" t="e">
        <f ca="1">INDIRECT(CONCATENATE(#REF!,$C$496,"!$AH",$A428 + 5))</f>
        <v>#REF!</v>
      </c>
      <c r="I428" s="135"/>
      <c r="J428" s="132" t="e">
        <f ca="1">INDIRECT(CONCATENATE(#REF!,$C$496,"!$AI",$A428 + 5))</f>
        <v>#REF!</v>
      </c>
      <c r="K428" s="181"/>
      <c r="L428" s="135"/>
      <c r="M428" s="135"/>
      <c r="N428" s="135"/>
      <c r="O428" s="135"/>
      <c r="P428" s="137" t="e">
        <f t="shared" ca="1" si="95"/>
        <v>#REF!</v>
      </c>
      <c r="Q428" s="251" t="e">
        <f t="shared" ca="1" si="86"/>
        <v>#REF!</v>
      </c>
      <c r="R428" s="252" t="e">
        <f t="shared" ca="1" si="85"/>
        <v>#REF!</v>
      </c>
      <c r="S428" s="251" t="e">
        <f t="shared" ca="1" si="87"/>
        <v>#REF!</v>
      </c>
      <c r="T428" s="252" t="e">
        <f t="shared" ca="1" si="88"/>
        <v>#REF!</v>
      </c>
      <c r="U428" s="252" t="e">
        <f t="shared" ca="1" si="89"/>
        <v>#REF!</v>
      </c>
      <c r="V428" s="251" t="e">
        <f t="shared" ca="1" si="90"/>
        <v>#REF!</v>
      </c>
      <c r="W428" s="139" t="e">
        <f t="shared" ca="1" si="91"/>
        <v>#REF!</v>
      </c>
      <c r="X428" s="138" t="e">
        <f t="shared" ca="1" si="96"/>
        <v>#REF!</v>
      </c>
      <c r="Y428" s="138" t="e">
        <f t="shared" ca="1" si="92"/>
        <v>#REF!</v>
      </c>
      <c r="Z428" s="138" t="e">
        <f t="shared" ca="1" si="94"/>
        <v>#NAME?</v>
      </c>
      <c r="AA428" s="139" t="e">
        <f t="shared" ca="1" si="93"/>
        <v>#REF!</v>
      </c>
      <c r="AB428" s="138" t="e">
        <f t="shared" ca="1" si="97"/>
        <v>#REF!</v>
      </c>
      <c r="AC428" s="132" t="e">
        <f ca="1">INDIRECT(CONCATENATE(#REF!,$C$496,"!$AJ",$A428 + 5))</f>
        <v>#REF!</v>
      </c>
    </row>
    <row r="429" spans="1:29" hidden="1" outlineLevel="1" x14ac:dyDescent="0.25">
      <c r="A429" s="128">
        <v>432</v>
      </c>
      <c r="B429" s="153" t="e">
        <f ca="1">INDIRECT(CONCATENATE(#REF!,$C$496,"!$B",$A429 + 5))</f>
        <v>#REF!</v>
      </c>
      <c r="C429" s="135" t="e">
        <f ca="1">INDIRECT(CONCATENATE(#REF!,$C$496,"!$X",$A429 + 5))</f>
        <v>#REF!</v>
      </c>
      <c r="D429" s="132" t="e">
        <f ca="1">INDIRECT(CONCATENATE(#REF!,$C$496,"!$AB",$A429 + 5))</f>
        <v>#REF!</v>
      </c>
      <c r="E429" s="135" t="str">
        <f t="shared" ca="1" si="98"/>
        <v/>
      </c>
      <c r="F429" s="187" t="e">
        <f ca="1">INDIRECT(CONCATENATE(#REF!,$C$496,"!$AG",$A429 + 5))</f>
        <v>#REF!</v>
      </c>
      <c r="G429" s="135"/>
      <c r="H429" s="132" t="e">
        <f ca="1">INDIRECT(CONCATENATE(#REF!,$C$496,"!$AH",$A429 + 5))</f>
        <v>#REF!</v>
      </c>
      <c r="I429" s="135"/>
      <c r="J429" s="132" t="e">
        <f ca="1">INDIRECT(CONCATENATE(#REF!,$C$496,"!$AI",$A429 + 5))</f>
        <v>#REF!</v>
      </c>
      <c r="K429" s="181"/>
      <c r="L429" s="135"/>
      <c r="M429" s="135"/>
      <c r="N429" s="135"/>
      <c r="O429" s="135"/>
      <c r="P429" s="137" t="e">
        <f t="shared" ca="1" si="95"/>
        <v>#REF!</v>
      </c>
      <c r="Q429" s="251" t="e">
        <f t="shared" ca="1" si="86"/>
        <v>#REF!</v>
      </c>
      <c r="R429" s="252" t="e">
        <f t="shared" ca="1" si="85"/>
        <v>#REF!</v>
      </c>
      <c r="S429" s="251" t="e">
        <f t="shared" ca="1" si="87"/>
        <v>#REF!</v>
      </c>
      <c r="T429" s="252" t="e">
        <f t="shared" ca="1" si="88"/>
        <v>#REF!</v>
      </c>
      <c r="U429" s="252" t="e">
        <f t="shared" ca="1" si="89"/>
        <v>#REF!</v>
      </c>
      <c r="V429" s="251" t="e">
        <f t="shared" ca="1" si="90"/>
        <v>#REF!</v>
      </c>
      <c r="W429" s="139" t="e">
        <f t="shared" ca="1" si="91"/>
        <v>#REF!</v>
      </c>
      <c r="X429" s="138" t="e">
        <f t="shared" ca="1" si="96"/>
        <v>#REF!</v>
      </c>
      <c r="Y429" s="138" t="e">
        <f t="shared" ca="1" si="92"/>
        <v>#REF!</v>
      </c>
      <c r="Z429" s="138" t="e">
        <f t="shared" ca="1" si="94"/>
        <v>#NAME?</v>
      </c>
      <c r="AA429" s="139" t="e">
        <f t="shared" ca="1" si="93"/>
        <v>#REF!</v>
      </c>
      <c r="AB429" s="138" t="e">
        <f t="shared" ca="1" si="97"/>
        <v>#REF!</v>
      </c>
      <c r="AC429" s="132" t="e">
        <f ca="1">INDIRECT(CONCATENATE(#REF!,$C$496,"!$AJ",$A429 + 5))</f>
        <v>#REF!</v>
      </c>
    </row>
    <row r="430" spans="1:29" hidden="1" outlineLevel="1" x14ac:dyDescent="0.25">
      <c r="A430" s="128">
        <v>433</v>
      </c>
      <c r="B430" s="153" t="e">
        <f ca="1">INDIRECT(CONCATENATE(#REF!,$C$496,"!$B",$A430 + 5))</f>
        <v>#REF!</v>
      </c>
      <c r="C430" s="135" t="e">
        <f ca="1">INDIRECT(CONCATENATE(#REF!,$C$496,"!$X",$A430 + 5))</f>
        <v>#REF!</v>
      </c>
      <c r="D430" s="132" t="e">
        <f ca="1">INDIRECT(CONCATENATE(#REF!,$C$496,"!$AB",$A430 + 5))</f>
        <v>#REF!</v>
      </c>
      <c r="E430" s="135" t="str">
        <f t="shared" ca="1" si="98"/>
        <v/>
      </c>
      <c r="F430" s="187" t="e">
        <f ca="1">INDIRECT(CONCATENATE(#REF!,$C$496,"!$AG",$A430 + 5))</f>
        <v>#REF!</v>
      </c>
      <c r="G430" s="135"/>
      <c r="H430" s="132" t="e">
        <f ca="1">INDIRECT(CONCATENATE(#REF!,$C$496,"!$AH",$A430 + 5))</f>
        <v>#REF!</v>
      </c>
      <c r="I430" s="135"/>
      <c r="J430" s="132" t="e">
        <f ca="1">INDIRECT(CONCATENATE(#REF!,$C$496,"!$AI",$A430 + 5))</f>
        <v>#REF!</v>
      </c>
      <c r="K430" s="181"/>
      <c r="L430" s="135"/>
      <c r="M430" s="135"/>
      <c r="N430" s="135"/>
      <c r="O430" s="135"/>
      <c r="P430" s="137" t="e">
        <f t="shared" ca="1" si="95"/>
        <v>#REF!</v>
      </c>
      <c r="Q430" s="251" t="e">
        <f t="shared" ca="1" si="86"/>
        <v>#REF!</v>
      </c>
      <c r="R430" s="252" t="e">
        <f t="shared" ca="1" si="85"/>
        <v>#REF!</v>
      </c>
      <c r="S430" s="251" t="e">
        <f t="shared" ca="1" si="87"/>
        <v>#REF!</v>
      </c>
      <c r="T430" s="252" t="e">
        <f t="shared" ca="1" si="88"/>
        <v>#REF!</v>
      </c>
      <c r="U430" s="252" t="e">
        <f t="shared" ca="1" si="89"/>
        <v>#REF!</v>
      </c>
      <c r="V430" s="251" t="e">
        <f t="shared" ca="1" si="90"/>
        <v>#REF!</v>
      </c>
      <c r="W430" s="139" t="e">
        <f t="shared" ca="1" si="91"/>
        <v>#REF!</v>
      </c>
      <c r="X430" s="138" t="e">
        <f t="shared" ca="1" si="96"/>
        <v>#REF!</v>
      </c>
      <c r="Y430" s="138" t="e">
        <f t="shared" ca="1" si="92"/>
        <v>#REF!</v>
      </c>
      <c r="Z430" s="138" t="e">
        <f t="shared" ca="1" si="94"/>
        <v>#NAME?</v>
      </c>
      <c r="AA430" s="139" t="e">
        <f t="shared" ca="1" si="93"/>
        <v>#REF!</v>
      </c>
      <c r="AB430" s="138" t="e">
        <f t="shared" ca="1" si="97"/>
        <v>#REF!</v>
      </c>
      <c r="AC430" s="132" t="e">
        <f ca="1">INDIRECT(CONCATENATE(#REF!,$C$496,"!$AJ",$A430 + 5))</f>
        <v>#REF!</v>
      </c>
    </row>
    <row r="431" spans="1:29" hidden="1" outlineLevel="1" x14ac:dyDescent="0.25">
      <c r="A431" s="128">
        <v>434</v>
      </c>
      <c r="B431" s="153" t="e">
        <f ca="1">INDIRECT(CONCATENATE(#REF!,$C$496,"!$B",$A431 + 5))</f>
        <v>#REF!</v>
      </c>
      <c r="C431" s="135" t="e">
        <f ca="1">INDIRECT(CONCATENATE(#REF!,$C$496,"!$X",$A431 + 5))</f>
        <v>#REF!</v>
      </c>
      <c r="D431" s="132" t="e">
        <f ca="1">INDIRECT(CONCATENATE(#REF!,$C$496,"!$AB",$A431 + 5))</f>
        <v>#REF!</v>
      </c>
      <c r="E431" s="135" t="str">
        <f t="shared" ca="1" si="98"/>
        <v/>
      </c>
      <c r="F431" s="187" t="e">
        <f ca="1">INDIRECT(CONCATENATE(#REF!,$C$496,"!$AG",$A431 + 5))</f>
        <v>#REF!</v>
      </c>
      <c r="G431" s="135"/>
      <c r="H431" s="132" t="e">
        <f ca="1">INDIRECT(CONCATENATE(#REF!,$C$496,"!$AH",$A431 + 5))</f>
        <v>#REF!</v>
      </c>
      <c r="I431" s="135"/>
      <c r="J431" s="132" t="e">
        <f ca="1">INDIRECT(CONCATENATE(#REF!,$C$496,"!$AI",$A431 + 5))</f>
        <v>#REF!</v>
      </c>
      <c r="K431" s="181"/>
      <c r="L431" s="135"/>
      <c r="M431" s="135"/>
      <c r="N431" s="135"/>
      <c r="O431" s="135"/>
      <c r="P431" s="137" t="e">
        <f t="shared" ca="1" si="95"/>
        <v>#REF!</v>
      </c>
      <c r="Q431" s="251" t="e">
        <f t="shared" ca="1" si="86"/>
        <v>#REF!</v>
      </c>
      <c r="R431" s="252" t="e">
        <f t="shared" ca="1" si="85"/>
        <v>#REF!</v>
      </c>
      <c r="S431" s="251" t="e">
        <f t="shared" ca="1" si="87"/>
        <v>#REF!</v>
      </c>
      <c r="T431" s="252" t="e">
        <f t="shared" ca="1" si="88"/>
        <v>#REF!</v>
      </c>
      <c r="U431" s="252" t="e">
        <f t="shared" ca="1" si="89"/>
        <v>#REF!</v>
      </c>
      <c r="V431" s="251" t="e">
        <f t="shared" ca="1" si="90"/>
        <v>#REF!</v>
      </c>
      <c r="W431" s="139" t="e">
        <f t="shared" ca="1" si="91"/>
        <v>#REF!</v>
      </c>
      <c r="X431" s="138" t="e">
        <f t="shared" ca="1" si="96"/>
        <v>#REF!</v>
      </c>
      <c r="Y431" s="138" t="e">
        <f t="shared" ca="1" si="92"/>
        <v>#REF!</v>
      </c>
      <c r="Z431" s="138" t="e">
        <f t="shared" ca="1" si="94"/>
        <v>#NAME?</v>
      </c>
      <c r="AA431" s="139" t="e">
        <f t="shared" ca="1" si="93"/>
        <v>#REF!</v>
      </c>
      <c r="AB431" s="138" t="e">
        <f t="shared" ca="1" si="97"/>
        <v>#REF!</v>
      </c>
      <c r="AC431" s="132" t="e">
        <f ca="1">INDIRECT(CONCATENATE(#REF!,$C$496,"!$AJ",$A431 + 5))</f>
        <v>#REF!</v>
      </c>
    </row>
    <row r="432" spans="1:29" hidden="1" outlineLevel="1" x14ac:dyDescent="0.25">
      <c r="A432" s="128">
        <v>435</v>
      </c>
      <c r="B432" s="153" t="e">
        <f ca="1">INDIRECT(CONCATENATE(#REF!,$C$496,"!$B",$A432 + 5))</f>
        <v>#REF!</v>
      </c>
      <c r="C432" s="135" t="e">
        <f ca="1">INDIRECT(CONCATENATE(#REF!,$C$496,"!$X",$A432 + 5))</f>
        <v>#REF!</v>
      </c>
      <c r="D432" s="132" t="e">
        <f ca="1">INDIRECT(CONCATENATE(#REF!,$C$496,"!$AB",$A432 + 5))</f>
        <v>#REF!</v>
      </c>
      <c r="E432" s="135" t="str">
        <f t="shared" ca="1" si="98"/>
        <v/>
      </c>
      <c r="F432" s="187" t="e">
        <f ca="1">INDIRECT(CONCATENATE(#REF!,$C$496,"!$AG",$A432 + 5))</f>
        <v>#REF!</v>
      </c>
      <c r="G432" s="135"/>
      <c r="H432" s="132" t="e">
        <f ca="1">INDIRECT(CONCATENATE(#REF!,$C$496,"!$AH",$A432 + 5))</f>
        <v>#REF!</v>
      </c>
      <c r="I432" s="135"/>
      <c r="J432" s="132" t="e">
        <f ca="1">INDIRECT(CONCATENATE(#REF!,$C$496,"!$AI",$A432 + 5))</f>
        <v>#REF!</v>
      </c>
      <c r="K432" s="181"/>
      <c r="L432" s="135"/>
      <c r="M432" s="135"/>
      <c r="N432" s="135"/>
      <c r="O432" s="135"/>
      <c r="P432" s="137" t="e">
        <f t="shared" ca="1" si="95"/>
        <v>#REF!</v>
      </c>
      <c r="Q432" s="251" t="e">
        <f t="shared" ca="1" si="86"/>
        <v>#REF!</v>
      </c>
      <c r="R432" s="252" t="e">
        <f t="shared" ca="1" si="85"/>
        <v>#REF!</v>
      </c>
      <c r="S432" s="251" t="e">
        <f t="shared" ca="1" si="87"/>
        <v>#REF!</v>
      </c>
      <c r="T432" s="252" t="e">
        <f t="shared" ca="1" si="88"/>
        <v>#REF!</v>
      </c>
      <c r="U432" s="252" t="e">
        <f t="shared" ca="1" si="89"/>
        <v>#REF!</v>
      </c>
      <c r="V432" s="251" t="e">
        <f t="shared" ca="1" si="90"/>
        <v>#REF!</v>
      </c>
      <c r="W432" s="139" t="e">
        <f t="shared" ca="1" si="91"/>
        <v>#REF!</v>
      </c>
      <c r="X432" s="138" t="e">
        <f t="shared" ca="1" si="96"/>
        <v>#REF!</v>
      </c>
      <c r="Y432" s="138" t="e">
        <f t="shared" ca="1" si="92"/>
        <v>#REF!</v>
      </c>
      <c r="Z432" s="138" t="e">
        <f t="shared" ca="1" si="94"/>
        <v>#NAME?</v>
      </c>
      <c r="AA432" s="139" t="e">
        <f t="shared" ca="1" si="93"/>
        <v>#REF!</v>
      </c>
      <c r="AB432" s="138" t="e">
        <f t="shared" ca="1" si="97"/>
        <v>#REF!</v>
      </c>
      <c r="AC432" s="132" t="e">
        <f ca="1">INDIRECT(CONCATENATE(#REF!,$C$496,"!$AJ",$A432 + 5))</f>
        <v>#REF!</v>
      </c>
    </row>
    <row r="433" spans="1:29" hidden="1" outlineLevel="1" x14ac:dyDescent="0.25">
      <c r="A433" s="128">
        <v>436</v>
      </c>
      <c r="B433" s="153" t="e">
        <f ca="1">INDIRECT(CONCATENATE(#REF!,$C$496,"!$B",$A433 + 5))</f>
        <v>#REF!</v>
      </c>
      <c r="C433" s="135" t="e">
        <f ca="1">INDIRECT(CONCATENATE(#REF!,$C$496,"!$X",$A433 + 5))</f>
        <v>#REF!</v>
      </c>
      <c r="D433" s="132" t="e">
        <f ca="1">INDIRECT(CONCATENATE(#REF!,$C$496,"!$AB",$A433 + 5))</f>
        <v>#REF!</v>
      </c>
      <c r="E433" s="135" t="str">
        <f t="shared" ca="1" si="98"/>
        <v/>
      </c>
      <c r="F433" s="187" t="e">
        <f ca="1">INDIRECT(CONCATENATE(#REF!,$C$496,"!$AG",$A433 + 5))</f>
        <v>#REF!</v>
      </c>
      <c r="G433" s="135"/>
      <c r="H433" s="132" t="e">
        <f ca="1">INDIRECT(CONCATENATE(#REF!,$C$496,"!$AH",$A433 + 5))</f>
        <v>#REF!</v>
      </c>
      <c r="I433" s="135"/>
      <c r="J433" s="132" t="e">
        <f ca="1">INDIRECT(CONCATENATE(#REF!,$C$496,"!$AI",$A433 + 5))</f>
        <v>#REF!</v>
      </c>
      <c r="K433" s="181"/>
      <c r="L433" s="135"/>
      <c r="M433" s="135"/>
      <c r="N433" s="135"/>
      <c r="O433" s="135"/>
      <c r="P433" s="137" t="e">
        <f t="shared" ca="1" si="95"/>
        <v>#REF!</v>
      </c>
      <c r="Q433" s="251" t="e">
        <f t="shared" ca="1" si="86"/>
        <v>#REF!</v>
      </c>
      <c r="R433" s="252" t="e">
        <f t="shared" ca="1" si="85"/>
        <v>#REF!</v>
      </c>
      <c r="S433" s="251" t="e">
        <f t="shared" ca="1" si="87"/>
        <v>#REF!</v>
      </c>
      <c r="T433" s="252" t="e">
        <f t="shared" ca="1" si="88"/>
        <v>#REF!</v>
      </c>
      <c r="U433" s="252" t="e">
        <f t="shared" ca="1" si="89"/>
        <v>#REF!</v>
      </c>
      <c r="V433" s="251" t="e">
        <f t="shared" ca="1" si="90"/>
        <v>#REF!</v>
      </c>
      <c r="W433" s="139" t="e">
        <f t="shared" ca="1" si="91"/>
        <v>#REF!</v>
      </c>
      <c r="X433" s="138" t="e">
        <f t="shared" ca="1" si="96"/>
        <v>#REF!</v>
      </c>
      <c r="Y433" s="138" t="e">
        <f t="shared" ca="1" si="92"/>
        <v>#REF!</v>
      </c>
      <c r="Z433" s="138" t="e">
        <f t="shared" ca="1" si="94"/>
        <v>#NAME?</v>
      </c>
      <c r="AA433" s="139" t="e">
        <f t="shared" ca="1" si="93"/>
        <v>#REF!</v>
      </c>
      <c r="AB433" s="138" t="e">
        <f t="shared" ca="1" si="97"/>
        <v>#REF!</v>
      </c>
      <c r="AC433" s="132" t="e">
        <f ca="1">INDIRECT(CONCATENATE(#REF!,$C$496,"!$AJ",$A433 + 5))</f>
        <v>#REF!</v>
      </c>
    </row>
    <row r="434" spans="1:29" hidden="1" outlineLevel="1" x14ac:dyDescent="0.25">
      <c r="A434" s="128">
        <v>437</v>
      </c>
      <c r="B434" s="153" t="e">
        <f ca="1">INDIRECT(CONCATENATE(#REF!,$C$496,"!$B",$A434 + 5))</f>
        <v>#REF!</v>
      </c>
      <c r="C434" s="135" t="e">
        <f ca="1">INDIRECT(CONCATENATE(#REF!,$C$496,"!$X",$A434 + 5))</f>
        <v>#REF!</v>
      </c>
      <c r="D434" s="132" t="e">
        <f ca="1">INDIRECT(CONCATENATE(#REF!,$C$496,"!$AB",$A434 + 5))</f>
        <v>#REF!</v>
      </c>
      <c r="E434" s="135" t="str">
        <f t="shared" ca="1" si="98"/>
        <v/>
      </c>
      <c r="F434" s="187" t="e">
        <f ca="1">INDIRECT(CONCATENATE(#REF!,$C$496,"!$AG",$A434 + 5))</f>
        <v>#REF!</v>
      </c>
      <c r="G434" s="135"/>
      <c r="H434" s="132" t="e">
        <f ca="1">INDIRECT(CONCATENATE(#REF!,$C$496,"!$AH",$A434 + 5))</f>
        <v>#REF!</v>
      </c>
      <c r="I434" s="135"/>
      <c r="J434" s="132" t="e">
        <f ca="1">INDIRECT(CONCATENATE(#REF!,$C$496,"!$AI",$A434 + 5))</f>
        <v>#REF!</v>
      </c>
      <c r="K434" s="181"/>
      <c r="L434" s="135"/>
      <c r="M434" s="135"/>
      <c r="N434" s="135"/>
      <c r="O434" s="135"/>
      <c r="P434" s="137" t="e">
        <f t="shared" ca="1" si="95"/>
        <v>#REF!</v>
      </c>
      <c r="Q434" s="251" t="e">
        <f t="shared" ca="1" si="86"/>
        <v>#REF!</v>
      </c>
      <c r="R434" s="252" t="e">
        <f t="shared" ca="1" si="85"/>
        <v>#REF!</v>
      </c>
      <c r="S434" s="251" t="e">
        <f t="shared" ca="1" si="87"/>
        <v>#REF!</v>
      </c>
      <c r="T434" s="252" t="e">
        <f t="shared" ca="1" si="88"/>
        <v>#REF!</v>
      </c>
      <c r="U434" s="252" t="e">
        <f t="shared" ca="1" si="89"/>
        <v>#REF!</v>
      </c>
      <c r="V434" s="251" t="e">
        <f t="shared" ca="1" si="90"/>
        <v>#REF!</v>
      </c>
      <c r="W434" s="139" t="e">
        <f t="shared" ca="1" si="91"/>
        <v>#REF!</v>
      </c>
      <c r="X434" s="138" t="e">
        <f t="shared" ca="1" si="96"/>
        <v>#REF!</v>
      </c>
      <c r="Y434" s="138" t="e">
        <f t="shared" ca="1" si="92"/>
        <v>#REF!</v>
      </c>
      <c r="Z434" s="138" t="e">
        <f t="shared" ca="1" si="94"/>
        <v>#NAME?</v>
      </c>
      <c r="AA434" s="139" t="e">
        <f t="shared" ca="1" si="93"/>
        <v>#REF!</v>
      </c>
      <c r="AB434" s="138" t="e">
        <f t="shared" ca="1" si="97"/>
        <v>#REF!</v>
      </c>
      <c r="AC434" s="132" t="e">
        <f ca="1">INDIRECT(CONCATENATE(#REF!,$C$496,"!$AJ",$A434 + 5))</f>
        <v>#REF!</v>
      </c>
    </row>
    <row r="435" spans="1:29" hidden="1" outlineLevel="1" x14ac:dyDescent="0.25">
      <c r="A435" s="128">
        <v>438</v>
      </c>
      <c r="B435" s="153" t="e">
        <f ca="1">INDIRECT(CONCATENATE(#REF!,$C$496,"!$B",$A435 + 5))</f>
        <v>#REF!</v>
      </c>
      <c r="C435" s="135" t="e">
        <f ca="1">INDIRECT(CONCATENATE(#REF!,$C$496,"!$X",$A435 + 5))</f>
        <v>#REF!</v>
      </c>
      <c r="D435" s="132" t="e">
        <f ca="1">INDIRECT(CONCATENATE(#REF!,$C$496,"!$AB",$A435 + 5))</f>
        <v>#REF!</v>
      </c>
      <c r="E435" s="135" t="str">
        <f t="shared" ca="1" si="98"/>
        <v/>
      </c>
      <c r="F435" s="187" t="e">
        <f ca="1">INDIRECT(CONCATENATE(#REF!,$C$496,"!$AG",$A435 + 5))</f>
        <v>#REF!</v>
      </c>
      <c r="G435" s="135"/>
      <c r="H435" s="132" t="e">
        <f ca="1">INDIRECT(CONCATENATE(#REF!,$C$496,"!$AH",$A435 + 5))</f>
        <v>#REF!</v>
      </c>
      <c r="I435" s="135"/>
      <c r="J435" s="132" t="e">
        <f ca="1">INDIRECT(CONCATENATE(#REF!,$C$496,"!$AI",$A435 + 5))</f>
        <v>#REF!</v>
      </c>
      <c r="K435" s="181"/>
      <c r="L435" s="135"/>
      <c r="M435" s="135"/>
      <c r="N435" s="135"/>
      <c r="O435" s="135"/>
      <c r="P435" s="137" t="e">
        <f t="shared" ca="1" si="95"/>
        <v>#REF!</v>
      </c>
      <c r="Q435" s="251" t="e">
        <f t="shared" ca="1" si="86"/>
        <v>#REF!</v>
      </c>
      <c r="R435" s="252" t="e">
        <f t="shared" ca="1" si="85"/>
        <v>#REF!</v>
      </c>
      <c r="S435" s="251" t="e">
        <f t="shared" ca="1" si="87"/>
        <v>#REF!</v>
      </c>
      <c r="T435" s="252" t="e">
        <f t="shared" ca="1" si="88"/>
        <v>#REF!</v>
      </c>
      <c r="U435" s="252" t="e">
        <f t="shared" ca="1" si="89"/>
        <v>#REF!</v>
      </c>
      <c r="V435" s="251" t="e">
        <f t="shared" ca="1" si="90"/>
        <v>#REF!</v>
      </c>
      <c r="W435" s="139" t="e">
        <f t="shared" ca="1" si="91"/>
        <v>#REF!</v>
      </c>
      <c r="X435" s="138" t="e">
        <f t="shared" ca="1" si="96"/>
        <v>#REF!</v>
      </c>
      <c r="Y435" s="138" t="e">
        <f t="shared" ca="1" si="92"/>
        <v>#REF!</v>
      </c>
      <c r="Z435" s="138" t="e">
        <f t="shared" ca="1" si="94"/>
        <v>#NAME?</v>
      </c>
      <c r="AA435" s="139" t="e">
        <f t="shared" ca="1" si="93"/>
        <v>#REF!</v>
      </c>
      <c r="AB435" s="138" t="e">
        <f t="shared" ca="1" si="97"/>
        <v>#REF!</v>
      </c>
      <c r="AC435" s="132" t="e">
        <f ca="1">INDIRECT(CONCATENATE(#REF!,$C$496,"!$AJ",$A435 + 5))</f>
        <v>#REF!</v>
      </c>
    </row>
    <row r="436" spans="1:29" hidden="1" outlineLevel="1" x14ac:dyDescent="0.25">
      <c r="A436" s="128">
        <v>439</v>
      </c>
      <c r="B436" s="153" t="e">
        <f ca="1">INDIRECT(CONCATENATE(#REF!,$C$496,"!$B",$A436 + 5))</f>
        <v>#REF!</v>
      </c>
      <c r="C436" s="135" t="e">
        <f ca="1">INDIRECT(CONCATENATE(#REF!,$C$496,"!$X",$A436 + 5))</f>
        <v>#REF!</v>
      </c>
      <c r="D436" s="132" t="e">
        <f ca="1">INDIRECT(CONCATENATE(#REF!,$C$496,"!$AB",$A436 + 5))</f>
        <v>#REF!</v>
      </c>
      <c r="E436" s="135" t="str">
        <f t="shared" ca="1" si="98"/>
        <v/>
      </c>
      <c r="F436" s="187" t="e">
        <f ca="1">INDIRECT(CONCATENATE(#REF!,$C$496,"!$AG",$A436 + 5))</f>
        <v>#REF!</v>
      </c>
      <c r="G436" s="135"/>
      <c r="H436" s="132" t="e">
        <f ca="1">INDIRECT(CONCATENATE(#REF!,$C$496,"!$AH",$A436 + 5))</f>
        <v>#REF!</v>
      </c>
      <c r="I436" s="135"/>
      <c r="J436" s="132" t="e">
        <f ca="1">INDIRECT(CONCATENATE(#REF!,$C$496,"!$AI",$A436 + 5))</f>
        <v>#REF!</v>
      </c>
      <c r="K436" s="181"/>
      <c r="L436" s="135"/>
      <c r="M436" s="135"/>
      <c r="N436" s="135"/>
      <c r="O436" s="135"/>
      <c r="P436" s="137" t="e">
        <f t="shared" ca="1" si="95"/>
        <v>#REF!</v>
      </c>
      <c r="Q436" s="251" t="e">
        <f t="shared" ca="1" si="86"/>
        <v>#REF!</v>
      </c>
      <c r="R436" s="252" t="e">
        <f t="shared" ca="1" si="85"/>
        <v>#REF!</v>
      </c>
      <c r="S436" s="251" t="e">
        <f t="shared" ca="1" si="87"/>
        <v>#REF!</v>
      </c>
      <c r="T436" s="252" t="e">
        <f t="shared" ca="1" si="88"/>
        <v>#REF!</v>
      </c>
      <c r="U436" s="252" t="e">
        <f t="shared" ca="1" si="89"/>
        <v>#REF!</v>
      </c>
      <c r="V436" s="251" t="e">
        <f t="shared" ca="1" si="90"/>
        <v>#REF!</v>
      </c>
      <c r="W436" s="139" t="e">
        <f t="shared" ca="1" si="91"/>
        <v>#REF!</v>
      </c>
      <c r="X436" s="138" t="e">
        <f t="shared" ca="1" si="96"/>
        <v>#REF!</v>
      </c>
      <c r="Y436" s="138" t="e">
        <f t="shared" ca="1" si="92"/>
        <v>#REF!</v>
      </c>
      <c r="Z436" s="138" t="e">
        <f t="shared" ca="1" si="94"/>
        <v>#NAME?</v>
      </c>
      <c r="AA436" s="139" t="e">
        <f t="shared" ca="1" si="93"/>
        <v>#REF!</v>
      </c>
      <c r="AB436" s="138" t="e">
        <f t="shared" ca="1" si="97"/>
        <v>#REF!</v>
      </c>
      <c r="AC436" s="132" t="e">
        <f ca="1">INDIRECT(CONCATENATE(#REF!,$C$496,"!$AJ",$A436 + 5))</f>
        <v>#REF!</v>
      </c>
    </row>
    <row r="437" spans="1:29" hidden="1" outlineLevel="1" x14ac:dyDescent="0.25">
      <c r="A437" s="128">
        <v>440</v>
      </c>
      <c r="B437" s="153" t="e">
        <f ca="1">INDIRECT(CONCATENATE(#REF!,$C$496,"!$B",$A437 + 5))</f>
        <v>#REF!</v>
      </c>
      <c r="C437" s="135" t="e">
        <f ca="1">INDIRECT(CONCATENATE(#REF!,$C$496,"!$X",$A437 + 5))</f>
        <v>#REF!</v>
      </c>
      <c r="D437" s="132" t="e">
        <f ca="1">INDIRECT(CONCATENATE(#REF!,$C$496,"!$AB",$A437 + 5))</f>
        <v>#REF!</v>
      </c>
      <c r="E437" s="135" t="str">
        <f t="shared" ca="1" si="98"/>
        <v/>
      </c>
      <c r="F437" s="187" t="e">
        <f ca="1">INDIRECT(CONCATENATE(#REF!,$C$496,"!$AG",$A437 + 5))</f>
        <v>#REF!</v>
      </c>
      <c r="G437" s="135"/>
      <c r="H437" s="132" t="e">
        <f ca="1">INDIRECT(CONCATENATE(#REF!,$C$496,"!$AH",$A437 + 5))</f>
        <v>#REF!</v>
      </c>
      <c r="I437" s="135"/>
      <c r="J437" s="132" t="e">
        <f ca="1">INDIRECT(CONCATENATE(#REF!,$C$496,"!$AI",$A437 + 5))</f>
        <v>#REF!</v>
      </c>
      <c r="K437" s="181"/>
      <c r="L437" s="135"/>
      <c r="M437" s="135"/>
      <c r="N437" s="135"/>
      <c r="O437" s="135"/>
      <c r="P437" s="137" t="e">
        <f t="shared" ca="1" si="95"/>
        <v>#REF!</v>
      </c>
      <c r="Q437" s="251" t="e">
        <f t="shared" ca="1" si="86"/>
        <v>#REF!</v>
      </c>
      <c r="R437" s="252" t="e">
        <f t="shared" ca="1" si="85"/>
        <v>#REF!</v>
      </c>
      <c r="S437" s="251" t="e">
        <f t="shared" ca="1" si="87"/>
        <v>#REF!</v>
      </c>
      <c r="T437" s="252" t="e">
        <f t="shared" ca="1" si="88"/>
        <v>#REF!</v>
      </c>
      <c r="U437" s="252" t="e">
        <f t="shared" ca="1" si="89"/>
        <v>#REF!</v>
      </c>
      <c r="V437" s="251" t="e">
        <f t="shared" ca="1" si="90"/>
        <v>#REF!</v>
      </c>
      <c r="W437" s="139" t="e">
        <f t="shared" ca="1" si="91"/>
        <v>#REF!</v>
      </c>
      <c r="X437" s="138" t="e">
        <f t="shared" ca="1" si="96"/>
        <v>#REF!</v>
      </c>
      <c r="Y437" s="138" t="e">
        <f t="shared" ca="1" si="92"/>
        <v>#REF!</v>
      </c>
      <c r="Z437" s="138" t="e">
        <f t="shared" ca="1" si="94"/>
        <v>#NAME?</v>
      </c>
      <c r="AA437" s="139" t="e">
        <f t="shared" ca="1" si="93"/>
        <v>#REF!</v>
      </c>
      <c r="AB437" s="138" t="e">
        <f t="shared" ca="1" si="97"/>
        <v>#REF!</v>
      </c>
      <c r="AC437" s="132" t="e">
        <f ca="1">INDIRECT(CONCATENATE(#REF!,$C$496,"!$AJ",$A437 + 5))</f>
        <v>#REF!</v>
      </c>
    </row>
    <row r="438" spans="1:29" hidden="1" outlineLevel="1" x14ac:dyDescent="0.25">
      <c r="A438" s="128">
        <v>441</v>
      </c>
      <c r="B438" s="153" t="e">
        <f ca="1">INDIRECT(CONCATENATE(#REF!,$C$496,"!$B",$A438 + 5))</f>
        <v>#REF!</v>
      </c>
      <c r="C438" s="135" t="e">
        <f ca="1">INDIRECT(CONCATENATE(#REF!,$C$496,"!$X",$A438 + 5))</f>
        <v>#REF!</v>
      </c>
      <c r="D438" s="132" t="e">
        <f ca="1">INDIRECT(CONCATENATE(#REF!,$C$496,"!$AB",$A438 + 5))</f>
        <v>#REF!</v>
      </c>
      <c r="E438" s="135" t="str">
        <f t="shared" ca="1" si="98"/>
        <v/>
      </c>
      <c r="F438" s="187" t="e">
        <f ca="1">INDIRECT(CONCATENATE(#REF!,$C$496,"!$AG",$A438 + 5))</f>
        <v>#REF!</v>
      </c>
      <c r="G438" s="135"/>
      <c r="H438" s="132" t="e">
        <f ca="1">INDIRECT(CONCATENATE(#REF!,$C$496,"!$AH",$A438 + 5))</f>
        <v>#REF!</v>
      </c>
      <c r="I438" s="135"/>
      <c r="J438" s="132" t="e">
        <f ca="1">INDIRECT(CONCATENATE(#REF!,$C$496,"!$AI",$A438 + 5))</f>
        <v>#REF!</v>
      </c>
      <c r="K438" s="181"/>
      <c r="L438" s="135"/>
      <c r="M438" s="135"/>
      <c r="N438" s="135"/>
      <c r="O438" s="135"/>
      <c r="P438" s="137" t="e">
        <f t="shared" ca="1" si="95"/>
        <v>#REF!</v>
      </c>
      <c r="Q438" s="251" t="e">
        <f t="shared" ca="1" si="86"/>
        <v>#REF!</v>
      </c>
      <c r="R438" s="252" t="e">
        <f t="shared" ca="1" si="85"/>
        <v>#REF!</v>
      </c>
      <c r="S438" s="251" t="e">
        <f t="shared" ca="1" si="87"/>
        <v>#REF!</v>
      </c>
      <c r="T438" s="252" t="e">
        <f t="shared" ca="1" si="88"/>
        <v>#REF!</v>
      </c>
      <c r="U438" s="252" t="e">
        <f t="shared" ca="1" si="89"/>
        <v>#REF!</v>
      </c>
      <c r="V438" s="251" t="e">
        <f t="shared" ca="1" si="90"/>
        <v>#REF!</v>
      </c>
      <c r="W438" s="139" t="e">
        <f t="shared" ca="1" si="91"/>
        <v>#REF!</v>
      </c>
      <c r="X438" s="138" t="e">
        <f t="shared" ca="1" si="96"/>
        <v>#REF!</v>
      </c>
      <c r="Y438" s="138" t="e">
        <f t="shared" ca="1" si="92"/>
        <v>#REF!</v>
      </c>
      <c r="Z438" s="138" t="e">
        <f t="shared" ca="1" si="94"/>
        <v>#NAME?</v>
      </c>
      <c r="AA438" s="139" t="e">
        <f t="shared" ca="1" si="93"/>
        <v>#REF!</v>
      </c>
      <c r="AB438" s="138" t="e">
        <f t="shared" ca="1" si="97"/>
        <v>#REF!</v>
      </c>
      <c r="AC438" s="132" t="e">
        <f ca="1">INDIRECT(CONCATENATE(#REF!,$C$496,"!$AJ",$A438 + 5))</f>
        <v>#REF!</v>
      </c>
    </row>
    <row r="439" spans="1:29" hidden="1" outlineLevel="1" x14ac:dyDescent="0.25">
      <c r="A439" s="128">
        <v>442</v>
      </c>
      <c r="B439" s="153" t="e">
        <f ca="1">INDIRECT(CONCATENATE(#REF!,$C$496,"!$B",$A439 + 5))</f>
        <v>#REF!</v>
      </c>
      <c r="C439" s="135" t="e">
        <f ca="1">INDIRECT(CONCATENATE(#REF!,$C$496,"!$X",$A439 + 5))</f>
        <v>#REF!</v>
      </c>
      <c r="D439" s="132" t="e">
        <f ca="1">INDIRECT(CONCATENATE(#REF!,$C$496,"!$AB",$A439 + 5))</f>
        <v>#REF!</v>
      </c>
      <c r="E439" s="135" t="str">
        <f t="shared" ca="1" si="98"/>
        <v/>
      </c>
      <c r="F439" s="187" t="e">
        <f ca="1">INDIRECT(CONCATENATE(#REF!,$C$496,"!$AG",$A439 + 5))</f>
        <v>#REF!</v>
      </c>
      <c r="G439" s="135"/>
      <c r="H439" s="132" t="e">
        <f ca="1">INDIRECT(CONCATENATE(#REF!,$C$496,"!$AH",$A439 + 5))</f>
        <v>#REF!</v>
      </c>
      <c r="I439" s="135"/>
      <c r="J439" s="132" t="e">
        <f ca="1">INDIRECT(CONCATENATE(#REF!,$C$496,"!$AI",$A439 + 5))</f>
        <v>#REF!</v>
      </c>
      <c r="K439" s="181"/>
      <c r="L439" s="135"/>
      <c r="M439" s="135"/>
      <c r="N439" s="135"/>
      <c r="O439" s="135"/>
      <c r="P439" s="137" t="e">
        <f t="shared" ca="1" si="95"/>
        <v>#REF!</v>
      </c>
      <c r="Q439" s="251" t="e">
        <f t="shared" ca="1" si="86"/>
        <v>#REF!</v>
      </c>
      <c r="R439" s="252" t="e">
        <f t="shared" ca="1" si="85"/>
        <v>#REF!</v>
      </c>
      <c r="S439" s="251" t="e">
        <f t="shared" ca="1" si="87"/>
        <v>#REF!</v>
      </c>
      <c r="T439" s="252" t="e">
        <f t="shared" ca="1" si="88"/>
        <v>#REF!</v>
      </c>
      <c r="U439" s="252" t="e">
        <f t="shared" ca="1" si="89"/>
        <v>#REF!</v>
      </c>
      <c r="V439" s="251" t="e">
        <f t="shared" ca="1" si="90"/>
        <v>#REF!</v>
      </c>
      <c r="W439" s="139" t="e">
        <f t="shared" ca="1" si="91"/>
        <v>#REF!</v>
      </c>
      <c r="X439" s="138" t="e">
        <f t="shared" ca="1" si="96"/>
        <v>#REF!</v>
      </c>
      <c r="Y439" s="138" t="e">
        <f t="shared" ca="1" si="92"/>
        <v>#REF!</v>
      </c>
      <c r="Z439" s="138" t="e">
        <f t="shared" ca="1" si="94"/>
        <v>#NAME?</v>
      </c>
      <c r="AA439" s="139" t="e">
        <f t="shared" ca="1" si="93"/>
        <v>#REF!</v>
      </c>
      <c r="AB439" s="138" t="e">
        <f t="shared" ca="1" si="97"/>
        <v>#REF!</v>
      </c>
      <c r="AC439" s="132" t="e">
        <f ca="1">INDIRECT(CONCATENATE(#REF!,$C$496,"!$AJ",$A439 + 5))</f>
        <v>#REF!</v>
      </c>
    </row>
    <row r="440" spans="1:29" hidden="1" outlineLevel="1" x14ac:dyDescent="0.25">
      <c r="A440" s="128">
        <v>443</v>
      </c>
      <c r="B440" s="153" t="e">
        <f ca="1">INDIRECT(CONCATENATE(#REF!,$C$496,"!$B",$A440 + 5))</f>
        <v>#REF!</v>
      </c>
      <c r="C440" s="135" t="e">
        <f ca="1">INDIRECT(CONCATENATE(#REF!,$C$496,"!$X",$A440 + 5))</f>
        <v>#REF!</v>
      </c>
      <c r="D440" s="132" t="e">
        <f ca="1">INDIRECT(CONCATENATE(#REF!,$C$496,"!$AB",$A440 + 5))</f>
        <v>#REF!</v>
      </c>
      <c r="E440" s="135" t="str">
        <f t="shared" ca="1" si="98"/>
        <v/>
      </c>
      <c r="F440" s="187" t="e">
        <f ca="1">INDIRECT(CONCATENATE(#REF!,$C$496,"!$AG",$A440 + 5))</f>
        <v>#REF!</v>
      </c>
      <c r="G440" s="135"/>
      <c r="H440" s="132" t="e">
        <f ca="1">INDIRECT(CONCATENATE(#REF!,$C$496,"!$AH",$A440 + 5))</f>
        <v>#REF!</v>
      </c>
      <c r="I440" s="135"/>
      <c r="J440" s="132" t="e">
        <f ca="1">INDIRECT(CONCATENATE(#REF!,$C$496,"!$AI",$A440 + 5))</f>
        <v>#REF!</v>
      </c>
      <c r="K440" s="181"/>
      <c r="L440" s="135"/>
      <c r="M440" s="135"/>
      <c r="N440" s="135"/>
      <c r="O440" s="135"/>
      <c r="P440" s="137" t="e">
        <f t="shared" ca="1" si="95"/>
        <v>#REF!</v>
      </c>
      <c r="Q440" s="251" t="e">
        <f t="shared" ca="1" si="86"/>
        <v>#REF!</v>
      </c>
      <c r="R440" s="252" t="e">
        <f t="shared" ca="1" si="85"/>
        <v>#REF!</v>
      </c>
      <c r="S440" s="251" t="e">
        <f t="shared" ca="1" si="87"/>
        <v>#REF!</v>
      </c>
      <c r="T440" s="252" t="e">
        <f t="shared" ca="1" si="88"/>
        <v>#REF!</v>
      </c>
      <c r="U440" s="252" t="e">
        <f t="shared" ca="1" si="89"/>
        <v>#REF!</v>
      </c>
      <c r="V440" s="251" t="e">
        <f t="shared" ca="1" si="90"/>
        <v>#REF!</v>
      </c>
      <c r="W440" s="139" t="e">
        <f t="shared" ca="1" si="91"/>
        <v>#REF!</v>
      </c>
      <c r="X440" s="138" t="e">
        <f t="shared" ca="1" si="96"/>
        <v>#REF!</v>
      </c>
      <c r="Y440" s="138" t="e">
        <f t="shared" ca="1" si="92"/>
        <v>#REF!</v>
      </c>
      <c r="Z440" s="138" t="e">
        <f t="shared" ca="1" si="94"/>
        <v>#NAME?</v>
      </c>
      <c r="AA440" s="139" t="e">
        <f t="shared" ca="1" si="93"/>
        <v>#REF!</v>
      </c>
      <c r="AB440" s="138" t="e">
        <f t="shared" ca="1" si="97"/>
        <v>#REF!</v>
      </c>
      <c r="AC440" s="132" t="e">
        <f ca="1">INDIRECT(CONCATENATE(#REF!,$C$496,"!$AJ",$A440 + 5))</f>
        <v>#REF!</v>
      </c>
    </row>
    <row r="441" spans="1:29" hidden="1" outlineLevel="1" x14ac:dyDescent="0.25">
      <c r="A441" s="128">
        <v>444</v>
      </c>
      <c r="B441" s="153" t="e">
        <f ca="1">INDIRECT(CONCATENATE(#REF!,$C$496,"!$B",$A441 + 5))</f>
        <v>#REF!</v>
      </c>
      <c r="C441" s="135" t="e">
        <f ca="1">INDIRECT(CONCATENATE(#REF!,$C$496,"!$X",$A441 + 5))</f>
        <v>#REF!</v>
      </c>
      <c r="D441" s="132" t="e">
        <f ca="1">INDIRECT(CONCATENATE(#REF!,$C$496,"!$AB",$A441 + 5))</f>
        <v>#REF!</v>
      </c>
      <c r="E441" s="135" t="str">
        <f t="shared" ca="1" si="98"/>
        <v/>
      </c>
      <c r="F441" s="187" t="e">
        <f ca="1">INDIRECT(CONCATENATE(#REF!,$C$496,"!$AG",$A441 + 5))</f>
        <v>#REF!</v>
      </c>
      <c r="G441" s="135"/>
      <c r="H441" s="132" t="e">
        <f ca="1">INDIRECT(CONCATENATE(#REF!,$C$496,"!$AH",$A441 + 5))</f>
        <v>#REF!</v>
      </c>
      <c r="I441" s="135"/>
      <c r="J441" s="132" t="e">
        <f ca="1">INDIRECT(CONCATENATE(#REF!,$C$496,"!$AI",$A441 + 5))</f>
        <v>#REF!</v>
      </c>
      <c r="K441" s="181"/>
      <c r="L441" s="135"/>
      <c r="M441" s="135"/>
      <c r="N441" s="135"/>
      <c r="O441" s="135"/>
      <c r="P441" s="137" t="e">
        <f t="shared" ca="1" si="95"/>
        <v>#REF!</v>
      </c>
      <c r="Q441" s="251" t="e">
        <f t="shared" ca="1" si="86"/>
        <v>#REF!</v>
      </c>
      <c r="R441" s="252" t="e">
        <f t="shared" ca="1" si="85"/>
        <v>#REF!</v>
      </c>
      <c r="S441" s="251" t="e">
        <f t="shared" ca="1" si="87"/>
        <v>#REF!</v>
      </c>
      <c r="T441" s="252" t="e">
        <f t="shared" ca="1" si="88"/>
        <v>#REF!</v>
      </c>
      <c r="U441" s="252" t="e">
        <f t="shared" ca="1" si="89"/>
        <v>#REF!</v>
      </c>
      <c r="V441" s="251" t="e">
        <f t="shared" ca="1" si="90"/>
        <v>#REF!</v>
      </c>
      <c r="W441" s="139" t="e">
        <f t="shared" ca="1" si="91"/>
        <v>#REF!</v>
      </c>
      <c r="X441" s="138" t="e">
        <f t="shared" ca="1" si="96"/>
        <v>#REF!</v>
      </c>
      <c r="Y441" s="138" t="e">
        <f t="shared" ca="1" si="92"/>
        <v>#REF!</v>
      </c>
      <c r="Z441" s="138" t="e">
        <f t="shared" ca="1" si="94"/>
        <v>#NAME?</v>
      </c>
      <c r="AA441" s="139" t="e">
        <f t="shared" ca="1" si="93"/>
        <v>#REF!</v>
      </c>
      <c r="AB441" s="138" t="e">
        <f t="shared" ca="1" si="97"/>
        <v>#REF!</v>
      </c>
      <c r="AC441" s="132" t="e">
        <f ca="1">INDIRECT(CONCATENATE(#REF!,$C$496,"!$AJ",$A441 + 5))</f>
        <v>#REF!</v>
      </c>
    </row>
    <row r="442" spans="1:29" hidden="1" outlineLevel="1" x14ac:dyDescent="0.25">
      <c r="A442" s="128">
        <v>445</v>
      </c>
      <c r="B442" s="153" t="e">
        <f ca="1">INDIRECT(CONCATENATE(#REF!,$C$496,"!$B",$A442 + 5))</f>
        <v>#REF!</v>
      </c>
      <c r="C442" s="135" t="e">
        <f ca="1">INDIRECT(CONCATENATE(#REF!,$C$496,"!$X",$A442 + 5))</f>
        <v>#REF!</v>
      </c>
      <c r="D442" s="132" t="e">
        <f ca="1">INDIRECT(CONCATENATE(#REF!,$C$496,"!$AB",$A442 + 5))</f>
        <v>#REF!</v>
      </c>
      <c r="E442" s="135" t="str">
        <f t="shared" ca="1" si="98"/>
        <v/>
      </c>
      <c r="F442" s="187" t="e">
        <f ca="1">INDIRECT(CONCATENATE(#REF!,$C$496,"!$AG",$A442 + 5))</f>
        <v>#REF!</v>
      </c>
      <c r="G442" s="135"/>
      <c r="H442" s="132" t="e">
        <f ca="1">INDIRECT(CONCATENATE(#REF!,$C$496,"!$AH",$A442 + 5))</f>
        <v>#REF!</v>
      </c>
      <c r="I442" s="135"/>
      <c r="J442" s="132" t="e">
        <f ca="1">INDIRECT(CONCATENATE(#REF!,$C$496,"!$AI",$A442 + 5))</f>
        <v>#REF!</v>
      </c>
      <c r="K442" s="181"/>
      <c r="L442" s="135"/>
      <c r="M442" s="135"/>
      <c r="N442" s="135"/>
      <c r="O442" s="135"/>
      <c r="P442" s="137" t="e">
        <f t="shared" ca="1" si="95"/>
        <v>#REF!</v>
      </c>
      <c r="Q442" s="251" t="e">
        <f t="shared" ca="1" si="86"/>
        <v>#REF!</v>
      </c>
      <c r="R442" s="252" t="e">
        <f t="shared" ca="1" si="85"/>
        <v>#REF!</v>
      </c>
      <c r="S442" s="251" t="e">
        <f t="shared" ca="1" si="87"/>
        <v>#REF!</v>
      </c>
      <c r="T442" s="252" t="e">
        <f t="shared" ca="1" si="88"/>
        <v>#REF!</v>
      </c>
      <c r="U442" s="252" t="e">
        <f t="shared" ca="1" si="89"/>
        <v>#REF!</v>
      </c>
      <c r="V442" s="251" t="e">
        <f t="shared" ca="1" si="90"/>
        <v>#REF!</v>
      </c>
      <c r="W442" s="139" t="e">
        <f t="shared" ca="1" si="91"/>
        <v>#REF!</v>
      </c>
      <c r="X442" s="138" t="e">
        <f t="shared" ca="1" si="96"/>
        <v>#REF!</v>
      </c>
      <c r="Y442" s="138" t="e">
        <f t="shared" ca="1" si="92"/>
        <v>#REF!</v>
      </c>
      <c r="Z442" s="138" t="e">
        <f t="shared" ca="1" si="94"/>
        <v>#NAME?</v>
      </c>
      <c r="AA442" s="139" t="e">
        <f t="shared" ca="1" si="93"/>
        <v>#REF!</v>
      </c>
      <c r="AB442" s="138" t="e">
        <f t="shared" ca="1" si="97"/>
        <v>#REF!</v>
      </c>
      <c r="AC442" s="132" t="e">
        <f ca="1">INDIRECT(CONCATENATE(#REF!,$C$496,"!$AJ",$A442 + 5))</f>
        <v>#REF!</v>
      </c>
    </row>
    <row r="443" spans="1:29" hidden="1" outlineLevel="1" x14ac:dyDescent="0.25">
      <c r="A443" s="128">
        <v>446</v>
      </c>
      <c r="B443" s="153" t="e">
        <f ca="1">INDIRECT(CONCATENATE(#REF!,$C$496,"!$B",$A443 + 5))</f>
        <v>#REF!</v>
      </c>
      <c r="C443" s="135" t="e">
        <f ca="1">INDIRECT(CONCATENATE(#REF!,$C$496,"!$X",$A443 + 5))</f>
        <v>#REF!</v>
      </c>
      <c r="D443" s="132" t="e">
        <f ca="1">INDIRECT(CONCATENATE(#REF!,$C$496,"!$AB",$A443 + 5))</f>
        <v>#REF!</v>
      </c>
      <c r="E443" s="135" t="str">
        <f t="shared" ca="1" si="98"/>
        <v/>
      </c>
      <c r="F443" s="187" t="e">
        <f ca="1">INDIRECT(CONCATENATE(#REF!,$C$496,"!$AG",$A443 + 5))</f>
        <v>#REF!</v>
      </c>
      <c r="G443" s="135"/>
      <c r="H443" s="132" t="e">
        <f ca="1">INDIRECT(CONCATENATE(#REF!,$C$496,"!$AH",$A443 + 5))</f>
        <v>#REF!</v>
      </c>
      <c r="I443" s="135"/>
      <c r="J443" s="132" t="e">
        <f ca="1">INDIRECT(CONCATENATE(#REF!,$C$496,"!$AI",$A443 + 5))</f>
        <v>#REF!</v>
      </c>
      <c r="K443" s="181"/>
      <c r="L443" s="135"/>
      <c r="M443" s="135"/>
      <c r="N443" s="135"/>
      <c r="O443" s="135"/>
      <c r="P443" s="137" t="e">
        <f t="shared" ca="1" si="95"/>
        <v>#REF!</v>
      </c>
      <c r="Q443" s="251" t="e">
        <f t="shared" ca="1" si="86"/>
        <v>#REF!</v>
      </c>
      <c r="R443" s="252" t="e">
        <f t="shared" ca="1" si="85"/>
        <v>#REF!</v>
      </c>
      <c r="S443" s="251" t="e">
        <f t="shared" ca="1" si="87"/>
        <v>#REF!</v>
      </c>
      <c r="T443" s="252" t="e">
        <f t="shared" ca="1" si="88"/>
        <v>#REF!</v>
      </c>
      <c r="U443" s="252" t="e">
        <f t="shared" ca="1" si="89"/>
        <v>#REF!</v>
      </c>
      <c r="V443" s="251" t="e">
        <f t="shared" ca="1" si="90"/>
        <v>#REF!</v>
      </c>
      <c r="W443" s="139" t="e">
        <f t="shared" ca="1" si="91"/>
        <v>#REF!</v>
      </c>
      <c r="X443" s="138" t="e">
        <f t="shared" ca="1" si="96"/>
        <v>#REF!</v>
      </c>
      <c r="Y443" s="138" t="e">
        <f t="shared" ca="1" si="92"/>
        <v>#REF!</v>
      </c>
      <c r="Z443" s="138" t="e">
        <f t="shared" ca="1" si="94"/>
        <v>#NAME?</v>
      </c>
      <c r="AA443" s="139" t="e">
        <f t="shared" ca="1" si="93"/>
        <v>#REF!</v>
      </c>
      <c r="AB443" s="138" t="e">
        <f t="shared" ca="1" si="97"/>
        <v>#REF!</v>
      </c>
      <c r="AC443" s="132" t="e">
        <f ca="1">INDIRECT(CONCATENATE(#REF!,$C$496,"!$AJ",$A443 + 5))</f>
        <v>#REF!</v>
      </c>
    </row>
    <row r="444" spans="1:29" hidden="1" outlineLevel="1" x14ac:dyDescent="0.25">
      <c r="A444" s="128">
        <v>447</v>
      </c>
      <c r="B444" s="153" t="e">
        <f ca="1">INDIRECT(CONCATENATE(#REF!,$C$496,"!$B",$A444 + 5))</f>
        <v>#REF!</v>
      </c>
      <c r="C444" s="135" t="e">
        <f ca="1">INDIRECT(CONCATENATE(#REF!,$C$496,"!$X",$A444 + 5))</f>
        <v>#REF!</v>
      </c>
      <c r="D444" s="132" t="e">
        <f ca="1">INDIRECT(CONCATENATE(#REF!,$C$496,"!$AB",$A444 + 5))</f>
        <v>#REF!</v>
      </c>
      <c r="E444" s="135" t="str">
        <f t="shared" ca="1" si="98"/>
        <v/>
      </c>
      <c r="F444" s="187" t="e">
        <f ca="1">INDIRECT(CONCATENATE(#REF!,$C$496,"!$AG",$A444 + 5))</f>
        <v>#REF!</v>
      </c>
      <c r="G444" s="135"/>
      <c r="H444" s="132" t="e">
        <f ca="1">INDIRECT(CONCATENATE(#REF!,$C$496,"!$AH",$A444 + 5))</f>
        <v>#REF!</v>
      </c>
      <c r="I444" s="135"/>
      <c r="J444" s="132" t="e">
        <f ca="1">INDIRECT(CONCATENATE(#REF!,$C$496,"!$AI",$A444 + 5))</f>
        <v>#REF!</v>
      </c>
      <c r="K444" s="181"/>
      <c r="L444" s="135"/>
      <c r="M444" s="135"/>
      <c r="N444" s="135"/>
      <c r="O444" s="135"/>
      <c r="P444" s="137" t="e">
        <f t="shared" ca="1" si="95"/>
        <v>#REF!</v>
      </c>
      <c r="Q444" s="251" t="e">
        <f t="shared" ca="1" si="86"/>
        <v>#REF!</v>
      </c>
      <c r="R444" s="252" t="e">
        <f t="shared" ca="1" si="85"/>
        <v>#REF!</v>
      </c>
      <c r="S444" s="251" t="e">
        <f t="shared" ca="1" si="87"/>
        <v>#REF!</v>
      </c>
      <c r="T444" s="252" t="e">
        <f t="shared" ca="1" si="88"/>
        <v>#REF!</v>
      </c>
      <c r="U444" s="252" t="e">
        <f t="shared" ca="1" si="89"/>
        <v>#REF!</v>
      </c>
      <c r="V444" s="251" t="e">
        <f t="shared" ca="1" si="90"/>
        <v>#REF!</v>
      </c>
      <c r="W444" s="139" t="e">
        <f t="shared" ca="1" si="91"/>
        <v>#REF!</v>
      </c>
      <c r="X444" s="138" t="e">
        <f t="shared" ca="1" si="96"/>
        <v>#REF!</v>
      </c>
      <c r="Y444" s="138" t="e">
        <f t="shared" ca="1" si="92"/>
        <v>#REF!</v>
      </c>
      <c r="Z444" s="138" t="e">
        <f t="shared" ca="1" si="94"/>
        <v>#NAME?</v>
      </c>
      <c r="AA444" s="139" t="e">
        <f t="shared" ca="1" si="93"/>
        <v>#REF!</v>
      </c>
      <c r="AB444" s="138" t="e">
        <f t="shared" ca="1" si="97"/>
        <v>#REF!</v>
      </c>
      <c r="AC444" s="132" t="e">
        <f ca="1">INDIRECT(CONCATENATE(#REF!,$C$496,"!$AJ",$A444 + 5))</f>
        <v>#REF!</v>
      </c>
    </row>
    <row r="445" spans="1:29" hidden="1" outlineLevel="1" x14ac:dyDescent="0.25">
      <c r="A445" s="128">
        <v>448</v>
      </c>
      <c r="B445" s="153" t="e">
        <f ca="1">INDIRECT(CONCATENATE(#REF!,$C$496,"!$B",$A445 + 5))</f>
        <v>#REF!</v>
      </c>
      <c r="C445" s="135" t="e">
        <f ca="1">INDIRECT(CONCATENATE(#REF!,$C$496,"!$X",$A445 + 5))</f>
        <v>#REF!</v>
      </c>
      <c r="D445" s="132" t="e">
        <f ca="1">INDIRECT(CONCATENATE(#REF!,$C$496,"!$AB",$A445 + 5))</f>
        <v>#REF!</v>
      </c>
      <c r="E445" s="135" t="str">
        <f t="shared" ca="1" si="98"/>
        <v/>
      </c>
      <c r="F445" s="187" t="e">
        <f ca="1">INDIRECT(CONCATENATE(#REF!,$C$496,"!$AG",$A445 + 5))</f>
        <v>#REF!</v>
      </c>
      <c r="G445" s="135"/>
      <c r="H445" s="132" t="e">
        <f ca="1">INDIRECT(CONCATENATE(#REF!,$C$496,"!$AH",$A445 + 5))</f>
        <v>#REF!</v>
      </c>
      <c r="I445" s="135"/>
      <c r="J445" s="132" t="e">
        <f ca="1">INDIRECT(CONCATENATE(#REF!,$C$496,"!$AI",$A445 + 5))</f>
        <v>#REF!</v>
      </c>
      <c r="K445" s="181"/>
      <c r="L445" s="135"/>
      <c r="M445" s="135"/>
      <c r="N445" s="135"/>
      <c r="O445" s="135"/>
      <c r="P445" s="137" t="e">
        <f t="shared" ca="1" si="95"/>
        <v>#REF!</v>
      </c>
      <c r="Q445" s="251" t="e">
        <f t="shared" ca="1" si="86"/>
        <v>#REF!</v>
      </c>
      <c r="R445" s="252" t="e">
        <f t="shared" ca="1" si="85"/>
        <v>#REF!</v>
      </c>
      <c r="S445" s="251" t="e">
        <f t="shared" ca="1" si="87"/>
        <v>#REF!</v>
      </c>
      <c r="T445" s="252" t="e">
        <f t="shared" ca="1" si="88"/>
        <v>#REF!</v>
      </c>
      <c r="U445" s="252" t="e">
        <f t="shared" ca="1" si="89"/>
        <v>#REF!</v>
      </c>
      <c r="V445" s="251" t="e">
        <f t="shared" ca="1" si="90"/>
        <v>#REF!</v>
      </c>
      <c r="W445" s="139" t="e">
        <f t="shared" ca="1" si="91"/>
        <v>#REF!</v>
      </c>
      <c r="X445" s="138" t="e">
        <f t="shared" ca="1" si="96"/>
        <v>#REF!</v>
      </c>
      <c r="Y445" s="138" t="e">
        <f t="shared" ca="1" si="92"/>
        <v>#REF!</v>
      </c>
      <c r="Z445" s="138" t="e">
        <f t="shared" ca="1" si="94"/>
        <v>#NAME?</v>
      </c>
      <c r="AA445" s="139" t="e">
        <f t="shared" ca="1" si="93"/>
        <v>#REF!</v>
      </c>
      <c r="AB445" s="138" t="e">
        <f t="shared" ca="1" si="97"/>
        <v>#REF!</v>
      </c>
      <c r="AC445" s="132" t="e">
        <f ca="1">INDIRECT(CONCATENATE(#REF!,$C$496,"!$AJ",$A445 + 5))</f>
        <v>#REF!</v>
      </c>
    </row>
    <row r="446" spans="1:29" hidden="1" outlineLevel="1" x14ac:dyDescent="0.25">
      <c r="A446" s="128">
        <v>449</v>
      </c>
      <c r="B446" s="153" t="e">
        <f ca="1">INDIRECT(CONCATENATE(#REF!,$C$496,"!$B",$A446 + 5))</f>
        <v>#REF!</v>
      </c>
      <c r="C446" s="135" t="e">
        <f ca="1">INDIRECT(CONCATENATE(#REF!,$C$496,"!$X",$A446 + 5))</f>
        <v>#REF!</v>
      </c>
      <c r="D446" s="132" t="e">
        <f ca="1">INDIRECT(CONCATENATE(#REF!,$C$496,"!$AB",$A446 + 5))</f>
        <v>#REF!</v>
      </c>
      <c r="E446" s="135" t="str">
        <f t="shared" ca="1" si="98"/>
        <v/>
      </c>
      <c r="F446" s="187" t="e">
        <f ca="1">INDIRECT(CONCATENATE(#REF!,$C$496,"!$AG",$A446 + 5))</f>
        <v>#REF!</v>
      </c>
      <c r="G446" s="135"/>
      <c r="H446" s="132" t="e">
        <f ca="1">INDIRECT(CONCATENATE(#REF!,$C$496,"!$AH",$A446 + 5))</f>
        <v>#REF!</v>
      </c>
      <c r="I446" s="135"/>
      <c r="J446" s="132" t="e">
        <f ca="1">INDIRECT(CONCATENATE(#REF!,$C$496,"!$AI",$A446 + 5))</f>
        <v>#REF!</v>
      </c>
      <c r="K446" s="181"/>
      <c r="L446" s="135"/>
      <c r="M446" s="135"/>
      <c r="N446" s="135"/>
      <c r="O446" s="135"/>
      <c r="P446" s="137" t="e">
        <f t="shared" ca="1" si="95"/>
        <v>#REF!</v>
      </c>
      <c r="Q446" s="251" t="e">
        <f t="shared" ca="1" si="86"/>
        <v>#REF!</v>
      </c>
      <c r="R446" s="252" t="e">
        <f t="shared" ca="1" si="85"/>
        <v>#REF!</v>
      </c>
      <c r="S446" s="251" t="e">
        <f t="shared" ca="1" si="87"/>
        <v>#REF!</v>
      </c>
      <c r="T446" s="252" t="e">
        <f t="shared" ca="1" si="88"/>
        <v>#REF!</v>
      </c>
      <c r="U446" s="252" t="e">
        <f t="shared" ca="1" si="89"/>
        <v>#REF!</v>
      </c>
      <c r="V446" s="251" t="e">
        <f t="shared" ca="1" si="90"/>
        <v>#REF!</v>
      </c>
      <c r="W446" s="139" t="e">
        <f t="shared" ca="1" si="91"/>
        <v>#REF!</v>
      </c>
      <c r="X446" s="138" t="e">
        <f t="shared" ca="1" si="96"/>
        <v>#REF!</v>
      </c>
      <c r="Y446" s="138" t="e">
        <f t="shared" ca="1" si="92"/>
        <v>#REF!</v>
      </c>
      <c r="Z446" s="138" t="e">
        <f t="shared" ca="1" si="94"/>
        <v>#NAME?</v>
      </c>
      <c r="AA446" s="139" t="e">
        <f t="shared" ca="1" si="93"/>
        <v>#REF!</v>
      </c>
      <c r="AB446" s="138" t="e">
        <f t="shared" ca="1" si="97"/>
        <v>#REF!</v>
      </c>
      <c r="AC446" s="132" t="e">
        <f ca="1">INDIRECT(CONCATENATE(#REF!,$C$496,"!$AJ",$A446 + 5))</f>
        <v>#REF!</v>
      </c>
    </row>
    <row r="447" spans="1:29" hidden="1" outlineLevel="1" x14ac:dyDescent="0.25">
      <c r="A447" s="128">
        <v>450</v>
      </c>
      <c r="B447" s="153" t="e">
        <f ca="1">INDIRECT(CONCATENATE(#REF!,$C$496,"!$B",$A447 + 5))</f>
        <v>#REF!</v>
      </c>
      <c r="C447" s="135" t="e">
        <f ca="1">INDIRECT(CONCATENATE(#REF!,$C$496,"!$X",$A447 + 5))</f>
        <v>#REF!</v>
      </c>
      <c r="D447" s="132" t="e">
        <f ca="1">INDIRECT(CONCATENATE(#REF!,$C$496,"!$AB",$A447 + 5))</f>
        <v>#REF!</v>
      </c>
      <c r="E447" s="135" t="str">
        <f t="shared" ca="1" si="98"/>
        <v/>
      </c>
      <c r="F447" s="187" t="e">
        <f ca="1">INDIRECT(CONCATENATE(#REF!,$C$496,"!$AG",$A447 + 5))</f>
        <v>#REF!</v>
      </c>
      <c r="G447" s="135"/>
      <c r="H447" s="132" t="e">
        <f ca="1">INDIRECT(CONCATENATE(#REF!,$C$496,"!$AH",$A447 + 5))</f>
        <v>#REF!</v>
      </c>
      <c r="I447" s="135"/>
      <c r="J447" s="132" t="e">
        <f ca="1">INDIRECT(CONCATENATE(#REF!,$C$496,"!$AI",$A447 + 5))</f>
        <v>#REF!</v>
      </c>
      <c r="K447" s="181"/>
      <c r="L447" s="135"/>
      <c r="M447" s="135"/>
      <c r="N447" s="135"/>
      <c r="O447" s="135"/>
      <c r="P447" s="137" t="e">
        <f t="shared" ca="1" si="95"/>
        <v>#REF!</v>
      </c>
      <c r="Q447" s="251" t="e">
        <f t="shared" ca="1" si="86"/>
        <v>#REF!</v>
      </c>
      <c r="R447" s="252" t="e">
        <f t="shared" ref="R447:R489" ca="1" si="99">D447*P447/100</f>
        <v>#REF!</v>
      </c>
      <c r="S447" s="251" t="e">
        <f t="shared" ca="1" si="87"/>
        <v>#REF!</v>
      </c>
      <c r="T447" s="252" t="e">
        <f t="shared" ca="1" si="88"/>
        <v>#REF!</v>
      </c>
      <c r="U447" s="252" t="e">
        <f t="shared" ca="1" si="89"/>
        <v>#REF!</v>
      </c>
      <c r="V447" s="251" t="e">
        <f t="shared" ca="1" si="90"/>
        <v>#REF!</v>
      </c>
      <c r="W447" s="139" t="e">
        <f t="shared" ca="1" si="91"/>
        <v>#REF!</v>
      </c>
      <c r="X447" s="138" t="e">
        <f t="shared" ca="1" si="96"/>
        <v>#REF!</v>
      </c>
      <c r="Y447" s="138" t="e">
        <f t="shared" ca="1" si="92"/>
        <v>#REF!</v>
      </c>
      <c r="Z447" s="138" t="e">
        <f t="shared" ca="1" si="94"/>
        <v>#NAME?</v>
      </c>
      <c r="AA447" s="139" t="e">
        <f t="shared" ca="1" si="93"/>
        <v>#REF!</v>
      </c>
      <c r="AB447" s="138" t="e">
        <f t="shared" ca="1" si="97"/>
        <v>#REF!</v>
      </c>
      <c r="AC447" s="132" t="e">
        <f ca="1">INDIRECT(CONCATENATE(#REF!,$C$496,"!$AJ",$A447 + 5))</f>
        <v>#REF!</v>
      </c>
    </row>
    <row r="448" spans="1:29" hidden="1" outlineLevel="1" x14ac:dyDescent="0.25">
      <c r="A448" s="128">
        <v>451</v>
      </c>
      <c r="B448" s="153" t="e">
        <f ca="1">INDIRECT(CONCATENATE(#REF!,$C$496,"!$B",$A448 + 5))</f>
        <v>#REF!</v>
      </c>
      <c r="C448" s="135" t="e">
        <f ca="1">INDIRECT(CONCATENATE(#REF!,$C$496,"!$X",$A448 + 5))</f>
        <v>#REF!</v>
      </c>
      <c r="D448" s="132" t="e">
        <f ca="1">INDIRECT(CONCATENATE(#REF!,$C$496,"!$AB",$A448 + 5))</f>
        <v>#REF!</v>
      </c>
      <c r="E448" s="135" t="str">
        <f t="shared" ca="1" si="98"/>
        <v/>
      </c>
      <c r="F448" s="187" t="e">
        <f ca="1">INDIRECT(CONCATENATE(#REF!,$C$496,"!$AG",$A448 + 5))</f>
        <v>#REF!</v>
      </c>
      <c r="G448" s="135"/>
      <c r="H448" s="132" t="e">
        <f ca="1">INDIRECT(CONCATENATE(#REF!,$C$496,"!$AH",$A448 + 5))</f>
        <v>#REF!</v>
      </c>
      <c r="I448" s="135"/>
      <c r="J448" s="132" t="e">
        <f ca="1">INDIRECT(CONCATENATE(#REF!,$C$496,"!$AI",$A448 + 5))</f>
        <v>#REF!</v>
      </c>
      <c r="K448" s="181"/>
      <c r="L448" s="135"/>
      <c r="M448" s="135"/>
      <c r="N448" s="135"/>
      <c r="O448" s="135"/>
      <c r="P448" s="137" t="e">
        <f t="shared" ca="1" si="95"/>
        <v>#REF!</v>
      </c>
      <c r="Q448" s="251" t="e">
        <f t="shared" ref="Q448:Q489" ca="1" si="100">ROUNDDOWN(R448,0)</f>
        <v>#REF!</v>
      </c>
      <c r="R448" s="252" t="e">
        <f t="shared" ca="1" si="99"/>
        <v>#REF!</v>
      </c>
      <c r="S448" s="251" t="e">
        <f t="shared" ref="S448:S489" ca="1" si="101">ROUNDDOWN(T448,0)</f>
        <v>#REF!</v>
      </c>
      <c r="T448" s="252" t="e">
        <f t="shared" ref="T448:T489" ca="1" si="102">D448*U448/100</f>
        <v>#REF!</v>
      </c>
      <c r="U448" s="252" t="e">
        <f t="shared" ref="U448:U489" ca="1" si="103">P448</f>
        <v>#REF!</v>
      </c>
      <c r="V448" s="251" t="e">
        <f t="shared" ref="V448:V489" ca="1" si="104">ROUNDDOWN(W448,0)</f>
        <v>#REF!</v>
      </c>
      <c r="W448" s="139" t="e">
        <f t="shared" ref="W448:W489" ca="1" si="105">S448*X448/100</f>
        <v>#REF!</v>
      </c>
      <c r="X448" s="138" t="e">
        <f t="shared" ca="1" si="96"/>
        <v>#REF!</v>
      </c>
      <c r="Y448" s="138" t="e">
        <f t="shared" ref="Y448:Y489" ca="1" si="106">S448-V448-Z448</f>
        <v>#REF!</v>
      </c>
      <c r="Z448" s="138" t="e">
        <f t="shared" ca="1" si="94"/>
        <v>#NAME?</v>
      </c>
      <c r="AA448" s="139" t="e">
        <f t="shared" ref="AA448:AA489" ca="1" si="107">S448*AB448/100</f>
        <v>#REF!</v>
      </c>
      <c r="AB448" s="138" t="e">
        <f t="shared" ca="1" si="97"/>
        <v>#REF!</v>
      </c>
      <c r="AC448" s="132" t="e">
        <f ca="1">INDIRECT(CONCATENATE(#REF!,$C$496,"!$AJ",$A448 + 5))</f>
        <v>#REF!</v>
      </c>
    </row>
    <row r="449" spans="1:29" hidden="1" outlineLevel="1" x14ac:dyDescent="0.25">
      <c r="A449" s="128">
        <v>452</v>
      </c>
      <c r="B449" s="153" t="e">
        <f ca="1">INDIRECT(CONCATENATE(#REF!,$C$496,"!$B",$A449 + 5))</f>
        <v>#REF!</v>
      </c>
      <c r="C449" s="135" t="e">
        <f ca="1">INDIRECT(CONCATENATE(#REF!,$C$496,"!$X",$A449 + 5))</f>
        <v>#REF!</v>
      </c>
      <c r="D449" s="132" t="e">
        <f ca="1">INDIRECT(CONCATENATE(#REF!,$C$496,"!$AB",$A449 + 5))</f>
        <v>#REF!</v>
      </c>
      <c r="E449" s="135" t="str">
        <f t="shared" ca="1" si="98"/>
        <v/>
      </c>
      <c r="F449" s="187" t="e">
        <f ca="1">INDIRECT(CONCATENATE(#REF!,$C$496,"!$AG",$A449 + 5))</f>
        <v>#REF!</v>
      </c>
      <c r="G449" s="135"/>
      <c r="H449" s="132" t="e">
        <f ca="1">INDIRECT(CONCATENATE(#REF!,$C$496,"!$AH",$A449 + 5))</f>
        <v>#REF!</v>
      </c>
      <c r="I449" s="135"/>
      <c r="J449" s="132" t="e">
        <f ca="1">INDIRECT(CONCATENATE(#REF!,$C$496,"!$AI",$A449 + 5))</f>
        <v>#REF!</v>
      </c>
      <c r="K449" s="181"/>
      <c r="L449" s="135"/>
      <c r="M449" s="135"/>
      <c r="N449" s="135"/>
      <c r="O449" s="135"/>
      <c r="P449" s="137" t="e">
        <f t="shared" ca="1" si="95"/>
        <v>#REF!</v>
      </c>
      <c r="Q449" s="251" t="e">
        <f t="shared" ca="1" si="100"/>
        <v>#REF!</v>
      </c>
      <c r="R449" s="252" t="e">
        <f t="shared" ca="1" si="99"/>
        <v>#REF!</v>
      </c>
      <c r="S449" s="251" t="e">
        <f t="shared" ca="1" si="101"/>
        <v>#REF!</v>
      </c>
      <c r="T449" s="252" t="e">
        <f t="shared" ca="1" si="102"/>
        <v>#REF!</v>
      </c>
      <c r="U449" s="252" t="e">
        <f t="shared" ca="1" si="103"/>
        <v>#REF!</v>
      </c>
      <c r="V449" s="251" t="e">
        <f t="shared" ca="1" si="104"/>
        <v>#REF!</v>
      </c>
      <c r="W449" s="139" t="e">
        <f t="shared" ca="1" si="105"/>
        <v>#REF!</v>
      </c>
      <c r="X449" s="138" t="e">
        <f t="shared" ca="1" si="96"/>
        <v>#REF!</v>
      </c>
      <c r="Y449" s="138" t="e">
        <f t="shared" ca="1" si="106"/>
        <v>#REF!</v>
      </c>
      <c r="Z449" s="138" t="e">
        <f t="shared" ref="Z449:Z489" ca="1" si="108">_xlfn.CEILING.MATH(AA449,1)</f>
        <v>#NAME?</v>
      </c>
      <c r="AA449" s="139" t="e">
        <f t="shared" ca="1" si="107"/>
        <v>#REF!</v>
      </c>
      <c r="AB449" s="138" t="e">
        <f t="shared" ca="1" si="97"/>
        <v>#REF!</v>
      </c>
      <c r="AC449" s="132" t="e">
        <f ca="1">INDIRECT(CONCATENATE(#REF!,$C$496,"!$AJ",$A449 + 5))</f>
        <v>#REF!</v>
      </c>
    </row>
    <row r="450" spans="1:29" hidden="1" outlineLevel="1" x14ac:dyDescent="0.25">
      <c r="A450" s="128">
        <v>453</v>
      </c>
      <c r="B450" s="153" t="e">
        <f ca="1">INDIRECT(CONCATENATE(#REF!,$C$496,"!$B",$A450 + 5))</f>
        <v>#REF!</v>
      </c>
      <c r="C450" s="135" t="e">
        <f ca="1">INDIRECT(CONCATENATE(#REF!,$C$496,"!$X",$A450 + 5))</f>
        <v>#REF!</v>
      </c>
      <c r="D450" s="132" t="e">
        <f ca="1">INDIRECT(CONCATENATE(#REF!,$C$496,"!$AB",$A450 + 5))</f>
        <v>#REF!</v>
      </c>
      <c r="E450" s="135" t="str">
        <f t="shared" ca="1" si="98"/>
        <v/>
      </c>
      <c r="F450" s="187" t="e">
        <f ca="1">INDIRECT(CONCATENATE(#REF!,$C$496,"!$AG",$A450 + 5))</f>
        <v>#REF!</v>
      </c>
      <c r="G450" s="135"/>
      <c r="H450" s="132" t="e">
        <f ca="1">INDIRECT(CONCATENATE(#REF!,$C$496,"!$AH",$A450 + 5))</f>
        <v>#REF!</v>
      </c>
      <c r="I450" s="135"/>
      <c r="J450" s="132" t="e">
        <f ca="1">INDIRECT(CONCATENATE(#REF!,$C$496,"!$AI",$A450 + 5))</f>
        <v>#REF!</v>
      </c>
      <c r="K450" s="181"/>
      <c r="L450" s="135"/>
      <c r="M450" s="135"/>
      <c r="N450" s="135"/>
      <c r="O450" s="135"/>
      <c r="P450" s="137" t="e">
        <f t="shared" ca="1" si="95"/>
        <v>#REF!</v>
      </c>
      <c r="Q450" s="251" t="e">
        <f t="shared" ca="1" si="100"/>
        <v>#REF!</v>
      </c>
      <c r="R450" s="252" t="e">
        <f t="shared" ca="1" si="99"/>
        <v>#REF!</v>
      </c>
      <c r="S450" s="251" t="e">
        <f t="shared" ca="1" si="101"/>
        <v>#REF!</v>
      </c>
      <c r="T450" s="252" t="e">
        <f t="shared" ca="1" si="102"/>
        <v>#REF!</v>
      </c>
      <c r="U450" s="252" t="e">
        <f t="shared" ca="1" si="103"/>
        <v>#REF!</v>
      </c>
      <c r="V450" s="251" t="e">
        <f t="shared" ca="1" si="104"/>
        <v>#REF!</v>
      </c>
      <c r="W450" s="139" t="e">
        <f t="shared" ca="1" si="105"/>
        <v>#REF!</v>
      </c>
      <c r="X450" s="138" t="e">
        <f t="shared" ca="1" si="96"/>
        <v>#REF!</v>
      </c>
      <c r="Y450" s="138" t="e">
        <f t="shared" ca="1" si="106"/>
        <v>#REF!</v>
      </c>
      <c r="Z450" s="138" t="e">
        <f t="shared" ca="1" si="108"/>
        <v>#NAME?</v>
      </c>
      <c r="AA450" s="139" t="e">
        <f t="shared" ca="1" si="107"/>
        <v>#REF!</v>
      </c>
      <c r="AB450" s="138" t="e">
        <f t="shared" ca="1" si="97"/>
        <v>#REF!</v>
      </c>
      <c r="AC450" s="132" t="e">
        <f ca="1">INDIRECT(CONCATENATE(#REF!,$C$496,"!$AJ",$A450 + 5))</f>
        <v>#REF!</v>
      </c>
    </row>
    <row r="451" spans="1:29" hidden="1" outlineLevel="1" x14ac:dyDescent="0.25">
      <c r="A451" s="128">
        <v>454</v>
      </c>
      <c r="B451" s="153" t="e">
        <f ca="1">INDIRECT(CONCATENATE(#REF!,$C$496,"!$B",$A451 + 5))</f>
        <v>#REF!</v>
      </c>
      <c r="C451" s="135" t="e">
        <f ca="1">INDIRECT(CONCATENATE(#REF!,$C$496,"!$X",$A451 + 5))</f>
        <v>#REF!</v>
      </c>
      <c r="D451" s="132" t="e">
        <f ca="1">INDIRECT(CONCATENATE(#REF!,$C$496,"!$AB",$A451 + 5))</f>
        <v>#REF!</v>
      </c>
      <c r="E451" s="135" t="str">
        <f t="shared" ca="1" si="98"/>
        <v/>
      </c>
      <c r="F451" s="187" t="e">
        <f ca="1">INDIRECT(CONCATENATE(#REF!,$C$496,"!$AG",$A451 + 5))</f>
        <v>#REF!</v>
      </c>
      <c r="G451" s="135"/>
      <c r="H451" s="132" t="e">
        <f ca="1">INDIRECT(CONCATENATE(#REF!,$C$496,"!$AH",$A451 + 5))</f>
        <v>#REF!</v>
      </c>
      <c r="I451" s="135"/>
      <c r="J451" s="132" t="e">
        <f ca="1">INDIRECT(CONCATENATE(#REF!,$C$496,"!$AI",$A451 + 5))</f>
        <v>#REF!</v>
      </c>
      <c r="K451" s="181"/>
      <c r="L451" s="135"/>
      <c r="M451" s="135"/>
      <c r="N451" s="135"/>
      <c r="O451" s="135"/>
      <c r="P451" s="137" t="e">
        <f t="shared" ca="1" si="95"/>
        <v>#REF!</v>
      </c>
      <c r="Q451" s="251" t="e">
        <f t="shared" ca="1" si="100"/>
        <v>#REF!</v>
      </c>
      <c r="R451" s="252" t="e">
        <f t="shared" ca="1" si="99"/>
        <v>#REF!</v>
      </c>
      <c r="S451" s="251" t="e">
        <f t="shared" ca="1" si="101"/>
        <v>#REF!</v>
      </c>
      <c r="T451" s="252" t="e">
        <f t="shared" ca="1" si="102"/>
        <v>#REF!</v>
      </c>
      <c r="U451" s="252" t="e">
        <f t="shared" ca="1" si="103"/>
        <v>#REF!</v>
      </c>
      <c r="V451" s="251" t="e">
        <f t="shared" ca="1" si="104"/>
        <v>#REF!</v>
      </c>
      <c r="W451" s="139" t="e">
        <f t="shared" ca="1" si="105"/>
        <v>#REF!</v>
      </c>
      <c r="X451" s="138" t="e">
        <f t="shared" ca="1" si="96"/>
        <v>#REF!</v>
      </c>
      <c r="Y451" s="138" t="e">
        <f t="shared" ca="1" si="106"/>
        <v>#REF!</v>
      </c>
      <c r="Z451" s="138" t="e">
        <f t="shared" ca="1" si="108"/>
        <v>#NAME?</v>
      </c>
      <c r="AA451" s="139" t="e">
        <f t="shared" ca="1" si="107"/>
        <v>#REF!</v>
      </c>
      <c r="AB451" s="138" t="e">
        <f t="shared" ca="1" si="97"/>
        <v>#REF!</v>
      </c>
      <c r="AC451" s="132" t="e">
        <f ca="1">INDIRECT(CONCATENATE(#REF!,$C$496,"!$AJ",$A451 + 5))</f>
        <v>#REF!</v>
      </c>
    </row>
    <row r="452" spans="1:29" hidden="1" outlineLevel="1" x14ac:dyDescent="0.25">
      <c r="A452" s="128">
        <v>455</v>
      </c>
      <c r="B452" s="153" t="e">
        <f ca="1">INDIRECT(CONCATENATE(#REF!,$C$496,"!$B",$A452 + 5))</f>
        <v>#REF!</v>
      </c>
      <c r="C452" s="135" t="e">
        <f ca="1">INDIRECT(CONCATENATE(#REF!,$C$496,"!$X",$A452 + 5))</f>
        <v>#REF!</v>
      </c>
      <c r="D452" s="132" t="e">
        <f ca="1">INDIRECT(CONCATENATE(#REF!,$C$496,"!$AB",$A452 + 5))</f>
        <v>#REF!</v>
      </c>
      <c r="E452" s="135" t="str">
        <f t="shared" ca="1" si="98"/>
        <v/>
      </c>
      <c r="F452" s="187" t="e">
        <f ca="1">INDIRECT(CONCATENATE(#REF!,$C$496,"!$AG",$A452 + 5))</f>
        <v>#REF!</v>
      </c>
      <c r="G452" s="135"/>
      <c r="H452" s="132" t="e">
        <f ca="1">INDIRECT(CONCATENATE(#REF!,$C$496,"!$AH",$A452 + 5))</f>
        <v>#REF!</v>
      </c>
      <c r="I452" s="135"/>
      <c r="J452" s="132" t="e">
        <f ca="1">INDIRECT(CONCATENATE(#REF!,$C$496,"!$AI",$A452 + 5))</f>
        <v>#REF!</v>
      </c>
      <c r="K452" s="181"/>
      <c r="L452" s="135"/>
      <c r="M452" s="135"/>
      <c r="N452" s="135"/>
      <c r="O452" s="135"/>
      <c r="P452" s="137" t="e">
        <f t="shared" ca="1" si="95"/>
        <v>#REF!</v>
      </c>
      <c r="Q452" s="251" t="e">
        <f t="shared" ca="1" si="100"/>
        <v>#REF!</v>
      </c>
      <c r="R452" s="252" t="e">
        <f t="shared" ca="1" si="99"/>
        <v>#REF!</v>
      </c>
      <c r="S452" s="251" t="e">
        <f t="shared" ca="1" si="101"/>
        <v>#REF!</v>
      </c>
      <c r="T452" s="252" t="e">
        <f t="shared" ca="1" si="102"/>
        <v>#REF!</v>
      </c>
      <c r="U452" s="252" t="e">
        <f t="shared" ca="1" si="103"/>
        <v>#REF!</v>
      </c>
      <c r="V452" s="251" t="e">
        <f t="shared" ca="1" si="104"/>
        <v>#REF!</v>
      </c>
      <c r="W452" s="139" t="e">
        <f t="shared" ca="1" si="105"/>
        <v>#REF!</v>
      </c>
      <c r="X452" s="138" t="e">
        <f t="shared" ca="1" si="96"/>
        <v>#REF!</v>
      </c>
      <c r="Y452" s="138" t="e">
        <f t="shared" ca="1" si="106"/>
        <v>#REF!</v>
      </c>
      <c r="Z452" s="138" t="e">
        <f t="shared" ca="1" si="108"/>
        <v>#NAME?</v>
      </c>
      <c r="AA452" s="139" t="e">
        <f t="shared" ca="1" si="107"/>
        <v>#REF!</v>
      </c>
      <c r="AB452" s="138" t="e">
        <f t="shared" ca="1" si="97"/>
        <v>#REF!</v>
      </c>
      <c r="AC452" s="132" t="e">
        <f ca="1">INDIRECT(CONCATENATE(#REF!,$C$496,"!$AJ",$A452 + 5))</f>
        <v>#REF!</v>
      </c>
    </row>
    <row r="453" spans="1:29" hidden="1" outlineLevel="1" x14ac:dyDescent="0.25">
      <c r="A453" s="128">
        <v>456</v>
      </c>
      <c r="B453" s="153" t="e">
        <f ca="1">INDIRECT(CONCATENATE(#REF!,$C$496,"!$B",$A453 + 5))</f>
        <v>#REF!</v>
      </c>
      <c r="C453" s="135" t="e">
        <f ca="1">INDIRECT(CONCATENATE(#REF!,$C$496,"!$X",$A453 + 5))</f>
        <v>#REF!</v>
      </c>
      <c r="D453" s="132" t="e">
        <f ca="1">INDIRECT(CONCATENATE(#REF!,$C$496,"!$AB",$A453 + 5))</f>
        <v>#REF!</v>
      </c>
      <c r="E453" s="135" t="str">
        <f t="shared" ca="1" si="98"/>
        <v/>
      </c>
      <c r="F453" s="187" t="e">
        <f ca="1">INDIRECT(CONCATENATE(#REF!,$C$496,"!$AG",$A453 + 5))</f>
        <v>#REF!</v>
      </c>
      <c r="G453" s="135"/>
      <c r="H453" s="132" t="e">
        <f ca="1">INDIRECT(CONCATENATE(#REF!,$C$496,"!$AH",$A453 + 5))</f>
        <v>#REF!</v>
      </c>
      <c r="I453" s="135"/>
      <c r="J453" s="132" t="e">
        <f ca="1">INDIRECT(CONCATENATE(#REF!,$C$496,"!$AI",$A453 + 5))</f>
        <v>#REF!</v>
      </c>
      <c r="K453" s="181"/>
      <c r="L453" s="135"/>
      <c r="M453" s="135"/>
      <c r="N453" s="135"/>
      <c r="O453" s="135"/>
      <c r="P453" s="137" t="e">
        <f t="shared" ca="1" si="95"/>
        <v>#REF!</v>
      </c>
      <c r="Q453" s="251" t="e">
        <f t="shared" ca="1" si="100"/>
        <v>#REF!</v>
      </c>
      <c r="R453" s="252" t="e">
        <f t="shared" ca="1" si="99"/>
        <v>#REF!</v>
      </c>
      <c r="S453" s="251" t="e">
        <f t="shared" ca="1" si="101"/>
        <v>#REF!</v>
      </c>
      <c r="T453" s="252" t="e">
        <f t="shared" ca="1" si="102"/>
        <v>#REF!</v>
      </c>
      <c r="U453" s="252" t="e">
        <f t="shared" ca="1" si="103"/>
        <v>#REF!</v>
      </c>
      <c r="V453" s="251" t="e">
        <f t="shared" ca="1" si="104"/>
        <v>#REF!</v>
      </c>
      <c r="W453" s="139" t="e">
        <f t="shared" ca="1" si="105"/>
        <v>#REF!</v>
      </c>
      <c r="X453" s="138" t="e">
        <f t="shared" ca="1" si="96"/>
        <v>#REF!</v>
      </c>
      <c r="Y453" s="138" t="e">
        <f t="shared" ca="1" si="106"/>
        <v>#REF!</v>
      </c>
      <c r="Z453" s="138" t="e">
        <f t="shared" ca="1" si="108"/>
        <v>#NAME?</v>
      </c>
      <c r="AA453" s="139" t="e">
        <f t="shared" ca="1" si="107"/>
        <v>#REF!</v>
      </c>
      <c r="AB453" s="138" t="e">
        <f t="shared" ca="1" si="97"/>
        <v>#REF!</v>
      </c>
      <c r="AC453" s="132" t="e">
        <f ca="1">INDIRECT(CONCATENATE(#REF!,$C$496,"!$AJ",$A453 + 5))</f>
        <v>#REF!</v>
      </c>
    </row>
    <row r="454" spans="1:29" hidden="1" outlineLevel="1" x14ac:dyDescent="0.25">
      <c r="A454" s="128">
        <v>457</v>
      </c>
      <c r="B454" s="153" t="e">
        <f ca="1">INDIRECT(CONCATENATE(#REF!,$C$496,"!$B",$A454 + 5))</f>
        <v>#REF!</v>
      </c>
      <c r="C454" s="135" t="e">
        <f ca="1">INDIRECT(CONCATENATE(#REF!,$C$496,"!$X",$A454 + 5))</f>
        <v>#REF!</v>
      </c>
      <c r="D454" s="132" t="e">
        <f ca="1">INDIRECT(CONCATENATE(#REF!,$C$496,"!$AB",$A454 + 5))</f>
        <v>#REF!</v>
      </c>
      <c r="E454" s="135" t="str">
        <f t="shared" ca="1" si="98"/>
        <v/>
      </c>
      <c r="F454" s="187" t="e">
        <f ca="1">INDIRECT(CONCATENATE(#REF!,$C$496,"!$AG",$A454 + 5))</f>
        <v>#REF!</v>
      </c>
      <c r="G454" s="135"/>
      <c r="H454" s="132" t="e">
        <f ca="1">INDIRECT(CONCATENATE(#REF!,$C$496,"!$AH",$A454 + 5))</f>
        <v>#REF!</v>
      </c>
      <c r="I454" s="135"/>
      <c r="J454" s="132" t="e">
        <f ca="1">INDIRECT(CONCATENATE(#REF!,$C$496,"!$AI",$A454 + 5))</f>
        <v>#REF!</v>
      </c>
      <c r="K454" s="181"/>
      <c r="L454" s="135"/>
      <c r="M454" s="135"/>
      <c r="N454" s="135"/>
      <c r="O454" s="135"/>
      <c r="P454" s="137" t="e">
        <f t="shared" ca="1" si="95"/>
        <v>#REF!</v>
      </c>
      <c r="Q454" s="251" t="e">
        <f t="shared" ca="1" si="100"/>
        <v>#REF!</v>
      </c>
      <c r="R454" s="252" t="e">
        <f t="shared" ca="1" si="99"/>
        <v>#REF!</v>
      </c>
      <c r="S454" s="251" t="e">
        <f t="shared" ca="1" si="101"/>
        <v>#REF!</v>
      </c>
      <c r="T454" s="252" t="e">
        <f t="shared" ca="1" si="102"/>
        <v>#REF!</v>
      </c>
      <c r="U454" s="252" t="e">
        <f t="shared" ca="1" si="103"/>
        <v>#REF!</v>
      </c>
      <c r="V454" s="251" t="e">
        <f t="shared" ca="1" si="104"/>
        <v>#REF!</v>
      </c>
      <c r="W454" s="139" t="e">
        <f t="shared" ca="1" si="105"/>
        <v>#REF!</v>
      </c>
      <c r="X454" s="138" t="e">
        <f t="shared" ca="1" si="96"/>
        <v>#REF!</v>
      </c>
      <c r="Y454" s="138" t="e">
        <f t="shared" ca="1" si="106"/>
        <v>#REF!</v>
      </c>
      <c r="Z454" s="138" t="e">
        <f t="shared" ca="1" si="108"/>
        <v>#NAME?</v>
      </c>
      <c r="AA454" s="139" t="e">
        <f t="shared" ca="1" si="107"/>
        <v>#REF!</v>
      </c>
      <c r="AB454" s="138" t="e">
        <f t="shared" ca="1" si="97"/>
        <v>#REF!</v>
      </c>
      <c r="AC454" s="132" t="e">
        <f ca="1">INDIRECT(CONCATENATE(#REF!,$C$496,"!$AJ",$A454 + 5))</f>
        <v>#REF!</v>
      </c>
    </row>
    <row r="455" spans="1:29" hidden="1" outlineLevel="1" x14ac:dyDescent="0.25">
      <c r="A455" s="128">
        <v>458</v>
      </c>
      <c r="B455" s="153" t="e">
        <f ca="1">INDIRECT(CONCATENATE(#REF!,$C$496,"!$B",$A455 + 5))</f>
        <v>#REF!</v>
      </c>
      <c r="C455" s="135" t="e">
        <f ca="1">INDIRECT(CONCATENATE(#REF!,$C$496,"!$X",$A455 + 5))</f>
        <v>#REF!</v>
      </c>
      <c r="D455" s="132" t="e">
        <f ca="1">INDIRECT(CONCATENATE(#REF!,$C$496,"!$AB",$A455 + 5))</f>
        <v>#REF!</v>
      </c>
      <c r="E455" s="135" t="str">
        <f t="shared" ca="1" si="98"/>
        <v/>
      </c>
      <c r="F455" s="187" t="e">
        <f ca="1">INDIRECT(CONCATENATE(#REF!,$C$496,"!$AG",$A455 + 5))</f>
        <v>#REF!</v>
      </c>
      <c r="G455" s="135"/>
      <c r="H455" s="132" t="e">
        <f ca="1">INDIRECT(CONCATENATE(#REF!,$C$496,"!$AH",$A455 + 5))</f>
        <v>#REF!</v>
      </c>
      <c r="I455" s="135"/>
      <c r="J455" s="132" t="e">
        <f ca="1">INDIRECT(CONCATENATE(#REF!,$C$496,"!$AI",$A455 + 5))</f>
        <v>#REF!</v>
      </c>
      <c r="K455" s="181"/>
      <c r="L455" s="135"/>
      <c r="M455" s="135"/>
      <c r="N455" s="135"/>
      <c r="O455" s="135"/>
      <c r="P455" s="137" t="e">
        <f t="shared" ca="1" si="95"/>
        <v>#REF!</v>
      </c>
      <c r="Q455" s="251" t="e">
        <f t="shared" ca="1" si="100"/>
        <v>#REF!</v>
      </c>
      <c r="R455" s="252" t="e">
        <f t="shared" ca="1" si="99"/>
        <v>#REF!</v>
      </c>
      <c r="S455" s="251" t="e">
        <f t="shared" ca="1" si="101"/>
        <v>#REF!</v>
      </c>
      <c r="T455" s="252" t="e">
        <f t="shared" ca="1" si="102"/>
        <v>#REF!</v>
      </c>
      <c r="U455" s="252" t="e">
        <f t="shared" ca="1" si="103"/>
        <v>#REF!</v>
      </c>
      <c r="V455" s="251" t="e">
        <f t="shared" ca="1" si="104"/>
        <v>#REF!</v>
      </c>
      <c r="W455" s="139" t="e">
        <f t="shared" ca="1" si="105"/>
        <v>#REF!</v>
      </c>
      <c r="X455" s="138" t="e">
        <f t="shared" ca="1" si="96"/>
        <v>#REF!</v>
      </c>
      <c r="Y455" s="138" t="e">
        <f t="shared" ca="1" si="106"/>
        <v>#REF!</v>
      </c>
      <c r="Z455" s="138" t="e">
        <f t="shared" ca="1" si="108"/>
        <v>#NAME?</v>
      </c>
      <c r="AA455" s="139" t="e">
        <f t="shared" ca="1" si="107"/>
        <v>#REF!</v>
      </c>
      <c r="AB455" s="138" t="e">
        <f t="shared" ca="1" si="97"/>
        <v>#REF!</v>
      </c>
      <c r="AC455" s="132" t="e">
        <f ca="1">INDIRECT(CONCATENATE(#REF!,$C$496,"!$AJ",$A455 + 5))</f>
        <v>#REF!</v>
      </c>
    </row>
    <row r="456" spans="1:29" hidden="1" outlineLevel="1" x14ac:dyDescent="0.25">
      <c r="A456" s="128">
        <v>459</v>
      </c>
      <c r="B456" s="153" t="e">
        <f ca="1">INDIRECT(CONCATENATE(#REF!,$C$496,"!$B",$A456 + 5))</f>
        <v>#REF!</v>
      </c>
      <c r="C456" s="135" t="e">
        <f ca="1">INDIRECT(CONCATENATE(#REF!,$C$496,"!$X",$A456 + 5))</f>
        <v>#REF!</v>
      </c>
      <c r="D456" s="132" t="e">
        <f ca="1">INDIRECT(CONCATENATE(#REF!,$C$496,"!$AB",$A456 + 5))</f>
        <v>#REF!</v>
      </c>
      <c r="E456" s="135" t="str">
        <f t="shared" ca="1" si="98"/>
        <v/>
      </c>
      <c r="F456" s="187" t="e">
        <f ca="1">INDIRECT(CONCATENATE(#REF!,$C$496,"!$AG",$A456 + 5))</f>
        <v>#REF!</v>
      </c>
      <c r="G456" s="135"/>
      <c r="H456" s="132" t="e">
        <f ca="1">INDIRECT(CONCATENATE(#REF!,$C$496,"!$AH",$A456 + 5))</f>
        <v>#REF!</v>
      </c>
      <c r="I456" s="135"/>
      <c r="J456" s="132" t="e">
        <f ca="1">INDIRECT(CONCATENATE(#REF!,$C$496,"!$AI",$A456 + 5))</f>
        <v>#REF!</v>
      </c>
      <c r="K456" s="181"/>
      <c r="L456" s="135"/>
      <c r="M456" s="135"/>
      <c r="N456" s="135"/>
      <c r="O456" s="135"/>
      <c r="P456" s="137" t="e">
        <f t="shared" ca="1" si="95"/>
        <v>#REF!</v>
      </c>
      <c r="Q456" s="251" t="e">
        <f t="shared" ca="1" si="100"/>
        <v>#REF!</v>
      </c>
      <c r="R456" s="252" t="e">
        <f t="shared" ca="1" si="99"/>
        <v>#REF!</v>
      </c>
      <c r="S456" s="251" t="e">
        <f t="shared" ca="1" si="101"/>
        <v>#REF!</v>
      </c>
      <c r="T456" s="252" t="e">
        <f t="shared" ca="1" si="102"/>
        <v>#REF!</v>
      </c>
      <c r="U456" s="252" t="e">
        <f t="shared" ca="1" si="103"/>
        <v>#REF!</v>
      </c>
      <c r="V456" s="251" t="e">
        <f t="shared" ca="1" si="104"/>
        <v>#REF!</v>
      </c>
      <c r="W456" s="139" t="e">
        <f t="shared" ca="1" si="105"/>
        <v>#REF!</v>
      </c>
      <c r="X456" s="138" t="e">
        <f t="shared" ca="1" si="96"/>
        <v>#REF!</v>
      </c>
      <c r="Y456" s="138" t="e">
        <f t="shared" ca="1" si="106"/>
        <v>#REF!</v>
      </c>
      <c r="Z456" s="138" t="e">
        <f t="shared" ca="1" si="108"/>
        <v>#NAME?</v>
      </c>
      <c r="AA456" s="139" t="e">
        <f t="shared" ca="1" si="107"/>
        <v>#REF!</v>
      </c>
      <c r="AB456" s="138" t="e">
        <f t="shared" ca="1" si="97"/>
        <v>#REF!</v>
      </c>
      <c r="AC456" s="132" t="e">
        <f ca="1">INDIRECT(CONCATENATE(#REF!,$C$496,"!$AJ",$A456 + 5))</f>
        <v>#REF!</v>
      </c>
    </row>
    <row r="457" spans="1:29" hidden="1" outlineLevel="1" x14ac:dyDescent="0.25">
      <c r="A457" s="128">
        <v>460</v>
      </c>
      <c r="B457" s="153" t="e">
        <f ca="1">INDIRECT(CONCATENATE(#REF!,$C$496,"!$B",$A457 + 5))</f>
        <v>#REF!</v>
      </c>
      <c r="C457" s="135" t="e">
        <f ca="1">INDIRECT(CONCATENATE(#REF!,$C$496,"!$X",$A457 + 5))</f>
        <v>#REF!</v>
      </c>
      <c r="D457" s="132" t="e">
        <f ca="1">INDIRECT(CONCATENATE(#REF!,$C$496,"!$AB",$A457 + 5))</f>
        <v>#REF!</v>
      </c>
      <c r="E457" s="135" t="str">
        <f t="shared" ca="1" si="98"/>
        <v/>
      </c>
      <c r="F457" s="187" t="e">
        <f ca="1">INDIRECT(CONCATENATE(#REF!,$C$496,"!$AG",$A457 + 5))</f>
        <v>#REF!</v>
      </c>
      <c r="G457" s="135"/>
      <c r="H457" s="132" t="e">
        <f ca="1">INDIRECT(CONCATENATE(#REF!,$C$496,"!$AH",$A457 + 5))</f>
        <v>#REF!</v>
      </c>
      <c r="I457" s="135"/>
      <c r="J457" s="132" t="e">
        <f ca="1">INDIRECT(CONCATENATE(#REF!,$C$496,"!$AI",$A457 + 5))</f>
        <v>#REF!</v>
      </c>
      <c r="K457" s="181"/>
      <c r="L457" s="135"/>
      <c r="M457" s="135"/>
      <c r="N457" s="135"/>
      <c r="O457" s="135"/>
      <c r="P457" s="137" t="e">
        <f t="shared" ca="1" si="95"/>
        <v>#REF!</v>
      </c>
      <c r="Q457" s="251" t="e">
        <f t="shared" ca="1" si="100"/>
        <v>#REF!</v>
      </c>
      <c r="R457" s="252" t="e">
        <f t="shared" ca="1" si="99"/>
        <v>#REF!</v>
      </c>
      <c r="S457" s="251" t="e">
        <f t="shared" ca="1" si="101"/>
        <v>#REF!</v>
      </c>
      <c r="T457" s="252" t="e">
        <f t="shared" ca="1" si="102"/>
        <v>#REF!</v>
      </c>
      <c r="U457" s="252" t="e">
        <f t="shared" ca="1" si="103"/>
        <v>#REF!</v>
      </c>
      <c r="V457" s="251" t="e">
        <f t="shared" ca="1" si="104"/>
        <v>#REF!</v>
      </c>
      <c r="W457" s="139" t="e">
        <f t="shared" ca="1" si="105"/>
        <v>#REF!</v>
      </c>
      <c r="X457" s="138" t="e">
        <f t="shared" ca="1" si="96"/>
        <v>#REF!</v>
      </c>
      <c r="Y457" s="138" t="e">
        <f t="shared" ca="1" si="106"/>
        <v>#REF!</v>
      </c>
      <c r="Z457" s="138" t="e">
        <f t="shared" ca="1" si="108"/>
        <v>#NAME?</v>
      </c>
      <c r="AA457" s="139" t="e">
        <f t="shared" ca="1" si="107"/>
        <v>#REF!</v>
      </c>
      <c r="AB457" s="138" t="e">
        <f t="shared" ca="1" si="97"/>
        <v>#REF!</v>
      </c>
      <c r="AC457" s="132" t="e">
        <f ca="1">INDIRECT(CONCATENATE(#REF!,$C$496,"!$AJ",$A457 + 5))</f>
        <v>#REF!</v>
      </c>
    </row>
    <row r="458" spans="1:29" hidden="1" outlineLevel="1" x14ac:dyDescent="0.25">
      <c r="A458" s="128">
        <v>461</v>
      </c>
      <c r="B458" s="153" t="e">
        <f ca="1">INDIRECT(CONCATENATE(#REF!,$C$496,"!$B",$A458 + 5))</f>
        <v>#REF!</v>
      </c>
      <c r="C458" s="135" t="e">
        <f ca="1">INDIRECT(CONCATENATE(#REF!,$C$496,"!$X",$A458 + 5))</f>
        <v>#REF!</v>
      </c>
      <c r="D458" s="132" t="e">
        <f ca="1">INDIRECT(CONCATENATE(#REF!,$C$496,"!$AB",$A458 + 5))</f>
        <v>#REF!</v>
      </c>
      <c r="E458" s="135" t="str">
        <f t="shared" ca="1" si="98"/>
        <v/>
      </c>
      <c r="F458" s="187" t="e">
        <f ca="1">INDIRECT(CONCATENATE(#REF!,$C$496,"!$AG",$A458 + 5))</f>
        <v>#REF!</v>
      </c>
      <c r="G458" s="135"/>
      <c r="H458" s="132" t="e">
        <f ca="1">INDIRECT(CONCATENATE(#REF!,$C$496,"!$AH",$A458 + 5))</f>
        <v>#REF!</v>
      </c>
      <c r="I458" s="135"/>
      <c r="J458" s="132" t="e">
        <f ca="1">INDIRECT(CONCATENATE(#REF!,$C$496,"!$AI",$A458 + 5))</f>
        <v>#REF!</v>
      </c>
      <c r="K458" s="181"/>
      <c r="L458" s="135"/>
      <c r="M458" s="135"/>
      <c r="N458" s="135"/>
      <c r="O458" s="135"/>
      <c r="P458" s="137" t="e">
        <f t="shared" ca="1" si="95"/>
        <v>#REF!</v>
      </c>
      <c r="Q458" s="251" t="e">
        <f t="shared" ca="1" si="100"/>
        <v>#REF!</v>
      </c>
      <c r="R458" s="252" t="e">
        <f t="shared" ca="1" si="99"/>
        <v>#REF!</v>
      </c>
      <c r="S458" s="251" t="e">
        <f t="shared" ca="1" si="101"/>
        <v>#REF!</v>
      </c>
      <c r="T458" s="252" t="e">
        <f t="shared" ca="1" si="102"/>
        <v>#REF!</v>
      </c>
      <c r="U458" s="252" t="e">
        <f t="shared" ca="1" si="103"/>
        <v>#REF!</v>
      </c>
      <c r="V458" s="251" t="e">
        <f t="shared" ca="1" si="104"/>
        <v>#REF!</v>
      </c>
      <c r="W458" s="139" t="e">
        <f t="shared" ca="1" si="105"/>
        <v>#REF!</v>
      </c>
      <c r="X458" s="138" t="e">
        <f t="shared" ca="1" si="96"/>
        <v>#REF!</v>
      </c>
      <c r="Y458" s="138" t="e">
        <f t="shared" ca="1" si="106"/>
        <v>#REF!</v>
      </c>
      <c r="Z458" s="138" t="e">
        <f t="shared" ca="1" si="108"/>
        <v>#NAME?</v>
      </c>
      <c r="AA458" s="139" t="e">
        <f t="shared" ca="1" si="107"/>
        <v>#REF!</v>
      </c>
      <c r="AB458" s="138" t="e">
        <f t="shared" ca="1" si="97"/>
        <v>#REF!</v>
      </c>
      <c r="AC458" s="132" t="e">
        <f ca="1">INDIRECT(CONCATENATE(#REF!,$C$496,"!$AJ",$A458 + 5))</f>
        <v>#REF!</v>
      </c>
    </row>
    <row r="459" spans="1:29" hidden="1" outlineLevel="1" x14ac:dyDescent="0.25">
      <c r="A459" s="128">
        <v>462</v>
      </c>
      <c r="B459" s="153" t="e">
        <f ca="1">INDIRECT(CONCATENATE(#REF!,$C$496,"!$B",$A459 + 5))</f>
        <v>#REF!</v>
      </c>
      <c r="C459" s="135" t="e">
        <f ca="1">INDIRECT(CONCATENATE(#REF!,$C$496,"!$X",$A459 + 5))</f>
        <v>#REF!</v>
      </c>
      <c r="D459" s="132" t="e">
        <f ca="1">INDIRECT(CONCATENATE(#REF!,$C$496,"!$AB",$A459 + 5))</f>
        <v>#REF!</v>
      </c>
      <c r="E459" s="135" t="str">
        <f t="shared" ca="1" si="98"/>
        <v/>
      </c>
      <c r="F459" s="187" t="e">
        <f ca="1">INDIRECT(CONCATENATE(#REF!,$C$496,"!$AG",$A459 + 5))</f>
        <v>#REF!</v>
      </c>
      <c r="G459" s="135"/>
      <c r="H459" s="132" t="e">
        <f ca="1">INDIRECT(CONCATENATE(#REF!,$C$496,"!$AH",$A459 + 5))</f>
        <v>#REF!</v>
      </c>
      <c r="I459" s="135"/>
      <c r="J459" s="132" t="e">
        <f ca="1">INDIRECT(CONCATENATE(#REF!,$C$496,"!$AI",$A459 + 5))</f>
        <v>#REF!</v>
      </c>
      <c r="K459" s="181"/>
      <c r="L459" s="135"/>
      <c r="M459" s="135"/>
      <c r="N459" s="135"/>
      <c r="O459" s="135"/>
      <c r="P459" s="137" t="e">
        <f t="shared" ref="P459:P489" ca="1" si="109">IF(D459&lt;VLOOKUP(E459,$K$494:$O$501,2),0,VLOOKUP(E459,$K$494:$O$501,3))</f>
        <v>#REF!</v>
      </c>
      <c r="Q459" s="251" t="e">
        <f t="shared" ca="1" si="100"/>
        <v>#REF!</v>
      </c>
      <c r="R459" s="252" t="e">
        <f t="shared" ca="1" si="99"/>
        <v>#REF!</v>
      </c>
      <c r="S459" s="251" t="e">
        <f t="shared" ca="1" si="101"/>
        <v>#REF!</v>
      </c>
      <c r="T459" s="252" t="e">
        <f t="shared" ca="1" si="102"/>
        <v>#REF!</v>
      </c>
      <c r="U459" s="252" t="e">
        <f t="shared" ca="1" si="103"/>
        <v>#REF!</v>
      </c>
      <c r="V459" s="251" t="e">
        <f t="shared" ca="1" si="104"/>
        <v>#REF!</v>
      </c>
      <c r="W459" s="139" t="e">
        <f t="shared" ca="1" si="105"/>
        <v>#REF!</v>
      </c>
      <c r="X459" s="138" t="e">
        <f t="shared" ref="X459:X489" ca="1" si="110">IF(D459&lt;VLOOKUP(E459,$K$494:$O$501,2),0,VLOOKUP(E459,$K$494:$O$501,4))</f>
        <v>#REF!</v>
      </c>
      <c r="Y459" s="138" t="e">
        <f t="shared" ca="1" si="106"/>
        <v>#REF!</v>
      </c>
      <c r="Z459" s="138" t="e">
        <f t="shared" ca="1" si="108"/>
        <v>#NAME?</v>
      </c>
      <c r="AA459" s="139" t="e">
        <f t="shared" ca="1" si="107"/>
        <v>#REF!</v>
      </c>
      <c r="AB459" s="138" t="e">
        <f t="shared" ref="AB459:AB489" ca="1" si="111">IF(D459&lt;VLOOKUP(E459,$K$494:$O$501,2),0,VLOOKUP(E459,$K$494:$O$501,5))</f>
        <v>#REF!</v>
      </c>
      <c r="AC459" s="132" t="e">
        <f ca="1">INDIRECT(CONCATENATE(#REF!,$C$496,"!$AJ",$A459 + 5))</f>
        <v>#REF!</v>
      </c>
    </row>
    <row r="460" spans="1:29" hidden="1" outlineLevel="1" x14ac:dyDescent="0.25">
      <c r="A460" s="128">
        <v>463</v>
      </c>
      <c r="B460" s="153" t="e">
        <f ca="1">INDIRECT(CONCATENATE(#REF!,$C$496,"!$B",$A460 + 5))</f>
        <v>#REF!</v>
      </c>
      <c r="C460" s="135" t="e">
        <f ca="1">INDIRECT(CONCATENATE(#REF!,$C$496,"!$X",$A460 + 5))</f>
        <v>#REF!</v>
      </c>
      <c r="D460" s="132" t="e">
        <f ca="1">INDIRECT(CONCATENATE(#REF!,$C$496,"!$AB",$A460 + 5))</f>
        <v>#REF!</v>
      </c>
      <c r="E460" s="135" t="str">
        <f t="shared" ca="1" si="98"/>
        <v/>
      </c>
      <c r="F460" s="187" t="e">
        <f ca="1">INDIRECT(CONCATENATE(#REF!,$C$496,"!$AG",$A460 + 5))</f>
        <v>#REF!</v>
      </c>
      <c r="G460" s="135"/>
      <c r="H460" s="132" t="e">
        <f ca="1">INDIRECT(CONCATENATE(#REF!,$C$496,"!$AH",$A460 + 5))</f>
        <v>#REF!</v>
      </c>
      <c r="I460" s="135"/>
      <c r="J460" s="132" t="e">
        <f ca="1">INDIRECT(CONCATENATE(#REF!,$C$496,"!$AI",$A460 + 5))</f>
        <v>#REF!</v>
      </c>
      <c r="K460" s="181"/>
      <c r="L460" s="135"/>
      <c r="M460" s="135"/>
      <c r="N460" s="135"/>
      <c r="O460" s="135"/>
      <c r="P460" s="137" t="e">
        <f t="shared" ca="1" si="109"/>
        <v>#REF!</v>
      </c>
      <c r="Q460" s="251" t="e">
        <f t="shared" ca="1" si="100"/>
        <v>#REF!</v>
      </c>
      <c r="R460" s="252" t="e">
        <f t="shared" ca="1" si="99"/>
        <v>#REF!</v>
      </c>
      <c r="S460" s="251" t="e">
        <f t="shared" ca="1" si="101"/>
        <v>#REF!</v>
      </c>
      <c r="T460" s="252" t="e">
        <f t="shared" ca="1" si="102"/>
        <v>#REF!</v>
      </c>
      <c r="U460" s="252" t="e">
        <f t="shared" ca="1" si="103"/>
        <v>#REF!</v>
      </c>
      <c r="V460" s="251" t="e">
        <f t="shared" ca="1" si="104"/>
        <v>#REF!</v>
      </c>
      <c r="W460" s="139" t="e">
        <f t="shared" ca="1" si="105"/>
        <v>#REF!</v>
      </c>
      <c r="X460" s="138" t="e">
        <f t="shared" ca="1" si="110"/>
        <v>#REF!</v>
      </c>
      <c r="Y460" s="138" t="e">
        <f t="shared" ca="1" si="106"/>
        <v>#REF!</v>
      </c>
      <c r="Z460" s="138" t="e">
        <f t="shared" ca="1" si="108"/>
        <v>#NAME?</v>
      </c>
      <c r="AA460" s="139" t="e">
        <f t="shared" ca="1" si="107"/>
        <v>#REF!</v>
      </c>
      <c r="AB460" s="138" t="e">
        <f t="shared" ca="1" si="111"/>
        <v>#REF!</v>
      </c>
      <c r="AC460" s="132" t="e">
        <f ca="1">INDIRECT(CONCATENATE(#REF!,$C$496,"!$AJ",$A460 + 5))</f>
        <v>#REF!</v>
      </c>
    </row>
    <row r="461" spans="1:29" hidden="1" outlineLevel="1" x14ac:dyDescent="0.25">
      <c r="A461" s="128">
        <v>464</v>
      </c>
      <c r="B461" s="153" t="e">
        <f ca="1">INDIRECT(CONCATENATE(#REF!,$C$496,"!$B",$A461 + 5))</f>
        <v>#REF!</v>
      </c>
      <c r="C461" s="135" t="e">
        <f ca="1">INDIRECT(CONCATENATE(#REF!,$C$496,"!$X",$A461 + 5))</f>
        <v>#REF!</v>
      </c>
      <c r="D461" s="132" t="e">
        <f ca="1">INDIRECT(CONCATENATE(#REF!,$C$496,"!$AB",$A461 + 5))</f>
        <v>#REF!</v>
      </c>
      <c r="E461" s="135" t="str">
        <f t="shared" ca="1" si="98"/>
        <v/>
      </c>
      <c r="F461" s="187" t="e">
        <f ca="1">INDIRECT(CONCATENATE(#REF!,$C$496,"!$AG",$A461 + 5))</f>
        <v>#REF!</v>
      </c>
      <c r="G461" s="135"/>
      <c r="H461" s="132" t="e">
        <f ca="1">INDIRECT(CONCATENATE(#REF!,$C$496,"!$AH",$A461 + 5))</f>
        <v>#REF!</v>
      </c>
      <c r="I461" s="135"/>
      <c r="J461" s="132" t="e">
        <f ca="1">INDIRECT(CONCATENATE(#REF!,$C$496,"!$AI",$A461 + 5))</f>
        <v>#REF!</v>
      </c>
      <c r="K461" s="181"/>
      <c r="L461" s="135"/>
      <c r="M461" s="135"/>
      <c r="N461" s="135"/>
      <c r="O461" s="135"/>
      <c r="P461" s="137" t="e">
        <f t="shared" ca="1" si="109"/>
        <v>#REF!</v>
      </c>
      <c r="Q461" s="251" t="e">
        <f t="shared" ca="1" si="100"/>
        <v>#REF!</v>
      </c>
      <c r="R461" s="252" t="e">
        <f t="shared" ca="1" si="99"/>
        <v>#REF!</v>
      </c>
      <c r="S461" s="251" t="e">
        <f t="shared" ca="1" si="101"/>
        <v>#REF!</v>
      </c>
      <c r="T461" s="252" t="e">
        <f t="shared" ca="1" si="102"/>
        <v>#REF!</v>
      </c>
      <c r="U461" s="252" t="e">
        <f t="shared" ca="1" si="103"/>
        <v>#REF!</v>
      </c>
      <c r="V461" s="251" t="e">
        <f t="shared" ca="1" si="104"/>
        <v>#REF!</v>
      </c>
      <c r="W461" s="139" t="e">
        <f t="shared" ca="1" si="105"/>
        <v>#REF!</v>
      </c>
      <c r="X461" s="138" t="e">
        <f t="shared" ca="1" si="110"/>
        <v>#REF!</v>
      </c>
      <c r="Y461" s="138" t="e">
        <f t="shared" ca="1" si="106"/>
        <v>#REF!</v>
      </c>
      <c r="Z461" s="138" t="e">
        <f t="shared" ca="1" si="108"/>
        <v>#NAME?</v>
      </c>
      <c r="AA461" s="139" t="e">
        <f t="shared" ca="1" si="107"/>
        <v>#REF!</v>
      </c>
      <c r="AB461" s="138" t="e">
        <f t="shared" ca="1" si="111"/>
        <v>#REF!</v>
      </c>
      <c r="AC461" s="132" t="e">
        <f ca="1">INDIRECT(CONCATENATE(#REF!,$C$496,"!$AJ",$A461 + 5))</f>
        <v>#REF!</v>
      </c>
    </row>
    <row r="462" spans="1:29" hidden="1" outlineLevel="1" x14ac:dyDescent="0.25">
      <c r="A462" s="128">
        <v>465</v>
      </c>
      <c r="B462" s="153" t="e">
        <f ca="1">INDIRECT(CONCATENATE(#REF!,$C$496,"!$B",$A462 + 5))</f>
        <v>#REF!</v>
      </c>
      <c r="C462" s="135" t="e">
        <f ca="1">INDIRECT(CONCATENATE(#REF!,$C$496,"!$X",$A462 + 5))</f>
        <v>#REF!</v>
      </c>
      <c r="D462" s="132" t="e">
        <f ca="1">INDIRECT(CONCATENATE(#REF!,$C$496,"!$AB",$A462 + 5))</f>
        <v>#REF!</v>
      </c>
      <c r="E462" s="135" t="str">
        <f t="shared" ca="1" si="98"/>
        <v/>
      </c>
      <c r="F462" s="187" t="e">
        <f ca="1">INDIRECT(CONCATENATE(#REF!,$C$496,"!$AG",$A462 + 5))</f>
        <v>#REF!</v>
      </c>
      <c r="G462" s="135"/>
      <c r="H462" s="132" t="e">
        <f ca="1">INDIRECT(CONCATENATE(#REF!,$C$496,"!$AH",$A462 + 5))</f>
        <v>#REF!</v>
      </c>
      <c r="I462" s="135"/>
      <c r="J462" s="132" t="e">
        <f ca="1">INDIRECT(CONCATENATE(#REF!,$C$496,"!$AI",$A462 + 5))</f>
        <v>#REF!</v>
      </c>
      <c r="K462" s="181"/>
      <c r="L462" s="135"/>
      <c r="M462" s="135"/>
      <c r="N462" s="135"/>
      <c r="O462" s="135"/>
      <c r="P462" s="137" t="e">
        <f t="shared" ca="1" si="109"/>
        <v>#REF!</v>
      </c>
      <c r="Q462" s="251" t="e">
        <f t="shared" ca="1" si="100"/>
        <v>#REF!</v>
      </c>
      <c r="R462" s="252" t="e">
        <f t="shared" ca="1" si="99"/>
        <v>#REF!</v>
      </c>
      <c r="S462" s="251" t="e">
        <f t="shared" ca="1" si="101"/>
        <v>#REF!</v>
      </c>
      <c r="T462" s="252" t="e">
        <f t="shared" ca="1" si="102"/>
        <v>#REF!</v>
      </c>
      <c r="U462" s="252" t="e">
        <f t="shared" ca="1" si="103"/>
        <v>#REF!</v>
      </c>
      <c r="V462" s="251" t="e">
        <f t="shared" ca="1" si="104"/>
        <v>#REF!</v>
      </c>
      <c r="W462" s="139" t="e">
        <f t="shared" ca="1" si="105"/>
        <v>#REF!</v>
      </c>
      <c r="X462" s="138" t="e">
        <f t="shared" ca="1" si="110"/>
        <v>#REF!</v>
      </c>
      <c r="Y462" s="138" t="e">
        <f t="shared" ca="1" si="106"/>
        <v>#REF!</v>
      </c>
      <c r="Z462" s="138" t="e">
        <f t="shared" ca="1" si="108"/>
        <v>#NAME?</v>
      </c>
      <c r="AA462" s="139" t="e">
        <f t="shared" ca="1" si="107"/>
        <v>#REF!</v>
      </c>
      <c r="AB462" s="138" t="e">
        <f t="shared" ca="1" si="111"/>
        <v>#REF!</v>
      </c>
      <c r="AC462" s="132" t="e">
        <f ca="1">INDIRECT(CONCATENATE(#REF!,$C$496,"!$AJ",$A462 + 5))</f>
        <v>#REF!</v>
      </c>
    </row>
    <row r="463" spans="1:29" hidden="1" outlineLevel="1" x14ac:dyDescent="0.25">
      <c r="A463" s="128">
        <v>466</v>
      </c>
      <c r="B463" s="153" t="e">
        <f ca="1">INDIRECT(CONCATENATE(#REF!,$C$496,"!$B",$A463 + 5))</f>
        <v>#REF!</v>
      </c>
      <c r="C463" s="135" t="e">
        <f ca="1">INDIRECT(CONCATENATE(#REF!,$C$496,"!$X",$A463 + 5))</f>
        <v>#REF!</v>
      </c>
      <c r="D463" s="132" t="e">
        <f ca="1">INDIRECT(CONCATENATE(#REF!,$C$496,"!$AB",$A463 + 5))</f>
        <v>#REF!</v>
      </c>
      <c r="E463" s="135" t="str">
        <f t="shared" ca="1" si="98"/>
        <v/>
      </c>
      <c r="F463" s="187" t="e">
        <f ca="1">INDIRECT(CONCATENATE(#REF!,$C$496,"!$AG",$A463 + 5))</f>
        <v>#REF!</v>
      </c>
      <c r="G463" s="135"/>
      <c r="H463" s="132" t="e">
        <f ca="1">INDIRECT(CONCATENATE(#REF!,$C$496,"!$AH",$A463 + 5))</f>
        <v>#REF!</v>
      </c>
      <c r="I463" s="135"/>
      <c r="J463" s="132" t="e">
        <f ca="1">INDIRECT(CONCATENATE(#REF!,$C$496,"!$AI",$A463 + 5))</f>
        <v>#REF!</v>
      </c>
      <c r="K463" s="181"/>
      <c r="L463" s="135"/>
      <c r="M463" s="135"/>
      <c r="N463" s="135"/>
      <c r="O463" s="135"/>
      <c r="P463" s="137" t="e">
        <f t="shared" ca="1" si="109"/>
        <v>#REF!</v>
      </c>
      <c r="Q463" s="251" t="e">
        <f t="shared" ca="1" si="100"/>
        <v>#REF!</v>
      </c>
      <c r="R463" s="252" t="e">
        <f t="shared" ca="1" si="99"/>
        <v>#REF!</v>
      </c>
      <c r="S463" s="251" t="e">
        <f t="shared" ca="1" si="101"/>
        <v>#REF!</v>
      </c>
      <c r="T463" s="252" t="e">
        <f t="shared" ca="1" si="102"/>
        <v>#REF!</v>
      </c>
      <c r="U463" s="252" t="e">
        <f t="shared" ca="1" si="103"/>
        <v>#REF!</v>
      </c>
      <c r="V463" s="251" t="e">
        <f t="shared" ca="1" si="104"/>
        <v>#REF!</v>
      </c>
      <c r="W463" s="139" t="e">
        <f t="shared" ca="1" si="105"/>
        <v>#REF!</v>
      </c>
      <c r="X463" s="138" t="e">
        <f t="shared" ca="1" si="110"/>
        <v>#REF!</v>
      </c>
      <c r="Y463" s="138" t="e">
        <f t="shared" ca="1" si="106"/>
        <v>#REF!</v>
      </c>
      <c r="Z463" s="138" t="e">
        <f t="shared" ca="1" si="108"/>
        <v>#NAME?</v>
      </c>
      <c r="AA463" s="139" t="e">
        <f t="shared" ca="1" si="107"/>
        <v>#REF!</v>
      </c>
      <c r="AB463" s="138" t="e">
        <f t="shared" ca="1" si="111"/>
        <v>#REF!</v>
      </c>
      <c r="AC463" s="132" t="e">
        <f ca="1">INDIRECT(CONCATENATE(#REF!,$C$496,"!$AJ",$A463 + 5))</f>
        <v>#REF!</v>
      </c>
    </row>
    <row r="464" spans="1:29" hidden="1" outlineLevel="1" x14ac:dyDescent="0.25">
      <c r="A464" s="128">
        <v>467</v>
      </c>
      <c r="B464" s="153" t="e">
        <f ca="1">INDIRECT(CONCATENATE(#REF!,$C$496,"!$B",$A464 + 5))</f>
        <v>#REF!</v>
      </c>
      <c r="C464" s="135" t="e">
        <f ca="1">INDIRECT(CONCATENATE(#REF!,$C$496,"!$X",$A464 + 5))</f>
        <v>#REF!</v>
      </c>
      <c r="D464" s="132" t="e">
        <f ca="1">INDIRECT(CONCATENATE(#REF!,$C$496,"!$AB",$A464 + 5))</f>
        <v>#REF!</v>
      </c>
      <c r="E464" s="135" t="str">
        <f t="shared" ca="1" si="98"/>
        <v/>
      </c>
      <c r="F464" s="187" t="e">
        <f ca="1">INDIRECT(CONCATENATE(#REF!,$C$496,"!$AG",$A464 + 5))</f>
        <v>#REF!</v>
      </c>
      <c r="G464" s="135"/>
      <c r="H464" s="132" t="e">
        <f ca="1">INDIRECT(CONCATENATE(#REF!,$C$496,"!$AH",$A464 + 5))</f>
        <v>#REF!</v>
      </c>
      <c r="I464" s="135"/>
      <c r="J464" s="132" t="e">
        <f ca="1">INDIRECT(CONCATENATE(#REF!,$C$496,"!$AI",$A464 + 5))</f>
        <v>#REF!</v>
      </c>
      <c r="K464" s="181"/>
      <c r="L464" s="135"/>
      <c r="M464" s="135"/>
      <c r="N464" s="135"/>
      <c r="O464" s="135"/>
      <c r="P464" s="137" t="e">
        <f t="shared" ca="1" si="109"/>
        <v>#REF!</v>
      </c>
      <c r="Q464" s="251" t="e">
        <f t="shared" ca="1" si="100"/>
        <v>#REF!</v>
      </c>
      <c r="R464" s="252" t="e">
        <f t="shared" ca="1" si="99"/>
        <v>#REF!</v>
      </c>
      <c r="S464" s="251" t="e">
        <f t="shared" ca="1" si="101"/>
        <v>#REF!</v>
      </c>
      <c r="T464" s="252" t="e">
        <f t="shared" ca="1" si="102"/>
        <v>#REF!</v>
      </c>
      <c r="U464" s="252" t="e">
        <f t="shared" ca="1" si="103"/>
        <v>#REF!</v>
      </c>
      <c r="V464" s="251" t="e">
        <f t="shared" ca="1" si="104"/>
        <v>#REF!</v>
      </c>
      <c r="W464" s="139" t="e">
        <f t="shared" ca="1" si="105"/>
        <v>#REF!</v>
      </c>
      <c r="X464" s="138" t="e">
        <f t="shared" ca="1" si="110"/>
        <v>#REF!</v>
      </c>
      <c r="Y464" s="138" t="e">
        <f t="shared" ca="1" si="106"/>
        <v>#REF!</v>
      </c>
      <c r="Z464" s="138" t="e">
        <f t="shared" ca="1" si="108"/>
        <v>#NAME?</v>
      </c>
      <c r="AA464" s="139" t="e">
        <f t="shared" ca="1" si="107"/>
        <v>#REF!</v>
      </c>
      <c r="AB464" s="138" t="e">
        <f t="shared" ca="1" si="111"/>
        <v>#REF!</v>
      </c>
      <c r="AC464" s="132" t="e">
        <f ca="1">INDIRECT(CONCATENATE(#REF!,$C$496,"!$AJ",$A464 + 5))</f>
        <v>#REF!</v>
      </c>
    </row>
    <row r="465" spans="1:29" hidden="1" outlineLevel="1" x14ac:dyDescent="0.25">
      <c r="A465" s="128">
        <v>468</v>
      </c>
      <c r="B465" s="153" t="e">
        <f ca="1">INDIRECT(CONCATENATE(#REF!,$C$496,"!$B",$A465 + 5))</f>
        <v>#REF!</v>
      </c>
      <c r="C465" s="135" t="e">
        <f ca="1">INDIRECT(CONCATENATE(#REF!,$C$496,"!$X",$A465 + 5))</f>
        <v>#REF!</v>
      </c>
      <c r="D465" s="132" t="e">
        <f ca="1">INDIRECT(CONCATENATE(#REF!,$C$496,"!$AB",$A465 + 5))</f>
        <v>#REF!</v>
      </c>
      <c r="E465" s="135" t="str">
        <f t="shared" ca="1" si="98"/>
        <v/>
      </c>
      <c r="F465" s="187" t="e">
        <f ca="1">INDIRECT(CONCATENATE(#REF!,$C$496,"!$AG",$A465 + 5))</f>
        <v>#REF!</v>
      </c>
      <c r="G465" s="135"/>
      <c r="H465" s="132" t="e">
        <f ca="1">INDIRECT(CONCATENATE(#REF!,$C$496,"!$AH",$A465 + 5))</f>
        <v>#REF!</v>
      </c>
      <c r="I465" s="135"/>
      <c r="J465" s="132" t="e">
        <f ca="1">INDIRECT(CONCATENATE(#REF!,$C$496,"!$AI",$A465 + 5))</f>
        <v>#REF!</v>
      </c>
      <c r="K465" s="181"/>
      <c r="L465" s="135"/>
      <c r="M465" s="135"/>
      <c r="N465" s="135"/>
      <c r="O465" s="135"/>
      <c r="P465" s="137" t="e">
        <f t="shared" ca="1" si="109"/>
        <v>#REF!</v>
      </c>
      <c r="Q465" s="251" t="e">
        <f t="shared" ca="1" si="100"/>
        <v>#REF!</v>
      </c>
      <c r="R465" s="252" t="e">
        <f t="shared" ca="1" si="99"/>
        <v>#REF!</v>
      </c>
      <c r="S465" s="251" t="e">
        <f t="shared" ca="1" si="101"/>
        <v>#REF!</v>
      </c>
      <c r="T465" s="252" t="e">
        <f t="shared" ca="1" si="102"/>
        <v>#REF!</v>
      </c>
      <c r="U465" s="252" t="e">
        <f t="shared" ca="1" si="103"/>
        <v>#REF!</v>
      </c>
      <c r="V465" s="251" t="e">
        <f t="shared" ca="1" si="104"/>
        <v>#REF!</v>
      </c>
      <c r="W465" s="139" t="e">
        <f t="shared" ca="1" si="105"/>
        <v>#REF!</v>
      </c>
      <c r="X465" s="138" t="e">
        <f t="shared" ca="1" si="110"/>
        <v>#REF!</v>
      </c>
      <c r="Y465" s="138" t="e">
        <f t="shared" ca="1" si="106"/>
        <v>#REF!</v>
      </c>
      <c r="Z465" s="138" t="e">
        <f t="shared" ca="1" si="108"/>
        <v>#NAME?</v>
      </c>
      <c r="AA465" s="139" t="e">
        <f t="shared" ca="1" si="107"/>
        <v>#REF!</v>
      </c>
      <c r="AB465" s="138" t="e">
        <f t="shared" ca="1" si="111"/>
        <v>#REF!</v>
      </c>
      <c r="AC465" s="132" t="e">
        <f ca="1">INDIRECT(CONCATENATE(#REF!,$C$496,"!$AJ",$A465 + 5))</f>
        <v>#REF!</v>
      </c>
    </row>
    <row r="466" spans="1:29" hidden="1" outlineLevel="1" x14ac:dyDescent="0.25">
      <c r="A466" s="128">
        <v>469</v>
      </c>
      <c r="B466" s="153" t="e">
        <f ca="1">INDIRECT(CONCATENATE(#REF!,$C$496,"!$B",$A466 + 5))</f>
        <v>#REF!</v>
      </c>
      <c r="C466" s="135" t="e">
        <f ca="1">INDIRECT(CONCATENATE(#REF!,$C$496,"!$X",$A466 + 5))</f>
        <v>#REF!</v>
      </c>
      <c r="D466" s="132" t="e">
        <f ca="1">INDIRECT(CONCATENATE(#REF!,$C$496,"!$AB",$A466 + 5))</f>
        <v>#REF!</v>
      </c>
      <c r="E466" s="135" t="str">
        <f t="shared" ca="1" si="98"/>
        <v/>
      </c>
      <c r="F466" s="187" t="e">
        <f ca="1">INDIRECT(CONCATENATE(#REF!,$C$496,"!$AG",$A466 + 5))</f>
        <v>#REF!</v>
      </c>
      <c r="G466" s="135"/>
      <c r="H466" s="132" t="e">
        <f ca="1">INDIRECT(CONCATENATE(#REF!,$C$496,"!$AH",$A466 + 5))</f>
        <v>#REF!</v>
      </c>
      <c r="I466" s="135"/>
      <c r="J466" s="132" t="e">
        <f ca="1">INDIRECT(CONCATENATE(#REF!,$C$496,"!$AI",$A466 + 5))</f>
        <v>#REF!</v>
      </c>
      <c r="K466" s="181"/>
      <c r="L466" s="135"/>
      <c r="M466" s="135"/>
      <c r="N466" s="135"/>
      <c r="O466" s="135"/>
      <c r="P466" s="137" t="e">
        <f t="shared" ca="1" si="109"/>
        <v>#REF!</v>
      </c>
      <c r="Q466" s="251" t="e">
        <f t="shared" ca="1" si="100"/>
        <v>#REF!</v>
      </c>
      <c r="R466" s="252" t="e">
        <f t="shared" ca="1" si="99"/>
        <v>#REF!</v>
      </c>
      <c r="S466" s="251" t="e">
        <f t="shared" ca="1" si="101"/>
        <v>#REF!</v>
      </c>
      <c r="T466" s="252" t="e">
        <f t="shared" ca="1" si="102"/>
        <v>#REF!</v>
      </c>
      <c r="U466" s="252" t="e">
        <f t="shared" ca="1" si="103"/>
        <v>#REF!</v>
      </c>
      <c r="V466" s="251" t="e">
        <f t="shared" ca="1" si="104"/>
        <v>#REF!</v>
      </c>
      <c r="W466" s="139" t="e">
        <f t="shared" ca="1" si="105"/>
        <v>#REF!</v>
      </c>
      <c r="X466" s="138" t="e">
        <f t="shared" ca="1" si="110"/>
        <v>#REF!</v>
      </c>
      <c r="Y466" s="138" t="e">
        <f t="shared" ca="1" si="106"/>
        <v>#REF!</v>
      </c>
      <c r="Z466" s="138" t="e">
        <f t="shared" ca="1" si="108"/>
        <v>#NAME?</v>
      </c>
      <c r="AA466" s="139" t="e">
        <f t="shared" ca="1" si="107"/>
        <v>#REF!</v>
      </c>
      <c r="AB466" s="138" t="e">
        <f t="shared" ca="1" si="111"/>
        <v>#REF!</v>
      </c>
      <c r="AC466" s="132" t="e">
        <f ca="1">INDIRECT(CONCATENATE(#REF!,$C$496,"!$AJ",$A466 + 5))</f>
        <v>#REF!</v>
      </c>
    </row>
    <row r="467" spans="1:29" hidden="1" outlineLevel="1" x14ac:dyDescent="0.25">
      <c r="A467" s="128">
        <v>470</v>
      </c>
      <c r="B467" s="153" t="e">
        <f ca="1">INDIRECT(CONCATENATE(#REF!,$C$496,"!$B",$A467 + 5))</f>
        <v>#REF!</v>
      </c>
      <c r="C467" s="135" t="e">
        <f ca="1">INDIRECT(CONCATENATE(#REF!,$C$496,"!$X",$A467 + 5))</f>
        <v>#REF!</v>
      </c>
      <c r="D467" s="132" t="e">
        <f ca="1">INDIRECT(CONCATENATE(#REF!,$C$496,"!$AB",$A467 + 5))</f>
        <v>#REF!</v>
      </c>
      <c r="E467" s="135" t="str">
        <f t="shared" ca="1" si="98"/>
        <v/>
      </c>
      <c r="F467" s="187" t="e">
        <f ca="1">INDIRECT(CONCATENATE(#REF!,$C$496,"!$AG",$A467 + 5))</f>
        <v>#REF!</v>
      </c>
      <c r="G467" s="135"/>
      <c r="H467" s="132" t="e">
        <f ca="1">INDIRECT(CONCATENATE(#REF!,$C$496,"!$AH",$A467 + 5))</f>
        <v>#REF!</v>
      </c>
      <c r="I467" s="135"/>
      <c r="J467" s="132" t="e">
        <f ca="1">INDIRECT(CONCATENATE(#REF!,$C$496,"!$AI",$A467 + 5))</f>
        <v>#REF!</v>
      </c>
      <c r="K467" s="181"/>
      <c r="L467" s="135"/>
      <c r="M467" s="135"/>
      <c r="N467" s="135"/>
      <c r="O467" s="135"/>
      <c r="P467" s="137" t="e">
        <f t="shared" ca="1" si="109"/>
        <v>#REF!</v>
      </c>
      <c r="Q467" s="251" t="e">
        <f t="shared" ca="1" si="100"/>
        <v>#REF!</v>
      </c>
      <c r="R467" s="252" t="e">
        <f t="shared" ca="1" si="99"/>
        <v>#REF!</v>
      </c>
      <c r="S467" s="251" t="e">
        <f t="shared" ca="1" si="101"/>
        <v>#REF!</v>
      </c>
      <c r="T467" s="252" t="e">
        <f t="shared" ca="1" si="102"/>
        <v>#REF!</v>
      </c>
      <c r="U467" s="252" t="e">
        <f t="shared" ca="1" si="103"/>
        <v>#REF!</v>
      </c>
      <c r="V467" s="251" t="e">
        <f t="shared" ca="1" si="104"/>
        <v>#REF!</v>
      </c>
      <c r="W467" s="139" t="e">
        <f t="shared" ca="1" si="105"/>
        <v>#REF!</v>
      </c>
      <c r="X467" s="138" t="e">
        <f t="shared" ca="1" si="110"/>
        <v>#REF!</v>
      </c>
      <c r="Y467" s="138" t="e">
        <f t="shared" ca="1" si="106"/>
        <v>#REF!</v>
      </c>
      <c r="Z467" s="138" t="e">
        <f t="shared" ca="1" si="108"/>
        <v>#NAME?</v>
      </c>
      <c r="AA467" s="139" t="e">
        <f t="shared" ca="1" si="107"/>
        <v>#REF!</v>
      </c>
      <c r="AB467" s="138" t="e">
        <f t="shared" ca="1" si="111"/>
        <v>#REF!</v>
      </c>
      <c r="AC467" s="132" t="e">
        <f ca="1">INDIRECT(CONCATENATE(#REF!,$C$496,"!$AJ",$A467 + 5))</f>
        <v>#REF!</v>
      </c>
    </row>
    <row r="468" spans="1:29" hidden="1" outlineLevel="1" x14ac:dyDescent="0.25">
      <c r="A468" s="128">
        <v>471</v>
      </c>
      <c r="B468" s="153" t="e">
        <f ca="1">INDIRECT(CONCATENATE(#REF!,$C$496,"!$B",$A468 + 5))</f>
        <v>#REF!</v>
      </c>
      <c r="C468" s="135" t="e">
        <f ca="1">INDIRECT(CONCATENATE(#REF!,$C$496,"!$X",$A468 + 5))</f>
        <v>#REF!</v>
      </c>
      <c r="D468" s="132" t="e">
        <f ca="1">INDIRECT(CONCATENATE(#REF!,$C$496,"!$AB",$A468 + 5))</f>
        <v>#REF!</v>
      </c>
      <c r="E468" s="135" t="str">
        <f t="shared" ca="1" si="98"/>
        <v/>
      </c>
      <c r="F468" s="187" t="e">
        <f ca="1">INDIRECT(CONCATENATE(#REF!,$C$496,"!$AG",$A468 + 5))</f>
        <v>#REF!</v>
      </c>
      <c r="G468" s="135"/>
      <c r="H468" s="132" t="e">
        <f ca="1">INDIRECT(CONCATENATE(#REF!,$C$496,"!$AH",$A468 + 5))</f>
        <v>#REF!</v>
      </c>
      <c r="I468" s="135"/>
      <c r="J468" s="132" t="e">
        <f ca="1">INDIRECT(CONCATENATE(#REF!,$C$496,"!$AI",$A468 + 5))</f>
        <v>#REF!</v>
      </c>
      <c r="K468" s="181"/>
      <c r="L468" s="135"/>
      <c r="M468" s="135"/>
      <c r="N468" s="135"/>
      <c r="O468" s="135"/>
      <c r="P468" s="137" t="e">
        <f t="shared" ca="1" si="109"/>
        <v>#REF!</v>
      </c>
      <c r="Q468" s="251" t="e">
        <f t="shared" ca="1" si="100"/>
        <v>#REF!</v>
      </c>
      <c r="R468" s="252" t="e">
        <f t="shared" ca="1" si="99"/>
        <v>#REF!</v>
      </c>
      <c r="S468" s="251" t="e">
        <f t="shared" ca="1" si="101"/>
        <v>#REF!</v>
      </c>
      <c r="T468" s="252" t="e">
        <f t="shared" ca="1" si="102"/>
        <v>#REF!</v>
      </c>
      <c r="U468" s="252" t="e">
        <f t="shared" ca="1" si="103"/>
        <v>#REF!</v>
      </c>
      <c r="V468" s="251" t="e">
        <f t="shared" ca="1" si="104"/>
        <v>#REF!</v>
      </c>
      <c r="W468" s="139" t="e">
        <f t="shared" ca="1" si="105"/>
        <v>#REF!</v>
      </c>
      <c r="X468" s="138" t="e">
        <f t="shared" ca="1" si="110"/>
        <v>#REF!</v>
      </c>
      <c r="Y468" s="138" t="e">
        <f t="shared" ca="1" si="106"/>
        <v>#REF!</v>
      </c>
      <c r="Z468" s="138" t="e">
        <f t="shared" ca="1" si="108"/>
        <v>#NAME?</v>
      </c>
      <c r="AA468" s="139" t="e">
        <f t="shared" ca="1" si="107"/>
        <v>#REF!</v>
      </c>
      <c r="AB468" s="138" t="e">
        <f t="shared" ca="1" si="111"/>
        <v>#REF!</v>
      </c>
      <c r="AC468" s="132" t="e">
        <f ca="1">INDIRECT(CONCATENATE(#REF!,$C$496,"!$AJ",$A468 + 5))</f>
        <v>#REF!</v>
      </c>
    </row>
    <row r="469" spans="1:29" hidden="1" outlineLevel="1" x14ac:dyDescent="0.25">
      <c r="A469" s="128">
        <v>472</v>
      </c>
      <c r="B469" s="153" t="e">
        <f ca="1">INDIRECT(CONCATENATE(#REF!,$C$496,"!$B",$A469 + 5))</f>
        <v>#REF!</v>
      </c>
      <c r="C469" s="135" t="e">
        <f ca="1">INDIRECT(CONCATENATE(#REF!,$C$496,"!$X",$A469 + 5))</f>
        <v>#REF!</v>
      </c>
      <c r="D469" s="132" t="e">
        <f ca="1">INDIRECT(CONCATENATE(#REF!,$C$496,"!$AB",$A469 + 5))</f>
        <v>#REF!</v>
      </c>
      <c r="E469" s="135" t="str">
        <f t="shared" ca="1" si="98"/>
        <v/>
      </c>
      <c r="F469" s="187" t="e">
        <f ca="1">INDIRECT(CONCATENATE(#REF!,$C$496,"!$AG",$A469 + 5))</f>
        <v>#REF!</v>
      </c>
      <c r="G469" s="135"/>
      <c r="H469" s="132" t="e">
        <f ca="1">INDIRECT(CONCATENATE(#REF!,$C$496,"!$AH",$A469 + 5))</f>
        <v>#REF!</v>
      </c>
      <c r="I469" s="135"/>
      <c r="J469" s="132" t="e">
        <f ca="1">INDIRECT(CONCATENATE(#REF!,$C$496,"!$AI",$A469 + 5))</f>
        <v>#REF!</v>
      </c>
      <c r="K469" s="181"/>
      <c r="L469" s="135"/>
      <c r="M469" s="135"/>
      <c r="N469" s="135"/>
      <c r="O469" s="135"/>
      <c r="P469" s="137" t="e">
        <f t="shared" ca="1" si="109"/>
        <v>#REF!</v>
      </c>
      <c r="Q469" s="251" t="e">
        <f t="shared" ca="1" si="100"/>
        <v>#REF!</v>
      </c>
      <c r="R469" s="252" t="e">
        <f t="shared" ca="1" si="99"/>
        <v>#REF!</v>
      </c>
      <c r="S469" s="251" t="e">
        <f t="shared" ca="1" si="101"/>
        <v>#REF!</v>
      </c>
      <c r="T469" s="252" t="e">
        <f t="shared" ca="1" si="102"/>
        <v>#REF!</v>
      </c>
      <c r="U469" s="252" t="e">
        <f t="shared" ca="1" si="103"/>
        <v>#REF!</v>
      </c>
      <c r="V469" s="251" t="e">
        <f t="shared" ca="1" si="104"/>
        <v>#REF!</v>
      </c>
      <c r="W469" s="139" t="e">
        <f t="shared" ca="1" si="105"/>
        <v>#REF!</v>
      </c>
      <c r="X469" s="138" t="e">
        <f t="shared" ca="1" si="110"/>
        <v>#REF!</v>
      </c>
      <c r="Y469" s="138" t="e">
        <f t="shared" ca="1" si="106"/>
        <v>#REF!</v>
      </c>
      <c r="Z469" s="138" t="e">
        <f t="shared" ca="1" si="108"/>
        <v>#NAME?</v>
      </c>
      <c r="AA469" s="139" t="e">
        <f t="shared" ca="1" si="107"/>
        <v>#REF!</v>
      </c>
      <c r="AB469" s="138" t="e">
        <f t="shared" ca="1" si="111"/>
        <v>#REF!</v>
      </c>
      <c r="AC469" s="132" t="e">
        <f ca="1">INDIRECT(CONCATENATE(#REF!,$C$496,"!$AJ",$A469 + 5))</f>
        <v>#REF!</v>
      </c>
    </row>
    <row r="470" spans="1:29" hidden="1" outlineLevel="1" x14ac:dyDescent="0.25">
      <c r="A470" s="128">
        <v>473</v>
      </c>
      <c r="B470" s="153" t="e">
        <f ca="1">INDIRECT(CONCATENATE(#REF!,$C$496,"!$B",$A470 + 5))</f>
        <v>#REF!</v>
      </c>
      <c r="C470" s="135" t="e">
        <f ca="1">INDIRECT(CONCATENATE(#REF!,$C$496,"!$X",$A470 + 5))</f>
        <v>#REF!</v>
      </c>
      <c r="D470" s="132" t="e">
        <f ca="1">INDIRECT(CONCATENATE(#REF!,$C$496,"!$AB",$A470 + 5))</f>
        <v>#REF!</v>
      </c>
      <c r="E470" s="135" t="str">
        <f t="shared" ca="1" si="98"/>
        <v/>
      </c>
      <c r="F470" s="187" t="e">
        <f ca="1">INDIRECT(CONCATENATE(#REF!,$C$496,"!$AG",$A470 + 5))</f>
        <v>#REF!</v>
      </c>
      <c r="G470" s="135"/>
      <c r="H470" s="132" t="e">
        <f ca="1">INDIRECT(CONCATENATE(#REF!,$C$496,"!$AH",$A470 + 5))</f>
        <v>#REF!</v>
      </c>
      <c r="I470" s="135"/>
      <c r="J470" s="132" t="e">
        <f ca="1">INDIRECT(CONCATENATE(#REF!,$C$496,"!$AI",$A470 + 5))</f>
        <v>#REF!</v>
      </c>
      <c r="K470" s="181"/>
      <c r="L470" s="135"/>
      <c r="M470" s="135"/>
      <c r="N470" s="135"/>
      <c r="O470" s="135"/>
      <c r="P470" s="137" t="e">
        <f t="shared" ca="1" si="109"/>
        <v>#REF!</v>
      </c>
      <c r="Q470" s="251" t="e">
        <f t="shared" ca="1" si="100"/>
        <v>#REF!</v>
      </c>
      <c r="R470" s="252" t="e">
        <f t="shared" ca="1" si="99"/>
        <v>#REF!</v>
      </c>
      <c r="S470" s="251" t="e">
        <f t="shared" ca="1" si="101"/>
        <v>#REF!</v>
      </c>
      <c r="T470" s="252" t="e">
        <f t="shared" ca="1" si="102"/>
        <v>#REF!</v>
      </c>
      <c r="U470" s="252" t="e">
        <f t="shared" ca="1" si="103"/>
        <v>#REF!</v>
      </c>
      <c r="V470" s="251" t="e">
        <f t="shared" ca="1" si="104"/>
        <v>#REF!</v>
      </c>
      <c r="W470" s="139" t="e">
        <f t="shared" ca="1" si="105"/>
        <v>#REF!</v>
      </c>
      <c r="X470" s="138" t="e">
        <f t="shared" ca="1" si="110"/>
        <v>#REF!</v>
      </c>
      <c r="Y470" s="138" t="e">
        <f t="shared" ca="1" si="106"/>
        <v>#REF!</v>
      </c>
      <c r="Z470" s="138" t="e">
        <f t="shared" ca="1" si="108"/>
        <v>#NAME?</v>
      </c>
      <c r="AA470" s="139" t="e">
        <f t="shared" ca="1" si="107"/>
        <v>#REF!</v>
      </c>
      <c r="AB470" s="138" t="e">
        <f t="shared" ca="1" si="111"/>
        <v>#REF!</v>
      </c>
      <c r="AC470" s="132" t="e">
        <f ca="1">INDIRECT(CONCATENATE(#REF!,$C$496,"!$AJ",$A470 + 5))</f>
        <v>#REF!</v>
      </c>
    </row>
    <row r="471" spans="1:29" hidden="1" outlineLevel="1" x14ac:dyDescent="0.25">
      <c r="A471" s="128">
        <v>474</v>
      </c>
      <c r="B471" s="153" t="e">
        <f ca="1">INDIRECT(CONCATENATE(#REF!,$C$496,"!$B",$A471 + 5))</f>
        <v>#REF!</v>
      </c>
      <c r="C471" s="135" t="e">
        <f ca="1">INDIRECT(CONCATENATE(#REF!,$C$496,"!$X",$A471 + 5))</f>
        <v>#REF!</v>
      </c>
      <c r="D471" s="132" t="e">
        <f ca="1">INDIRECT(CONCATENATE(#REF!,$C$496,"!$AB",$A471 + 5))</f>
        <v>#REF!</v>
      </c>
      <c r="E471" s="135" t="str">
        <f t="shared" ca="1" si="98"/>
        <v/>
      </c>
      <c r="F471" s="187" t="e">
        <f ca="1">INDIRECT(CONCATENATE(#REF!,$C$496,"!$AG",$A471 + 5))</f>
        <v>#REF!</v>
      </c>
      <c r="G471" s="135"/>
      <c r="H471" s="132" t="e">
        <f ca="1">INDIRECT(CONCATENATE(#REF!,$C$496,"!$AH",$A471 + 5))</f>
        <v>#REF!</v>
      </c>
      <c r="I471" s="135"/>
      <c r="J471" s="132" t="e">
        <f ca="1">INDIRECT(CONCATENATE(#REF!,$C$496,"!$AI",$A471 + 5))</f>
        <v>#REF!</v>
      </c>
      <c r="K471" s="181"/>
      <c r="L471" s="135"/>
      <c r="M471" s="135"/>
      <c r="N471" s="135"/>
      <c r="O471" s="135"/>
      <c r="P471" s="137" t="e">
        <f t="shared" ca="1" si="109"/>
        <v>#REF!</v>
      </c>
      <c r="Q471" s="251" t="e">
        <f t="shared" ca="1" si="100"/>
        <v>#REF!</v>
      </c>
      <c r="R471" s="252" t="e">
        <f t="shared" ca="1" si="99"/>
        <v>#REF!</v>
      </c>
      <c r="S471" s="251" t="e">
        <f t="shared" ca="1" si="101"/>
        <v>#REF!</v>
      </c>
      <c r="T471" s="252" t="e">
        <f t="shared" ca="1" si="102"/>
        <v>#REF!</v>
      </c>
      <c r="U471" s="252" t="e">
        <f t="shared" ca="1" si="103"/>
        <v>#REF!</v>
      </c>
      <c r="V471" s="251" t="e">
        <f t="shared" ca="1" si="104"/>
        <v>#REF!</v>
      </c>
      <c r="W471" s="139" t="e">
        <f t="shared" ca="1" si="105"/>
        <v>#REF!</v>
      </c>
      <c r="X471" s="138" t="e">
        <f t="shared" ca="1" si="110"/>
        <v>#REF!</v>
      </c>
      <c r="Y471" s="138" t="e">
        <f t="shared" ca="1" si="106"/>
        <v>#REF!</v>
      </c>
      <c r="Z471" s="138" t="e">
        <f t="shared" ca="1" si="108"/>
        <v>#NAME?</v>
      </c>
      <c r="AA471" s="139" t="e">
        <f t="shared" ca="1" si="107"/>
        <v>#REF!</v>
      </c>
      <c r="AB471" s="138" t="e">
        <f t="shared" ca="1" si="111"/>
        <v>#REF!</v>
      </c>
      <c r="AC471" s="132" t="e">
        <f ca="1">INDIRECT(CONCATENATE(#REF!,$C$496,"!$AJ",$A471 + 5))</f>
        <v>#REF!</v>
      </c>
    </row>
    <row r="472" spans="1:29" hidden="1" outlineLevel="1" x14ac:dyDescent="0.25">
      <c r="A472" s="128">
        <v>475</v>
      </c>
      <c r="B472" s="153" t="e">
        <f ca="1">INDIRECT(CONCATENATE(#REF!,$C$496,"!$B",$A472 + 5))</f>
        <v>#REF!</v>
      </c>
      <c r="C472" s="135" t="e">
        <f ca="1">INDIRECT(CONCATENATE(#REF!,$C$496,"!$X",$A472 + 5))</f>
        <v>#REF!</v>
      </c>
      <c r="D472" s="132" t="e">
        <f ca="1">INDIRECT(CONCATENATE(#REF!,$C$496,"!$AB",$A472 + 5))</f>
        <v>#REF!</v>
      </c>
      <c r="E472" s="135" t="str">
        <f t="shared" ca="1" si="98"/>
        <v/>
      </c>
      <c r="F472" s="187" t="e">
        <f ca="1">INDIRECT(CONCATENATE(#REF!,$C$496,"!$AG",$A472 + 5))</f>
        <v>#REF!</v>
      </c>
      <c r="G472" s="135"/>
      <c r="H472" s="132" t="e">
        <f ca="1">INDIRECT(CONCATENATE(#REF!,$C$496,"!$AH",$A472 + 5))</f>
        <v>#REF!</v>
      </c>
      <c r="I472" s="135"/>
      <c r="J472" s="132" t="e">
        <f ca="1">INDIRECT(CONCATENATE(#REF!,$C$496,"!$AI",$A472 + 5))</f>
        <v>#REF!</v>
      </c>
      <c r="K472" s="181"/>
      <c r="L472" s="135"/>
      <c r="M472" s="135"/>
      <c r="N472" s="135"/>
      <c r="O472" s="135"/>
      <c r="P472" s="137" t="e">
        <f t="shared" ca="1" si="109"/>
        <v>#REF!</v>
      </c>
      <c r="Q472" s="251" t="e">
        <f t="shared" ca="1" si="100"/>
        <v>#REF!</v>
      </c>
      <c r="R472" s="252" t="e">
        <f t="shared" ca="1" si="99"/>
        <v>#REF!</v>
      </c>
      <c r="S472" s="251" t="e">
        <f t="shared" ca="1" si="101"/>
        <v>#REF!</v>
      </c>
      <c r="T472" s="252" t="e">
        <f t="shared" ca="1" si="102"/>
        <v>#REF!</v>
      </c>
      <c r="U472" s="252" t="e">
        <f t="shared" ca="1" si="103"/>
        <v>#REF!</v>
      </c>
      <c r="V472" s="251" t="e">
        <f t="shared" ca="1" si="104"/>
        <v>#REF!</v>
      </c>
      <c r="W472" s="139" t="e">
        <f t="shared" ca="1" si="105"/>
        <v>#REF!</v>
      </c>
      <c r="X472" s="138" t="e">
        <f t="shared" ca="1" si="110"/>
        <v>#REF!</v>
      </c>
      <c r="Y472" s="138" t="e">
        <f t="shared" ca="1" si="106"/>
        <v>#REF!</v>
      </c>
      <c r="Z472" s="138" t="e">
        <f t="shared" ca="1" si="108"/>
        <v>#NAME?</v>
      </c>
      <c r="AA472" s="139" t="e">
        <f t="shared" ca="1" si="107"/>
        <v>#REF!</v>
      </c>
      <c r="AB472" s="138" t="e">
        <f t="shared" ca="1" si="111"/>
        <v>#REF!</v>
      </c>
      <c r="AC472" s="132" t="e">
        <f ca="1">INDIRECT(CONCATENATE(#REF!,$C$496,"!$AJ",$A472 + 5))</f>
        <v>#REF!</v>
      </c>
    </row>
    <row r="473" spans="1:29" hidden="1" outlineLevel="1" x14ac:dyDescent="0.25">
      <c r="A473" s="128">
        <v>476</v>
      </c>
      <c r="B473" s="153" t="e">
        <f ca="1">INDIRECT(CONCATENATE(#REF!,$C$496,"!$B",$A473 + 5))</f>
        <v>#REF!</v>
      </c>
      <c r="C473" s="135" t="e">
        <f ca="1">INDIRECT(CONCATENATE(#REF!,$C$496,"!$X",$A473 + 5))</f>
        <v>#REF!</v>
      </c>
      <c r="D473" s="132" t="e">
        <f ca="1">INDIRECT(CONCATENATE(#REF!,$C$496,"!$AB",$A473 + 5))</f>
        <v>#REF!</v>
      </c>
      <c r="E473" s="135" t="str">
        <f t="shared" ca="1" si="98"/>
        <v/>
      </c>
      <c r="F473" s="187" t="e">
        <f ca="1">INDIRECT(CONCATENATE(#REF!,$C$496,"!$AG",$A473 + 5))</f>
        <v>#REF!</v>
      </c>
      <c r="G473" s="135"/>
      <c r="H473" s="132" t="e">
        <f ca="1">INDIRECT(CONCATENATE(#REF!,$C$496,"!$AH",$A473 + 5))</f>
        <v>#REF!</v>
      </c>
      <c r="I473" s="135"/>
      <c r="J473" s="132" t="e">
        <f ca="1">INDIRECT(CONCATENATE(#REF!,$C$496,"!$AI",$A473 + 5))</f>
        <v>#REF!</v>
      </c>
      <c r="K473" s="181"/>
      <c r="L473" s="135"/>
      <c r="M473" s="135"/>
      <c r="N473" s="135"/>
      <c r="O473" s="135"/>
      <c r="P473" s="137" t="e">
        <f t="shared" ca="1" si="109"/>
        <v>#REF!</v>
      </c>
      <c r="Q473" s="251" t="e">
        <f t="shared" ca="1" si="100"/>
        <v>#REF!</v>
      </c>
      <c r="R473" s="252" t="e">
        <f t="shared" ca="1" si="99"/>
        <v>#REF!</v>
      </c>
      <c r="S473" s="251" t="e">
        <f t="shared" ca="1" si="101"/>
        <v>#REF!</v>
      </c>
      <c r="T473" s="252" t="e">
        <f t="shared" ca="1" si="102"/>
        <v>#REF!</v>
      </c>
      <c r="U473" s="252" t="e">
        <f t="shared" ca="1" si="103"/>
        <v>#REF!</v>
      </c>
      <c r="V473" s="251" t="e">
        <f t="shared" ca="1" si="104"/>
        <v>#REF!</v>
      </c>
      <c r="W473" s="139" t="e">
        <f t="shared" ca="1" si="105"/>
        <v>#REF!</v>
      </c>
      <c r="X473" s="138" t="e">
        <f t="shared" ca="1" si="110"/>
        <v>#REF!</v>
      </c>
      <c r="Y473" s="138" t="e">
        <f t="shared" ca="1" si="106"/>
        <v>#REF!</v>
      </c>
      <c r="Z473" s="138" t="e">
        <f t="shared" ca="1" si="108"/>
        <v>#NAME?</v>
      </c>
      <c r="AA473" s="139" t="e">
        <f t="shared" ca="1" si="107"/>
        <v>#REF!</v>
      </c>
      <c r="AB473" s="138" t="e">
        <f t="shared" ca="1" si="111"/>
        <v>#REF!</v>
      </c>
      <c r="AC473" s="132" t="e">
        <f ca="1">INDIRECT(CONCATENATE(#REF!,$C$496,"!$AJ",$A473 + 5))</f>
        <v>#REF!</v>
      </c>
    </row>
    <row r="474" spans="1:29" hidden="1" outlineLevel="1" x14ac:dyDescent="0.25">
      <c r="A474" s="128">
        <v>477</v>
      </c>
      <c r="B474" s="153" t="e">
        <f ca="1">INDIRECT(CONCATENATE(#REF!,$C$496,"!$B",$A474 + 5))</f>
        <v>#REF!</v>
      </c>
      <c r="C474" s="135" t="e">
        <f ca="1">INDIRECT(CONCATENATE(#REF!,$C$496,"!$X",$A474 + 5))</f>
        <v>#REF!</v>
      </c>
      <c r="D474" s="132" t="e">
        <f ca="1">INDIRECT(CONCATENATE(#REF!,$C$496,"!$AB",$A474 + 5))</f>
        <v>#REF!</v>
      </c>
      <c r="E474" s="135" t="str">
        <f t="shared" ca="1" si="98"/>
        <v/>
      </c>
      <c r="F474" s="187" t="e">
        <f ca="1">INDIRECT(CONCATENATE(#REF!,$C$496,"!$AG",$A474 + 5))</f>
        <v>#REF!</v>
      </c>
      <c r="G474" s="135"/>
      <c r="H474" s="132" t="e">
        <f ca="1">INDIRECT(CONCATENATE(#REF!,$C$496,"!$AH",$A474 + 5))</f>
        <v>#REF!</v>
      </c>
      <c r="I474" s="135"/>
      <c r="J474" s="132" t="e">
        <f ca="1">INDIRECT(CONCATENATE(#REF!,$C$496,"!$AI",$A474 + 5))</f>
        <v>#REF!</v>
      </c>
      <c r="K474" s="181"/>
      <c r="L474" s="135"/>
      <c r="M474" s="135"/>
      <c r="N474" s="135"/>
      <c r="O474" s="135"/>
      <c r="P474" s="137" t="e">
        <f t="shared" ca="1" si="109"/>
        <v>#REF!</v>
      </c>
      <c r="Q474" s="251" t="e">
        <f t="shared" ca="1" si="100"/>
        <v>#REF!</v>
      </c>
      <c r="R474" s="252" t="e">
        <f t="shared" ca="1" si="99"/>
        <v>#REF!</v>
      </c>
      <c r="S474" s="251" t="e">
        <f t="shared" ca="1" si="101"/>
        <v>#REF!</v>
      </c>
      <c r="T474" s="252" t="e">
        <f t="shared" ca="1" si="102"/>
        <v>#REF!</v>
      </c>
      <c r="U474" s="252" t="e">
        <f t="shared" ca="1" si="103"/>
        <v>#REF!</v>
      </c>
      <c r="V474" s="251" t="e">
        <f t="shared" ca="1" si="104"/>
        <v>#REF!</v>
      </c>
      <c r="W474" s="139" t="e">
        <f t="shared" ca="1" si="105"/>
        <v>#REF!</v>
      </c>
      <c r="X474" s="138" t="e">
        <f t="shared" ca="1" si="110"/>
        <v>#REF!</v>
      </c>
      <c r="Y474" s="138" t="e">
        <f t="shared" ca="1" si="106"/>
        <v>#REF!</v>
      </c>
      <c r="Z474" s="138" t="e">
        <f t="shared" ca="1" si="108"/>
        <v>#NAME?</v>
      </c>
      <c r="AA474" s="139" t="e">
        <f t="shared" ca="1" si="107"/>
        <v>#REF!</v>
      </c>
      <c r="AB474" s="138" t="e">
        <f t="shared" ca="1" si="111"/>
        <v>#REF!</v>
      </c>
      <c r="AC474" s="132" t="e">
        <f ca="1">INDIRECT(CONCATENATE(#REF!,$C$496,"!$AJ",$A474 + 5))</f>
        <v>#REF!</v>
      </c>
    </row>
    <row r="475" spans="1:29" hidden="1" outlineLevel="1" x14ac:dyDescent="0.25">
      <c r="A475" s="128">
        <v>478</v>
      </c>
      <c r="B475" s="153" t="e">
        <f ca="1">INDIRECT(CONCATENATE(#REF!,$C$496,"!$B",$A475 + 5))</f>
        <v>#REF!</v>
      </c>
      <c r="C475" s="135" t="e">
        <f ca="1">INDIRECT(CONCATENATE(#REF!,$C$496,"!$X",$A475 + 5))</f>
        <v>#REF!</v>
      </c>
      <c r="D475" s="132" t="e">
        <f ca="1">INDIRECT(CONCATENATE(#REF!,$C$496,"!$AB",$A475 + 5))</f>
        <v>#REF!</v>
      </c>
      <c r="E475" s="135" t="str">
        <f t="shared" ca="1" si="98"/>
        <v/>
      </c>
      <c r="F475" s="187" t="e">
        <f ca="1">INDIRECT(CONCATENATE(#REF!,$C$496,"!$AG",$A475 + 5))</f>
        <v>#REF!</v>
      </c>
      <c r="G475" s="135"/>
      <c r="H475" s="132" t="e">
        <f ca="1">INDIRECT(CONCATENATE(#REF!,$C$496,"!$AH",$A475 + 5))</f>
        <v>#REF!</v>
      </c>
      <c r="I475" s="135"/>
      <c r="J475" s="132" t="e">
        <f ca="1">INDIRECT(CONCATENATE(#REF!,$C$496,"!$AI",$A475 + 5))</f>
        <v>#REF!</v>
      </c>
      <c r="K475" s="181"/>
      <c r="L475" s="135"/>
      <c r="M475" s="135"/>
      <c r="N475" s="135"/>
      <c r="O475" s="135"/>
      <c r="P475" s="137" t="e">
        <f t="shared" ca="1" si="109"/>
        <v>#REF!</v>
      </c>
      <c r="Q475" s="251" t="e">
        <f t="shared" ca="1" si="100"/>
        <v>#REF!</v>
      </c>
      <c r="R475" s="252" t="e">
        <f t="shared" ca="1" si="99"/>
        <v>#REF!</v>
      </c>
      <c r="S475" s="251" t="e">
        <f t="shared" ca="1" si="101"/>
        <v>#REF!</v>
      </c>
      <c r="T475" s="252" t="e">
        <f t="shared" ca="1" si="102"/>
        <v>#REF!</v>
      </c>
      <c r="U475" s="252" t="e">
        <f t="shared" ca="1" si="103"/>
        <v>#REF!</v>
      </c>
      <c r="V475" s="251" t="e">
        <f t="shared" ca="1" si="104"/>
        <v>#REF!</v>
      </c>
      <c r="W475" s="139" t="e">
        <f t="shared" ca="1" si="105"/>
        <v>#REF!</v>
      </c>
      <c r="X475" s="138" t="e">
        <f t="shared" ca="1" si="110"/>
        <v>#REF!</v>
      </c>
      <c r="Y475" s="138" t="e">
        <f t="shared" ca="1" si="106"/>
        <v>#REF!</v>
      </c>
      <c r="Z475" s="138" t="e">
        <f t="shared" ca="1" si="108"/>
        <v>#NAME?</v>
      </c>
      <c r="AA475" s="139" t="e">
        <f t="shared" ca="1" si="107"/>
        <v>#REF!</v>
      </c>
      <c r="AB475" s="138" t="e">
        <f t="shared" ca="1" si="111"/>
        <v>#REF!</v>
      </c>
      <c r="AC475" s="132" t="e">
        <f ca="1">INDIRECT(CONCATENATE(#REF!,$C$496,"!$AJ",$A475 + 5))</f>
        <v>#REF!</v>
      </c>
    </row>
    <row r="476" spans="1:29" hidden="1" outlineLevel="1" x14ac:dyDescent="0.25">
      <c r="A476" s="128">
        <v>479</v>
      </c>
      <c r="B476" s="153" t="e">
        <f ca="1">INDIRECT(CONCATENATE(#REF!,$C$496,"!$B",$A476 + 5))</f>
        <v>#REF!</v>
      </c>
      <c r="C476" s="135" t="e">
        <f ca="1">INDIRECT(CONCATENATE(#REF!,$C$496,"!$X",$A476 + 5))</f>
        <v>#REF!</v>
      </c>
      <c r="D476" s="132" t="e">
        <f ca="1">INDIRECT(CONCATENATE(#REF!,$C$496,"!$AB",$A476 + 5))</f>
        <v>#REF!</v>
      </c>
      <c r="E476" s="135" t="str">
        <f t="shared" ca="1" si="98"/>
        <v/>
      </c>
      <c r="F476" s="187" t="e">
        <f ca="1">INDIRECT(CONCATENATE(#REF!,$C$496,"!$AG",$A476 + 5))</f>
        <v>#REF!</v>
      </c>
      <c r="G476" s="135"/>
      <c r="H476" s="132" t="e">
        <f ca="1">INDIRECT(CONCATENATE(#REF!,$C$496,"!$AH",$A476 + 5))</f>
        <v>#REF!</v>
      </c>
      <c r="I476" s="135"/>
      <c r="J476" s="132" t="e">
        <f ca="1">INDIRECT(CONCATENATE(#REF!,$C$496,"!$AI",$A476 + 5))</f>
        <v>#REF!</v>
      </c>
      <c r="K476" s="181"/>
      <c r="L476" s="135"/>
      <c r="M476" s="135"/>
      <c r="N476" s="135"/>
      <c r="O476" s="135"/>
      <c r="P476" s="137" t="e">
        <f t="shared" ca="1" si="109"/>
        <v>#REF!</v>
      </c>
      <c r="Q476" s="251" t="e">
        <f t="shared" ca="1" si="100"/>
        <v>#REF!</v>
      </c>
      <c r="R476" s="252" t="e">
        <f t="shared" ca="1" si="99"/>
        <v>#REF!</v>
      </c>
      <c r="S476" s="251" t="e">
        <f t="shared" ca="1" si="101"/>
        <v>#REF!</v>
      </c>
      <c r="T476" s="252" t="e">
        <f t="shared" ca="1" si="102"/>
        <v>#REF!</v>
      </c>
      <c r="U476" s="252" t="e">
        <f t="shared" ca="1" si="103"/>
        <v>#REF!</v>
      </c>
      <c r="V476" s="251" t="e">
        <f t="shared" ca="1" si="104"/>
        <v>#REF!</v>
      </c>
      <c r="W476" s="139" t="e">
        <f t="shared" ca="1" si="105"/>
        <v>#REF!</v>
      </c>
      <c r="X476" s="138" t="e">
        <f t="shared" ca="1" si="110"/>
        <v>#REF!</v>
      </c>
      <c r="Y476" s="138" t="e">
        <f t="shared" ca="1" si="106"/>
        <v>#REF!</v>
      </c>
      <c r="Z476" s="138" t="e">
        <f t="shared" ca="1" si="108"/>
        <v>#NAME?</v>
      </c>
      <c r="AA476" s="139" t="e">
        <f t="shared" ca="1" si="107"/>
        <v>#REF!</v>
      </c>
      <c r="AB476" s="138" t="e">
        <f t="shared" ca="1" si="111"/>
        <v>#REF!</v>
      </c>
      <c r="AC476" s="132" t="e">
        <f ca="1">INDIRECT(CONCATENATE(#REF!,$C$496,"!$AJ",$A476 + 5))</f>
        <v>#REF!</v>
      </c>
    </row>
    <row r="477" spans="1:29" hidden="1" outlineLevel="1" x14ac:dyDescent="0.25">
      <c r="A477" s="128">
        <v>480</v>
      </c>
      <c r="B477" s="153" t="e">
        <f ca="1">INDIRECT(CONCATENATE(#REF!,$C$496,"!$B",$A477 + 5))</f>
        <v>#REF!</v>
      </c>
      <c r="C477" s="135" t="e">
        <f ca="1">INDIRECT(CONCATENATE(#REF!,$C$496,"!$X",$A477 + 5))</f>
        <v>#REF!</v>
      </c>
      <c r="D477" s="132" t="e">
        <f ca="1">INDIRECT(CONCATENATE(#REF!,$C$496,"!$AB",$A477 + 5))</f>
        <v>#REF!</v>
      </c>
      <c r="E477" s="135" t="str">
        <f t="shared" ref="E477:E489" ca="1" si="112">IF(ISERR(D477/C477),"",D477/C477)</f>
        <v/>
      </c>
      <c r="F477" s="187" t="e">
        <f ca="1">INDIRECT(CONCATENATE(#REF!,$C$496,"!$AG",$A477 + 5))</f>
        <v>#REF!</v>
      </c>
      <c r="G477" s="135"/>
      <c r="H477" s="132" t="e">
        <f ca="1">INDIRECT(CONCATENATE(#REF!,$C$496,"!$AH",$A477 + 5))</f>
        <v>#REF!</v>
      </c>
      <c r="I477" s="135"/>
      <c r="J477" s="132" t="e">
        <f ca="1">INDIRECT(CONCATENATE(#REF!,$C$496,"!$AI",$A477 + 5))</f>
        <v>#REF!</v>
      </c>
      <c r="K477" s="181"/>
      <c r="L477" s="135"/>
      <c r="M477" s="135"/>
      <c r="N477" s="135"/>
      <c r="O477" s="135"/>
      <c r="P477" s="137" t="e">
        <f t="shared" ca="1" si="109"/>
        <v>#REF!</v>
      </c>
      <c r="Q477" s="251" t="e">
        <f t="shared" ca="1" si="100"/>
        <v>#REF!</v>
      </c>
      <c r="R477" s="252" t="e">
        <f t="shared" ca="1" si="99"/>
        <v>#REF!</v>
      </c>
      <c r="S477" s="251" t="e">
        <f t="shared" ca="1" si="101"/>
        <v>#REF!</v>
      </c>
      <c r="T477" s="252" t="e">
        <f t="shared" ca="1" si="102"/>
        <v>#REF!</v>
      </c>
      <c r="U477" s="252" t="e">
        <f t="shared" ca="1" si="103"/>
        <v>#REF!</v>
      </c>
      <c r="V477" s="251" t="e">
        <f t="shared" ca="1" si="104"/>
        <v>#REF!</v>
      </c>
      <c r="W477" s="139" t="e">
        <f t="shared" ca="1" si="105"/>
        <v>#REF!</v>
      </c>
      <c r="X477" s="138" t="e">
        <f t="shared" ca="1" si="110"/>
        <v>#REF!</v>
      </c>
      <c r="Y477" s="138" t="e">
        <f t="shared" ca="1" si="106"/>
        <v>#REF!</v>
      </c>
      <c r="Z477" s="138" t="e">
        <f t="shared" ca="1" si="108"/>
        <v>#NAME?</v>
      </c>
      <c r="AA477" s="139" t="e">
        <f t="shared" ca="1" si="107"/>
        <v>#REF!</v>
      </c>
      <c r="AB477" s="138" t="e">
        <f t="shared" ca="1" si="111"/>
        <v>#REF!</v>
      </c>
      <c r="AC477" s="132" t="e">
        <f ca="1">INDIRECT(CONCATENATE(#REF!,$C$496,"!$AJ",$A477 + 5))</f>
        <v>#REF!</v>
      </c>
    </row>
    <row r="478" spans="1:29" hidden="1" outlineLevel="1" x14ac:dyDescent="0.25">
      <c r="A478" s="128">
        <v>481</v>
      </c>
      <c r="B478" s="153" t="e">
        <f ca="1">INDIRECT(CONCATENATE(#REF!,$C$496,"!$B",$A478 + 5))</f>
        <v>#REF!</v>
      </c>
      <c r="C478" s="135" t="e">
        <f ca="1">INDIRECT(CONCATENATE(#REF!,$C$496,"!$X",$A478 + 5))</f>
        <v>#REF!</v>
      </c>
      <c r="D478" s="132" t="e">
        <f ca="1">INDIRECT(CONCATENATE(#REF!,$C$496,"!$AB",$A478 + 5))</f>
        <v>#REF!</v>
      </c>
      <c r="E478" s="135" t="str">
        <f t="shared" ca="1" si="112"/>
        <v/>
      </c>
      <c r="F478" s="187" t="e">
        <f ca="1">INDIRECT(CONCATENATE(#REF!,$C$496,"!$AG",$A478 + 5))</f>
        <v>#REF!</v>
      </c>
      <c r="G478" s="135"/>
      <c r="H478" s="132" t="e">
        <f ca="1">INDIRECT(CONCATENATE(#REF!,$C$496,"!$AH",$A478 + 5))</f>
        <v>#REF!</v>
      </c>
      <c r="I478" s="135"/>
      <c r="J478" s="132" t="e">
        <f ca="1">INDIRECT(CONCATENATE(#REF!,$C$496,"!$AI",$A478 + 5))</f>
        <v>#REF!</v>
      </c>
      <c r="K478" s="181"/>
      <c r="L478" s="135"/>
      <c r="M478" s="135"/>
      <c r="N478" s="135"/>
      <c r="O478" s="135"/>
      <c r="P478" s="137" t="e">
        <f t="shared" ca="1" si="109"/>
        <v>#REF!</v>
      </c>
      <c r="Q478" s="251" t="e">
        <f t="shared" ca="1" si="100"/>
        <v>#REF!</v>
      </c>
      <c r="R478" s="252" t="e">
        <f t="shared" ca="1" si="99"/>
        <v>#REF!</v>
      </c>
      <c r="S478" s="251" t="e">
        <f t="shared" ca="1" si="101"/>
        <v>#REF!</v>
      </c>
      <c r="T478" s="252" t="e">
        <f t="shared" ca="1" si="102"/>
        <v>#REF!</v>
      </c>
      <c r="U478" s="252" t="e">
        <f t="shared" ca="1" si="103"/>
        <v>#REF!</v>
      </c>
      <c r="V478" s="251" t="e">
        <f t="shared" ca="1" si="104"/>
        <v>#REF!</v>
      </c>
      <c r="W478" s="139" t="e">
        <f t="shared" ca="1" si="105"/>
        <v>#REF!</v>
      </c>
      <c r="X478" s="138" t="e">
        <f t="shared" ca="1" si="110"/>
        <v>#REF!</v>
      </c>
      <c r="Y478" s="138" t="e">
        <f t="shared" ca="1" si="106"/>
        <v>#REF!</v>
      </c>
      <c r="Z478" s="138" t="e">
        <f t="shared" ca="1" si="108"/>
        <v>#NAME?</v>
      </c>
      <c r="AA478" s="139" t="e">
        <f t="shared" ca="1" si="107"/>
        <v>#REF!</v>
      </c>
      <c r="AB478" s="138" t="e">
        <f t="shared" ca="1" si="111"/>
        <v>#REF!</v>
      </c>
      <c r="AC478" s="132" t="e">
        <f ca="1">INDIRECT(CONCATENATE(#REF!,$C$496,"!$AJ",$A478 + 5))</f>
        <v>#REF!</v>
      </c>
    </row>
    <row r="479" spans="1:29" hidden="1" outlineLevel="1" x14ac:dyDescent="0.25">
      <c r="A479" s="128">
        <v>482</v>
      </c>
      <c r="B479" s="153" t="e">
        <f ca="1">INDIRECT(CONCATENATE(#REF!,$C$496,"!$B",$A479 + 5))</f>
        <v>#REF!</v>
      </c>
      <c r="C479" s="135" t="e">
        <f ca="1">INDIRECT(CONCATENATE(#REF!,$C$496,"!$X",$A479 + 5))</f>
        <v>#REF!</v>
      </c>
      <c r="D479" s="132" t="e">
        <f ca="1">INDIRECT(CONCATENATE(#REF!,$C$496,"!$AB",$A479 + 5))</f>
        <v>#REF!</v>
      </c>
      <c r="E479" s="135" t="str">
        <f t="shared" ca="1" si="112"/>
        <v/>
      </c>
      <c r="F479" s="187" t="e">
        <f ca="1">INDIRECT(CONCATENATE(#REF!,$C$496,"!$AG",$A479 + 5))</f>
        <v>#REF!</v>
      </c>
      <c r="G479" s="135"/>
      <c r="H479" s="132" t="e">
        <f ca="1">INDIRECT(CONCATENATE(#REF!,$C$496,"!$AH",$A479 + 5))</f>
        <v>#REF!</v>
      </c>
      <c r="I479" s="135"/>
      <c r="J479" s="132" t="e">
        <f ca="1">INDIRECT(CONCATENATE(#REF!,$C$496,"!$AI",$A479 + 5))</f>
        <v>#REF!</v>
      </c>
      <c r="K479" s="181"/>
      <c r="L479" s="135"/>
      <c r="M479" s="135"/>
      <c r="N479" s="135"/>
      <c r="O479" s="135"/>
      <c r="P479" s="137" t="e">
        <f t="shared" ca="1" si="109"/>
        <v>#REF!</v>
      </c>
      <c r="Q479" s="251" t="e">
        <f t="shared" ca="1" si="100"/>
        <v>#REF!</v>
      </c>
      <c r="R479" s="252" t="e">
        <f t="shared" ca="1" si="99"/>
        <v>#REF!</v>
      </c>
      <c r="S479" s="251" t="e">
        <f t="shared" ca="1" si="101"/>
        <v>#REF!</v>
      </c>
      <c r="T479" s="252" t="e">
        <f t="shared" ca="1" si="102"/>
        <v>#REF!</v>
      </c>
      <c r="U479" s="252" t="e">
        <f t="shared" ca="1" si="103"/>
        <v>#REF!</v>
      </c>
      <c r="V479" s="251" t="e">
        <f t="shared" ca="1" si="104"/>
        <v>#REF!</v>
      </c>
      <c r="W479" s="139" t="e">
        <f t="shared" ca="1" si="105"/>
        <v>#REF!</v>
      </c>
      <c r="X479" s="138" t="e">
        <f t="shared" ca="1" si="110"/>
        <v>#REF!</v>
      </c>
      <c r="Y479" s="138" t="e">
        <f t="shared" ca="1" si="106"/>
        <v>#REF!</v>
      </c>
      <c r="Z479" s="138" t="e">
        <f t="shared" ca="1" si="108"/>
        <v>#NAME?</v>
      </c>
      <c r="AA479" s="139" t="e">
        <f t="shared" ca="1" si="107"/>
        <v>#REF!</v>
      </c>
      <c r="AB479" s="138" t="e">
        <f t="shared" ca="1" si="111"/>
        <v>#REF!</v>
      </c>
      <c r="AC479" s="132" t="e">
        <f ca="1">INDIRECT(CONCATENATE(#REF!,$C$496,"!$AJ",$A479 + 5))</f>
        <v>#REF!</v>
      </c>
    </row>
    <row r="480" spans="1:29" hidden="1" outlineLevel="1" x14ac:dyDescent="0.25">
      <c r="A480" s="128">
        <v>483</v>
      </c>
      <c r="B480" s="153" t="e">
        <f ca="1">INDIRECT(CONCATENATE(#REF!,$C$496,"!$B",$A480 + 5))</f>
        <v>#REF!</v>
      </c>
      <c r="C480" s="135" t="e">
        <f ca="1">INDIRECT(CONCATENATE(#REF!,$C$496,"!$X",$A480 + 5))</f>
        <v>#REF!</v>
      </c>
      <c r="D480" s="132" t="e">
        <f ca="1">INDIRECT(CONCATENATE(#REF!,$C$496,"!$AB",$A480 + 5))</f>
        <v>#REF!</v>
      </c>
      <c r="E480" s="135" t="str">
        <f t="shared" ca="1" si="112"/>
        <v/>
      </c>
      <c r="F480" s="187" t="e">
        <f ca="1">INDIRECT(CONCATENATE(#REF!,$C$496,"!$AG",$A480 + 5))</f>
        <v>#REF!</v>
      </c>
      <c r="G480" s="135"/>
      <c r="H480" s="132" t="e">
        <f ca="1">INDIRECT(CONCATENATE(#REF!,$C$496,"!$AH",$A480 + 5))</f>
        <v>#REF!</v>
      </c>
      <c r="I480" s="135"/>
      <c r="J480" s="132" t="e">
        <f ca="1">INDIRECT(CONCATENATE(#REF!,$C$496,"!$AI",$A480 + 5))</f>
        <v>#REF!</v>
      </c>
      <c r="K480" s="181"/>
      <c r="L480" s="135"/>
      <c r="M480" s="135"/>
      <c r="N480" s="135"/>
      <c r="O480" s="135"/>
      <c r="P480" s="137" t="e">
        <f t="shared" ca="1" si="109"/>
        <v>#REF!</v>
      </c>
      <c r="Q480" s="251" t="e">
        <f t="shared" ca="1" si="100"/>
        <v>#REF!</v>
      </c>
      <c r="R480" s="252" t="e">
        <f t="shared" ca="1" si="99"/>
        <v>#REF!</v>
      </c>
      <c r="S480" s="251" t="e">
        <f t="shared" ca="1" si="101"/>
        <v>#REF!</v>
      </c>
      <c r="T480" s="252" t="e">
        <f t="shared" ca="1" si="102"/>
        <v>#REF!</v>
      </c>
      <c r="U480" s="252" t="e">
        <f t="shared" ca="1" si="103"/>
        <v>#REF!</v>
      </c>
      <c r="V480" s="251" t="e">
        <f t="shared" ca="1" si="104"/>
        <v>#REF!</v>
      </c>
      <c r="W480" s="139" t="e">
        <f t="shared" ca="1" si="105"/>
        <v>#REF!</v>
      </c>
      <c r="X480" s="138" t="e">
        <f t="shared" ca="1" si="110"/>
        <v>#REF!</v>
      </c>
      <c r="Y480" s="138" t="e">
        <f t="shared" ca="1" si="106"/>
        <v>#REF!</v>
      </c>
      <c r="Z480" s="138" t="e">
        <f t="shared" ca="1" si="108"/>
        <v>#NAME?</v>
      </c>
      <c r="AA480" s="139" t="e">
        <f t="shared" ca="1" si="107"/>
        <v>#REF!</v>
      </c>
      <c r="AB480" s="138" t="e">
        <f t="shared" ca="1" si="111"/>
        <v>#REF!</v>
      </c>
      <c r="AC480" s="132" t="e">
        <f ca="1">INDIRECT(CONCATENATE(#REF!,$C$496,"!$AJ",$A480 + 5))</f>
        <v>#REF!</v>
      </c>
    </row>
    <row r="481" spans="1:29" hidden="1" outlineLevel="1" x14ac:dyDescent="0.25">
      <c r="A481" s="128">
        <v>484</v>
      </c>
      <c r="B481" s="153" t="e">
        <f ca="1">INDIRECT(CONCATENATE(#REF!,$C$496,"!$B",$A481 + 5))</f>
        <v>#REF!</v>
      </c>
      <c r="C481" s="135" t="e">
        <f ca="1">INDIRECT(CONCATENATE(#REF!,$C$496,"!$X",$A481 + 5))</f>
        <v>#REF!</v>
      </c>
      <c r="D481" s="132" t="e">
        <f ca="1">INDIRECT(CONCATENATE(#REF!,$C$496,"!$AB",$A481 + 5))</f>
        <v>#REF!</v>
      </c>
      <c r="E481" s="135" t="str">
        <f t="shared" ca="1" si="112"/>
        <v/>
      </c>
      <c r="F481" s="187" t="e">
        <f ca="1">INDIRECT(CONCATENATE(#REF!,$C$496,"!$AG",$A481 + 5))</f>
        <v>#REF!</v>
      </c>
      <c r="G481" s="135"/>
      <c r="H481" s="132" t="e">
        <f ca="1">INDIRECT(CONCATENATE(#REF!,$C$496,"!$AH",$A481 + 5))</f>
        <v>#REF!</v>
      </c>
      <c r="I481" s="135"/>
      <c r="J481" s="132" t="e">
        <f ca="1">INDIRECT(CONCATENATE(#REF!,$C$496,"!$AI",$A481 + 5))</f>
        <v>#REF!</v>
      </c>
      <c r="K481" s="181"/>
      <c r="L481" s="135"/>
      <c r="M481" s="135"/>
      <c r="N481" s="135"/>
      <c r="O481" s="135"/>
      <c r="P481" s="137" t="e">
        <f t="shared" ca="1" si="109"/>
        <v>#REF!</v>
      </c>
      <c r="Q481" s="251" t="e">
        <f t="shared" ca="1" si="100"/>
        <v>#REF!</v>
      </c>
      <c r="R481" s="252" t="e">
        <f t="shared" ca="1" si="99"/>
        <v>#REF!</v>
      </c>
      <c r="S481" s="251" t="e">
        <f t="shared" ca="1" si="101"/>
        <v>#REF!</v>
      </c>
      <c r="T481" s="252" t="e">
        <f t="shared" ca="1" si="102"/>
        <v>#REF!</v>
      </c>
      <c r="U481" s="252" t="e">
        <f t="shared" ca="1" si="103"/>
        <v>#REF!</v>
      </c>
      <c r="V481" s="251" t="e">
        <f t="shared" ca="1" si="104"/>
        <v>#REF!</v>
      </c>
      <c r="W481" s="139" t="e">
        <f t="shared" ca="1" si="105"/>
        <v>#REF!</v>
      </c>
      <c r="X481" s="138" t="e">
        <f t="shared" ca="1" si="110"/>
        <v>#REF!</v>
      </c>
      <c r="Y481" s="138" t="e">
        <f t="shared" ca="1" si="106"/>
        <v>#REF!</v>
      </c>
      <c r="Z481" s="138" t="e">
        <f t="shared" ca="1" si="108"/>
        <v>#NAME?</v>
      </c>
      <c r="AA481" s="139" t="e">
        <f t="shared" ca="1" si="107"/>
        <v>#REF!</v>
      </c>
      <c r="AB481" s="138" t="e">
        <f t="shared" ca="1" si="111"/>
        <v>#REF!</v>
      </c>
      <c r="AC481" s="132" t="e">
        <f ca="1">INDIRECT(CONCATENATE(#REF!,$C$496,"!$AJ",$A481 + 5))</f>
        <v>#REF!</v>
      </c>
    </row>
    <row r="482" spans="1:29" hidden="1" outlineLevel="1" x14ac:dyDescent="0.25">
      <c r="A482" s="128">
        <v>485</v>
      </c>
      <c r="B482" s="153" t="e">
        <f ca="1">INDIRECT(CONCATENATE(#REF!,$C$496,"!$B",$A482 + 5))</f>
        <v>#REF!</v>
      </c>
      <c r="C482" s="135" t="e">
        <f ca="1">INDIRECT(CONCATENATE(#REF!,$C$496,"!$X",$A482 + 5))</f>
        <v>#REF!</v>
      </c>
      <c r="D482" s="132" t="e">
        <f ca="1">INDIRECT(CONCATENATE(#REF!,$C$496,"!$AB",$A482 + 5))</f>
        <v>#REF!</v>
      </c>
      <c r="E482" s="135" t="str">
        <f t="shared" ca="1" si="112"/>
        <v/>
      </c>
      <c r="F482" s="187" t="e">
        <f ca="1">INDIRECT(CONCATENATE(#REF!,$C$496,"!$AG",$A482 + 5))</f>
        <v>#REF!</v>
      </c>
      <c r="G482" s="135"/>
      <c r="H482" s="132" t="e">
        <f ca="1">INDIRECT(CONCATENATE(#REF!,$C$496,"!$AH",$A482 + 5))</f>
        <v>#REF!</v>
      </c>
      <c r="I482" s="135"/>
      <c r="J482" s="132" t="e">
        <f ca="1">INDIRECT(CONCATENATE(#REF!,$C$496,"!$AI",$A482 + 5))</f>
        <v>#REF!</v>
      </c>
      <c r="K482" s="181"/>
      <c r="L482" s="135"/>
      <c r="M482" s="135"/>
      <c r="N482" s="135"/>
      <c r="O482" s="135"/>
      <c r="P482" s="137" t="e">
        <f t="shared" ca="1" si="109"/>
        <v>#REF!</v>
      </c>
      <c r="Q482" s="251" t="e">
        <f t="shared" ca="1" si="100"/>
        <v>#REF!</v>
      </c>
      <c r="R482" s="252" t="e">
        <f t="shared" ca="1" si="99"/>
        <v>#REF!</v>
      </c>
      <c r="S482" s="251" t="e">
        <f t="shared" ca="1" si="101"/>
        <v>#REF!</v>
      </c>
      <c r="T482" s="252" t="e">
        <f t="shared" ca="1" si="102"/>
        <v>#REF!</v>
      </c>
      <c r="U482" s="252" t="e">
        <f t="shared" ca="1" si="103"/>
        <v>#REF!</v>
      </c>
      <c r="V482" s="251" t="e">
        <f t="shared" ca="1" si="104"/>
        <v>#REF!</v>
      </c>
      <c r="W482" s="139" t="e">
        <f t="shared" ca="1" si="105"/>
        <v>#REF!</v>
      </c>
      <c r="X482" s="138" t="e">
        <f t="shared" ca="1" si="110"/>
        <v>#REF!</v>
      </c>
      <c r="Y482" s="138" t="e">
        <f t="shared" ca="1" si="106"/>
        <v>#REF!</v>
      </c>
      <c r="Z482" s="138" t="e">
        <f t="shared" ca="1" si="108"/>
        <v>#NAME?</v>
      </c>
      <c r="AA482" s="139" t="e">
        <f t="shared" ca="1" si="107"/>
        <v>#REF!</v>
      </c>
      <c r="AB482" s="138" t="e">
        <f t="shared" ca="1" si="111"/>
        <v>#REF!</v>
      </c>
      <c r="AC482" s="132" t="e">
        <f ca="1">INDIRECT(CONCATENATE(#REF!,$C$496,"!$AJ",$A482 + 5))</f>
        <v>#REF!</v>
      </c>
    </row>
    <row r="483" spans="1:29" hidden="1" outlineLevel="1" x14ac:dyDescent="0.25">
      <c r="A483" s="128">
        <v>486</v>
      </c>
      <c r="B483" s="153" t="e">
        <f ca="1">INDIRECT(CONCATENATE(#REF!,$C$496,"!$B",$A483 + 5))</f>
        <v>#REF!</v>
      </c>
      <c r="C483" s="135" t="e">
        <f ca="1">INDIRECT(CONCATENATE(#REF!,$C$496,"!$X",$A483 + 5))</f>
        <v>#REF!</v>
      </c>
      <c r="D483" s="132" t="e">
        <f ca="1">INDIRECT(CONCATENATE(#REF!,$C$496,"!$AB",$A483 + 5))</f>
        <v>#REF!</v>
      </c>
      <c r="E483" s="135" t="str">
        <f t="shared" ca="1" si="112"/>
        <v/>
      </c>
      <c r="F483" s="187" t="e">
        <f ca="1">INDIRECT(CONCATENATE(#REF!,$C$496,"!$AG",$A483 + 5))</f>
        <v>#REF!</v>
      </c>
      <c r="G483" s="135"/>
      <c r="H483" s="132" t="e">
        <f ca="1">INDIRECT(CONCATENATE(#REF!,$C$496,"!$AH",$A483 + 5))</f>
        <v>#REF!</v>
      </c>
      <c r="I483" s="135"/>
      <c r="J483" s="132" t="e">
        <f ca="1">INDIRECT(CONCATENATE(#REF!,$C$496,"!$AI",$A483 + 5))</f>
        <v>#REF!</v>
      </c>
      <c r="K483" s="181"/>
      <c r="L483" s="135"/>
      <c r="M483" s="135"/>
      <c r="N483" s="135"/>
      <c r="O483" s="135"/>
      <c r="P483" s="137" t="e">
        <f t="shared" ca="1" si="109"/>
        <v>#REF!</v>
      </c>
      <c r="Q483" s="251" t="e">
        <f t="shared" ca="1" si="100"/>
        <v>#REF!</v>
      </c>
      <c r="R483" s="252" t="e">
        <f t="shared" ca="1" si="99"/>
        <v>#REF!</v>
      </c>
      <c r="S483" s="251" t="e">
        <f t="shared" ca="1" si="101"/>
        <v>#REF!</v>
      </c>
      <c r="T483" s="252" t="e">
        <f t="shared" ca="1" si="102"/>
        <v>#REF!</v>
      </c>
      <c r="U483" s="252" t="e">
        <f t="shared" ca="1" si="103"/>
        <v>#REF!</v>
      </c>
      <c r="V483" s="251" t="e">
        <f t="shared" ca="1" si="104"/>
        <v>#REF!</v>
      </c>
      <c r="W483" s="139" t="e">
        <f t="shared" ca="1" si="105"/>
        <v>#REF!</v>
      </c>
      <c r="X483" s="138" t="e">
        <f t="shared" ca="1" si="110"/>
        <v>#REF!</v>
      </c>
      <c r="Y483" s="138" t="e">
        <f t="shared" ca="1" si="106"/>
        <v>#REF!</v>
      </c>
      <c r="Z483" s="138" t="e">
        <f t="shared" ca="1" si="108"/>
        <v>#NAME?</v>
      </c>
      <c r="AA483" s="139" t="e">
        <f t="shared" ca="1" si="107"/>
        <v>#REF!</v>
      </c>
      <c r="AB483" s="138" t="e">
        <f t="shared" ca="1" si="111"/>
        <v>#REF!</v>
      </c>
      <c r="AC483" s="132" t="e">
        <f ca="1">INDIRECT(CONCATENATE(#REF!,$C$496,"!$AJ",$A483 + 5))</f>
        <v>#REF!</v>
      </c>
    </row>
    <row r="484" spans="1:29" hidden="1" outlineLevel="1" x14ac:dyDescent="0.25">
      <c r="A484" s="128">
        <v>487</v>
      </c>
      <c r="B484" s="153" t="e">
        <f ca="1">INDIRECT(CONCATENATE(#REF!,$C$496,"!$B",$A484 + 5))</f>
        <v>#REF!</v>
      </c>
      <c r="C484" s="135" t="e">
        <f ca="1">INDIRECT(CONCATENATE(#REF!,$C$496,"!$X",$A484 + 5))</f>
        <v>#REF!</v>
      </c>
      <c r="D484" s="132" t="e">
        <f ca="1">INDIRECT(CONCATENATE(#REF!,$C$496,"!$AB",$A484 + 5))</f>
        <v>#REF!</v>
      </c>
      <c r="E484" s="135" t="str">
        <f t="shared" ca="1" si="112"/>
        <v/>
      </c>
      <c r="F484" s="187" t="e">
        <f ca="1">INDIRECT(CONCATENATE(#REF!,$C$496,"!$AG",$A484 + 5))</f>
        <v>#REF!</v>
      </c>
      <c r="G484" s="135"/>
      <c r="H484" s="132" t="e">
        <f ca="1">INDIRECT(CONCATENATE(#REF!,$C$496,"!$AH",$A484 + 5))</f>
        <v>#REF!</v>
      </c>
      <c r="I484" s="135"/>
      <c r="J484" s="132" t="e">
        <f ca="1">INDIRECT(CONCATENATE(#REF!,$C$496,"!$AI",$A484 + 5))</f>
        <v>#REF!</v>
      </c>
      <c r="K484" s="181"/>
      <c r="L484" s="135"/>
      <c r="M484" s="135"/>
      <c r="N484" s="135"/>
      <c r="O484" s="135"/>
      <c r="P484" s="137" t="e">
        <f t="shared" ca="1" si="109"/>
        <v>#REF!</v>
      </c>
      <c r="Q484" s="251" t="e">
        <f t="shared" ca="1" si="100"/>
        <v>#REF!</v>
      </c>
      <c r="R484" s="252" t="e">
        <f t="shared" ca="1" si="99"/>
        <v>#REF!</v>
      </c>
      <c r="S484" s="251" t="e">
        <f t="shared" ca="1" si="101"/>
        <v>#REF!</v>
      </c>
      <c r="T484" s="252" t="e">
        <f t="shared" ca="1" si="102"/>
        <v>#REF!</v>
      </c>
      <c r="U484" s="252" t="e">
        <f t="shared" ca="1" si="103"/>
        <v>#REF!</v>
      </c>
      <c r="V484" s="251" t="e">
        <f t="shared" ca="1" si="104"/>
        <v>#REF!</v>
      </c>
      <c r="W484" s="139" t="e">
        <f t="shared" ca="1" si="105"/>
        <v>#REF!</v>
      </c>
      <c r="X484" s="138" t="e">
        <f t="shared" ca="1" si="110"/>
        <v>#REF!</v>
      </c>
      <c r="Y484" s="138" t="e">
        <f t="shared" ca="1" si="106"/>
        <v>#REF!</v>
      </c>
      <c r="Z484" s="138" t="e">
        <f t="shared" ca="1" si="108"/>
        <v>#NAME?</v>
      </c>
      <c r="AA484" s="139" t="e">
        <f t="shared" ca="1" si="107"/>
        <v>#REF!</v>
      </c>
      <c r="AB484" s="138" t="e">
        <f t="shared" ca="1" si="111"/>
        <v>#REF!</v>
      </c>
      <c r="AC484" s="132" t="e">
        <f ca="1">INDIRECT(CONCATENATE(#REF!,$C$496,"!$AJ",$A484 + 5))</f>
        <v>#REF!</v>
      </c>
    </row>
    <row r="485" spans="1:29" hidden="1" outlineLevel="1" x14ac:dyDescent="0.25">
      <c r="A485" s="128">
        <v>488</v>
      </c>
      <c r="B485" s="153" t="e">
        <f ca="1">INDIRECT(CONCATENATE(#REF!,$C$496,"!$B",$A485 + 5))</f>
        <v>#REF!</v>
      </c>
      <c r="C485" s="135" t="e">
        <f ca="1">INDIRECT(CONCATENATE(#REF!,$C$496,"!$X",$A485 + 5))</f>
        <v>#REF!</v>
      </c>
      <c r="D485" s="132" t="e">
        <f ca="1">INDIRECT(CONCATENATE(#REF!,$C$496,"!$AB",$A485 + 5))</f>
        <v>#REF!</v>
      </c>
      <c r="E485" s="135" t="str">
        <f t="shared" ca="1" si="112"/>
        <v/>
      </c>
      <c r="F485" s="187" t="e">
        <f ca="1">INDIRECT(CONCATENATE(#REF!,$C$496,"!$AG",$A485 + 5))</f>
        <v>#REF!</v>
      </c>
      <c r="G485" s="135"/>
      <c r="H485" s="132" t="e">
        <f ca="1">INDIRECT(CONCATENATE(#REF!,$C$496,"!$AH",$A485 + 5))</f>
        <v>#REF!</v>
      </c>
      <c r="I485" s="135"/>
      <c r="J485" s="132" t="e">
        <f ca="1">INDIRECT(CONCATENATE(#REF!,$C$496,"!$AI",$A485 + 5))</f>
        <v>#REF!</v>
      </c>
      <c r="K485" s="181"/>
      <c r="L485" s="135"/>
      <c r="M485" s="135"/>
      <c r="N485" s="135"/>
      <c r="O485" s="135"/>
      <c r="P485" s="137" t="e">
        <f t="shared" ca="1" si="109"/>
        <v>#REF!</v>
      </c>
      <c r="Q485" s="251" t="e">
        <f t="shared" ca="1" si="100"/>
        <v>#REF!</v>
      </c>
      <c r="R485" s="252" t="e">
        <f t="shared" ca="1" si="99"/>
        <v>#REF!</v>
      </c>
      <c r="S485" s="251" t="e">
        <f t="shared" ca="1" si="101"/>
        <v>#REF!</v>
      </c>
      <c r="T485" s="252" t="e">
        <f t="shared" ca="1" si="102"/>
        <v>#REF!</v>
      </c>
      <c r="U485" s="252" t="e">
        <f t="shared" ca="1" si="103"/>
        <v>#REF!</v>
      </c>
      <c r="V485" s="251" t="e">
        <f t="shared" ca="1" si="104"/>
        <v>#REF!</v>
      </c>
      <c r="W485" s="139" t="e">
        <f t="shared" ca="1" si="105"/>
        <v>#REF!</v>
      </c>
      <c r="X485" s="138" t="e">
        <f t="shared" ca="1" si="110"/>
        <v>#REF!</v>
      </c>
      <c r="Y485" s="138" t="e">
        <f t="shared" ca="1" si="106"/>
        <v>#REF!</v>
      </c>
      <c r="Z485" s="138" t="e">
        <f t="shared" ca="1" si="108"/>
        <v>#NAME?</v>
      </c>
      <c r="AA485" s="139" t="e">
        <f t="shared" ca="1" si="107"/>
        <v>#REF!</v>
      </c>
      <c r="AB485" s="138" t="e">
        <f t="shared" ca="1" si="111"/>
        <v>#REF!</v>
      </c>
      <c r="AC485" s="132" t="e">
        <f ca="1">INDIRECT(CONCATENATE(#REF!,$C$496,"!$AJ",$A485 + 5))</f>
        <v>#REF!</v>
      </c>
    </row>
    <row r="486" spans="1:29" hidden="1" outlineLevel="1" x14ac:dyDescent="0.25">
      <c r="A486" s="128">
        <v>489</v>
      </c>
      <c r="B486" s="153" t="e">
        <f ca="1">INDIRECT(CONCATENATE(#REF!,$C$496,"!$B",$A486 + 5))</f>
        <v>#REF!</v>
      </c>
      <c r="C486" s="135" t="e">
        <f ca="1">INDIRECT(CONCATENATE(#REF!,$C$496,"!$X",$A486 + 5))</f>
        <v>#REF!</v>
      </c>
      <c r="D486" s="132" t="e">
        <f ca="1">INDIRECT(CONCATENATE(#REF!,$C$496,"!$AB",$A486 + 5))</f>
        <v>#REF!</v>
      </c>
      <c r="E486" s="135" t="str">
        <f t="shared" ca="1" si="112"/>
        <v/>
      </c>
      <c r="F486" s="187" t="e">
        <f ca="1">INDIRECT(CONCATENATE(#REF!,$C$496,"!$AG",$A486 + 5))</f>
        <v>#REF!</v>
      </c>
      <c r="G486" s="135"/>
      <c r="H486" s="132" t="e">
        <f ca="1">INDIRECT(CONCATENATE(#REF!,$C$496,"!$AH",$A486 + 5))</f>
        <v>#REF!</v>
      </c>
      <c r="I486" s="135"/>
      <c r="J486" s="132" t="e">
        <f ca="1">INDIRECT(CONCATENATE(#REF!,$C$496,"!$AI",$A486 + 5))</f>
        <v>#REF!</v>
      </c>
      <c r="K486" s="181"/>
      <c r="L486" s="135"/>
      <c r="M486" s="135"/>
      <c r="N486" s="135"/>
      <c r="O486" s="135"/>
      <c r="P486" s="137" t="e">
        <f t="shared" ca="1" si="109"/>
        <v>#REF!</v>
      </c>
      <c r="Q486" s="251" t="e">
        <f t="shared" ca="1" si="100"/>
        <v>#REF!</v>
      </c>
      <c r="R486" s="252" t="e">
        <f t="shared" ca="1" si="99"/>
        <v>#REF!</v>
      </c>
      <c r="S486" s="251" t="e">
        <f t="shared" ca="1" si="101"/>
        <v>#REF!</v>
      </c>
      <c r="T486" s="252" t="e">
        <f t="shared" ca="1" si="102"/>
        <v>#REF!</v>
      </c>
      <c r="U486" s="252" t="e">
        <f t="shared" ca="1" si="103"/>
        <v>#REF!</v>
      </c>
      <c r="V486" s="251" t="e">
        <f t="shared" ca="1" si="104"/>
        <v>#REF!</v>
      </c>
      <c r="W486" s="139" t="e">
        <f t="shared" ca="1" si="105"/>
        <v>#REF!</v>
      </c>
      <c r="X486" s="138" t="e">
        <f t="shared" ca="1" si="110"/>
        <v>#REF!</v>
      </c>
      <c r="Y486" s="138" t="e">
        <f t="shared" ca="1" si="106"/>
        <v>#REF!</v>
      </c>
      <c r="Z486" s="138" t="e">
        <f t="shared" ca="1" si="108"/>
        <v>#NAME?</v>
      </c>
      <c r="AA486" s="139" t="e">
        <f t="shared" ca="1" si="107"/>
        <v>#REF!</v>
      </c>
      <c r="AB486" s="138" t="e">
        <f t="shared" ca="1" si="111"/>
        <v>#REF!</v>
      </c>
      <c r="AC486" s="132" t="e">
        <f ca="1">INDIRECT(CONCATENATE(#REF!,$C$496,"!$AJ",$A486 + 5))</f>
        <v>#REF!</v>
      </c>
    </row>
    <row r="487" spans="1:29" hidden="1" outlineLevel="1" x14ac:dyDescent="0.25">
      <c r="A487" s="128">
        <v>490</v>
      </c>
      <c r="B487" s="153" t="e">
        <f ca="1">INDIRECT(CONCATENATE(#REF!,$C$496,"!$B",$A487 + 5))</f>
        <v>#REF!</v>
      </c>
      <c r="C487" s="135" t="e">
        <f ca="1">INDIRECT(CONCATENATE(#REF!,$C$496,"!$X",$A487 + 5))</f>
        <v>#REF!</v>
      </c>
      <c r="D487" s="132" t="e">
        <f ca="1">INDIRECT(CONCATENATE(#REF!,$C$496,"!$AB",$A487 + 5))</f>
        <v>#REF!</v>
      </c>
      <c r="E487" s="135" t="str">
        <f t="shared" ca="1" si="112"/>
        <v/>
      </c>
      <c r="F487" s="187" t="e">
        <f ca="1">INDIRECT(CONCATENATE(#REF!,$C$496,"!$AG",$A487 + 5))</f>
        <v>#REF!</v>
      </c>
      <c r="G487" s="135"/>
      <c r="H487" s="132" t="e">
        <f ca="1">INDIRECT(CONCATENATE(#REF!,$C$496,"!$AH",$A487 + 5))</f>
        <v>#REF!</v>
      </c>
      <c r="I487" s="135"/>
      <c r="J487" s="132" t="e">
        <f ca="1">INDIRECT(CONCATENATE(#REF!,$C$496,"!$AI",$A487 + 5))</f>
        <v>#REF!</v>
      </c>
      <c r="K487" s="181"/>
      <c r="L487" s="135"/>
      <c r="M487" s="135"/>
      <c r="N487" s="135"/>
      <c r="O487" s="135"/>
      <c r="P487" s="137" t="e">
        <f t="shared" ca="1" si="109"/>
        <v>#REF!</v>
      </c>
      <c r="Q487" s="251" t="e">
        <f t="shared" ca="1" si="100"/>
        <v>#REF!</v>
      </c>
      <c r="R487" s="252" t="e">
        <f t="shared" ca="1" si="99"/>
        <v>#REF!</v>
      </c>
      <c r="S487" s="251" t="e">
        <f t="shared" ca="1" si="101"/>
        <v>#REF!</v>
      </c>
      <c r="T487" s="252" t="e">
        <f t="shared" ca="1" si="102"/>
        <v>#REF!</v>
      </c>
      <c r="U487" s="252" t="e">
        <f t="shared" ca="1" si="103"/>
        <v>#REF!</v>
      </c>
      <c r="V487" s="251" t="e">
        <f t="shared" ca="1" si="104"/>
        <v>#REF!</v>
      </c>
      <c r="W487" s="139" t="e">
        <f t="shared" ca="1" si="105"/>
        <v>#REF!</v>
      </c>
      <c r="X487" s="138" t="e">
        <f t="shared" ca="1" si="110"/>
        <v>#REF!</v>
      </c>
      <c r="Y487" s="138" t="e">
        <f t="shared" ca="1" si="106"/>
        <v>#REF!</v>
      </c>
      <c r="Z487" s="138" t="e">
        <f t="shared" ca="1" si="108"/>
        <v>#NAME?</v>
      </c>
      <c r="AA487" s="139" t="e">
        <f t="shared" ca="1" si="107"/>
        <v>#REF!</v>
      </c>
      <c r="AB487" s="138" t="e">
        <f t="shared" ca="1" si="111"/>
        <v>#REF!</v>
      </c>
      <c r="AC487" s="132" t="e">
        <f ca="1">INDIRECT(CONCATENATE(#REF!,$C$496,"!$AJ",$A487 + 5))</f>
        <v>#REF!</v>
      </c>
    </row>
    <row r="488" spans="1:29" hidden="1" outlineLevel="1" x14ac:dyDescent="0.25">
      <c r="A488" s="128">
        <v>491</v>
      </c>
      <c r="B488" s="153" t="e">
        <f ca="1">INDIRECT(CONCATENATE(#REF!,$C$496,"!$B",$A488 + 5))</f>
        <v>#REF!</v>
      </c>
      <c r="C488" s="135" t="e">
        <f ca="1">INDIRECT(CONCATENATE(#REF!,$C$496,"!$X",$A488 + 5))</f>
        <v>#REF!</v>
      </c>
      <c r="D488" s="132" t="e">
        <f ca="1">INDIRECT(CONCATENATE(#REF!,$C$496,"!$AB",$A488 + 5))</f>
        <v>#REF!</v>
      </c>
      <c r="E488" s="135" t="str">
        <f t="shared" ca="1" si="112"/>
        <v/>
      </c>
      <c r="F488" s="187" t="e">
        <f ca="1">INDIRECT(CONCATENATE(#REF!,$C$496,"!$AG",$A488 + 5))</f>
        <v>#REF!</v>
      </c>
      <c r="G488" s="135"/>
      <c r="H488" s="132" t="e">
        <f ca="1">INDIRECT(CONCATENATE(#REF!,$C$496,"!$AH",$A488 + 5))</f>
        <v>#REF!</v>
      </c>
      <c r="I488" s="135"/>
      <c r="J488" s="132" t="e">
        <f ca="1">INDIRECT(CONCATENATE(#REF!,$C$496,"!$AI",$A488 + 5))</f>
        <v>#REF!</v>
      </c>
      <c r="K488" s="181"/>
      <c r="L488" s="135"/>
      <c r="M488" s="135"/>
      <c r="N488" s="135"/>
      <c r="O488" s="135"/>
      <c r="P488" s="137" t="e">
        <f t="shared" ca="1" si="109"/>
        <v>#REF!</v>
      </c>
      <c r="Q488" s="251" t="e">
        <f t="shared" ca="1" si="100"/>
        <v>#REF!</v>
      </c>
      <c r="R488" s="252" t="e">
        <f t="shared" ca="1" si="99"/>
        <v>#REF!</v>
      </c>
      <c r="S488" s="251" t="e">
        <f t="shared" ca="1" si="101"/>
        <v>#REF!</v>
      </c>
      <c r="T488" s="252" t="e">
        <f t="shared" ca="1" si="102"/>
        <v>#REF!</v>
      </c>
      <c r="U488" s="252" t="e">
        <f t="shared" ca="1" si="103"/>
        <v>#REF!</v>
      </c>
      <c r="V488" s="251" t="e">
        <f t="shared" ca="1" si="104"/>
        <v>#REF!</v>
      </c>
      <c r="W488" s="139" t="e">
        <f t="shared" ca="1" si="105"/>
        <v>#REF!</v>
      </c>
      <c r="X488" s="138" t="e">
        <f t="shared" ca="1" si="110"/>
        <v>#REF!</v>
      </c>
      <c r="Y488" s="138" t="e">
        <f t="shared" ca="1" si="106"/>
        <v>#REF!</v>
      </c>
      <c r="Z488" s="138" t="e">
        <f t="shared" ca="1" si="108"/>
        <v>#NAME?</v>
      </c>
      <c r="AA488" s="139" t="e">
        <f t="shared" ca="1" si="107"/>
        <v>#REF!</v>
      </c>
      <c r="AB488" s="138" t="e">
        <f t="shared" ca="1" si="111"/>
        <v>#REF!</v>
      </c>
      <c r="AC488" s="132" t="e">
        <f ca="1">INDIRECT(CONCATENATE(#REF!,$C$496,"!$AJ",$A488 + 5))</f>
        <v>#REF!</v>
      </c>
    </row>
    <row r="489" spans="1:29" hidden="1" outlineLevel="1" x14ac:dyDescent="0.25">
      <c r="A489" s="128">
        <v>492</v>
      </c>
      <c r="B489" s="153" t="e">
        <f ca="1">INDIRECT(CONCATENATE(#REF!,$C$496,"!$B",$A489 + 5))</f>
        <v>#REF!</v>
      </c>
      <c r="C489" s="135" t="e">
        <f ca="1">INDIRECT(CONCATENATE(#REF!,$C$496,"!$X",$A489 + 5))</f>
        <v>#REF!</v>
      </c>
      <c r="D489" s="132" t="e">
        <f ca="1">INDIRECT(CONCATENATE(#REF!,$C$496,"!$AB",$A489 + 5))</f>
        <v>#REF!</v>
      </c>
      <c r="E489" s="135" t="str">
        <f t="shared" ca="1" si="112"/>
        <v/>
      </c>
      <c r="F489" s="187" t="e">
        <f ca="1">INDIRECT(CONCATENATE(#REF!,$C$496,"!$AG",$A489 + 5))</f>
        <v>#REF!</v>
      </c>
      <c r="G489" s="135"/>
      <c r="H489" s="132" t="e">
        <f ca="1">INDIRECT(CONCATENATE(#REF!,$C$496,"!$AH",$A489 + 5))</f>
        <v>#REF!</v>
      </c>
      <c r="I489" s="135"/>
      <c r="J489" s="132" t="e">
        <f ca="1">INDIRECT(CONCATENATE(#REF!,$C$496,"!$AI",$A489 + 5))</f>
        <v>#REF!</v>
      </c>
      <c r="K489" s="181"/>
      <c r="L489" s="135"/>
      <c r="M489" s="135"/>
      <c r="N489" s="135"/>
      <c r="O489" s="135"/>
      <c r="P489" s="137" t="e">
        <f t="shared" ca="1" si="109"/>
        <v>#REF!</v>
      </c>
      <c r="Q489" s="251" t="e">
        <f t="shared" ca="1" si="100"/>
        <v>#REF!</v>
      </c>
      <c r="R489" s="252" t="e">
        <f t="shared" ca="1" si="99"/>
        <v>#REF!</v>
      </c>
      <c r="S489" s="251" t="e">
        <f t="shared" ca="1" si="101"/>
        <v>#REF!</v>
      </c>
      <c r="T489" s="252" t="e">
        <f t="shared" ca="1" si="102"/>
        <v>#REF!</v>
      </c>
      <c r="U489" s="252" t="e">
        <f t="shared" ca="1" si="103"/>
        <v>#REF!</v>
      </c>
      <c r="V489" s="251" t="e">
        <f t="shared" ca="1" si="104"/>
        <v>#REF!</v>
      </c>
      <c r="W489" s="139" t="e">
        <f t="shared" ca="1" si="105"/>
        <v>#REF!</v>
      </c>
      <c r="X489" s="138" t="e">
        <f t="shared" ca="1" si="110"/>
        <v>#REF!</v>
      </c>
      <c r="Y489" s="138" t="e">
        <f t="shared" ca="1" si="106"/>
        <v>#REF!</v>
      </c>
      <c r="Z489" s="138" t="e">
        <f t="shared" ca="1" si="108"/>
        <v>#NAME?</v>
      </c>
      <c r="AA489" s="139" t="e">
        <f t="shared" ca="1" si="107"/>
        <v>#REF!</v>
      </c>
      <c r="AB489" s="138" t="e">
        <f t="shared" ca="1" si="111"/>
        <v>#REF!</v>
      </c>
      <c r="AC489" s="132" t="e">
        <f ca="1">INDIRECT(CONCATENATE(#REF!,$C$496,"!$AJ",$A489 + 5))</f>
        <v>#REF!</v>
      </c>
    </row>
    <row r="490" spans="1:29" collapsed="1" x14ac:dyDescent="0.25">
      <c r="A490" s="144" t="s">
        <v>1505</v>
      </c>
      <c r="B490" s="144"/>
      <c r="C490" s="192"/>
      <c r="D490" s="145"/>
      <c r="E490" s="145"/>
      <c r="F490" s="182"/>
      <c r="G490" s="145"/>
      <c r="H490" s="145"/>
      <c r="I490" s="145"/>
      <c r="J490" s="145"/>
      <c r="K490" s="182"/>
      <c r="L490" s="145"/>
      <c r="M490" s="145"/>
      <c r="N490" s="145"/>
      <c r="O490" s="145"/>
      <c r="P490" s="145"/>
      <c r="Q490" s="256"/>
      <c r="R490" s="258"/>
      <c r="S490" s="258"/>
      <c r="T490" s="258"/>
      <c r="U490" s="258"/>
      <c r="V490" s="256"/>
      <c r="W490" s="147"/>
      <c r="X490" s="148"/>
      <c r="Y490" s="148"/>
      <c r="Z490" s="148"/>
      <c r="AA490" s="147"/>
      <c r="AB490" s="148"/>
      <c r="AC490" s="148"/>
    </row>
    <row r="491" spans="1:29" x14ac:dyDescent="0.25">
      <c r="A491" s="511">
        <v>45036</v>
      </c>
      <c r="B491" s="535"/>
      <c r="C491" s="535"/>
      <c r="D491" s="535"/>
      <c r="E491" s="535"/>
      <c r="F491" s="535"/>
      <c r="G491" s="535"/>
      <c r="H491" s="535"/>
      <c r="I491" s="535"/>
      <c r="J491" s="535"/>
      <c r="K491" s="535"/>
      <c r="L491" s="535"/>
      <c r="M491" s="535"/>
      <c r="N491" s="535"/>
      <c r="O491" s="535"/>
      <c r="P491" s="535"/>
      <c r="Q491" s="535"/>
      <c r="R491" s="535"/>
      <c r="S491" s="535"/>
      <c r="T491" s="535"/>
      <c r="U491" s="535"/>
      <c r="V491" s="535"/>
      <c r="W491" s="535"/>
      <c r="X491" s="535"/>
      <c r="Y491" s="535"/>
      <c r="Z491" s="535"/>
      <c r="AA491" s="535"/>
      <c r="AB491" s="535"/>
      <c r="AC491" s="535"/>
    </row>
    <row r="493" spans="1:29" x14ac:dyDescent="0.25">
      <c r="B493" s="165" t="s">
        <v>641</v>
      </c>
      <c r="C493" s="151" t="s">
        <v>637</v>
      </c>
      <c r="D493" s="122"/>
      <c r="E493" s="116"/>
      <c r="F493" s="116"/>
      <c r="G493" s="116"/>
      <c r="K493" s="151" t="s">
        <v>633</v>
      </c>
      <c r="L493" s="151" t="s">
        <v>634</v>
      </c>
      <c r="M493" s="151" t="s">
        <v>630</v>
      </c>
      <c r="N493" s="151" t="s">
        <v>632</v>
      </c>
      <c r="O493" s="151" t="s">
        <v>631</v>
      </c>
      <c r="P493" s="116"/>
      <c r="R493" s="261"/>
      <c r="S493" s="261"/>
      <c r="U493" s="261"/>
      <c r="W493" s="116"/>
      <c r="X493" s="6"/>
      <c r="Y493" s="6"/>
      <c r="Z493" s="6"/>
      <c r="AA493" s="6"/>
      <c r="AB493" s="6"/>
      <c r="AC493" s="6"/>
    </row>
    <row r="494" spans="1:29" x14ac:dyDescent="0.25">
      <c r="B494" s="165"/>
      <c r="C494" s="151"/>
      <c r="D494" s="122"/>
      <c r="E494" s="116"/>
      <c r="F494" s="116"/>
      <c r="G494" s="116"/>
      <c r="K494" s="151">
        <v>0</v>
      </c>
      <c r="L494" s="151">
        <v>1</v>
      </c>
      <c r="M494" s="151">
        <v>5</v>
      </c>
      <c r="N494" s="151">
        <v>15</v>
      </c>
      <c r="O494" s="151">
        <v>30</v>
      </c>
      <c r="P494" s="52"/>
      <c r="R494" s="261"/>
      <c r="S494" s="261"/>
      <c r="U494" s="261"/>
      <c r="W494" s="116"/>
      <c r="X494" s="6"/>
      <c r="Y494" s="6"/>
      <c r="Z494" s="6"/>
      <c r="AA494" s="6"/>
      <c r="AB494" s="6"/>
      <c r="AC494" s="6"/>
    </row>
    <row r="495" spans="1:29" x14ac:dyDescent="0.25">
      <c r="B495" s="165"/>
      <c r="C495" s="151"/>
      <c r="D495" s="122"/>
      <c r="E495" s="116"/>
      <c r="F495" s="116"/>
      <c r="G495" s="116"/>
      <c r="K495" s="151">
        <v>1.01</v>
      </c>
      <c r="L495" s="151">
        <v>1</v>
      </c>
      <c r="M495" s="151">
        <v>8</v>
      </c>
      <c r="N495" s="151">
        <v>15</v>
      </c>
      <c r="O495" s="151">
        <v>30</v>
      </c>
      <c r="P495" s="52"/>
      <c r="R495" s="261"/>
      <c r="S495" s="261"/>
      <c r="U495" s="261"/>
      <c r="W495" s="116"/>
      <c r="X495" s="6"/>
      <c r="Y495" s="6"/>
      <c r="Z495" s="6"/>
      <c r="AA495" s="6"/>
      <c r="AB495" s="6"/>
      <c r="AC495" s="6"/>
    </row>
    <row r="496" spans="1:29" x14ac:dyDescent="0.25">
      <c r="B496" s="165" t="s">
        <v>640</v>
      </c>
      <c r="C496" s="151" t="s">
        <v>430</v>
      </c>
      <c r="D496" s="122"/>
      <c r="E496" s="116"/>
      <c r="F496" s="116"/>
      <c r="G496" s="116"/>
      <c r="K496" s="151">
        <v>3.01</v>
      </c>
      <c r="L496" s="151">
        <v>1</v>
      </c>
      <c r="M496" s="151">
        <v>12</v>
      </c>
      <c r="N496" s="151">
        <v>15</v>
      </c>
      <c r="O496" s="151">
        <v>30</v>
      </c>
      <c r="P496" s="52"/>
      <c r="R496" s="261"/>
      <c r="S496" s="261"/>
      <c r="U496" s="261"/>
      <c r="W496" s="116"/>
      <c r="X496" s="6"/>
      <c r="Y496" s="6"/>
      <c r="Z496" s="6"/>
      <c r="AA496" s="6"/>
      <c r="AB496" s="6"/>
      <c r="AC496" s="6"/>
    </row>
    <row r="497" spans="1:29" x14ac:dyDescent="0.25">
      <c r="D497" s="122"/>
      <c r="E497" s="116"/>
      <c r="F497" s="116"/>
      <c r="G497" s="116"/>
      <c r="K497" s="151">
        <v>6.01</v>
      </c>
      <c r="L497" s="151">
        <v>1</v>
      </c>
      <c r="M497" s="151">
        <v>15</v>
      </c>
      <c r="N497" s="151">
        <v>15</v>
      </c>
      <c r="O497" s="151">
        <v>30</v>
      </c>
      <c r="P497" s="52"/>
      <c r="R497" s="261"/>
      <c r="S497" s="261"/>
      <c r="U497" s="261"/>
      <c r="W497" s="116"/>
      <c r="X497" s="6"/>
      <c r="Y497" s="6"/>
      <c r="Z497" s="6"/>
      <c r="AA497" s="6"/>
      <c r="AB497" s="6"/>
      <c r="AC497" s="6"/>
    </row>
    <row r="498" spans="1:29" x14ac:dyDescent="0.25">
      <c r="A498" s="152"/>
      <c r="B498" s="172"/>
      <c r="C498" s="193"/>
      <c r="D498" s="122"/>
      <c r="E498" s="116"/>
      <c r="F498" s="116"/>
      <c r="G498" s="116"/>
      <c r="K498" s="151">
        <v>9.01</v>
      </c>
      <c r="L498" s="151">
        <v>1</v>
      </c>
      <c r="M498" s="151">
        <v>18</v>
      </c>
      <c r="N498" s="151">
        <v>15</v>
      </c>
      <c r="O498" s="151">
        <v>30</v>
      </c>
      <c r="P498" s="52"/>
      <c r="R498" s="261"/>
      <c r="S498" s="261"/>
      <c r="U498" s="261"/>
      <c r="W498" s="116"/>
      <c r="X498" s="6"/>
      <c r="Y498" s="6"/>
      <c r="Z498" s="6"/>
      <c r="AA498" s="6"/>
      <c r="AB498" s="6"/>
      <c r="AC498" s="6"/>
    </row>
    <row r="499" spans="1:29" x14ac:dyDescent="0.25">
      <c r="A499" s="152"/>
      <c r="B499" s="172"/>
      <c r="C499" s="193"/>
      <c r="D499" s="122"/>
      <c r="E499" s="116"/>
      <c r="F499" s="116"/>
      <c r="G499" s="116"/>
      <c r="K499" s="151">
        <v>12.01</v>
      </c>
      <c r="L499" s="151">
        <v>1</v>
      </c>
      <c r="M499" s="151">
        <v>25</v>
      </c>
      <c r="N499" s="151">
        <v>15</v>
      </c>
      <c r="O499" s="151">
        <v>30</v>
      </c>
      <c r="P499" s="52"/>
      <c r="R499" s="261"/>
      <c r="S499" s="261"/>
      <c r="U499" s="261"/>
      <c r="W499" s="116"/>
      <c r="X499" s="6"/>
      <c r="Y499" s="6"/>
      <c r="Z499" s="6"/>
      <c r="AA499" s="6"/>
      <c r="AB499" s="6"/>
      <c r="AC499" s="6"/>
    </row>
    <row r="500" spans="1:29" x14ac:dyDescent="0.25">
      <c r="A500" s="152"/>
      <c r="B500" s="172"/>
      <c r="C500" s="193"/>
      <c r="D500" s="122"/>
      <c r="E500" s="116"/>
      <c r="F500" s="116"/>
      <c r="G500" s="116"/>
      <c r="K500" s="151">
        <v>20.010000000000002</v>
      </c>
      <c r="L500" s="151">
        <v>1</v>
      </c>
      <c r="M500" s="151">
        <v>30</v>
      </c>
      <c r="N500" s="151">
        <v>15</v>
      </c>
      <c r="O500" s="151">
        <v>30</v>
      </c>
      <c r="P500" s="52"/>
      <c r="R500" s="261"/>
      <c r="S500" s="261"/>
      <c r="U500" s="261"/>
      <c r="W500" s="116"/>
      <c r="X500" s="6"/>
      <c r="Y500" s="6"/>
      <c r="Z500" s="6"/>
      <c r="AA500" s="6"/>
      <c r="AB500" s="6"/>
      <c r="AC500" s="6"/>
    </row>
    <row r="501" spans="1:29" x14ac:dyDescent="0.25">
      <c r="A501" s="152"/>
      <c r="B501" s="172"/>
      <c r="C501" s="193"/>
      <c r="D501" s="122"/>
      <c r="E501" s="116"/>
      <c r="F501" s="116"/>
      <c r="G501" s="116"/>
      <c r="K501" s="151">
        <v>100000</v>
      </c>
      <c r="L501" s="191">
        <v>1</v>
      </c>
      <c r="M501" s="151">
        <v>30</v>
      </c>
      <c r="N501" s="151">
        <v>15</v>
      </c>
      <c r="O501" s="151">
        <v>30</v>
      </c>
      <c r="P501" s="52"/>
      <c r="R501" s="261"/>
      <c r="S501" s="261"/>
      <c r="U501" s="261"/>
      <c r="W501" s="116"/>
      <c r="X501" s="6"/>
      <c r="Y501" s="6"/>
      <c r="Z501" s="6"/>
      <c r="AA501" s="6"/>
      <c r="AB501" s="6"/>
      <c r="AC501" s="6"/>
    </row>
    <row r="502" spans="1:29" x14ac:dyDescent="0.25">
      <c r="A502" s="152"/>
      <c r="B502" s="172"/>
      <c r="C502" s="193"/>
      <c r="D502" s="122"/>
      <c r="E502" s="116"/>
      <c r="F502" s="116"/>
      <c r="G502" s="116"/>
      <c r="K502" s="52"/>
      <c r="L502" s="116"/>
      <c r="M502" s="116"/>
      <c r="N502" s="200"/>
      <c r="P502" s="200"/>
      <c r="R502" s="261"/>
      <c r="S502" s="258"/>
      <c r="T502" s="258"/>
      <c r="U502" s="258"/>
      <c r="V502" s="258"/>
      <c r="W502" s="6"/>
      <c r="X502" s="6"/>
      <c r="Y502" s="6"/>
      <c r="Z502" s="6"/>
      <c r="AA502" s="6"/>
      <c r="AB502" s="6"/>
      <c r="AC502" s="6"/>
    </row>
    <row r="503" spans="1:29" x14ac:dyDescent="0.25">
      <c r="A503" s="152"/>
      <c r="B503" s="172"/>
      <c r="C503" s="193"/>
      <c r="D503" s="122"/>
      <c r="E503" s="116"/>
      <c r="F503" s="116"/>
      <c r="G503" s="116"/>
      <c r="K503" s="52"/>
      <c r="L503" s="116"/>
      <c r="M503" s="116"/>
      <c r="N503" s="200"/>
      <c r="P503" s="200"/>
      <c r="R503" s="261"/>
      <c r="S503" s="258"/>
      <c r="T503" s="258"/>
      <c r="U503" s="258"/>
      <c r="V503" s="258"/>
      <c r="W503" s="6"/>
      <c r="X503" s="6"/>
      <c r="Y503" s="6"/>
      <c r="Z503" s="6"/>
      <c r="AA503" s="6"/>
      <c r="AB503" s="6"/>
      <c r="AC503" s="6"/>
    </row>
    <row r="504" spans="1:29" x14ac:dyDescent="0.25">
      <c r="A504" s="152"/>
      <c r="B504" s="172"/>
      <c r="C504" s="193"/>
      <c r="D504" s="122"/>
      <c r="E504" s="116"/>
      <c r="F504" s="116"/>
      <c r="G504" s="116"/>
      <c r="K504" s="116"/>
      <c r="L504" s="116"/>
      <c r="M504" s="116"/>
      <c r="N504" s="200"/>
      <c r="P504" s="200"/>
      <c r="R504" s="261"/>
      <c r="S504" s="258"/>
      <c r="T504" s="258"/>
      <c r="U504" s="258"/>
      <c r="V504" s="258"/>
      <c r="W504" s="6"/>
      <c r="X504" s="6"/>
      <c r="Y504" s="6"/>
      <c r="Z504" s="6"/>
      <c r="AA504" s="6"/>
      <c r="AB504" s="6"/>
      <c r="AC504" s="6"/>
    </row>
    <row r="505" spans="1:29" x14ac:dyDescent="0.25">
      <c r="D505" s="122"/>
      <c r="E505" s="116"/>
      <c r="F505" s="116"/>
      <c r="G505" s="116"/>
      <c r="K505" s="122"/>
      <c r="L505" s="116"/>
      <c r="N505" s="116"/>
      <c r="P505" s="116"/>
      <c r="R505" s="261"/>
      <c r="S505" s="261"/>
      <c r="U505" s="261"/>
      <c r="W505" s="116"/>
      <c r="X505" s="6"/>
      <c r="Y505" s="6"/>
      <c r="Z505" s="6"/>
      <c r="AA505" s="6"/>
      <c r="AB505" s="6"/>
      <c r="AC505" s="6"/>
    </row>
  </sheetData>
  <autoFilter ref="A9:AC491"/>
  <mergeCells count="33">
    <mergeCell ref="G6:G8"/>
    <mergeCell ref="Z7:Z8"/>
    <mergeCell ref="P5:Q7"/>
    <mergeCell ref="H7:I7"/>
    <mergeCell ref="J7:J8"/>
    <mergeCell ref="L7:M7"/>
    <mergeCell ref="N7:N8"/>
    <mergeCell ref="V7:Y7"/>
    <mergeCell ref="L6:N6"/>
    <mergeCell ref="AA7:AA8"/>
    <mergeCell ref="R5:R8"/>
    <mergeCell ref="S5:AB5"/>
    <mergeCell ref="O6:O8"/>
    <mergeCell ref="S6:S8"/>
    <mergeCell ref="T6:T8"/>
    <mergeCell ref="U6:U8"/>
    <mergeCell ref="V6:AB6"/>
    <mergeCell ref="A491:AC491"/>
    <mergeCell ref="D4:D7"/>
    <mergeCell ref="F6:F8"/>
    <mergeCell ref="AB7:AB8"/>
    <mergeCell ref="A2:AC2"/>
    <mergeCell ref="A4:A8"/>
    <mergeCell ref="B4:B8"/>
    <mergeCell ref="C4:C8"/>
    <mergeCell ref="E4:E8"/>
    <mergeCell ref="F4:O4"/>
    <mergeCell ref="P4:AB4"/>
    <mergeCell ref="AC4:AC8"/>
    <mergeCell ref="F5:J5"/>
    <mergeCell ref="K5:O5"/>
    <mergeCell ref="K6:K8"/>
    <mergeCell ref="H6:J6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LF213"/>
  <sheetViews>
    <sheetView zoomScale="75" zoomScaleNormal="75" workbookViewId="0">
      <selection activeCell="AE30" sqref="AE30"/>
    </sheetView>
  </sheetViews>
  <sheetFormatPr defaultColWidth="12" defaultRowHeight="15.75" outlineLevelRow="1" outlineLevelCol="1" x14ac:dyDescent="0.25"/>
  <cols>
    <col min="1" max="1" width="7.28515625" style="330" customWidth="1"/>
    <col min="2" max="2" width="62.140625" style="377" customWidth="1"/>
    <col min="3" max="3" width="12.5703125" style="374" customWidth="1"/>
    <col min="4" max="4" width="10.85546875" style="375" customWidth="1"/>
    <col min="5" max="5" width="16.7109375" style="376" customWidth="1"/>
    <col min="6" max="15" width="9" style="363" hidden="1" customWidth="1" outlineLevel="1"/>
    <col min="16" max="16" width="9" style="363" customWidth="1" collapsed="1"/>
    <col min="17" max="17" width="9" style="363" customWidth="1"/>
    <col min="18" max="25" width="9" style="363" hidden="1" customWidth="1" outlineLevel="1"/>
    <col min="26" max="26" width="9" style="363" customWidth="1" collapsed="1"/>
    <col min="27" max="994" width="9" style="363" customWidth="1"/>
    <col min="995" max="16384" width="12" style="363"/>
  </cols>
  <sheetData>
    <row r="1" spans="1:994" x14ac:dyDescent="0.25">
      <c r="A1" s="447" t="s">
        <v>1631</v>
      </c>
    </row>
    <row r="2" spans="1:994" s="335" customFormat="1" ht="19.5" customHeight="1" x14ac:dyDescent="0.25">
      <c r="A2" s="330"/>
      <c r="B2" s="331"/>
      <c r="C2" s="332"/>
      <c r="D2" s="333"/>
      <c r="E2" s="334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  <c r="EV2" s="330"/>
      <c r="EW2" s="330"/>
      <c r="EX2" s="330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  <c r="II2" s="330"/>
      <c r="IJ2" s="330"/>
      <c r="IK2" s="330"/>
      <c r="IL2" s="330"/>
      <c r="IM2" s="330"/>
      <c r="IN2" s="330"/>
      <c r="IO2" s="330"/>
      <c r="IP2" s="330"/>
      <c r="IQ2" s="330"/>
      <c r="IR2" s="330"/>
      <c r="IS2" s="330"/>
      <c r="IT2" s="330"/>
      <c r="IU2" s="330"/>
      <c r="IV2" s="330"/>
      <c r="IW2" s="330"/>
      <c r="IX2" s="330"/>
      <c r="IY2" s="330"/>
      <c r="IZ2" s="330"/>
      <c r="JA2" s="330"/>
      <c r="JB2" s="330"/>
      <c r="JC2" s="330"/>
      <c r="JD2" s="330"/>
      <c r="JE2" s="330"/>
      <c r="JF2" s="330"/>
      <c r="JG2" s="330"/>
      <c r="JH2" s="330"/>
      <c r="JI2" s="330"/>
      <c r="JJ2" s="330"/>
      <c r="JK2" s="330"/>
      <c r="JL2" s="330"/>
      <c r="JM2" s="330"/>
      <c r="JN2" s="330"/>
      <c r="JO2" s="330"/>
      <c r="JP2" s="330"/>
      <c r="JQ2" s="330"/>
      <c r="JR2" s="330"/>
      <c r="JS2" s="330"/>
      <c r="JT2" s="330"/>
      <c r="JU2" s="330"/>
      <c r="JV2" s="330"/>
      <c r="JW2" s="330"/>
      <c r="JX2" s="330"/>
      <c r="JY2" s="330"/>
      <c r="JZ2" s="330"/>
      <c r="KA2" s="330"/>
      <c r="KB2" s="330"/>
      <c r="KC2" s="330"/>
      <c r="KD2" s="330"/>
      <c r="KE2" s="330"/>
      <c r="KF2" s="330"/>
      <c r="KG2" s="330"/>
      <c r="KH2" s="330"/>
      <c r="KI2" s="330"/>
      <c r="KJ2" s="330"/>
      <c r="KK2" s="330"/>
      <c r="KL2" s="330"/>
      <c r="KM2" s="330"/>
      <c r="KN2" s="330"/>
      <c r="KO2" s="330"/>
      <c r="KP2" s="330"/>
      <c r="KQ2" s="330"/>
      <c r="KR2" s="330"/>
      <c r="KS2" s="330"/>
      <c r="KT2" s="330"/>
      <c r="KU2" s="330"/>
      <c r="KV2" s="330"/>
      <c r="KW2" s="330"/>
      <c r="KX2" s="330"/>
      <c r="KY2" s="330"/>
      <c r="KZ2" s="330"/>
      <c r="LA2" s="330"/>
      <c r="LB2" s="330"/>
      <c r="LC2" s="330"/>
      <c r="LD2" s="330"/>
      <c r="LE2" s="330"/>
      <c r="LF2" s="330"/>
      <c r="LG2" s="330"/>
      <c r="LH2" s="330"/>
      <c r="LI2" s="330"/>
      <c r="LJ2" s="330"/>
      <c r="LK2" s="330"/>
      <c r="LL2" s="330"/>
      <c r="LM2" s="330"/>
      <c r="LN2" s="330"/>
      <c r="LO2" s="330"/>
      <c r="LP2" s="330"/>
      <c r="LQ2" s="330"/>
      <c r="LR2" s="330"/>
      <c r="LS2" s="330"/>
      <c r="LT2" s="330"/>
      <c r="LU2" s="330"/>
      <c r="LV2" s="330"/>
      <c r="LW2" s="330"/>
      <c r="LX2" s="330"/>
      <c r="LY2" s="330"/>
      <c r="LZ2" s="330"/>
      <c r="MA2" s="330"/>
      <c r="MB2" s="330"/>
      <c r="MC2" s="330"/>
      <c r="MD2" s="330"/>
      <c r="ME2" s="330"/>
      <c r="MF2" s="330"/>
      <c r="MG2" s="330"/>
      <c r="MH2" s="330"/>
      <c r="MI2" s="330"/>
      <c r="MJ2" s="330"/>
      <c r="MK2" s="330"/>
      <c r="ML2" s="330"/>
      <c r="MM2" s="330"/>
      <c r="MN2" s="330"/>
      <c r="MO2" s="330"/>
      <c r="MP2" s="330"/>
      <c r="MQ2" s="330"/>
      <c r="MR2" s="330"/>
      <c r="MS2" s="330"/>
      <c r="MT2" s="330"/>
      <c r="MU2" s="330"/>
      <c r="MV2" s="330"/>
      <c r="MW2" s="330"/>
      <c r="MX2" s="330"/>
      <c r="MY2" s="330"/>
      <c r="MZ2" s="330"/>
      <c r="NA2" s="330"/>
      <c r="NB2" s="330"/>
      <c r="NC2" s="330"/>
      <c r="ND2" s="330"/>
      <c r="NE2" s="330"/>
      <c r="NF2" s="330"/>
      <c r="NG2" s="330"/>
      <c r="NH2" s="330"/>
      <c r="NI2" s="330"/>
      <c r="NJ2" s="330"/>
      <c r="NK2" s="330"/>
      <c r="NL2" s="330"/>
      <c r="NM2" s="330"/>
      <c r="NN2" s="330"/>
      <c r="NO2" s="330"/>
      <c r="NP2" s="330"/>
      <c r="NQ2" s="330"/>
      <c r="NR2" s="330"/>
      <c r="NS2" s="330"/>
      <c r="NT2" s="330"/>
      <c r="NU2" s="330"/>
      <c r="NV2" s="330"/>
      <c r="NW2" s="330"/>
      <c r="NX2" s="330"/>
      <c r="NY2" s="330"/>
      <c r="NZ2" s="330"/>
      <c r="OA2" s="330"/>
      <c r="OB2" s="330"/>
      <c r="OC2" s="330"/>
      <c r="OD2" s="330"/>
      <c r="OE2" s="330"/>
      <c r="OF2" s="330"/>
      <c r="OG2" s="330"/>
      <c r="OH2" s="330"/>
      <c r="OI2" s="330"/>
      <c r="OJ2" s="330"/>
      <c r="OK2" s="330"/>
      <c r="OL2" s="330"/>
      <c r="OM2" s="330"/>
      <c r="ON2" s="330"/>
      <c r="OO2" s="330"/>
      <c r="OP2" s="330"/>
      <c r="OQ2" s="330"/>
      <c r="OR2" s="330"/>
      <c r="OS2" s="330"/>
      <c r="OT2" s="330"/>
      <c r="OU2" s="330"/>
      <c r="OV2" s="330"/>
      <c r="OW2" s="330"/>
      <c r="OX2" s="330"/>
      <c r="OY2" s="330"/>
      <c r="OZ2" s="330"/>
      <c r="PA2" s="330"/>
      <c r="PB2" s="330"/>
      <c r="PC2" s="330"/>
      <c r="PD2" s="330"/>
      <c r="PE2" s="330"/>
      <c r="PF2" s="330"/>
      <c r="PG2" s="330"/>
      <c r="PH2" s="330"/>
      <c r="PI2" s="330"/>
      <c r="PJ2" s="330"/>
      <c r="PK2" s="330"/>
      <c r="PL2" s="330"/>
      <c r="PM2" s="330"/>
      <c r="PN2" s="330"/>
      <c r="PO2" s="330"/>
      <c r="PP2" s="330"/>
      <c r="PQ2" s="330"/>
      <c r="PR2" s="330"/>
      <c r="PS2" s="330"/>
      <c r="PT2" s="330"/>
      <c r="PU2" s="330"/>
      <c r="PV2" s="330"/>
      <c r="PW2" s="330"/>
      <c r="PX2" s="330"/>
      <c r="PY2" s="330"/>
      <c r="PZ2" s="330"/>
      <c r="QA2" s="330"/>
      <c r="QB2" s="330"/>
      <c r="QC2" s="330"/>
      <c r="QD2" s="330"/>
      <c r="QE2" s="330"/>
      <c r="QF2" s="330"/>
      <c r="QG2" s="330"/>
      <c r="QH2" s="330"/>
      <c r="QI2" s="330"/>
      <c r="QJ2" s="330"/>
      <c r="QK2" s="330"/>
      <c r="QL2" s="330"/>
      <c r="QM2" s="330"/>
      <c r="QN2" s="330"/>
      <c r="QO2" s="330"/>
      <c r="QP2" s="330"/>
      <c r="QQ2" s="330"/>
      <c r="QR2" s="330"/>
      <c r="QS2" s="330"/>
      <c r="QT2" s="330"/>
      <c r="QU2" s="330"/>
      <c r="QV2" s="330"/>
      <c r="QW2" s="330"/>
      <c r="QX2" s="330"/>
      <c r="QY2" s="330"/>
      <c r="QZ2" s="330"/>
      <c r="RA2" s="330"/>
      <c r="RB2" s="330"/>
      <c r="RC2" s="330"/>
      <c r="RD2" s="330"/>
      <c r="RE2" s="330"/>
      <c r="RF2" s="330"/>
      <c r="RG2" s="330"/>
      <c r="RH2" s="330"/>
      <c r="RI2" s="330"/>
      <c r="RJ2" s="330"/>
      <c r="RK2" s="330"/>
      <c r="RL2" s="330"/>
      <c r="RM2" s="330"/>
      <c r="RN2" s="330"/>
      <c r="RO2" s="330"/>
      <c r="RP2" s="330"/>
      <c r="RQ2" s="330"/>
      <c r="RR2" s="330"/>
      <c r="RS2" s="330"/>
      <c r="RT2" s="330"/>
      <c r="RU2" s="330"/>
      <c r="RV2" s="330"/>
      <c r="RW2" s="330"/>
      <c r="RX2" s="330"/>
      <c r="RY2" s="330"/>
      <c r="RZ2" s="330"/>
      <c r="SA2" s="330"/>
      <c r="SB2" s="330"/>
      <c r="SC2" s="330"/>
      <c r="SD2" s="330"/>
      <c r="SE2" s="330"/>
      <c r="SF2" s="330"/>
      <c r="SG2" s="330"/>
      <c r="SH2" s="330"/>
      <c r="SI2" s="330"/>
      <c r="SJ2" s="330"/>
      <c r="SK2" s="330"/>
      <c r="SL2" s="330"/>
      <c r="SM2" s="330"/>
      <c r="SN2" s="330"/>
      <c r="SO2" s="330"/>
      <c r="SP2" s="330"/>
      <c r="SQ2" s="330"/>
      <c r="SR2" s="330"/>
      <c r="SS2" s="330"/>
      <c r="ST2" s="330"/>
      <c r="SU2" s="330"/>
      <c r="SV2" s="330"/>
      <c r="SW2" s="330"/>
      <c r="SX2" s="330"/>
      <c r="SY2" s="330"/>
      <c r="SZ2" s="330"/>
      <c r="TA2" s="330"/>
      <c r="TB2" s="330"/>
      <c r="TC2" s="330"/>
      <c r="TD2" s="330"/>
      <c r="TE2" s="330"/>
      <c r="TF2" s="330"/>
      <c r="TG2" s="330"/>
      <c r="TH2" s="330"/>
      <c r="TI2" s="330"/>
      <c r="TJ2" s="330"/>
      <c r="TK2" s="330"/>
      <c r="TL2" s="330"/>
      <c r="TM2" s="330"/>
      <c r="TN2" s="330"/>
      <c r="TO2" s="330"/>
      <c r="TP2" s="330"/>
      <c r="TQ2" s="330"/>
      <c r="TR2" s="330"/>
      <c r="TS2" s="330"/>
      <c r="TT2" s="330"/>
      <c r="TU2" s="330"/>
      <c r="TV2" s="330"/>
      <c r="TW2" s="330"/>
      <c r="TX2" s="330"/>
      <c r="TY2" s="330"/>
      <c r="TZ2" s="330"/>
      <c r="UA2" s="330"/>
      <c r="UB2" s="330"/>
      <c r="UC2" s="330"/>
      <c r="UD2" s="330"/>
      <c r="UE2" s="330"/>
      <c r="UF2" s="330"/>
      <c r="UG2" s="330"/>
      <c r="UH2" s="330"/>
      <c r="UI2" s="330"/>
      <c r="UJ2" s="330"/>
      <c r="UK2" s="330"/>
      <c r="UL2" s="330"/>
      <c r="UM2" s="330"/>
      <c r="UN2" s="330"/>
      <c r="UO2" s="330"/>
      <c r="UP2" s="330"/>
      <c r="UQ2" s="330"/>
      <c r="UR2" s="330"/>
      <c r="US2" s="330"/>
      <c r="UT2" s="330"/>
      <c r="UU2" s="330"/>
      <c r="UV2" s="330"/>
      <c r="UW2" s="330"/>
      <c r="UX2" s="330"/>
      <c r="UY2" s="330"/>
      <c r="UZ2" s="330"/>
      <c r="VA2" s="330"/>
      <c r="VB2" s="330"/>
      <c r="VC2" s="330"/>
      <c r="VD2" s="330"/>
      <c r="VE2" s="330"/>
      <c r="VF2" s="330"/>
      <c r="VG2" s="330"/>
      <c r="VH2" s="330"/>
      <c r="VI2" s="330"/>
      <c r="VJ2" s="330"/>
      <c r="VK2" s="330"/>
      <c r="VL2" s="330"/>
      <c r="VM2" s="330"/>
      <c r="VN2" s="330"/>
      <c r="VO2" s="330"/>
      <c r="VP2" s="330"/>
      <c r="VQ2" s="330"/>
      <c r="VR2" s="330"/>
      <c r="VS2" s="330"/>
      <c r="VT2" s="330"/>
      <c r="VU2" s="330"/>
      <c r="VV2" s="330"/>
      <c r="VW2" s="330"/>
      <c r="VX2" s="330"/>
      <c r="VY2" s="330"/>
      <c r="VZ2" s="330"/>
      <c r="WA2" s="330"/>
      <c r="WB2" s="330"/>
      <c r="WC2" s="330"/>
      <c r="WD2" s="330"/>
      <c r="WE2" s="330"/>
      <c r="WF2" s="330"/>
      <c r="WG2" s="330"/>
      <c r="WH2" s="330"/>
      <c r="WI2" s="330"/>
      <c r="WJ2" s="330"/>
      <c r="WK2" s="330"/>
      <c r="WL2" s="330"/>
      <c r="WM2" s="330"/>
      <c r="WN2" s="330"/>
      <c r="WO2" s="330"/>
      <c r="WP2" s="330"/>
      <c r="WQ2" s="330"/>
      <c r="WR2" s="330"/>
      <c r="WS2" s="330"/>
      <c r="WT2" s="330"/>
      <c r="WU2" s="330"/>
      <c r="WV2" s="330"/>
      <c r="WW2" s="330"/>
      <c r="WX2" s="330"/>
      <c r="WY2" s="330"/>
      <c r="WZ2" s="330"/>
      <c r="XA2" s="330"/>
      <c r="XB2" s="330"/>
      <c r="XC2" s="330"/>
      <c r="XD2" s="330"/>
      <c r="XE2" s="330"/>
      <c r="XF2" s="330"/>
      <c r="XG2" s="330"/>
      <c r="XH2" s="330"/>
      <c r="XI2" s="330"/>
      <c r="XJ2" s="330"/>
      <c r="XK2" s="330"/>
      <c r="XL2" s="330"/>
      <c r="XM2" s="330"/>
      <c r="XN2" s="330"/>
      <c r="XO2" s="330"/>
      <c r="XP2" s="330"/>
      <c r="XQ2" s="330"/>
      <c r="XR2" s="330"/>
      <c r="XS2" s="330"/>
      <c r="XT2" s="330"/>
      <c r="XU2" s="330"/>
      <c r="XV2" s="330"/>
      <c r="XW2" s="330"/>
      <c r="XX2" s="330"/>
      <c r="XY2" s="330"/>
      <c r="XZ2" s="330"/>
      <c r="YA2" s="330"/>
      <c r="YB2" s="330"/>
      <c r="YC2" s="330"/>
      <c r="YD2" s="330"/>
      <c r="YE2" s="330"/>
      <c r="YF2" s="330"/>
      <c r="YG2" s="330"/>
      <c r="YH2" s="330"/>
      <c r="YI2" s="330"/>
      <c r="YJ2" s="330"/>
      <c r="YK2" s="330"/>
      <c r="YL2" s="330"/>
      <c r="YM2" s="330"/>
      <c r="YN2" s="330"/>
      <c r="YO2" s="330"/>
      <c r="YP2" s="330"/>
      <c r="YQ2" s="330"/>
      <c r="YR2" s="330"/>
      <c r="YS2" s="330"/>
      <c r="YT2" s="330"/>
      <c r="YU2" s="330"/>
      <c r="YV2" s="330"/>
      <c r="YW2" s="330"/>
      <c r="YX2" s="330"/>
      <c r="YY2" s="330"/>
      <c r="YZ2" s="330"/>
      <c r="ZA2" s="330"/>
      <c r="ZB2" s="330"/>
      <c r="ZC2" s="330"/>
      <c r="ZD2" s="330"/>
      <c r="ZE2" s="330"/>
      <c r="ZF2" s="330"/>
      <c r="ZG2" s="330"/>
      <c r="ZH2" s="330"/>
      <c r="ZI2" s="330"/>
      <c r="ZJ2" s="330"/>
      <c r="ZK2" s="330"/>
      <c r="ZL2" s="330"/>
      <c r="ZM2" s="330"/>
      <c r="ZN2" s="330"/>
      <c r="ZO2" s="330"/>
      <c r="ZP2" s="330"/>
      <c r="ZQ2" s="330"/>
      <c r="ZR2" s="330"/>
      <c r="ZS2" s="330"/>
      <c r="ZT2" s="330"/>
      <c r="ZU2" s="330"/>
      <c r="ZV2" s="330"/>
      <c r="ZW2" s="330"/>
      <c r="ZX2" s="330"/>
      <c r="ZY2" s="330"/>
      <c r="ZZ2" s="330"/>
      <c r="AAA2" s="330"/>
      <c r="AAB2" s="330"/>
      <c r="AAC2" s="330"/>
      <c r="AAD2" s="330"/>
      <c r="AAE2" s="330"/>
      <c r="AAF2" s="330"/>
      <c r="AAG2" s="330"/>
      <c r="AAH2" s="330"/>
      <c r="AAI2" s="330"/>
      <c r="AAJ2" s="330"/>
      <c r="AAK2" s="330"/>
      <c r="AAL2" s="330"/>
      <c r="AAM2" s="330"/>
      <c r="AAN2" s="330"/>
      <c r="AAO2" s="330"/>
      <c r="AAP2" s="330"/>
      <c r="AAQ2" s="330"/>
      <c r="AAR2" s="330"/>
      <c r="AAS2" s="330"/>
      <c r="AAT2" s="330"/>
      <c r="AAU2" s="330"/>
      <c r="AAV2" s="330"/>
      <c r="AAW2" s="330"/>
      <c r="AAX2" s="330"/>
      <c r="AAY2" s="330"/>
      <c r="AAZ2" s="330"/>
      <c r="ABA2" s="330"/>
      <c r="ABB2" s="330"/>
      <c r="ABC2" s="330"/>
      <c r="ABD2" s="330"/>
      <c r="ABE2" s="330"/>
      <c r="ABF2" s="330"/>
      <c r="ABG2" s="330"/>
      <c r="ABH2" s="330"/>
      <c r="ABI2" s="330"/>
      <c r="ABJ2" s="330"/>
      <c r="ABK2" s="330"/>
      <c r="ABL2" s="330"/>
      <c r="ABM2" s="330"/>
      <c r="ABN2" s="330"/>
      <c r="ABO2" s="330"/>
      <c r="ABP2" s="330"/>
      <c r="ABQ2" s="330"/>
      <c r="ABR2" s="330"/>
      <c r="ABS2" s="330"/>
      <c r="ABT2" s="330"/>
      <c r="ABU2" s="330"/>
      <c r="ABV2" s="330"/>
      <c r="ABW2" s="330"/>
      <c r="ABX2" s="330"/>
      <c r="ABY2" s="330"/>
      <c r="ABZ2" s="330"/>
      <c r="ACA2" s="330"/>
      <c r="ACB2" s="330"/>
      <c r="ACC2" s="330"/>
      <c r="ACD2" s="330"/>
      <c r="ACE2" s="330"/>
      <c r="ACF2" s="330"/>
      <c r="ACG2" s="330"/>
      <c r="ACH2" s="330"/>
      <c r="ACI2" s="330"/>
      <c r="ACJ2" s="330"/>
      <c r="ACK2" s="330"/>
      <c r="ACL2" s="330"/>
      <c r="ACM2" s="330"/>
      <c r="ACN2" s="330"/>
      <c r="ACO2" s="330"/>
      <c r="ACP2" s="330"/>
      <c r="ACQ2" s="330"/>
      <c r="ACR2" s="330"/>
      <c r="ACS2" s="330"/>
      <c r="ACT2" s="330"/>
      <c r="ACU2" s="330"/>
      <c r="ACV2" s="330"/>
      <c r="ACW2" s="330"/>
      <c r="ACX2" s="330"/>
      <c r="ACY2" s="330"/>
      <c r="ACZ2" s="330"/>
      <c r="ADA2" s="330"/>
      <c r="ADB2" s="330"/>
      <c r="ADC2" s="330"/>
      <c r="ADD2" s="330"/>
      <c r="ADE2" s="330"/>
      <c r="ADF2" s="330"/>
      <c r="ADG2" s="330"/>
      <c r="ADH2" s="330"/>
      <c r="ADI2" s="330"/>
      <c r="ADJ2" s="330"/>
      <c r="ADK2" s="330"/>
      <c r="ADL2" s="330"/>
      <c r="ADM2" s="330"/>
      <c r="ADN2" s="330"/>
      <c r="ADO2" s="330"/>
      <c r="ADP2" s="330"/>
      <c r="ADQ2" s="330"/>
      <c r="ADR2" s="330"/>
      <c r="ADS2" s="330"/>
      <c r="ADT2" s="330"/>
      <c r="ADU2" s="330"/>
      <c r="ADV2" s="330"/>
      <c r="ADW2" s="330"/>
      <c r="ADX2" s="330"/>
      <c r="ADY2" s="330"/>
      <c r="ADZ2" s="330"/>
      <c r="AEA2" s="330"/>
      <c r="AEB2" s="330"/>
      <c r="AEC2" s="330"/>
      <c r="AED2" s="330"/>
      <c r="AEE2" s="330"/>
      <c r="AEF2" s="330"/>
      <c r="AEG2" s="330"/>
      <c r="AEH2" s="330"/>
      <c r="AEI2" s="330"/>
      <c r="AEJ2" s="330"/>
      <c r="AEK2" s="330"/>
      <c r="AEL2" s="330"/>
      <c r="AEM2" s="330"/>
      <c r="AEN2" s="330"/>
      <c r="AEO2" s="330"/>
      <c r="AEP2" s="330"/>
      <c r="AEQ2" s="330"/>
      <c r="AER2" s="330"/>
      <c r="AES2" s="330"/>
      <c r="AET2" s="330"/>
      <c r="AEU2" s="330"/>
      <c r="AEV2" s="330"/>
      <c r="AEW2" s="330"/>
      <c r="AEX2" s="330"/>
      <c r="AEY2" s="330"/>
      <c r="AEZ2" s="330"/>
      <c r="AFA2" s="330"/>
      <c r="AFB2" s="330"/>
      <c r="AFC2" s="330"/>
      <c r="AFD2" s="330"/>
      <c r="AFE2" s="330"/>
      <c r="AFF2" s="330"/>
      <c r="AFG2" s="330"/>
      <c r="AFH2" s="330"/>
      <c r="AFI2" s="330"/>
      <c r="AFJ2" s="330"/>
      <c r="AFK2" s="330"/>
      <c r="AFL2" s="330"/>
      <c r="AFM2" s="330"/>
      <c r="AFN2" s="330"/>
      <c r="AFO2" s="330"/>
      <c r="AFP2" s="330"/>
      <c r="AFQ2" s="330"/>
      <c r="AFR2" s="330"/>
      <c r="AFS2" s="330"/>
      <c r="AFT2" s="330"/>
      <c r="AFU2" s="330"/>
      <c r="AFV2" s="330"/>
      <c r="AFW2" s="330"/>
      <c r="AFX2" s="330"/>
      <c r="AFY2" s="330"/>
      <c r="AFZ2" s="330"/>
      <c r="AGA2" s="330"/>
      <c r="AGB2" s="330"/>
      <c r="AGC2" s="330"/>
      <c r="AGD2" s="330"/>
      <c r="AGE2" s="330"/>
      <c r="AGF2" s="330"/>
      <c r="AGG2" s="330"/>
      <c r="AGH2" s="330"/>
      <c r="AGI2" s="330"/>
      <c r="AGJ2" s="330"/>
      <c r="AGK2" s="330"/>
      <c r="AGL2" s="330"/>
      <c r="AGM2" s="330"/>
      <c r="AGN2" s="330"/>
      <c r="AGO2" s="330"/>
      <c r="AGP2" s="330"/>
      <c r="AGQ2" s="330"/>
      <c r="AGR2" s="330"/>
      <c r="AGS2" s="330"/>
      <c r="AGT2" s="330"/>
      <c r="AGU2" s="330"/>
      <c r="AGV2" s="330"/>
      <c r="AGW2" s="330"/>
      <c r="AGX2" s="330"/>
      <c r="AGY2" s="330"/>
      <c r="AGZ2" s="330"/>
      <c r="AHA2" s="330"/>
      <c r="AHB2" s="330"/>
      <c r="AHC2" s="330"/>
      <c r="AHD2" s="330"/>
      <c r="AHE2" s="330"/>
      <c r="AHF2" s="330"/>
      <c r="AHG2" s="330"/>
      <c r="AHH2" s="330"/>
      <c r="AHI2" s="330"/>
      <c r="AHJ2" s="330"/>
      <c r="AHK2" s="330"/>
      <c r="AHL2" s="330"/>
      <c r="AHM2" s="330"/>
      <c r="AHN2" s="330"/>
      <c r="AHO2" s="330"/>
      <c r="AHP2" s="330"/>
      <c r="AHQ2" s="330"/>
      <c r="AHR2" s="330"/>
      <c r="AHS2" s="330"/>
      <c r="AHT2" s="330"/>
      <c r="AHU2" s="330"/>
      <c r="AHV2" s="330"/>
      <c r="AHW2" s="330"/>
      <c r="AHX2" s="330"/>
      <c r="AHY2" s="330"/>
      <c r="AHZ2" s="330"/>
      <c r="AIA2" s="330"/>
      <c r="AIB2" s="330"/>
      <c r="AIC2" s="330"/>
      <c r="AID2" s="330"/>
      <c r="AIE2" s="330"/>
      <c r="AIF2" s="330"/>
      <c r="AIG2" s="330"/>
      <c r="AIH2" s="330"/>
      <c r="AII2" s="330"/>
      <c r="AIJ2" s="330"/>
      <c r="AIK2" s="330"/>
      <c r="AIL2" s="330"/>
      <c r="AIM2" s="330"/>
      <c r="AIN2" s="330"/>
      <c r="AIO2" s="330"/>
      <c r="AIP2" s="330"/>
      <c r="AIQ2" s="330"/>
      <c r="AIR2" s="330"/>
      <c r="AIS2" s="330"/>
      <c r="AIT2" s="330"/>
      <c r="AIU2" s="330"/>
      <c r="AIV2" s="330"/>
      <c r="AIW2" s="330"/>
      <c r="AIX2" s="330"/>
      <c r="AIY2" s="330"/>
      <c r="AIZ2" s="330"/>
      <c r="AJA2" s="330"/>
      <c r="AJB2" s="330"/>
      <c r="AJC2" s="330"/>
      <c r="AJD2" s="330"/>
      <c r="AJE2" s="330"/>
      <c r="AJF2" s="330"/>
      <c r="AJG2" s="330"/>
      <c r="AJH2" s="330"/>
      <c r="AJI2" s="330"/>
      <c r="AJJ2" s="330"/>
      <c r="AJK2" s="330"/>
      <c r="AJL2" s="330"/>
      <c r="AJM2" s="330"/>
      <c r="AJN2" s="330"/>
      <c r="AJO2" s="330"/>
      <c r="AJP2" s="330"/>
      <c r="AJQ2" s="330"/>
      <c r="AJR2" s="330"/>
      <c r="AJS2" s="330"/>
      <c r="AJT2" s="330"/>
      <c r="AJU2" s="330"/>
      <c r="AJV2" s="330"/>
      <c r="AJW2" s="330"/>
      <c r="AJX2" s="330"/>
      <c r="AJY2" s="330"/>
      <c r="AJZ2" s="330"/>
      <c r="AKA2" s="330"/>
      <c r="AKB2" s="330"/>
      <c r="AKC2" s="330"/>
      <c r="AKD2" s="330"/>
      <c r="AKE2" s="330"/>
      <c r="AKF2" s="330"/>
      <c r="AKG2" s="330"/>
      <c r="AKH2" s="330"/>
      <c r="AKI2" s="330"/>
      <c r="AKJ2" s="330"/>
      <c r="AKK2" s="330"/>
      <c r="AKL2" s="330"/>
      <c r="AKM2" s="330"/>
      <c r="AKN2" s="330"/>
      <c r="AKO2" s="330"/>
      <c r="AKP2" s="330"/>
      <c r="AKQ2" s="330"/>
      <c r="AKR2" s="330"/>
      <c r="AKS2" s="330"/>
      <c r="AKT2" s="330"/>
      <c r="AKU2" s="330"/>
      <c r="AKV2" s="330"/>
      <c r="AKW2" s="330"/>
      <c r="AKX2" s="330"/>
      <c r="AKY2" s="330"/>
      <c r="AKZ2" s="330"/>
      <c r="ALA2" s="330"/>
      <c r="ALB2" s="330"/>
      <c r="ALC2" s="330"/>
      <c r="ALD2" s="330"/>
      <c r="ALE2" s="330"/>
      <c r="ALF2" s="330"/>
    </row>
    <row r="3" spans="1:994" s="335" customFormat="1" ht="51.75" customHeight="1" x14ac:dyDescent="0.25">
      <c r="A3" s="562" t="s">
        <v>0</v>
      </c>
      <c r="B3" s="565" t="s">
        <v>1298</v>
      </c>
      <c r="C3" s="568" t="s">
        <v>1299</v>
      </c>
      <c r="D3" s="571" t="s">
        <v>1300</v>
      </c>
      <c r="E3" s="574" t="s">
        <v>1301</v>
      </c>
      <c r="F3" s="538" t="s">
        <v>654</v>
      </c>
      <c r="G3" s="538"/>
      <c r="H3" s="538"/>
      <c r="I3" s="538"/>
      <c r="J3" s="538"/>
      <c r="K3" s="538"/>
      <c r="L3" s="538"/>
      <c r="M3" s="538"/>
      <c r="N3" s="538"/>
      <c r="O3" s="538"/>
      <c r="P3" s="577" t="s">
        <v>653</v>
      </c>
      <c r="Q3" s="578"/>
      <c r="R3" s="578"/>
      <c r="S3" s="578"/>
      <c r="T3" s="578"/>
      <c r="U3" s="578"/>
      <c r="V3" s="578"/>
      <c r="W3" s="578"/>
      <c r="X3" s="578"/>
      <c r="Y3" s="578"/>
      <c r="Z3" s="537" t="s">
        <v>623</v>
      </c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  <c r="II3" s="330"/>
      <c r="IJ3" s="330"/>
      <c r="IK3" s="330"/>
      <c r="IL3" s="330"/>
      <c r="IM3" s="330"/>
      <c r="IN3" s="330"/>
      <c r="IO3" s="330"/>
      <c r="IP3" s="330"/>
      <c r="IQ3" s="330"/>
      <c r="IR3" s="330"/>
      <c r="IS3" s="330"/>
      <c r="IT3" s="330"/>
      <c r="IU3" s="330"/>
      <c r="IV3" s="330"/>
      <c r="IW3" s="330"/>
      <c r="IX3" s="330"/>
      <c r="IY3" s="330"/>
      <c r="IZ3" s="330"/>
      <c r="JA3" s="330"/>
      <c r="JB3" s="330"/>
      <c r="JC3" s="330"/>
      <c r="JD3" s="330"/>
      <c r="JE3" s="330"/>
      <c r="JF3" s="330"/>
      <c r="JG3" s="330"/>
      <c r="JH3" s="330"/>
      <c r="JI3" s="330"/>
      <c r="JJ3" s="330"/>
      <c r="JK3" s="330"/>
      <c r="JL3" s="330"/>
      <c r="JM3" s="330"/>
      <c r="JN3" s="330"/>
      <c r="JO3" s="330"/>
      <c r="JP3" s="330"/>
      <c r="JQ3" s="330"/>
      <c r="JR3" s="330"/>
      <c r="JS3" s="330"/>
      <c r="JT3" s="330"/>
      <c r="JU3" s="330"/>
      <c r="JV3" s="330"/>
      <c r="JW3" s="330"/>
      <c r="JX3" s="330"/>
      <c r="JY3" s="330"/>
      <c r="JZ3" s="330"/>
      <c r="KA3" s="330"/>
      <c r="KB3" s="330"/>
      <c r="KC3" s="330"/>
      <c r="KD3" s="330"/>
      <c r="KE3" s="330"/>
      <c r="KF3" s="330"/>
      <c r="KG3" s="330"/>
      <c r="KH3" s="330"/>
      <c r="KI3" s="330"/>
      <c r="KJ3" s="330"/>
      <c r="KK3" s="330"/>
      <c r="KL3" s="330"/>
      <c r="KM3" s="330"/>
      <c r="KN3" s="330"/>
      <c r="KO3" s="330"/>
      <c r="KP3" s="330"/>
      <c r="KQ3" s="330"/>
      <c r="KR3" s="330"/>
      <c r="KS3" s="330"/>
      <c r="KT3" s="330"/>
      <c r="KU3" s="330"/>
      <c r="KV3" s="330"/>
      <c r="KW3" s="330"/>
      <c r="KX3" s="330"/>
      <c r="KY3" s="330"/>
      <c r="KZ3" s="330"/>
      <c r="LA3" s="330"/>
      <c r="LB3" s="330"/>
      <c r="LC3" s="330"/>
      <c r="LD3" s="330"/>
      <c r="LE3" s="330"/>
      <c r="LF3" s="330"/>
      <c r="LG3" s="330"/>
      <c r="LH3" s="330"/>
      <c r="LI3" s="330"/>
      <c r="LJ3" s="330"/>
      <c r="LK3" s="330"/>
      <c r="LL3" s="330"/>
      <c r="LM3" s="330"/>
      <c r="LN3" s="330"/>
      <c r="LO3" s="330"/>
      <c r="LP3" s="330"/>
      <c r="LQ3" s="330"/>
      <c r="LR3" s="330"/>
      <c r="LS3" s="330"/>
      <c r="LT3" s="330"/>
      <c r="LU3" s="330"/>
      <c r="LV3" s="330"/>
      <c r="LW3" s="330"/>
      <c r="LX3" s="330"/>
      <c r="LY3" s="330"/>
      <c r="LZ3" s="330"/>
      <c r="MA3" s="330"/>
      <c r="MB3" s="330"/>
      <c r="MC3" s="330"/>
      <c r="MD3" s="330"/>
      <c r="ME3" s="330"/>
      <c r="MF3" s="330"/>
      <c r="MG3" s="330"/>
      <c r="MH3" s="330"/>
      <c r="MI3" s="330"/>
      <c r="MJ3" s="330"/>
      <c r="MK3" s="330"/>
      <c r="ML3" s="330"/>
      <c r="MM3" s="330"/>
      <c r="MN3" s="330"/>
      <c r="MO3" s="330"/>
      <c r="MP3" s="330"/>
      <c r="MQ3" s="330"/>
      <c r="MR3" s="330"/>
      <c r="MS3" s="330"/>
      <c r="MT3" s="330"/>
      <c r="MU3" s="330"/>
      <c r="MV3" s="330"/>
      <c r="MW3" s="330"/>
      <c r="MX3" s="330"/>
      <c r="MY3" s="330"/>
      <c r="MZ3" s="330"/>
      <c r="NA3" s="330"/>
      <c r="NB3" s="330"/>
      <c r="NC3" s="330"/>
      <c r="ND3" s="330"/>
      <c r="NE3" s="330"/>
      <c r="NF3" s="330"/>
      <c r="NG3" s="330"/>
      <c r="NH3" s="330"/>
      <c r="NI3" s="330"/>
      <c r="NJ3" s="330"/>
      <c r="NK3" s="330"/>
      <c r="NL3" s="330"/>
      <c r="NM3" s="330"/>
      <c r="NN3" s="330"/>
      <c r="NO3" s="330"/>
      <c r="NP3" s="330"/>
      <c r="NQ3" s="330"/>
      <c r="NR3" s="330"/>
      <c r="NS3" s="330"/>
      <c r="NT3" s="330"/>
      <c r="NU3" s="330"/>
      <c r="NV3" s="330"/>
      <c r="NW3" s="330"/>
      <c r="NX3" s="330"/>
      <c r="NY3" s="330"/>
      <c r="NZ3" s="330"/>
      <c r="OA3" s="330"/>
      <c r="OB3" s="330"/>
      <c r="OC3" s="330"/>
      <c r="OD3" s="330"/>
      <c r="OE3" s="330"/>
      <c r="OF3" s="330"/>
      <c r="OG3" s="330"/>
      <c r="OH3" s="330"/>
      <c r="OI3" s="330"/>
      <c r="OJ3" s="330"/>
      <c r="OK3" s="330"/>
      <c r="OL3" s="330"/>
      <c r="OM3" s="330"/>
      <c r="ON3" s="330"/>
      <c r="OO3" s="330"/>
      <c r="OP3" s="330"/>
      <c r="OQ3" s="330"/>
      <c r="OR3" s="330"/>
      <c r="OS3" s="330"/>
      <c r="OT3" s="330"/>
      <c r="OU3" s="330"/>
      <c r="OV3" s="330"/>
      <c r="OW3" s="330"/>
      <c r="OX3" s="330"/>
      <c r="OY3" s="330"/>
      <c r="OZ3" s="330"/>
      <c r="PA3" s="330"/>
      <c r="PB3" s="330"/>
      <c r="PC3" s="330"/>
      <c r="PD3" s="330"/>
      <c r="PE3" s="330"/>
      <c r="PF3" s="330"/>
      <c r="PG3" s="330"/>
      <c r="PH3" s="330"/>
      <c r="PI3" s="330"/>
      <c r="PJ3" s="330"/>
      <c r="PK3" s="330"/>
      <c r="PL3" s="330"/>
      <c r="PM3" s="330"/>
      <c r="PN3" s="330"/>
      <c r="PO3" s="330"/>
      <c r="PP3" s="330"/>
      <c r="PQ3" s="330"/>
      <c r="PR3" s="330"/>
      <c r="PS3" s="330"/>
      <c r="PT3" s="330"/>
      <c r="PU3" s="330"/>
      <c r="PV3" s="330"/>
      <c r="PW3" s="330"/>
      <c r="PX3" s="330"/>
      <c r="PY3" s="330"/>
      <c r="PZ3" s="330"/>
      <c r="QA3" s="330"/>
      <c r="QB3" s="330"/>
      <c r="QC3" s="330"/>
      <c r="QD3" s="330"/>
      <c r="QE3" s="330"/>
      <c r="QF3" s="330"/>
      <c r="QG3" s="330"/>
      <c r="QH3" s="330"/>
      <c r="QI3" s="330"/>
      <c r="QJ3" s="330"/>
      <c r="QK3" s="330"/>
      <c r="QL3" s="330"/>
      <c r="QM3" s="330"/>
      <c r="QN3" s="330"/>
      <c r="QO3" s="330"/>
      <c r="QP3" s="330"/>
      <c r="QQ3" s="330"/>
      <c r="QR3" s="330"/>
      <c r="QS3" s="330"/>
      <c r="QT3" s="330"/>
      <c r="QU3" s="330"/>
      <c r="QV3" s="330"/>
      <c r="QW3" s="330"/>
      <c r="QX3" s="330"/>
      <c r="QY3" s="330"/>
      <c r="QZ3" s="330"/>
      <c r="RA3" s="330"/>
      <c r="RB3" s="330"/>
      <c r="RC3" s="330"/>
      <c r="RD3" s="330"/>
      <c r="RE3" s="330"/>
      <c r="RF3" s="330"/>
      <c r="RG3" s="330"/>
      <c r="RH3" s="330"/>
      <c r="RI3" s="330"/>
      <c r="RJ3" s="330"/>
      <c r="RK3" s="330"/>
      <c r="RL3" s="330"/>
      <c r="RM3" s="330"/>
      <c r="RN3" s="330"/>
      <c r="RO3" s="330"/>
      <c r="RP3" s="330"/>
      <c r="RQ3" s="330"/>
      <c r="RR3" s="330"/>
      <c r="RS3" s="330"/>
      <c r="RT3" s="330"/>
      <c r="RU3" s="330"/>
      <c r="RV3" s="330"/>
      <c r="RW3" s="330"/>
      <c r="RX3" s="330"/>
      <c r="RY3" s="330"/>
      <c r="RZ3" s="330"/>
      <c r="SA3" s="330"/>
      <c r="SB3" s="330"/>
      <c r="SC3" s="330"/>
      <c r="SD3" s="330"/>
      <c r="SE3" s="330"/>
      <c r="SF3" s="330"/>
      <c r="SG3" s="330"/>
      <c r="SH3" s="330"/>
      <c r="SI3" s="330"/>
      <c r="SJ3" s="330"/>
      <c r="SK3" s="330"/>
      <c r="SL3" s="330"/>
      <c r="SM3" s="330"/>
      <c r="SN3" s="330"/>
      <c r="SO3" s="330"/>
      <c r="SP3" s="330"/>
      <c r="SQ3" s="330"/>
      <c r="SR3" s="330"/>
      <c r="SS3" s="330"/>
      <c r="ST3" s="330"/>
      <c r="SU3" s="330"/>
      <c r="SV3" s="330"/>
      <c r="SW3" s="330"/>
      <c r="SX3" s="330"/>
      <c r="SY3" s="330"/>
      <c r="SZ3" s="330"/>
      <c r="TA3" s="330"/>
      <c r="TB3" s="330"/>
      <c r="TC3" s="330"/>
      <c r="TD3" s="330"/>
      <c r="TE3" s="330"/>
      <c r="TF3" s="330"/>
      <c r="TG3" s="330"/>
      <c r="TH3" s="330"/>
      <c r="TI3" s="330"/>
      <c r="TJ3" s="330"/>
      <c r="TK3" s="330"/>
      <c r="TL3" s="330"/>
      <c r="TM3" s="330"/>
      <c r="TN3" s="330"/>
      <c r="TO3" s="330"/>
      <c r="TP3" s="330"/>
      <c r="TQ3" s="330"/>
      <c r="TR3" s="330"/>
      <c r="TS3" s="330"/>
      <c r="TT3" s="330"/>
      <c r="TU3" s="330"/>
      <c r="TV3" s="330"/>
      <c r="TW3" s="330"/>
      <c r="TX3" s="330"/>
      <c r="TY3" s="330"/>
      <c r="TZ3" s="330"/>
      <c r="UA3" s="330"/>
      <c r="UB3" s="330"/>
      <c r="UC3" s="330"/>
      <c r="UD3" s="330"/>
      <c r="UE3" s="330"/>
      <c r="UF3" s="330"/>
      <c r="UG3" s="330"/>
      <c r="UH3" s="330"/>
      <c r="UI3" s="330"/>
      <c r="UJ3" s="330"/>
      <c r="UK3" s="330"/>
      <c r="UL3" s="330"/>
      <c r="UM3" s="330"/>
      <c r="UN3" s="330"/>
      <c r="UO3" s="330"/>
      <c r="UP3" s="330"/>
      <c r="UQ3" s="330"/>
      <c r="UR3" s="330"/>
      <c r="US3" s="330"/>
      <c r="UT3" s="330"/>
      <c r="UU3" s="330"/>
      <c r="UV3" s="330"/>
      <c r="UW3" s="330"/>
      <c r="UX3" s="330"/>
      <c r="UY3" s="330"/>
      <c r="UZ3" s="330"/>
      <c r="VA3" s="330"/>
      <c r="VB3" s="330"/>
      <c r="VC3" s="330"/>
      <c r="VD3" s="330"/>
      <c r="VE3" s="330"/>
      <c r="VF3" s="330"/>
      <c r="VG3" s="330"/>
      <c r="VH3" s="330"/>
      <c r="VI3" s="330"/>
      <c r="VJ3" s="330"/>
      <c r="VK3" s="330"/>
      <c r="VL3" s="330"/>
      <c r="VM3" s="330"/>
      <c r="VN3" s="330"/>
      <c r="VO3" s="330"/>
      <c r="VP3" s="330"/>
      <c r="VQ3" s="330"/>
      <c r="VR3" s="330"/>
      <c r="VS3" s="330"/>
      <c r="VT3" s="330"/>
      <c r="VU3" s="330"/>
      <c r="VV3" s="330"/>
      <c r="VW3" s="330"/>
      <c r="VX3" s="330"/>
      <c r="VY3" s="330"/>
      <c r="VZ3" s="330"/>
      <c r="WA3" s="330"/>
      <c r="WB3" s="330"/>
      <c r="WC3" s="330"/>
      <c r="WD3" s="330"/>
      <c r="WE3" s="330"/>
      <c r="WF3" s="330"/>
      <c r="WG3" s="330"/>
      <c r="WH3" s="330"/>
      <c r="WI3" s="330"/>
      <c r="WJ3" s="330"/>
      <c r="WK3" s="330"/>
      <c r="WL3" s="330"/>
      <c r="WM3" s="330"/>
      <c r="WN3" s="330"/>
      <c r="WO3" s="330"/>
      <c r="WP3" s="330"/>
      <c r="WQ3" s="330"/>
      <c r="WR3" s="330"/>
      <c r="WS3" s="330"/>
      <c r="WT3" s="330"/>
      <c r="WU3" s="330"/>
      <c r="WV3" s="330"/>
      <c r="WW3" s="330"/>
      <c r="WX3" s="330"/>
      <c r="WY3" s="330"/>
      <c r="WZ3" s="330"/>
      <c r="XA3" s="330"/>
      <c r="XB3" s="330"/>
      <c r="XC3" s="330"/>
      <c r="XD3" s="330"/>
      <c r="XE3" s="330"/>
      <c r="XF3" s="330"/>
      <c r="XG3" s="330"/>
      <c r="XH3" s="330"/>
      <c r="XI3" s="330"/>
      <c r="XJ3" s="330"/>
      <c r="XK3" s="330"/>
      <c r="XL3" s="330"/>
      <c r="XM3" s="330"/>
      <c r="XN3" s="330"/>
      <c r="XO3" s="330"/>
      <c r="XP3" s="330"/>
      <c r="XQ3" s="330"/>
      <c r="XR3" s="330"/>
      <c r="XS3" s="330"/>
      <c r="XT3" s="330"/>
      <c r="XU3" s="330"/>
      <c r="XV3" s="330"/>
      <c r="XW3" s="330"/>
      <c r="XX3" s="330"/>
      <c r="XY3" s="330"/>
      <c r="XZ3" s="330"/>
      <c r="YA3" s="330"/>
      <c r="YB3" s="330"/>
      <c r="YC3" s="330"/>
      <c r="YD3" s="330"/>
      <c r="YE3" s="330"/>
      <c r="YF3" s="330"/>
      <c r="YG3" s="330"/>
      <c r="YH3" s="330"/>
      <c r="YI3" s="330"/>
      <c r="YJ3" s="330"/>
      <c r="YK3" s="330"/>
      <c r="YL3" s="330"/>
      <c r="YM3" s="330"/>
      <c r="YN3" s="330"/>
      <c r="YO3" s="330"/>
      <c r="YP3" s="330"/>
      <c r="YQ3" s="330"/>
      <c r="YR3" s="330"/>
      <c r="YS3" s="330"/>
      <c r="YT3" s="330"/>
      <c r="YU3" s="330"/>
      <c r="YV3" s="330"/>
      <c r="YW3" s="330"/>
      <c r="YX3" s="330"/>
      <c r="YY3" s="330"/>
      <c r="YZ3" s="330"/>
      <c r="ZA3" s="330"/>
      <c r="ZB3" s="330"/>
      <c r="ZC3" s="330"/>
      <c r="ZD3" s="330"/>
      <c r="ZE3" s="330"/>
      <c r="ZF3" s="330"/>
      <c r="ZG3" s="330"/>
      <c r="ZH3" s="330"/>
      <c r="ZI3" s="330"/>
      <c r="ZJ3" s="330"/>
      <c r="ZK3" s="330"/>
      <c r="ZL3" s="330"/>
      <c r="ZM3" s="330"/>
      <c r="ZN3" s="330"/>
      <c r="ZO3" s="330"/>
      <c r="ZP3" s="330"/>
      <c r="ZQ3" s="330"/>
      <c r="ZR3" s="330"/>
      <c r="ZS3" s="330"/>
      <c r="ZT3" s="330"/>
      <c r="ZU3" s="330"/>
      <c r="ZV3" s="330"/>
      <c r="ZW3" s="330"/>
      <c r="ZX3" s="330"/>
      <c r="ZY3" s="330"/>
      <c r="ZZ3" s="330"/>
      <c r="AAA3" s="330"/>
      <c r="AAB3" s="330"/>
      <c r="AAC3" s="330"/>
      <c r="AAD3" s="330"/>
      <c r="AAE3" s="330"/>
      <c r="AAF3" s="330"/>
      <c r="AAG3" s="330"/>
      <c r="AAH3" s="330"/>
      <c r="AAI3" s="330"/>
      <c r="AAJ3" s="330"/>
      <c r="AAK3" s="330"/>
      <c r="AAL3" s="330"/>
      <c r="AAM3" s="330"/>
      <c r="AAN3" s="330"/>
      <c r="AAO3" s="330"/>
      <c r="AAP3" s="330"/>
      <c r="AAQ3" s="330"/>
      <c r="AAR3" s="330"/>
      <c r="AAS3" s="330"/>
      <c r="AAT3" s="330"/>
      <c r="AAU3" s="330"/>
      <c r="AAV3" s="330"/>
      <c r="AAW3" s="330"/>
      <c r="AAX3" s="330"/>
      <c r="AAY3" s="330"/>
      <c r="AAZ3" s="330"/>
      <c r="ABA3" s="330"/>
      <c r="ABB3" s="330"/>
      <c r="ABC3" s="330"/>
      <c r="ABD3" s="330"/>
      <c r="ABE3" s="330"/>
      <c r="ABF3" s="330"/>
      <c r="ABG3" s="330"/>
      <c r="ABH3" s="330"/>
      <c r="ABI3" s="330"/>
      <c r="ABJ3" s="330"/>
      <c r="ABK3" s="330"/>
      <c r="ABL3" s="330"/>
      <c r="ABM3" s="330"/>
      <c r="ABN3" s="330"/>
      <c r="ABO3" s="330"/>
      <c r="ABP3" s="330"/>
      <c r="ABQ3" s="330"/>
      <c r="ABR3" s="330"/>
      <c r="ABS3" s="330"/>
      <c r="ABT3" s="330"/>
      <c r="ABU3" s="330"/>
      <c r="ABV3" s="330"/>
      <c r="ABW3" s="330"/>
      <c r="ABX3" s="330"/>
      <c r="ABY3" s="330"/>
      <c r="ABZ3" s="330"/>
      <c r="ACA3" s="330"/>
      <c r="ACB3" s="330"/>
      <c r="ACC3" s="330"/>
      <c r="ACD3" s="330"/>
      <c r="ACE3" s="330"/>
      <c r="ACF3" s="330"/>
      <c r="ACG3" s="330"/>
      <c r="ACH3" s="330"/>
      <c r="ACI3" s="330"/>
      <c r="ACJ3" s="330"/>
      <c r="ACK3" s="330"/>
      <c r="ACL3" s="330"/>
      <c r="ACM3" s="330"/>
      <c r="ACN3" s="330"/>
      <c r="ACO3" s="330"/>
      <c r="ACP3" s="330"/>
      <c r="ACQ3" s="330"/>
      <c r="ACR3" s="330"/>
      <c r="ACS3" s="330"/>
      <c r="ACT3" s="330"/>
      <c r="ACU3" s="330"/>
      <c r="ACV3" s="330"/>
      <c r="ACW3" s="330"/>
      <c r="ACX3" s="330"/>
      <c r="ACY3" s="330"/>
      <c r="ACZ3" s="330"/>
      <c r="ADA3" s="330"/>
      <c r="ADB3" s="330"/>
      <c r="ADC3" s="330"/>
      <c r="ADD3" s="330"/>
      <c r="ADE3" s="330"/>
      <c r="ADF3" s="330"/>
      <c r="ADG3" s="330"/>
      <c r="ADH3" s="330"/>
      <c r="ADI3" s="330"/>
      <c r="ADJ3" s="330"/>
      <c r="ADK3" s="330"/>
      <c r="ADL3" s="330"/>
      <c r="ADM3" s="330"/>
      <c r="ADN3" s="330"/>
      <c r="ADO3" s="330"/>
      <c r="ADP3" s="330"/>
      <c r="ADQ3" s="330"/>
      <c r="ADR3" s="330"/>
      <c r="ADS3" s="330"/>
      <c r="ADT3" s="330"/>
      <c r="ADU3" s="330"/>
      <c r="ADV3" s="330"/>
      <c r="ADW3" s="330"/>
      <c r="ADX3" s="330"/>
      <c r="ADY3" s="330"/>
      <c r="ADZ3" s="330"/>
      <c r="AEA3" s="330"/>
      <c r="AEB3" s="330"/>
      <c r="AEC3" s="330"/>
      <c r="AED3" s="330"/>
      <c r="AEE3" s="330"/>
      <c r="AEF3" s="330"/>
      <c r="AEG3" s="330"/>
      <c r="AEH3" s="330"/>
      <c r="AEI3" s="330"/>
      <c r="AEJ3" s="330"/>
      <c r="AEK3" s="330"/>
      <c r="AEL3" s="330"/>
      <c r="AEM3" s="330"/>
      <c r="AEN3" s="330"/>
      <c r="AEO3" s="330"/>
      <c r="AEP3" s="330"/>
      <c r="AEQ3" s="330"/>
      <c r="AER3" s="330"/>
      <c r="AES3" s="330"/>
      <c r="AET3" s="330"/>
      <c r="AEU3" s="330"/>
      <c r="AEV3" s="330"/>
      <c r="AEW3" s="330"/>
      <c r="AEX3" s="330"/>
      <c r="AEY3" s="330"/>
      <c r="AEZ3" s="330"/>
      <c r="AFA3" s="330"/>
      <c r="AFB3" s="330"/>
      <c r="AFC3" s="330"/>
      <c r="AFD3" s="330"/>
      <c r="AFE3" s="330"/>
      <c r="AFF3" s="330"/>
      <c r="AFG3" s="330"/>
      <c r="AFH3" s="330"/>
      <c r="AFI3" s="330"/>
      <c r="AFJ3" s="330"/>
      <c r="AFK3" s="330"/>
      <c r="AFL3" s="330"/>
      <c r="AFM3" s="330"/>
      <c r="AFN3" s="330"/>
      <c r="AFO3" s="330"/>
      <c r="AFP3" s="330"/>
      <c r="AFQ3" s="330"/>
      <c r="AFR3" s="330"/>
      <c r="AFS3" s="330"/>
      <c r="AFT3" s="330"/>
      <c r="AFU3" s="330"/>
      <c r="AFV3" s="330"/>
      <c r="AFW3" s="330"/>
      <c r="AFX3" s="330"/>
      <c r="AFY3" s="330"/>
      <c r="AFZ3" s="330"/>
      <c r="AGA3" s="330"/>
      <c r="AGB3" s="330"/>
      <c r="AGC3" s="330"/>
      <c r="AGD3" s="330"/>
      <c r="AGE3" s="330"/>
      <c r="AGF3" s="330"/>
      <c r="AGG3" s="330"/>
      <c r="AGH3" s="330"/>
      <c r="AGI3" s="330"/>
      <c r="AGJ3" s="330"/>
      <c r="AGK3" s="330"/>
      <c r="AGL3" s="330"/>
      <c r="AGM3" s="330"/>
      <c r="AGN3" s="330"/>
      <c r="AGO3" s="330"/>
      <c r="AGP3" s="330"/>
      <c r="AGQ3" s="330"/>
      <c r="AGR3" s="330"/>
      <c r="AGS3" s="330"/>
      <c r="AGT3" s="330"/>
      <c r="AGU3" s="330"/>
      <c r="AGV3" s="330"/>
      <c r="AGW3" s="330"/>
      <c r="AGX3" s="330"/>
      <c r="AGY3" s="330"/>
      <c r="AGZ3" s="330"/>
      <c r="AHA3" s="330"/>
      <c r="AHB3" s="330"/>
      <c r="AHC3" s="330"/>
      <c r="AHD3" s="330"/>
      <c r="AHE3" s="330"/>
      <c r="AHF3" s="330"/>
      <c r="AHG3" s="330"/>
      <c r="AHH3" s="330"/>
      <c r="AHI3" s="330"/>
      <c r="AHJ3" s="330"/>
      <c r="AHK3" s="330"/>
      <c r="AHL3" s="330"/>
      <c r="AHM3" s="330"/>
      <c r="AHN3" s="330"/>
      <c r="AHO3" s="330"/>
      <c r="AHP3" s="330"/>
      <c r="AHQ3" s="330"/>
      <c r="AHR3" s="330"/>
      <c r="AHS3" s="330"/>
      <c r="AHT3" s="330"/>
      <c r="AHU3" s="330"/>
      <c r="AHV3" s="330"/>
      <c r="AHW3" s="330"/>
      <c r="AHX3" s="330"/>
      <c r="AHY3" s="330"/>
      <c r="AHZ3" s="330"/>
      <c r="AIA3" s="330"/>
      <c r="AIB3" s="330"/>
      <c r="AIC3" s="330"/>
      <c r="AID3" s="330"/>
      <c r="AIE3" s="330"/>
      <c r="AIF3" s="330"/>
      <c r="AIG3" s="330"/>
      <c r="AIH3" s="330"/>
      <c r="AII3" s="330"/>
      <c r="AIJ3" s="330"/>
      <c r="AIK3" s="330"/>
      <c r="AIL3" s="330"/>
      <c r="AIM3" s="330"/>
      <c r="AIN3" s="330"/>
      <c r="AIO3" s="330"/>
      <c r="AIP3" s="330"/>
      <c r="AIQ3" s="330"/>
      <c r="AIR3" s="330"/>
      <c r="AIS3" s="330"/>
      <c r="AIT3" s="330"/>
      <c r="AIU3" s="330"/>
      <c r="AIV3" s="330"/>
      <c r="AIW3" s="330"/>
      <c r="AIX3" s="330"/>
      <c r="AIY3" s="330"/>
      <c r="AIZ3" s="330"/>
      <c r="AJA3" s="330"/>
      <c r="AJB3" s="330"/>
      <c r="AJC3" s="330"/>
      <c r="AJD3" s="330"/>
      <c r="AJE3" s="330"/>
      <c r="AJF3" s="330"/>
      <c r="AJG3" s="330"/>
      <c r="AJH3" s="330"/>
      <c r="AJI3" s="330"/>
      <c r="AJJ3" s="330"/>
      <c r="AJK3" s="330"/>
      <c r="AJL3" s="330"/>
      <c r="AJM3" s="330"/>
      <c r="AJN3" s="330"/>
      <c r="AJO3" s="330"/>
      <c r="AJP3" s="330"/>
      <c r="AJQ3" s="330"/>
      <c r="AJR3" s="330"/>
      <c r="AJS3" s="330"/>
      <c r="AJT3" s="330"/>
      <c r="AJU3" s="330"/>
      <c r="AJV3" s="330"/>
      <c r="AJW3" s="330"/>
      <c r="AJX3" s="330"/>
      <c r="AJY3" s="330"/>
      <c r="AJZ3" s="330"/>
      <c r="AKA3" s="330"/>
      <c r="AKB3" s="330"/>
      <c r="AKC3" s="330"/>
      <c r="AKD3" s="330"/>
      <c r="AKE3" s="330"/>
      <c r="AKF3" s="330"/>
      <c r="AKG3" s="330"/>
      <c r="AKH3" s="330"/>
      <c r="AKI3" s="330"/>
      <c r="AKJ3" s="330"/>
      <c r="AKK3" s="330"/>
      <c r="AKL3" s="330"/>
      <c r="AKM3" s="330"/>
      <c r="AKN3" s="330"/>
      <c r="AKO3" s="330"/>
      <c r="AKP3" s="330"/>
      <c r="AKQ3" s="330"/>
      <c r="AKR3" s="330"/>
      <c r="AKS3" s="330"/>
      <c r="AKT3" s="330"/>
      <c r="AKU3" s="330"/>
      <c r="AKV3" s="330"/>
      <c r="AKW3" s="330"/>
      <c r="AKX3" s="330"/>
      <c r="AKY3" s="330"/>
      <c r="AKZ3" s="330"/>
      <c r="ALA3" s="330"/>
      <c r="ALB3" s="330"/>
      <c r="ALC3" s="330"/>
      <c r="ALD3" s="330"/>
      <c r="ALE3" s="330"/>
      <c r="ALF3" s="330"/>
    </row>
    <row r="4" spans="1:994" s="335" customFormat="1" ht="18.75" customHeight="1" x14ac:dyDescent="0.25">
      <c r="A4" s="563"/>
      <c r="B4" s="566"/>
      <c r="C4" s="569"/>
      <c r="D4" s="572"/>
      <c r="E4" s="575"/>
      <c r="F4" s="538" t="s">
        <v>655</v>
      </c>
      <c r="G4" s="538"/>
      <c r="H4" s="538"/>
      <c r="I4" s="538"/>
      <c r="J4" s="538"/>
      <c r="K4" s="538" t="s">
        <v>661</v>
      </c>
      <c r="L4" s="538"/>
      <c r="M4" s="538"/>
      <c r="N4" s="538"/>
      <c r="O4" s="538"/>
      <c r="P4" s="539" t="s">
        <v>651</v>
      </c>
      <c r="Q4" s="540"/>
      <c r="R4" s="543" t="s">
        <v>620</v>
      </c>
      <c r="S4" s="538" t="s">
        <v>663</v>
      </c>
      <c r="T4" s="538"/>
      <c r="U4" s="538"/>
      <c r="V4" s="538"/>
      <c r="W4" s="538"/>
      <c r="X4" s="538"/>
      <c r="Y4" s="538"/>
      <c r="Z4" s="537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  <c r="II4" s="330"/>
      <c r="IJ4" s="330"/>
      <c r="IK4" s="330"/>
      <c r="IL4" s="330"/>
      <c r="IM4" s="330"/>
      <c r="IN4" s="330"/>
      <c r="IO4" s="330"/>
      <c r="IP4" s="330"/>
      <c r="IQ4" s="330"/>
      <c r="IR4" s="330"/>
      <c r="IS4" s="330"/>
      <c r="IT4" s="330"/>
      <c r="IU4" s="330"/>
      <c r="IV4" s="330"/>
      <c r="IW4" s="330"/>
      <c r="IX4" s="330"/>
      <c r="IY4" s="330"/>
      <c r="IZ4" s="330"/>
      <c r="JA4" s="330"/>
      <c r="JB4" s="330"/>
      <c r="JC4" s="330"/>
      <c r="JD4" s="330"/>
      <c r="JE4" s="330"/>
      <c r="JF4" s="330"/>
      <c r="JG4" s="330"/>
      <c r="JH4" s="330"/>
      <c r="JI4" s="330"/>
      <c r="JJ4" s="330"/>
      <c r="JK4" s="330"/>
      <c r="JL4" s="330"/>
      <c r="JM4" s="330"/>
      <c r="JN4" s="330"/>
      <c r="JO4" s="330"/>
      <c r="JP4" s="330"/>
      <c r="JQ4" s="330"/>
      <c r="JR4" s="330"/>
      <c r="JS4" s="330"/>
      <c r="JT4" s="330"/>
      <c r="JU4" s="330"/>
      <c r="JV4" s="330"/>
      <c r="JW4" s="330"/>
      <c r="JX4" s="330"/>
      <c r="JY4" s="330"/>
      <c r="JZ4" s="330"/>
      <c r="KA4" s="330"/>
      <c r="KB4" s="330"/>
      <c r="KC4" s="330"/>
      <c r="KD4" s="330"/>
      <c r="KE4" s="330"/>
      <c r="KF4" s="330"/>
      <c r="KG4" s="330"/>
      <c r="KH4" s="330"/>
      <c r="KI4" s="330"/>
      <c r="KJ4" s="330"/>
      <c r="KK4" s="330"/>
      <c r="KL4" s="330"/>
      <c r="KM4" s="330"/>
      <c r="KN4" s="330"/>
      <c r="KO4" s="330"/>
      <c r="KP4" s="330"/>
      <c r="KQ4" s="330"/>
      <c r="KR4" s="330"/>
      <c r="KS4" s="330"/>
      <c r="KT4" s="330"/>
      <c r="KU4" s="330"/>
      <c r="KV4" s="330"/>
      <c r="KW4" s="330"/>
      <c r="KX4" s="330"/>
      <c r="KY4" s="330"/>
      <c r="KZ4" s="330"/>
      <c r="LA4" s="330"/>
      <c r="LB4" s="330"/>
      <c r="LC4" s="330"/>
      <c r="LD4" s="330"/>
      <c r="LE4" s="330"/>
      <c r="LF4" s="330"/>
      <c r="LG4" s="330"/>
      <c r="LH4" s="330"/>
      <c r="LI4" s="330"/>
      <c r="LJ4" s="330"/>
      <c r="LK4" s="330"/>
      <c r="LL4" s="330"/>
      <c r="LM4" s="330"/>
      <c r="LN4" s="330"/>
      <c r="LO4" s="330"/>
      <c r="LP4" s="330"/>
      <c r="LQ4" s="330"/>
      <c r="LR4" s="330"/>
      <c r="LS4" s="330"/>
      <c r="LT4" s="330"/>
      <c r="LU4" s="330"/>
      <c r="LV4" s="330"/>
      <c r="LW4" s="330"/>
      <c r="LX4" s="330"/>
      <c r="LY4" s="330"/>
      <c r="LZ4" s="330"/>
      <c r="MA4" s="330"/>
      <c r="MB4" s="330"/>
      <c r="MC4" s="330"/>
      <c r="MD4" s="330"/>
      <c r="ME4" s="330"/>
      <c r="MF4" s="330"/>
      <c r="MG4" s="330"/>
      <c r="MH4" s="330"/>
      <c r="MI4" s="330"/>
      <c r="MJ4" s="330"/>
      <c r="MK4" s="330"/>
      <c r="ML4" s="330"/>
      <c r="MM4" s="330"/>
      <c r="MN4" s="330"/>
      <c r="MO4" s="330"/>
      <c r="MP4" s="330"/>
      <c r="MQ4" s="330"/>
      <c r="MR4" s="330"/>
      <c r="MS4" s="330"/>
      <c r="MT4" s="330"/>
      <c r="MU4" s="330"/>
      <c r="MV4" s="330"/>
      <c r="MW4" s="330"/>
      <c r="MX4" s="330"/>
      <c r="MY4" s="330"/>
      <c r="MZ4" s="330"/>
      <c r="NA4" s="330"/>
      <c r="NB4" s="330"/>
      <c r="NC4" s="330"/>
      <c r="ND4" s="330"/>
      <c r="NE4" s="330"/>
      <c r="NF4" s="330"/>
      <c r="NG4" s="330"/>
      <c r="NH4" s="330"/>
      <c r="NI4" s="330"/>
      <c r="NJ4" s="330"/>
      <c r="NK4" s="330"/>
      <c r="NL4" s="330"/>
      <c r="NM4" s="330"/>
      <c r="NN4" s="330"/>
      <c r="NO4" s="330"/>
      <c r="NP4" s="330"/>
      <c r="NQ4" s="330"/>
      <c r="NR4" s="330"/>
      <c r="NS4" s="330"/>
      <c r="NT4" s="330"/>
      <c r="NU4" s="330"/>
      <c r="NV4" s="330"/>
      <c r="NW4" s="330"/>
      <c r="NX4" s="330"/>
      <c r="NY4" s="330"/>
      <c r="NZ4" s="330"/>
      <c r="OA4" s="330"/>
      <c r="OB4" s="330"/>
      <c r="OC4" s="330"/>
      <c r="OD4" s="330"/>
      <c r="OE4" s="330"/>
      <c r="OF4" s="330"/>
      <c r="OG4" s="330"/>
      <c r="OH4" s="330"/>
      <c r="OI4" s="330"/>
      <c r="OJ4" s="330"/>
      <c r="OK4" s="330"/>
      <c r="OL4" s="330"/>
      <c r="OM4" s="330"/>
      <c r="ON4" s="330"/>
      <c r="OO4" s="330"/>
      <c r="OP4" s="330"/>
      <c r="OQ4" s="330"/>
      <c r="OR4" s="330"/>
      <c r="OS4" s="330"/>
      <c r="OT4" s="330"/>
      <c r="OU4" s="330"/>
      <c r="OV4" s="330"/>
      <c r="OW4" s="330"/>
      <c r="OX4" s="330"/>
      <c r="OY4" s="330"/>
      <c r="OZ4" s="330"/>
      <c r="PA4" s="330"/>
      <c r="PB4" s="330"/>
      <c r="PC4" s="330"/>
      <c r="PD4" s="330"/>
      <c r="PE4" s="330"/>
      <c r="PF4" s="330"/>
      <c r="PG4" s="330"/>
      <c r="PH4" s="330"/>
      <c r="PI4" s="330"/>
      <c r="PJ4" s="330"/>
      <c r="PK4" s="330"/>
      <c r="PL4" s="330"/>
      <c r="PM4" s="330"/>
      <c r="PN4" s="330"/>
      <c r="PO4" s="330"/>
      <c r="PP4" s="330"/>
      <c r="PQ4" s="330"/>
      <c r="PR4" s="330"/>
      <c r="PS4" s="330"/>
      <c r="PT4" s="330"/>
      <c r="PU4" s="330"/>
      <c r="PV4" s="330"/>
      <c r="PW4" s="330"/>
      <c r="PX4" s="330"/>
      <c r="PY4" s="330"/>
      <c r="PZ4" s="330"/>
      <c r="QA4" s="330"/>
      <c r="QB4" s="330"/>
      <c r="QC4" s="330"/>
      <c r="QD4" s="330"/>
      <c r="QE4" s="330"/>
      <c r="QF4" s="330"/>
      <c r="QG4" s="330"/>
      <c r="QH4" s="330"/>
      <c r="QI4" s="330"/>
      <c r="QJ4" s="330"/>
      <c r="QK4" s="330"/>
      <c r="QL4" s="330"/>
      <c r="QM4" s="330"/>
      <c r="QN4" s="330"/>
      <c r="QO4" s="330"/>
      <c r="QP4" s="330"/>
      <c r="QQ4" s="330"/>
      <c r="QR4" s="330"/>
      <c r="QS4" s="330"/>
      <c r="QT4" s="330"/>
      <c r="QU4" s="330"/>
      <c r="QV4" s="330"/>
      <c r="QW4" s="330"/>
      <c r="QX4" s="330"/>
      <c r="QY4" s="330"/>
      <c r="QZ4" s="330"/>
      <c r="RA4" s="330"/>
      <c r="RB4" s="330"/>
      <c r="RC4" s="330"/>
      <c r="RD4" s="330"/>
      <c r="RE4" s="330"/>
      <c r="RF4" s="330"/>
      <c r="RG4" s="330"/>
      <c r="RH4" s="330"/>
      <c r="RI4" s="330"/>
      <c r="RJ4" s="330"/>
      <c r="RK4" s="330"/>
      <c r="RL4" s="330"/>
      <c r="RM4" s="330"/>
      <c r="RN4" s="330"/>
      <c r="RO4" s="330"/>
      <c r="RP4" s="330"/>
      <c r="RQ4" s="330"/>
      <c r="RR4" s="330"/>
      <c r="RS4" s="330"/>
      <c r="RT4" s="330"/>
      <c r="RU4" s="330"/>
      <c r="RV4" s="330"/>
      <c r="RW4" s="330"/>
      <c r="RX4" s="330"/>
      <c r="RY4" s="330"/>
      <c r="RZ4" s="330"/>
      <c r="SA4" s="330"/>
      <c r="SB4" s="330"/>
      <c r="SC4" s="330"/>
      <c r="SD4" s="330"/>
      <c r="SE4" s="330"/>
      <c r="SF4" s="330"/>
      <c r="SG4" s="330"/>
      <c r="SH4" s="330"/>
      <c r="SI4" s="330"/>
      <c r="SJ4" s="330"/>
      <c r="SK4" s="330"/>
      <c r="SL4" s="330"/>
      <c r="SM4" s="330"/>
      <c r="SN4" s="330"/>
      <c r="SO4" s="330"/>
      <c r="SP4" s="330"/>
      <c r="SQ4" s="330"/>
      <c r="SR4" s="330"/>
      <c r="SS4" s="330"/>
      <c r="ST4" s="330"/>
      <c r="SU4" s="330"/>
      <c r="SV4" s="330"/>
      <c r="SW4" s="330"/>
      <c r="SX4" s="330"/>
      <c r="SY4" s="330"/>
      <c r="SZ4" s="330"/>
      <c r="TA4" s="330"/>
      <c r="TB4" s="330"/>
      <c r="TC4" s="330"/>
      <c r="TD4" s="330"/>
      <c r="TE4" s="330"/>
      <c r="TF4" s="330"/>
      <c r="TG4" s="330"/>
      <c r="TH4" s="330"/>
      <c r="TI4" s="330"/>
      <c r="TJ4" s="330"/>
      <c r="TK4" s="330"/>
      <c r="TL4" s="330"/>
      <c r="TM4" s="330"/>
      <c r="TN4" s="330"/>
      <c r="TO4" s="330"/>
      <c r="TP4" s="330"/>
      <c r="TQ4" s="330"/>
      <c r="TR4" s="330"/>
      <c r="TS4" s="330"/>
      <c r="TT4" s="330"/>
      <c r="TU4" s="330"/>
      <c r="TV4" s="330"/>
      <c r="TW4" s="330"/>
      <c r="TX4" s="330"/>
      <c r="TY4" s="330"/>
      <c r="TZ4" s="330"/>
      <c r="UA4" s="330"/>
      <c r="UB4" s="330"/>
      <c r="UC4" s="330"/>
      <c r="UD4" s="330"/>
      <c r="UE4" s="330"/>
      <c r="UF4" s="330"/>
      <c r="UG4" s="330"/>
      <c r="UH4" s="330"/>
      <c r="UI4" s="330"/>
      <c r="UJ4" s="330"/>
      <c r="UK4" s="330"/>
      <c r="UL4" s="330"/>
      <c r="UM4" s="330"/>
      <c r="UN4" s="330"/>
      <c r="UO4" s="330"/>
      <c r="UP4" s="330"/>
      <c r="UQ4" s="330"/>
      <c r="UR4" s="330"/>
      <c r="US4" s="330"/>
      <c r="UT4" s="330"/>
      <c r="UU4" s="330"/>
      <c r="UV4" s="330"/>
      <c r="UW4" s="330"/>
      <c r="UX4" s="330"/>
      <c r="UY4" s="330"/>
      <c r="UZ4" s="330"/>
      <c r="VA4" s="330"/>
      <c r="VB4" s="330"/>
      <c r="VC4" s="330"/>
      <c r="VD4" s="330"/>
      <c r="VE4" s="330"/>
      <c r="VF4" s="330"/>
      <c r="VG4" s="330"/>
      <c r="VH4" s="330"/>
      <c r="VI4" s="330"/>
      <c r="VJ4" s="330"/>
      <c r="VK4" s="330"/>
      <c r="VL4" s="330"/>
      <c r="VM4" s="330"/>
      <c r="VN4" s="330"/>
      <c r="VO4" s="330"/>
      <c r="VP4" s="330"/>
      <c r="VQ4" s="330"/>
      <c r="VR4" s="330"/>
      <c r="VS4" s="330"/>
      <c r="VT4" s="330"/>
      <c r="VU4" s="330"/>
      <c r="VV4" s="330"/>
      <c r="VW4" s="330"/>
      <c r="VX4" s="330"/>
      <c r="VY4" s="330"/>
      <c r="VZ4" s="330"/>
      <c r="WA4" s="330"/>
      <c r="WB4" s="330"/>
      <c r="WC4" s="330"/>
      <c r="WD4" s="330"/>
      <c r="WE4" s="330"/>
      <c r="WF4" s="330"/>
      <c r="WG4" s="330"/>
      <c r="WH4" s="330"/>
      <c r="WI4" s="330"/>
      <c r="WJ4" s="330"/>
      <c r="WK4" s="330"/>
      <c r="WL4" s="330"/>
      <c r="WM4" s="330"/>
      <c r="WN4" s="330"/>
      <c r="WO4" s="330"/>
      <c r="WP4" s="330"/>
      <c r="WQ4" s="330"/>
      <c r="WR4" s="330"/>
      <c r="WS4" s="330"/>
      <c r="WT4" s="330"/>
      <c r="WU4" s="330"/>
      <c r="WV4" s="330"/>
      <c r="WW4" s="330"/>
      <c r="WX4" s="330"/>
      <c r="WY4" s="330"/>
      <c r="WZ4" s="330"/>
      <c r="XA4" s="330"/>
      <c r="XB4" s="330"/>
      <c r="XC4" s="330"/>
      <c r="XD4" s="330"/>
      <c r="XE4" s="330"/>
      <c r="XF4" s="330"/>
      <c r="XG4" s="330"/>
      <c r="XH4" s="330"/>
      <c r="XI4" s="330"/>
      <c r="XJ4" s="330"/>
      <c r="XK4" s="330"/>
      <c r="XL4" s="330"/>
      <c r="XM4" s="330"/>
      <c r="XN4" s="330"/>
      <c r="XO4" s="330"/>
      <c r="XP4" s="330"/>
      <c r="XQ4" s="330"/>
      <c r="XR4" s="330"/>
      <c r="XS4" s="330"/>
      <c r="XT4" s="330"/>
      <c r="XU4" s="330"/>
      <c r="XV4" s="330"/>
      <c r="XW4" s="330"/>
      <c r="XX4" s="330"/>
      <c r="XY4" s="330"/>
      <c r="XZ4" s="330"/>
      <c r="YA4" s="330"/>
      <c r="YB4" s="330"/>
      <c r="YC4" s="330"/>
      <c r="YD4" s="330"/>
      <c r="YE4" s="330"/>
      <c r="YF4" s="330"/>
      <c r="YG4" s="330"/>
      <c r="YH4" s="330"/>
      <c r="YI4" s="330"/>
      <c r="YJ4" s="330"/>
      <c r="YK4" s="330"/>
      <c r="YL4" s="330"/>
      <c r="YM4" s="330"/>
      <c r="YN4" s="330"/>
      <c r="YO4" s="330"/>
      <c r="YP4" s="330"/>
      <c r="YQ4" s="330"/>
      <c r="YR4" s="330"/>
      <c r="YS4" s="330"/>
      <c r="YT4" s="330"/>
      <c r="YU4" s="330"/>
      <c r="YV4" s="330"/>
      <c r="YW4" s="330"/>
      <c r="YX4" s="330"/>
      <c r="YY4" s="330"/>
      <c r="YZ4" s="330"/>
      <c r="ZA4" s="330"/>
      <c r="ZB4" s="330"/>
      <c r="ZC4" s="330"/>
      <c r="ZD4" s="330"/>
      <c r="ZE4" s="330"/>
      <c r="ZF4" s="330"/>
      <c r="ZG4" s="330"/>
      <c r="ZH4" s="330"/>
      <c r="ZI4" s="330"/>
      <c r="ZJ4" s="330"/>
      <c r="ZK4" s="330"/>
      <c r="ZL4" s="330"/>
      <c r="ZM4" s="330"/>
      <c r="ZN4" s="330"/>
      <c r="ZO4" s="330"/>
      <c r="ZP4" s="330"/>
      <c r="ZQ4" s="330"/>
      <c r="ZR4" s="330"/>
      <c r="ZS4" s="330"/>
      <c r="ZT4" s="330"/>
      <c r="ZU4" s="330"/>
      <c r="ZV4" s="330"/>
      <c r="ZW4" s="330"/>
      <c r="ZX4" s="330"/>
      <c r="ZY4" s="330"/>
      <c r="ZZ4" s="330"/>
      <c r="AAA4" s="330"/>
      <c r="AAB4" s="330"/>
      <c r="AAC4" s="330"/>
      <c r="AAD4" s="330"/>
      <c r="AAE4" s="330"/>
      <c r="AAF4" s="330"/>
      <c r="AAG4" s="330"/>
      <c r="AAH4" s="330"/>
      <c r="AAI4" s="330"/>
      <c r="AAJ4" s="330"/>
      <c r="AAK4" s="330"/>
      <c r="AAL4" s="330"/>
      <c r="AAM4" s="330"/>
      <c r="AAN4" s="330"/>
      <c r="AAO4" s="330"/>
      <c r="AAP4" s="330"/>
      <c r="AAQ4" s="330"/>
      <c r="AAR4" s="330"/>
      <c r="AAS4" s="330"/>
      <c r="AAT4" s="330"/>
      <c r="AAU4" s="330"/>
      <c r="AAV4" s="330"/>
      <c r="AAW4" s="330"/>
      <c r="AAX4" s="330"/>
      <c r="AAY4" s="330"/>
      <c r="AAZ4" s="330"/>
      <c r="ABA4" s="330"/>
      <c r="ABB4" s="330"/>
      <c r="ABC4" s="330"/>
      <c r="ABD4" s="330"/>
      <c r="ABE4" s="330"/>
      <c r="ABF4" s="330"/>
      <c r="ABG4" s="330"/>
      <c r="ABH4" s="330"/>
      <c r="ABI4" s="330"/>
      <c r="ABJ4" s="330"/>
      <c r="ABK4" s="330"/>
      <c r="ABL4" s="330"/>
      <c r="ABM4" s="330"/>
      <c r="ABN4" s="330"/>
      <c r="ABO4" s="330"/>
      <c r="ABP4" s="330"/>
      <c r="ABQ4" s="330"/>
      <c r="ABR4" s="330"/>
      <c r="ABS4" s="330"/>
      <c r="ABT4" s="330"/>
      <c r="ABU4" s="330"/>
      <c r="ABV4" s="330"/>
      <c r="ABW4" s="330"/>
      <c r="ABX4" s="330"/>
      <c r="ABY4" s="330"/>
      <c r="ABZ4" s="330"/>
      <c r="ACA4" s="330"/>
      <c r="ACB4" s="330"/>
      <c r="ACC4" s="330"/>
      <c r="ACD4" s="330"/>
      <c r="ACE4" s="330"/>
      <c r="ACF4" s="330"/>
      <c r="ACG4" s="330"/>
      <c r="ACH4" s="330"/>
      <c r="ACI4" s="330"/>
      <c r="ACJ4" s="330"/>
      <c r="ACK4" s="330"/>
      <c r="ACL4" s="330"/>
      <c r="ACM4" s="330"/>
      <c r="ACN4" s="330"/>
      <c r="ACO4" s="330"/>
      <c r="ACP4" s="330"/>
      <c r="ACQ4" s="330"/>
      <c r="ACR4" s="330"/>
      <c r="ACS4" s="330"/>
      <c r="ACT4" s="330"/>
      <c r="ACU4" s="330"/>
      <c r="ACV4" s="330"/>
      <c r="ACW4" s="330"/>
      <c r="ACX4" s="330"/>
      <c r="ACY4" s="330"/>
      <c r="ACZ4" s="330"/>
      <c r="ADA4" s="330"/>
      <c r="ADB4" s="330"/>
      <c r="ADC4" s="330"/>
      <c r="ADD4" s="330"/>
      <c r="ADE4" s="330"/>
      <c r="ADF4" s="330"/>
      <c r="ADG4" s="330"/>
      <c r="ADH4" s="330"/>
      <c r="ADI4" s="330"/>
      <c r="ADJ4" s="330"/>
      <c r="ADK4" s="330"/>
      <c r="ADL4" s="330"/>
      <c r="ADM4" s="330"/>
      <c r="ADN4" s="330"/>
      <c r="ADO4" s="330"/>
      <c r="ADP4" s="330"/>
      <c r="ADQ4" s="330"/>
      <c r="ADR4" s="330"/>
      <c r="ADS4" s="330"/>
      <c r="ADT4" s="330"/>
      <c r="ADU4" s="330"/>
      <c r="ADV4" s="330"/>
      <c r="ADW4" s="330"/>
      <c r="ADX4" s="330"/>
      <c r="ADY4" s="330"/>
      <c r="ADZ4" s="330"/>
      <c r="AEA4" s="330"/>
      <c r="AEB4" s="330"/>
      <c r="AEC4" s="330"/>
      <c r="AED4" s="330"/>
      <c r="AEE4" s="330"/>
      <c r="AEF4" s="330"/>
      <c r="AEG4" s="330"/>
      <c r="AEH4" s="330"/>
      <c r="AEI4" s="330"/>
      <c r="AEJ4" s="330"/>
      <c r="AEK4" s="330"/>
      <c r="AEL4" s="330"/>
      <c r="AEM4" s="330"/>
      <c r="AEN4" s="330"/>
      <c r="AEO4" s="330"/>
      <c r="AEP4" s="330"/>
      <c r="AEQ4" s="330"/>
      <c r="AER4" s="330"/>
      <c r="AES4" s="330"/>
      <c r="AET4" s="330"/>
      <c r="AEU4" s="330"/>
      <c r="AEV4" s="330"/>
      <c r="AEW4" s="330"/>
      <c r="AEX4" s="330"/>
      <c r="AEY4" s="330"/>
      <c r="AEZ4" s="330"/>
      <c r="AFA4" s="330"/>
      <c r="AFB4" s="330"/>
      <c r="AFC4" s="330"/>
      <c r="AFD4" s="330"/>
      <c r="AFE4" s="330"/>
      <c r="AFF4" s="330"/>
      <c r="AFG4" s="330"/>
      <c r="AFH4" s="330"/>
      <c r="AFI4" s="330"/>
      <c r="AFJ4" s="330"/>
      <c r="AFK4" s="330"/>
      <c r="AFL4" s="330"/>
      <c r="AFM4" s="330"/>
      <c r="AFN4" s="330"/>
      <c r="AFO4" s="330"/>
      <c r="AFP4" s="330"/>
      <c r="AFQ4" s="330"/>
      <c r="AFR4" s="330"/>
      <c r="AFS4" s="330"/>
      <c r="AFT4" s="330"/>
      <c r="AFU4" s="330"/>
      <c r="AFV4" s="330"/>
      <c r="AFW4" s="330"/>
      <c r="AFX4" s="330"/>
      <c r="AFY4" s="330"/>
      <c r="AFZ4" s="330"/>
      <c r="AGA4" s="330"/>
      <c r="AGB4" s="330"/>
      <c r="AGC4" s="330"/>
      <c r="AGD4" s="330"/>
      <c r="AGE4" s="330"/>
      <c r="AGF4" s="330"/>
      <c r="AGG4" s="330"/>
      <c r="AGH4" s="330"/>
      <c r="AGI4" s="330"/>
      <c r="AGJ4" s="330"/>
      <c r="AGK4" s="330"/>
      <c r="AGL4" s="330"/>
      <c r="AGM4" s="330"/>
      <c r="AGN4" s="330"/>
      <c r="AGO4" s="330"/>
      <c r="AGP4" s="330"/>
      <c r="AGQ4" s="330"/>
      <c r="AGR4" s="330"/>
      <c r="AGS4" s="330"/>
      <c r="AGT4" s="330"/>
      <c r="AGU4" s="330"/>
      <c r="AGV4" s="330"/>
      <c r="AGW4" s="330"/>
      <c r="AGX4" s="330"/>
      <c r="AGY4" s="330"/>
      <c r="AGZ4" s="330"/>
      <c r="AHA4" s="330"/>
      <c r="AHB4" s="330"/>
      <c r="AHC4" s="330"/>
      <c r="AHD4" s="330"/>
      <c r="AHE4" s="330"/>
      <c r="AHF4" s="330"/>
      <c r="AHG4" s="330"/>
      <c r="AHH4" s="330"/>
      <c r="AHI4" s="330"/>
      <c r="AHJ4" s="330"/>
      <c r="AHK4" s="330"/>
      <c r="AHL4" s="330"/>
      <c r="AHM4" s="330"/>
      <c r="AHN4" s="330"/>
      <c r="AHO4" s="330"/>
      <c r="AHP4" s="330"/>
      <c r="AHQ4" s="330"/>
      <c r="AHR4" s="330"/>
      <c r="AHS4" s="330"/>
      <c r="AHT4" s="330"/>
      <c r="AHU4" s="330"/>
      <c r="AHV4" s="330"/>
      <c r="AHW4" s="330"/>
      <c r="AHX4" s="330"/>
      <c r="AHY4" s="330"/>
      <c r="AHZ4" s="330"/>
      <c r="AIA4" s="330"/>
      <c r="AIB4" s="330"/>
      <c r="AIC4" s="330"/>
      <c r="AID4" s="330"/>
      <c r="AIE4" s="330"/>
      <c r="AIF4" s="330"/>
      <c r="AIG4" s="330"/>
      <c r="AIH4" s="330"/>
      <c r="AII4" s="330"/>
      <c r="AIJ4" s="330"/>
      <c r="AIK4" s="330"/>
      <c r="AIL4" s="330"/>
      <c r="AIM4" s="330"/>
      <c r="AIN4" s="330"/>
      <c r="AIO4" s="330"/>
      <c r="AIP4" s="330"/>
      <c r="AIQ4" s="330"/>
      <c r="AIR4" s="330"/>
      <c r="AIS4" s="330"/>
      <c r="AIT4" s="330"/>
      <c r="AIU4" s="330"/>
      <c r="AIV4" s="330"/>
      <c r="AIW4" s="330"/>
      <c r="AIX4" s="330"/>
      <c r="AIY4" s="330"/>
      <c r="AIZ4" s="330"/>
      <c r="AJA4" s="330"/>
      <c r="AJB4" s="330"/>
      <c r="AJC4" s="330"/>
      <c r="AJD4" s="330"/>
      <c r="AJE4" s="330"/>
      <c r="AJF4" s="330"/>
      <c r="AJG4" s="330"/>
      <c r="AJH4" s="330"/>
      <c r="AJI4" s="330"/>
      <c r="AJJ4" s="330"/>
      <c r="AJK4" s="330"/>
      <c r="AJL4" s="330"/>
      <c r="AJM4" s="330"/>
      <c r="AJN4" s="330"/>
      <c r="AJO4" s="330"/>
      <c r="AJP4" s="330"/>
      <c r="AJQ4" s="330"/>
      <c r="AJR4" s="330"/>
      <c r="AJS4" s="330"/>
      <c r="AJT4" s="330"/>
      <c r="AJU4" s="330"/>
      <c r="AJV4" s="330"/>
      <c r="AJW4" s="330"/>
      <c r="AJX4" s="330"/>
      <c r="AJY4" s="330"/>
      <c r="AJZ4" s="330"/>
      <c r="AKA4" s="330"/>
      <c r="AKB4" s="330"/>
      <c r="AKC4" s="330"/>
      <c r="AKD4" s="330"/>
      <c r="AKE4" s="330"/>
      <c r="AKF4" s="330"/>
      <c r="AKG4" s="330"/>
      <c r="AKH4" s="330"/>
      <c r="AKI4" s="330"/>
      <c r="AKJ4" s="330"/>
      <c r="AKK4" s="330"/>
      <c r="AKL4" s="330"/>
      <c r="AKM4" s="330"/>
      <c r="AKN4" s="330"/>
      <c r="AKO4" s="330"/>
      <c r="AKP4" s="330"/>
      <c r="AKQ4" s="330"/>
      <c r="AKR4" s="330"/>
      <c r="AKS4" s="330"/>
      <c r="AKT4" s="330"/>
      <c r="AKU4" s="330"/>
      <c r="AKV4" s="330"/>
      <c r="AKW4" s="330"/>
      <c r="AKX4" s="330"/>
      <c r="AKY4" s="330"/>
      <c r="AKZ4" s="330"/>
      <c r="ALA4" s="330"/>
      <c r="ALB4" s="330"/>
      <c r="ALC4" s="330"/>
      <c r="ALD4" s="330"/>
      <c r="ALE4" s="330"/>
      <c r="ALF4" s="330"/>
    </row>
    <row r="5" spans="1:994" s="335" customFormat="1" ht="31.5" customHeight="1" x14ac:dyDescent="0.25">
      <c r="A5" s="563"/>
      <c r="B5" s="566"/>
      <c r="C5" s="569"/>
      <c r="D5" s="572"/>
      <c r="E5" s="575"/>
      <c r="F5" s="546" t="s">
        <v>299</v>
      </c>
      <c r="G5" s="548" t="s">
        <v>656</v>
      </c>
      <c r="H5" s="538" t="s">
        <v>657</v>
      </c>
      <c r="I5" s="538"/>
      <c r="J5" s="538"/>
      <c r="K5" s="546" t="s">
        <v>299</v>
      </c>
      <c r="L5" s="538" t="s">
        <v>657</v>
      </c>
      <c r="M5" s="538"/>
      <c r="N5" s="538"/>
      <c r="O5" s="550" t="s">
        <v>662</v>
      </c>
      <c r="P5" s="541"/>
      <c r="Q5" s="542"/>
      <c r="R5" s="544"/>
      <c r="S5" s="553" t="s">
        <v>667</v>
      </c>
      <c r="T5" s="555" t="s">
        <v>666</v>
      </c>
      <c r="U5" s="556" t="s">
        <v>652</v>
      </c>
      <c r="V5" s="558" t="s">
        <v>595</v>
      </c>
      <c r="W5" s="559"/>
      <c r="X5" s="559"/>
      <c r="Y5" s="559"/>
      <c r="Z5" s="537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  <c r="II5" s="330"/>
      <c r="IJ5" s="330"/>
      <c r="IK5" s="330"/>
      <c r="IL5" s="330"/>
      <c r="IM5" s="330"/>
      <c r="IN5" s="330"/>
      <c r="IO5" s="330"/>
      <c r="IP5" s="330"/>
      <c r="IQ5" s="330"/>
      <c r="IR5" s="330"/>
      <c r="IS5" s="330"/>
      <c r="IT5" s="330"/>
      <c r="IU5" s="330"/>
      <c r="IV5" s="330"/>
      <c r="IW5" s="330"/>
      <c r="IX5" s="330"/>
      <c r="IY5" s="330"/>
      <c r="IZ5" s="330"/>
      <c r="JA5" s="330"/>
      <c r="JB5" s="330"/>
      <c r="JC5" s="330"/>
      <c r="JD5" s="330"/>
      <c r="JE5" s="330"/>
      <c r="JF5" s="330"/>
      <c r="JG5" s="330"/>
      <c r="JH5" s="330"/>
      <c r="JI5" s="330"/>
      <c r="JJ5" s="330"/>
      <c r="JK5" s="330"/>
      <c r="JL5" s="330"/>
      <c r="JM5" s="330"/>
      <c r="JN5" s="330"/>
      <c r="JO5" s="330"/>
      <c r="JP5" s="330"/>
      <c r="JQ5" s="330"/>
      <c r="JR5" s="330"/>
      <c r="JS5" s="330"/>
      <c r="JT5" s="330"/>
      <c r="JU5" s="330"/>
      <c r="JV5" s="330"/>
      <c r="JW5" s="330"/>
      <c r="JX5" s="330"/>
      <c r="JY5" s="330"/>
      <c r="JZ5" s="330"/>
      <c r="KA5" s="330"/>
      <c r="KB5" s="330"/>
      <c r="KC5" s="330"/>
      <c r="KD5" s="330"/>
      <c r="KE5" s="330"/>
      <c r="KF5" s="330"/>
      <c r="KG5" s="330"/>
      <c r="KH5" s="330"/>
      <c r="KI5" s="330"/>
      <c r="KJ5" s="330"/>
      <c r="KK5" s="330"/>
      <c r="KL5" s="330"/>
      <c r="KM5" s="330"/>
      <c r="KN5" s="330"/>
      <c r="KO5" s="330"/>
      <c r="KP5" s="330"/>
      <c r="KQ5" s="330"/>
      <c r="KR5" s="330"/>
      <c r="KS5" s="330"/>
      <c r="KT5" s="330"/>
      <c r="KU5" s="330"/>
      <c r="KV5" s="330"/>
      <c r="KW5" s="330"/>
      <c r="KX5" s="330"/>
      <c r="KY5" s="330"/>
      <c r="KZ5" s="330"/>
      <c r="LA5" s="330"/>
      <c r="LB5" s="330"/>
      <c r="LC5" s="330"/>
      <c r="LD5" s="330"/>
      <c r="LE5" s="330"/>
      <c r="LF5" s="330"/>
      <c r="LG5" s="330"/>
      <c r="LH5" s="330"/>
      <c r="LI5" s="330"/>
      <c r="LJ5" s="330"/>
      <c r="LK5" s="330"/>
      <c r="LL5" s="330"/>
      <c r="LM5" s="330"/>
      <c r="LN5" s="330"/>
      <c r="LO5" s="330"/>
      <c r="LP5" s="330"/>
      <c r="LQ5" s="330"/>
      <c r="LR5" s="330"/>
      <c r="LS5" s="330"/>
      <c r="LT5" s="330"/>
      <c r="LU5" s="330"/>
      <c r="LV5" s="330"/>
      <c r="LW5" s="330"/>
      <c r="LX5" s="330"/>
      <c r="LY5" s="330"/>
      <c r="LZ5" s="330"/>
      <c r="MA5" s="330"/>
      <c r="MB5" s="330"/>
      <c r="MC5" s="330"/>
      <c r="MD5" s="330"/>
      <c r="ME5" s="330"/>
      <c r="MF5" s="330"/>
      <c r="MG5" s="330"/>
      <c r="MH5" s="330"/>
      <c r="MI5" s="330"/>
      <c r="MJ5" s="330"/>
      <c r="MK5" s="330"/>
      <c r="ML5" s="330"/>
      <c r="MM5" s="330"/>
      <c r="MN5" s="330"/>
      <c r="MO5" s="330"/>
      <c r="MP5" s="330"/>
      <c r="MQ5" s="330"/>
      <c r="MR5" s="330"/>
      <c r="MS5" s="330"/>
      <c r="MT5" s="330"/>
      <c r="MU5" s="330"/>
      <c r="MV5" s="330"/>
      <c r="MW5" s="330"/>
      <c r="MX5" s="330"/>
      <c r="MY5" s="330"/>
      <c r="MZ5" s="330"/>
      <c r="NA5" s="330"/>
      <c r="NB5" s="330"/>
      <c r="NC5" s="330"/>
      <c r="ND5" s="330"/>
      <c r="NE5" s="330"/>
      <c r="NF5" s="330"/>
      <c r="NG5" s="330"/>
      <c r="NH5" s="330"/>
      <c r="NI5" s="330"/>
      <c r="NJ5" s="330"/>
      <c r="NK5" s="330"/>
      <c r="NL5" s="330"/>
      <c r="NM5" s="330"/>
      <c r="NN5" s="330"/>
      <c r="NO5" s="330"/>
      <c r="NP5" s="330"/>
      <c r="NQ5" s="330"/>
      <c r="NR5" s="330"/>
      <c r="NS5" s="330"/>
      <c r="NT5" s="330"/>
      <c r="NU5" s="330"/>
      <c r="NV5" s="330"/>
      <c r="NW5" s="330"/>
      <c r="NX5" s="330"/>
      <c r="NY5" s="330"/>
      <c r="NZ5" s="330"/>
      <c r="OA5" s="330"/>
      <c r="OB5" s="330"/>
      <c r="OC5" s="330"/>
      <c r="OD5" s="330"/>
      <c r="OE5" s="330"/>
      <c r="OF5" s="330"/>
      <c r="OG5" s="330"/>
      <c r="OH5" s="330"/>
      <c r="OI5" s="330"/>
      <c r="OJ5" s="330"/>
      <c r="OK5" s="330"/>
      <c r="OL5" s="330"/>
      <c r="OM5" s="330"/>
      <c r="ON5" s="330"/>
      <c r="OO5" s="330"/>
      <c r="OP5" s="330"/>
      <c r="OQ5" s="330"/>
      <c r="OR5" s="330"/>
      <c r="OS5" s="330"/>
      <c r="OT5" s="330"/>
      <c r="OU5" s="330"/>
      <c r="OV5" s="330"/>
      <c r="OW5" s="330"/>
      <c r="OX5" s="330"/>
      <c r="OY5" s="330"/>
      <c r="OZ5" s="330"/>
      <c r="PA5" s="330"/>
      <c r="PB5" s="330"/>
      <c r="PC5" s="330"/>
      <c r="PD5" s="330"/>
      <c r="PE5" s="330"/>
      <c r="PF5" s="330"/>
      <c r="PG5" s="330"/>
      <c r="PH5" s="330"/>
      <c r="PI5" s="330"/>
      <c r="PJ5" s="330"/>
      <c r="PK5" s="330"/>
      <c r="PL5" s="330"/>
      <c r="PM5" s="330"/>
      <c r="PN5" s="330"/>
      <c r="PO5" s="330"/>
      <c r="PP5" s="330"/>
      <c r="PQ5" s="330"/>
      <c r="PR5" s="330"/>
      <c r="PS5" s="330"/>
      <c r="PT5" s="330"/>
      <c r="PU5" s="330"/>
      <c r="PV5" s="330"/>
      <c r="PW5" s="330"/>
      <c r="PX5" s="330"/>
      <c r="PY5" s="330"/>
      <c r="PZ5" s="330"/>
      <c r="QA5" s="330"/>
      <c r="QB5" s="330"/>
      <c r="QC5" s="330"/>
      <c r="QD5" s="330"/>
      <c r="QE5" s="330"/>
      <c r="QF5" s="330"/>
      <c r="QG5" s="330"/>
      <c r="QH5" s="330"/>
      <c r="QI5" s="330"/>
      <c r="QJ5" s="330"/>
      <c r="QK5" s="330"/>
      <c r="QL5" s="330"/>
      <c r="QM5" s="330"/>
      <c r="QN5" s="330"/>
      <c r="QO5" s="330"/>
      <c r="QP5" s="330"/>
      <c r="QQ5" s="330"/>
      <c r="QR5" s="330"/>
      <c r="QS5" s="330"/>
      <c r="QT5" s="330"/>
      <c r="QU5" s="330"/>
      <c r="QV5" s="330"/>
      <c r="QW5" s="330"/>
      <c r="QX5" s="330"/>
      <c r="QY5" s="330"/>
      <c r="QZ5" s="330"/>
      <c r="RA5" s="330"/>
      <c r="RB5" s="330"/>
      <c r="RC5" s="330"/>
      <c r="RD5" s="330"/>
      <c r="RE5" s="330"/>
      <c r="RF5" s="330"/>
      <c r="RG5" s="330"/>
      <c r="RH5" s="330"/>
      <c r="RI5" s="330"/>
      <c r="RJ5" s="330"/>
      <c r="RK5" s="330"/>
      <c r="RL5" s="330"/>
      <c r="RM5" s="330"/>
      <c r="RN5" s="330"/>
      <c r="RO5" s="330"/>
      <c r="RP5" s="330"/>
      <c r="RQ5" s="330"/>
      <c r="RR5" s="330"/>
      <c r="RS5" s="330"/>
      <c r="RT5" s="330"/>
      <c r="RU5" s="330"/>
      <c r="RV5" s="330"/>
      <c r="RW5" s="330"/>
      <c r="RX5" s="330"/>
      <c r="RY5" s="330"/>
      <c r="RZ5" s="330"/>
      <c r="SA5" s="330"/>
      <c r="SB5" s="330"/>
      <c r="SC5" s="330"/>
      <c r="SD5" s="330"/>
      <c r="SE5" s="330"/>
      <c r="SF5" s="330"/>
      <c r="SG5" s="330"/>
      <c r="SH5" s="330"/>
      <c r="SI5" s="330"/>
      <c r="SJ5" s="330"/>
      <c r="SK5" s="330"/>
      <c r="SL5" s="330"/>
      <c r="SM5" s="330"/>
      <c r="SN5" s="330"/>
      <c r="SO5" s="330"/>
      <c r="SP5" s="330"/>
      <c r="SQ5" s="330"/>
      <c r="SR5" s="330"/>
      <c r="SS5" s="330"/>
      <c r="ST5" s="330"/>
      <c r="SU5" s="330"/>
      <c r="SV5" s="330"/>
      <c r="SW5" s="330"/>
      <c r="SX5" s="330"/>
      <c r="SY5" s="330"/>
      <c r="SZ5" s="330"/>
      <c r="TA5" s="330"/>
      <c r="TB5" s="330"/>
      <c r="TC5" s="330"/>
      <c r="TD5" s="330"/>
      <c r="TE5" s="330"/>
      <c r="TF5" s="330"/>
      <c r="TG5" s="330"/>
      <c r="TH5" s="330"/>
      <c r="TI5" s="330"/>
      <c r="TJ5" s="330"/>
      <c r="TK5" s="330"/>
      <c r="TL5" s="330"/>
      <c r="TM5" s="330"/>
      <c r="TN5" s="330"/>
      <c r="TO5" s="330"/>
      <c r="TP5" s="330"/>
      <c r="TQ5" s="330"/>
      <c r="TR5" s="330"/>
      <c r="TS5" s="330"/>
      <c r="TT5" s="330"/>
      <c r="TU5" s="330"/>
      <c r="TV5" s="330"/>
      <c r="TW5" s="330"/>
      <c r="TX5" s="330"/>
      <c r="TY5" s="330"/>
      <c r="TZ5" s="330"/>
      <c r="UA5" s="330"/>
      <c r="UB5" s="330"/>
      <c r="UC5" s="330"/>
      <c r="UD5" s="330"/>
      <c r="UE5" s="330"/>
      <c r="UF5" s="330"/>
      <c r="UG5" s="330"/>
      <c r="UH5" s="330"/>
      <c r="UI5" s="330"/>
      <c r="UJ5" s="330"/>
      <c r="UK5" s="330"/>
      <c r="UL5" s="330"/>
      <c r="UM5" s="330"/>
      <c r="UN5" s="330"/>
      <c r="UO5" s="330"/>
      <c r="UP5" s="330"/>
      <c r="UQ5" s="330"/>
      <c r="UR5" s="330"/>
      <c r="US5" s="330"/>
      <c r="UT5" s="330"/>
      <c r="UU5" s="330"/>
      <c r="UV5" s="330"/>
      <c r="UW5" s="330"/>
      <c r="UX5" s="330"/>
      <c r="UY5" s="330"/>
      <c r="UZ5" s="330"/>
      <c r="VA5" s="330"/>
      <c r="VB5" s="330"/>
      <c r="VC5" s="330"/>
      <c r="VD5" s="330"/>
      <c r="VE5" s="330"/>
      <c r="VF5" s="330"/>
      <c r="VG5" s="330"/>
      <c r="VH5" s="330"/>
      <c r="VI5" s="330"/>
      <c r="VJ5" s="330"/>
      <c r="VK5" s="330"/>
      <c r="VL5" s="330"/>
      <c r="VM5" s="330"/>
      <c r="VN5" s="330"/>
      <c r="VO5" s="330"/>
      <c r="VP5" s="330"/>
      <c r="VQ5" s="330"/>
      <c r="VR5" s="330"/>
      <c r="VS5" s="330"/>
      <c r="VT5" s="330"/>
      <c r="VU5" s="330"/>
      <c r="VV5" s="330"/>
      <c r="VW5" s="330"/>
      <c r="VX5" s="330"/>
      <c r="VY5" s="330"/>
      <c r="VZ5" s="330"/>
      <c r="WA5" s="330"/>
      <c r="WB5" s="330"/>
      <c r="WC5" s="330"/>
      <c r="WD5" s="330"/>
      <c r="WE5" s="330"/>
      <c r="WF5" s="330"/>
      <c r="WG5" s="330"/>
      <c r="WH5" s="330"/>
      <c r="WI5" s="330"/>
      <c r="WJ5" s="330"/>
      <c r="WK5" s="330"/>
      <c r="WL5" s="330"/>
      <c r="WM5" s="330"/>
      <c r="WN5" s="330"/>
      <c r="WO5" s="330"/>
      <c r="WP5" s="330"/>
      <c r="WQ5" s="330"/>
      <c r="WR5" s="330"/>
      <c r="WS5" s="330"/>
      <c r="WT5" s="330"/>
      <c r="WU5" s="330"/>
      <c r="WV5" s="330"/>
      <c r="WW5" s="330"/>
      <c r="WX5" s="330"/>
      <c r="WY5" s="330"/>
      <c r="WZ5" s="330"/>
      <c r="XA5" s="330"/>
      <c r="XB5" s="330"/>
      <c r="XC5" s="330"/>
      <c r="XD5" s="330"/>
      <c r="XE5" s="330"/>
      <c r="XF5" s="330"/>
      <c r="XG5" s="330"/>
      <c r="XH5" s="330"/>
      <c r="XI5" s="330"/>
      <c r="XJ5" s="330"/>
      <c r="XK5" s="330"/>
      <c r="XL5" s="330"/>
      <c r="XM5" s="330"/>
      <c r="XN5" s="330"/>
      <c r="XO5" s="330"/>
      <c r="XP5" s="330"/>
      <c r="XQ5" s="330"/>
      <c r="XR5" s="330"/>
      <c r="XS5" s="330"/>
      <c r="XT5" s="330"/>
      <c r="XU5" s="330"/>
      <c r="XV5" s="330"/>
      <c r="XW5" s="330"/>
      <c r="XX5" s="330"/>
      <c r="XY5" s="330"/>
      <c r="XZ5" s="330"/>
      <c r="YA5" s="330"/>
      <c r="YB5" s="330"/>
      <c r="YC5" s="330"/>
      <c r="YD5" s="330"/>
      <c r="YE5" s="330"/>
      <c r="YF5" s="330"/>
      <c r="YG5" s="330"/>
      <c r="YH5" s="330"/>
      <c r="YI5" s="330"/>
      <c r="YJ5" s="330"/>
      <c r="YK5" s="330"/>
      <c r="YL5" s="330"/>
      <c r="YM5" s="330"/>
      <c r="YN5" s="330"/>
      <c r="YO5" s="330"/>
      <c r="YP5" s="330"/>
      <c r="YQ5" s="330"/>
      <c r="YR5" s="330"/>
      <c r="YS5" s="330"/>
      <c r="YT5" s="330"/>
      <c r="YU5" s="330"/>
      <c r="YV5" s="330"/>
      <c r="YW5" s="330"/>
      <c r="YX5" s="330"/>
      <c r="YY5" s="330"/>
      <c r="YZ5" s="330"/>
      <c r="ZA5" s="330"/>
      <c r="ZB5" s="330"/>
      <c r="ZC5" s="330"/>
      <c r="ZD5" s="330"/>
      <c r="ZE5" s="330"/>
      <c r="ZF5" s="330"/>
      <c r="ZG5" s="330"/>
      <c r="ZH5" s="330"/>
      <c r="ZI5" s="330"/>
      <c r="ZJ5" s="330"/>
      <c r="ZK5" s="330"/>
      <c r="ZL5" s="330"/>
      <c r="ZM5" s="330"/>
      <c r="ZN5" s="330"/>
      <c r="ZO5" s="330"/>
      <c r="ZP5" s="330"/>
      <c r="ZQ5" s="330"/>
      <c r="ZR5" s="330"/>
      <c r="ZS5" s="330"/>
      <c r="ZT5" s="330"/>
      <c r="ZU5" s="330"/>
      <c r="ZV5" s="330"/>
      <c r="ZW5" s="330"/>
      <c r="ZX5" s="330"/>
      <c r="ZY5" s="330"/>
      <c r="ZZ5" s="330"/>
      <c r="AAA5" s="330"/>
      <c r="AAB5" s="330"/>
      <c r="AAC5" s="330"/>
      <c r="AAD5" s="330"/>
      <c r="AAE5" s="330"/>
      <c r="AAF5" s="330"/>
      <c r="AAG5" s="330"/>
      <c r="AAH5" s="330"/>
      <c r="AAI5" s="330"/>
      <c r="AAJ5" s="330"/>
      <c r="AAK5" s="330"/>
      <c r="AAL5" s="330"/>
      <c r="AAM5" s="330"/>
      <c r="AAN5" s="330"/>
      <c r="AAO5" s="330"/>
      <c r="AAP5" s="330"/>
      <c r="AAQ5" s="330"/>
      <c r="AAR5" s="330"/>
      <c r="AAS5" s="330"/>
      <c r="AAT5" s="330"/>
      <c r="AAU5" s="330"/>
      <c r="AAV5" s="330"/>
      <c r="AAW5" s="330"/>
      <c r="AAX5" s="330"/>
      <c r="AAY5" s="330"/>
      <c r="AAZ5" s="330"/>
      <c r="ABA5" s="330"/>
      <c r="ABB5" s="330"/>
      <c r="ABC5" s="330"/>
      <c r="ABD5" s="330"/>
      <c r="ABE5" s="330"/>
      <c r="ABF5" s="330"/>
      <c r="ABG5" s="330"/>
      <c r="ABH5" s="330"/>
      <c r="ABI5" s="330"/>
      <c r="ABJ5" s="330"/>
      <c r="ABK5" s="330"/>
      <c r="ABL5" s="330"/>
      <c r="ABM5" s="330"/>
      <c r="ABN5" s="330"/>
      <c r="ABO5" s="330"/>
      <c r="ABP5" s="330"/>
      <c r="ABQ5" s="330"/>
      <c r="ABR5" s="330"/>
      <c r="ABS5" s="330"/>
      <c r="ABT5" s="330"/>
      <c r="ABU5" s="330"/>
      <c r="ABV5" s="330"/>
      <c r="ABW5" s="330"/>
      <c r="ABX5" s="330"/>
      <c r="ABY5" s="330"/>
      <c r="ABZ5" s="330"/>
      <c r="ACA5" s="330"/>
      <c r="ACB5" s="330"/>
      <c r="ACC5" s="330"/>
      <c r="ACD5" s="330"/>
      <c r="ACE5" s="330"/>
      <c r="ACF5" s="330"/>
      <c r="ACG5" s="330"/>
      <c r="ACH5" s="330"/>
      <c r="ACI5" s="330"/>
      <c r="ACJ5" s="330"/>
      <c r="ACK5" s="330"/>
      <c r="ACL5" s="330"/>
      <c r="ACM5" s="330"/>
      <c r="ACN5" s="330"/>
      <c r="ACO5" s="330"/>
      <c r="ACP5" s="330"/>
      <c r="ACQ5" s="330"/>
      <c r="ACR5" s="330"/>
      <c r="ACS5" s="330"/>
      <c r="ACT5" s="330"/>
      <c r="ACU5" s="330"/>
      <c r="ACV5" s="330"/>
      <c r="ACW5" s="330"/>
      <c r="ACX5" s="330"/>
      <c r="ACY5" s="330"/>
      <c r="ACZ5" s="330"/>
      <c r="ADA5" s="330"/>
      <c r="ADB5" s="330"/>
      <c r="ADC5" s="330"/>
      <c r="ADD5" s="330"/>
      <c r="ADE5" s="330"/>
      <c r="ADF5" s="330"/>
      <c r="ADG5" s="330"/>
      <c r="ADH5" s="330"/>
      <c r="ADI5" s="330"/>
      <c r="ADJ5" s="330"/>
      <c r="ADK5" s="330"/>
      <c r="ADL5" s="330"/>
      <c r="ADM5" s="330"/>
      <c r="ADN5" s="330"/>
      <c r="ADO5" s="330"/>
      <c r="ADP5" s="330"/>
      <c r="ADQ5" s="330"/>
      <c r="ADR5" s="330"/>
      <c r="ADS5" s="330"/>
      <c r="ADT5" s="330"/>
      <c r="ADU5" s="330"/>
      <c r="ADV5" s="330"/>
      <c r="ADW5" s="330"/>
      <c r="ADX5" s="330"/>
      <c r="ADY5" s="330"/>
      <c r="ADZ5" s="330"/>
      <c r="AEA5" s="330"/>
      <c r="AEB5" s="330"/>
      <c r="AEC5" s="330"/>
      <c r="AED5" s="330"/>
      <c r="AEE5" s="330"/>
      <c r="AEF5" s="330"/>
      <c r="AEG5" s="330"/>
      <c r="AEH5" s="330"/>
      <c r="AEI5" s="330"/>
      <c r="AEJ5" s="330"/>
      <c r="AEK5" s="330"/>
      <c r="AEL5" s="330"/>
      <c r="AEM5" s="330"/>
      <c r="AEN5" s="330"/>
      <c r="AEO5" s="330"/>
      <c r="AEP5" s="330"/>
      <c r="AEQ5" s="330"/>
      <c r="AER5" s="330"/>
      <c r="AES5" s="330"/>
      <c r="AET5" s="330"/>
      <c r="AEU5" s="330"/>
      <c r="AEV5" s="330"/>
      <c r="AEW5" s="330"/>
      <c r="AEX5" s="330"/>
      <c r="AEY5" s="330"/>
      <c r="AEZ5" s="330"/>
      <c r="AFA5" s="330"/>
      <c r="AFB5" s="330"/>
      <c r="AFC5" s="330"/>
      <c r="AFD5" s="330"/>
      <c r="AFE5" s="330"/>
      <c r="AFF5" s="330"/>
      <c r="AFG5" s="330"/>
      <c r="AFH5" s="330"/>
      <c r="AFI5" s="330"/>
      <c r="AFJ5" s="330"/>
      <c r="AFK5" s="330"/>
      <c r="AFL5" s="330"/>
      <c r="AFM5" s="330"/>
      <c r="AFN5" s="330"/>
      <c r="AFO5" s="330"/>
      <c r="AFP5" s="330"/>
      <c r="AFQ5" s="330"/>
      <c r="AFR5" s="330"/>
      <c r="AFS5" s="330"/>
      <c r="AFT5" s="330"/>
      <c r="AFU5" s="330"/>
      <c r="AFV5" s="330"/>
      <c r="AFW5" s="330"/>
      <c r="AFX5" s="330"/>
      <c r="AFY5" s="330"/>
      <c r="AFZ5" s="330"/>
      <c r="AGA5" s="330"/>
      <c r="AGB5" s="330"/>
      <c r="AGC5" s="330"/>
      <c r="AGD5" s="330"/>
      <c r="AGE5" s="330"/>
      <c r="AGF5" s="330"/>
      <c r="AGG5" s="330"/>
      <c r="AGH5" s="330"/>
      <c r="AGI5" s="330"/>
      <c r="AGJ5" s="330"/>
      <c r="AGK5" s="330"/>
      <c r="AGL5" s="330"/>
      <c r="AGM5" s="330"/>
      <c r="AGN5" s="330"/>
      <c r="AGO5" s="330"/>
      <c r="AGP5" s="330"/>
      <c r="AGQ5" s="330"/>
      <c r="AGR5" s="330"/>
      <c r="AGS5" s="330"/>
      <c r="AGT5" s="330"/>
      <c r="AGU5" s="330"/>
      <c r="AGV5" s="330"/>
      <c r="AGW5" s="330"/>
      <c r="AGX5" s="330"/>
      <c r="AGY5" s="330"/>
      <c r="AGZ5" s="330"/>
      <c r="AHA5" s="330"/>
      <c r="AHB5" s="330"/>
      <c r="AHC5" s="330"/>
      <c r="AHD5" s="330"/>
      <c r="AHE5" s="330"/>
      <c r="AHF5" s="330"/>
      <c r="AHG5" s="330"/>
      <c r="AHH5" s="330"/>
      <c r="AHI5" s="330"/>
      <c r="AHJ5" s="330"/>
      <c r="AHK5" s="330"/>
      <c r="AHL5" s="330"/>
      <c r="AHM5" s="330"/>
      <c r="AHN5" s="330"/>
      <c r="AHO5" s="330"/>
      <c r="AHP5" s="330"/>
      <c r="AHQ5" s="330"/>
      <c r="AHR5" s="330"/>
      <c r="AHS5" s="330"/>
      <c r="AHT5" s="330"/>
      <c r="AHU5" s="330"/>
      <c r="AHV5" s="330"/>
      <c r="AHW5" s="330"/>
      <c r="AHX5" s="330"/>
      <c r="AHY5" s="330"/>
      <c r="AHZ5" s="330"/>
      <c r="AIA5" s="330"/>
      <c r="AIB5" s="330"/>
      <c r="AIC5" s="330"/>
      <c r="AID5" s="330"/>
      <c r="AIE5" s="330"/>
      <c r="AIF5" s="330"/>
      <c r="AIG5" s="330"/>
      <c r="AIH5" s="330"/>
      <c r="AII5" s="330"/>
      <c r="AIJ5" s="330"/>
      <c r="AIK5" s="330"/>
      <c r="AIL5" s="330"/>
      <c r="AIM5" s="330"/>
      <c r="AIN5" s="330"/>
      <c r="AIO5" s="330"/>
      <c r="AIP5" s="330"/>
      <c r="AIQ5" s="330"/>
      <c r="AIR5" s="330"/>
      <c r="AIS5" s="330"/>
      <c r="AIT5" s="330"/>
      <c r="AIU5" s="330"/>
      <c r="AIV5" s="330"/>
      <c r="AIW5" s="330"/>
      <c r="AIX5" s="330"/>
      <c r="AIY5" s="330"/>
      <c r="AIZ5" s="330"/>
      <c r="AJA5" s="330"/>
      <c r="AJB5" s="330"/>
      <c r="AJC5" s="330"/>
      <c r="AJD5" s="330"/>
      <c r="AJE5" s="330"/>
      <c r="AJF5" s="330"/>
      <c r="AJG5" s="330"/>
      <c r="AJH5" s="330"/>
      <c r="AJI5" s="330"/>
      <c r="AJJ5" s="330"/>
      <c r="AJK5" s="330"/>
      <c r="AJL5" s="330"/>
      <c r="AJM5" s="330"/>
      <c r="AJN5" s="330"/>
      <c r="AJO5" s="330"/>
      <c r="AJP5" s="330"/>
      <c r="AJQ5" s="330"/>
      <c r="AJR5" s="330"/>
      <c r="AJS5" s="330"/>
      <c r="AJT5" s="330"/>
      <c r="AJU5" s="330"/>
      <c r="AJV5" s="330"/>
      <c r="AJW5" s="330"/>
      <c r="AJX5" s="330"/>
      <c r="AJY5" s="330"/>
      <c r="AJZ5" s="330"/>
      <c r="AKA5" s="330"/>
      <c r="AKB5" s="330"/>
      <c r="AKC5" s="330"/>
      <c r="AKD5" s="330"/>
      <c r="AKE5" s="330"/>
      <c r="AKF5" s="330"/>
      <c r="AKG5" s="330"/>
      <c r="AKH5" s="330"/>
      <c r="AKI5" s="330"/>
      <c r="AKJ5" s="330"/>
      <c r="AKK5" s="330"/>
      <c r="AKL5" s="330"/>
      <c r="AKM5" s="330"/>
      <c r="AKN5" s="330"/>
      <c r="AKO5" s="330"/>
      <c r="AKP5" s="330"/>
      <c r="AKQ5" s="330"/>
      <c r="AKR5" s="330"/>
      <c r="AKS5" s="330"/>
      <c r="AKT5" s="330"/>
      <c r="AKU5" s="330"/>
      <c r="AKV5" s="330"/>
      <c r="AKW5" s="330"/>
      <c r="AKX5" s="330"/>
      <c r="AKY5" s="330"/>
      <c r="AKZ5" s="330"/>
      <c r="ALA5" s="330"/>
      <c r="ALB5" s="330"/>
      <c r="ALC5" s="330"/>
      <c r="ALD5" s="330"/>
      <c r="ALE5" s="330"/>
      <c r="ALF5" s="330"/>
    </row>
    <row r="6" spans="1:994" s="335" customFormat="1" ht="31.5" customHeight="1" x14ac:dyDescent="0.2">
      <c r="A6" s="564"/>
      <c r="B6" s="567"/>
      <c r="C6" s="570"/>
      <c r="D6" s="573"/>
      <c r="E6" s="576"/>
      <c r="F6" s="547"/>
      <c r="G6" s="549"/>
      <c r="H6" s="336" t="s">
        <v>668</v>
      </c>
      <c r="I6" s="336" t="s">
        <v>669</v>
      </c>
      <c r="J6" s="337"/>
      <c r="K6" s="547"/>
      <c r="L6" s="336" t="s">
        <v>668</v>
      </c>
      <c r="M6" s="336" t="s">
        <v>669</v>
      </c>
      <c r="N6" s="337"/>
      <c r="O6" s="545"/>
      <c r="P6" s="338" t="s">
        <v>652</v>
      </c>
      <c r="Q6" s="339" t="s">
        <v>625</v>
      </c>
      <c r="R6" s="545"/>
      <c r="S6" s="554"/>
      <c r="T6" s="545"/>
      <c r="U6" s="557"/>
      <c r="V6" s="336" t="s">
        <v>668</v>
      </c>
      <c r="W6" s="337" t="s">
        <v>624</v>
      </c>
      <c r="X6" s="336" t="s">
        <v>596</v>
      </c>
      <c r="Y6" s="336" t="s">
        <v>669</v>
      </c>
      <c r="Z6" s="537"/>
      <c r="AA6" s="340"/>
      <c r="AB6" s="340"/>
      <c r="AC6" s="340"/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0"/>
      <c r="BM6" s="340"/>
      <c r="BN6" s="340"/>
      <c r="BO6" s="340"/>
      <c r="BP6" s="340"/>
      <c r="BQ6" s="340"/>
      <c r="BR6" s="340"/>
      <c r="BS6" s="340"/>
      <c r="BT6" s="340"/>
      <c r="BU6" s="340"/>
      <c r="BV6" s="340"/>
      <c r="BW6" s="340"/>
      <c r="BX6" s="340"/>
      <c r="BY6" s="340"/>
      <c r="BZ6" s="340"/>
      <c r="CA6" s="340"/>
      <c r="CB6" s="340"/>
      <c r="CC6" s="340"/>
      <c r="CD6" s="340"/>
      <c r="CE6" s="340"/>
      <c r="CF6" s="340"/>
      <c r="CG6" s="340"/>
      <c r="CH6" s="340"/>
      <c r="CI6" s="340"/>
      <c r="CJ6" s="340"/>
      <c r="CK6" s="340"/>
      <c r="CL6" s="340"/>
      <c r="CM6" s="340"/>
      <c r="CN6" s="340"/>
      <c r="CO6" s="340"/>
      <c r="CP6" s="340"/>
      <c r="CQ6" s="340"/>
      <c r="CR6" s="340"/>
      <c r="CS6" s="340"/>
      <c r="CT6" s="340"/>
      <c r="CU6" s="340"/>
      <c r="CV6" s="340"/>
      <c r="CW6" s="340"/>
      <c r="CX6" s="340"/>
      <c r="CY6" s="340"/>
      <c r="CZ6" s="340"/>
      <c r="DA6" s="340"/>
      <c r="DB6" s="340"/>
      <c r="DC6" s="340"/>
      <c r="DD6" s="340"/>
      <c r="DE6" s="340"/>
      <c r="DF6" s="340"/>
      <c r="DG6" s="340"/>
      <c r="DH6" s="340"/>
      <c r="DI6" s="340"/>
      <c r="DJ6" s="340"/>
      <c r="DK6" s="340"/>
      <c r="DL6" s="340"/>
      <c r="DM6" s="340"/>
      <c r="DN6" s="340"/>
      <c r="DO6" s="340"/>
      <c r="DP6" s="340"/>
      <c r="DQ6" s="340"/>
      <c r="DR6" s="340"/>
      <c r="DS6" s="340"/>
      <c r="DT6" s="340"/>
      <c r="DU6" s="340"/>
      <c r="DV6" s="340"/>
      <c r="DW6" s="340"/>
      <c r="DX6" s="340"/>
      <c r="DY6" s="340"/>
      <c r="DZ6" s="340"/>
      <c r="EA6" s="340"/>
      <c r="EB6" s="340"/>
      <c r="EC6" s="340"/>
      <c r="ED6" s="340"/>
      <c r="EE6" s="340"/>
      <c r="EF6" s="340"/>
      <c r="EG6" s="340"/>
      <c r="EH6" s="340"/>
      <c r="EI6" s="340"/>
      <c r="EJ6" s="340"/>
      <c r="EK6" s="340"/>
      <c r="EL6" s="340"/>
      <c r="EM6" s="340"/>
      <c r="EN6" s="340"/>
      <c r="EO6" s="340"/>
      <c r="EP6" s="340"/>
      <c r="EQ6" s="340"/>
      <c r="ER6" s="340"/>
      <c r="ES6" s="340"/>
      <c r="ET6" s="340"/>
      <c r="EU6" s="340"/>
      <c r="EV6" s="340"/>
      <c r="EW6" s="340"/>
      <c r="EX6" s="340"/>
      <c r="EY6" s="340"/>
      <c r="EZ6" s="340"/>
      <c r="FA6" s="340"/>
      <c r="FB6" s="340"/>
      <c r="FC6" s="340"/>
      <c r="FD6" s="340"/>
      <c r="FE6" s="340"/>
      <c r="FF6" s="340"/>
      <c r="FG6" s="340"/>
      <c r="FH6" s="340"/>
      <c r="FI6" s="340"/>
      <c r="FJ6" s="340"/>
      <c r="FK6" s="340"/>
      <c r="FL6" s="340"/>
      <c r="FM6" s="340"/>
      <c r="FN6" s="340"/>
      <c r="FO6" s="340"/>
      <c r="FP6" s="340"/>
      <c r="FQ6" s="340"/>
      <c r="FR6" s="340"/>
      <c r="FS6" s="340"/>
      <c r="FT6" s="340"/>
      <c r="FU6" s="340"/>
      <c r="FV6" s="340"/>
      <c r="FW6" s="340"/>
      <c r="FX6" s="340"/>
      <c r="FY6" s="340"/>
      <c r="FZ6" s="340"/>
      <c r="GA6" s="340"/>
      <c r="GB6" s="340"/>
      <c r="GC6" s="340"/>
      <c r="GD6" s="340"/>
      <c r="GE6" s="340"/>
      <c r="GF6" s="340"/>
      <c r="GG6" s="340"/>
      <c r="GH6" s="340"/>
      <c r="GI6" s="340"/>
      <c r="GJ6" s="340"/>
      <c r="GK6" s="340"/>
      <c r="GL6" s="340"/>
      <c r="GM6" s="340"/>
      <c r="GN6" s="340"/>
      <c r="GO6" s="340"/>
      <c r="GP6" s="340"/>
      <c r="GQ6" s="340"/>
      <c r="GR6" s="340"/>
      <c r="GS6" s="340"/>
      <c r="GT6" s="340"/>
      <c r="GU6" s="340"/>
      <c r="GV6" s="340"/>
      <c r="GW6" s="340"/>
      <c r="GX6" s="340"/>
      <c r="GY6" s="340"/>
      <c r="GZ6" s="340"/>
      <c r="HA6" s="340"/>
      <c r="HB6" s="340"/>
      <c r="HC6" s="340"/>
      <c r="HD6" s="340"/>
      <c r="HE6" s="340"/>
      <c r="HF6" s="340"/>
      <c r="HG6" s="340"/>
      <c r="HH6" s="340"/>
      <c r="HI6" s="340"/>
      <c r="HJ6" s="340"/>
      <c r="HK6" s="340"/>
      <c r="HL6" s="340"/>
      <c r="HM6" s="340"/>
      <c r="HN6" s="340"/>
      <c r="HO6" s="340"/>
      <c r="HP6" s="340"/>
      <c r="HQ6" s="340"/>
      <c r="HR6" s="340"/>
      <c r="HS6" s="340"/>
      <c r="HT6" s="340"/>
      <c r="HU6" s="340"/>
      <c r="HV6" s="340"/>
      <c r="HW6" s="340"/>
      <c r="HX6" s="340"/>
      <c r="HY6" s="340"/>
      <c r="HZ6" s="340"/>
      <c r="IA6" s="340"/>
      <c r="IB6" s="340"/>
      <c r="IC6" s="340"/>
      <c r="ID6" s="340"/>
      <c r="IE6" s="340"/>
      <c r="IF6" s="340"/>
      <c r="IG6" s="340"/>
      <c r="IH6" s="340"/>
      <c r="II6" s="340"/>
      <c r="IJ6" s="340"/>
      <c r="IK6" s="340"/>
      <c r="IL6" s="340"/>
      <c r="IM6" s="340"/>
      <c r="IN6" s="340"/>
      <c r="IO6" s="340"/>
      <c r="IP6" s="340"/>
      <c r="IQ6" s="340"/>
      <c r="IR6" s="340"/>
      <c r="IS6" s="340"/>
      <c r="IT6" s="340"/>
      <c r="IU6" s="340"/>
      <c r="IV6" s="340"/>
      <c r="IW6" s="340"/>
      <c r="IX6" s="340"/>
      <c r="IY6" s="340"/>
      <c r="IZ6" s="340"/>
      <c r="JA6" s="340"/>
      <c r="JB6" s="340"/>
      <c r="JC6" s="340"/>
      <c r="JD6" s="340"/>
      <c r="JE6" s="340"/>
      <c r="JF6" s="340"/>
      <c r="JG6" s="340"/>
      <c r="JH6" s="340"/>
      <c r="JI6" s="340"/>
      <c r="JJ6" s="340"/>
      <c r="JK6" s="340"/>
      <c r="JL6" s="340"/>
      <c r="JM6" s="340"/>
      <c r="JN6" s="340"/>
      <c r="JO6" s="340"/>
      <c r="JP6" s="340"/>
      <c r="JQ6" s="340"/>
      <c r="JR6" s="340"/>
      <c r="JS6" s="340"/>
      <c r="JT6" s="340"/>
      <c r="JU6" s="340"/>
      <c r="JV6" s="340"/>
      <c r="JW6" s="340"/>
      <c r="JX6" s="340"/>
      <c r="JY6" s="340"/>
      <c r="JZ6" s="340"/>
      <c r="KA6" s="340"/>
      <c r="KB6" s="340"/>
      <c r="KC6" s="340"/>
      <c r="KD6" s="340"/>
      <c r="KE6" s="340"/>
      <c r="KF6" s="340"/>
      <c r="KG6" s="340"/>
      <c r="KH6" s="340"/>
      <c r="KI6" s="340"/>
      <c r="KJ6" s="340"/>
      <c r="KK6" s="340"/>
      <c r="KL6" s="340"/>
      <c r="KM6" s="340"/>
      <c r="KN6" s="340"/>
      <c r="KO6" s="340"/>
      <c r="KP6" s="340"/>
      <c r="KQ6" s="340"/>
      <c r="KR6" s="340"/>
      <c r="KS6" s="340"/>
      <c r="KT6" s="340"/>
      <c r="KU6" s="340"/>
      <c r="KV6" s="340"/>
      <c r="KW6" s="340"/>
      <c r="KX6" s="340"/>
      <c r="KY6" s="340"/>
      <c r="KZ6" s="340"/>
      <c r="LA6" s="340"/>
      <c r="LB6" s="340"/>
      <c r="LC6" s="340"/>
      <c r="LD6" s="340"/>
      <c r="LE6" s="340"/>
      <c r="LF6" s="340"/>
      <c r="LG6" s="340"/>
      <c r="LH6" s="340"/>
      <c r="LI6" s="340"/>
      <c r="LJ6" s="340"/>
      <c r="LK6" s="340"/>
      <c r="LL6" s="340"/>
      <c r="LM6" s="340"/>
      <c r="LN6" s="340"/>
      <c r="LO6" s="340"/>
      <c r="LP6" s="340"/>
      <c r="LQ6" s="340"/>
      <c r="LR6" s="340"/>
      <c r="LS6" s="340"/>
      <c r="LT6" s="340"/>
      <c r="LU6" s="340"/>
      <c r="LV6" s="340"/>
      <c r="LW6" s="340"/>
      <c r="LX6" s="340"/>
      <c r="LY6" s="340"/>
      <c r="LZ6" s="340"/>
      <c r="MA6" s="340"/>
      <c r="MB6" s="340"/>
      <c r="MC6" s="340"/>
      <c r="MD6" s="340"/>
      <c r="ME6" s="340"/>
      <c r="MF6" s="340"/>
      <c r="MG6" s="340"/>
      <c r="MH6" s="340"/>
      <c r="MI6" s="340"/>
      <c r="MJ6" s="340"/>
      <c r="MK6" s="340"/>
      <c r="ML6" s="340"/>
      <c r="MM6" s="340"/>
      <c r="MN6" s="340"/>
      <c r="MO6" s="340"/>
      <c r="MP6" s="340"/>
      <c r="MQ6" s="340"/>
      <c r="MR6" s="340"/>
      <c r="MS6" s="340"/>
      <c r="MT6" s="340"/>
      <c r="MU6" s="340"/>
      <c r="MV6" s="340"/>
      <c r="MW6" s="340"/>
      <c r="MX6" s="340"/>
      <c r="MY6" s="340"/>
      <c r="MZ6" s="340"/>
      <c r="NA6" s="340"/>
      <c r="NB6" s="340"/>
      <c r="NC6" s="340"/>
      <c r="ND6" s="340"/>
      <c r="NE6" s="340"/>
      <c r="NF6" s="340"/>
      <c r="NG6" s="340"/>
      <c r="NH6" s="340"/>
      <c r="NI6" s="340"/>
      <c r="NJ6" s="340"/>
      <c r="NK6" s="340"/>
      <c r="NL6" s="340"/>
      <c r="NM6" s="340"/>
      <c r="NN6" s="340"/>
      <c r="NO6" s="340"/>
      <c r="NP6" s="340"/>
      <c r="NQ6" s="340"/>
      <c r="NR6" s="340"/>
      <c r="NS6" s="340"/>
      <c r="NT6" s="340"/>
      <c r="NU6" s="340"/>
      <c r="NV6" s="340"/>
      <c r="NW6" s="340"/>
      <c r="NX6" s="340"/>
      <c r="NY6" s="340"/>
      <c r="NZ6" s="340"/>
      <c r="OA6" s="340"/>
      <c r="OB6" s="340"/>
      <c r="OC6" s="340"/>
      <c r="OD6" s="340"/>
      <c r="OE6" s="340"/>
      <c r="OF6" s="340"/>
      <c r="OG6" s="340"/>
      <c r="OH6" s="340"/>
      <c r="OI6" s="340"/>
      <c r="OJ6" s="340"/>
      <c r="OK6" s="340"/>
      <c r="OL6" s="340"/>
      <c r="OM6" s="340"/>
      <c r="ON6" s="340"/>
      <c r="OO6" s="340"/>
      <c r="OP6" s="340"/>
      <c r="OQ6" s="340"/>
      <c r="OR6" s="340"/>
      <c r="OS6" s="340"/>
      <c r="OT6" s="340"/>
      <c r="OU6" s="340"/>
      <c r="OV6" s="340"/>
      <c r="OW6" s="340"/>
      <c r="OX6" s="340"/>
      <c r="OY6" s="340"/>
      <c r="OZ6" s="340"/>
      <c r="PA6" s="340"/>
      <c r="PB6" s="340"/>
      <c r="PC6" s="340"/>
      <c r="PD6" s="340"/>
      <c r="PE6" s="340"/>
      <c r="PF6" s="340"/>
      <c r="PG6" s="340"/>
      <c r="PH6" s="340"/>
      <c r="PI6" s="340"/>
      <c r="PJ6" s="340"/>
      <c r="PK6" s="340"/>
      <c r="PL6" s="340"/>
      <c r="PM6" s="340"/>
      <c r="PN6" s="340"/>
      <c r="PO6" s="340"/>
      <c r="PP6" s="340"/>
      <c r="PQ6" s="340"/>
      <c r="PR6" s="340"/>
      <c r="PS6" s="340"/>
      <c r="PT6" s="340"/>
      <c r="PU6" s="340"/>
      <c r="PV6" s="340"/>
      <c r="PW6" s="340"/>
      <c r="PX6" s="340"/>
      <c r="PY6" s="340"/>
      <c r="PZ6" s="340"/>
      <c r="QA6" s="340"/>
      <c r="QB6" s="340"/>
      <c r="QC6" s="340"/>
      <c r="QD6" s="340"/>
      <c r="QE6" s="340"/>
      <c r="QF6" s="340"/>
      <c r="QG6" s="340"/>
      <c r="QH6" s="340"/>
      <c r="QI6" s="340"/>
      <c r="QJ6" s="340"/>
      <c r="QK6" s="340"/>
      <c r="QL6" s="340"/>
      <c r="QM6" s="340"/>
      <c r="QN6" s="340"/>
      <c r="QO6" s="340"/>
      <c r="QP6" s="340"/>
      <c r="QQ6" s="340"/>
      <c r="QR6" s="340"/>
      <c r="QS6" s="340"/>
      <c r="QT6" s="340"/>
      <c r="QU6" s="340"/>
      <c r="QV6" s="340"/>
      <c r="QW6" s="340"/>
      <c r="QX6" s="340"/>
      <c r="QY6" s="340"/>
      <c r="QZ6" s="340"/>
      <c r="RA6" s="340"/>
      <c r="RB6" s="340"/>
      <c r="RC6" s="340"/>
      <c r="RD6" s="340"/>
      <c r="RE6" s="340"/>
      <c r="RF6" s="340"/>
      <c r="RG6" s="340"/>
      <c r="RH6" s="340"/>
      <c r="RI6" s="340"/>
      <c r="RJ6" s="340"/>
      <c r="RK6" s="340"/>
      <c r="RL6" s="340"/>
      <c r="RM6" s="340"/>
      <c r="RN6" s="340"/>
      <c r="RO6" s="340"/>
      <c r="RP6" s="340"/>
      <c r="RQ6" s="340"/>
      <c r="RR6" s="340"/>
      <c r="RS6" s="340"/>
      <c r="RT6" s="340"/>
      <c r="RU6" s="340"/>
      <c r="RV6" s="340"/>
      <c r="RW6" s="340"/>
      <c r="RX6" s="340"/>
      <c r="RY6" s="340"/>
      <c r="RZ6" s="340"/>
      <c r="SA6" s="340"/>
      <c r="SB6" s="340"/>
      <c r="SC6" s="340"/>
      <c r="SD6" s="340"/>
      <c r="SE6" s="340"/>
      <c r="SF6" s="340"/>
      <c r="SG6" s="340"/>
      <c r="SH6" s="340"/>
      <c r="SI6" s="340"/>
      <c r="SJ6" s="340"/>
      <c r="SK6" s="340"/>
      <c r="SL6" s="340"/>
      <c r="SM6" s="340"/>
      <c r="SN6" s="340"/>
      <c r="SO6" s="340"/>
      <c r="SP6" s="340"/>
      <c r="SQ6" s="340"/>
      <c r="SR6" s="340"/>
      <c r="SS6" s="340"/>
      <c r="ST6" s="340"/>
      <c r="SU6" s="340"/>
      <c r="SV6" s="340"/>
      <c r="SW6" s="340"/>
      <c r="SX6" s="340"/>
      <c r="SY6" s="340"/>
      <c r="SZ6" s="340"/>
      <c r="TA6" s="340"/>
      <c r="TB6" s="340"/>
      <c r="TC6" s="340"/>
      <c r="TD6" s="340"/>
      <c r="TE6" s="340"/>
      <c r="TF6" s="340"/>
      <c r="TG6" s="340"/>
      <c r="TH6" s="340"/>
      <c r="TI6" s="340"/>
      <c r="TJ6" s="340"/>
      <c r="TK6" s="340"/>
      <c r="TL6" s="340"/>
      <c r="TM6" s="340"/>
      <c r="TN6" s="340"/>
      <c r="TO6" s="340"/>
      <c r="TP6" s="340"/>
      <c r="TQ6" s="340"/>
      <c r="TR6" s="340"/>
      <c r="TS6" s="340"/>
      <c r="TT6" s="340"/>
      <c r="TU6" s="340"/>
      <c r="TV6" s="340"/>
      <c r="TW6" s="340"/>
      <c r="TX6" s="340"/>
      <c r="TY6" s="340"/>
      <c r="TZ6" s="340"/>
      <c r="UA6" s="340"/>
      <c r="UB6" s="340"/>
      <c r="UC6" s="340"/>
      <c r="UD6" s="340"/>
      <c r="UE6" s="340"/>
      <c r="UF6" s="340"/>
      <c r="UG6" s="340"/>
      <c r="UH6" s="340"/>
      <c r="UI6" s="340"/>
      <c r="UJ6" s="340"/>
      <c r="UK6" s="340"/>
      <c r="UL6" s="340"/>
      <c r="UM6" s="340"/>
      <c r="UN6" s="340"/>
      <c r="UO6" s="340"/>
      <c r="UP6" s="340"/>
      <c r="UQ6" s="340"/>
      <c r="UR6" s="340"/>
      <c r="US6" s="340"/>
      <c r="UT6" s="340"/>
      <c r="UU6" s="340"/>
      <c r="UV6" s="340"/>
      <c r="UW6" s="340"/>
      <c r="UX6" s="340"/>
      <c r="UY6" s="340"/>
      <c r="UZ6" s="340"/>
      <c r="VA6" s="340"/>
      <c r="VB6" s="340"/>
      <c r="VC6" s="340"/>
      <c r="VD6" s="340"/>
      <c r="VE6" s="340"/>
      <c r="VF6" s="340"/>
      <c r="VG6" s="340"/>
      <c r="VH6" s="340"/>
      <c r="VI6" s="340"/>
      <c r="VJ6" s="340"/>
      <c r="VK6" s="340"/>
      <c r="VL6" s="340"/>
      <c r="VM6" s="340"/>
      <c r="VN6" s="340"/>
      <c r="VO6" s="340"/>
      <c r="VP6" s="340"/>
      <c r="VQ6" s="340"/>
      <c r="VR6" s="340"/>
      <c r="VS6" s="340"/>
      <c r="VT6" s="340"/>
      <c r="VU6" s="340"/>
      <c r="VV6" s="340"/>
      <c r="VW6" s="340"/>
      <c r="VX6" s="340"/>
      <c r="VY6" s="340"/>
      <c r="VZ6" s="340"/>
      <c r="WA6" s="340"/>
      <c r="WB6" s="340"/>
      <c r="WC6" s="340"/>
      <c r="WD6" s="340"/>
      <c r="WE6" s="340"/>
      <c r="WF6" s="340"/>
      <c r="WG6" s="340"/>
      <c r="WH6" s="340"/>
      <c r="WI6" s="340"/>
      <c r="WJ6" s="340"/>
      <c r="WK6" s="340"/>
      <c r="WL6" s="340"/>
      <c r="WM6" s="340"/>
      <c r="WN6" s="340"/>
      <c r="WO6" s="340"/>
      <c r="WP6" s="340"/>
      <c r="WQ6" s="340"/>
      <c r="WR6" s="340"/>
      <c r="WS6" s="340"/>
      <c r="WT6" s="340"/>
      <c r="WU6" s="340"/>
      <c r="WV6" s="340"/>
      <c r="WW6" s="340"/>
      <c r="WX6" s="340"/>
      <c r="WY6" s="340"/>
      <c r="WZ6" s="340"/>
      <c r="XA6" s="340"/>
      <c r="XB6" s="340"/>
      <c r="XC6" s="340"/>
      <c r="XD6" s="340"/>
      <c r="XE6" s="340"/>
      <c r="XF6" s="340"/>
      <c r="XG6" s="340"/>
      <c r="XH6" s="340"/>
      <c r="XI6" s="340"/>
      <c r="XJ6" s="340"/>
      <c r="XK6" s="340"/>
      <c r="XL6" s="340"/>
      <c r="XM6" s="340"/>
      <c r="XN6" s="340"/>
      <c r="XO6" s="340"/>
      <c r="XP6" s="340"/>
      <c r="XQ6" s="340"/>
      <c r="XR6" s="340"/>
      <c r="XS6" s="340"/>
      <c r="XT6" s="340"/>
      <c r="XU6" s="340"/>
      <c r="XV6" s="340"/>
      <c r="XW6" s="340"/>
      <c r="XX6" s="340"/>
      <c r="XY6" s="340"/>
      <c r="XZ6" s="340"/>
      <c r="YA6" s="340"/>
      <c r="YB6" s="340"/>
      <c r="YC6" s="340"/>
      <c r="YD6" s="340"/>
      <c r="YE6" s="340"/>
      <c r="YF6" s="340"/>
      <c r="YG6" s="340"/>
      <c r="YH6" s="340"/>
      <c r="YI6" s="340"/>
      <c r="YJ6" s="340"/>
      <c r="YK6" s="340"/>
      <c r="YL6" s="340"/>
      <c r="YM6" s="340"/>
      <c r="YN6" s="340"/>
      <c r="YO6" s="340"/>
      <c r="YP6" s="340"/>
      <c r="YQ6" s="340"/>
      <c r="YR6" s="340"/>
      <c r="YS6" s="340"/>
      <c r="YT6" s="340"/>
      <c r="YU6" s="340"/>
      <c r="YV6" s="340"/>
      <c r="YW6" s="340"/>
      <c r="YX6" s="340"/>
      <c r="YY6" s="340"/>
      <c r="YZ6" s="340"/>
      <c r="ZA6" s="340"/>
      <c r="ZB6" s="340"/>
      <c r="ZC6" s="340"/>
      <c r="ZD6" s="340"/>
      <c r="ZE6" s="340"/>
      <c r="ZF6" s="340"/>
      <c r="ZG6" s="340"/>
      <c r="ZH6" s="340"/>
      <c r="ZI6" s="340"/>
      <c r="ZJ6" s="340"/>
      <c r="ZK6" s="340"/>
      <c r="ZL6" s="340"/>
      <c r="ZM6" s="340"/>
      <c r="ZN6" s="340"/>
      <c r="ZO6" s="340"/>
      <c r="ZP6" s="340"/>
      <c r="ZQ6" s="340"/>
      <c r="ZR6" s="340"/>
      <c r="ZS6" s="340"/>
      <c r="ZT6" s="340"/>
      <c r="ZU6" s="340"/>
      <c r="ZV6" s="340"/>
      <c r="ZW6" s="340"/>
      <c r="ZX6" s="340"/>
      <c r="ZY6" s="340"/>
      <c r="ZZ6" s="340"/>
      <c r="AAA6" s="340"/>
      <c r="AAB6" s="340"/>
      <c r="AAC6" s="340"/>
      <c r="AAD6" s="340"/>
      <c r="AAE6" s="340"/>
      <c r="AAF6" s="340"/>
      <c r="AAG6" s="340"/>
      <c r="AAH6" s="340"/>
      <c r="AAI6" s="340"/>
      <c r="AAJ6" s="340"/>
      <c r="AAK6" s="340"/>
      <c r="AAL6" s="340"/>
      <c r="AAM6" s="340"/>
      <c r="AAN6" s="340"/>
      <c r="AAO6" s="340"/>
      <c r="AAP6" s="340"/>
      <c r="AAQ6" s="340"/>
      <c r="AAR6" s="340"/>
      <c r="AAS6" s="340"/>
      <c r="AAT6" s="340"/>
      <c r="AAU6" s="340"/>
      <c r="AAV6" s="340"/>
      <c r="AAW6" s="340"/>
      <c r="AAX6" s="340"/>
      <c r="AAY6" s="340"/>
      <c r="AAZ6" s="340"/>
      <c r="ABA6" s="340"/>
      <c r="ABB6" s="340"/>
      <c r="ABC6" s="340"/>
      <c r="ABD6" s="340"/>
      <c r="ABE6" s="340"/>
      <c r="ABF6" s="340"/>
      <c r="ABG6" s="340"/>
      <c r="ABH6" s="340"/>
      <c r="ABI6" s="340"/>
      <c r="ABJ6" s="340"/>
      <c r="ABK6" s="340"/>
      <c r="ABL6" s="340"/>
      <c r="ABM6" s="340"/>
      <c r="ABN6" s="340"/>
      <c r="ABO6" s="340"/>
      <c r="ABP6" s="340"/>
      <c r="ABQ6" s="340"/>
      <c r="ABR6" s="340"/>
      <c r="ABS6" s="340"/>
      <c r="ABT6" s="340"/>
      <c r="ABU6" s="340"/>
      <c r="ABV6" s="340"/>
      <c r="ABW6" s="340"/>
      <c r="ABX6" s="340"/>
      <c r="ABY6" s="340"/>
      <c r="ABZ6" s="340"/>
      <c r="ACA6" s="340"/>
      <c r="ACB6" s="340"/>
      <c r="ACC6" s="340"/>
      <c r="ACD6" s="340"/>
      <c r="ACE6" s="340"/>
      <c r="ACF6" s="340"/>
      <c r="ACG6" s="340"/>
      <c r="ACH6" s="340"/>
      <c r="ACI6" s="340"/>
      <c r="ACJ6" s="340"/>
      <c r="ACK6" s="340"/>
      <c r="ACL6" s="340"/>
      <c r="ACM6" s="340"/>
      <c r="ACN6" s="340"/>
      <c r="ACO6" s="340"/>
      <c r="ACP6" s="340"/>
      <c r="ACQ6" s="340"/>
      <c r="ACR6" s="340"/>
      <c r="ACS6" s="340"/>
      <c r="ACT6" s="340"/>
      <c r="ACU6" s="340"/>
      <c r="ACV6" s="340"/>
      <c r="ACW6" s="340"/>
      <c r="ACX6" s="340"/>
      <c r="ACY6" s="340"/>
      <c r="ACZ6" s="340"/>
      <c r="ADA6" s="340"/>
      <c r="ADB6" s="340"/>
      <c r="ADC6" s="340"/>
      <c r="ADD6" s="340"/>
      <c r="ADE6" s="340"/>
      <c r="ADF6" s="340"/>
      <c r="ADG6" s="340"/>
      <c r="ADH6" s="340"/>
      <c r="ADI6" s="340"/>
      <c r="ADJ6" s="340"/>
      <c r="ADK6" s="340"/>
      <c r="ADL6" s="340"/>
      <c r="ADM6" s="340"/>
      <c r="ADN6" s="340"/>
      <c r="ADO6" s="340"/>
      <c r="ADP6" s="340"/>
      <c r="ADQ6" s="340"/>
      <c r="ADR6" s="340"/>
      <c r="ADS6" s="340"/>
      <c r="ADT6" s="340"/>
      <c r="ADU6" s="340"/>
      <c r="ADV6" s="340"/>
      <c r="ADW6" s="340"/>
      <c r="ADX6" s="340"/>
      <c r="ADY6" s="340"/>
      <c r="ADZ6" s="340"/>
      <c r="AEA6" s="340"/>
      <c r="AEB6" s="340"/>
      <c r="AEC6" s="340"/>
      <c r="AED6" s="340"/>
      <c r="AEE6" s="340"/>
      <c r="AEF6" s="340"/>
      <c r="AEG6" s="340"/>
      <c r="AEH6" s="340"/>
      <c r="AEI6" s="340"/>
      <c r="AEJ6" s="340"/>
      <c r="AEK6" s="340"/>
      <c r="AEL6" s="340"/>
      <c r="AEM6" s="340"/>
      <c r="AEN6" s="340"/>
      <c r="AEO6" s="340"/>
      <c r="AEP6" s="340"/>
      <c r="AEQ6" s="340"/>
      <c r="AER6" s="340"/>
      <c r="AES6" s="340"/>
      <c r="AET6" s="340"/>
      <c r="AEU6" s="340"/>
      <c r="AEV6" s="340"/>
      <c r="AEW6" s="340"/>
      <c r="AEX6" s="340"/>
      <c r="AEY6" s="340"/>
      <c r="AEZ6" s="340"/>
      <c r="AFA6" s="340"/>
      <c r="AFB6" s="340"/>
      <c r="AFC6" s="340"/>
      <c r="AFD6" s="340"/>
      <c r="AFE6" s="340"/>
      <c r="AFF6" s="340"/>
      <c r="AFG6" s="340"/>
      <c r="AFH6" s="340"/>
      <c r="AFI6" s="340"/>
      <c r="AFJ6" s="340"/>
      <c r="AFK6" s="340"/>
      <c r="AFL6" s="340"/>
      <c r="AFM6" s="340"/>
      <c r="AFN6" s="340"/>
      <c r="AFO6" s="340"/>
      <c r="AFP6" s="340"/>
      <c r="AFQ6" s="340"/>
      <c r="AFR6" s="340"/>
      <c r="AFS6" s="340"/>
      <c r="AFT6" s="340"/>
      <c r="AFU6" s="340"/>
      <c r="AFV6" s="340"/>
      <c r="AFW6" s="340"/>
      <c r="AFX6" s="340"/>
      <c r="AFY6" s="340"/>
      <c r="AFZ6" s="340"/>
      <c r="AGA6" s="340"/>
      <c r="AGB6" s="340"/>
      <c r="AGC6" s="340"/>
      <c r="AGD6" s="340"/>
      <c r="AGE6" s="340"/>
      <c r="AGF6" s="340"/>
      <c r="AGG6" s="340"/>
      <c r="AGH6" s="340"/>
      <c r="AGI6" s="340"/>
      <c r="AGJ6" s="340"/>
      <c r="AGK6" s="340"/>
      <c r="AGL6" s="340"/>
      <c r="AGM6" s="340"/>
      <c r="AGN6" s="340"/>
      <c r="AGO6" s="340"/>
      <c r="AGP6" s="340"/>
      <c r="AGQ6" s="340"/>
      <c r="AGR6" s="340"/>
      <c r="AGS6" s="340"/>
      <c r="AGT6" s="340"/>
      <c r="AGU6" s="340"/>
      <c r="AGV6" s="340"/>
      <c r="AGW6" s="340"/>
      <c r="AGX6" s="340"/>
      <c r="AGY6" s="340"/>
      <c r="AGZ6" s="340"/>
      <c r="AHA6" s="340"/>
      <c r="AHB6" s="340"/>
      <c r="AHC6" s="340"/>
      <c r="AHD6" s="340"/>
      <c r="AHE6" s="340"/>
      <c r="AHF6" s="340"/>
      <c r="AHG6" s="340"/>
      <c r="AHH6" s="340"/>
      <c r="AHI6" s="340"/>
      <c r="AHJ6" s="340"/>
      <c r="AHK6" s="340"/>
      <c r="AHL6" s="340"/>
      <c r="AHM6" s="340"/>
      <c r="AHN6" s="340"/>
      <c r="AHO6" s="340"/>
      <c r="AHP6" s="340"/>
      <c r="AHQ6" s="340"/>
      <c r="AHR6" s="340"/>
      <c r="AHS6" s="340"/>
      <c r="AHT6" s="340"/>
      <c r="AHU6" s="340"/>
      <c r="AHV6" s="340"/>
      <c r="AHW6" s="340"/>
      <c r="AHX6" s="340"/>
      <c r="AHY6" s="340"/>
      <c r="AHZ6" s="340"/>
      <c r="AIA6" s="340"/>
      <c r="AIB6" s="340"/>
      <c r="AIC6" s="340"/>
      <c r="AID6" s="340"/>
      <c r="AIE6" s="340"/>
      <c r="AIF6" s="340"/>
      <c r="AIG6" s="340"/>
      <c r="AIH6" s="340"/>
      <c r="AII6" s="340"/>
      <c r="AIJ6" s="340"/>
      <c r="AIK6" s="340"/>
      <c r="AIL6" s="340"/>
      <c r="AIM6" s="340"/>
      <c r="AIN6" s="340"/>
      <c r="AIO6" s="340"/>
      <c r="AIP6" s="340"/>
      <c r="AIQ6" s="340"/>
      <c r="AIR6" s="340"/>
      <c r="AIS6" s="340"/>
      <c r="AIT6" s="340"/>
      <c r="AIU6" s="340"/>
      <c r="AIV6" s="340"/>
      <c r="AIW6" s="340"/>
      <c r="AIX6" s="340"/>
      <c r="AIY6" s="340"/>
      <c r="AIZ6" s="340"/>
      <c r="AJA6" s="340"/>
      <c r="AJB6" s="340"/>
      <c r="AJC6" s="340"/>
      <c r="AJD6" s="340"/>
      <c r="AJE6" s="340"/>
      <c r="AJF6" s="340"/>
      <c r="AJG6" s="340"/>
      <c r="AJH6" s="340"/>
      <c r="AJI6" s="340"/>
      <c r="AJJ6" s="340"/>
      <c r="AJK6" s="340"/>
      <c r="AJL6" s="340"/>
      <c r="AJM6" s="340"/>
      <c r="AJN6" s="340"/>
      <c r="AJO6" s="340"/>
      <c r="AJP6" s="340"/>
      <c r="AJQ6" s="340"/>
      <c r="AJR6" s="340"/>
      <c r="AJS6" s="340"/>
      <c r="AJT6" s="340"/>
      <c r="AJU6" s="340"/>
      <c r="AJV6" s="340"/>
      <c r="AJW6" s="340"/>
      <c r="AJX6" s="340"/>
      <c r="AJY6" s="340"/>
      <c r="AJZ6" s="340"/>
      <c r="AKA6" s="340"/>
      <c r="AKB6" s="340"/>
      <c r="AKC6" s="340"/>
      <c r="AKD6" s="340"/>
      <c r="AKE6" s="340"/>
      <c r="AKF6" s="340"/>
      <c r="AKG6" s="340"/>
      <c r="AKH6" s="340"/>
      <c r="AKI6" s="340"/>
      <c r="AKJ6" s="340"/>
      <c r="AKK6" s="340"/>
      <c r="AKL6" s="340"/>
      <c r="AKM6" s="340"/>
      <c r="AKN6" s="340"/>
      <c r="AKO6" s="340"/>
      <c r="AKP6" s="340"/>
      <c r="AKQ6" s="340"/>
      <c r="AKR6" s="340"/>
      <c r="AKS6" s="340"/>
      <c r="AKT6" s="340"/>
      <c r="AKU6" s="340"/>
      <c r="AKV6" s="340"/>
      <c r="AKW6" s="340"/>
      <c r="AKX6" s="340"/>
      <c r="AKY6" s="340"/>
      <c r="AKZ6" s="340"/>
      <c r="ALA6" s="340"/>
      <c r="ALB6" s="340"/>
      <c r="ALC6" s="340"/>
      <c r="ALD6" s="340"/>
      <c r="ALE6" s="340"/>
      <c r="ALF6" s="340"/>
    </row>
    <row r="7" spans="1:994" s="335" customFormat="1" ht="15.75" hidden="1" customHeight="1" outlineLevel="1" x14ac:dyDescent="0.2">
      <c r="A7" s="341"/>
      <c r="B7" s="342"/>
      <c r="C7" s="343"/>
      <c r="D7" s="344"/>
      <c r="E7" s="345"/>
      <c r="F7" s="346"/>
      <c r="G7" s="347"/>
      <c r="H7" s="348"/>
      <c r="I7" s="348"/>
      <c r="J7" s="348"/>
      <c r="K7" s="346"/>
      <c r="L7" s="348"/>
      <c r="M7" s="348"/>
      <c r="N7" s="348"/>
      <c r="O7" s="348"/>
      <c r="P7" s="348"/>
      <c r="Q7" s="346"/>
      <c r="R7" s="348"/>
      <c r="S7" s="349"/>
      <c r="T7" s="348"/>
      <c r="U7" s="349"/>
      <c r="V7" s="348"/>
      <c r="W7" s="348"/>
      <c r="X7" s="348"/>
      <c r="Y7" s="348"/>
      <c r="Z7" s="336"/>
      <c r="AA7" s="340"/>
      <c r="AB7" s="340"/>
      <c r="AC7" s="340"/>
      <c r="AD7" s="340"/>
      <c r="AE7" s="340"/>
      <c r="AF7" s="340"/>
      <c r="AG7" s="340"/>
      <c r="AH7" s="340"/>
      <c r="AI7" s="340"/>
      <c r="AJ7" s="340"/>
      <c r="AK7" s="340"/>
      <c r="AL7" s="340"/>
      <c r="AM7" s="340"/>
      <c r="AN7" s="340"/>
      <c r="AO7" s="340"/>
      <c r="AP7" s="340"/>
      <c r="AQ7" s="340"/>
      <c r="AR7" s="340"/>
      <c r="AS7" s="340"/>
      <c r="AT7" s="340"/>
      <c r="AU7" s="340"/>
      <c r="AV7" s="340"/>
      <c r="AW7" s="340"/>
      <c r="AX7" s="340"/>
      <c r="AY7" s="340"/>
      <c r="AZ7" s="340"/>
      <c r="BA7" s="340"/>
      <c r="BB7" s="340"/>
      <c r="BC7" s="340"/>
      <c r="BD7" s="340"/>
      <c r="BE7" s="340"/>
      <c r="BF7" s="340"/>
      <c r="BG7" s="340"/>
      <c r="BH7" s="340"/>
      <c r="BI7" s="340"/>
      <c r="BJ7" s="340"/>
      <c r="BK7" s="340"/>
      <c r="BL7" s="340"/>
      <c r="BM7" s="340"/>
      <c r="BN7" s="340"/>
      <c r="BO7" s="340"/>
      <c r="BP7" s="340"/>
      <c r="BQ7" s="340"/>
      <c r="BR7" s="340"/>
      <c r="BS7" s="340"/>
      <c r="BT7" s="340"/>
      <c r="BU7" s="340"/>
      <c r="BV7" s="340"/>
      <c r="BW7" s="340"/>
      <c r="BX7" s="340"/>
      <c r="BY7" s="340"/>
      <c r="BZ7" s="340"/>
      <c r="CA7" s="340"/>
      <c r="CB7" s="340"/>
      <c r="CC7" s="340"/>
      <c r="CD7" s="340"/>
      <c r="CE7" s="340"/>
      <c r="CF7" s="340"/>
      <c r="CG7" s="340"/>
      <c r="CH7" s="340"/>
      <c r="CI7" s="340"/>
      <c r="CJ7" s="340"/>
      <c r="CK7" s="340"/>
      <c r="CL7" s="340"/>
      <c r="CM7" s="340"/>
      <c r="CN7" s="340"/>
      <c r="CO7" s="340"/>
      <c r="CP7" s="340"/>
      <c r="CQ7" s="340"/>
      <c r="CR7" s="340"/>
      <c r="CS7" s="340"/>
      <c r="CT7" s="340"/>
      <c r="CU7" s="340"/>
      <c r="CV7" s="340"/>
      <c r="CW7" s="340"/>
      <c r="CX7" s="340"/>
      <c r="CY7" s="340"/>
      <c r="CZ7" s="340"/>
      <c r="DA7" s="340"/>
      <c r="DB7" s="340"/>
      <c r="DC7" s="340"/>
      <c r="DD7" s="340"/>
      <c r="DE7" s="340"/>
      <c r="DF7" s="340"/>
      <c r="DG7" s="340"/>
      <c r="DH7" s="340"/>
      <c r="DI7" s="340"/>
      <c r="DJ7" s="340"/>
      <c r="DK7" s="340"/>
      <c r="DL7" s="340"/>
      <c r="DM7" s="340"/>
      <c r="DN7" s="340"/>
      <c r="DO7" s="340"/>
      <c r="DP7" s="340"/>
      <c r="DQ7" s="340"/>
      <c r="DR7" s="340"/>
      <c r="DS7" s="340"/>
      <c r="DT7" s="340"/>
      <c r="DU7" s="340"/>
      <c r="DV7" s="340"/>
      <c r="DW7" s="340"/>
      <c r="DX7" s="340"/>
      <c r="DY7" s="340"/>
      <c r="DZ7" s="340"/>
      <c r="EA7" s="340"/>
      <c r="EB7" s="340"/>
      <c r="EC7" s="340"/>
      <c r="ED7" s="340"/>
      <c r="EE7" s="340"/>
      <c r="EF7" s="340"/>
      <c r="EG7" s="340"/>
      <c r="EH7" s="340"/>
      <c r="EI7" s="340"/>
      <c r="EJ7" s="340"/>
      <c r="EK7" s="340"/>
      <c r="EL7" s="340"/>
      <c r="EM7" s="340"/>
      <c r="EN7" s="340"/>
      <c r="EO7" s="340"/>
      <c r="EP7" s="340"/>
      <c r="EQ7" s="340"/>
      <c r="ER7" s="340"/>
      <c r="ES7" s="340"/>
      <c r="ET7" s="340"/>
      <c r="EU7" s="340"/>
      <c r="EV7" s="340"/>
      <c r="EW7" s="340"/>
      <c r="EX7" s="340"/>
      <c r="EY7" s="340"/>
      <c r="EZ7" s="340"/>
      <c r="FA7" s="340"/>
      <c r="FB7" s="340"/>
      <c r="FC7" s="340"/>
      <c r="FD7" s="340"/>
      <c r="FE7" s="340"/>
      <c r="FF7" s="340"/>
      <c r="FG7" s="340"/>
      <c r="FH7" s="340"/>
      <c r="FI7" s="340"/>
      <c r="FJ7" s="340"/>
      <c r="FK7" s="340"/>
      <c r="FL7" s="340"/>
      <c r="FM7" s="340"/>
      <c r="FN7" s="340"/>
      <c r="FO7" s="340"/>
      <c r="FP7" s="340"/>
      <c r="FQ7" s="340"/>
      <c r="FR7" s="340"/>
      <c r="FS7" s="340"/>
      <c r="FT7" s="340"/>
      <c r="FU7" s="340"/>
      <c r="FV7" s="340"/>
      <c r="FW7" s="340"/>
      <c r="FX7" s="340"/>
      <c r="FY7" s="340"/>
      <c r="FZ7" s="340"/>
      <c r="GA7" s="340"/>
      <c r="GB7" s="340"/>
      <c r="GC7" s="340"/>
      <c r="GD7" s="340"/>
      <c r="GE7" s="340"/>
      <c r="GF7" s="340"/>
      <c r="GG7" s="340"/>
      <c r="GH7" s="340"/>
      <c r="GI7" s="340"/>
      <c r="GJ7" s="340"/>
      <c r="GK7" s="340"/>
      <c r="GL7" s="340"/>
      <c r="GM7" s="340"/>
      <c r="GN7" s="340"/>
      <c r="GO7" s="340"/>
      <c r="GP7" s="340"/>
      <c r="GQ7" s="340"/>
      <c r="GR7" s="340"/>
      <c r="GS7" s="340"/>
      <c r="GT7" s="340"/>
      <c r="GU7" s="340"/>
      <c r="GV7" s="340"/>
      <c r="GW7" s="340"/>
      <c r="GX7" s="340"/>
      <c r="GY7" s="340"/>
      <c r="GZ7" s="340"/>
      <c r="HA7" s="340"/>
      <c r="HB7" s="340"/>
      <c r="HC7" s="340"/>
      <c r="HD7" s="340"/>
      <c r="HE7" s="340"/>
      <c r="HF7" s="340"/>
      <c r="HG7" s="340"/>
      <c r="HH7" s="340"/>
      <c r="HI7" s="340"/>
      <c r="HJ7" s="340"/>
      <c r="HK7" s="340"/>
      <c r="HL7" s="340"/>
      <c r="HM7" s="340"/>
      <c r="HN7" s="340"/>
      <c r="HO7" s="340"/>
      <c r="HP7" s="340"/>
      <c r="HQ7" s="340"/>
      <c r="HR7" s="340"/>
      <c r="HS7" s="340"/>
      <c r="HT7" s="340"/>
      <c r="HU7" s="340"/>
      <c r="HV7" s="340"/>
      <c r="HW7" s="340"/>
      <c r="HX7" s="340"/>
      <c r="HY7" s="340"/>
      <c r="HZ7" s="340"/>
      <c r="IA7" s="340"/>
      <c r="IB7" s="340"/>
      <c r="IC7" s="340"/>
      <c r="ID7" s="340"/>
      <c r="IE7" s="340"/>
      <c r="IF7" s="340"/>
      <c r="IG7" s="340"/>
      <c r="IH7" s="340"/>
      <c r="II7" s="340"/>
      <c r="IJ7" s="340"/>
      <c r="IK7" s="340"/>
      <c r="IL7" s="340"/>
      <c r="IM7" s="340"/>
      <c r="IN7" s="340"/>
      <c r="IO7" s="340"/>
      <c r="IP7" s="340"/>
      <c r="IQ7" s="340"/>
      <c r="IR7" s="340"/>
      <c r="IS7" s="340"/>
      <c r="IT7" s="340"/>
      <c r="IU7" s="340"/>
      <c r="IV7" s="340"/>
      <c r="IW7" s="340"/>
      <c r="IX7" s="340"/>
      <c r="IY7" s="340"/>
      <c r="IZ7" s="340"/>
      <c r="JA7" s="340"/>
      <c r="JB7" s="340"/>
      <c r="JC7" s="340"/>
      <c r="JD7" s="340"/>
      <c r="JE7" s="340"/>
      <c r="JF7" s="340"/>
      <c r="JG7" s="340"/>
      <c r="JH7" s="340"/>
      <c r="JI7" s="340"/>
      <c r="JJ7" s="340"/>
      <c r="JK7" s="340"/>
      <c r="JL7" s="340"/>
      <c r="JM7" s="340"/>
      <c r="JN7" s="340"/>
      <c r="JO7" s="340"/>
      <c r="JP7" s="340"/>
      <c r="JQ7" s="340"/>
      <c r="JR7" s="340"/>
      <c r="JS7" s="340"/>
      <c r="JT7" s="340"/>
      <c r="JU7" s="340"/>
      <c r="JV7" s="340"/>
      <c r="JW7" s="340"/>
      <c r="JX7" s="340"/>
      <c r="JY7" s="340"/>
      <c r="JZ7" s="340"/>
      <c r="KA7" s="340"/>
      <c r="KB7" s="340"/>
      <c r="KC7" s="340"/>
      <c r="KD7" s="340"/>
      <c r="KE7" s="340"/>
      <c r="KF7" s="340"/>
      <c r="KG7" s="340"/>
      <c r="KH7" s="340"/>
      <c r="KI7" s="340"/>
      <c r="KJ7" s="340"/>
      <c r="KK7" s="340"/>
      <c r="KL7" s="340"/>
      <c r="KM7" s="340"/>
      <c r="KN7" s="340"/>
      <c r="KO7" s="340"/>
      <c r="KP7" s="340"/>
      <c r="KQ7" s="340"/>
      <c r="KR7" s="340"/>
      <c r="KS7" s="340"/>
      <c r="KT7" s="340"/>
      <c r="KU7" s="340"/>
      <c r="KV7" s="340"/>
      <c r="KW7" s="340"/>
      <c r="KX7" s="340"/>
      <c r="KY7" s="340"/>
      <c r="KZ7" s="340"/>
      <c r="LA7" s="340"/>
      <c r="LB7" s="340"/>
      <c r="LC7" s="340"/>
      <c r="LD7" s="340"/>
      <c r="LE7" s="340"/>
      <c r="LF7" s="340"/>
      <c r="LG7" s="340"/>
      <c r="LH7" s="340"/>
      <c r="LI7" s="340"/>
      <c r="LJ7" s="340"/>
      <c r="LK7" s="340"/>
      <c r="LL7" s="340"/>
      <c r="LM7" s="340"/>
      <c r="LN7" s="340"/>
      <c r="LO7" s="340"/>
      <c r="LP7" s="340"/>
      <c r="LQ7" s="340"/>
      <c r="LR7" s="340"/>
      <c r="LS7" s="340"/>
      <c r="LT7" s="340"/>
      <c r="LU7" s="340"/>
      <c r="LV7" s="340"/>
      <c r="LW7" s="340"/>
      <c r="LX7" s="340"/>
      <c r="LY7" s="340"/>
      <c r="LZ7" s="340"/>
      <c r="MA7" s="340"/>
      <c r="MB7" s="340"/>
      <c r="MC7" s="340"/>
      <c r="MD7" s="340"/>
      <c r="ME7" s="340"/>
      <c r="MF7" s="340"/>
      <c r="MG7" s="340"/>
      <c r="MH7" s="340"/>
      <c r="MI7" s="340"/>
      <c r="MJ7" s="340"/>
      <c r="MK7" s="340"/>
      <c r="ML7" s="340"/>
      <c r="MM7" s="340"/>
      <c r="MN7" s="340"/>
      <c r="MO7" s="340"/>
      <c r="MP7" s="340"/>
      <c r="MQ7" s="340"/>
      <c r="MR7" s="340"/>
      <c r="MS7" s="340"/>
      <c r="MT7" s="340"/>
      <c r="MU7" s="340"/>
      <c r="MV7" s="340"/>
      <c r="MW7" s="340"/>
      <c r="MX7" s="340"/>
      <c r="MY7" s="340"/>
      <c r="MZ7" s="340"/>
      <c r="NA7" s="340"/>
      <c r="NB7" s="340"/>
      <c r="NC7" s="340"/>
      <c r="ND7" s="340"/>
      <c r="NE7" s="340"/>
      <c r="NF7" s="340"/>
      <c r="NG7" s="340"/>
      <c r="NH7" s="340"/>
      <c r="NI7" s="340"/>
      <c r="NJ7" s="340"/>
      <c r="NK7" s="340"/>
      <c r="NL7" s="340"/>
      <c r="NM7" s="340"/>
      <c r="NN7" s="340"/>
      <c r="NO7" s="340"/>
      <c r="NP7" s="340"/>
      <c r="NQ7" s="340"/>
      <c r="NR7" s="340"/>
      <c r="NS7" s="340"/>
      <c r="NT7" s="340"/>
      <c r="NU7" s="340"/>
      <c r="NV7" s="340"/>
      <c r="NW7" s="340"/>
      <c r="NX7" s="340"/>
      <c r="NY7" s="340"/>
      <c r="NZ7" s="340"/>
      <c r="OA7" s="340"/>
      <c r="OB7" s="340"/>
      <c r="OC7" s="340"/>
      <c r="OD7" s="340"/>
      <c r="OE7" s="340"/>
      <c r="OF7" s="340"/>
      <c r="OG7" s="340"/>
      <c r="OH7" s="340"/>
      <c r="OI7" s="340"/>
      <c r="OJ7" s="340"/>
      <c r="OK7" s="340"/>
      <c r="OL7" s="340"/>
      <c r="OM7" s="340"/>
      <c r="ON7" s="340"/>
      <c r="OO7" s="340"/>
      <c r="OP7" s="340"/>
      <c r="OQ7" s="340"/>
      <c r="OR7" s="340"/>
      <c r="OS7" s="340"/>
      <c r="OT7" s="340"/>
      <c r="OU7" s="340"/>
      <c r="OV7" s="340"/>
      <c r="OW7" s="340"/>
      <c r="OX7" s="340"/>
      <c r="OY7" s="340"/>
      <c r="OZ7" s="340"/>
      <c r="PA7" s="340"/>
      <c r="PB7" s="340"/>
      <c r="PC7" s="340"/>
      <c r="PD7" s="340"/>
      <c r="PE7" s="340"/>
      <c r="PF7" s="340"/>
      <c r="PG7" s="340"/>
      <c r="PH7" s="340"/>
      <c r="PI7" s="340"/>
      <c r="PJ7" s="340"/>
      <c r="PK7" s="340"/>
      <c r="PL7" s="340"/>
      <c r="PM7" s="340"/>
      <c r="PN7" s="340"/>
      <c r="PO7" s="340"/>
      <c r="PP7" s="340"/>
      <c r="PQ7" s="340"/>
      <c r="PR7" s="340"/>
      <c r="PS7" s="340"/>
      <c r="PT7" s="340"/>
      <c r="PU7" s="340"/>
      <c r="PV7" s="340"/>
      <c r="PW7" s="340"/>
      <c r="PX7" s="340"/>
      <c r="PY7" s="340"/>
      <c r="PZ7" s="340"/>
      <c r="QA7" s="340"/>
      <c r="QB7" s="340"/>
      <c r="QC7" s="340"/>
      <c r="QD7" s="340"/>
      <c r="QE7" s="340"/>
      <c r="QF7" s="340"/>
      <c r="QG7" s="340"/>
      <c r="QH7" s="340"/>
      <c r="QI7" s="340"/>
      <c r="QJ7" s="340"/>
      <c r="QK7" s="340"/>
      <c r="QL7" s="340"/>
      <c r="QM7" s="340"/>
      <c r="QN7" s="340"/>
      <c r="QO7" s="340"/>
      <c r="QP7" s="340"/>
      <c r="QQ7" s="340"/>
      <c r="QR7" s="340"/>
      <c r="QS7" s="340"/>
      <c r="QT7" s="340"/>
      <c r="QU7" s="340"/>
      <c r="QV7" s="340"/>
      <c r="QW7" s="340"/>
      <c r="QX7" s="340"/>
      <c r="QY7" s="340"/>
      <c r="QZ7" s="340"/>
      <c r="RA7" s="340"/>
      <c r="RB7" s="340"/>
      <c r="RC7" s="340"/>
      <c r="RD7" s="340"/>
      <c r="RE7" s="340"/>
      <c r="RF7" s="340"/>
      <c r="RG7" s="340"/>
      <c r="RH7" s="340"/>
      <c r="RI7" s="340"/>
      <c r="RJ7" s="340"/>
      <c r="RK7" s="340"/>
      <c r="RL7" s="340"/>
      <c r="RM7" s="340"/>
      <c r="RN7" s="340"/>
      <c r="RO7" s="340"/>
      <c r="RP7" s="340"/>
      <c r="RQ7" s="340"/>
      <c r="RR7" s="340"/>
      <c r="RS7" s="340"/>
      <c r="RT7" s="340"/>
      <c r="RU7" s="340"/>
      <c r="RV7" s="340"/>
      <c r="RW7" s="340"/>
      <c r="RX7" s="340"/>
      <c r="RY7" s="340"/>
      <c r="RZ7" s="340"/>
      <c r="SA7" s="340"/>
      <c r="SB7" s="340"/>
      <c r="SC7" s="340"/>
      <c r="SD7" s="340"/>
      <c r="SE7" s="340"/>
      <c r="SF7" s="340"/>
      <c r="SG7" s="340"/>
      <c r="SH7" s="340"/>
      <c r="SI7" s="340"/>
      <c r="SJ7" s="340"/>
      <c r="SK7" s="340"/>
      <c r="SL7" s="340"/>
      <c r="SM7" s="340"/>
      <c r="SN7" s="340"/>
      <c r="SO7" s="340"/>
      <c r="SP7" s="340"/>
      <c r="SQ7" s="340"/>
      <c r="SR7" s="340"/>
      <c r="SS7" s="340"/>
      <c r="ST7" s="340"/>
      <c r="SU7" s="340"/>
      <c r="SV7" s="340"/>
      <c r="SW7" s="340"/>
      <c r="SX7" s="340"/>
      <c r="SY7" s="340"/>
      <c r="SZ7" s="340"/>
      <c r="TA7" s="340"/>
      <c r="TB7" s="340"/>
      <c r="TC7" s="340"/>
      <c r="TD7" s="340"/>
      <c r="TE7" s="340"/>
      <c r="TF7" s="340"/>
      <c r="TG7" s="340"/>
      <c r="TH7" s="340"/>
      <c r="TI7" s="340"/>
      <c r="TJ7" s="340"/>
      <c r="TK7" s="340"/>
      <c r="TL7" s="340"/>
      <c r="TM7" s="340"/>
      <c r="TN7" s="340"/>
      <c r="TO7" s="340"/>
      <c r="TP7" s="340"/>
      <c r="TQ7" s="340"/>
      <c r="TR7" s="340"/>
      <c r="TS7" s="340"/>
      <c r="TT7" s="340"/>
      <c r="TU7" s="340"/>
      <c r="TV7" s="340"/>
      <c r="TW7" s="340"/>
      <c r="TX7" s="340"/>
      <c r="TY7" s="340"/>
      <c r="TZ7" s="340"/>
      <c r="UA7" s="340"/>
      <c r="UB7" s="340"/>
      <c r="UC7" s="340"/>
      <c r="UD7" s="340"/>
      <c r="UE7" s="340"/>
      <c r="UF7" s="340"/>
      <c r="UG7" s="340"/>
      <c r="UH7" s="340"/>
      <c r="UI7" s="340"/>
      <c r="UJ7" s="340"/>
      <c r="UK7" s="340"/>
      <c r="UL7" s="340"/>
      <c r="UM7" s="340"/>
      <c r="UN7" s="340"/>
      <c r="UO7" s="340"/>
      <c r="UP7" s="340"/>
      <c r="UQ7" s="340"/>
      <c r="UR7" s="340"/>
      <c r="US7" s="340"/>
      <c r="UT7" s="340"/>
      <c r="UU7" s="340"/>
      <c r="UV7" s="340"/>
      <c r="UW7" s="340"/>
      <c r="UX7" s="340"/>
      <c r="UY7" s="340"/>
      <c r="UZ7" s="340"/>
      <c r="VA7" s="340"/>
      <c r="VB7" s="340"/>
      <c r="VC7" s="340"/>
      <c r="VD7" s="340"/>
      <c r="VE7" s="340"/>
      <c r="VF7" s="340"/>
      <c r="VG7" s="340"/>
      <c r="VH7" s="340"/>
      <c r="VI7" s="340"/>
      <c r="VJ7" s="340"/>
      <c r="VK7" s="340"/>
      <c r="VL7" s="340"/>
      <c r="VM7" s="340"/>
      <c r="VN7" s="340"/>
      <c r="VO7" s="340"/>
      <c r="VP7" s="340"/>
      <c r="VQ7" s="340"/>
      <c r="VR7" s="340"/>
      <c r="VS7" s="340"/>
      <c r="VT7" s="340"/>
      <c r="VU7" s="340"/>
      <c r="VV7" s="340"/>
      <c r="VW7" s="340"/>
      <c r="VX7" s="340"/>
      <c r="VY7" s="340"/>
      <c r="VZ7" s="340"/>
      <c r="WA7" s="340"/>
      <c r="WB7" s="340"/>
      <c r="WC7" s="340"/>
      <c r="WD7" s="340"/>
      <c r="WE7" s="340"/>
      <c r="WF7" s="340"/>
      <c r="WG7" s="340"/>
      <c r="WH7" s="340"/>
      <c r="WI7" s="340"/>
      <c r="WJ7" s="340"/>
      <c r="WK7" s="340"/>
      <c r="WL7" s="340"/>
      <c r="WM7" s="340"/>
      <c r="WN7" s="340"/>
      <c r="WO7" s="340"/>
      <c r="WP7" s="340"/>
      <c r="WQ7" s="340"/>
      <c r="WR7" s="340"/>
      <c r="WS7" s="340"/>
      <c r="WT7" s="340"/>
      <c r="WU7" s="340"/>
      <c r="WV7" s="340"/>
      <c r="WW7" s="340"/>
      <c r="WX7" s="340"/>
      <c r="WY7" s="340"/>
      <c r="WZ7" s="340"/>
      <c r="XA7" s="340"/>
      <c r="XB7" s="340"/>
      <c r="XC7" s="340"/>
      <c r="XD7" s="340"/>
      <c r="XE7" s="340"/>
      <c r="XF7" s="340"/>
      <c r="XG7" s="340"/>
      <c r="XH7" s="340"/>
      <c r="XI7" s="340"/>
      <c r="XJ7" s="340"/>
      <c r="XK7" s="340"/>
      <c r="XL7" s="340"/>
      <c r="XM7" s="340"/>
      <c r="XN7" s="340"/>
      <c r="XO7" s="340"/>
      <c r="XP7" s="340"/>
      <c r="XQ7" s="340"/>
      <c r="XR7" s="340"/>
      <c r="XS7" s="340"/>
      <c r="XT7" s="340"/>
      <c r="XU7" s="340"/>
      <c r="XV7" s="340"/>
      <c r="XW7" s="340"/>
      <c r="XX7" s="340"/>
      <c r="XY7" s="340"/>
      <c r="XZ7" s="340"/>
      <c r="YA7" s="340"/>
      <c r="YB7" s="340"/>
      <c r="YC7" s="340"/>
      <c r="YD7" s="340"/>
      <c r="YE7" s="340"/>
      <c r="YF7" s="340"/>
      <c r="YG7" s="340"/>
      <c r="YH7" s="340"/>
      <c r="YI7" s="340"/>
      <c r="YJ7" s="340"/>
      <c r="YK7" s="340"/>
      <c r="YL7" s="340"/>
      <c r="YM7" s="340"/>
      <c r="YN7" s="340"/>
      <c r="YO7" s="340"/>
      <c r="YP7" s="340"/>
      <c r="YQ7" s="340"/>
      <c r="YR7" s="340"/>
      <c r="YS7" s="340"/>
      <c r="YT7" s="340"/>
      <c r="YU7" s="340"/>
      <c r="YV7" s="340"/>
      <c r="YW7" s="340"/>
      <c r="YX7" s="340"/>
      <c r="YY7" s="340"/>
      <c r="YZ7" s="340"/>
      <c r="ZA7" s="340"/>
      <c r="ZB7" s="340"/>
      <c r="ZC7" s="340"/>
      <c r="ZD7" s="340"/>
      <c r="ZE7" s="340"/>
      <c r="ZF7" s="340"/>
      <c r="ZG7" s="340"/>
      <c r="ZH7" s="340"/>
      <c r="ZI7" s="340"/>
      <c r="ZJ7" s="340"/>
      <c r="ZK7" s="340"/>
      <c r="ZL7" s="340"/>
      <c r="ZM7" s="340"/>
      <c r="ZN7" s="340"/>
      <c r="ZO7" s="340"/>
      <c r="ZP7" s="340"/>
      <c r="ZQ7" s="340"/>
      <c r="ZR7" s="340"/>
      <c r="ZS7" s="340"/>
      <c r="ZT7" s="340"/>
      <c r="ZU7" s="340"/>
      <c r="ZV7" s="340"/>
      <c r="ZW7" s="340"/>
      <c r="ZX7" s="340"/>
      <c r="ZY7" s="340"/>
      <c r="ZZ7" s="340"/>
      <c r="AAA7" s="340"/>
      <c r="AAB7" s="340"/>
      <c r="AAC7" s="340"/>
      <c r="AAD7" s="340"/>
      <c r="AAE7" s="340"/>
      <c r="AAF7" s="340"/>
      <c r="AAG7" s="340"/>
      <c r="AAH7" s="340"/>
      <c r="AAI7" s="340"/>
      <c r="AAJ7" s="340"/>
      <c r="AAK7" s="340"/>
      <c r="AAL7" s="340"/>
      <c r="AAM7" s="340"/>
      <c r="AAN7" s="340"/>
      <c r="AAO7" s="340"/>
      <c r="AAP7" s="340"/>
      <c r="AAQ7" s="340"/>
      <c r="AAR7" s="340"/>
      <c r="AAS7" s="340"/>
      <c r="AAT7" s="340"/>
      <c r="AAU7" s="340"/>
      <c r="AAV7" s="340"/>
      <c r="AAW7" s="340"/>
      <c r="AAX7" s="340"/>
      <c r="AAY7" s="340"/>
      <c r="AAZ7" s="340"/>
      <c r="ABA7" s="340"/>
      <c r="ABB7" s="340"/>
      <c r="ABC7" s="340"/>
      <c r="ABD7" s="340"/>
      <c r="ABE7" s="340"/>
      <c r="ABF7" s="340"/>
      <c r="ABG7" s="340"/>
      <c r="ABH7" s="340"/>
      <c r="ABI7" s="340"/>
      <c r="ABJ7" s="340"/>
      <c r="ABK7" s="340"/>
      <c r="ABL7" s="340"/>
      <c r="ABM7" s="340"/>
      <c r="ABN7" s="340"/>
      <c r="ABO7" s="340"/>
      <c r="ABP7" s="340"/>
      <c r="ABQ7" s="340"/>
      <c r="ABR7" s="340"/>
      <c r="ABS7" s="340"/>
      <c r="ABT7" s="340"/>
      <c r="ABU7" s="340"/>
      <c r="ABV7" s="340"/>
      <c r="ABW7" s="340"/>
      <c r="ABX7" s="340"/>
      <c r="ABY7" s="340"/>
      <c r="ABZ7" s="340"/>
      <c r="ACA7" s="340"/>
      <c r="ACB7" s="340"/>
      <c r="ACC7" s="340"/>
      <c r="ACD7" s="340"/>
      <c r="ACE7" s="340"/>
      <c r="ACF7" s="340"/>
      <c r="ACG7" s="340"/>
      <c r="ACH7" s="340"/>
      <c r="ACI7" s="340"/>
      <c r="ACJ7" s="340"/>
      <c r="ACK7" s="340"/>
      <c r="ACL7" s="340"/>
      <c r="ACM7" s="340"/>
      <c r="ACN7" s="340"/>
      <c r="ACO7" s="340"/>
      <c r="ACP7" s="340"/>
      <c r="ACQ7" s="340"/>
      <c r="ACR7" s="340"/>
      <c r="ACS7" s="340"/>
      <c r="ACT7" s="340"/>
      <c r="ACU7" s="340"/>
      <c r="ACV7" s="340"/>
      <c r="ACW7" s="340"/>
      <c r="ACX7" s="340"/>
      <c r="ACY7" s="340"/>
      <c r="ACZ7" s="340"/>
      <c r="ADA7" s="340"/>
      <c r="ADB7" s="340"/>
      <c r="ADC7" s="340"/>
      <c r="ADD7" s="340"/>
      <c r="ADE7" s="340"/>
      <c r="ADF7" s="340"/>
      <c r="ADG7" s="340"/>
      <c r="ADH7" s="340"/>
      <c r="ADI7" s="340"/>
      <c r="ADJ7" s="340"/>
      <c r="ADK7" s="340"/>
      <c r="ADL7" s="340"/>
      <c r="ADM7" s="340"/>
      <c r="ADN7" s="340"/>
      <c r="ADO7" s="340"/>
      <c r="ADP7" s="340"/>
      <c r="ADQ7" s="340"/>
      <c r="ADR7" s="340"/>
      <c r="ADS7" s="340"/>
      <c r="ADT7" s="340"/>
      <c r="ADU7" s="340"/>
      <c r="ADV7" s="340"/>
      <c r="ADW7" s="340"/>
      <c r="ADX7" s="340"/>
      <c r="ADY7" s="340"/>
      <c r="ADZ7" s="340"/>
      <c r="AEA7" s="340"/>
      <c r="AEB7" s="340"/>
      <c r="AEC7" s="340"/>
      <c r="AED7" s="340"/>
      <c r="AEE7" s="340"/>
      <c r="AEF7" s="340"/>
      <c r="AEG7" s="340"/>
      <c r="AEH7" s="340"/>
      <c r="AEI7" s="340"/>
      <c r="AEJ7" s="340"/>
      <c r="AEK7" s="340"/>
      <c r="AEL7" s="340"/>
      <c r="AEM7" s="340"/>
      <c r="AEN7" s="340"/>
      <c r="AEO7" s="340"/>
      <c r="AEP7" s="340"/>
      <c r="AEQ7" s="340"/>
      <c r="AER7" s="340"/>
      <c r="AES7" s="340"/>
      <c r="AET7" s="340"/>
      <c r="AEU7" s="340"/>
      <c r="AEV7" s="340"/>
      <c r="AEW7" s="340"/>
      <c r="AEX7" s="340"/>
      <c r="AEY7" s="340"/>
      <c r="AEZ7" s="340"/>
      <c r="AFA7" s="340"/>
      <c r="AFB7" s="340"/>
      <c r="AFC7" s="340"/>
      <c r="AFD7" s="340"/>
      <c r="AFE7" s="340"/>
      <c r="AFF7" s="340"/>
      <c r="AFG7" s="340"/>
      <c r="AFH7" s="340"/>
      <c r="AFI7" s="340"/>
      <c r="AFJ7" s="340"/>
      <c r="AFK7" s="340"/>
      <c r="AFL7" s="340"/>
      <c r="AFM7" s="340"/>
      <c r="AFN7" s="340"/>
      <c r="AFO7" s="340"/>
      <c r="AFP7" s="340"/>
      <c r="AFQ7" s="340"/>
      <c r="AFR7" s="340"/>
      <c r="AFS7" s="340"/>
      <c r="AFT7" s="340"/>
      <c r="AFU7" s="340"/>
      <c r="AFV7" s="340"/>
      <c r="AFW7" s="340"/>
      <c r="AFX7" s="340"/>
      <c r="AFY7" s="340"/>
      <c r="AFZ7" s="340"/>
      <c r="AGA7" s="340"/>
      <c r="AGB7" s="340"/>
      <c r="AGC7" s="340"/>
      <c r="AGD7" s="340"/>
      <c r="AGE7" s="340"/>
      <c r="AGF7" s="340"/>
      <c r="AGG7" s="340"/>
      <c r="AGH7" s="340"/>
      <c r="AGI7" s="340"/>
      <c r="AGJ7" s="340"/>
      <c r="AGK7" s="340"/>
      <c r="AGL7" s="340"/>
      <c r="AGM7" s="340"/>
      <c r="AGN7" s="340"/>
      <c r="AGO7" s="340"/>
      <c r="AGP7" s="340"/>
      <c r="AGQ7" s="340"/>
      <c r="AGR7" s="340"/>
      <c r="AGS7" s="340"/>
      <c r="AGT7" s="340"/>
      <c r="AGU7" s="340"/>
      <c r="AGV7" s="340"/>
      <c r="AGW7" s="340"/>
      <c r="AGX7" s="340"/>
      <c r="AGY7" s="340"/>
      <c r="AGZ7" s="340"/>
      <c r="AHA7" s="340"/>
      <c r="AHB7" s="340"/>
      <c r="AHC7" s="340"/>
      <c r="AHD7" s="340"/>
      <c r="AHE7" s="340"/>
      <c r="AHF7" s="340"/>
      <c r="AHG7" s="340"/>
      <c r="AHH7" s="340"/>
      <c r="AHI7" s="340"/>
      <c r="AHJ7" s="340"/>
      <c r="AHK7" s="340"/>
      <c r="AHL7" s="340"/>
      <c r="AHM7" s="340"/>
      <c r="AHN7" s="340"/>
      <c r="AHO7" s="340"/>
      <c r="AHP7" s="340"/>
      <c r="AHQ7" s="340"/>
      <c r="AHR7" s="340"/>
      <c r="AHS7" s="340"/>
      <c r="AHT7" s="340"/>
      <c r="AHU7" s="340"/>
      <c r="AHV7" s="340"/>
      <c r="AHW7" s="340"/>
      <c r="AHX7" s="340"/>
      <c r="AHY7" s="340"/>
      <c r="AHZ7" s="340"/>
      <c r="AIA7" s="340"/>
      <c r="AIB7" s="340"/>
      <c r="AIC7" s="340"/>
      <c r="AID7" s="340"/>
      <c r="AIE7" s="340"/>
      <c r="AIF7" s="340"/>
      <c r="AIG7" s="340"/>
      <c r="AIH7" s="340"/>
      <c r="AII7" s="340"/>
      <c r="AIJ7" s="340"/>
      <c r="AIK7" s="340"/>
      <c r="AIL7" s="340"/>
      <c r="AIM7" s="340"/>
      <c r="AIN7" s="340"/>
      <c r="AIO7" s="340"/>
      <c r="AIP7" s="340"/>
      <c r="AIQ7" s="340"/>
      <c r="AIR7" s="340"/>
      <c r="AIS7" s="340"/>
      <c r="AIT7" s="340"/>
      <c r="AIU7" s="340"/>
      <c r="AIV7" s="340"/>
      <c r="AIW7" s="340"/>
      <c r="AIX7" s="340"/>
      <c r="AIY7" s="340"/>
      <c r="AIZ7" s="340"/>
      <c r="AJA7" s="340"/>
      <c r="AJB7" s="340"/>
      <c r="AJC7" s="340"/>
      <c r="AJD7" s="340"/>
      <c r="AJE7" s="340"/>
      <c r="AJF7" s="340"/>
      <c r="AJG7" s="340"/>
      <c r="AJH7" s="340"/>
      <c r="AJI7" s="340"/>
      <c r="AJJ7" s="340"/>
      <c r="AJK7" s="340"/>
      <c r="AJL7" s="340"/>
      <c r="AJM7" s="340"/>
      <c r="AJN7" s="340"/>
      <c r="AJO7" s="340"/>
      <c r="AJP7" s="340"/>
      <c r="AJQ7" s="340"/>
      <c r="AJR7" s="340"/>
      <c r="AJS7" s="340"/>
      <c r="AJT7" s="340"/>
      <c r="AJU7" s="340"/>
      <c r="AJV7" s="340"/>
      <c r="AJW7" s="340"/>
      <c r="AJX7" s="340"/>
      <c r="AJY7" s="340"/>
      <c r="AJZ7" s="340"/>
      <c r="AKA7" s="340"/>
      <c r="AKB7" s="340"/>
      <c r="AKC7" s="340"/>
      <c r="AKD7" s="340"/>
      <c r="AKE7" s="340"/>
      <c r="AKF7" s="340"/>
      <c r="AKG7" s="340"/>
      <c r="AKH7" s="340"/>
      <c r="AKI7" s="340"/>
      <c r="AKJ7" s="340"/>
      <c r="AKK7" s="340"/>
      <c r="AKL7" s="340"/>
      <c r="AKM7" s="340"/>
      <c r="AKN7" s="340"/>
      <c r="AKO7" s="340"/>
      <c r="AKP7" s="340"/>
      <c r="AKQ7" s="340"/>
      <c r="AKR7" s="340"/>
      <c r="AKS7" s="340"/>
      <c r="AKT7" s="340"/>
      <c r="AKU7" s="340"/>
      <c r="AKV7" s="340"/>
      <c r="AKW7" s="340"/>
      <c r="AKX7" s="340"/>
      <c r="AKY7" s="340"/>
      <c r="AKZ7" s="340"/>
      <c r="ALA7" s="340"/>
      <c r="ALB7" s="340"/>
      <c r="ALC7" s="340"/>
      <c r="ALD7" s="340"/>
      <c r="ALE7" s="340"/>
      <c r="ALF7" s="340"/>
    </row>
    <row r="8" spans="1:994" s="335" customFormat="1" ht="15.75" hidden="1" customHeight="1" outlineLevel="1" x14ac:dyDescent="0.25">
      <c r="A8" s="341"/>
      <c r="B8" s="342"/>
      <c r="C8" s="343"/>
      <c r="D8" s="344"/>
      <c r="E8" s="345"/>
      <c r="F8" s="346"/>
      <c r="G8" s="347"/>
      <c r="H8" s="348"/>
      <c r="I8" s="348"/>
      <c r="J8" s="348"/>
      <c r="K8" s="346"/>
      <c r="L8" s="348"/>
      <c r="M8" s="348"/>
      <c r="N8" s="348"/>
      <c r="O8" s="348"/>
      <c r="P8" s="350"/>
      <c r="Q8" s="351"/>
      <c r="R8" s="352"/>
      <c r="S8" s="353"/>
      <c r="T8" s="354"/>
      <c r="U8" s="353"/>
      <c r="V8" s="354"/>
      <c r="W8" s="354"/>
      <c r="X8" s="354"/>
      <c r="Y8" s="354"/>
      <c r="Z8" s="354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0"/>
      <c r="BG8" s="340"/>
      <c r="BH8" s="340"/>
      <c r="BI8" s="340"/>
      <c r="BJ8" s="340"/>
      <c r="BK8" s="340"/>
      <c r="BL8" s="340"/>
      <c r="BM8" s="340"/>
      <c r="BN8" s="340"/>
      <c r="BO8" s="340"/>
      <c r="BP8" s="340"/>
      <c r="BQ8" s="340"/>
      <c r="BR8" s="340"/>
      <c r="BS8" s="340"/>
      <c r="BT8" s="340"/>
      <c r="BU8" s="340"/>
      <c r="BV8" s="340"/>
      <c r="BW8" s="340"/>
      <c r="BX8" s="340"/>
      <c r="BY8" s="340"/>
      <c r="BZ8" s="340"/>
      <c r="CA8" s="340"/>
      <c r="CB8" s="340"/>
      <c r="CC8" s="340"/>
      <c r="CD8" s="340"/>
      <c r="CE8" s="340"/>
      <c r="CF8" s="340"/>
      <c r="CG8" s="340"/>
      <c r="CH8" s="340"/>
      <c r="CI8" s="340"/>
      <c r="CJ8" s="340"/>
      <c r="CK8" s="340"/>
      <c r="CL8" s="340"/>
      <c r="CM8" s="340"/>
      <c r="CN8" s="340"/>
      <c r="CO8" s="340"/>
      <c r="CP8" s="340"/>
      <c r="CQ8" s="340"/>
      <c r="CR8" s="340"/>
      <c r="CS8" s="340"/>
      <c r="CT8" s="340"/>
      <c r="CU8" s="340"/>
      <c r="CV8" s="340"/>
      <c r="CW8" s="340"/>
      <c r="CX8" s="340"/>
      <c r="CY8" s="340"/>
      <c r="CZ8" s="340"/>
      <c r="DA8" s="340"/>
      <c r="DB8" s="340"/>
      <c r="DC8" s="340"/>
      <c r="DD8" s="340"/>
      <c r="DE8" s="340"/>
      <c r="DF8" s="340"/>
      <c r="DG8" s="340"/>
      <c r="DH8" s="340"/>
      <c r="DI8" s="340"/>
      <c r="DJ8" s="340"/>
      <c r="DK8" s="340"/>
      <c r="DL8" s="340"/>
      <c r="DM8" s="340"/>
      <c r="DN8" s="340"/>
      <c r="DO8" s="340"/>
      <c r="DP8" s="340"/>
      <c r="DQ8" s="340"/>
      <c r="DR8" s="340"/>
      <c r="DS8" s="340"/>
      <c r="DT8" s="340"/>
      <c r="DU8" s="340"/>
      <c r="DV8" s="340"/>
      <c r="DW8" s="340"/>
      <c r="DX8" s="340"/>
      <c r="DY8" s="340"/>
      <c r="DZ8" s="340"/>
      <c r="EA8" s="340"/>
      <c r="EB8" s="340"/>
      <c r="EC8" s="340"/>
      <c r="ED8" s="340"/>
      <c r="EE8" s="340"/>
      <c r="EF8" s="340"/>
      <c r="EG8" s="340"/>
      <c r="EH8" s="340"/>
      <c r="EI8" s="340"/>
      <c r="EJ8" s="340"/>
      <c r="EK8" s="340"/>
      <c r="EL8" s="340"/>
      <c r="EM8" s="340"/>
      <c r="EN8" s="340"/>
      <c r="EO8" s="340"/>
      <c r="EP8" s="340"/>
      <c r="EQ8" s="340"/>
      <c r="ER8" s="340"/>
      <c r="ES8" s="340"/>
      <c r="ET8" s="340"/>
      <c r="EU8" s="340"/>
      <c r="EV8" s="340"/>
      <c r="EW8" s="340"/>
      <c r="EX8" s="340"/>
      <c r="EY8" s="340"/>
      <c r="EZ8" s="340"/>
      <c r="FA8" s="340"/>
      <c r="FB8" s="340"/>
      <c r="FC8" s="340"/>
      <c r="FD8" s="340"/>
      <c r="FE8" s="340"/>
      <c r="FF8" s="340"/>
      <c r="FG8" s="340"/>
      <c r="FH8" s="340"/>
      <c r="FI8" s="340"/>
      <c r="FJ8" s="340"/>
      <c r="FK8" s="340"/>
      <c r="FL8" s="340"/>
      <c r="FM8" s="340"/>
      <c r="FN8" s="340"/>
      <c r="FO8" s="340"/>
      <c r="FP8" s="340"/>
      <c r="FQ8" s="340"/>
      <c r="FR8" s="340"/>
      <c r="FS8" s="340"/>
      <c r="FT8" s="340"/>
      <c r="FU8" s="340"/>
      <c r="FV8" s="340"/>
      <c r="FW8" s="340"/>
      <c r="FX8" s="340"/>
      <c r="FY8" s="340"/>
      <c r="FZ8" s="340"/>
      <c r="GA8" s="340"/>
      <c r="GB8" s="340"/>
      <c r="GC8" s="340"/>
      <c r="GD8" s="340"/>
      <c r="GE8" s="340"/>
      <c r="GF8" s="340"/>
      <c r="GG8" s="340"/>
      <c r="GH8" s="340"/>
      <c r="GI8" s="340"/>
      <c r="GJ8" s="340"/>
      <c r="GK8" s="340"/>
      <c r="GL8" s="340"/>
      <c r="GM8" s="340"/>
      <c r="GN8" s="340"/>
      <c r="GO8" s="340"/>
      <c r="GP8" s="340"/>
      <c r="GQ8" s="340"/>
      <c r="GR8" s="340"/>
      <c r="GS8" s="340"/>
      <c r="GT8" s="340"/>
      <c r="GU8" s="340"/>
      <c r="GV8" s="340"/>
      <c r="GW8" s="340"/>
      <c r="GX8" s="340"/>
      <c r="GY8" s="340"/>
      <c r="GZ8" s="340"/>
      <c r="HA8" s="340"/>
      <c r="HB8" s="340"/>
      <c r="HC8" s="340"/>
      <c r="HD8" s="340"/>
      <c r="HE8" s="340"/>
      <c r="HF8" s="340"/>
      <c r="HG8" s="340"/>
      <c r="HH8" s="340"/>
      <c r="HI8" s="340"/>
      <c r="HJ8" s="340"/>
      <c r="HK8" s="340"/>
      <c r="HL8" s="340"/>
      <c r="HM8" s="340"/>
      <c r="HN8" s="340"/>
      <c r="HO8" s="340"/>
      <c r="HP8" s="340"/>
      <c r="HQ8" s="340"/>
      <c r="HR8" s="340"/>
      <c r="HS8" s="340"/>
      <c r="HT8" s="340"/>
      <c r="HU8" s="340"/>
      <c r="HV8" s="340"/>
      <c r="HW8" s="340"/>
      <c r="HX8" s="340"/>
      <c r="HY8" s="340"/>
      <c r="HZ8" s="340"/>
      <c r="IA8" s="340"/>
      <c r="IB8" s="340"/>
      <c r="IC8" s="340"/>
      <c r="ID8" s="340"/>
      <c r="IE8" s="340"/>
      <c r="IF8" s="340"/>
      <c r="IG8" s="340"/>
      <c r="IH8" s="340"/>
      <c r="II8" s="340"/>
      <c r="IJ8" s="340"/>
      <c r="IK8" s="340"/>
      <c r="IL8" s="340"/>
      <c r="IM8" s="340"/>
      <c r="IN8" s="340"/>
      <c r="IO8" s="340"/>
      <c r="IP8" s="340"/>
      <c r="IQ8" s="340"/>
      <c r="IR8" s="340"/>
      <c r="IS8" s="340"/>
      <c r="IT8" s="340"/>
      <c r="IU8" s="340"/>
      <c r="IV8" s="340"/>
      <c r="IW8" s="340"/>
      <c r="IX8" s="340"/>
      <c r="IY8" s="340"/>
      <c r="IZ8" s="340"/>
      <c r="JA8" s="340"/>
      <c r="JB8" s="340"/>
      <c r="JC8" s="340"/>
      <c r="JD8" s="340"/>
      <c r="JE8" s="340"/>
      <c r="JF8" s="340"/>
      <c r="JG8" s="340"/>
      <c r="JH8" s="340"/>
      <c r="JI8" s="340"/>
      <c r="JJ8" s="340"/>
      <c r="JK8" s="340"/>
      <c r="JL8" s="340"/>
      <c r="JM8" s="340"/>
      <c r="JN8" s="340"/>
      <c r="JO8" s="340"/>
      <c r="JP8" s="340"/>
      <c r="JQ8" s="340"/>
      <c r="JR8" s="340"/>
      <c r="JS8" s="340"/>
      <c r="JT8" s="340"/>
      <c r="JU8" s="340"/>
      <c r="JV8" s="340"/>
      <c r="JW8" s="340"/>
      <c r="JX8" s="340"/>
      <c r="JY8" s="340"/>
      <c r="JZ8" s="340"/>
      <c r="KA8" s="340"/>
      <c r="KB8" s="340"/>
      <c r="KC8" s="340"/>
      <c r="KD8" s="340"/>
      <c r="KE8" s="340"/>
      <c r="KF8" s="340"/>
      <c r="KG8" s="340"/>
      <c r="KH8" s="340"/>
      <c r="KI8" s="340"/>
      <c r="KJ8" s="340"/>
      <c r="KK8" s="340"/>
      <c r="KL8" s="340"/>
      <c r="KM8" s="340"/>
      <c r="KN8" s="340"/>
      <c r="KO8" s="340"/>
      <c r="KP8" s="340"/>
      <c r="KQ8" s="340"/>
      <c r="KR8" s="340"/>
      <c r="KS8" s="340"/>
      <c r="KT8" s="340"/>
      <c r="KU8" s="340"/>
      <c r="KV8" s="340"/>
      <c r="KW8" s="340"/>
      <c r="KX8" s="340"/>
      <c r="KY8" s="340"/>
      <c r="KZ8" s="340"/>
      <c r="LA8" s="340"/>
      <c r="LB8" s="340"/>
      <c r="LC8" s="340"/>
      <c r="LD8" s="340"/>
      <c r="LE8" s="340"/>
      <c r="LF8" s="340"/>
      <c r="LG8" s="340"/>
      <c r="LH8" s="340"/>
      <c r="LI8" s="340"/>
      <c r="LJ8" s="340"/>
      <c r="LK8" s="340"/>
      <c r="LL8" s="340"/>
      <c r="LM8" s="340"/>
      <c r="LN8" s="340"/>
      <c r="LO8" s="340"/>
      <c r="LP8" s="340"/>
      <c r="LQ8" s="340"/>
      <c r="LR8" s="340"/>
      <c r="LS8" s="340"/>
      <c r="LT8" s="340"/>
      <c r="LU8" s="340"/>
      <c r="LV8" s="340"/>
      <c r="LW8" s="340"/>
      <c r="LX8" s="340"/>
      <c r="LY8" s="340"/>
      <c r="LZ8" s="340"/>
      <c r="MA8" s="340"/>
      <c r="MB8" s="340"/>
      <c r="MC8" s="340"/>
      <c r="MD8" s="340"/>
      <c r="ME8" s="340"/>
      <c r="MF8" s="340"/>
      <c r="MG8" s="340"/>
      <c r="MH8" s="340"/>
      <c r="MI8" s="340"/>
      <c r="MJ8" s="340"/>
      <c r="MK8" s="340"/>
      <c r="ML8" s="340"/>
      <c r="MM8" s="340"/>
      <c r="MN8" s="340"/>
      <c r="MO8" s="340"/>
      <c r="MP8" s="340"/>
      <c r="MQ8" s="340"/>
      <c r="MR8" s="340"/>
      <c r="MS8" s="340"/>
      <c r="MT8" s="340"/>
      <c r="MU8" s="340"/>
      <c r="MV8" s="340"/>
      <c r="MW8" s="340"/>
      <c r="MX8" s="340"/>
      <c r="MY8" s="340"/>
      <c r="MZ8" s="340"/>
      <c r="NA8" s="340"/>
      <c r="NB8" s="340"/>
      <c r="NC8" s="340"/>
      <c r="ND8" s="340"/>
      <c r="NE8" s="340"/>
      <c r="NF8" s="340"/>
      <c r="NG8" s="340"/>
      <c r="NH8" s="340"/>
      <c r="NI8" s="340"/>
      <c r="NJ8" s="340"/>
      <c r="NK8" s="340"/>
      <c r="NL8" s="340"/>
      <c r="NM8" s="340"/>
      <c r="NN8" s="340"/>
      <c r="NO8" s="340"/>
      <c r="NP8" s="340"/>
      <c r="NQ8" s="340"/>
      <c r="NR8" s="340"/>
      <c r="NS8" s="340"/>
      <c r="NT8" s="340"/>
      <c r="NU8" s="340"/>
      <c r="NV8" s="340"/>
      <c r="NW8" s="340"/>
      <c r="NX8" s="340"/>
      <c r="NY8" s="340"/>
      <c r="NZ8" s="340"/>
      <c r="OA8" s="340"/>
      <c r="OB8" s="340"/>
      <c r="OC8" s="340"/>
      <c r="OD8" s="340"/>
      <c r="OE8" s="340"/>
      <c r="OF8" s="340"/>
      <c r="OG8" s="340"/>
      <c r="OH8" s="340"/>
      <c r="OI8" s="340"/>
      <c r="OJ8" s="340"/>
      <c r="OK8" s="340"/>
      <c r="OL8" s="340"/>
      <c r="OM8" s="340"/>
      <c r="ON8" s="340"/>
      <c r="OO8" s="340"/>
      <c r="OP8" s="340"/>
      <c r="OQ8" s="340"/>
      <c r="OR8" s="340"/>
      <c r="OS8" s="340"/>
      <c r="OT8" s="340"/>
      <c r="OU8" s="340"/>
      <c r="OV8" s="340"/>
      <c r="OW8" s="340"/>
      <c r="OX8" s="340"/>
      <c r="OY8" s="340"/>
      <c r="OZ8" s="340"/>
      <c r="PA8" s="340"/>
      <c r="PB8" s="340"/>
      <c r="PC8" s="340"/>
      <c r="PD8" s="340"/>
      <c r="PE8" s="340"/>
      <c r="PF8" s="340"/>
      <c r="PG8" s="340"/>
      <c r="PH8" s="340"/>
      <c r="PI8" s="340"/>
      <c r="PJ8" s="340"/>
      <c r="PK8" s="340"/>
      <c r="PL8" s="340"/>
      <c r="PM8" s="340"/>
      <c r="PN8" s="340"/>
      <c r="PO8" s="340"/>
      <c r="PP8" s="340"/>
      <c r="PQ8" s="340"/>
      <c r="PR8" s="340"/>
      <c r="PS8" s="340"/>
      <c r="PT8" s="340"/>
      <c r="PU8" s="340"/>
      <c r="PV8" s="340"/>
      <c r="PW8" s="340"/>
      <c r="PX8" s="340"/>
      <c r="PY8" s="340"/>
      <c r="PZ8" s="340"/>
      <c r="QA8" s="340"/>
      <c r="QB8" s="340"/>
      <c r="QC8" s="340"/>
      <c r="QD8" s="340"/>
      <c r="QE8" s="340"/>
      <c r="QF8" s="340"/>
      <c r="QG8" s="340"/>
      <c r="QH8" s="340"/>
      <c r="QI8" s="340"/>
      <c r="QJ8" s="340"/>
      <c r="QK8" s="340"/>
      <c r="QL8" s="340"/>
      <c r="QM8" s="340"/>
      <c r="QN8" s="340"/>
      <c r="QO8" s="340"/>
      <c r="QP8" s="340"/>
      <c r="QQ8" s="340"/>
      <c r="QR8" s="340"/>
      <c r="QS8" s="340"/>
      <c r="QT8" s="340"/>
      <c r="QU8" s="340"/>
      <c r="QV8" s="340"/>
      <c r="QW8" s="340"/>
      <c r="QX8" s="340"/>
      <c r="QY8" s="340"/>
      <c r="QZ8" s="340"/>
      <c r="RA8" s="340"/>
      <c r="RB8" s="340"/>
      <c r="RC8" s="340"/>
      <c r="RD8" s="340"/>
      <c r="RE8" s="340"/>
      <c r="RF8" s="340"/>
      <c r="RG8" s="340"/>
      <c r="RH8" s="340"/>
      <c r="RI8" s="340"/>
      <c r="RJ8" s="340"/>
      <c r="RK8" s="340"/>
      <c r="RL8" s="340"/>
      <c r="RM8" s="340"/>
      <c r="RN8" s="340"/>
      <c r="RO8" s="340"/>
      <c r="RP8" s="340"/>
      <c r="RQ8" s="340"/>
      <c r="RR8" s="340"/>
      <c r="RS8" s="340"/>
      <c r="RT8" s="340"/>
      <c r="RU8" s="340"/>
      <c r="RV8" s="340"/>
      <c r="RW8" s="340"/>
      <c r="RX8" s="340"/>
      <c r="RY8" s="340"/>
      <c r="RZ8" s="340"/>
      <c r="SA8" s="340"/>
      <c r="SB8" s="340"/>
      <c r="SC8" s="340"/>
      <c r="SD8" s="340"/>
      <c r="SE8" s="340"/>
      <c r="SF8" s="340"/>
      <c r="SG8" s="340"/>
      <c r="SH8" s="340"/>
      <c r="SI8" s="340"/>
      <c r="SJ8" s="340"/>
      <c r="SK8" s="340"/>
      <c r="SL8" s="340"/>
      <c r="SM8" s="340"/>
      <c r="SN8" s="340"/>
      <c r="SO8" s="340"/>
      <c r="SP8" s="340"/>
      <c r="SQ8" s="340"/>
      <c r="SR8" s="340"/>
      <c r="SS8" s="340"/>
      <c r="ST8" s="340"/>
      <c r="SU8" s="340"/>
      <c r="SV8" s="340"/>
      <c r="SW8" s="340"/>
      <c r="SX8" s="340"/>
      <c r="SY8" s="340"/>
      <c r="SZ8" s="340"/>
      <c r="TA8" s="340"/>
      <c r="TB8" s="340"/>
      <c r="TC8" s="340"/>
      <c r="TD8" s="340"/>
      <c r="TE8" s="340"/>
      <c r="TF8" s="340"/>
      <c r="TG8" s="340"/>
      <c r="TH8" s="340"/>
      <c r="TI8" s="340"/>
      <c r="TJ8" s="340"/>
      <c r="TK8" s="340"/>
      <c r="TL8" s="340"/>
      <c r="TM8" s="340"/>
      <c r="TN8" s="340"/>
      <c r="TO8" s="340"/>
      <c r="TP8" s="340"/>
      <c r="TQ8" s="340"/>
      <c r="TR8" s="340"/>
      <c r="TS8" s="340"/>
      <c r="TT8" s="340"/>
      <c r="TU8" s="340"/>
      <c r="TV8" s="340"/>
      <c r="TW8" s="340"/>
      <c r="TX8" s="340"/>
      <c r="TY8" s="340"/>
      <c r="TZ8" s="340"/>
      <c r="UA8" s="340"/>
      <c r="UB8" s="340"/>
      <c r="UC8" s="340"/>
      <c r="UD8" s="340"/>
      <c r="UE8" s="340"/>
      <c r="UF8" s="340"/>
      <c r="UG8" s="340"/>
      <c r="UH8" s="340"/>
      <c r="UI8" s="340"/>
      <c r="UJ8" s="340"/>
      <c r="UK8" s="340"/>
      <c r="UL8" s="340"/>
      <c r="UM8" s="340"/>
      <c r="UN8" s="340"/>
      <c r="UO8" s="340"/>
      <c r="UP8" s="340"/>
      <c r="UQ8" s="340"/>
      <c r="UR8" s="340"/>
      <c r="US8" s="340"/>
      <c r="UT8" s="340"/>
      <c r="UU8" s="340"/>
      <c r="UV8" s="340"/>
      <c r="UW8" s="340"/>
      <c r="UX8" s="340"/>
      <c r="UY8" s="340"/>
      <c r="UZ8" s="340"/>
      <c r="VA8" s="340"/>
      <c r="VB8" s="340"/>
      <c r="VC8" s="340"/>
      <c r="VD8" s="340"/>
      <c r="VE8" s="340"/>
      <c r="VF8" s="340"/>
      <c r="VG8" s="340"/>
      <c r="VH8" s="340"/>
      <c r="VI8" s="340"/>
      <c r="VJ8" s="340"/>
      <c r="VK8" s="340"/>
      <c r="VL8" s="340"/>
      <c r="VM8" s="340"/>
      <c r="VN8" s="340"/>
      <c r="VO8" s="340"/>
      <c r="VP8" s="340"/>
      <c r="VQ8" s="340"/>
      <c r="VR8" s="340"/>
      <c r="VS8" s="340"/>
      <c r="VT8" s="340"/>
      <c r="VU8" s="340"/>
      <c r="VV8" s="340"/>
      <c r="VW8" s="340"/>
      <c r="VX8" s="340"/>
      <c r="VY8" s="340"/>
      <c r="VZ8" s="340"/>
      <c r="WA8" s="340"/>
      <c r="WB8" s="340"/>
      <c r="WC8" s="340"/>
      <c r="WD8" s="340"/>
      <c r="WE8" s="340"/>
      <c r="WF8" s="340"/>
      <c r="WG8" s="340"/>
      <c r="WH8" s="340"/>
      <c r="WI8" s="340"/>
      <c r="WJ8" s="340"/>
      <c r="WK8" s="340"/>
      <c r="WL8" s="340"/>
      <c r="WM8" s="340"/>
      <c r="WN8" s="340"/>
      <c r="WO8" s="340"/>
      <c r="WP8" s="340"/>
      <c r="WQ8" s="340"/>
      <c r="WR8" s="340"/>
      <c r="WS8" s="340"/>
      <c r="WT8" s="340"/>
      <c r="WU8" s="340"/>
      <c r="WV8" s="340"/>
      <c r="WW8" s="340"/>
      <c r="WX8" s="340"/>
      <c r="WY8" s="340"/>
      <c r="WZ8" s="340"/>
      <c r="XA8" s="340"/>
      <c r="XB8" s="340"/>
      <c r="XC8" s="340"/>
      <c r="XD8" s="340"/>
      <c r="XE8" s="340"/>
      <c r="XF8" s="340"/>
      <c r="XG8" s="340"/>
      <c r="XH8" s="340"/>
      <c r="XI8" s="340"/>
      <c r="XJ8" s="340"/>
      <c r="XK8" s="340"/>
      <c r="XL8" s="340"/>
      <c r="XM8" s="340"/>
      <c r="XN8" s="340"/>
      <c r="XO8" s="340"/>
      <c r="XP8" s="340"/>
      <c r="XQ8" s="340"/>
      <c r="XR8" s="340"/>
      <c r="XS8" s="340"/>
      <c r="XT8" s="340"/>
      <c r="XU8" s="340"/>
      <c r="XV8" s="340"/>
      <c r="XW8" s="340"/>
      <c r="XX8" s="340"/>
      <c r="XY8" s="340"/>
      <c r="XZ8" s="340"/>
      <c r="YA8" s="340"/>
      <c r="YB8" s="340"/>
      <c r="YC8" s="340"/>
      <c r="YD8" s="340"/>
      <c r="YE8" s="340"/>
      <c r="YF8" s="340"/>
      <c r="YG8" s="340"/>
      <c r="YH8" s="340"/>
      <c r="YI8" s="340"/>
      <c r="YJ8" s="340"/>
      <c r="YK8" s="340"/>
      <c r="YL8" s="340"/>
      <c r="YM8" s="340"/>
      <c r="YN8" s="340"/>
      <c r="YO8" s="340"/>
      <c r="YP8" s="340"/>
      <c r="YQ8" s="340"/>
      <c r="YR8" s="340"/>
      <c r="YS8" s="340"/>
      <c r="YT8" s="340"/>
      <c r="YU8" s="340"/>
      <c r="YV8" s="340"/>
      <c r="YW8" s="340"/>
      <c r="YX8" s="340"/>
      <c r="YY8" s="340"/>
      <c r="YZ8" s="340"/>
      <c r="ZA8" s="340"/>
      <c r="ZB8" s="340"/>
      <c r="ZC8" s="340"/>
      <c r="ZD8" s="340"/>
      <c r="ZE8" s="340"/>
      <c r="ZF8" s="340"/>
      <c r="ZG8" s="340"/>
      <c r="ZH8" s="340"/>
      <c r="ZI8" s="340"/>
      <c r="ZJ8" s="340"/>
      <c r="ZK8" s="340"/>
      <c r="ZL8" s="340"/>
      <c r="ZM8" s="340"/>
      <c r="ZN8" s="340"/>
      <c r="ZO8" s="340"/>
      <c r="ZP8" s="340"/>
      <c r="ZQ8" s="340"/>
      <c r="ZR8" s="340"/>
      <c r="ZS8" s="340"/>
      <c r="ZT8" s="340"/>
      <c r="ZU8" s="340"/>
      <c r="ZV8" s="340"/>
      <c r="ZW8" s="340"/>
      <c r="ZX8" s="340"/>
      <c r="ZY8" s="340"/>
      <c r="ZZ8" s="340"/>
      <c r="AAA8" s="340"/>
      <c r="AAB8" s="340"/>
      <c r="AAC8" s="340"/>
      <c r="AAD8" s="340"/>
      <c r="AAE8" s="340"/>
      <c r="AAF8" s="340"/>
      <c r="AAG8" s="340"/>
      <c r="AAH8" s="340"/>
      <c r="AAI8" s="340"/>
      <c r="AAJ8" s="340"/>
      <c r="AAK8" s="340"/>
      <c r="AAL8" s="340"/>
      <c r="AAM8" s="340"/>
      <c r="AAN8" s="340"/>
      <c r="AAO8" s="340"/>
      <c r="AAP8" s="340"/>
      <c r="AAQ8" s="340"/>
      <c r="AAR8" s="340"/>
      <c r="AAS8" s="340"/>
      <c r="AAT8" s="340"/>
      <c r="AAU8" s="340"/>
      <c r="AAV8" s="340"/>
      <c r="AAW8" s="340"/>
      <c r="AAX8" s="340"/>
      <c r="AAY8" s="340"/>
      <c r="AAZ8" s="340"/>
      <c r="ABA8" s="340"/>
      <c r="ABB8" s="340"/>
      <c r="ABC8" s="340"/>
      <c r="ABD8" s="340"/>
      <c r="ABE8" s="340"/>
      <c r="ABF8" s="340"/>
      <c r="ABG8" s="340"/>
      <c r="ABH8" s="340"/>
      <c r="ABI8" s="340"/>
      <c r="ABJ8" s="340"/>
      <c r="ABK8" s="340"/>
      <c r="ABL8" s="340"/>
      <c r="ABM8" s="340"/>
      <c r="ABN8" s="340"/>
      <c r="ABO8" s="340"/>
      <c r="ABP8" s="340"/>
      <c r="ABQ8" s="340"/>
      <c r="ABR8" s="340"/>
      <c r="ABS8" s="340"/>
      <c r="ABT8" s="340"/>
      <c r="ABU8" s="340"/>
      <c r="ABV8" s="340"/>
      <c r="ABW8" s="340"/>
      <c r="ABX8" s="340"/>
      <c r="ABY8" s="340"/>
      <c r="ABZ8" s="340"/>
      <c r="ACA8" s="340"/>
      <c r="ACB8" s="340"/>
      <c r="ACC8" s="340"/>
      <c r="ACD8" s="340"/>
      <c r="ACE8" s="340"/>
      <c r="ACF8" s="340"/>
      <c r="ACG8" s="340"/>
      <c r="ACH8" s="340"/>
      <c r="ACI8" s="340"/>
      <c r="ACJ8" s="340"/>
      <c r="ACK8" s="340"/>
      <c r="ACL8" s="340"/>
      <c r="ACM8" s="340"/>
      <c r="ACN8" s="340"/>
      <c r="ACO8" s="340"/>
      <c r="ACP8" s="340"/>
      <c r="ACQ8" s="340"/>
      <c r="ACR8" s="340"/>
      <c r="ACS8" s="340"/>
      <c r="ACT8" s="340"/>
      <c r="ACU8" s="340"/>
      <c r="ACV8" s="340"/>
      <c r="ACW8" s="340"/>
      <c r="ACX8" s="340"/>
      <c r="ACY8" s="340"/>
      <c r="ACZ8" s="340"/>
      <c r="ADA8" s="340"/>
      <c r="ADB8" s="340"/>
      <c r="ADC8" s="340"/>
      <c r="ADD8" s="340"/>
      <c r="ADE8" s="340"/>
      <c r="ADF8" s="340"/>
      <c r="ADG8" s="340"/>
      <c r="ADH8" s="340"/>
      <c r="ADI8" s="340"/>
      <c r="ADJ8" s="340"/>
      <c r="ADK8" s="340"/>
      <c r="ADL8" s="340"/>
      <c r="ADM8" s="340"/>
      <c r="ADN8" s="340"/>
      <c r="ADO8" s="340"/>
      <c r="ADP8" s="340"/>
      <c r="ADQ8" s="340"/>
      <c r="ADR8" s="340"/>
      <c r="ADS8" s="340"/>
      <c r="ADT8" s="340"/>
      <c r="ADU8" s="340"/>
      <c r="ADV8" s="340"/>
      <c r="ADW8" s="340"/>
      <c r="ADX8" s="340"/>
      <c r="ADY8" s="340"/>
      <c r="ADZ8" s="340"/>
      <c r="AEA8" s="340"/>
      <c r="AEB8" s="340"/>
      <c r="AEC8" s="340"/>
      <c r="AED8" s="340"/>
      <c r="AEE8" s="340"/>
      <c r="AEF8" s="340"/>
      <c r="AEG8" s="340"/>
      <c r="AEH8" s="340"/>
      <c r="AEI8" s="340"/>
      <c r="AEJ8" s="340"/>
      <c r="AEK8" s="340"/>
      <c r="AEL8" s="340"/>
      <c r="AEM8" s="340"/>
      <c r="AEN8" s="340"/>
      <c r="AEO8" s="340"/>
      <c r="AEP8" s="340"/>
      <c r="AEQ8" s="340"/>
      <c r="AER8" s="340"/>
      <c r="AES8" s="340"/>
      <c r="AET8" s="340"/>
      <c r="AEU8" s="340"/>
      <c r="AEV8" s="340"/>
      <c r="AEW8" s="340"/>
      <c r="AEX8" s="340"/>
      <c r="AEY8" s="340"/>
      <c r="AEZ8" s="340"/>
      <c r="AFA8" s="340"/>
      <c r="AFB8" s="340"/>
      <c r="AFC8" s="340"/>
      <c r="AFD8" s="340"/>
      <c r="AFE8" s="340"/>
      <c r="AFF8" s="340"/>
      <c r="AFG8" s="340"/>
      <c r="AFH8" s="340"/>
      <c r="AFI8" s="340"/>
      <c r="AFJ8" s="340"/>
      <c r="AFK8" s="340"/>
      <c r="AFL8" s="340"/>
      <c r="AFM8" s="340"/>
      <c r="AFN8" s="340"/>
      <c r="AFO8" s="340"/>
      <c r="AFP8" s="340"/>
      <c r="AFQ8" s="340"/>
      <c r="AFR8" s="340"/>
      <c r="AFS8" s="340"/>
      <c r="AFT8" s="340"/>
      <c r="AFU8" s="340"/>
      <c r="AFV8" s="340"/>
      <c r="AFW8" s="340"/>
      <c r="AFX8" s="340"/>
      <c r="AFY8" s="340"/>
      <c r="AFZ8" s="340"/>
      <c r="AGA8" s="340"/>
      <c r="AGB8" s="340"/>
      <c r="AGC8" s="340"/>
      <c r="AGD8" s="340"/>
      <c r="AGE8" s="340"/>
      <c r="AGF8" s="340"/>
      <c r="AGG8" s="340"/>
      <c r="AGH8" s="340"/>
      <c r="AGI8" s="340"/>
      <c r="AGJ8" s="340"/>
      <c r="AGK8" s="340"/>
      <c r="AGL8" s="340"/>
      <c r="AGM8" s="340"/>
      <c r="AGN8" s="340"/>
      <c r="AGO8" s="340"/>
      <c r="AGP8" s="340"/>
      <c r="AGQ8" s="340"/>
      <c r="AGR8" s="340"/>
      <c r="AGS8" s="340"/>
      <c r="AGT8" s="340"/>
      <c r="AGU8" s="340"/>
      <c r="AGV8" s="340"/>
      <c r="AGW8" s="340"/>
      <c r="AGX8" s="340"/>
      <c r="AGY8" s="340"/>
      <c r="AGZ8" s="340"/>
      <c r="AHA8" s="340"/>
      <c r="AHB8" s="340"/>
      <c r="AHC8" s="340"/>
      <c r="AHD8" s="340"/>
      <c r="AHE8" s="340"/>
      <c r="AHF8" s="340"/>
      <c r="AHG8" s="340"/>
      <c r="AHH8" s="340"/>
      <c r="AHI8" s="340"/>
      <c r="AHJ8" s="340"/>
      <c r="AHK8" s="340"/>
      <c r="AHL8" s="340"/>
      <c r="AHM8" s="340"/>
      <c r="AHN8" s="340"/>
      <c r="AHO8" s="340"/>
      <c r="AHP8" s="340"/>
      <c r="AHQ8" s="340"/>
      <c r="AHR8" s="340"/>
      <c r="AHS8" s="340"/>
      <c r="AHT8" s="340"/>
      <c r="AHU8" s="340"/>
      <c r="AHV8" s="340"/>
      <c r="AHW8" s="340"/>
      <c r="AHX8" s="340"/>
      <c r="AHY8" s="340"/>
      <c r="AHZ8" s="340"/>
      <c r="AIA8" s="340"/>
      <c r="AIB8" s="340"/>
      <c r="AIC8" s="340"/>
      <c r="AID8" s="340"/>
      <c r="AIE8" s="340"/>
      <c r="AIF8" s="340"/>
      <c r="AIG8" s="340"/>
      <c r="AIH8" s="340"/>
      <c r="AII8" s="340"/>
      <c r="AIJ8" s="340"/>
      <c r="AIK8" s="340"/>
      <c r="AIL8" s="340"/>
      <c r="AIM8" s="340"/>
      <c r="AIN8" s="340"/>
      <c r="AIO8" s="340"/>
      <c r="AIP8" s="340"/>
      <c r="AIQ8" s="340"/>
      <c r="AIR8" s="340"/>
      <c r="AIS8" s="340"/>
      <c r="AIT8" s="340"/>
      <c r="AIU8" s="340"/>
      <c r="AIV8" s="340"/>
      <c r="AIW8" s="340"/>
      <c r="AIX8" s="340"/>
      <c r="AIY8" s="340"/>
      <c r="AIZ8" s="340"/>
      <c r="AJA8" s="340"/>
      <c r="AJB8" s="340"/>
      <c r="AJC8" s="340"/>
      <c r="AJD8" s="340"/>
      <c r="AJE8" s="340"/>
      <c r="AJF8" s="340"/>
      <c r="AJG8" s="340"/>
      <c r="AJH8" s="340"/>
      <c r="AJI8" s="340"/>
      <c r="AJJ8" s="340"/>
      <c r="AJK8" s="340"/>
      <c r="AJL8" s="340"/>
      <c r="AJM8" s="340"/>
      <c r="AJN8" s="340"/>
      <c r="AJO8" s="340"/>
      <c r="AJP8" s="340"/>
      <c r="AJQ8" s="340"/>
      <c r="AJR8" s="340"/>
      <c r="AJS8" s="340"/>
      <c r="AJT8" s="340"/>
      <c r="AJU8" s="340"/>
      <c r="AJV8" s="340"/>
      <c r="AJW8" s="340"/>
      <c r="AJX8" s="340"/>
      <c r="AJY8" s="340"/>
      <c r="AJZ8" s="340"/>
      <c r="AKA8" s="340"/>
      <c r="AKB8" s="340"/>
      <c r="AKC8" s="340"/>
      <c r="AKD8" s="340"/>
      <c r="AKE8" s="340"/>
      <c r="AKF8" s="340"/>
      <c r="AKG8" s="340"/>
      <c r="AKH8" s="340"/>
      <c r="AKI8" s="340"/>
      <c r="AKJ8" s="340"/>
      <c r="AKK8" s="340"/>
      <c r="AKL8" s="340"/>
      <c r="AKM8" s="340"/>
      <c r="AKN8" s="340"/>
      <c r="AKO8" s="340"/>
      <c r="AKP8" s="340"/>
      <c r="AKQ8" s="340"/>
      <c r="AKR8" s="340"/>
      <c r="AKS8" s="340"/>
      <c r="AKT8" s="340"/>
      <c r="AKU8" s="340"/>
      <c r="AKV8" s="340"/>
      <c r="AKW8" s="340"/>
      <c r="AKX8" s="340"/>
      <c r="AKY8" s="340"/>
      <c r="AKZ8" s="340"/>
      <c r="ALA8" s="340"/>
      <c r="ALB8" s="340"/>
      <c r="ALC8" s="340"/>
      <c r="ALD8" s="340"/>
      <c r="ALE8" s="340"/>
      <c r="ALF8" s="340"/>
    </row>
    <row r="9" spans="1:994" s="335" customFormat="1" ht="15.75" hidden="1" customHeight="1" outlineLevel="1" x14ac:dyDescent="0.25">
      <c r="A9" s="341"/>
      <c r="B9" s="342"/>
      <c r="C9" s="343"/>
      <c r="D9" s="344"/>
      <c r="E9" s="345"/>
      <c r="F9" s="346"/>
      <c r="G9" s="347"/>
      <c r="H9" s="348"/>
      <c r="I9" s="348"/>
      <c r="J9" s="348"/>
      <c r="K9" s="346"/>
      <c r="L9" s="348"/>
      <c r="M9" s="348"/>
      <c r="N9" s="348"/>
      <c r="O9" s="348"/>
      <c r="P9" s="350"/>
      <c r="Q9" s="351"/>
      <c r="R9" s="352"/>
      <c r="S9" s="353"/>
      <c r="T9" s="354"/>
      <c r="U9" s="353"/>
      <c r="V9" s="354"/>
      <c r="W9" s="354"/>
      <c r="X9" s="354"/>
      <c r="Y9" s="354"/>
      <c r="Z9" s="354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0"/>
      <c r="AS9" s="340"/>
      <c r="AT9" s="340"/>
      <c r="AU9" s="340"/>
      <c r="AV9" s="340"/>
      <c r="AW9" s="340"/>
      <c r="AX9" s="340"/>
      <c r="AY9" s="340"/>
      <c r="AZ9" s="340"/>
      <c r="BA9" s="340"/>
      <c r="BB9" s="340"/>
      <c r="BC9" s="340"/>
      <c r="BD9" s="340"/>
      <c r="BE9" s="340"/>
      <c r="BF9" s="340"/>
      <c r="BG9" s="340"/>
      <c r="BH9" s="340"/>
      <c r="BI9" s="340"/>
      <c r="BJ9" s="340"/>
      <c r="BK9" s="340"/>
      <c r="BL9" s="340"/>
      <c r="BM9" s="340"/>
      <c r="BN9" s="340"/>
      <c r="BO9" s="340"/>
      <c r="BP9" s="340"/>
      <c r="BQ9" s="340"/>
      <c r="BR9" s="340"/>
      <c r="BS9" s="340"/>
      <c r="BT9" s="340"/>
      <c r="BU9" s="340"/>
      <c r="BV9" s="340"/>
      <c r="BW9" s="340"/>
      <c r="BX9" s="340"/>
      <c r="BY9" s="340"/>
      <c r="BZ9" s="340"/>
      <c r="CA9" s="340"/>
      <c r="CB9" s="340"/>
      <c r="CC9" s="340"/>
      <c r="CD9" s="340"/>
      <c r="CE9" s="340"/>
      <c r="CF9" s="340"/>
      <c r="CG9" s="340"/>
      <c r="CH9" s="340"/>
      <c r="CI9" s="340"/>
      <c r="CJ9" s="340"/>
      <c r="CK9" s="340"/>
      <c r="CL9" s="340"/>
      <c r="CM9" s="340"/>
      <c r="CN9" s="340"/>
      <c r="CO9" s="340"/>
      <c r="CP9" s="340"/>
      <c r="CQ9" s="340"/>
      <c r="CR9" s="340"/>
      <c r="CS9" s="340"/>
      <c r="CT9" s="340"/>
      <c r="CU9" s="340"/>
      <c r="CV9" s="340"/>
      <c r="CW9" s="340"/>
      <c r="CX9" s="340"/>
      <c r="CY9" s="340"/>
      <c r="CZ9" s="340"/>
      <c r="DA9" s="340"/>
      <c r="DB9" s="340"/>
      <c r="DC9" s="340"/>
      <c r="DD9" s="340"/>
      <c r="DE9" s="340"/>
      <c r="DF9" s="340"/>
      <c r="DG9" s="340"/>
      <c r="DH9" s="340"/>
      <c r="DI9" s="340"/>
      <c r="DJ9" s="340"/>
      <c r="DK9" s="340"/>
      <c r="DL9" s="340"/>
      <c r="DM9" s="340"/>
      <c r="DN9" s="340"/>
      <c r="DO9" s="340"/>
      <c r="DP9" s="340"/>
      <c r="DQ9" s="340"/>
      <c r="DR9" s="340"/>
      <c r="DS9" s="340"/>
      <c r="DT9" s="340"/>
      <c r="DU9" s="340"/>
      <c r="DV9" s="340"/>
      <c r="DW9" s="340"/>
      <c r="DX9" s="340"/>
      <c r="DY9" s="340"/>
      <c r="DZ9" s="340"/>
      <c r="EA9" s="340"/>
      <c r="EB9" s="340"/>
      <c r="EC9" s="340"/>
      <c r="ED9" s="340"/>
      <c r="EE9" s="340"/>
      <c r="EF9" s="340"/>
      <c r="EG9" s="340"/>
      <c r="EH9" s="340"/>
      <c r="EI9" s="340"/>
      <c r="EJ9" s="340"/>
      <c r="EK9" s="340"/>
      <c r="EL9" s="340"/>
      <c r="EM9" s="340"/>
      <c r="EN9" s="340"/>
      <c r="EO9" s="340"/>
      <c r="EP9" s="340"/>
      <c r="EQ9" s="340"/>
      <c r="ER9" s="340"/>
      <c r="ES9" s="340"/>
      <c r="ET9" s="340"/>
      <c r="EU9" s="340"/>
      <c r="EV9" s="340"/>
      <c r="EW9" s="340"/>
      <c r="EX9" s="340"/>
      <c r="EY9" s="340"/>
      <c r="EZ9" s="340"/>
      <c r="FA9" s="340"/>
      <c r="FB9" s="340"/>
      <c r="FC9" s="340"/>
      <c r="FD9" s="340"/>
      <c r="FE9" s="340"/>
      <c r="FF9" s="340"/>
      <c r="FG9" s="340"/>
      <c r="FH9" s="340"/>
      <c r="FI9" s="340"/>
      <c r="FJ9" s="340"/>
      <c r="FK9" s="340"/>
      <c r="FL9" s="340"/>
      <c r="FM9" s="340"/>
      <c r="FN9" s="340"/>
      <c r="FO9" s="340"/>
      <c r="FP9" s="340"/>
      <c r="FQ9" s="340"/>
      <c r="FR9" s="340"/>
      <c r="FS9" s="340"/>
      <c r="FT9" s="340"/>
      <c r="FU9" s="340"/>
      <c r="FV9" s="340"/>
      <c r="FW9" s="340"/>
      <c r="FX9" s="340"/>
      <c r="FY9" s="340"/>
      <c r="FZ9" s="340"/>
      <c r="GA9" s="340"/>
      <c r="GB9" s="340"/>
      <c r="GC9" s="340"/>
      <c r="GD9" s="340"/>
      <c r="GE9" s="340"/>
      <c r="GF9" s="340"/>
      <c r="GG9" s="340"/>
      <c r="GH9" s="340"/>
      <c r="GI9" s="340"/>
      <c r="GJ9" s="340"/>
      <c r="GK9" s="340"/>
      <c r="GL9" s="340"/>
      <c r="GM9" s="340"/>
      <c r="GN9" s="340"/>
      <c r="GO9" s="340"/>
      <c r="GP9" s="340"/>
      <c r="GQ9" s="340"/>
      <c r="GR9" s="340"/>
      <c r="GS9" s="340"/>
      <c r="GT9" s="340"/>
      <c r="GU9" s="340"/>
      <c r="GV9" s="340"/>
      <c r="GW9" s="340"/>
      <c r="GX9" s="340"/>
      <c r="GY9" s="340"/>
      <c r="GZ9" s="340"/>
      <c r="HA9" s="340"/>
      <c r="HB9" s="340"/>
      <c r="HC9" s="340"/>
      <c r="HD9" s="340"/>
      <c r="HE9" s="340"/>
      <c r="HF9" s="340"/>
      <c r="HG9" s="340"/>
      <c r="HH9" s="340"/>
      <c r="HI9" s="340"/>
      <c r="HJ9" s="340"/>
      <c r="HK9" s="340"/>
      <c r="HL9" s="340"/>
      <c r="HM9" s="340"/>
      <c r="HN9" s="340"/>
      <c r="HO9" s="340"/>
      <c r="HP9" s="340"/>
      <c r="HQ9" s="340"/>
      <c r="HR9" s="340"/>
      <c r="HS9" s="340"/>
      <c r="HT9" s="340"/>
      <c r="HU9" s="340"/>
      <c r="HV9" s="340"/>
      <c r="HW9" s="340"/>
      <c r="HX9" s="340"/>
      <c r="HY9" s="340"/>
      <c r="HZ9" s="340"/>
      <c r="IA9" s="340"/>
      <c r="IB9" s="340"/>
      <c r="IC9" s="340"/>
      <c r="ID9" s="340"/>
      <c r="IE9" s="340"/>
      <c r="IF9" s="340"/>
      <c r="IG9" s="340"/>
      <c r="IH9" s="340"/>
      <c r="II9" s="340"/>
      <c r="IJ9" s="340"/>
      <c r="IK9" s="340"/>
      <c r="IL9" s="340"/>
      <c r="IM9" s="340"/>
      <c r="IN9" s="340"/>
      <c r="IO9" s="340"/>
      <c r="IP9" s="340"/>
      <c r="IQ9" s="340"/>
      <c r="IR9" s="340"/>
      <c r="IS9" s="340"/>
      <c r="IT9" s="340"/>
      <c r="IU9" s="340"/>
      <c r="IV9" s="340"/>
      <c r="IW9" s="340"/>
      <c r="IX9" s="340"/>
      <c r="IY9" s="340"/>
      <c r="IZ9" s="340"/>
      <c r="JA9" s="340"/>
      <c r="JB9" s="340"/>
      <c r="JC9" s="340"/>
      <c r="JD9" s="340"/>
      <c r="JE9" s="340"/>
      <c r="JF9" s="340"/>
      <c r="JG9" s="340"/>
      <c r="JH9" s="340"/>
      <c r="JI9" s="340"/>
      <c r="JJ9" s="340"/>
      <c r="JK9" s="340"/>
      <c r="JL9" s="340"/>
      <c r="JM9" s="340"/>
      <c r="JN9" s="340"/>
      <c r="JO9" s="340"/>
      <c r="JP9" s="340"/>
      <c r="JQ9" s="340"/>
      <c r="JR9" s="340"/>
      <c r="JS9" s="340"/>
      <c r="JT9" s="340"/>
      <c r="JU9" s="340"/>
      <c r="JV9" s="340"/>
      <c r="JW9" s="340"/>
      <c r="JX9" s="340"/>
      <c r="JY9" s="340"/>
      <c r="JZ9" s="340"/>
      <c r="KA9" s="340"/>
      <c r="KB9" s="340"/>
      <c r="KC9" s="340"/>
      <c r="KD9" s="340"/>
      <c r="KE9" s="340"/>
      <c r="KF9" s="340"/>
      <c r="KG9" s="340"/>
      <c r="KH9" s="340"/>
      <c r="KI9" s="340"/>
      <c r="KJ9" s="340"/>
      <c r="KK9" s="340"/>
      <c r="KL9" s="340"/>
      <c r="KM9" s="340"/>
      <c r="KN9" s="340"/>
      <c r="KO9" s="340"/>
      <c r="KP9" s="340"/>
      <c r="KQ9" s="340"/>
      <c r="KR9" s="340"/>
      <c r="KS9" s="340"/>
      <c r="KT9" s="340"/>
      <c r="KU9" s="340"/>
      <c r="KV9" s="340"/>
      <c r="KW9" s="340"/>
      <c r="KX9" s="340"/>
      <c r="KY9" s="340"/>
      <c r="KZ9" s="340"/>
      <c r="LA9" s="340"/>
      <c r="LB9" s="340"/>
      <c r="LC9" s="340"/>
      <c r="LD9" s="340"/>
      <c r="LE9" s="340"/>
      <c r="LF9" s="340"/>
      <c r="LG9" s="340"/>
      <c r="LH9" s="340"/>
      <c r="LI9" s="340"/>
      <c r="LJ9" s="340"/>
      <c r="LK9" s="340"/>
      <c r="LL9" s="340"/>
      <c r="LM9" s="340"/>
      <c r="LN9" s="340"/>
      <c r="LO9" s="340"/>
      <c r="LP9" s="340"/>
      <c r="LQ9" s="340"/>
      <c r="LR9" s="340"/>
      <c r="LS9" s="340"/>
      <c r="LT9" s="340"/>
      <c r="LU9" s="340"/>
      <c r="LV9" s="340"/>
      <c r="LW9" s="340"/>
      <c r="LX9" s="340"/>
      <c r="LY9" s="340"/>
      <c r="LZ9" s="340"/>
      <c r="MA9" s="340"/>
      <c r="MB9" s="340"/>
      <c r="MC9" s="340"/>
      <c r="MD9" s="340"/>
      <c r="ME9" s="340"/>
      <c r="MF9" s="340"/>
      <c r="MG9" s="340"/>
      <c r="MH9" s="340"/>
      <c r="MI9" s="340"/>
      <c r="MJ9" s="340"/>
      <c r="MK9" s="340"/>
      <c r="ML9" s="340"/>
      <c r="MM9" s="340"/>
      <c r="MN9" s="340"/>
      <c r="MO9" s="340"/>
      <c r="MP9" s="340"/>
      <c r="MQ9" s="340"/>
      <c r="MR9" s="340"/>
      <c r="MS9" s="340"/>
      <c r="MT9" s="340"/>
      <c r="MU9" s="340"/>
      <c r="MV9" s="340"/>
      <c r="MW9" s="340"/>
      <c r="MX9" s="340"/>
      <c r="MY9" s="340"/>
      <c r="MZ9" s="340"/>
      <c r="NA9" s="340"/>
      <c r="NB9" s="340"/>
      <c r="NC9" s="340"/>
      <c r="ND9" s="340"/>
      <c r="NE9" s="340"/>
      <c r="NF9" s="340"/>
      <c r="NG9" s="340"/>
      <c r="NH9" s="340"/>
      <c r="NI9" s="340"/>
      <c r="NJ9" s="340"/>
      <c r="NK9" s="340"/>
      <c r="NL9" s="340"/>
      <c r="NM9" s="340"/>
      <c r="NN9" s="340"/>
      <c r="NO9" s="340"/>
      <c r="NP9" s="340"/>
      <c r="NQ9" s="340"/>
      <c r="NR9" s="340"/>
      <c r="NS9" s="340"/>
      <c r="NT9" s="340"/>
      <c r="NU9" s="340"/>
      <c r="NV9" s="340"/>
      <c r="NW9" s="340"/>
      <c r="NX9" s="340"/>
      <c r="NY9" s="340"/>
      <c r="NZ9" s="340"/>
      <c r="OA9" s="340"/>
      <c r="OB9" s="340"/>
      <c r="OC9" s="340"/>
      <c r="OD9" s="340"/>
      <c r="OE9" s="340"/>
      <c r="OF9" s="340"/>
      <c r="OG9" s="340"/>
      <c r="OH9" s="340"/>
      <c r="OI9" s="340"/>
      <c r="OJ9" s="340"/>
      <c r="OK9" s="340"/>
      <c r="OL9" s="340"/>
      <c r="OM9" s="340"/>
      <c r="ON9" s="340"/>
      <c r="OO9" s="340"/>
      <c r="OP9" s="340"/>
      <c r="OQ9" s="340"/>
      <c r="OR9" s="340"/>
      <c r="OS9" s="340"/>
      <c r="OT9" s="340"/>
      <c r="OU9" s="340"/>
      <c r="OV9" s="340"/>
      <c r="OW9" s="340"/>
      <c r="OX9" s="340"/>
      <c r="OY9" s="340"/>
      <c r="OZ9" s="340"/>
      <c r="PA9" s="340"/>
      <c r="PB9" s="340"/>
      <c r="PC9" s="340"/>
      <c r="PD9" s="340"/>
      <c r="PE9" s="340"/>
      <c r="PF9" s="340"/>
      <c r="PG9" s="340"/>
      <c r="PH9" s="340"/>
      <c r="PI9" s="340"/>
      <c r="PJ9" s="340"/>
      <c r="PK9" s="340"/>
      <c r="PL9" s="340"/>
      <c r="PM9" s="340"/>
      <c r="PN9" s="340"/>
      <c r="PO9" s="340"/>
      <c r="PP9" s="340"/>
      <c r="PQ9" s="340"/>
      <c r="PR9" s="340"/>
      <c r="PS9" s="340"/>
      <c r="PT9" s="340"/>
      <c r="PU9" s="340"/>
      <c r="PV9" s="340"/>
      <c r="PW9" s="340"/>
      <c r="PX9" s="340"/>
      <c r="PY9" s="340"/>
      <c r="PZ9" s="340"/>
      <c r="QA9" s="340"/>
      <c r="QB9" s="340"/>
      <c r="QC9" s="340"/>
      <c r="QD9" s="340"/>
      <c r="QE9" s="340"/>
      <c r="QF9" s="340"/>
      <c r="QG9" s="340"/>
      <c r="QH9" s="340"/>
      <c r="QI9" s="340"/>
      <c r="QJ9" s="340"/>
      <c r="QK9" s="340"/>
      <c r="QL9" s="340"/>
      <c r="QM9" s="340"/>
      <c r="QN9" s="340"/>
      <c r="QO9" s="340"/>
      <c r="QP9" s="340"/>
      <c r="QQ9" s="340"/>
      <c r="QR9" s="340"/>
      <c r="QS9" s="340"/>
      <c r="QT9" s="340"/>
      <c r="QU9" s="340"/>
      <c r="QV9" s="340"/>
      <c r="QW9" s="340"/>
      <c r="QX9" s="340"/>
      <c r="QY9" s="340"/>
      <c r="QZ9" s="340"/>
      <c r="RA9" s="340"/>
      <c r="RB9" s="340"/>
      <c r="RC9" s="340"/>
      <c r="RD9" s="340"/>
      <c r="RE9" s="340"/>
      <c r="RF9" s="340"/>
      <c r="RG9" s="340"/>
      <c r="RH9" s="340"/>
      <c r="RI9" s="340"/>
      <c r="RJ9" s="340"/>
      <c r="RK9" s="340"/>
      <c r="RL9" s="340"/>
      <c r="RM9" s="340"/>
      <c r="RN9" s="340"/>
      <c r="RO9" s="340"/>
      <c r="RP9" s="340"/>
      <c r="RQ9" s="340"/>
      <c r="RR9" s="340"/>
      <c r="RS9" s="340"/>
      <c r="RT9" s="340"/>
      <c r="RU9" s="340"/>
      <c r="RV9" s="340"/>
      <c r="RW9" s="340"/>
      <c r="RX9" s="340"/>
      <c r="RY9" s="340"/>
      <c r="RZ9" s="340"/>
      <c r="SA9" s="340"/>
      <c r="SB9" s="340"/>
      <c r="SC9" s="340"/>
      <c r="SD9" s="340"/>
      <c r="SE9" s="340"/>
      <c r="SF9" s="340"/>
      <c r="SG9" s="340"/>
      <c r="SH9" s="340"/>
      <c r="SI9" s="340"/>
      <c r="SJ9" s="340"/>
      <c r="SK9" s="340"/>
      <c r="SL9" s="340"/>
      <c r="SM9" s="340"/>
      <c r="SN9" s="340"/>
      <c r="SO9" s="340"/>
      <c r="SP9" s="340"/>
      <c r="SQ9" s="340"/>
      <c r="SR9" s="340"/>
      <c r="SS9" s="340"/>
      <c r="ST9" s="340"/>
      <c r="SU9" s="340"/>
      <c r="SV9" s="340"/>
      <c r="SW9" s="340"/>
      <c r="SX9" s="340"/>
      <c r="SY9" s="340"/>
      <c r="SZ9" s="340"/>
      <c r="TA9" s="340"/>
      <c r="TB9" s="340"/>
      <c r="TC9" s="340"/>
      <c r="TD9" s="340"/>
      <c r="TE9" s="340"/>
      <c r="TF9" s="340"/>
      <c r="TG9" s="340"/>
      <c r="TH9" s="340"/>
      <c r="TI9" s="340"/>
      <c r="TJ9" s="340"/>
      <c r="TK9" s="340"/>
      <c r="TL9" s="340"/>
      <c r="TM9" s="340"/>
      <c r="TN9" s="340"/>
      <c r="TO9" s="340"/>
      <c r="TP9" s="340"/>
      <c r="TQ9" s="340"/>
      <c r="TR9" s="340"/>
      <c r="TS9" s="340"/>
      <c r="TT9" s="340"/>
      <c r="TU9" s="340"/>
      <c r="TV9" s="340"/>
      <c r="TW9" s="340"/>
      <c r="TX9" s="340"/>
      <c r="TY9" s="340"/>
      <c r="TZ9" s="340"/>
      <c r="UA9" s="340"/>
      <c r="UB9" s="340"/>
      <c r="UC9" s="340"/>
      <c r="UD9" s="340"/>
      <c r="UE9" s="340"/>
      <c r="UF9" s="340"/>
      <c r="UG9" s="340"/>
      <c r="UH9" s="340"/>
      <c r="UI9" s="340"/>
      <c r="UJ9" s="340"/>
      <c r="UK9" s="340"/>
      <c r="UL9" s="340"/>
      <c r="UM9" s="340"/>
      <c r="UN9" s="340"/>
      <c r="UO9" s="340"/>
      <c r="UP9" s="340"/>
      <c r="UQ9" s="340"/>
      <c r="UR9" s="340"/>
      <c r="US9" s="340"/>
      <c r="UT9" s="340"/>
      <c r="UU9" s="340"/>
      <c r="UV9" s="340"/>
      <c r="UW9" s="340"/>
      <c r="UX9" s="340"/>
      <c r="UY9" s="340"/>
      <c r="UZ9" s="340"/>
      <c r="VA9" s="340"/>
      <c r="VB9" s="340"/>
      <c r="VC9" s="340"/>
      <c r="VD9" s="340"/>
      <c r="VE9" s="340"/>
      <c r="VF9" s="340"/>
      <c r="VG9" s="340"/>
      <c r="VH9" s="340"/>
      <c r="VI9" s="340"/>
      <c r="VJ9" s="340"/>
      <c r="VK9" s="340"/>
      <c r="VL9" s="340"/>
      <c r="VM9" s="340"/>
      <c r="VN9" s="340"/>
      <c r="VO9" s="340"/>
      <c r="VP9" s="340"/>
      <c r="VQ9" s="340"/>
      <c r="VR9" s="340"/>
      <c r="VS9" s="340"/>
      <c r="VT9" s="340"/>
      <c r="VU9" s="340"/>
      <c r="VV9" s="340"/>
      <c r="VW9" s="340"/>
      <c r="VX9" s="340"/>
      <c r="VY9" s="340"/>
      <c r="VZ9" s="340"/>
      <c r="WA9" s="340"/>
      <c r="WB9" s="340"/>
      <c r="WC9" s="340"/>
      <c r="WD9" s="340"/>
      <c r="WE9" s="340"/>
      <c r="WF9" s="340"/>
      <c r="WG9" s="340"/>
      <c r="WH9" s="340"/>
      <c r="WI9" s="340"/>
      <c r="WJ9" s="340"/>
      <c r="WK9" s="340"/>
      <c r="WL9" s="340"/>
      <c r="WM9" s="340"/>
      <c r="WN9" s="340"/>
      <c r="WO9" s="340"/>
      <c r="WP9" s="340"/>
      <c r="WQ9" s="340"/>
      <c r="WR9" s="340"/>
      <c r="WS9" s="340"/>
      <c r="WT9" s="340"/>
      <c r="WU9" s="340"/>
      <c r="WV9" s="340"/>
      <c r="WW9" s="340"/>
      <c r="WX9" s="340"/>
      <c r="WY9" s="340"/>
      <c r="WZ9" s="340"/>
      <c r="XA9" s="340"/>
      <c r="XB9" s="340"/>
      <c r="XC9" s="340"/>
      <c r="XD9" s="340"/>
      <c r="XE9" s="340"/>
      <c r="XF9" s="340"/>
      <c r="XG9" s="340"/>
      <c r="XH9" s="340"/>
      <c r="XI9" s="340"/>
      <c r="XJ9" s="340"/>
      <c r="XK9" s="340"/>
      <c r="XL9" s="340"/>
      <c r="XM9" s="340"/>
      <c r="XN9" s="340"/>
      <c r="XO9" s="340"/>
      <c r="XP9" s="340"/>
      <c r="XQ9" s="340"/>
      <c r="XR9" s="340"/>
      <c r="XS9" s="340"/>
      <c r="XT9" s="340"/>
      <c r="XU9" s="340"/>
      <c r="XV9" s="340"/>
      <c r="XW9" s="340"/>
      <c r="XX9" s="340"/>
      <c r="XY9" s="340"/>
      <c r="XZ9" s="340"/>
      <c r="YA9" s="340"/>
      <c r="YB9" s="340"/>
      <c r="YC9" s="340"/>
      <c r="YD9" s="340"/>
      <c r="YE9" s="340"/>
      <c r="YF9" s="340"/>
      <c r="YG9" s="340"/>
      <c r="YH9" s="340"/>
      <c r="YI9" s="340"/>
      <c r="YJ9" s="340"/>
      <c r="YK9" s="340"/>
      <c r="YL9" s="340"/>
      <c r="YM9" s="340"/>
      <c r="YN9" s="340"/>
      <c r="YO9" s="340"/>
      <c r="YP9" s="340"/>
      <c r="YQ9" s="340"/>
      <c r="YR9" s="340"/>
      <c r="YS9" s="340"/>
      <c r="YT9" s="340"/>
      <c r="YU9" s="340"/>
      <c r="YV9" s="340"/>
      <c r="YW9" s="340"/>
      <c r="YX9" s="340"/>
      <c r="YY9" s="340"/>
      <c r="YZ9" s="340"/>
      <c r="ZA9" s="340"/>
      <c r="ZB9" s="340"/>
      <c r="ZC9" s="340"/>
      <c r="ZD9" s="340"/>
      <c r="ZE9" s="340"/>
      <c r="ZF9" s="340"/>
      <c r="ZG9" s="340"/>
      <c r="ZH9" s="340"/>
      <c r="ZI9" s="340"/>
      <c r="ZJ9" s="340"/>
      <c r="ZK9" s="340"/>
      <c r="ZL9" s="340"/>
      <c r="ZM9" s="340"/>
      <c r="ZN9" s="340"/>
      <c r="ZO9" s="340"/>
      <c r="ZP9" s="340"/>
      <c r="ZQ9" s="340"/>
      <c r="ZR9" s="340"/>
      <c r="ZS9" s="340"/>
      <c r="ZT9" s="340"/>
      <c r="ZU9" s="340"/>
      <c r="ZV9" s="340"/>
      <c r="ZW9" s="340"/>
      <c r="ZX9" s="340"/>
      <c r="ZY9" s="340"/>
      <c r="ZZ9" s="340"/>
      <c r="AAA9" s="340"/>
      <c r="AAB9" s="340"/>
      <c r="AAC9" s="340"/>
      <c r="AAD9" s="340"/>
      <c r="AAE9" s="340"/>
      <c r="AAF9" s="340"/>
      <c r="AAG9" s="340"/>
      <c r="AAH9" s="340"/>
      <c r="AAI9" s="340"/>
      <c r="AAJ9" s="340"/>
      <c r="AAK9" s="340"/>
      <c r="AAL9" s="340"/>
      <c r="AAM9" s="340"/>
      <c r="AAN9" s="340"/>
      <c r="AAO9" s="340"/>
      <c r="AAP9" s="340"/>
      <c r="AAQ9" s="340"/>
      <c r="AAR9" s="340"/>
      <c r="AAS9" s="340"/>
      <c r="AAT9" s="340"/>
      <c r="AAU9" s="340"/>
      <c r="AAV9" s="340"/>
      <c r="AAW9" s="340"/>
      <c r="AAX9" s="340"/>
      <c r="AAY9" s="340"/>
      <c r="AAZ9" s="340"/>
      <c r="ABA9" s="340"/>
      <c r="ABB9" s="340"/>
      <c r="ABC9" s="340"/>
      <c r="ABD9" s="340"/>
      <c r="ABE9" s="340"/>
      <c r="ABF9" s="340"/>
      <c r="ABG9" s="340"/>
      <c r="ABH9" s="340"/>
      <c r="ABI9" s="340"/>
      <c r="ABJ9" s="340"/>
      <c r="ABK9" s="340"/>
      <c r="ABL9" s="340"/>
      <c r="ABM9" s="340"/>
      <c r="ABN9" s="340"/>
      <c r="ABO9" s="340"/>
      <c r="ABP9" s="340"/>
      <c r="ABQ9" s="340"/>
      <c r="ABR9" s="340"/>
      <c r="ABS9" s="340"/>
      <c r="ABT9" s="340"/>
      <c r="ABU9" s="340"/>
      <c r="ABV9" s="340"/>
      <c r="ABW9" s="340"/>
      <c r="ABX9" s="340"/>
      <c r="ABY9" s="340"/>
      <c r="ABZ9" s="340"/>
      <c r="ACA9" s="340"/>
      <c r="ACB9" s="340"/>
      <c r="ACC9" s="340"/>
      <c r="ACD9" s="340"/>
      <c r="ACE9" s="340"/>
      <c r="ACF9" s="340"/>
      <c r="ACG9" s="340"/>
      <c r="ACH9" s="340"/>
      <c r="ACI9" s="340"/>
      <c r="ACJ9" s="340"/>
      <c r="ACK9" s="340"/>
      <c r="ACL9" s="340"/>
      <c r="ACM9" s="340"/>
      <c r="ACN9" s="340"/>
      <c r="ACO9" s="340"/>
      <c r="ACP9" s="340"/>
      <c r="ACQ9" s="340"/>
      <c r="ACR9" s="340"/>
      <c r="ACS9" s="340"/>
      <c r="ACT9" s="340"/>
      <c r="ACU9" s="340"/>
      <c r="ACV9" s="340"/>
      <c r="ACW9" s="340"/>
      <c r="ACX9" s="340"/>
      <c r="ACY9" s="340"/>
      <c r="ACZ9" s="340"/>
      <c r="ADA9" s="340"/>
      <c r="ADB9" s="340"/>
      <c r="ADC9" s="340"/>
      <c r="ADD9" s="340"/>
      <c r="ADE9" s="340"/>
      <c r="ADF9" s="340"/>
      <c r="ADG9" s="340"/>
      <c r="ADH9" s="340"/>
      <c r="ADI9" s="340"/>
      <c r="ADJ9" s="340"/>
      <c r="ADK9" s="340"/>
      <c r="ADL9" s="340"/>
      <c r="ADM9" s="340"/>
      <c r="ADN9" s="340"/>
      <c r="ADO9" s="340"/>
      <c r="ADP9" s="340"/>
      <c r="ADQ9" s="340"/>
      <c r="ADR9" s="340"/>
      <c r="ADS9" s="340"/>
      <c r="ADT9" s="340"/>
      <c r="ADU9" s="340"/>
      <c r="ADV9" s="340"/>
      <c r="ADW9" s="340"/>
      <c r="ADX9" s="340"/>
      <c r="ADY9" s="340"/>
      <c r="ADZ9" s="340"/>
      <c r="AEA9" s="340"/>
      <c r="AEB9" s="340"/>
      <c r="AEC9" s="340"/>
      <c r="AED9" s="340"/>
      <c r="AEE9" s="340"/>
      <c r="AEF9" s="340"/>
      <c r="AEG9" s="340"/>
      <c r="AEH9" s="340"/>
      <c r="AEI9" s="340"/>
      <c r="AEJ9" s="340"/>
      <c r="AEK9" s="340"/>
      <c r="AEL9" s="340"/>
      <c r="AEM9" s="340"/>
      <c r="AEN9" s="340"/>
      <c r="AEO9" s="340"/>
      <c r="AEP9" s="340"/>
      <c r="AEQ9" s="340"/>
      <c r="AER9" s="340"/>
      <c r="AES9" s="340"/>
      <c r="AET9" s="340"/>
      <c r="AEU9" s="340"/>
      <c r="AEV9" s="340"/>
      <c r="AEW9" s="340"/>
      <c r="AEX9" s="340"/>
      <c r="AEY9" s="340"/>
      <c r="AEZ9" s="340"/>
      <c r="AFA9" s="340"/>
      <c r="AFB9" s="340"/>
      <c r="AFC9" s="340"/>
      <c r="AFD9" s="340"/>
      <c r="AFE9" s="340"/>
      <c r="AFF9" s="340"/>
      <c r="AFG9" s="340"/>
      <c r="AFH9" s="340"/>
      <c r="AFI9" s="340"/>
      <c r="AFJ9" s="340"/>
      <c r="AFK9" s="340"/>
      <c r="AFL9" s="340"/>
      <c r="AFM9" s="340"/>
      <c r="AFN9" s="340"/>
      <c r="AFO9" s="340"/>
      <c r="AFP9" s="340"/>
      <c r="AFQ9" s="340"/>
      <c r="AFR9" s="340"/>
      <c r="AFS9" s="340"/>
      <c r="AFT9" s="340"/>
      <c r="AFU9" s="340"/>
      <c r="AFV9" s="340"/>
      <c r="AFW9" s="340"/>
      <c r="AFX9" s="340"/>
      <c r="AFY9" s="340"/>
      <c r="AFZ9" s="340"/>
      <c r="AGA9" s="340"/>
      <c r="AGB9" s="340"/>
      <c r="AGC9" s="340"/>
      <c r="AGD9" s="340"/>
      <c r="AGE9" s="340"/>
      <c r="AGF9" s="340"/>
      <c r="AGG9" s="340"/>
      <c r="AGH9" s="340"/>
      <c r="AGI9" s="340"/>
      <c r="AGJ9" s="340"/>
      <c r="AGK9" s="340"/>
      <c r="AGL9" s="340"/>
      <c r="AGM9" s="340"/>
      <c r="AGN9" s="340"/>
      <c r="AGO9" s="340"/>
      <c r="AGP9" s="340"/>
      <c r="AGQ9" s="340"/>
      <c r="AGR9" s="340"/>
      <c r="AGS9" s="340"/>
      <c r="AGT9" s="340"/>
      <c r="AGU9" s="340"/>
      <c r="AGV9" s="340"/>
      <c r="AGW9" s="340"/>
      <c r="AGX9" s="340"/>
      <c r="AGY9" s="340"/>
      <c r="AGZ9" s="340"/>
      <c r="AHA9" s="340"/>
      <c r="AHB9" s="340"/>
      <c r="AHC9" s="340"/>
      <c r="AHD9" s="340"/>
      <c r="AHE9" s="340"/>
      <c r="AHF9" s="340"/>
      <c r="AHG9" s="340"/>
      <c r="AHH9" s="340"/>
      <c r="AHI9" s="340"/>
      <c r="AHJ9" s="340"/>
      <c r="AHK9" s="340"/>
      <c r="AHL9" s="340"/>
      <c r="AHM9" s="340"/>
      <c r="AHN9" s="340"/>
      <c r="AHO9" s="340"/>
      <c r="AHP9" s="340"/>
      <c r="AHQ9" s="340"/>
      <c r="AHR9" s="340"/>
      <c r="AHS9" s="340"/>
      <c r="AHT9" s="340"/>
      <c r="AHU9" s="340"/>
      <c r="AHV9" s="340"/>
      <c r="AHW9" s="340"/>
      <c r="AHX9" s="340"/>
      <c r="AHY9" s="340"/>
      <c r="AHZ9" s="340"/>
      <c r="AIA9" s="340"/>
      <c r="AIB9" s="340"/>
      <c r="AIC9" s="340"/>
      <c r="AID9" s="340"/>
      <c r="AIE9" s="340"/>
      <c r="AIF9" s="340"/>
      <c r="AIG9" s="340"/>
      <c r="AIH9" s="340"/>
      <c r="AII9" s="340"/>
      <c r="AIJ9" s="340"/>
      <c r="AIK9" s="340"/>
      <c r="AIL9" s="340"/>
      <c r="AIM9" s="340"/>
      <c r="AIN9" s="340"/>
      <c r="AIO9" s="340"/>
      <c r="AIP9" s="340"/>
      <c r="AIQ9" s="340"/>
      <c r="AIR9" s="340"/>
      <c r="AIS9" s="340"/>
      <c r="AIT9" s="340"/>
      <c r="AIU9" s="340"/>
      <c r="AIV9" s="340"/>
      <c r="AIW9" s="340"/>
      <c r="AIX9" s="340"/>
      <c r="AIY9" s="340"/>
      <c r="AIZ9" s="340"/>
      <c r="AJA9" s="340"/>
      <c r="AJB9" s="340"/>
      <c r="AJC9" s="340"/>
      <c r="AJD9" s="340"/>
      <c r="AJE9" s="340"/>
      <c r="AJF9" s="340"/>
      <c r="AJG9" s="340"/>
      <c r="AJH9" s="340"/>
      <c r="AJI9" s="340"/>
      <c r="AJJ9" s="340"/>
      <c r="AJK9" s="340"/>
      <c r="AJL9" s="340"/>
      <c r="AJM9" s="340"/>
      <c r="AJN9" s="340"/>
      <c r="AJO9" s="340"/>
      <c r="AJP9" s="340"/>
      <c r="AJQ9" s="340"/>
      <c r="AJR9" s="340"/>
      <c r="AJS9" s="340"/>
      <c r="AJT9" s="340"/>
      <c r="AJU9" s="340"/>
      <c r="AJV9" s="340"/>
      <c r="AJW9" s="340"/>
      <c r="AJX9" s="340"/>
      <c r="AJY9" s="340"/>
      <c r="AJZ9" s="340"/>
      <c r="AKA9" s="340"/>
      <c r="AKB9" s="340"/>
      <c r="AKC9" s="340"/>
      <c r="AKD9" s="340"/>
      <c r="AKE9" s="340"/>
      <c r="AKF9" s="340"/>
      <c r="AKG9" s="340"/>
      <c r="AKH9" s="340"/>
      <c r="AKI9" s="340"/>
      <c r="AKJ9" s="340"/>
      <c r="AKK9" s="340"/>
      <c r="AKL9" s="340"/>
      <c r="AKM9" s="340"/>
      <c r="AKN9" s="340"/>
      <c r="AKO9" s="340"/>
      <c r="AKP9" s="340"/>
      <c r="AKQ9" s="340"/>
      <c r="AKR9" s="340"/>
      <c r="AKS9" s="340"/>
      <c r="AKT9" s="340"/>
      <c r="AKU9" s="340"/>
      <c r="AKV9" s="340"/>
      <c r="AKW9" s="340"/>
      <c r="AKX9" s="340"/>
      <c r="AKY9" s="340"/>
      <c r="AKZ9" s="340"/>
      <c r="ALA9" s="340"/>
      <c r="ALB9" s="340"/>
      <c r="ALC9" s="340"/>
      <c r="ALD9" s="340"/>
      <c r="ALE9" s="340"/>
      <c r="ALF9" s="340"/>
    </row>
    <row r="10" spans="1:994" s="335" customFormat="1" ht="15.75" hidden="1" customHeight="1" outlineLevel="1" x14ac:dyDescent="0.25">
      <c r="A10" s="341"/>
      <c r="B10" s="342"/>
      <c r="C10" s="343"/>
      <c r="D10" s="344"/>
      <c r="E10" s="345"/>
      <c r="F10" s="346"/>
      <c r="G10" s="347"/>
      <c r="H10" s="348"/>
      <c r="I10" s="348"/>
      <c r="J10" s="348"/>
      <c r="K10" s="346"/>
      <c r="L10" s="348"/>
      <c r="M10" s="348"/>
      <c r="N10" s="348"/>
      <c r="O10" s="348"/>
      <c r="P10" s="350"/>
      <c r="Q10" s="351"/>
      <c r="R10" s="352"/>
      <c r="S10" s="353"/>
      <c r="T10" s="354"/>
      <c r="U10" s="353"/>
      <c r="V10" s="354"/>
      <c r="W10" s="354"/>
      <c r="X10" s="354"/>
      <c r="Y10" s="354"/>
      <c r="Z10" s="354"/>
      <c r="AA10" s="340"/>
      <c r="AB10" s="340"/>
      <c r="AC10" s="340"/>
      <c r="AD10" s="340"/>
      <c r="AE10" s="340"/>
      <c r="AF10" s="340"/>
      <c r="AG10" s="340"/>
      <c r="AH10" s="340"/>
      <c r="AI10" s="340"/>
      <c r="AJ10" s="340"/>
      <c r="AK10" s="340"/>
      <c r="AL10" s="340"/>
      <c r="AM10" s="340"/>
      <c r="AN10" s="340"/>
      <c r="AO10" s="340"/>
      <c r="AP10" s="340"/>
      <c r="AQ10" s="340"/>
      <c r="AR10" s="340"/>
      <c r="AS10" s="340"/>
      <c r="AT10" s="340"/>
      <c r="AU10" s="340"/>
      <c r="AV10" s="340"/>
      <c r="AW10" s="340"/>
      <c r="AX10" s="340"/>
      <c r="AY10" s="340"/>
      <c r="AZ10" s="340"/>
      <c r="BA10" s="340"/>
      <c r="BB10" s="340"/>
      <c r="BC10" s="340"/>
      <c r="BD10" s="340"/>
      <c r="BE10" s="340"/>
      <c r="BF10" s="340"/>
      <c r="BG10" s="340"/>
      <c r="BH10" s="340"/>
      <c r="BI10" s="340"/>
      <c r="BJ10" s="340"/>
      <c r="BK10" s="340"/>
      <c r="BL10" s="340"/>
      <c r="BM10" s="340"/>
      <c r="BN10" s="340"/>
      <c r="BO10" s="340"/>
      <c r="BP10" s="340"/>
      <c r="BQ10" s="340"/>
      <c r="BR10" s="340"/>
      <c r="BS10" s="340"/>
      <c r="BT10" s="340"/>
      <c r="BU10" s="340"/>
      <c r="BV10" s="340"/>
      <c r="BW10" s="340"/>
      <c r="BX10" s="340"/>
      <c r="BY10" s="340"/>
      <c r="BZ10" s="340"/>
      <c r="CA10" s="340"/>
      <c r="CB10" s="340"/>
      <c r="CC10" s="340"/>
      <c r="CD10" s="340"/>
      <c r="CE10" s="340"/>
      <c r="CF10" s="340"/>
      <c r="CG10" s="340"/>
      <c r="CH10" s="340"/>
      <c r="CI10" s="340"/>
      <c r="CJ10" s="340"/>
      <c r="CK10" s="340"/>
      <c r="CL10" s="340"/>
      <c r="CM10" s="340"/>
      <c r="CN10" s="340"/>
      <c r="CO10" s="340"/>
      <c r="CP10" s="340"/>
      <c r="CQ10" s="340"/>
      <c r="CR10" s="340"/>
      <c r="CS10" s="340"/>
      <c r="CT10" s="340"/>
      <c r="CU10" s="340"/>
      <c r="CV10" s="340"/>
      <c r="CW10" s="340"/>
      <c r="CX10" s="340"/>
      <c r="CY10" s="340"/>
      <c r="CZ10" s="340"/>
      <c r="DA10" s="340"/>
      <c r="DB10" s="340"/>
      <c r="DC10" s="340"/>
      <c r="DD10" s="340"/>
      <c r="DE10" s="340"/>
      <c r="DF10" s="340"/>
      <c r="DG10" s="340"/>
      <c r="DH10" s="340"/>
      <c r="DI10" s="340"/>
      <c r="DJ10" s="340"/>
      <c r="DK10" s="340"/>
      <c r="DL10" s="340"/>
      <c r="DM10" s="340"/>
      <c r="DN10" s="340"/>
      <c r="DO10" s="340"/>
      <c r="DP10" s="340"/>
      <c r="DQ10" s="340"/>
      <c r="DR10" s="340"/>
      <c r="DS10" s="340"/>
      <c r="DT10" s="340"/>
      <c r="DU10" s="340"/>
      <c r="DV10" s="340"/>
      <c r="DW10" s="340"/>
      <c r="DX10" s="340"/>
      <c r="DY10" s="340"/>
      <c r="DZ10" s="340"/>
      <c r="EA10" s="340"/>
      <c r="EB10" s="340"/>
      <c r="EC10" s="340"/>
      <c r="ED10" s="340"/>
      <c r="EE10" s="340"/>
      <c r="EF10" s="340"/>
      <c r="EG10" s="340"/>
      <c r="EH10" s="340"/>
      <c r="EI10" s="340"/>
      <c r="EJ10" s="340"/>
      <c r="EK10" s="340"/>
      <c r="EL10" s="340"/>
      <c r="EM10" s="340"/>
      <c r="EN10" s="340"/>
      <c r="EO10" s="340"/>
      <c r="EP10" s="340"/>
      <c r="EQ10" s="340"/>
      <c r="ER10" s="340"/>
      <c r="ES10" s="340"/>
      <c r="ET10" s="340"/>
      <c r="EU10" s="340"/>
      <c r="EV10" s="340"/>
      <c r="EW10" s="340"/>
      <c r="EX10" s="340"/>
      <c r="EY10" s="340"/>
      <c r="EZ10" s="340"/>
      <c r="FA10" s="340"/>
      <c r="FB10" s="340"/>
      <c r="FC10" s="340"/>
      <c r="FD10" s="340"/>
      <c r="FE10" s="340"/>
      <c r="FF10" s="340"/>
      <c r="FG10" s="340"/>
      <c r="FH10" s="340"/>
      <c r="FI10" s="340"/>
      <c r="FJ10" s="340"/>
      <c r="FK10" s="340"/>
      <c r="FL10" s="340"/>
      <c r="FM10" s="340"/>
      <c r="FN10" s="340"/>
      <c r="FO10" s="340"/>
      <c r="FP10" s="340"/>
      <c r="FQ10" s="340"/>
      <c r="FR10" s="340"/>
      <c r="FS10" s="340"/>
      <c r="FT10" s="340"/>
      <c r="FU10" s="340"/>
      <c r="FV10" s="340"/>
      <c r="FW10" s="340"/>
      <c r="FX10" s="340"/>
      <c r="FY10" s="340"/>
      <c r="FZ10" s="340"/>
      <c r="GA10" s="340"/>
      <c r="GB10" s="340"/>
      <c r="GC10" s="340"/>
      <c r="GD10" s="340"/>
      <c r="GE10" s="340"/>
      <c r="GF10" s="340"/>
      <c r="GG10" s="340"/>
      <c r="GH10" s="340"/>
      <c r="GI10" s="340"/>
      <c r="GJ10" s="340"/>
      <c r="GK10" s="340"/>
      <c r="GL10" s="340"/>
      <c r="GM10" s="340"/>
      <c r="GN10" s="340"/>
      <c r="GO10" s="340"/>
      <c r="GP10" s="340"/>
      <c r="GQ10" s="340"/>
      <c r="GR10" s="340"/>
      <c r="GS10" s="340"/>
      <c r="GT10" s="340"/>
      <c r="GU10" s="340"/>
      <c r="GV10" s="340"/>
      <c r="GW10" s="340"/>
      <c r="GX10" s="340"/>
      <c r="GY10" s="340"/>
      <c r="GZ10" s="340"/>
      <c r="HA10" s="340"/>
      <c r="HB10" s="340"/>
      <c r="HC10" s="340"/>
      <c r="HD10" s="340"/>
      <c r="HE10" s="340"/>
      <c r="HF10" s="340"/>
      <c r="HG10" s="340"/>
      <c r="HH10" s="340"/>
      <c r="HI10" s="340"/>
      <c r="HJ10" s="340"/>
      <c r="HK10" s="340"/>
      <c r="HL10" s="340"/>
      <c r="HM10" s="340"/>
      <c r="HN10" s="340"/>
      <c r="HO10" s="340"/>
      <c r="HP10" s="340"/>
      <c r="HQ10" s="340"/>
      <c r="HR10" s="340"/>
      <c r="HS10" s="340"/>
      <c r="HT10" s="340"/>
      <c r="HU10" s="340"/>
      <c r="HV10" s="340"/>
      <c r="HW10" s="340"/>
      <c r="HX10" s="340"/>
      <c r="HY10" s="340"/>
      <c r="HZ10" s="340"/>
      <c r="IA10" s="340"/>
      <c r="IB10" s="340"/>
      <c r="IC10" s="340"/>
      <c r="ID10" s="340"/>
      <c r="IE10" s="340"/>
      <c r="IF10" s="340"/>
      <c r="IG10" s="340"/>
      <c r="IH10" s="340"/>
      <c r="II10" s="340"/>
      <c r="IJ10" s="340"/>
      <c r="IK10" s="340"/>
      <c r="IL10" s="340"/>
      <c r="IM10" s="340"/>
      <c r="IN10" s="340"/>
      <c r="IO10" s="340"/>
      <c r="IP10" s="340"/>
      <c r="IQ10" s="340"/>
      <c r="IR10" s="340"/>
      <c r="IS10" s="340"/>
      <c r="IT10" s="340"/>
      <c r="IU10" s="340"/>
      <c r="IV10" s="340"/>
      <c r="IW10" s="340"/>
      <c r="IX10" s="340"/>
      <c r="IY10" s="340"/>
      <c r="IZ10" s="340"/>
      <c r="JA10" s="340"/>
      <c r="JB10" s="340"/>
      <c r="JC10" s="340"/>
      <c r="JD10" s="340"/>
      <c r="JE10" s="340"/>
      <c r="JF10" s="340"/>
      <c r="JG10" s="340"/>
      <c r="JH10" s="340"/>
      <c r="JI10" s="340"/>
      <c r="JJ10" s="340"/>
      <c r="JK10" s="340"/>
      <c r="JL10" s="340"/>
      <c r="JM10" s="340"/>
      <c r="JN10" s="340"/>
      <c r="JO10" s="340"/>
      <c r="JP10" s="340"/>
      <c r="JQ10" s="340"/>
      <c r="JR10" s="340"/>
      <c r="JS10" s="340"/>
      <c r="JT10" s="340"/>
      <c r="JU10" s="340"/>
      <c r="JV10" s="340"/>
      <c r="JW10" s="340"/>
      <c r="JX10" s="340"/>
      <c r="JY10" s="340"/>
      <c r="JZ10" s="340"/>
      <c r="KA10" s="340"/>
      <c r="KB10" s="340"/>
      <c r="KC10" s="340"/>
      <c r="KD10" s="340"/>
      <c r="KE10" s="340"/>
      <c r="KF10" s="340"/>
      <c r="KG10" s="340"/>
      <c r="KH10" s="340"/>
      <c r="KI10" s="340"/>
      <c r="KJ10" s="340"/>
      <c r="KK10" s="340"/>
      <c r="KL10" s="340"/>
      <c r="KM10" s="340"/>
      <c r="KN10" s="340"/>
      <c r="KO10" s="340"/>
      <c r="KP10" s="340"/>
      <c r="KQ10" s="340"/>
      <c r="KR10" s="340"/>
      <c r="KS10" s="340"/>
      <c r="KT10" s="340"/>
      <c r="KU10" s="340"/>
      <c r="KV10" s="340"/>
      <c r="KW10" s="340"/>
      <c r="KX10" s="340"/>
      <c r="KY10" s="340"/>
      <c r="KZ10" s="340"/>
      <c r="LA10" s="340"/>
      <c r="LB10" s="340"/>
      <c r="LC10" s="340"/>
      <c r="LD10" s="340"/>
      <c r="LE10" s="340"/>
      <c r="LF10" s="340"/>
      <c r="LG10" s="340"/>
      <c r="LH10" s="340"/>
      <c r="LI10" s="340"/>
      <c r="LJ10" s="340"/>
      <c r="LK10" s="340"/>
      <c r="LL10" s="340"/>
      <c r="LM10" s="340"/>
      <c r="LN10" s="340"/>
      <c r="LO10" s="340"/>
      <c r="LP10" s="340"/>
      <c r="LQ10" s="340"/>
      <c r="LR10" s="340"/>
      <c r="LS10" s="340"/>
      <c r="LT10" s="340"/>
      <c r="LU10" s="340"/>
      <c r="LV10" s="340"/>
      <c r="LW10" s="340"/>
      <c r="LX10" s="340"/>
      <c r="LY10" s="340"/>
      <c r="LZ10" s="340"/>
      <c r="MA10" s="340"/>
      <c r="MB10" s="340"/>
      <c r="MC10" s="340"/>
      <c r="MD10" s="340"/>
      <c r="ME10" s="340"/>
      <c r="MF10" s="340"/>
      <c r="MG10" s="340"/>
      <c r="MH10" s="340"/>
      <c r="MI10" s="340"/>
      <c r="MJ10" s="340"/>
      <c r="MK10" s="340"/>
      <c r="ML10" s="340"/>
      <c r="MM10" s="340"/>
      <c r="MN10" s="340"/>
      <c r="MO10" s="340"/>
      <c r="MP10" s="340"/>
      <c r="MQ10" s="340"/>
      <c r="MR10" s="340"/>
      <c r="MS10" s="340"/>
      <c r="MT10" s="340"/>
      <c r="MU10" s="340"/>
      <c r="MV10" s="340"/>
      <c r="MW10" s="340"/>
      <c r="MX10" s="340"/>
      <c r="MY10" s="340"/>
      <c r="MZ10" s="340"/>
      <c r="NA10" s="340"/>
      <c r="NB10" s="340"/>
      <c r="NC10" s="340"/>
      <c r="ND10" s="340"/>
      <c r="NE10" s="340"/>
      <c r="NF10" s="340"/>
      <c r="NG10" s="340"/>
      <c r="NH10" s="340"/>
      <c r="NI10" s="340"/>
      <c r="NJ10" s="340"/>
      <c r="NK10" s="340"/>
      <c r="NL10" s="340"/>
      <c r="NM10" s="340"/>
      <c r="NN10" s="340"/>
      <c r="NO10" s="340"/>
      <c r="NP10" s="340"/>
      <c r="NQ10" s="340"/>
      <c r="NR10" s="340"/>
      <c r="NS10" s="340"/>
      <c r="NT10" s="340"/>
      <c r="NU10" s="340"/>
      <c r="NV10" s="340"/>
      <c r="NW10" s="340"/>
      <c r="NX10" s="340"/>
      <c r="NY10" s="340"/>
      <c r="NZ10" s="340"/>
      <c r="OA10" s="340"/>
      <c r="OB10" s="340"/>
      <c r="OC10" s="340"/>
      <c r="OD10" s="340"/>
      <c r="OE10" s="340"/>
      <c r="OF10" s="340"/>
      <c r="OG10" s="340"/>
      <c r="OH10" s="340"/>
      <c r="OI10" s="340"/>
      <c r="OJ10" s="340"/>
      <c r="OK10" s="340"/>
      <c r="OL10" s="340"/>
      <c r="OM10" s="340"/>
      <c r="ON10" s="340"/>
      <c r="OO10" s="340"/>
      <c r="OP10" s="340"/>
      <c r="OQ10" s="340"/>
      <c r="OR10" s="340"/>
      <c r="OS10" s="340"/>
      <c r="OT10" s="340"/>
      <c r="OU10" s="340"/>
      <c r="OV10" s="340"/>
      <c r="OW10" s="340"/>
      <c r="OX10" s="340"/>
      <c r="OY10" s="340"/>
      <c r="OZ10" s="340"/>
      <c r="PA10" s="340"/>
      <c r="PB10" s="340"/>
      <c r="PC10" s="340"/>
      <c r="PD10" s="340"/>
      <c r="PE10" s="340"/>
      <c r="PF10" s="340"/>
      <c r="PG10" s="340"/>
      <c r="PH10" s="340"/>
      <c r="PI10" s="340"/>
      <c r="PJ10" s="340"/>
      <c r="PK10" s="340"/>
      <c r="PL10" s="340"/>
      <c r="PM10" s="340"/>
      <c r="PN10" s="340"/>
      <c r="PO10" s="340"/>
      <c r="PP10" s="340"/>
      <c r="PQ10" s="340"/>
      <c r="PR10" s="340"/>
      <c r="PS10" s="340"/>
      <c r="PT10" s="340"/>
      <c r="PU10" s="340"/>
      <c r="PV10" s="340"/>
      <c r="PW10" s="340"/>
      <c r="PX10" s="340"/>
      <c r="PY10" s="340"/>
      <c r="PZ10" s="340"/>
      <c r="QA10" s="340"/>
      <c r="QB10" s="340"/>
      <c r="QC10" s="340"/>
      <c r="QD10" s="340"/>
      <c r="QE10" s="340"/>
      <c r="QF10" s="340"/>
      <c r="QG10" s="340"/>
      <c r="QH10" s="340"/>
      <c r="QI10" s="340"/>
      <c r="QJ10" s="340"/>
      <c r="QK10" s="340"/>
      <c r="QL10" s="340"/>
      <c r="QM10" s="340"/>
      <c r="QN10" s="340"/>
      <c r="QO10" s="340"/>
      <c r="QP10" s="340"/>
      <c r="QQ10" s="340"/>
      <c r="QR10" s="340"/>
      <c r="QS10" s="340"/>
      <c r="QT10" s="340"/>
      <c r="QU10" s="340"/>
      <c r="QV10" s="340"/>
      <c r="QW10" s="340"/>
      <c r="QX10" s="340"/>
      <c r="QY10" s="340"/>
      <c r="QZ10" s="340"/>
      <c r="RA10" s="340"/>
      <c r="RB10" s="340"/>
      <c r="RC10" s="340"/>
      <c r="RD10" s="340"/>
      <c r="RE10" s="340"/>
      <c r="RF10" s="340"/>
      <c r="RG10" s="340"/>
      <c r="RH10" s="340"/>
      <c r="RI10" s="340"/>
      <c r="RJ10" s="340"/>
      <c r="RK10" s="340"/>
      <c r="RL10" s="340"/>
      <c r="RM10" s="340"/>
      <c r="RN10" s="340"/>
      <c r="RO10" s="340"/>
      <c r="RP10" s="340"/>
      <c r="RQ10" s="340"/>
      <c r="RR10" s="340"/>
      <c r="RS10" s="340"/>
      <c r="RT10" s="340"/>
      <c r="RU10" s="340"/>
      <c r="RV10" s="340"/>
      <c r="RW10" s="340"/>
      <c r="RX10" s="340"/>
      <c r="RY10" s="340"/>
      <c r="RZ10" s="340"/>
      <c r="SA10" s="340"/>
      <c r="SB10" s="340"/>
      <c r="SC10" s="340"/>
      <c r="SD10" s="340"/>
      <c r="SE10" s="340"/>
      <c r="SF10" s="340"/>
      <c r="SG10" s="340"/>
      <c r="SH10" s="340"/>
      <c r="SI10" s="340"/>
      <c r="SJ10" s="340"/>
      <c r="SK10" s="340"/>
      <c r="SL10" s="340"/>
      <c r="SM10" s="340"/>
      <c r="SN10" s="340"/>
      <c r="SO10" s="340"/>
      <c r="SP10" s="340"/>
      <c r="SQ10" s="340"/>
      <c r="SR10" s="340"/>
      <c r="SS10" s="340"/>
      <c r="ST10" s="340"/>
      <c r="SU10" s="340"/>
      <c r="SV10" s="340"/>
      <c r="SW10" s="340"/>
      <c r="SX10" s="340"/>
      <c r="SY10" s="340"/>
      <c r="SZ10" s="340"/>
      <c r="TA10" s="340"/>
      <c r="TB10" s="340"/>
      <c r="TC10" s="340"/>
      <c r="TD10" s="340"/>
      <c r="TE10" s="340"/>
      <c r="TF10" s="340"/>
      <c r="TG10" s="340"/>
      <c r="TH10" s="340"/>
      <c r="TI10" s="340"/>
      <c r="TJ10" s="340"/>
      <c r="TK10" s="340"/>
      <c r="TL10" s="340"/>
      <c r="TM10" s="340"/>
      <c r="TN10" s="340"/>
      <c r="TO10" s="340"/>
      <c r="TP10" s="340"/>
      <c r="TQ10" s="340"/>
      <c r="TR10" s="340"/>
      <c r="TS10" s="340"/>
      <c r="TT10" s="340"/>
      <c r="TU10" s="340"/>
      <c r="TV10" s="340"/>
      <c r="TW10" s="340"/>
      <c r="TX10" s="340"/>
      <c r="TY10" s="340"/>
      <c r="TZ10" s="340"/>
      <c r="UA10" s="340"/>
      <c r="UB10" s="340"/>
      <c r="UC10" s="340"/>
      <c r="UD10" s="340"/>
      <c r="UE10" s="340"/>
      <c r="UF10" s="340"/>
      <c r="UG10" s="340"/>
      <c r="UH10" s="340"/>
      <c r="UI10" s="340"/>
      <c r="UJ10" s="340"/>
      <c r="UK10" s="340"/>
      <c r="UL10" s="340"/>
      <c r="UM10" s="340"/>
      <c r="UN10" s="340"/>
      <c r="UO10" s="340"/>
      <c r="UP10" s="340"/>
      <c r="UQ10" s="340"/>
      <c r="UR10" s="340"/>
      <c r="US10" s="340"/>
      <c r="UT10" s="340"/>
      <c r="UU10" s="340"/>
      <c r="UV10" s="340"/>
      <c r="UW10" s="340"/>
      <c r="UX10" s="340"/>
      <c r="UY10" s="340"/>
      <c r="UZ10" s="340"/>
      <c r="VA10" s="340"/>
      <c r="VB10" s="340"/>
      <c r="VC10" s="340"/>
      <c r="VD10" s="340"/>
      <c r="VE10" s="340"/>
      <c r="VF10" s="340"/>
      <c r="VG10" s="340"/>
      <c r="VH10" s="340"/>
      <c r="VI10" s="340"/>
      <c r="VJ10" s="340"/>
      <c r="VK10" s="340"/>
      <c r="VL10" s="340"/>
      <c r="VM10" s="340"/>
      <c r="VN10" s="340"/>
      <c r="VO10" s="340"/>
      <c r="VP10" s="340"/>
      <c r="VQ10" s="340"/>
      <c r="VR10" s="340"/>
      <c r="VS10" s="340"/>
      <c r="VT10" s="340"/>
      <c r="VU10" s="340"/>
      <c r="VV10" s="340"/>
      <c r="VW10" s="340"/>
      <c r="VX10" s="340"/>
      <c r="VY10" s="340"/>
      <c r="VZ10" s="340"/>
      <c r="WA10" s="340"/>
      <c r="WB10" s="340"/>
      <c r="WC10" s="340"/>
      <c r="WD10" s="340"/>
      <c r="WE10" s="340"/>
      <c r="WF10" s="340"/>
      <c r="WG10" s="340"/>
      <c r="WH10" s="340"/>
      <c r="WI10" s="340"/>
      <c r="WJ10" s="340"/>
      <c r="WK10" s="340"/>
      <c r="WL10" s="340"/>
      <c r="WM10" s="340"/>
      <c r="WN10" s="340"/>
      <c r="WO10" s="340"/>
      <c r="WP10" s="340"/>
      <c r="WQ10" s="340"/>
      <c r="WR10" s="340"/>
      <c r="WS10" s="340"/>
      <c r="WT10" s="340"/>
      <c r="WU10" s="340"/>
      <c r="WV10" s="340"/>
      <c r="WW10" s="340"/>
      <c r="WX10" s="340"/>
      <c r="WY10" s="340"/>
      <c r="WZ10" s="340"/>
      <c r="XA10" s="340"/>
      <c r="XB10" s="340"/>
      <c r="XC10" s="340"/>
      <c r="XD10" s="340"/>
      <c r="XE10" s="340"/>
      <c r="XF10" s="340"/>
      <c r="XG10" s="340"/>
      <c r="XH10" s="340"/>
      <c r="XI10" s="340"/>
      <c r="XJ10" s="340"/>
      <c r="XK10" s="340"/>
      <c r="XL10" s="340"/>
      <c r="XM10" s="340"/>
      <c r="XN10" s="340"/>
      <c r="XO10" s="340"/>
      <c r="XP10" s="340"/>
      <c r="XQ10" s="340"/>
      <c r="XR10" s="340"/>
      <c r="XS10" s="340"/>
      <c r="XT10" s="340"/>
      <c r="XU10" s="340"/>
      <c r="XV10" s="340"/>
      <c r="XW10" s="340"/>
      <c r="XX10" s="340"/>
      <c r="XY10" s="340"/>
      <c r="XZ10" s="340"/>
      <c r="YA10" s="340"/>
      <c r="YB10" s="340"/>
      <c r="YC10" s="340"/>
      <c r="YD10" s="340"/>
      <c r="YE10" s="340"/>
      <c r="YF10" s="340"/>
      <c r="YG10" s="340"/>
      <c r="YH10" s="340"/>
      <c r="YI10" s="340"/>
      <c r="YJ10" s="340"/>
      <c r="YK10" s="340"/>
      <c r="YL10" s="340"/>
      <c r="YM10" s="340"/>
      <c r="YN10" s="340"/>
      <c r="YO10" s="340"/>
      <c r="YP10" s="340"/>
      <c r="YQ10" s="340"/>
      <c r="YR10" s="340"/>
      <c r="YS10" s="340"/>
      <c r="YT10" s="340"/>
      <c r="YU10" s="340"/>
      <c r="YV10" s="340"/>
      <c r="YW10" s="340"/>
      <c r="YX10" s="340"/>
      <c r="YY10" s="340"/>
      <c r="YZ10" s="340"/>
      <c r="ZA10" s="340"/>
      <c r="ZB10" s="340"/>
      <c r="ZC10" s="340"/>
      <c r="ZD10" s="340"/>
      <c r="ZE10" s="340"/>
      <c r="ZF10" s="340"/>
      <c r="ZG10" s="340"/>
      <c r="ZH10" s="340"/>
      <c r="ZI10" s="340"/>
      <c r="ZJ10" s="340"/>
      <c r="ZK10" s="340"/>
      <c r="ZL10" s="340"/>
      <c r="ZM10" s="340"/>
      <c r="ZN10" s="340"/>
      <c r="ZO10" s="340"/>
      <c r="ZP10" s="340"/>
      <c r="ZQ10" s="340"/>
      <c r="ZR10" s="340"/>
      <c r="ZS10" s="340"/>
      <c r="ZT10" s="340"/>
      <c r="ZU10" s="340"/>
      <c r="ZV10" s="340"/>
      <c r="ZW10" s="340"/>
      <c r="ZX10" s="340"/>
      <c r="ZY10" s="340"/>
      <c r="ZZ10" s="340"/>
      <c r="AAA10" s="340"/>
      <c r="AAB10" s="340"/>
      <c r="AAC10" s="340"/>
      <c r="AAD10" s="340"/>
      <c r="AAE10" s="340"/>
      <c r="AAF10" s="340"/>
      <c r="AAG10" s="340"/>
      <c r="AAH10" s="340"/>
      <c r="AAI10" s="340"/>
      <c r="AAJ10" s="340"/>
      <c r="AAK10" s="340"/>
      <c r="AAL10" s="340"/>
      <c r="AAM10" s="340"/>
      <c r="AAN10" s="340"/>
      <c r="AAO10" s="340"/>
      <c r="AAP10" s="340"/>
      <c r="AAQ10" s="340"/>
      <c r="AAR10" s="340"/>
      <c r="AAS10" s="340"/>
      <c r="AAT10" s="340"/>
      <c r="AAU10" s="340"/>
      <c r="AAV10" s="340"/>
      <c r="AAW10" s="340"/>
      <c r="AAX10" s="340"/>
      <c r="AAY10" s="340"/>
      <c r="AAZ10" s="340"/>
      <c r="ABA10" s="340"/>
      <c r="ABB10" s="340"/>
      <c r="ABC10" s="340"/>
      <c r="ABD10" s="340"/>
      <c r="ABE10" s="340"/>
      <c r="ABF10" s="340"/>
      <c r="ABG10" s="340"/>
      <c r="ABH10" s="340"/>
      <c r="ABI10" s="340"/>
      <c r="ABJ10" s="340"/>
      <c r="ABK10" s="340"/>
      <c r="ABL10" s="340"/>
      <c r="ABM10" s="340"/>
      <c r="ABN10" s="340"/>
      <c r="ABO10" s="340"/>
      <c r="ABP10" s="340"/>
      <c r="ABQ10" s="340"/>
      <c r="ABR10" s="340"/>
      <c r="ABS10" s="340"/>
      <c r="ABT10" s="340"/>
      <c r="ABU10" s="340"/>
      <c r="ABV10" s="340"/>
      <c r="ABW10" s="340"/>
      <c r="ABX10" s="340"/>
      <c r="ABY10" s="340"/>
      <c r="ABZ10" s="340"/>
      <c r="ACA10" s="340"/>
      <c r="ACB10" s="340"/>
      <c r="ACC10" s="340"/>
      <c r="ACD10" s="340"/>
      <c r="ACE10" s="340"/>
      <c r="ACF10" s="340"/>
      <c r="ACG10" s="340"/>
      <c r="ACH10" s="340"/>
      <c r="ACI10" s="340"/>
      <c r="ACJ10" s="340"/>
      <c r="ACK10" s="340"/>
      <c r="ACL10" s="340"/>
      <c r="ACM10" s="340"/>
      <c r="ACN10" s="340"/>
      <c r="ACO10" s="340"/>
      <c r="ACP10" s="340"/>
      <c r="ACQ10" s="340"/>
      <c r="ACR10" s="340"/>
      <c r="ACS10" s="340"/>
      <c r="ACT10" s="340"/>
      <c r="ACU10" s="340"/>
      <c r="ACV10" s="340"/>
      <c r="ACW10" s="340"/>
      <c r="ACX10" s="340"/>
      <c r="ACY10" s="340"/>
      <c r="ACZ10" s="340"/>
      <c r="ADA10" s="340"/>
      <c r="ADB10" s="340"/>
      <c r="ADC10" s="340"/>
      <c r="ADD10" s="340"/>
      <c r="ADE10" s="340"/>
      <c r="ADF10" s="340"/>
      <c r="ADG10" s="340"/>
      <c r="ADH10" s="340"/>
      <c r="ADI10" s="340"/>
      <c r="ADJ10" s="340"/>
      <c r="ADK10" s="340"/>
      <c r="ADL10" s="340"/>
      <c r="ADM10" s="340"/>
      <c r="ADN10" s="340"/>
      <c r="ADO10" s="340"/>
      <c r="ADP10" s="340"/>
      <c r="ADQ10" s="340"/>
      <c r="ADR10" s="340"/>
      <c r="ADS10" s="340"/>
      <c r="ADT10" s="340"/>
      <c r="ADU10" s="340"/>
      <c r="ADV10" s="340"/>
      <c r="ADW10" s="340"/>
      <c r="ADX10" s="340"/>
      <c r="ADY10" s="340"/>
      <c r="ADZ10" s="340"/>
      <c r="AEA10" s="340"/>
      <c r="AEB10" s="340"/>
      <c r="AEC10" s="340"/>
      <c r="AED10" s="340"/>
      <c r="AEE10" s="340"/>
      <c r="AEF10" s="340"/>
      <c r="AEG10" s="340"/>
      <c r="AEH10" s="340"/>
      <c r="AEI10" s="340"/>
      <c r="AEJ10" s="340"/>
      <c r="AEK10" s="340"/>
      <c r="AEL10" s="340"/>
      <c r="AEM10" s="340"/>
      <c r="AEN10" s="340"/>
      <c r="AEO10" s="340"/>
      <c r="AEP10" s="340"/>
      <c r="AEQ10" s="340"/>
      <c r="AER10" s="340"/>
      <c r="AES10" s="340"/>
      <c r="AET10" s="340"/>
      <c r="AEU10" s="340"/>
      <c r="AEV10" s="340"/>
      <c r="AEW10" s="340"/>
      <c r="AEX10" s="340"/>
      <c r="AEY10" s="340"/>
      <c r="AEZ10" s="340"/>
      <c r="AFA10" s="340"/>
      <c r="AFB10" s="340"/>
      <c r="AFC10" s="340"/>
      <c r="AFD10" s="340"/>
      <c r="AFE10" s="340"/>
      <c r="AFF10" s="340"/>
      <c r="AFG10" s="340"/>
      <c r="AFH10" s="340"/>
      <c r="AFI10" s="340"/>
      <c r="AFJ10" s="340"/>
      <c r="AFK10" s="340"/>
      <c r="AFL10" s="340"/>
      <c r="AFM10" s="340"/>
      <c r="AFN10" s="340"/>
      <c r="AFO10" s="340"/>
      <c r="AFP10" s="340"/>
      <c r="AFQ10" s="340"/>
      <c r="AFR10" s="340"/>
      <c r="AFS10" s="340"/>
      <c r="AFT10" s="340"/>
      <c r="AFU10" s="340"/>
      <c r="AFV10" s="340"/>
      <c r="AFW10" s="340"/>
      <c r="AFX10" s="340"/>
      <c r="AFY10" s="340"/>
      <c r="AFZ10" s="340"/>
      <c r="AGA10" s="340"/>
      <c r="AGB10" s="340"/>
      <c r="AGC10" s="340"/>
      <c r="AGD10" s="340"/>
      <c r="AGE10" s="340"/>
      <c r="AGF10" s="340"/>
      <c r="AGG10" s="340"/>
      <c r="AGH10" s="340"/>
      <c r="AGI10" s="340"/>
      <c r="AGJ10" s="340"/>
      <c r="AGK10" s="340"/>
      <c r="AGL10" s="340"/>
      <c r="AGM10" s="340"/>
      <c r="AGN10" s="340"/>
      <c r="AGO10" s="340"/>
      <c r="AGP10" s="340"/>
      <c r="AGQ10" s="340"/>
      <c r="AGR10" s="340"/>
      <c r="AGS10" s="340"/>
      <c r="AGT10" s="340"/>
      <c r="AGU10" s="340"/>
      <c r="AGV10" s="340"/>
      <c r="AGW10" s="340"/>
      <c r="AGX10" s="340"/>
      <c r="AGY10" s="340"/>
      <c r="AGZ10" s="340"/>
      <c r="AHA10" s="340"/>
      <c r="AHB10" s="340"/>
      <c r="AHC10" s="340"/>
      <c r="AHD10" s="340"/>
      <c r="AHE10" s="340"/>
      <c r="AHF10" s="340"/>
      <c r="AHG10" s="340"/>
      <c r="AHH10" s="340"/>
      <c r="AHI10" s="340"/>
      <c r="AHJ10" s="340"/>
      <c r="AHK10" s="340"/>
      <c r="AHL10" s="340"/>
      <c r="AHM10" s="340"/>
      <c r="AHN10" s="340"/>
      <c r="AHO10" s="340"/>
      <c r="AHP10" s="340"/>
      <c r="AHQ10" s="340"/>
      <c r="AHR10" s="340"/>
      <c r="AHS10" s="340"/>
      <c r="AHT10" s="340"/>
      <c r="AHU10" s="340"/>
      <c r="AHV10" s="340"/>
      <c r="AHW10" s="340"/>
      <c r="AHX10" s="340"/>
      <c r="AHY10" s="340"/>
      <c r="AHZ10" s="340"/>
      <c r="AIA10" s="340"/>
      <c r="AIB10" s="340"/>
      <c r="AIC10" s="340"/>
      <c r="AID10" s="340"/>
      <c r="AIE10" s="340"/>
      <c r="AIF10" s="340"/>
      <c r="AIG10" s="340"/>
      <c r="AIH10" s="340"/>
      <c r="AII10" s="340"/>
      <c r="AIJ10" s="340"/>
      <c r="AIK10" s="340"/>
      <c r="AIL10" s="340"/>
      <c r="AIM10" s="340"/>
      <c r="AIN10" s="340"/>
      <c r="AIO10" s="340"/>
      <c r="AIP10" s="340"/>
      <c r="AIQ10" s="340"/>
      <c r="AIR10" s="340"/>
      <c r="AIS10" s="340"/>
      <c r="AIT10" s="340"/>
      <c r="AIU10" s="340"/>
      <c r="AIV10" s="340"/>
      <c r="AIW10" s="340"/>
      <c r="AIX10" s="340"/>
      <c r="AIY10" s="340"/>
      <c r="AIZ10" s="340"/>
      <c r="AJA10" s="340"/>
      <c r="AJB10" s="340"/>
      <c r="AJC10" s="340"/>
      <c r="AJD10" s="340"/>
      <c r="AJE10" s="340"/>
      <c r="AJF10" s="340"/>
      <c r="AJG10" s="340"/>
      <c r="AJH10" s="340"/>
      <c r="AJI10" s="340"/>
      <c r="AJJ10" s="340"/>
      <c r="AJK10" s="340"/>
      <c r="AJL10" s="340"/>
      <c r="AJM10" s="340"/>
      <c r="AJN10" s="340"/>
      <c r="AJO10" s="340"/>
      <c r="AJP10" s="340"/>
      <c r="AJQ10" s="340"/>
      <c r="AJR10" s="340"/>
      <c r="AJS10" s="340"/>
      <c r="AJT10" s="340"/>
      <c r="AJU10" s="340"/>
      <c r="AJV10" s="340"/>
      <c r="AJW10" s="340"/>
      <c r="AJX10" s="340"/>
      <c r="AJY10" s="340"/>
      <c r="AJZ10" s="340"/>
      <c r="AKA10" s="340"/>
      <c r="AKB10" s="340"/>
      <c r="AKC10" s="340"/>
      <c r="AKD10" s="340"/>
      <c r="AKE10" s="340"/>
      <c r="AKF10" s="340"/>
      <c r="AKG10" s="340"/>
      <c r="AKH10" s="340"/>
      <c r="AKI10" s="340"/>
      <c r="AKJ10" s="340"/>
      <c r="AKK10" s="340"/>
      <c r="AKL10" s="340"/>
      <c r="AKM10" s="340"/>
      <c r="AKN10" s="340"/>
      <c r="AKO10" s="340"/>
      <c r="AKP10" s="340"/>
      <c r="AKQ10" s="340"/>
      <c r="AKR10" s="340"/>
      <c r="AKS10" s="340"/>
      <c r="AKT10" s="340"/>
      <c r="AKU10" s="340"/>
      <c r="AKV10" s="340"/>
      <c r="AKW10" s="340"/>
      <c r="AKX10" s="340"/>
      <c r="AKY10" s="340"/>
      <c r="AKZ10" s="340"/>
      <c r="ALA10" s="340"/>
      <c r="ALB10" s="340"/>
      <c r="ALC10" s="340"/>
      <c r="ALD10" s="340"/>
      <c r="ALE10" s="340"/>
      <c r="ALF10" s="340"/>
    </row>
    <row r="11" spans="1:994" s="335" customFormat="1" ht="15.75" hidden="1" customHeight="1" outlineLevel="1" x14ac:dyDescent="0.2">
      <c r="A11" s="341"/>
      <c r="B11" s="342"/>
      <c r="C11" s="343"/>
      <c r="D11" s="344"/>
      <c r="E11" s="345"/>
      <c r="F11" s="346"/>
      <c r="G11" s="347"/>
      <c r="H11" s="348"/>
      <c r="I11" s="348"/>
      <c r="J11" s="348"/>
      <c r="K11" s="346"/>
      <c r="L11" s="348"/>
      <c r="M11" s="348"/>
      <c r="N11" s="348"/>
      <c r="O11" s="348"/>
      <c r="P11" s="348"/>
      <c r="Q11" s="346"/>
      <c r="R11" s="355"/>
      <c r="S11" s="349"/>
      <c r="T11" s="348"/>
      <c r="U11" s="349"/>
      <c r="V11" s="348"/>
      <c r="W11" s="348"/>
      <c r="X11" s="348"/>
      <c r="Y11" s="348"/>
      <c r="Z11" s="336"/>
      <c r="AA11" s="340"/>
      <c r="AB11" s="340"/>
      <c r="AC11" s="340"/>
      <c r="AD11" s="340"/>
      <c r="AE11" s="340"/>
      <c r="AF11" s="340"/>
      <c r="AG11" s="340"/>
      <c r="AH11" s="340"/>
      <c r="AI11" s="340"/>
      <c r="AJ11" s="340"/>
      <c r="AK11" s="340"/>
      <c r="AL11" s="340"/>
      <c r="AM11" s="340"/>
      <c r="AN11" s="340"/>
      <c r="AO11" s="340"/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0"/>
      <c r="BG11" s="340"/>
      <c r="BH11" s="340"/>
      <c r="BI11" s="340"/>
      <c r="BJ11" s="340"/>
      <c r="BK11" s="340"/>
      <c r="BL11" s="340"/>
      <c r="BM11" s="340"/>
      <c r="BN11" s="340"/>
      <c r="BO11" s="340"/>
      <c r="BP11" s="340"/>
      <c r="BQ11" s="340"/>
      <c r="BR11" s="340"/>
      <c r="BS11" s="340"/>
      <c r="BT11" s="340"/>
      <c r="BU11" s="340"/>
      <c r="BV11" s="340"/>
      <c r="BW11" s="340"/>
      <c r="BX11" s="340"/>
      <c r="BY11" s="340"/>
      <c r="BZ11" s="340"/>
      <c r="CA11" s="340"/>
      <c r="CB11" s="340"/>
      <c r="CC11" s="340"/>
      <c r="CD11" s="340"/>
      <c r="CE11" s="340"/>
      <c r="CF11" s="340"/>
      <c r="CG11" s="340"/>
      <c r="CH11" s="340"/>
      <c r="CI11" s="340"/>
      <c r="CJ11" s="340"/>
      <c r="CK11" s="340"/>
      <c r="CL11" s="340"/>
      <c r="CM11" s="340"/>
      <c r="CN11" s="340"/>
      <c r="CO11" s="340"/>
      <c r="CP11" s="340"/>
      <c r="CQ11" s="340"/>
      <c r="CR11" s="340"/>
      <c r="CS11" s="340"/>
      <c r="CT11" s="340"/>
      <c r="CU11" s="340"/>
      <c r="CV11" s="340"/>
      <c r="CW11" s="340"/>
      <c r="CX11" s="340"/>
      <c r="CY11" s="340"/>
      <c r="CZ11" s="340"/>
      <c r="DA11" s="340"/>
      <c r="DB11" s="340"/>
      <c r="DC11" s="340"/>
      <c r="DD11" s="340"/>
      <c r="DE11" s="340"/>
      <c r="DF11" s="340"/>
      <c r="DG11" s="340"/>
      <c r="DH11" s="340"/>
      <c r="DI11" s="340"/>
      <c r="DJ11" s="340"/>
      <c r="DK11" s="340"/>
      <c r="DL11" s="340"/>
      <c r="DM11" s="340"/>
      <c r="DN11" s="340"/>
      <c r="DO11" s="340"/>
      <c r="DP11" s="340"/>
      <c r="DQ11" s="340"/>
      <c r="DR11" s="340"/>
      <c r="DS11" s="340"/>
      <c r="DT11" s="340"/>
      <c r="DU11" s="340"/>
      <c r="DV11" s="340"/>
      <c r="DW11" s="340"/>
      <c r="DX11" s="340"/>
      <c r="DY11" s="340"/>
      <c r="DZ11" s="340"/>
      <c r="EA11" s="340"/>
      <c r="EB11" s="340"/>
      <c r="EC11" s="340"/>
      <c r="ED11" s="340"/>
      <c r="EE11" s="340"/>
      <c r="EF11" s="340"/>
      <c r="EG11" s="340"/>
      <c r="EH11" s="340"/>
      <c r="EI11" s="340"/>
      <c r="EJ11" s="340"/>
      <c r="EK11" s="340"/>
      <c r="EL11" s="340"/>
      <c r="EM11" s="340"/>
      <c r="EN11" s="340"/>
      <c r="EO11" s="340"/>
      <c r="EP11" s="340"/>
      <c r="EQ11" s="340"/>
      <c r="ER11" s="340"/>
      <c r="ES11" s="340"/>
      <c r="ET11" s="340"/>
      <c r="EU11" s="340"/>
      <c r="EV11" s="340"/>
      <c r="EW11" s="340"/>
      <c r="EX11" s="340"/>
      <c r="EY11" s="340"/>
      <c r="EZ11" s="340"/>
      <c r="FA11" s="340"/>
      <c r="FB11" s="340"/>
      <c r="FC11" s="340"/>
      <c r="FD11" s="340"/>
      <c r="FE11" s="340"/>
      <c r="FF11" s="340"/>
      <c r="FG11" s="340"/>
      <c r="FH11" s="340"/>
      <c r="FI11" s="340"/>
      <c r="FJ11" s="340"/>
      <c r="FK11" s="340"/>
      <c r="FL11" s="340"/>
      <c r="FM11" s="340"/>
      <c r="FN11" s="340"/>
      <c r="FO11" s="340"/>
      <c r="FP11" s="340"/>
      <c r="FQ11" s="340"/>
      <c r="FR11" s="340"/>
      <c r="FS11" s="340"/>
      <c r="FT11" s="340"/>
      <c r="FU11" s="340"/>
      <c r="FV11" s="340"/>
      <c r="FW11" s="340"/>
      <c r="FX11" s="340"/>
      <c r="FY11" s="340"/>
      <c r="FZ11" s="340"/>
      <c r="GA11" s="340"/>
      <c r="GB11" s="340"/>
      <c r="GC11" s="340"/>
      <c r="GD11" s="340"/>
      <c r="GE11" s="340"/>
      <c r="GF11" s="340"/>
      <c r="GG11" s="340"/>
      <c r="GH11" s="340"/>
      <c r="GI11" s="340"/>
      <c r="GJ11" s="340"/>
      <c r="GK11" s="340"/>
      <c r="GL11" s="340"/>
      <c r="GM11" s="340"/>
      <c r="GN11" s="340"/>
      <c r="GO11" s="340"/>
      <c r="GP11" s="340"/>
      <c r="GQ11" s="340"/>
      <c r="GR11" s="340"/>
      <c r="GS11" s="340"/>
      <c r="GT11" s="340"/>
      <c r="GU11" s="340"/>
      <c r="GV11" s="340"/>
      <c r="GW11" s="340"/>
      <c r="GX11" s="340"/>
      <c r="GY11" s="340"/>
      <c r="GZ11" s="340"/>
      <c r="HA11" s="340"/>
      <c r="HB11" s="340"/>
      <c r="HC11" s="340"/>
      <c r="HD11" s="340"/>
      <c r="HE11" s="340"/>
      <c r="HF11" s="340"/>
      <c r="HG11" s="340"/>
      <c r="HH11" s="340"/>
      <c r="HI11" s="340"/>
      <c r="HJ11" s="340"/>
      <c r="HK11" s="340"/>
      <c r="HL11" s="340"/>
      <c r="HM11" s="340"/>
      <c r="HN11" s="340"/>
      <c r="HO11" s="340"/>
      <c r="HP11" s="340"/>
      <c r="HQ11" s="340"/>
      <c r="HR11" s="340"/>
      <c r="HS11" s="340"/>
      <c r="HT11" s="340"/>
      <c r="HU11" s="340"/>
      <c r="HV11" s="340"/>
      <c r="HW11" s="340"/>
      <c r="HX11" s="340"/>
      <c r="HY11" s="340"/>
      <c r="HZ11" s="340"/>
      <c r="IA11" s="340"/>
      <c r="IB11" s="340"/>
      <c r="IC11" s="340"/>
      <c r="ID11" s="340"/>
      <c r="IE11" s="340"/>
      <c r="IF11" s="340"/>
      <c r="IG11" s="340"/>
      <c r="IH11" s="340"/>
      <c r="II11" s="340"/>
      <c r="IJ11" s="340"/>
      <c r="IK11" s="340"/>
      <c r="IL11" s="340"/>
      <c r="IM11" s="340"/>
      <c r="IN11" s="340"/>
      <c r="IO11" s="340"/>
      <c r="IP11" s="340"/>
      <c r="IQ11" s="340"/>
      <c r="IR11" s="340"/>
      <c r="IS11" s="340"/>
      <c r="IT11" s="340"/>
      <c r="IU11" s="340"/>
      <c r="IV11" s="340"/>
      <c r="IW11" s="340"/>
      <c r="IX11" s="340"/>
      <c r="IY11" s="340"/>
      <c r="IZ11" s="340"/>
      <c r="JA11" s="340"/>
      <c r="JB11" s="340"/>
      <c r="JC11" s="340"/>
      <c r="JD11" s="340"/>
      <c r="JE11" s="340"/>
      <c r="JF11" s="340"/>
      <c r="JG11" s="340"/>
      <c r="JH11" s="340"/>
      <c r="JI11" s="340"/>
      <c r="JJ11" s="340"/>
      <c r="JK11" s="340"/>
      <c r="JL11" s="340"/>
      <c r="JM11" s="340"/>
      <c r="JN11" s="340"/>
      <c r="JO11" s="340"/>
      <c r="JP11" s="340"/>
      <c r="JQ11" s="340"/>
      <c r="JR11" s="340"/>
      <c r="JS11" s="340"/>
      <c r="JT11" s="340"/>
      <c r="JU11" s="340"/>
      <c r="JV11" s="340"/>
      <c r="JW11" s="340"/>
      <c r="JX11" s="340"/>
      <c r="JY11" s="340"/>
      <c r="JZ11" s="340"/>
      <c r="KA11" s="340"/>
      <c r="KB11" s="340"/>
      <c r="KC11" s="340"/>
      <c r="KD11" s="340"/>
      <c r="KE11" s="340"/>
      <c r="KF11" s="340"/>
      <c r="KG11" s="340"/>
      <c r="KH11" s="340"/>
      <c r="KI11" s="340"/>
      <c r="KJ11" s="340"/>
      <c r="KK11" s="340"/>
      <c r="KL11" s="340"/>
      <c r="KM11" s="340"/>
      <c r="KN11" s="340"/>
      <c r="KO11" s="340"/>
      <c r="KP11" s="340"/>
      <c r="KQ11" s="340"/>
      <c r="KR11" s="340"/>
      <c r="KS11" s="340"/>
      <c r="KT11" s="340"/>
      <c r="KU11" s="340"/>
      <c r="KV11" s="340"/>
      <c r="KW11" s="340"/>
      <c r="KX11" s="340"/>
      <c r="KY11" s="340"/>
      <c r="KZ11" s="340"/>
      <c r="LA11" s="340"/>
      <c r="LB11" s="340"/>
      <c r="LC11" s="340"/>
      <c r="LD11" s="340"/>
      <c r="LE11" s="340"/>
      <c r="LF11" s="340"/>
      <c r="LG11" s="340"/>
      <c r="LH11" s="340"/>
      <c r="LI11" s="340"/>
      <c r="LJ11" s="340"/>
      <c r="LK11" s="340"/>
      <c r="LL11" s="340"/>
      <c r="LM11" s="340"/>
      <c r="LN11" s="340"/>
      <c r="LO11" s="340"/>
      <c r="LP11" s="340"/>
      <c r="LQ11" s="340"/>
      <c r="LR11" s="340"/>
      <c r="LS11" s="340"/>
      <c r="LT11" s="340"/>
      <c r="LU11" s="340"/>
      <c r="LV11" s="340"/>
      <c r="LW11" s="340"/>
      <c r="LX11" s="340"/>
      <c r="LY11" s="340"/>
      <c r="LZ11" s="340"/>
      <c r="MA11" s="340"/>
      <c r="MB11" s="340"/>
      <c r="MC11" s="340"/>
      <c r="MD11" s="340"/>
      <c r="ME11" s="340"/>
      <c r="MF11" s="340"/>
      <c r="MG11" s="340"/>
      <c r="MH11" s="340"/>
      <c r="MI11" s="340"/>
      <c r="MJ11" s="340"/>
      <c r="MK11" s="340"/>
      <c r="ML11" s="340"/>
      <c r="MM11" s="340"/>
      <c r="MN11" s="340"/>
      <c r="MO11" s="340"/>
      <c r="MP11" s="340"/>
      <c r="MQ11" s="340"/>
      <c r="MR11" s="340"/>
      <c r="MS11" s="340"/>
      <c r="MT11" s="340"/>
      <c r="MU11" s="340"/>
      <c r="MV11" s="340"/>
      <c r="MW11" s="340"/>
      <c r="MX11" s="340"/>
      <c r="MY11" s="340"/>
      <c r="MZ11" s="340"/>
      <c r="NA11" s="340"/>
      <c r="NB11" s="340"/>
      <c r="NC11" s="340"/>
      <c r="ND11" s="340"/>
      <c r="NE11" s="340"/>
      <c r="NF11" s="340"/>
      <c r="NG11" s="340"/>
      <c r="NH11" s="340"/>
      <c r="NI11" s="340"/>
      <c r="NJ11" s="340"/>
      <c r="NK11" s="340"/>
      <c r="NL11" s="340"/>
      <c r="NM11" s="340"/>
      <c r="NN11" s="340"/>
      <c r="NO11" s="340"/>
      <c r="NP11" s="340"/>
      <c r="NQ11" s="340"/>
      <c r="NR11" s="340"/>
      <c r="NS11" s="340"/>
      <c r="NT11" s="340"/>
      <c r="NU11" s="340"/>
      <c r="NV11" s="340"/>
      <c r="NW11" s="340"/>
      <c r="NX11" s="340"/>
      <c r="NY11" s="340"/>
      <c r="NZ11" s="340"/>
      <c r="OA11" s="340"/>
      <c r="OB11" s="340"/>
      <c r="OC11" s="340"/>
      <c r="OD11" s="340"/>
      <c r="OE11" s="340"/>
      <c r="OF11" s="340"/>
      <c r="OG11" s="340"/>
      <c r="OH11" s="340"/>
      <c r="OI11" s="340"/>
      <c r="OJ11" s="340"/>
      <c r="OK11" s="340"/>
      <c r="OL11" s="340"/>
      <c r="OM11" s="340"/>
      <c r="ON11" s="340"/>
      <c r="OO11" s="340"/>
      <c r="OP11" s="340"/>
      <c r="OQ11" s="340"/>
      <c r="OR11" s="340"/>
      <c r="OS11" s="340"/>
      <c r="OT11" s="340"/>
      <c r="OU11" s="340"/>
      <c r="OV11" s="340"/>
      <c r="OW11" s="340"/>
      <c r="OX11" s="340"/>
      <c r="OY11" s="340"/>
      <c r="OZ11" s="340"/>
      <c r="PA11" s="340"/>
      <c r="PB11" s="340"/>
      <c r="PC11" s="340"/>
      <c r="PD11" s="340"/>
      <c r="PE11" s="340"/>
      <c r="PF11" s="340"/>
      <c r="PG11" s="340"/>
      <c r="PH11" s="340"/>
      <c r="PI11" s="340"/>
      <c r="PJ11" s="340"/>
      <c r="PK11" s="340"/>
      <c r="PL11" s="340"/>
      <c r="PM11" s="340"/>
      <c r="PN11" s="340"/>
      <c r="PO11" s="340"/>
      <c r="PP11" s="340"/>
      <c r="PQ11" s="340"/>
      <c r="PR11" s="340"/>
      <c r="PS11" s="340"/>
      <c r="PT11" s="340"/>
      <c r="PU11" s="340"/>
      <c r="PV11" s="340"/>
      <c r="PW11" s="340"/>
      <c r="PX11" s="340"/>
      <c r="PY11" s="340"/>
      <c r="PZ11" s="340"/>
      <c r="QA11" s="340"/>
      <c r="QB11" s="340"/>
      <c r="QC11" s="340"/>
      <c r="QD11" s="340"/>
      <c r="QE11" s="340"/>
      <c r="QF11" s="340"/>
      <c r="QG11" s="340"/>
      <c r="QH11" s="340"/>
      <c r="QI11" s="340"/>
      <c r="QJ11" s="340"/>
      <c r="QK11" s="340"/>
      <c r="QL11" s="340"/>
      <c r="QM11" s="340"/>
      <c r="QN11" s="340"/>
      <c r="QO11" s="340"/>
      <c r="QP11" s="340"/>
      <c r="QQ11" s="340"/>
      <c r="QR11" s="340"/>
      <c r="QS11" s="340"/>
      <c r="QT11" s="340"/>
      <c r="QU11" s="340"/>
      <c r="QV11" s="340"/>
      <c r="QW11" s="340"/>
      <c r="QX11" s="340"/>
      <c r="QY11" s="340"/>
      <c r="QZ11" s="340"/>
      <c r="RA11" s="340"/>
      <c r="RB11" s="340"/>
      <c r="RC11" s="340"/>
      <c r="RD11" s="340"/>
      <c r="RE11" s="340"/>
      <c r="RF11" s="340"/>
      <c r="RG11" s="340"/>
      <c r="RH11" s="340"/>
      <c r="RI11" s="340"/>
      <c r="RJ11" s="340"/>
      <c r="RK11" s="340"/>
      <c r="RL11" s="340"/>
      <c r="RM11" s="340"/>
      <c r="RN11" s="340"/>
      <c r="RO11" s="340"/>
      <c r="RP11" s="340"/>
      <c r="RQ11" s="340"/>
      <c r="RR11" s="340"/>
      <c r="RS11" s="340"/>
      <c r="RT11" s="340"/>
      <c r="RU11" s="340"/>
      <c r="RV11" s="340"/>
      <c r="RW11" s="340"/>
      <c r="RX11" s="340"/>
      <c r="RY11" s="340"/>
      <c r="RZ11" s="340"/>
      <c r="SA11" s="340"/>
      <c r="SB11" s="340"/>
      <c r="SC11" s="340"/>
      <c r="SD11" s="340"/>
      <c r="SE11" s="340"/>
      <c r="SF11" s="340"/>
      <c r="SG11" s="340"/>
      <c r="SH11" s="340"/>
      <c r="SI11" s="340"/>
      <c r="SJ11" s="340"/>
      <c r="SK11" s="340"/>
      <c r="SL11" s="340"/>
      <c r="SM11" s="340"/>
      <c r="SN11" s="340"/>
      <c r="SO11" s="340"/>
      <c r="SP11" s="340"/>
      <c r="SQ11" s="340"/>
      <c r="SR11" s="340"/>
      <c r="SS11" s="340"/>
      <c r="ST11" s="340"/>
      <c r="SU11" s="340"/>
      <c r="SV11" s="340"/>
      <c r="SW11" s="340"/>
      <c r="SX11" s="340"/>
      <c r="SY11" s="340"/>
      <c r="SZ11" s="340"/>
      <c r="TA11" s="340"/>
      <c r="TB11" s="340"/>
      <c r="TC11" s="340"/>
      <c r="TD11" s="340"/>
      <c r="TE11" s="340"/>
      <c r="TF11" s="340"/>
      <c r="TG11" s="340"/>
      <c r="TH11" s="340"/>
      <c r="TI11" s="340"/>
      <c r="TJ11" s="340"/>
      <c r="TK11" s="340"/>
      <c r="TL11" s="340"/>
      <c r="TM11" s="340"/>
      <c r="TN11" s="340"/>
      <c r="TO11" s="340"/>
      <c r="TP11" s="340"/>
      <c r="TQ11" s="340"/>
      <c r="TR11" s="340"/>
      <c r="TS11" s="340"/>
      <c r="TT11" s="340"/>
      <c r="TU11" s="340"/>
      <c r="TV11" s="340"/>
      <c r="TW11" s="340"/>
      <c r="TX11" s="340"/>
      <c r="TY11" s="340"/>
      <c r="TZ11" s="340"/>
      <c r="UA11" s="340"/>
      <c r="UB11" s="340"/>
      <c r="UC11" s="340"/>
      <c r="UD11" s="340"/>
      <c r="UE11" s="340"/>
      <c r="UF11" s="340"/>
      <c r="UG11" s="340"/>
      <c r="UH11" s="340"/>
      <c r="UI11" s="340"/>
      <c r="UJ11" s="340"/>
      <c r="UK11" s="340"/>
      <c r="UL11" s="340"/>
      <c r="UM11" s="340"/>
      <c r="UN11" s="340"/>
      <c r="UO11" s="340"/>
      <c r="UP11" s="340"/>
      <c r="UQ11" s="340"/>
      <c r="UR11" s="340"/>
      <c r="US11" s="340"/>
      <c r="UT11" s="340"/>
      <c r="UU11" s="340"/>
      <c r="UV11" s="340"/>
      <c r="UW11" s="340"/>
      <c r="UX11" s="340"/>
      <c r="UY11" s="340"/>
      <c r="UZ11" s="340"/>
      <c r="VA11" s="340"/>
      <c r="VB11" s="340"/>
      <c r="VC11" s="340"/>
      <c r="VD11" s="340"/>
      <c r="VE11" s="340"/>
      <c r="VF11" s="340"/>
      <c r="VG11" s="340"/>
      <c r="VH11" s="340"/>
      <c r="VI11" s="340"/>
      <c r="VJ11" s="340"/>
      <c r="VK11" s="340"/>
      <c r="VL11" s="340"/>
      <c r="VM11" s="340"/>
      <c r="VN11" s="340"/>
      <c r="VO11" s="340"/>
      <c r="VP11" s="340"/>
      <c r="VQ11" s="340"/>
      <c r="VR11" s="340"/>
      <c r="VS11" s="340"/>
      <c r="VT11" s="340"/>
      <c r="VU11" s="340"/>
      <c r="VV11" s="340"/>
      <c r="VW11" s="340"/>
      <c r="VX11" s="340"/>
      <c r="VY11" s="340"/>
      <c r="VZ11" s="340"/>
      <c r="WA11" s="340"/>
      <c r="WB11" s="340"/>
      <c r="WC11" s="340"/>
      <c r="WD11" s="340"/>
      <c r="WE11" s="340"/>
      <c r="WF11" s="340"/>
      <c r="WG11" s="340"/>
      <c r="WH11" s="340"/>
      <c r="WI11" s="340"/>
      <c r="WJ11" s="340"/>
      <c r="WK11" s="340"/>
      <c r="WL11" s="340"/>
      <c r="WM11" s="340"/>
      <c r="WN11" s="340"/>
      <c r="WO11" s="340"/>
      <c r="WP11" s="340"/>
      <c r="WQ11" s="340"/>
      <c r="WR11" s="340"/>
      <c r="WS11" s="340"/>
      <c r="WT11" s="340"/>
      <c r="WU11" s="340"/>
      <c r="WV11" s="340"/>
      <c r="WW11" s="340"/>
      <c r="WX11" s="340"/>
      <c r="WY11" s="340"/>
      <c r="WZ11" s="340"/>
      <c r="XA11" s="340"/>
      <c r="XB11" s="340"/>
      <c r="XC11" s="340"/>
      <c r="XD11" s="340"/>
      <c r="XE11" s="340"/>
      <c r="XF11" s="340"/>
      <c r="XG11" s="340"/>
      <c r="XH11" s="340"/>
      <c r="XI11" s="340"/>
      <c r="XJ11" s="340"/>
      <c r="XK11" s="340"/>
      <c r="XL11" s="340"/>
      <c r="XM11" s="340"/>
      <c r="XN11" s="340"/>
      <c r="XO11" s="340"/>
      <c r="XP11" s="340"/>
      <c r="XQ11" s="340"/>
      <c r="XR11" s="340"/>
      <c r="XS11" s="340"/>
      <c r="XT11" s="340"/>
      <c r="XU11" s="340"/>
      <c r="XV11" s="340"/>
      <c r="XW11" s="340"/>
      <c r="XX11" s="340"/>
      <c r="XY11" s="340"/>
      <c r="XZ11" s="340"/>
      <c r="YA11" s="340"/>
      <c r="YB11" s="340"/>
      <c r="YC11" s="340"/>
      <c r="YD11" s="340"/>
      <c r="YE11" s="340"/>
      <c r="YF11" s="340"/>
      <c r="YG11" s="340"/>
      <c r="YH11" s="340"/>
      <c r="YI11" s="340"/>
      <c r="YJ11" s="340"/>
      <c r="YK11" s="340"/>
      <c r="YL11" s="340"/>
      <c r="YM11" s="340"/>
      <c r="YN11" s="340"/>
      <c r="YO11" s="340"/>
      <c r="YP11" s="340"/>
      <c r="YQ11" s="340"/>
      <c r="YR11" s="340"/>
      <c r="YS11" s="340"/>
      <c r="YT11" s="340"/>
      <c r="YU11" s="340"/>
      <c r="YV11" s="340"/>
      <c r="YW11" s="340"/>
      <c r="YX11" s="340"/>
      <c r="YY11" s="340"/>
      <c r="YZ11" s="340"/>
      <c r="ZA11" s="340"/>
      <c r="ZB11" s="340"/>
      <c r="ZC11" s="340"/>
      <c r="ZD11" s="340"/>
      <c r="ZE11" s="340"/>
      <c r="ZF11" s="340"/>
      <c r="ZG11" s="340"/>
      <c r="ZH11" s="340"/>
      <c r="ZI11" s="340"/>
      <c r="ZJ11" s="340"/>
      <c r="ZK11" s="340"/>
      <c r="ZL11" s="340"/>
      <c r="ZM11" s="340"/>
      <c r="ZN11" s="340"/>
      <c r="ZO11" s="340"/>
      <c r="ZP11" s="340"/>
      <c r="ZQ11" s="340"/>
      <c r="ZR11" s="340"/>
      <c r="ZS11" s="340"/>
      <c r="ZT11" s="340"/>
      <c r="ZU11" s="340"/>
      <c r="ZV11" s="340"/>
      <c r="ZW11" s="340"/>
      <c r="ZX11" s="340"/>
      <c r="ZY11" s="340"/>
      <c r="ZZ11" s="340"/>
      <c r="AAA11" s="340"/>
      <c r="AAB11" s="340"/>
      <c r="AAC11" s="340"/>
      <c r="AAD11" s="340"/>
      <c r="AAE11" s="340"/>
      <c r="AAF11" s="340"/>
      <c r="AAG11" s="340"/>
      <c r="AAH11" s="340"/>
      <c r="AAI11" s="340"/>
      <c r="AAJ11" s="340"/>
      <c r="AAK11" s="340"/>
      <c r="AAL11" s="340"/>
      <c r="AAM11" s="340"/>
      <c r="AAN11" s="340"/>
      <c r="AAO11" s="340"/>
      <c r="AAP11" s="340"/>
      <c r="AAQ11" s="340"/>
      <c r="AAR11" s="340"/>
      <c r="AAS11" s="340"/>
      <c r="AAT11" s="340"/>
      <c r="AAU11" s="340"/>
      <c r="AAV11" s="340"/>
      <c r="AAW11" s="340"/>
      <c r="AAX11" s="340"/>
      <c r="AAY11" s="340"/>
      <c r="AAZ11" s="340"/>
      <c r="ABA11" s="340"/>
      <c r="ABB11" s="340"/>
      <c r="ABC11" s="340"/>
      <c r="ABD11" s="340"/>
      <c r="ABE11" s="340"/>
      <c r="ABF11" s="340"/>
      <c r="ABG11" s="340"/>
      <c r="ABH11" s="340"/>
      <c r="ABI11" s="340"/>
      <c r="ABJ11" s="340"/>
      <c r="ABK11" s="340"/>
      <c r="ABL11" s="340"/>
      <c r="ABM11" s="340"/>
      <c r="ABN11" s="340"/>
      <c r="ABO11" s="340"/>
      <c r="ABP11" s="340"/>
      <c r="ABQ11" s="340"/>
      <c r="ABR11" s="340"/>
      <c r="ABS11" s="340"/>
      <c r="ABT11" s="340"/>
      <c r="ABU11" s="340"/>
      <c r="ABV11" s="340"/>
      <c r="ABW11" s="340"/>
      <c r="ABX11" s="340"/>
      <c r="ABY11" s="340"/>
      <c r="ABZ11" s="340"/>
      <c r="ACA11" s="340"/>
      <c r="ACB11" s="340"/>
      <c r="ACC11" s="340"/>
      <c r="ACD11" s="340"/>
      <c r="ACE11" s="340"/>
      <c r="ACF11" s="340"/>
      <c r="ACG11" s="340"/>
      <c r="ACH11" s="340"/>
      <c r="ACI11" s="340"/>
      <c r="ACJ11" s="340"/>
      <c r="ACK11" s="340"/>
      <c r="ACL11" s="340"/>
      <c r="ACM11" s="340"/>
      <c r="ACN11" s="340"/>
      <c r="ACO11" s="340"/>
      <c r="ACP11" s="340"/>
      <c r="ACQ11" s="340"/>
      <c r="ACR11" s="340"/>
      <c r="ACS11" s="340"/>
      <c r="ACT11" s="340"/>
      <c r="ACU11" s="340"/>
      <c r="ACV11" s="340"/>
      <c r="ACW11" s="340"/>
      <c r="ACX11" s="340"/>
      <c r="ACY11" s="340"/>
      <c r="ACZ11" s="340"/>
      <c r="ADA11" s="340"/>
      <c r="ADB11" s="340"/>
      <c r="ADC11" s="340"/>
      <c r="ADD11" s="340"/>
      <c r="ADE11" s="340"/>
      <c r="ADF11" s="340"/>
      <c r="ADG11" s="340"/>
      <c r="ADH11" s="340"/>
      <c r="ADI11" s="340"/>
      <c r="ADJ11" s="340"/>
      <c r="ADK11" s="340"/>
      <c r="ADL11" s="340"/>
      <c r="ADM11" s="340"/>
      <c r="ADN11" s="340"/>
      <c r="ADO11" s="340"/>
      <c r="ADP11" s="340"/>
      <c r="ADQ11" s="340"/>
      <c r="ADR11" s="340"/>
      <c r="ADS11" s="340"/>
      <c r="ADT11" s="340"/>
      <c r="ADU11" s="340"/>
      <c r="ADV11" s="340"/>
      <c r="ADW11" s="340"/>
      <c r="ADX11" s="340"/>
      <c r="ADY11" s="340"/>
      <c r="ADZ11" s="340"/>
      <c r="AEA11" s="340"/>
      <c r="AEB11" s="340"/>
      <c r="AEC11" s="340"/>
      <c r="AED11" s="340"/>
      <c r="AEE11" s="340"/>
      <c r="AEF11" s="340"/>
      <c r="AEG11" s="340"/>
      <c r="AEH11" s="340"/>
      <c r="AEI11" s="340"/>
      <c r="AEJ11" s="340"/>
      <c r="AEK11" s="340"/>
      <c r="AEL11" s="340"/>
      <c r="AEM11" s="340"/>
      <c r="AEN11" s="340"/>
      <c r="AEO11" s="340"/>
      <c r="AEP11" s="340"/>
      <c r="AEQ11" s="340"/>
      <c r="AER11" s="340"/>
      <c r="AES11" s="340"/>
      <c r="AET11" s="340"/>
      <c r="AEU11" s="340"/>
      <c r="AEV11" s="340"/>
      <c r="AEW11" s="340"/>
      <c r="AEX11" s="340"/>
      <c r="AEY11" s="340"/>
      <c r="AEZ11" s="340"/>
      <c r="AFA11" s="340"/>
      <c r="AFB11" s="340"/>
      <c r="AFC11" s="340"/>
      <c r="AFD11" s="340"/>
      <c r="AFE11" s="340"/>
      <c r="AFF11" s="340"/>
      <c r="AFG11" s="340"/>
      <c r="AFH11" s="340"/>
      <c r="AFI11" s="340"/>
      <c r="AFJ11" s="340"/>
      <c r="AFK11" s="340"/>
      <c r="AFL11" s="340"/>
      <c r="AFM11" s="340"/>
      <c r="AFN11" s="340"/>
      <c r="AFO11" s="340"/>
      <c r="AFP11" s="340"/>
      <c r="AFQ11" s="340"/>
      <c r="AFR11" s="340"/>
      <c r="AFS11" s="340"/>
      <c r="AFT11" s="340"/>
      <c r="AFU11" s="340"/>
      <c r="AFV11" s="340"/>
      <c r="AFW11" s="340"/>
      <c r="AFX11" s="340"/>
      <c r="AFY11" s="340"/>
      <c r="AFZ11" s="340"/>
      <c r="AGA11" s="340"/>
      <c r="AGB11" s="340"/>
      <c r="AGC11" s="340"/>
      <c r="AGD11" s="340"/>
      <c r="AGE11" s="340"/>
      <c r="AGF11" s="340"/>
      <c r="AGG11" s="340"/>
      <c r="AGH11" s="340"/>
      <c r="AGI11" s="340"/>
      <c r="AGJ11" s="340"/>
      <c r="AGK11" s="340"/>
      <c r="AGL11" s="340"/>
      <c r="AGM11" s="340"/>
      <c r="AGN11" s="340"/>
      <c r="AGO11" s="340"/>
      <c r="AGP11" s="340"/>
      <c r="AGQ11" s="340"/>
      <c r="AGR11" s="340"/>
      <c r="AGS11" s="340"/>
      <c r="AGT11" s="340"/>
      <c r="AGU11" s="340"/>
      <c r="AGV11" s="340"/>
      <c r="AGW11" s="340"/>
      <c r="AGX11" s="340"/>
      <c r="AGY11" s="340"/>
      <c r="AGZ11" s="340"/>
      <c r="AHA11" s="340"/>
      <c r="AHB11" s="340"/>
      <c r="AHC11" s="340"/>
      <c r="AHD11" s="340"/>
      <c r="AHE11" s="340"/>
      <c r="AHF11" s="340"/>
      <c r="AHG11" s="340"/>
      <c r="AHH11" s="340"/>
      <c r="AHI11" s="340"/>
      <c r="AHJ11" s="340"/>
      <c r="AHK11" s="340"/>
      <c r="AHL11" s="340"/>
      <c r="AHM11" s="340"/>
      <c r="AHN11" s="340"/>
      <c r="AHO11" s="340"/>
      <c r="AHP11" s="340"/>
      <c r="AHQ11" s="340"/>
      <c r="AHR11" s="340"/>
      <c r="AHS11" s="340"/>
      <c r="AHT11" s="340"/>
      <c r="AHU11" s="340"/>
      <c r="AHV11" s="340"/>
      <c r="AHW11" s="340"/>
      <c r="AHX11" s="340"/>
      <c r="AHY11" s="340"/>
      <c r="AHZ11" s="340"/>
      <c r="AIA11" s="340"/>
      <c r="AIB11" s="340"/>
      <c r="AIC11" s="340"/>
      <c r="AID11" s="340"/>
      <c r="AIE11" s="340"/>
      <c r="AIF11" s="340"/>
      <c r="AIG11" s="340"/>
      <c r="AIH11" s="340"/>
      <c r="AII11" s="340"/>
      <c r="AIJ11" s="340"/>
      <c r="AIK11" s="340"/>
      <c r="AIL11" s="340"/>
      <c r="AIM11" s="340"/>
      <c r="AIN11" s="340"/>
      <c r="AIO11" s="340"/>
      <c r="AIP11" s="340"/>
      <c r="AIQ11" s="340"/>
      <c r="AIR11" s="340"/>
      <c r="AIS11" s="340"/>
      <c r="AIT11" s="340"/>
      <c r="AIU11" s="340"/>
      <c r="AIV11" s="340"/>
      <c r="AIW11" s="340"/>
      <c r="AIX11" s="340"/>
      <c r="AIY11" s="340"/>
      <c r="AIZ11" s="340"/>
      <c r="AJA11" s="340"/>
      <c r="AJB11" s="340"/>
      <c r="AJC11" s="340"/>
      <c r="AJD11" s="340"/>
      <c r="AJE11" s="340"/>
      <c r="AJF11" s="340"/>
      <c r="AJG11" s="340"/>
      <c r="AJH11" s="340"/>
      <c r="AJI11" s="340"/>
      <c r="AJJ11" s="340"/>
      <c r="AJK11" s="340"/>
      <c r="AJL11" s="340"/>
      <c r="AJM11" s="340"/>
      <c r="AJN11" s="340"/>
      <c r="AJO11" s="340"/>
      <c r="AJP11" s="340"/>
      <c r="AJQ11" s="340"/>
      <c r="AJR11" s="340"/>
      <c r="AJS11" s="340"/>
      <c r="AJT11" s="340"/>
      <c r="AJU11" s="340"/>
      <c r="AJV11" s="340"/>
      <c r="AJW11" s="340"/>
      <c r="AJX11" s="340"/>
      <c r="AJY11" s="340"/>
      <c r="AJZ11" s="340"/>
      <c r="AKA11" s="340"/>
      <c r="AKB11" s="340"/>
      <c r="AKC11" s="340"/>
      <c r="AKD11" s="340"/>
      <c r="AKE11" s="340"/>
      <c r="AKF11" s="340"/>
      <c r="AKG11" s="340"/>
      <c r="AKH11" s="340"/>
      <c r="AKI11" s="340"/>
      <c r="AKJ11" s="340"/>
      <c r="AKK11" s="340"/>
      <c r="AKL11" s="340"/>
      <c r="AKM11" s="340"/>
      <c r="AKN11" s="340"/>
      <c r="AKO11" s="340"/>
      <c r="AKP11" s="340"/>
      <c r="AKQ11" s="340"/>
      <c r="AKR11" s="340"/>
      <c r="AKS11" s="340"/>
      <c r="AKT11" s="340"/>
      <c r="AKU11" s="340"/>
      <c r="AKV11" s="340"/>
      <c r="AKW11" s="340"/>
      <c r="AKX11" s="340"/>
      <c r="AKY11" s="340"/>
      <c r="AKZ11" s="340"/>
      <c r="ALA11" s="340"/>
      <c r="ALB11" s="340"/>
      <c r="ALC11" s="340"/>
      <c r="ALD11" s="340"/>
      <c r="ALE11" s="340"/>
      <c r="ALF11" s="340"/>
    </row>
    <row r="12" spans="1:994" ht="15.75" customHeight="1" collapsed="1" x14ac:dyDescent="0.25">
      <c r="A12" s="356">
        <v>3</v>
      </c>
      <c r="B12" s="357" t="s">
        <v>671</v>
      </c>
      <c r="C12" s="358"/>
      <c r="D12" s="359"/>
      <c r="E12" s="360"/>
      <c r="F12" s="361"/>
      <c r="G12" s="350"/>
      <c r="H12" s="354"/>
      <c r="I12" s="354"/>
      <c r="J12" s="362"/>
      <c r="K12" s="361"/>
      <c r="L12" s="354"/>
      <c r="M12" s="354"/>
      <c r="N12" s="362"/>
      <c r="O12" s="362"/>
      <c r="P12" s="350"/>
      <c r="Q12" s="351"/>
      <c r="R12" s="352"/>
      <c r="S12" s="353"/>
      <c r="T12" s="354"/>
      <c r="U12" s="353"/>
      <c r="V12" s="354"/>
      <c r="W12" s="354"/>
      <c r="X12" s="354"/>
      <c r="Y12" s="354"/>
      <c r="Z12" s="354"/>
    </row>
    <row r="13" spans="1:994" x14ac:dyDescent="0.25">
      <c r="A13" s="356" t="s">
        <v>1302</v>
      </c>
      <c r="B13" s="364" t="s">
        <v>811</v>
      </c>
      <c r="C13" s="365">
        <v>13.76</v>
      </c>
      <c r="D13" s="366">
        <v>14</v>
      </c>
      <c r="E13" s="367">
        <f>D13/C13</f>
        <v>1.02</v>
      </c>
      <c r="F13" s="361"/>
      <c r="G13" s="350"/>
      <c r="H13" s="354"/>
      <c r="I13" s="354"/>
      <c r="J13" s="362"/>
      <c r="K13" s="361"/>
      <c r="L13" s="354"/>
      <c r="M13" s="354"/>
      <c r="N13" s="362"/>
      <c r="O13" s="362"/>
      <c r="P13" s="368">
        <v>5</v>
      </c>
      <c r="Q13" s="369">
        <f>ROUNDDOWN(R13,0)</f>
        <v>0</v>
      </c>
      <c r="R13" s="370">
        <f>D13*P13/100</f>
        <v>0.7</v>
      </c>
      <c r="S13" s="371">
        <f t="shared" ref="S13:S76" si="0">ROUNDDOWN(T13,0)</f>
        <v>0</v>
      </c>
      <c r="T13" s="370">
        <f t="shared" ref="T13:T76" si="1">D13*U13/100</f>
        <v>0.7</v>
      </c>
      <c r="U13" s="372">
        <f t="shared" ref="U13:U76" si="2">P13</f>
        <v>5</v>
      </c>
      <c r="V13" s="373">
        <f>ROUNDDOWN(W13,0)</f>
        <v>0</v>
      </c>
      <c r="W13" s="370">
        <f>S13*X13/100</f>
        <v>0</v>
      </c>
      <c r="X13" s="373">
        <v>75</v>
      </c>
      <c r="Y13" s="373">
        <f>S13-V13</f>
        <v>0</v>
      </c>
      <c r="Z13" s="373"/>
    </row>
    <row r="14" spans="1:994" x14ac:dyDescent="0.25">
      <c r="A14" s="356" t="s">
        <v>1303</v>
      </c>
      <c r="B14" s="364" t="s">
        <v>810</v>
      </c>
      <c r="C14" s="365">
        <v>27.72</v>
      </c>
      <c r="D14" s="366">
        <v>51</v>
      </c>
      <c r="E14" s="367">
        <f t="shared" ref="E14:E77" si="3">D14/C14</f>
        <v>1.84</v>
      </c>
      <c r="F14" s="361"/>
      <c r="G14" s="350"/>
      <c r="H14" s="354"/>
      <c r="I14" s="354"/>
      <c r="J14" s="362"/>
      <c r="K14" s="361"/>
      <c r="L14" s="354"/>
      <c r="M14" s="354"/>
      <c r="N14" s="362"/>
      <c r="O14" s="362"/>
      <c r="P14" s="368">
        <v>5</v>
      </c>
      <c r="Q14" s="369">
        <f>ROUNDDOWN(R14,0)</f>
        <v>2</v>
      </c>
      <c r="R14" s="370">
        <f t="shared" ref="R14:R77" si="4">D14*P14/100</f>
        <v>2.5499999999999998</v>
      </c>
      <c r="S14" s="371">
        <f t="shared" si="0"/>
        <v>2</v>
      </c>
      <c r="T14" s="370">
        <f t="shared" si="1"/>
        <v>2.5499999999999998</v>
      </c>
      <c r="U14" s="372">
        <f t="shared" si="2"/>
        <v>5</v>
      </c>
      <c r="V14" s="373">
        <f t="shared" ref="V14:V77" si="5">ROUNDDOWN(W14,0)</f>
        <v>1</v>
      </c>
      <c r="W14" s="370">
        <f t="shared" ref="W14:W77" si="6">S14*X14/100</f>
        <v>1.5</v>
      </c>
      <c r="X14" s="373">
        <v>75</v>
      </c>
      <c r="Y14" s="373">
        <f t="shared" ref="Y14:Y77" si="7">S14-V14</f>
        <v>1</v>
      </c>
      <c r="Z14" s="373"/>
    </row>
    <row r="15" spans="1:994" x14ac:dyDescent="0.25">
      <c r="A15" s="356" t="s">
        <v>1304</v>
      </c>
      <c r="B15" s="364" t="s">
        <v>672</v>
      </c>
      <c r="C15" s="365">
        <v>9.5299999999999994</v>
      </c>
      <c r="D15" s="366">
        <v>37</v>
      </c>
      <c r="E15" s="367">
        <f t="shared" si="3"/>
        <v>3.88</v>
      </c>
      <c r="F15" s="361"/>
      <c r="G15" s="350"/>
      <c r="H15" s="354"/>
      <c r="I15" s="354"/>
      <c r="J15" s="362"/>
      <c r="K15" s="361"/>
      <c r="L15" s="354"/>
      <c r="M15" s="354"/>
      <c r="N15" s="362"/>
      <c r="O15" s="362"/>
      <c r="P15" s="368">
        <v>5</v>
      </c>
      <c r="Q15" s="369">
        <f>ROUNDDOWN(R15,0)</f>
        <v>1</v>
      </c>
      <c r="R15" s="370">
        <f t="shared" si="4"/>
        <v>1.85</v>
      </c>
      <c r="S15" s="371">
        <f t="shared" si="0"/>
        <v>1</v>
      </c>
      <c r="T15" s="370">
        <f t="shared" si="1"/>
        <v>1.85</v>
      </c>
      <c r="U15" s="372">
        <f t="shared" si="2"/>
        <v>5</v>
      </c>
      <c r="V15" s="373">
        <f t="shared" si="5"/>
        <v>0</v>
      </c>
      <c r="W15" s="370">
        <f t="shared" si="6"/>
        <v>0.75</v>
      </c>
      <c r="X15" s="373">
        <v>75</v>
      </c>
      <c r="Y15" s="373">
        <f t="shared" si="7"/>
        <v>1</v>
      </c>
      <c r="Z15" s="373"/>
    </row>
    <row r="16" spans="1:994" ht="31.5" x14ac:dyDescent="0.25">
      <c r="A16" s="356" t="s">
        <v>1305</v>
      </c>
      <c r="B16" s="364" t="s">
        <v>673</v>
      </c>
      <c r="C16" s="365">
        <v>26.928000000000001</v>
      </c>
      <c r="D16" s="366">
        <v>223</v>
      </c>
      <c r="E16" s="367">
        <f t="shared" si="3"/>
        <v>8.2799999999999994</v>
      </c>
      <c r="F16" s="351"/>
      <c r="G16" s="350"/>
      <c r="H16" s="354"/>
      <c r="I16" s="354"/>
      <c r="J16" s="362"/>
      <c r="K16" s="351"/>
      <c r="L16" s="354"/>
      <c r="M16" s="354"/>
      <c r="N16" s="362"/>
      <c r="O16" s="362"/>
      <c r="P16" s="368">
        <v>5</v>
      </c>
      <c r="Q16" s="369">
        <f t="shared" ref="Q16:Q79" si="8">ROUNDDOWN(R16,0)</f>
        <v>11</v>
      </c>
      <c r="R16" s="370">
        <f t="shared" si="4"/>
        <v>11.15</v>
      </c>
      <c r="S16" s="371">
        <f t="shared" si="0"/>
        <v>11</v>
      </c>
      <c r="T16" s="370">
        <f t="shared" si="1"/>
        <v>11.15</v>
      </c>
      <c r="U16" s="372">
        <f t="shared" si="2"/>
        <v>5</v>
      </c>
      <c r="V16" s="373">
        <f t="shared" si="5"/>
        <v>8</v>
      </c>
      <c r="W16" s="370">
        <f t="shared" si="6"/>
        <v>8.25</v>
      </c>
      <c r="X16" s="373">
        <v>75</v>
      </c>
      <c r="Y16" s="373">
        <f t="shared" si="7"/>
        <v>3</v>
      </c>
      <c r="Z16" s="373"/>
    </row>
    <row r="17" spans="1:26" ht="31.5" x14ac:dyDescent="0.25">
      <c r="A17" s="356" t="s">
        <v>1306</v>
      </c>
      <c r="B17" s="364" t="s">
        <v>981</v>
      </c>
      <c r="C17" s="365">
        <v>18.640999999999998</v>
      </c>
      <c r="D17" s="366">
        <v>120</v>
      </c>
      <c r="E17" s="367">
        <f t="shared" si="3"/>
        <v>6.44</v>
      </c>
      <c r="F17" s="351"/>
      <c r="G17" s="350"/>
      <c r="H17" s="354"/>
      <c r="I17" s="354"/>
      <c r="J17" s="362"/>
      <c r="K17" s="351"/>
      <c r="L17" s="354"/>
      <c r="M17" s="354"/>
      <c r="N17" s="362"/>
      <c r="O17" s="362"/>
      <c r="P17" s="368">
        <v>5</v>
      </c>
      <c r="Q17" s="369">
        <f t="shared" si="8"/>
        <v>6</v>
      </c>
      <c r="R17" s="370">
        <f t="shared" si="4"/>
        <v>6</v>
      </c>
      <c r="S17" s="371">
        <f t="shared" si="0"/>
        <v>6</v>
      </c>
      <c r="T17" s="370">
        <f t="shared" si="1"/>
        <v>6</v>
      </c>
      <c r="U17" s="372">
        <f t="shared" si="2"/>
        <v>5</v>
      </c>
      <c r="V17" s="373">
        <f t="shared" si="5"/>
        <v>4</v>
      </c>
      <c r="W17" s="370">
        <f t="shared" si="6"/>
        <v>4.5</v>
      </c>
      <c r="X17" s="373">
        <v>75</v>
      </c>
      <c r="Y17" s="373">
        <f t="shared" si="7"/>
        <v>2</v>
      </c>
      <c r="Z17" s="373"/>
    </row>
    <row r="18" spans="1:26" ht="31.5" x14ac:dyDescent="0.25">
      <c r="A18" s="356" t="s">
        <v>1307</v>
      </c>
      <c r="B18" s="364" t="s">
        <v>982</v>
      </c>
      <c r="C18" s="365">
        <v>59.284999999999997</v>
      </c>
      <c r="D18" s="366">
        <v>501</v>
      </c>
      <c r="E18" s="367">
        <f t="shared" si="3"/>
        <v>8.4499999999999993</v>
      </c>
      <c r="F18" s="351"/>
      <c r="G18" s="350"/>
      <c r="H18" s="354"/>
      <c r="I18" s="354"/>
      <c r="J18" s="362"/>
      <c r="K18" s="351"/>
      <c r="L18" s="354"/>
      <c r="M18" s="354"/>
      <c r="N18" s="362"/>
      <c r="O18" s="362"/>
      <c r="P18" s="368">
        <v>5</v>
      </c>
      <c r="Q18" s="369">
        <f t="shared" si="8"/>
        <v>25</v>
      </c>
      <c r="R18" s="370">
        <f t="shared" si="4"/>
        <v>25.05</v>
      </c>
      <c r="S18" s="371">
        <f t="shared" si="0"/>
        <v>25</v>
      </c>
      <c r="T18" s="370">
        <f t="shared" si="1"/>
        <v>25.05</v>
      </c>
      <c r="U18" s="372">
        <f t="shared" si="2"/>
        <v>5</v>
      </c>
      <c r="V18" s="373">
        <f t="shared" si="5"/>
        <v>18</v>
      </c>
      <c r="W18" s="370">
        <f t="shared" si="6"/>
        <v>18.75</v>
      </c>
      <c r="X18" s="373">
        <v>75</v>
      </c>
      <c r="Y18" s="373">
        <f t="shared" si="7"/>
        <v>7</v>
      </c>
      <c r="Z18" s="373"/>
    </row>
    <row r="19" spans="1:26" ht="31.5" x14ac:dyDescent="0.25">
      <c r="A19" s="356" t="s">
        <v>1308</v>
      </c>
      <c r="B19" s="364" t="s">
        <v>983</v>
      </c>
      <c r="C19" s="365">
        <v>9.2289999999999992</v>
      </c>
      <c r="D19" s="366">
        <v>85</v>
      </c>
      <c r="E19" s="367">
        <f t="shared" si="3"/>
        <v>9.2100000000000009</v>
      </c>
      <c r="F19" s="351"/>
      <c r="G19" s="350"/>
      <c r="H19" s="354"/>
      <c r="I19" s="354"/>
      <c r="J19" s="362"/>
      <c r="K19" s="351"/>
      <c r="L19" s="354"/>
      <c r="M19" s="354"/>
      <c r="N19" s="362"/>
      <c r="O19" s="362"/>
      <c r="P19" s="368">
        <v>5</v>
      </c>
      <c r="Q19" s="369">
        <f t="shared" si="8"/>
        <v>4</v>
      </c>
      <c r="R19" s="370">
        <f t="shared" si="4"/>
        <v>4.25</v>
      </c>
      <c r="S19" s="371">
        <f t="shared" si="0"/>
        <v>4</v>
      </c>
      <c r="T19" s="370">
        <f t="shared" si="1"/>
        <v>4.25</v>
      </c>
      <c r="U19" s="372">
        <f t="shared" si="2"/>
        <v>5</v>
      </c>
      <c r="V19" s="373">
        <f t="shared" si="5"/>
        <v>3</v>
      </c>
      <c r="W19" s="370">
        <f t="shared" si="6"/>
        <v>3</v>
      </c>
      <c r="X19" s="373">
        <v>75</v>
      </c>
      <c r="Y19" s="373">
        <f t="shared" si="7"/>
        <v>1</v>
      </c>
      <c r="Z19" s="373"/>
    </row>
    <row r="20" spans="1:26" ht="31.5" x14ac:dyDescent="0.25">
      <c r="A20" s="356" t="s">
        <v>1309</v>
      </c>
      <c r="B20" s="364" t="s">
        <v>984</v>
      </c>
      <c r="C20" s="365">
        <v>29.44</v>
      </c>
      <c r="D20" s="366">
        <v>70</v>
      </c>
      <c r="E20" s="367">
        <f t="shared" si="3"/>
        <v>2.38</v>
      </c>
      <c r="F20" s="351"/>
      <c r="G20" s="350"/>
      <c r="H20" s="354"/>
      <c r="I20" s="354"/>
      <c r="J20" s="362"/>
      <c r="K20" s="351"/>
      <c r="L20" s="354"/>
      <c r="M20" s="354"/>
      <c r="N20" s="362"/>
      <c r="O20" s="362"/>
      <c r="P20" s="368">
        <v>5</v>
      </c>
      <c r="Q20" s="369">
        <f t="shared" si="8"/>
        <v>3</v>
      </c>
      <c r="R20" s="370">
        <f t="shared" si="4"/>
        <v>3.5</v>
      </c>
      <c r="S20" s="371">
        <f t="shared" si="0"/>
        <v>3</v>
      </c>
      <c r="T20" s="370">
        <f t="shared" si="1"/>
        <v>3.5</v>
      </c>
      <c r="U20" s="372">
        <f t="shared" si="2"/>
        <v>5</v>
      </c>
      <c r="V20" s="373">
        <f t="shared" si="5"/>
        <v>2</v>
      </c>
      <c r="W20" s="370">
        <f t="shared" si="6"/>
        <v>2.25</v>
      </c>
      <c r="X20" s="373">
        <v>75</v>
      </c>
      <c r="Y20" s="373">
        <f t="shared" si="7"/>
        <v>1</v>
      </c>
      <c r="Z20" s="373"/>
    </row>
    <row r="21" spans="1:26" x14ac:dyDescent="0.25">
      <c r="A21" s="356" t="s">
        <v>1310</v>
      </c>
      <c r="B21" s="364" t="s">
        <v>833</v>
      </c>
      <c r="C21" s="365">
        <v>110.43</v>
      </c>
      <c r="D21" s="366">
        <v>77</v>
      </c>
      <c r="E21" s="367">
        <f t="shared" si="3"/>
        <v>0.7</v>
      </c>
      <c r="F21" s="351"/>
      <c r="G21" s="350"/>
      <c r="H21" s="354"/>
      <c r="I21" s="354"/>
      <c r="J21" s="362"/>
      <c r="K21" s="351"/>
      <c r="L21" s="354"/>
      <c r="M21" s="354"/>
      <c r="N21" s="362"/>
      <c r="O21" s="362"/>
      <c r="P21" s="368">
        <v>5</v>
      </c>
      <c r="Q21" s="369">
        <f t="shared" si="8"/>
        <v>3</v>
      </c>
      <c r="R21" s="370">
        <f t="shared" si="4"/>
        <v>3.85</v>
      </c>
      <c r="S21" s="371">
        <f t="shared" si="0"/>
        <v>3</v>
      </c>
      <c r="T21" s="370">
        <f t="shared" si="1"/>
        <v>3.85</v>
      </c>
      <c r="U21" s="372">
        <f t="shared" si="2"/>
        <v>5</v>
      </c>
      <c r="V21" s="373">
        <f t="shared" si="5"/>
        <v>2</v>
      </c>
      <c r="W21" s="370">
        <f t="shared" si="6"/>
        <v>2.25</v>
      </c>
      <c r="X21" s="373">
        <v>75</v>
      </c>
      <c r="Y21" s="373">
        <f t="shared" si="7"/>
        <v>1</v>
      </c>
      <c r="Z21" s="373"/>
    </row>
    <row r="22" spans="1:26" x14ac:dyDescent="0.25">
      <c r="A22" s="356" t="s">
        <v>1311</v>
      </c>
      <c r="B22" s="364" t="s">
        <v>985</v>
      </c>
      <c r="C22" s="365">
        <v>13.57</v>
      </c>
      <c r="D22" s="366">
        <v>142</v>
      </c>
      <c r="E22" s="367">
        <f t="shared" si="3"/>
        <v>10.46</v>
      </c>
      <c r="F22" s="351"/>
      <c r="G22" s="350"/>
      <c r="H22" s="354"/>
      <c r="I22" s="354"/>
      <c r="J22" s="362"/>
      <c r="K22" s="351"/>
      <c r="L22" s="354"/>
      <c r="M22" s="354"/>
      <c r="N22" s="362"/>
      <c r="O22" s="362"/>
      <c r="P22" s="368">
        <v>5</v>
      </c>
      <c r="Q22" s="369">
        <f t="shared" si="8"/>
        <v>7</v>
      </c>
      <c r="R22" s="370">
        <f t="shared" si="4"/>
        <v>7.1</v>
      </c>
      <c r="S22" s="371">
        <f t="shared" si="0"/>
        <v>7</v>
      </c>
      <c r="T22" s="370">
        <f t="shared" si="1"/>
        <v>7.1</v>
      </c>
      <c r="U22" s="372">
        <f t="shared" si="2"/>
        <v>5</v>
      </c>
      <c r="V22" s="373">
        <f t="shared" si="5"/>
        <v>5</v>
      </c>
      <c r="W22" s="370">
        <f t="shared" si="6"/>
        <v>5.25</v>
      </c>
      <c r="X22" s="373">
        <v>75</v>
      </c>
      <c r="Y22" s="373">
        <f t="shared" si="7"/>
        <v>2</v>
      </c>
      <c r="Z22" s="373"/>
    </row>
    <row r="23" spans="1:26" x14ac:dyDescent="0.25">
      <c r="A23" s="356" t="s">
        <v>1312</v>
      </c>
      <c r="B23" s="364" t="s">
        <v>986</v>
      </c>
      <c r="C23" s="365">
        <v>13.83</v>
      </c>
      <c r="D23" s="366">
        <v>102</v>
      </c>
      <c r="E23" s="367">
        <f t="shared" si="3"/>
        <v>7.38</v>
      </c>
      <c r="F23" s="351"/>
      <c r="G23" s="350"/>
      <c r="H23" s="354"/>
      <c r="I23" s="354"/>
      <c r="J23" s="362"/>
      <c r="K23" s="351"/>
      <c r="L23" s="354"/>
      <c r="M23" s="354"/>
      <c r="N23" s="362"/>
      <c r="O23" s="362"/>
      <c r="P23" s="368">
        <v>5</v>
      </c>
      <c r="Q23" s="369">
        <f t="shared" si="8"/>
        <v>5</v>
      </c>
      <c r="R23" s="370">
        <f t="shared" si="4"/>
        <v>5.0999999999999996</v>
      </c>
      <c r="S23" s="371">
        <f t="shared" si="0"/>
        <v>5</v>
      </c>
      <c r="T23" s="370">
        <f t="shared" si="1"/>
        <v>5.0999999999999996</v>
      </c>
      <c r="U23" s="372">
        <f t="shared" si="2"/>
        <v>5</v>
      </c>
      <c r="V23" s="373">
        <f t="shared" si="5"/>
        <v>3</v>
      </c>
      <c r="W23" s="370">
        <f t="shared" si="6"/>
        <v>3.75</v>
      </c>
      <c r="X23" s="373">
        <v>75</v>
      </c>
      <c r="Y23" s="373">
        <f t="shared" si="7"/>
        <v>2</v>
      </c>
      <c r="Z23" s="373"/>
    </row>
    <row r="24" spans="1:26" ht="31.5" x14ac:dyDescent="0.25">
      <c r="A24" s="356" t="s">
        <v>1313</v>
      </c>
      <c r="B24" s="364" t="s">
        <v>987</v>
      </c>
      <c r="C24" s="365">
        <v>12.07</v>
      </c>
      <c r="D24" s="366">
        <v>51</v>
      </c>
      <c r="E24" s="367">
        <f t="shared" si="3"/>
        <v>4.2300000000000004</v>
      </c>
      <c r="F24" s="351"/>
      <c r="G24" s="350"/>
      <c r="H24" s="354"/>
      <c r="I24" s="354"/>
      <c r="J24" s="362"/>
      <c r="K24" s="351"/>
      <c r="L24" s="354"/>
      <c r="M24" s="354"/>
      <c r="N24" s="362"/>
      <c r="O24" s="362"/>
      <c r="P24" s="368">
        <v>5</v>
      </c>
      <c r="Q24" s="369">
        <f t="shared" si="8"/>
        <v>2</v>
      </c>
      <c r="R24" s="370">
        <f t="shared" si="4"/>
        <v>2.5499999999999998</v>
      </c>
      <c r="S24" s="371">
        <f t="shared" si="0"/>
        <v>2</v>
      </c>
      <c r="T24" s="370">
        <f t="shared" si="1"/>
        <v>2.5499999999999998</v>
      </c>
      <c r="U24" s="372">
        <f t="shared" si="2"/>
        <v>5</v>
      </c>
      <c r="V24" s="373">
        <f t="shared" si="5"/>
        <v>1</v>
      </c>
      <c r="W24" s="370">
        <f t="shared" si="6"/>
        <v>1.5</v>
      </c>
      <c r="X24" s="373">
        <v>75</v>
      </c>
      <c r="Y24" s="373">
        <f t="shared" si="7"/>
        <v>1</v>
      </c>
      <c r="Z24" s="373"/>
    </row>
    <row r="25" spans="1:26" ht="31.5" x14ac:dyDescent="0.25">
      <c r="A25" s="356" t="s">
        <v>1314</v>
      </c>
      <c r="B25" s="364" t="s">
        <v>990</v>
      </c>
      <c r="C25" s="365">
        <v>15.14</v>
      </c>
      <c r="D25" s="366">
        <v>81</v>
      </c>
      <c r="E25" s="367">
        <f t="shared" si="3"/>
        <v>5.35</v>
      </c>
      <c r="F25" s="351"/>
      <c r="G25" s="350"/>
      <c r="H25" s="354"/>
      <c r="I25" s="354"/>
      <c r="J25" s="362"/>
      <c r="K25" s="351"/>
      <c r="L25" s="354"/>
      <c r="M25" s="354"/>
      <c r="N25" s="362"/>
      <c r="O25" s="362"/>
      <c r="P25" s="368">
        <v>5</v>
      </c>
      <c r="Q25" s="369">
        <f t="shared" si="8"/>
        <v>4</v>
      </c>
      <c r="R25" s="370">
        <f t="shared" si="4"/>
        <v>4.05</v>
      </c>
      <c r="S25" s="371">
        <f t="shared" si="0"/>
        <v>4</v>
      </c>
      <c r="T25" s="370">
        <f t="shared" si="1"/>
        <v>4.05</v>
      </c>
      <c r="U25" s="372">
        <f t="shared" si="2"/>
        <v>5</v>
      </c>
      <c r="V25" s="373">
        <f t="shared" si="5"/>
        <v>3</v>
      </c>
      <c r="W25" s="370">
        <f t="shared" si="6"/>
        <v>3</v>
      </c>
      <c r="X25" s="373">
        <v>75</v>
      </c>
      <c r="Y25" s="373">
        <f t="shared" si="7"/>
        <v>1</v>
      </c>
      <c r="Z25" s="373"/>
    </row>
    <row r="26" spans="1:26" x14ac:dyDescent="0.25">
      <c r="A26" s="356" t="s">
        <v>1315</v>
      </c>
      <c r="B26" s="364" t="s">
        <v>991</v>
      </c>
      <c r="C26" s="365">
        <v>32.6</v>
      </c>
      <c r="D26" s="366">
        <v>93</v>
      </c>
      <c r="E26" s="367">
        <f t="shared" si="3"/>
        <v>2.85</v>
      </c>
      <c r="F26" s="351"/>
      <c r="G26" s="350"/>
      <c r="H26" s="354"/>
      <c r="I26" s="354"/>
      <c r="J26" s="362"/>
      <c r="K26" s="351"/>
      <c r="L26" s="354"/>
      <c r="M26" s="354"/>
      <c r="N26" s="362"/>
      <c r="O26" s="362"/>
      <c r="P26" s="368">
        <v>5</v>
      </c>
      <c r="Q26" s="369">
        <f t="shared" si="8"/>
        <v>4</v>
      </c>
      <c r="R26" s="370">
        <f t="shared" si="4"/>
        <v>4.6500000000000004</v>
      </c>
      <c r="S26" s="371">
        <f t="shared" si="0"/>
        <v>4</v>
      </c>
      <c r="T26" s="370">
        <f t="shared" si="1"/>
        <v>4.6500000000000004</v>
      </c>
      <c r="U26" s="372">
        <f t="shared" si="2"/>
        <v>5</v>
      </c>
      <c r="V26" s="373">
        <f t="shared" si="5"/>
        <v>3</v>
      </c>
      <c r="W26" s="370">
        <f t="shared" si="6"/>
        <v>3</v>
      </c>
      <c r="X26" s="373">
        <v>75</v>
      </c>
      <c r="Y26" s="373">
        <f t="shared" si="7"/>
        <v>1</v>
      </c>
      <c r="Z26" s="373"/>
    </row>
    <row r="27" spans="1:26" ht="31.5" x14ac:dyDescent="0.25">
      <c r="A27" s="356" t="s">
        <v>1316</v>
      </c>
      <c r="B27" s="364" t="s">
        <v>992</v>
      </c>
      <c r="C27" s="365">
        <v>36.700000000000003</v>
      </c>
      <c r="D27" s="366">
        <v>413</v>
      </c>
      <c r="E27" s="367">
        <f t="shared" si="3"/>
        <v>11.25</v>
      </c>
      <c r="F27" s="351"/>
      <c r="G27" s="350"/>
      <c r="H27" s="354"/>
      <c r="I27" s="354"/>
      <c r="J27" s="362"/>
      <c r="K27" s="351"/>
      <c r="L27" s="354"/>
      <c r="M27" s="354"/>
      <c r="N27" s="362"/>
      <c r="O27" s="362"/>
      <c r="P27" s="368">
        <v>5</v>
      </c>
      <c r="Q27" s="369">
        <f t="shared" si="8"/>
        <v>20</v>
      </c>
      <c r="R27" s="370">
        <f t="shared" si="4"/>
        <v>20.65</v>
      </c>
      <c r="S27" s="371">
        <f t="shared" si="0"/>
        <v>20</v>
      </c>
      <c r="T27" s="370">
        <f t="shared" si="1"/>
        <v>20.65</v>
      </c>
      <c r="U27" s="372">
        <f t="shared" si="2"/>
        <v>5</v>
      </c>
      <c r="V27" s="373">
        <f t="shared" si="5"/>
        <v>15</v>
      </c>
      <c r="W27" s="370">
        <f t="shared" si="6"/>
        <v>15</v>
      </c>
      <c r="X27" s="373">
        <v>75</v>
      </c>
      <c r="Y27" s="373">
        <f t="shared" si="7"/>
        <v>5</v>
      </c>
      <c r="Z27" s="373"/>
    </row>
    <row r="28" spans="1:26" ht="31.5" x14ac:dyDescent="0.25">
      <c r="A28" s="356" t="s">
        <v>1317</v>
      </c>
      <c r="B28" s="364" t="s">
        <v>993</v>
      </c>
      <c r="C28" s="365">
        <v>8.1229999999999993</v>
      </c>
      <c r="D28" s="366">
        <v>85</v>
      </c>
      <c r="E28" s="367">
        <f t="shared" si="3"/>
        <v>10.46</v>
      </c>
      <c r="F28" s="351"/>
      <c r="G28" s="350"/>
      <c r="H28" s="354"/>
      <c r="I28" s="354"/>
      <c r="J28" s="362"/>
      <c r="K28" s="351"/>
      <c r="L28" s="354"/>
      <c r="M28" s="354"/>
      <c r="N28" s="362"/>
      <c r="O28" s="362"/>
      <c r="P28" s="368">
        <v>5</v>
      </c>
      <c r="Q28" s="369">
        <f t="shared" si="8"/>
        <v>4</v>
      </c>
      <c r="R28" s="370">
        <f t="shared" si="4"/>
        <v>4.25</v>
      </c>
      <c r="S28" s="371">
        <f t="shared" si="0"/>
        <v>4</v>
      </c>
      <c r="T28" s="370">
        <f t="shared" si="1"/>
        <v>4.25</v>
      </c>
      <c r="U28" s="372">
        <f t="shared" si="2"/>
        <v>5</v>
      </c>
      <c r="V28" s="373">
        <f t="shared" si="5"/>
        <v>3</v>
      </c>
      <c r="W28" s="370">
        <f t="shared" si="6"/>
        <v>3</v>
      </c>
      <c r="X28" s="373">
        <v>75</v>
      </c>
      <c r="Y28" s="373">
        <f t="shared" si="7"/>
        <v>1</v>
      </c>
      <c r="Z28" s="373"/>
    </row>
    <row r="29" spans="1:26" ht="31.5" x14ac:dyDescent="0.25">
      <c r="A29" s="356" t="s">
        <v>1318</v>
      </c>
      <c r="B29" s="364" t="s">
        <v>994</v>
      </c>
      <c r="C29" s="365">
        <v>28.43</v>
      </c>
      <c r="D29" s="366">
        <v>339</v>
      </c>
      <c r="E29" s="367">
        <f t="shared" si="3"/>
        <v>11.92</v>
      </c>
      <c r="F29" s="351"/>
      <c r="G29" s="350"/>
      <c r="H29" s="354"/>
      <c r="I29" s="354"/>
      <c r="J29" s="362"/>
      <c r="K29" s="351"/>
      <c r="L29" s="354"/>
      <c r="M29" s="354"/>
      <c r="N29" s="362"/>
      <c r="O29" s="362"/>
      <c r="P29" s="368">
        <v>5</v>
      </c>
      <c r="Q29" s="369">
        <f t="shared" si="8"/>
        <v>16</v>
      </c>
      <c r="R29" s="370">
        <f t="shared" si="4"/>
        <v>16.95</v>
      </c>
      <c r="S29" s="371">
        <f t="shared" si="0"/>
        <v>16</v>
      </c>
      <c r="T29" s="370">
        <f t="shared" si="1"/>
        <v>16.95</v>
      </c>
      <c r="U29" s="372">
        <f t="shared" si="2"/>
        <v>5</v>
      </c>
      <c r="V29" s="373">
        <f t="shared" si="5"/>
        <v>12</v>
      </c>
      <c r="W29" s="370">
        <f t="shared" si="6"/>
        <v>12</v>
      </c>
      <c r="X29" s="373">
        <v>75</v>
      </c>
      <c r="Y29" s="373">
        <f t="shared" si="7"/>
        <v>4</v>
      </c>
      <c r="Z29" s="373"/>
    </row>
    <row r="30" spans="1:26" x14ac:dyDescent="0.25">
      <c r="A30" s="356" t="s">
        <v>1319</v>
      </c>
      <c r="B30" s="364" t="s">
        <v>995</v>
      </c>
      <c r="C30" s="365">
        <v>21.161999999999999</v>
      </c>
      <c r="D30" s="366">
        <v>82</v>
      </c>
      <c r="E30" s="367">
        <f t="shared" si="3"/>
        <v>3.87</v>
      </c>
      <c r="F30" s="351"/>
      <c r="G30" s="350"/>
      <c r="H30" s="354"/>
      <c r="I30" s="354"/>
      <c r="J30" s="362"/>
      <c r="K30" s="351"/>
      <c r="L30" s="354"/>
      <c r="M30" s="354"/>
      <c r="N30" s="362"/>
      <c r="O30" s="362"/>
      <c r="P30" s="368">
        <v>5</v>
      </c>
      <c r="Q30" s="369">
        <f t="shared" si="8"/>
        <v>4</v>
      </c>
      <c r="R30" s="370">
        <f t="shared" si="4"/>
        <v>4.0999999999999996</v>
      </c>
      <c r="S30" s="371">
        <f t="shared" si="0"/>
        <v>4</v>
      </c>
      <c r="T30" s="370">
        <f t="shared" si="1"/>
        <v>4.0999999999999996</v>
      </c>
      <c r="U30" s="372">
        <f t="shared" si="2"/>
        <v>5</v>
      </c>
      <c r="V30" s="373">
        <f t="shared" si="5"/>
        <v>3</v>
      </c>
      <c r="W30" s="370">
        <f t="shared" si="6"/>
        <v>3</v>
      </c>
      <c r="X30" s="373">
        <v>75</v>
      </c>
      <c r="Y30" s="373">
        <f t="shared" si="7"/>
        <v>1</v>
      </c>
      <c r="Z30" s="373"/>
    </row>
    <row r="31" spans="1:26" x14ac:dyDescent="0.25">
      <c r="A31" s="356" t="s">
        <v>1320</v>
      </c>
      <c r="B31" s="364" t="s">
        <v>996</v>
      </c>
      <c r="C31" s="365">
        <v>24.510999999999999</v>
      </c>
      <c r="D31" s="366">
        <v>245</v>
      </c>
      <c r="E31" s="367">
        <f t="shared" si="3"/>
        <v>10</v>
      </c>
      <c r="F31" s="351"/>
      <c r="G31" s="350"/>
      <c r="H31" s="354"/>
      <c r="I31" s="354"/>
      <c r="J31" s="362"/>
      <c r="K31" s="351"/>
      <c r="L31" s="354"/>
      <c r="M31" s="354"/>
      <c r="N31" s="362"/>
      <c r="O31" s="362"/>
      <c r="P31" s="368">
        <v>5</v>
      </c>
      <c r="Q31" s="369">
        <f t="shared" si="8"/>
        <v>12</v>
      </c>
      <c r="R31" s="370">
        <f t="shared" si="4"/>
        <v>12.25</v>
      </c>
      <c r="S31" s="371">
        <f t="shared" si="0"/>
        <v>12</v>
      </c>
      <c r="T31" s="370">
        <f t="shared" si="1"/>
        <v>12.25</v>
      </c>
      <c r="U31" s="372">
        <f t="shared" si="2"/>
        <v>5</v>
      </c>
      <c r="V31" s="373">
        <f t="shared" si="5"/>
        <v>9</v>
      </c>
      <c r="W31" s="370">
        <f t="shared" si="6"/>
        <v>9</v>
      </c>
      <c r="X31" s="373">
        <v>75</v>
      </c>
      <c r="Y31" s="373">
        <f t="shared" si="7"/>
        <v>3</v>
      </c>
      <c r="Z31" s="373"/>
    </row>
    <row r="32" spans="1:26" ht="31.5" x14ac:dyDescent="0.25">
      <c r="A32" s="356" t="s">
        <v>1321</v>
      </c>
      <c r="B32" s="364" t="s">
        <v>997</v>
      </c>
      <c r="C32" s="365">
        <v>15.214</v>
      </c>
      <c r="D32" s="366">
        <v>80</v>
      </c>
      <c r="E32" s="367">
        <f t="shared" si="3"/>
        <v>5.26</v>
      </c>
      <c r="F32" s="351"/>
      <c r="G32" s="350"/>
      <c r="H32" s="354"/>
      <c r="I32" s="354"/>
      <c r="J32" s="362"/>
      <c r="K32" s="351"/>
      <c r="L32" s="354"/>
      <c r="M32" s="354"/>
      <c r="N32" s="362"/>
      <c r="O32" s="362"/>
      <c r="P32" s="368">
        <v>5</v>
      </c>
      <c r="Q32" s="369">
        <f t="shared" si="8"/>
        <v>4</v>
      </c>
      <c r="R32" s="370">
        <f t="shared" si="4"/>
        <v>4</v>
      </c>
      <c r="S32" s="371">
        <f t="shared" si="0"/>
        <v>4</v>
      </c>
      <c r="T32" s="370">
        <f t="shared" si="1"/>
        <v>4</v>
      </c>
      <c r="U32" s="372">
        <f t="shared" si="2"/>
        <v>5</v>
      </c>
      <c r="V32" s="373">
        <f t="shared" si="5"/>
        <v>3</v>
      </c>
      <c r="W32" s="370">
        <f t="shared" si="6"/>
        <v>3</v>
      </c>
      <c r="X32" s="373">
        <v>75</v>
      </c>
      <c r="Y32" s="373">
        <f t="shared" si="7"/>
        <v>1</v>
      </c>
      <c r="Z32" s="373"/>
    </row>
    <row r="33" spans="1:26" ht="31.5" x14ac:dyDescent="0.25">
      <c r="A33" s="356" t="s">
        <v>1322</v>
      </c>
      <c r="B33" s="364" t="s">
        <v>998</v>
      </c>
      <c r="C33" s="365">
        <v>13.542999999999999</v>
      </c>
      <c r="D33" s="366">
        <v>95</v>
      </c>
      <c r="E33" s="367">
        <f t="shared" si="3"/>
        <v>7.01</v>
      </c>
      <c r="F33" s="351"/>
      <c r="G33" s="350"/>
      <c r="H33" s="354"/>
      <c r="I33" s="354"/>
      <c r="J33" s="362"/>
      <c r="K33" s="351"/>
      <c r="L33" s="354"/>
      <c r="M33" s="354"/>
      <c r="N33" s="362"/>
      <c r="O33" s="362"/>
      <c r="P33" s="368">
        <v>5</v>
      </c>
      <c r="Q33" s="369">
        <f t="shared" si="8"/>
        <v>4</v>
      </c>
      <c r="R33" s="370">
        <f t="shared" si="4"/>
        <v>4.75</v>
      </c>
      <c r="S33" s="371">
        <f t="shared" si="0"/>
        <v>4</v>
      </c>
      <c r="T33" s="370">
        <f t="shared" si="1"/>
        <v>4.75</v>
      </c>
      <c r="U33" s="372">
        <f t="shared" si="2"/>
        <v>5</v>
      </c>
      <c r="V33" s="373">
        <f t="shared" si="5"/>
        <v>3</v>
      </c>
      <c r="W33" s="370">
        <f t="shared" si="6"/>
        <v>3</v>
      </c>
      <c r="X33" s="373">
        <v>75</v>
      </c>
      <c r="Y33" s="373">
        <f t="shared" si="7"/>
        <v>1</v>
      </c>
      <c r="Z33" s="373"/>
    </row>
    <row r="34" spans="1:26" x14ac:dyDescent="0.25">
      <c r="A34" s="356" t="s">
        <v>752</v>
      </c>
      <c r="B34" s="357" t="s">
        <v>674</v>
      </c>
      <c r="C34" s="358"/>
      <c r="D34" s="359"/>
      <c r="E34" s="367"/>
      <c r="F34" s="351"/>
      <c r="G34" s="350"/>
      <c r="H34" s="354"/>
      <c r="I34" s="354"/>
      <c r="J34" s="362"/>
      <c r="K34" s="351"/>
      <c r="L34" s="354"/>
      <c r="M34" s="354"/>
      <c r="N34" s="362"/>
      <c r="O34" s="362"/>
      <c r="P34" s="368"/>
      <c r="Q34" s="369"/>
      <c r="R34" s="370">
        <f t="shared" si="4"/>
        <v>0</v>
      </c>
      <c r="S34" s="371">
        <f t="shared" si="0"/>
        <v>0</v>
      </c>
      <c r="T34" s="370">
        <f t="shared" si="1"/>
        <v>0</v>
      </c>
      <c r="U34" s="372">
        <f t="shared" si="2"/>
        <v>0</v>
      </c>
      <c r="V34" s="373">
        <f t="shared" si="5"/>
        <v>0</v>
      </c>
      <c r="W34" s="370">
        <f t="shared" si="6"/>
        <v>0</v>
      </c>
      <c r="X34" s="373">
        <v>75</v>
      </c>
      <c r="Y34" s="373">
        <f t="shared" si="7"/>
        <v>0</v>
      </c>
      <c r="Z34" s="373"/>
    </row>
    <row r="35" spans="1:26" x14ac:dyDescent="0.25">
      <c r="A35" s="356" t="s">
        <v>1323</v>
      </c>
      <c r="B35" s="364" t="s">
        <v>999</v>
      </c>
      <c r="C35" s="365">
        <v>31.161999999999999</v>
      </c>
      <c r="D35" s="366">
        <v>161</v>
      </c>
      <c r="E35" s="367">
        <f t="shared" si="3"/>
        <v>5.17</v>
      </c>
      <c r="F35" s="351"/>
      <c r="G35" s="350"/>
      <c r="H35" s="354"/>
      <c r="I35" s="354"/>
      <c r="J35" s="362"/>
      <c r="K35" s="351"/>
      <c r="L35" s="354"/>
      <c r="M35" s="354"/>
      <c r="N35" s="362"/>
      <c r="O35" s="362"/>
      <c r="P35" s="368">
        <v>5</v>
      </c>
      <c r="Q35" s="369">
        <f t="shared" si="8"/>
        <v>8</v>
      </c>
      <c r="R35" s="370">
        <f t="shared" si="4"/>
        <v>8.0500000000000007</v>
      </c>
      <c r="S35" s="371">
        <f t="shared" si="0"/>
        <v>8</v>
      </c>
      <c r="T35" s="370">
        <f t="shared" si="1"/>
        <v>8.0500000000000007</v>
      </c>
      <c r="U35" s="372">
        <f t="shared" si="2"/>
        <v>5</v>
      </c>
      <c r="V35" s="373">
        <f t="shared" si="5"/>
        <v>6</v>
      </c>
      <c r="W35" s="370">
        <f t="shared" si="6"/>
        <v>6</v>
      </c>
      <c r="X35" s="373">
        <v>75</v>
      </c>
      <c r="Y35" s="373">
        <f t="shared" si="7"/>
        <v>2</v>
      </c>
      <c r="Z35" s="373"/>
    </row>
    <row r="36" spans="1:26" x14ac:dyDescent="0.25">
      <c r="A36" s="356" t="s">
        <v>750</v>
      </c>
      <c r="B36" s="357" t="s">
        <v>1000</v>
      </c>
      <c r="C36" s="358"/>
      <c r="D36" s="359"/>
      <c r="E36" s="367"/>
      <c r="F36" s="351"/>
      <c r="G36" s="350"/>
      <c r="H36" s="354"/>
      <c r="I36" s="354"/>
      <c r="J36" s="362"/>
      <c r="K36" s="351"/>
      <c r="L36" s="354"/>
      <c r="M36" s="354"/>
      <c r="N36" s="362"/>
      <c r="O36" s="362"/>
      <c r="P36" s="368"/>
      <c r="Q36" s="369"/>
      <c r="R36" s="370">
        <f t="shared" si="4"/>
        <v>0</v>
      </c>
      <c r="S36" s="371">
        <f t="shared" si="0"/>
        <v>0</v>
      </c>
      <c r="T36" s="370">
        <f t="shared" si="1"/>
        <v>0</v>
      </c>
      <c r="U36" s="372">
        <f t="shared" si="2"/>
        <v>0</v>
      </c>
      <c r="V36" s="373">
        <f t="shared" si="5"/>
        <v>0</v>
      </c>
      <c r="W36" s="370">
        <f t="shared" si="6"/>
        <v>0</v>
      </c>
      <c r="X36" s="373">
        <v>75</v>
      </c>
      <c r="Y36" s="373">
        <f t="shared" si="7"/>
        <v>0</v>
      </c>
      <c r="Z36" s="373"/>
    </row>
    <row r="37" spans="1:26" ht="31.5" x14ac:dyDescent="0.25">
      <c r="A37" s="356" t="s">
        <v>1324</v>
      </c>
      <c r="B37" s="364" t="s">
        <v>1001</v>
      </c>
      <c r="C37" s="365">
        <v>58.77</v>
      </c>
      <c r="D37" s="366">
        <v>435</v>
      </c>
      <c r="E37" s="367">
        <f t="shared" si="3"/>
        <v>7.4</v>
      </c>
      <c r="F37" s="351"/>
      <c r="G37" s="350"/>
      <c r="H37" s="354"/>
      <c r="I37" s="354"/>
      <c r="J37" s="362"/>
      <c r="K37" s="351"/>
      <c r="L37" s="354"/>
      <c r="M37" s="354"/>
      <c r="N37" s="362"/>
      <c r="O37" s="362"/>
      <c r="P37" s="368">
        <v>5</v>
      </c>
      <c r="Q37" s="369">
        <f t="shared" si="8"/>
        <v>21</v>
      </c>
      <c r="R37" s="370">
        <f t="shared" si="4"/>
        <v>21.75</v>
      </c>
      <c r="S37" s="371">
        <f t="shared" si="0"/>
        <v>21</v>
      </c>
      <c r="T37" s="370">
        <f t="shared" si="1"/>
        <v>21.75</v>
      </c>
      <c r="U37" s="372">
        <f t="shared" si="2"/>
        <v>5</v>
      </c>
      <c r="V37" s="373">
        <f t="shared" si="5"/>
        <v>15</v>
      </c>
      <c r="W37" s="370">
        <f t="shared" si="6"/>
        <v>15.75</v>
      </c>
      <c r="X37" s="373">
        <v>75</v>
      </c>
      <c r="Y37" s="373">
        <f t="shared" si="7"/>
        <v>6</v>
      </c>
      <c r="Z37" s="373"/>
    </row>
    <row r="38" spans="1:26" x14ac:dyDescent="0.25">
      <c r="A38" s="356">
        <v>4</v>
      </c>
      <c r="B38" s="357" t="s">
        <v>1002</v>
      </c>
      <c r="C38" s="358"/>
      <c r="D38" s="359"/>
      <c r="E38" s="367"/>
      <c r="F38" s="351"/>
      <c r="G38" s="350"/>
      <c r="H38" s="354"/>
      <c r="I38" s="354"/>
      <c r="J38" s="362"/>
      <c r="K38" s="351"/>
      <c r="L38" s="354"/>
      <c r="M38" s="354"/>
      <c r="N38" s="362"/>
      <c r="O38" s="362"/>
      <c r="P38" s="368"/>
      <c r="Q38" s="369"/>
      <c r="R38" s="370">
        <f t="shared" si="4"/>
        <v>0</v>
      </c>
      <c r="S38" s="371">
        <f t="shared" si="0"/>
        <v>0</v>
      </c>
      <c r="T38" s="370">
        <f t="shared" si="1"/>
        <v>0</v>
      </c>
      <c r="U38" s="372">
        <f t="shared" si="2"/>
        <v>0</v>
      </c>
      <c r="V38" s="373">
        <f t="shared" si="5"/>
        <v>0</v>
      </c>
      <c r="W38" s="370">
        <f t="shared" si="6"/>
        <v>0</v>
      </c>
      <c r="X38" s="373">
        <v>75</v>
      </c>
      <c r="Y38" s="373">
        <f t="shared" si="7"/>
        <v>0</v>
      </c>
      <c r="Z38" s="373"/>
    </row>
    <row r="39" spans="1:26" ht="31.5" x14ac:dyDescent="0.25">
      <c r="A39" s="356" t="s">
        <v>1325</v>
      </c>
      <c r="B39" s="364" t="s">
        <v>1003</v>
      </c>
      <c r="C39" s="365">
        <v>17.600000000000001</v>
      </c>
      <c r="D39" s="366">
        <v>92</v>
      </c>
      <c r="E39" s="367">
        <f t="shared" si="3"/>
        <v>5.23</v>
      </c>
      <c r="F39" s="351"/>
      <c r="G39" s="350"/>
      <c r="H39" s="354"/>
      <c r="I39" s="354"/>
      <c r="J39" s="362"/>
      <c r="K39" s="351"/>
      <c r="L39" s="354"/>
      <c r="M39" s="354"/>
      <c r="N39" s="362"/>
      <c r="O39" s="362"/>
      <c r="P39" s="368">
        <v>5</v>
      </c>
      <c r="Q39" s="369">
        <f t="shared" si="8"/>
        <v>4</v>
      </c>
      <c r="R39" s="370">
        <f t="shared" si="4"/>
        <v>4.5999999999999996</v>
      </c>
      <c r="S39" s="371">
        <f t="shared" si="0"/>
        <v>4</v>
      </c>
      <c r="T39" s="370">
        <f t="shared" si="1"/>
        <v>4.5999999999999996</v>
      </c>
      <c r="U39" s="372">
        <f t="shared" si="2"/>
        <v>5</v>
      </c>
      <c r="V39" s="373">
        <f t="shared" si="5"/>
        <v>3</v>
      </c>
      <c r="W39" s="370">
        <f t="shared" si="6"/>
        <v>3</v>
      </c>
      <c r="X39" s="373">
        <v>75</v>
      </c>
      <c r="Y39" s="373">
        <f t="shared" si="7"/>
        <v>1</v>
      </c>
      <c r="Z39" s="373"/>
    </row>
    <row r="40" spans="1:26" ht="31.5" x14ac:dyDescent="0.25">
      <c r="A40" s="356" t="s">
        <v>1326</v>
      </c>
      <c r="B40" s="364" t="s">
        <v>1004</v>
      </c>
      <c r="C40" s="365">
        <v>43.3</v>
      </c>
      <c r="D40" s="366">
        <v>88</v>
      </c>
      <c r="E40" s="367">
        <f t="shared" si="3"/>
        <v>2.0299999999999998</v>
      </c>
      <c r="F40" s="351"/>
      <c r="G40" s="350"/>
      <c r="H40" s="354"/>
      <c r="I40" s="354"/>
      <c r="J40" s="362"/>
      <c r="K40" s="351"/>
      <c r="L40" s="354"/>
      <c r="M40" s="354"/>
      <c r="N40" s="362"/>
      <c r="O40" s="362"/>
      <c r="P40" s="368">
        <v>5</v>
      </c>
      <c r="Q40" s="369">
        <f t="shared" si="8"/>
        <v>4</v>
      </c>
      <c r="R40" s="370">
        <f t="shared" si="4"/>
        <v>4.4000000000000004</v>
      </c>
      <c r="S40" s="371">
        <f t="shared" si="0"/>
        <v>4</v>
      </c>
      <c r="T40" s="370">
        <f t="shared" si="1"/>
        <v>4.4000000000000004</v>
      </c>
      <c r="U40" s="372">
        <f t="shared" si="2"/>
        <v>5</v>
      </c>
      <c r="V40" s="373">
        <f t="shared" si="5"/>
        <v>3</v>
      </c>
      <c r="W40" s="370">
        <f t="shared" si="6"/>
        <v>3</v>
      </c>
      <c r="X40" s="373">
        <v>75</v>
      </c>
      <c r="Y40" s="373">
        <f t="shared" si="7"/>
        <v>1</v>
      </c>
      <c r="Z40" s="373"/>
    </row>
    <row r="41" spans="1:26" x14ac:dyDescent="0.25">
      <c r="A41" s="356">
        <v>7</v>
      </c>
      <c r="B41" s="357" t="s">
        <v>676</v>
      </c>
      <c r="C41" s="358"/>
      <c r="D41" s="359"/>
      <c r="E41" s="367"/>
      <c r="F41" s="351"/>
      <c r="G41" s="350"/>
      <c r="H41" s="354"/>
      <c r="I41" s="354"/>
      <c r="J41" s="362"/>
      <c r="K41" s="351"/>
      <c r="L41" s="354"/>
      <c r="M41" s="354"/>
      <c r="N41" s="362"/>
      <c r="O41" s="362"/>
      <c r="P41" s="368"/>
      <c r="Q41" s="369"/>
      <c r="R41" s="370">
        <f t="shared" si="4"/>
        <v>0</v>
      </c>
      <c r="S41" s="371">
        <f t="shared" si="0"/>
        <v>0</v>
      </c>
      <c r="T41" s="370">
        <f t="shared" si="1"/>
        <v>0</v>
      </c>
      <c r="U41" s="372">
        <f t="shared" si="2"/>
        <v>0</v>
      </c>
      <c r="V41" s="373">
        <f t="shared" si="5"/>
        <v>0</v>
      </c>
      <c r="W41" s="370">
        <f t="shared" si="6"/>
        <v>0</v>
      </c>
      <c r="X41" s="373">
        <v>75</v>
      </c>
      <c r="Y41" s="373">
        <f t="shared" si="7"/>
        <v>0</v>
      </c>
      <c r="Z41" s="373"/>
    </row>
    <row r="42" spans="1:26" x14ac:dyDescent="0.25">
      <c r="A42" s="356" t="s">
        <v>1327</v>
      </c>
      <c r="B42" s="364" t="s">
        <v>1015</v>
      </c>
      <c r="C42" s="365">
        <v>510.423</v>
      </c>
      <c r="D42" s="366">
        <v>332</v>
      </c>
      <c r="E42" s="367">
        <f t="shared" si="3"/>
        <v>0.65</v>
      </c>
      <c r="F42" s="351"/>
      <c r="G42" s="350"/>
      <c r="H42" s="354"/>
      <c r="I42" s="354"/>
      <c r="J42" s="362"/>
      <c r="K42" s="351"/>
      <c r="L42" s="354"/>
      <c r="M42" s="354"/>
      <c r="N42" s="362"/>
      <c r="O42" s="362"/>
      <c r="P42" s="368">
        <v>5</v>
      </c>
      <c r="Q42" s="369">
        <f t="shared" si="8"/>
        <v>16</v>
      </c>
      <c r="R42" s="370">
        <f t="shared" si="4"/>
        <v>16.600000000000001</v>
      </c>
      <c r="S42" s="371">
        <f t="shared" si="0"/>
        <v>16</v>
      </c>
      <c r="T42" s="370">
        <f t="shared" si="1"/>
        <v>16.600000000000001</v>
      </c>
      <c r="U42" s="372">
        <f t="shared" si="2"/>
        <v>5</v>
      </c>
      <c r="V42" s="373">
        <f t="shared" si="5"/>
        <v>12</v>
      </c>
      <c r="W42" s="370">
        <f t="shared" si="6"/>
        <v>12</v>
      </c>
      <c r="X42" s="373">
        <v>75</v>
      </c>
      <c r="Y42" s="373">
        <f t="shared" si="7"/>
        <v>4</v>
      </c>
      <c r="Z42" s="373"/>
    </row>
    <row r="43" spans="1:26" x14ac:dyDescent="0.25">
      <c r="A43" s="356" t="s">
        <v>1328</v>
      </c>
      <c r="B43" s="364" t="s">
        <v>1017</v>
      </c>
      <c r="C43" s="365">
        <v>167.79</v>
      </c>
      <c r="D43" s="366">
        <v>42</v>
      </c>
      <c r="E43" s="367">
        <f t="shared" si="3"/>
        <v>0.25</v>
      </c>
      <c r="F43" s="351"/>
      <c r="G43" s="350"/>
      <c r="H43" s="354"/>
      <c r="I43" s="354"/>
      <c r="J43" s="362"/>
      <c r="K43" s="351"/>
      <c r="L43" s="354"/>
      <c r="M43" s="354"/>
      <c r="N43" s="362"/>
      <c r="O43" s="362"/>
      <c r="P43" s="368">
        <v>5</v>
      </c>
      <c r="Q43" s="369">
        <f t="shared" si="8"/>
        <v>2</v>
      </c>
      <c r="R43" s="370">
        <f t="shared" si="4"/>
        <v>2.1</v>
      </c>
      <c r="S43" s="371">
        <f t="shared" si="0"/>
        <v>2</v>
      </c>
      <c r="T43" s="370">
        <f t="shared" si="1"/>
        <v>2.1</v>
      </c>
      <c r="U43" s="372">
        <f t="shared" si="2"/>
        <v>5</v>
      </c>
      <c r="V43" s="373">
        <f t="shared" si="5"/>
        <v>1</v>
      </c>
      <c r="W43" s="370">
        <f t="shared" si="6"/>
        <v>1.5</v>
      </c>
      <c r="X43" s="373">
        <v>75</v>
      </c>
      <c r="Y43" s="373">
        <f t="shared" si="7"/>
        <v>1</v>
      </c>
      <c r="Z43" s="373"/>
    </row>
    <row r="44" spans="1:26" ht="31.5" x14ac:dyDescent="0.25">
      <c r="A44" s="356" t="s">
        <v>1329</v>
      </c>
      <c r="B44" s="364" t="s">
        <v>1020</v>
      </c>
      <c r="C44" s="365">
        <v>12.61</v>
      </c>
      <c r="D44" s="366">
        <v>3</v>
      </c>
      <c r="E44" s="367">
        <f t="shared" si="3"/>
        <v>0.24</v>
      </c>
      <c r="F44" s="351"/>
      <c r="G44" s="350"/>
      <c r="H44" s="354"/>
      <c r="I44" s="354"/>
      <c r="J44" s="362"/>
      <c r="K44" s="351"/>
      <c r="L44" s="354"/>
      <c r="M44" s="354"/>
      <c r="N44" s="362"/>
      <c r="O44" s="362"/>
      <c r="P44" s="368">
        <v>5</v>
      </c>
      <c r="Q44" s="369">
        <f t="shared" si="8"/>
        <v>0</v>
      </c>
      <c r="R44" s="370">
        <f t="shared" si="4"/>
        <v>0.15</v>
      </c>
      <c r="S44" s="371">
        <f t="shared" si="0"/>
        <v>0</v>
      </c>
      <c r="T44" s="370">
        <f t="shared" si="1"/>
        <v>0.15</v>
      </c>
      <c r="U44" s="372">
        <f t="shared" si="2"/>
        <v>5</v>
      </c>
      <c r="V44" s="373">
        <f t="shared" si="5"/>
        <v>0</v>
      </c>
      <c r="W44" s="370">
        <f t="shared" si="6"/>
        <v>0</v>
      </c>
      <c r="X44" s="373">
        <v>75</v>
      </c>
      <c r="Y44" s="373">
        <f t="shared" si="7"/>
        <v>0</v>
      </c>
      <c r="Z44" s="373"/>
    </row>
    <row r="45" spans="1:26" ht="31.5" x14ac:dyDescent="0.25">
      <c r="A45" s="356" t="s">
        <v>1330</v>
      </c>
      <c r="B45" s="364" t="s">
        <v>677</v>
      </c>
      <c r="C45" s="365">
        <v>994.94500000000005</v>
      </c>
      <c r="D45" s="366">
        <v>876</v>
      </c>
      <c r="E45" s="367">
        <f t="shared" si="3"/>
        <v>0.88</v>
      </c>
      <c r="F45" s="351"/>
      <c r="G45" s="350"/>
      <c r="H45" s="354"/>
      <c r="I45" s="354"/>
      <c r="J45" s="362"/>
      <c r="K45" s="351"/>
      <c r="L45" s="354"/>
      <c r="M45" s="354"/>
      <c r="N45" s="362"/>
      <c r="O45" s="362"/>
      <c r="P45" s="368">
        <v>5</v>
      </c>
      <c r="Q45" s="369">
        <f t="shared" si="8"/>
        <v>43</v>
      </c>
      <c r="R45" s="370">
        <f t="shared" si="4"/>
        <v>43.8</v>
      </c>
      <c r="S45" s="371">
        <f t="shared" si="0"/>
        <v>43</v>
      </c>
      <c r="T45" s="370">
        <f t="shared" si="1"/>
        <v>43.8</v>
      </c>
      <c r="U45" s="372">
        <f t="shared" si="2"/>
        <v>5</v>
      </c>
      <c r="V45" s="373">
        <f t="shared" si="5"/>
        <v>32</v>
      </c>
      <c r="W45" s="370">
        <f t="shared" si="6"/>
        <v>32.25</v>
      </c>
      <c r="X45" s="373">
        <v>75</v>
      </c>
      <c r="Y45" s="373">
        <f t="shared" si="7"/>
        <v>11</v>
      </c>
      <c r="Z45" s="373"/>
    </row>
    <row r="46" spans="1:26" ht="31.5" x14ac:dyDescent="0.25">
      <c r="A46" s="356" t="s">
        <v>1331</v>
      </c>
      <c r="B46" s="364" t="s">
        <v>1021</v>
      </c>
      <c r="C46" s="365">
        <v>21.477</v>
      </c>
      <c r="D46" s="366">
        <v>114</v>
      </c>
      <c r="E46" s="367">
        <f t="shared" si="3"/>
        <v>5.31</v>
      </c>
      <c r="F46" s="351"/>
      <c r="G46" s="350"/>
      <c r="H46" s="354"/>
      <c r="I46" s="354"/>
      <c r="J46" s="362"/>
      <c r="K46" s="351"/>
      <c r="L46" s="354"/>
      <c r="M46" s="354"/>
      <c r="N46" s="362"/>
      <c r="O46" s="362"/>
      <c r="P46" s="368">
        <v>5</v>
      </c>
      <c r="Q46" s="369">
        <f t="shared" si="8"/>
        <v>5</v>
      </c>
      <c r="R46" s="370">
        <f t="shared" si="4"/>
        <v>5.7</v>
      </c>
      <c r="S46" s="371">
        <f t="shared" si="0"/>
        <v>5</v>
      </c>
      <c r="T46" s="370">
        <f t="shared" si="1"/>
        <v>5.7</v>
      </c>
      <c r="U46" s="372">
        <f t="shared" si="2"/>
        <v>5</v>
      </c>
      <c r="V46" s="373">
        <f t="shared" si="5"/>
        <v>3</v>
      </c>
      <c r="W46" s="370">
        <f t="shared" si="6"/>
        <v>3.75</v>
      </c>
      <c r="X46" s="373">
        <v>75</v>
      </c>
      <c r="Y46" s="373">
        <f t="shared" si="7"/>
        <v>2</v>
      </c>
      <c r="Z46" s="373"/>
    </row>
    <row r="47" spans="1:26" ht="31.5" x14ac:dyDescent="0.25">
      <c r="A47" s="356" t="s">
        <v>1332</v>
      </c>
      <c r="B47" s="364" t="s">
        <v>1022</v>
      </c>
      <c r="C47" s="365">
        <v>294.66199999999998</v>
      </c>
      <c r="D47" s="366">
        <v>713</v>
      </c>
      <c r="E47" s="367">
        <f t="shared" si="3"/>
        <v>2.42</v>
      </c>
      <c r="F47" s="351"/>
      <c r="G47" s="350"/>
      <c r="H47" s="354"/>
      <c r="I47" s="354"/>
      <c r="J47" s="362"/>
      <c r="K47" s="351"/>
      <c r="L47" s="354"/>
      <c r="M47" s="354"/>
      <c r="N47" s="362"/>
      <c r="O47" s="362"/>
      <c r="P47" s="368">
        <v>5</v>
      </c>
      <c r="Q47" s="369">
        <f t="shared" si="8"/>
        <v>35</v>
      </c>
      <c r="R47" s="370">
        <f t="shared" si="4"/>
        <v>35.65</v>
      </c>
      <c r="S47" s="371">
        <f t="shared" si="0"/>
        <v>35</v>
      </c>
      <c r="T47" s="370">
        <f t="shared" si="1"/>
        <v>35.65</v>
      </c>
      <c r="U47" s="372">
        <f t="shared" si="2"/>
        <v>5</v>
      </c>
      <c r="V47" s="373">
        <f t="shared" si="5"/>
        <v>26</v>
      </c>
      <c r="W47" s="370">
        <f t="shared" si="6"/>
        <v>26.25</v>
      </c>
      <c r="X47" s="373">
        <v>75</v>
      </c>
      <c r="Y47" s="373">
        <f t="shared" si="7"/>
        <v>9</v>
      </c>
      <c r="Z47" s="373"/>
    </row>
    <row r="48" spans="1:26" ht="31.5" x14ac:dyDescent="0.25">
      <c r="A48" s="356" t="s">
        <v>1333</v>
      </c>
      <c r="B48" s="364" t="s">
        <v>1023</v>
      </c>
      <c r="C48" s="365">
        <v>745.63699999999994</v>
      </c>
      <c r="D48" s="366">
        <v>1911</v>
      </c>
      <c r="E48" s="367">
        <f t="shared" si="3"/>
        <v>2.56</v>
      </c>
      <c r="F48" s="351"/>
      <c r="G48" s="350"/>
      <c r="H48" s="354"/>
      <c r="I48" s="354"/>
      <c r="J48" s="362"/>
      <c r="K48" s="351"/>
      <c r="L48" s="354"/>
      <c r="M48" s="354"/>
      <c r="N48" s="362"/>
      <c r="O48" s="362"/>
      <c r="P48" s="368">
        <v>5</v>
      </c>
      <c r="Q48" s="369">
        <f t="shared" si="8"/>
        <v>95</v>
      </c>
      <c r="R48" s="370">
        <f t="shared" si="4"/>
        <v>95.55</v>
      </c>
      <c r="S48" s="371">
        <f t="shared" si="0"/>
        <v>95</v>
      </c>
      <c r="T48" s="370">
        <f t="shared" si="1"/>
        <v>95.55</v>
      </c>
      <c r="U48" s="372">
        <f t="shared" si="2"/>
        <v>5</v>
      </c>
      <c r="V48" s="373">
        <f t="shared" si="5"/>
        <v>71</v>
      </c>
      <c r="W48" s="370">
        <f t="shared" si="6"/>
        <v>71.25</v>
      </c>
      <c r="X48" s="373">
        <v>75</v>
      </c>
      <c r="Y48" s="373">
        <f t="shared" si="7"/>
        <v>24</v>
      </c>
      <c r="Z48" s="373"/>
    </row>
    <row r="49" spans="1:26" ht="31.5" x14ac:dyDescent="0.25">
      <c r="A49" s="356" t="s">
        <v>1334</v>
      </c>
      <c r="B49" s="364" t="s">
        <v>1024</v>
      </c>
      <c r="C49" s="365">
        <v>375.447</v>
      </c>
      <c r="D49" s="366">
        <v>968</v>
      </c>
      <c r="E49" s="367">
        <f t="shared" si="3"/>
        <v>2.58</v>
      </c>
      <c r="F49" s="351"/>
      <c r="G49" s="350"/>
      <c r="H49" s="354"/>
      <c r="I49" s="354"/>
      <c r="J49" s="362"/>
      <c r="K49" s="351"/>
      <c r="L49" s="354"/>
      <c r="M49" s="354"/>
      <c r="N49" s="362"/>
      <c r="O49" s="362"/>
      <c r="P49" s="368">
        <v>5</v>
      </c>
      <c r="Q49" s="369">
        <f t="shared" si="8"/>
        <v>48</v>
      </c>
      <c r="R49" s="370">
        <f t="shared" si="4"/>
        <v>48.4</v>
      </c>
      <c r="S49" s="371">
        <f t="shared" si="0"/>
        <v>48</v>
      </c>
      <c r="T49" s="370">
        <f t="shared" si="1"/>
        <v>48.4</v>
      </c>
      <c r="U49" s="372">
        <f t="shared" si="2"/>
        <v>5</v>
      </c>
      <c r="V49" s="373">
        <f t="shared" si="5"/>
        <v>36</v>
      </c>
      <c r="W49" s="370">
        <f t="shared" si="6"/>
        <v>36</v>
      </c>
      <c r="X49" s="373">
        <v>75</v>
      </c>
      <c r="Y49" s="373">
        <f t="shared" si="7"/>
        <v>12</v>
      </c>
      <c r="Z49" s="373"/>
    </row>
    <row r="50" spans="1:26" ht="31.5" x14ac:dyDescent="0.25">
      <c r="A50" s="356" t="s">
        <v>1335</v>
      </c>
      <c r="B50" s="364" t="s">
        <v>1025</v>
      </c>
      <c r="C50" s="365">
        <v>13.88</v>
      </c>
      <c r="D50" s="366">
        <v>7</v>
      </c>
      <c r="E50" s="367">
        <f t="shared" si="3"/>
        <v>0.5</v>
      </c>
      <c r="F50" s="351"/>
      <c r="G50" s="350"/>
      <c r="H50" s="354"/>
      <c r="I50" s="354"/>
      <c r="J50" s="362"/>
      <c r="K50" s="351"/>
      <c r="L50" s="354"/>
      <c r="M50" s="354"/>
      <c r="N50" s="362"/>
      <c r="O50" s="362"/>
      <c r="P50" s="368">
        <v>5</v>
      </c>
      <c r="Q50" s="369">
        <f t="shared" si="8"/>
        <v>0</v>
      </c>
      <c r="R50" s="370">
        <f t="shared" si="4"/>
        <v>0.35</v>
      </c>
      <c r="S50" s="371">
        <f t="shared" si="0"/>
        <v>0</v>
      </c>
      <c r="T50" s="370">
        <f t="shared" si="1"/>
        <v>0.35</v>
      </c>
      <c r="U50" s="372">
        <f t="shared" si="2"/>
        <v>5</v>
      </c>
      <c r="V50" s="373">
        <f t="shared" si="5"/>
        <v>0</v>
      </c>
      <c r="W50" s="370">
        <f t="shared" si="6"/>
        <v>0</v>
      </c>
      <c r="X50" s="373">
        <v>75</v>
      </c>
      <c r="Y50" s="373">
        <f t="shared" si="7"/>
        <v>0</v>
      </c>
      <c r="Z50" s="373"/>
    </row>
    <row r="51" spans="1:26" ht="31.5" x14ac:dyDescent="0.25">
      <c r="A51" s="356" t="s">
        <v>1336</v>
      </c>
      <c r="B51" s="364" t="s">
        <v>1026</v>
      </c>
      <c r="C51" s="365">
        <v>43.2</v>
      </c>
      <c r="D51" s="366">
        <v>61</v>
      </c>
      <c r="E51" s="367">
        <f t="shared" si="3"/>
        <v>1.41</v>
      </c>
      <c r="F51" s="351"/>
      <c r="G51" s="350"/>
      <c r="H51" s="354"/>
      <c r="I51" s="354"/>
      <c r="J51" s="362"/>
      <c r="K51" s="351"/>
      <c r="L51" s="354"/>
      <c r="M51" s="354"/>
      <c r="N51" s="362"/>
      <c r="O51" s="362"/>
      <c r="P51" s="368">
        <v>5</v>
      </c>
      <c r="Q51" s="369">
        <f t="shared" si="8"/>
        <v>3</v>
      </c>
      <c r="R51" s="370">
        <f t="shared" si="4"/>
        <v>3.05</v>
      </c>
      <c r="S51" s="371">
        <f t="shared" si="0"/>
        <v>3</v>
      </c>
      <c r="T51" s="370">
        <f t="shared" si="1"/>
        <v>3.05</v>
      </c>
      <c r="U51" s="372">
        <f t="shared" si="2"/>
        <v>5</v>
      </c>
      <c r="V51" s="373">
        <f t="shared" si="5"/>
        <v>2</v>
      </c>
      <c r="W51" s="370">
        <f t="shared" si="6"/>
        <v>2.25</v>
      </c>
      <c r="X51" s="373">
        <v>75</v>
      </c>
      <c r="Y51" s="373">
        <f t="shared" si="7"/>
        <v>1</v>
      </c>
      <c r="Z51" s="373"/>
    </row>
    <row r="52" spans="1:26" ht="31.5" x14ac:dyDescent="0.25">
      <c r="A52" s="356" t="s">
        <v>1337</v>
      </c>
      <c r="B52" s="364" t="s">
        <v>1027</v>
      </c>
      <c r="C52" s="365">
        <v>1565.5440000000001</v>
      </c>
      <c r="D52" s="366">
        <v>1664</v>
      </c>
      <c r="E52" s="367">
        <f t="shared" si="3"/>
        <v>1.06</v>
      </c>
      <c r="F52" s="351"/>
      <c r="G52" s="350"/>
      <c r="H52" s="354"/>
      <c r="I52" s="354"/>
      <c r="J52" s="362"/>
      <c r="K52" s="351"/>
      <c r="L52" s="354"/>
      <c r="M52" s="354"/>
      <c r="N52" s="362"/>
      <c r="O52" s="362"/>
      <c r="P52" s="368">
        <v>5</v>
      </c>
      <c r="Q52" s="369">
        <f t="shared" si="8"/>
        <v>83</v>
      </c>
      <c r="R52" s="370">
        <f t="shared" si="4"/>
        <v>83.2</v>
      </c>
      <c r="S52" s="371">
        <f t="shared" si="0"/>
        <v>83</v>
      </c>
      <c r="T52" s="370">
        <f t="shared" si="1"/>
        <v>83.2</v>
      </c>
      <c r="U52" s="372">
        <f t="shared" si="2"/>
        <v>5</v>
      </c>
      <c r="V52" s="373">
        <f t="shared" si="5"/>
        <v>62</v>
      </c>
      <c r="W52" s="370">
        <f t="shared" si="6"/>
        <v>62.25</v>
      </c>
      <c r="X52" s="373">
        <v>75</v>
      </c>
      <c r="Y52" s="373">
        <f t="shared" si="7"/>
        <v>21</v>
      </c>
      <c r="Z52" s="373"/>
    </row>
    <row r="53" spans="1:26" x14ac:dyDescent="0.25">
      <c r="A53" s="356" t="s">
        <v>1338</v>
      </c>
      <c r="B53" s="364" t="s">
        <v>1028</v>
      </c>
      <c r="C53" s="365">
        <v>54.218000000000004</v>
      </c>
      <c r="D53" s="366">
        <v>161</v>
      </c>
      <c r="E53" s="367">
        <f t="shared" si="3"/>
        <v>2.97</v>
      </c>
      <c r="F53" s="351"/>
      <c r="G53" s="350"/>
      <c r="H53" s="354"/>
      <c r="I53" s="354"/>
      <c r="J53" s="362"/>
      <c r="K53" s="351"/>
      <c r="L53" s="354"/>
      <c r="M53" s="354"/>
      <c r="N53" s="362"/>
      <c r="O53" s="362"/>
      <c r="P53" s="368">
        <v>5</v>
      </c>
      <c r="Q53" s="369">
        <f t="shared" si="8"/>
        <v>8</v>
      </c>
      <c r="R53" s="370">
        <f t="shared" si="4"/>
        <v>8.0500000000000007</v>
      </c>
      <c r="S53" s="371">
        <f t="shared" si="0"/>
        <v>8</v>
      </c>
      <c r="T53" s="370">
        <f t="shared" si="1"/>
        <v>8.0500000000000007</v>
      </c>
      <c r="U53" s="372">
        <f t="shared" si="2"/>
        <v>5</v>
      </c>
      <c r="V53" s="373">
        <f t="shared" si="5"/>
        <v>6</v>
      </c>
      <c r="W53" s="370">
        <f t="shared" si="6"/>
        <v>6</v>
      </c>
      <c r="X53" s="373">
        <v>75</v>
      </c>
      <c r="Y53" s="373">
        <f t="shared" si="7"/>
        <v>2</v>
      </c>
      <c r="Z53" s="373"/>
    </row>
    <row r="54" spans="1:26" x14ac:dyDescent="0.25">
      <c r="A54" s="356">
        <v>11</v>
      </c>
      <c r="B54" s="357" t="s">
        <v>678</v>
      </c>
      <c r="C54" s="358"/>
      <c r="D54" s="359"/>
      <c r="E54" s="367"/>
      <c r="F54" s="351"/>
      <c r="G54" s="350"/>
      <c r="H54" s="354"/>
      <c r="I54" s="354"/>
      <c r="J54" s="362"/>
      <c r="K54" s="351"/>
      <c r="L54" s="354"/>
      <c r="M54" s="354"/>
      <c r="N54" s="362"/>
      <c r="O54" s="362"/>
      <c r="P54" s="368"/>
      <c r="Q54" s="369"/>
      <c r="R54" s="370">
        <f t="shared" si="4"/>
        <v>0</v>
      </c>
      <c r="S54" s="371">
        <f t="shared" si="0"/>
        <v>0</v>
      </c>
      <c r="T54" s="370">
        <f t="shared" si="1"/>
        <v>0</v>
      </c>
      <c r="U54" s="372">
        <f t="shared" si="2"/>
        <v>0</v>
      </c>
      <c r="V54" s="373">
        <f t="shared" si="5"/>
        <v>0</v>
      </c>
      <c r="W54" s="370">
        <f t="shared" si="6"/>
        <v>0</v>
      </c>
      <c r="X54" s="373">
        <v>75</v>
      </c>
      <c r="Y54" s="373">
        <f t="shared" si="7"/>
        <v>0</v>
      </c>
      <c r="Z54" s="373"/>
    </row>
    <row r="55" spans="1:26" ht="31.5" x14ac:dyDescent="0.25">
      <c r="A55" s="356" t="s">
        <v>1339</v>
      </c>
      <c r="B55" s="364" t="s">
        <v>1037</v>
      </c>
      <c r="C55" s="365">
        <v>9.41</v>
      </c>
      <c r="D55" s="366">
        <v>32</v>
      </c>
      <c r="E55" s="367">
        <f t="shared" si="3"/>
        <v>3.4</v>
      </c>
      <c r="F55" s="351"/>
      <c r="G55" s="350"/>
      <c r="H55" s="354"/>
      <c r="I55" s="354"/>
      <c r="J55" s="362"/>
      <c r="K55" s="351"/>
      <c r="L55" s="354"/>
      <c r="M55" s="354"/>
      <c r="N55" s="362"/>
      <c r="O55" s="362"/>
      <c r="P55" s="368">
        <v>5</v>
      </c>
      <c r="Q55" s="369">
        <f t="shared" si="8"/>
        <v>1</v>
      </c>
      <c r="R55" s="370">
        <f t="shared" si="4"/>
        <v>1.6</v>
      </c>
      <c r="S55" s="371">
        <f t="shared" si="0"/>
        <v>1</v>
      </c>
      <c r="T55" s="370">
        <f t="shared" si="1"/>
        <v>1.6</v>
      </c>
      <c r="U55" s="372">
        <f t="shared" si="2"/>
        <v>5</v>
      </c>
      <c r="V55" s="373">
        <f t="shared" si="5"/>
        <v>0</v>
      </c>
      <c r="W55" s="370">
        <f t="shared" si="6"/>
        <v>0.75</v>
      </c>
      <c r="X55" s="373">
        <v>75</v>
      </c>
      <c r="Y55" s="373">
        <f t="shared" si="7"/>
        <v>1</v>
      </c>
      <c r="Z55" s="373"/>
    </row>
    <row r="56" spans="1:26" ht="31.5" x14ac:dyDescent="0.25">
      <c r="A56" s="356" t="s">
        <v>1340</v>
      </c>
      <c r="B56" s="364" t="s">
        <v>1038</v>
      </c>
      <c r="C56" s="365">
        <v>19.43</v>
      </c>
      <c r="D56" s="366">
        <v>70</v>
      </c>
      <c r="E56" s="367">
        <f t="shared" si="3"/>
        <v>3.6</v>
      </c>
      <c r="F56" s="351"/>
      <c r="G56" s="350"/>
      <c r="H56" s="354"/>
      <c r="I56" s="354"/>
      <c r="J56" s="362"/>
      <c r="K56" s="351"/>
      <c r="L56" s="354"/>
      <c r="M56" s="354"/>
      <c r="N56" s="362"/>
      <c r="O56" s="362"/>
      <c r="P56" s="368">
        <v>5</v>
      </c>
      <c r="Q56" s="369">
        <f t="shared" si="8"/>
        <v>3</v>
      </c>
      <c r="R56" s="370">
        <f t="shared" si="4"/>
        <v>3.5</v>
      </c>
      <c r="S56" s="371">
        <f t="shared" si="0"/>
        <v>3</v>
      </c>
      <c r="T56" s="370">
        <f t="shared" si="1"/>
        <v>3.5</v>
      </c>
      <c r="U56" s="372">
        <f t="shared" si="2"/>
        <v>5</v>
      </c>
      <c r="V56" s="373">
        <f t="shared" si="5"/>
        <v>2</v>
      </c>
      <c r="W56" s="370">
        <f t="shared" si="6"/>
        <v>2.25</v>
      </c>
      <c r="X56" s="373">
        <v>75</v>
      </c>
      <c r="Y56" s="373">
        <f t="shared" si="7"/>
        <v>1</v>
      </c>
      <c r="Z56" s="373"/>
    </row>
    <row r="57" spans="1:26" x14ac:dyDescent="0.25">
      <c r="A57" s="356" t="s">
        <v>1341</v>
      </c>
      <c r="B57" s="357" t="s">
        <v>1041</v>
      </c>
      <c r="C57" s="358"/>
      <c r="D57" s="359"/>
      <c r="E57" s="367"/>
      <c r="F57" s="351"/>
      <c r="G57" s="350"/>
      <c r="H57" s="354"/>
      <c r="I57" s="354"/>
      <c r="J57" s="362"/>
      <c r="K57" s="351"/>
      <c r="L57" s="354"/>
      <c r="M57" s="354"/>
      <c r="N57" s="362"/>
      <c r="O57" s="362"/>
      <c r="P57" s="368"/>
      <c r="Q57" s="369"/>
      <c r="R57" s="370">
        <f t="shared" si="4"/>
        <v>0</v>
      </c>
      <c r="S57" s="371">
        <f t="shared" si="0"/>
        <v>0</v>
      </c>
      <c r="T57" s="370">
        <f t="shared" si="1"/>
        <v>0</v>
      </c>
      <c r="U57" s="372">
        <f t="shared" si="2"/>
        <v>0</v>
      </c>
      <c r="V57" s="373">
        <f t="shared" si="5"/>
        <v>0</v>
      </c>
      <c r="W57" s="370">
        <f t="shared" si="6"/>
        <v>0</v>
      </c>
      <c r="X57" s="373">
        <v>75</v>
      </c>
      <c r="Y57" s="373">
        <f t="shared" si="7"/>
        <v>0</v>
      </c>
      <c r="Z57" s="373"/>
    </row>
    <row r="58" spans="1:26" ht="31.5" x14ac:dyDescent="0.25">
      <c r="A58" s="356" t="s">
        <v>1342</v>
      </c>
      <c r="B58" s="364" t="s">
        <v>1004</v>
      </c>
      <c r="C58" s="365">
        <v>39.590000000000003</v>
      </c>
      <c r="D58" s="366">
        <v>82</v>
      </c>
      <c r="E58" s="367">
        <f t="shared" si="3"/>
        <v>2.0699999999999998</v>
      </c>
      <c r="F58" s="351"/>
      <c r="G58" s="350"/>
      <c r="H58" s="354"/>
      <c r="I58" s="354"/>
      <c r="J58" s="362"/>
      <c r="K58" s="351"/>
      <c r="L58" s="354"/>
      <c r="M58" s="354"/>
      <c r="N58" s="362"/>
      <c r="O58" s="362"/>
      <c r="P58" s="368">
        <v>5</v>
      </c>
      <c r="Q58" s="369">
        <f t="shared" si="8"/>
        <v>4</v>
      </c>
      <c r="R58" s="370">
        <f t="shared" si="4"/>
        <v>4.0999999999999996</v>
      </c>
      <c r="S58" s="371">
        <f t="shared" si="0"/>
        <v>4</v>
      </c>
      <c r="T58" s="370">
        <f t="shared" si="1"/>
        <v>4.0999999999999996</v>
      </c>
      <c r="U58" s="372">
        <f t="shared" si="2"/>
        <v>5</v>
      </c>
      <c r="V58" s="373">
        <f t="shared" si="5"/>
        <v>3</v>
      </c>
      <c r="W58" s="370">
        <f t="shared" si="6"/>
        <v>3</v>
      </c>
      <c r="X58" s="373">
        <v>75</v>
      </c>
      <c r="Y58" s="373">
        <f t="shared" si="7"/>
        <v>1</v>
      </c>
      <c r="Z58" s="373"/>
    </row>
    <row r="59" spans="1:26" x14ac:dyDescent="0.25">
      <c r="A59" s="356">
        <v>12</v>
      </c>
      <c r="B59" s="357" t="s">
        <v>680</v>
      </c>
      <c r="C59" s="358"/>
      <c r="D59" s="359"/>
      <c r="E59" s="367"/>
      <c r="F59" s="351"/>
      <c r="G59" s="350"/>
      <c r="H59" s="354"/>
      <c r="I59" s="354"/>
      <c r="J59" s="362"/>
      <c r="K59" s="351"/>
      <c r="L59" s="354"/>
      <c r="M59" s="354"/>
      <c r="N59" s="362"/>
      <c r="O59" s="362"/>
      <c r="P59" s="368"/>
      <c r="Q59" s="369"/>
      <c r="R59" s="370">
        <f t="shared" si="4"/>
        <v>0</v>
      </c>
      <c r="S59" s="371">
        <f t="shared" si="0"/>
        <v>0</v>
      </c>
      <c r="T59" s="370">
        <f t="shared" si="1"/>
        <v>0</v>
      </c>
      <c r="U59" s="372">
        <f t="shared" si="2"/>
        <v>0</v>
      </c>
      <c r="V59" s="373">
        <f t="shared" si="5"/>
        <v>0</v>
      </c>
      <c r="W59" s="370">
        <f t="shared" si="6"/>
        <v>0</v>
      </c>
      <c r="X59" s="373">
        <v>75</v>
      </c>
      <c r="Y59" s="373">
        <f t="shared" si="7"/>
        <v>0</v>
      </c>
      <c r="Z59" s="373"/>
    </row>
    <row r="60" spans="1:26" ht="31.5" x14ac:dyDescent="0.25">
      <c r="A60" s="356" t="s">
        <v>1343</v>
      </c>
      <c r="B60" s="364" t="s">
        <v>1045</v>
      </c>
      <c r="C60" s="365">
        <v>1311.72</v>
      </c>
      <c r="D60" s="366">
        <v>187</v>
      </c>
      <c r="E60" s="367">
        <f t="shared" si="3"/>
        <v>0.14000000000000001</v>
      </c>
      <c r="F60" s="351"/>
      <c r="G60" s="350"/>
      <c r="H60" s="354"/>
      <c r="I60" s="354"/>
      <c r="J60" s="362"/>
      <c r="K60" s="351"/>
      <c r="L60" s="354"/>
      <c r="M60" s="354"/>
      <c r="N60" s="362"/>
      <c r="O60" s="362"/>
      <c r="P60" s="368">
        <v>5</v>
      </c>
      <c r="Q60" s="369">
        <f t="shared" si="8"/>
        <v>9</v>
      </c>
      <c r="R60" s="370">
        <f t="shared" si="4"/>
        <v>9.35</v>
      </c>
      <c r="S60" s="371">
        <f t="shared" si="0"/>
        <v>9</v>
      </c>
      <c r="T60" s="370">
        <f t="shared" si="1"/>
        <v>9.35</v>
      </c>
      <c r="U60" s="372">
        <f t="shared" si="2"/>
        <v>5</v>
      </c>
      <c r="V60" s="373">
        <f t="shared" si="5"/>
        <v>6</v>
      </c>
      <c r="W60" s="370">
        <f t="shared" si="6"/>
        <v>6.75</v>
      </c>
      <c r="X60" s="373">
        <v>75</v>
      </c>
      <c r="Y60" s="373">
        <f t="shared" si="7"/>
        <v>3</v>
      </c>
      <c r="Z60" s="373"/>
    </row>
    <row r="61" spans="1:26" x14ac:dyDescent="0.25">
      <c r="A61" s="356" t="s">
        <v>1344</v>
      </c>
      <c r="B61" s="364" t="s">
        <v>1048</v>
      </c>
      <c r="C61" s="365">
        <v>73.459999999999994</v>
      </c>
      <c r="D61" s="366">
        <v>234</v>
      </c>
      <c r="E61" s="367">
        <f t="shared" si="3"/>
        <v>3.19</v>
      </c>
      <c r="F61" s="351"/>
      <c r="G61" s="350"/>
      <c r="H61" s="354"/>
      <c r="I61" s="354"/>
      <c r="J61" s="362"/>
      <c r="K61" s="351"/>
      <c r="L61" s="354"/>
      <c r="M61" s="354"/>
      <c r="N61" s="362"/>
      <c r="O61" s="362"/>
      <c r="P61" s="368">
        <v>5</v>
      </c>
      <c r="Q61" s="369">
        <f t="shared" si="8"/>
        <v>11</v>
      </c>
      <c r="R61" s="370">
        <f t="shared" si="4"/>
        <v>11.7</v>
      </c>
      <c r="S61" s="371">
        <f t="shared" si="0"/>
        <v>11</v>
      </c>
      <c r="T61" s="370">
        <f t="shared" si="1"/>
        <v>11.7</v>
      </c>
      <c r="U61" s="372">
        <f t="shared" si="2"/>
        <v>5</v>
      </c>
      <c r="V61" s="373">
        <f t="shared" si="5"/>
        <v>8</v>
      </c>
      <c r="W61" s="370">
        <f t="shared" si="6"/>
        <v>8.25</v>
      </c>
      <c r="X61" s="373">
        <v>75</v>
      </c>
      <c r="Y61" s="373">
        <f t="shared" si="7"/>
        <v>3</v>
      </c>
      <c r="Z61" s="373"/>
    </row>
    <row r="62" spans="1:26" ht="31.5" x14ac:dyDescent="0.25">
      <c r="A62" s="356" t="s">
        <v>1345</v>
      </c>
      <c r="B62" s="364" t="s">
        <v>1055</v>
      </c>
      <c r="C62" s="365">
        <v>547.98</v>
      </c>
      <c r="D62" s="366">
        <v>1222</v>
      </c>
      <c r="E62" s="367">
        <f t="shared" si="3"/>
        <v>2.23</v>
      </c>
      <c r="F62" s="351"/>
      <c r="G62" s="350"/>
      <c r="H62" s="354"/>
      <c r="I62" s="354"/>
      <c r="J62" s="362"/>
      <c r="K62" s="351"/>
      <c r="L62" s="354"/>
      <c r="M62" s="354"/>
      <c r="N62" s="362"/>
      <c r="O62" s="362"/>
      <c r="P62" s="368">
        <v>5</v>
      </c>
      <c r="Q62" s="369">
        <f t="shared" si="8"/>
        <v>61</v>
      </c>
      <c r="R62" s="370">
        <f t="shared" si="4"/>
        <v>61.1</v>
      </c>
      <c r="S62" s="371">
        <f t="shared" si="0"/>
        <v>61</v>
      </c>
      <c r="T62" s="370">
        <f t="shared" si="1"/>
        <v>61.1</v>
      </c>
      <c r="U62" s="372">
        <f t="shared" si="2"/>
        <v>5</v>
      </c>
      <c r="V62" s="373">
        <f t="shared" si="5"/>
        <v>45</v>
      </c>
      <c r="W62" s="370">
        <f t="shared" si="6"/>
        <v>45.75</v>
      </c>
      <c r="X62" s="373">
        <v>75</v>
      </c>
      <c r="Y62" s="373">
        <f t="shared" si="7"/>
        <v>16</v>
      </c>
      <c r="Z62" s="373"/>
    </row>
    <row r="63" spans="1:26" ht="31.5" x14ac:dyDescent="0.25">
      <c r="A63" s="356" t="s">
        <v>1346</v>
      </c>
      <c r="B63" s="364" t="s">
        <v>1059</v>
      </c>
      <c r="C63" s="365">
        <v>207.53100000000001</v>
      </c>
      <c r="D63" s="366">
        <v>224</v>
      </c>
      <c r="E63" s="367">
        <f t="shared" si="3"/>
        <v>1.08</v>
      </c>
      <c r="F63" s="351"/>
      <c r="G63" s="350"/>
      <c r="H63" s="354"/>
      <c r="I63" s="354"/>
      <c r="J63" s="362"/>
      <c r="K63" s="351"/>
      <c r="L63" s="354"/>
      <c r="M63" s="354"/>
      <c r="N63" s="362"/>
      <c r="O63" s="362"/>
      <c r="P63" s="368">
        <v>5</v>
      </c>
      <c r="Q63" s="369">
        <f t="shared" si="8"/>
        <v>11</v>
      </c>
      <c r="R63" s="370">
        <f t="shared" si="4"/>
        <v>11.2</v>
      </c>
      <c r="S63" s="371">
        <f t="shared" si="0"/>
        <v>11</v>
      </c>
      <c r="T63" s="370">
        <f t="shared" si="1"/>
        <v>11.2</v>
      </c>
      <c r="U63" s="372">
        <f t="shared" si="2"/>
        <v>5</v>
      </c>
      <c r="V63" s="373">
        <f t="shared" si="5"/>
        <v>8</v>
      </c>
      <c r="W63" s="370">
        <f t="shared" si="6"/>
        <v>8.25</v>
      </c>
      <c r="X63" s="373">
        <v>75</v>
      </c>
      <c r="Y63" s="373">
        <f t="shared" si="7"/>
        <v>3</v>
      </c>
      <c r="Z63" s="373"/>
    </row>
    <row r="64" spans="1:26" x14ac:dyDescent="0.25">
      <c r="A64" s="356">
        <v>13</v>
      </c>
      <c r="B64" s="357" t="s">
        <v>681</v>
      </c>
      <c r="C64" s="358"/>
      <c r="D64" s="359"/>
      <c r="E64" s="367"/>
      <c r="F64" s="351"/>
      <c r="G64" s="350"/>
      <c r="H64" s="354"/>
      <c r="I64" s="354"/>
      <c r="J64" s="362"/>
      <c r="K64" s="351"/>
      <c r="L64" s="354"/>
      <c r="M64" s="354"/>
      <c r="N64" s="362"/>
      <c r="O64" s="362"/>
      <c r="P64" s="368"/>
      <c r="Q64" s="369"/>
      <c r="R64" s="370">
        <f t="shared" si="4"/>
        <v>0</v>
      </c>
      <c r="S64" s="371">
        <f t="shared" si="0"/>
        <v>0</v>
      </c>
      <c r="T64" s="370">
        <f t="shared" si="1"/>
        <v>0</v>
      </c>
      <c r="U64" s="372">
        <f t="shared" si="2"/>
        <v>0</v>
      </c>
      <c r="V64" s="373">
        <f t="shared" si="5"/>
        <v>0</v>
      </c>
      <c r="W64" s="370">
        <f t="shared" si="6"/>
        <v>0</v>
      </c>
      <c r="X64" s="373">
        <v>75</v>
      </c>
      <c r="Y64" s="373">
        <f t="shared" si="7"/>
        <v>0</v>
      </c>
      <c r="Z64" s="373"/>
    </row>
    <row r="65" spans="1:26" x14ac:dyDescent="0.25">
      <c r="A65" s="356" t="s">
        <v>1347</v>
      </c>
      <c r="B65" s="364" t="s">
        <v>811</v>
      </c>
      <c r="C65" s="365">
        <v>62.53</v>
      </c>
      <c r="D65" s="366">
        <v>38</v>
      </c>
      <c r="E65" s="367">
        <f t="shared" si="3"/>
        <v>0.61</v>
      </c>
      <c r="F65" s="351"/>
      <c r="G65" s="350"/>
      <c r="H65" s="354"/>
      <c r="I65" s="354"/>
      <c r="J65" s="362"/>
      <c r="K65" s="351"/>
      <c r="L65" s="354"/>
      <c r="M65" s="354"/>
      <c r="N65" s="362"/>
      <c r="O65" s="362"/>
      <c r="P65" s="368">
        <v>5</v>
      </c>
      <c r="Q65" s="369">
        <f t="shared" si="8"/>
        <v>1</v>
      </c>
      <c r="R65" s="370">
        <f t="shared" si="4"/>
        <v>1.9</v>
      </c>
      <c r="S65" s="371">
        <f t="shared" si="0"/>
        <v>1</v>
      </c>
      <c r="T65" s="370">
        <f t="shared" si="1"/>
        <v>1.9</v>
      </c>
      <c r="U65" s="372">
        <f t="shared" si="2"/>
        <v>5</v>
      </c>
      <c r="V65" s="373">
        <f t="shared" si="5"/>
        <v>0</v>
      </c>
      <c r="W65" s="370">
        <f t="shared" si="6"/>
        <v>0.75</v>
      </c>
      <c r="X65" s="373">
        <v>75</v>
      </c>
      <c r="Y65" s="373">
        <f t="shared" si="7"/>
        <v>1</v>
      </c>
      <c r="Z65" s="373"/>
    </row>
    <row r="66" spans="1:26" x14ac:dyDescent="0.25">
      <c r="A66" s="356" t="s">
        <v>1348</v>
      </c>
      <c r="B66" s="364" t="s">
        <v>808</v>
      </c>
      <c r="C66" s="365">
        <v>24.98</v>
      </c>
      <c r="D66" s="366">
        <v>43</v>
      </c>
      <c r="E66" s="367">
        <f t="shared" si="3"/>
        <v>1.72</v>
      </c>
      <c r="F66" s="351"/>
      <c r="G66" s="350"/>
      <c r="H66" s="354"/>
      <c r="I66" s="354"/>
      <c r="J66" s="362"/>
      <c r="K66" s="351"/>
      <c r="L66" s="354"/>
      <c r="M66" s="354"/>
      <c r="N66" s="362"/>
      <c r="O66" s="362"/>
      <c r="P66" s="368">
        <v>5</v>
      </c>
      <c r="Q66" s="369">
        <f t="shared" si="8"/>
        <v>2</v>
      </c>
      <c r="R66" s="370">
        <f t="shared" si="4"/>
        <v>2.15</v>
      </c>
      <c r="S66" s="371">
        <f t="shared" si="0"/>
        <v>2</v>
      </c>
      <c r="T66" s="370">
        <f t="shared" si="1"/>
        <v>2.15</v>
      </c>
      <c r="U66" s="372">
        <f t="shared" si="2"/>
        <v>5</v>
      </c>
      <c r="V66" s="373">
        <f t="shared" si="5"/>
        <v>1</v>
      </c>
      <c r="W66" s="370">
        <f t="shared" si="6"/>
        <v>1.5</v>
      </c>
      <c r="X66" s="373">
        <v>75</v>
      </c>
      <c r="Y66" s="373">
        <f t="shared" si="7"/>
        <v>1</v>
      </c>
      <c r="Z66" s="373"/>
    </row>
    <row r="67" spans="1:26" x14ac:dyDescent="0.25">
      <c r="A67" s="356" t="s">
        <v>1349</v>
      </c>
      <c r="B67" s="364" t="s">
        <v>813</v>
      </c>
      <c r="C67" s="365">
        <v>18</v>
      </c>
      <c r="D67" s="366">
        <v>41</v>
      </c>
      <c r="E67" s="367">
        <f t="shared" si="3"/>
        <v>2.2799999999999998</v>
      </c>
      <c r="F67" s="351"/>
      <c r="G67" s="350"/>
      <c r="H67" s="354"/>
      <c r="I67" s="354"/>
      <c r="J67" s="362"/>
      <c r="K67" s="351"/>
      <c r="L67" s="354"/>
      <c r="M67" s="354"/>
      <c r="N67" s="362"/>
      <c r="O67" s="362"/>
      <c r="P67" s="368">
        <v>5</v>
      </c>
      <c r="Q67" s="369">
        <f t="shared" si="8"/>
        <v>2</v>
      </c>
      <c r="R67" s="370">
        <f t="shared" si="4"/>
        <v>2.0499999999999998</v>
      </c>
      <c r="S67" s="371">
        <f t="shared" si="0"/>
        <v>2</v>
      </c>
      <c r="T67" s="370">
        <f t="shared" si="1"/>
        <v>2.0499999999999998</v>
      </c>
      <c r="U67" s="372">
        <f t="shared" si="2"/>
        <v>5</v>
      </c>
      <c r="V67" s="373">
        <f t="shared" si="5"/>
        <v>1</v>
      </c>
      <c r="W67" s="370">
        <f t="shared" si="6"/>
        <v>1.5</v>
      </c>
      <c r="X67" s="373">
        <v>75</v>
      </c>
      <c r="Y67" s="373">
        <f t="shared" si="7"/>
        <v>1</v>
      </c>
      <c r="Z67" s="373"/>
    </row>
    <row r="68" spans="1:26" x14ac:dyDescent="0.25">
      <c r="A68" s="356" t="s">
        <v>1350</v>
      </c>
      <c r="B68" s="364" t="s">
        <v>1062</v>
      </c>
      <c r="C68" s="365">
        <v>70.41</v>
      </c>
      <c r="D68" s="366">
        <v>100</v>
      </c>
      <c r="E68" s="367">
        <f t="shared" si="3"/>
        <v>1.42</v>
      </c>
      <c r="F68" s="351"/>
      <c r="G68" s="350"/>
      <c r="H68" s="354"/>
      <c r="I68" s="354"/>
      <c r="J68" s="362"/>
      <c r="K68" s="351"/>
      <c r="L68" s="354"/>
      <c r="M68" s="354"/>
      <c r="N68" s="362"/>
      <c r="O68" s="362"/>
      <c r="P68" s="368">
        <v>5</v>
      </c>
      <c r="Q68" s="369">
        <f t="shared" si="8"/>
        <v>5</v>
      </c>
      <c r="R68" s="370">
        <f t="shared" si="4"/>
        <v>5</v>
      </c>
      <c r="S68" s="371">
        <f t="shared" si="0"/>
        <v>5</v>
      </c>
      <c r="T68" s="370">
        <f t="shared" si="1"/>
        <v>5</v>
      </c>
      <c r="U68" s="372">
        <f t="shared" si="2"/>
        <v>5</v>
      </c>
      <c r="V68" s="373">
        <f t="shared" si="5"/>
        <v>3</v>
      </c>
      <c r="W68" s="370">
        <f t="shared" si="6"/>
        <v>3.75</v>
      </c>
      <c r="X68" s="373">
        <v>75</v>
      </c>
      <c r="Y68" s="373">
        <f t="shared" si="7"/>
        <v>2</v>
      </c>
      <c r="Z68" s="373"/>
    </row>
    <row r="69" spans="1:26" x14ac:dyDescent="0.25">
      <c r="A69" s="356" t="s">
        <v>1351</v>
      </c>
      <c r="B69" s="364" t="s">
        <v>1063</v>
      </c>
      <c r="C69" s="365">
        <v>28.54</v>
      </c>
      <c r="D69" s="366">
        <v>43</v>
      </c>
      <c r="E69" s="367">
        <f t="shared" si="3"/>
        <v>1.51</v>
      </c>
      <c r="F69" s="351"/>
      <c r="G69" s="350"/>
      <c r="H69" s="354"/>
      <c r="I69" s="354"/>
      <c r="J69" s="362"/>
      <c r="K69" s="351"/>
      <c r="L69" s="354"/>
      <c r="M69" s="354"/>
      <c r="N69" s="362"/>
      <c r="O69" s="362"/>
      <c r="P69" s="368">
        <v>5</v>
      </c>
      <c r="Q69" s="369">
        <f t="shared" si="8"/>
        <v>2</v>
      </c>
      <c r="R69" s="370">
        <f t="shared" si="4"/>
        <v>2.15</v>
      </c>
      <c r="S69" s="371">
        <f t="shared" si="0"/>
        <v>2</v>
      </c>
      <c r="T69" s="370">
        <f t="shared" si="1"/>
        <v>2.15</v>
      </c>
      <c r="U69" s="372">
        <f t="shared" si="2"/>
        <v>5</v>
      </c>
      <c r="V69" s="373">
        <f t="shared" si="5"/>
        <v>1</v>
      </c>
      <c r="W69" s="370">
        <f t="shared" si="6"/>
        <v>1.5</v>
      </c>
      <c r="X69" s="373">
        <v>75</v>
      </c>
      <c r="Y69" s="373">
        <f t="shared" si="7"/>
        <v>1</v>
      </c>
      <c r="Z69" s="373"/>
    </row>
    <row r="70" spans="1:26" ht="31.5" x14ac:dyDescent="0.25">
      <c r="A70" s="356" t="s">
        <v>1352</v>
      </c>
      <c r="B70" s="364" t="s">
        <v>1064</v>
      </c>
      <c r="C70" s="365">
        <v>18.920000000000002</v>
      </c>
      <c r="D70" s="366">
        <v>140</v>
      </c>
      <c r="E70" s="367">
        <f t="shared" si="3"/>
        <v>7.4</v>
      </c>
      <c r="F70" s="351"/>
      <c r="G70" s="350"/>
      <c r="H70" s="354"/>
      <c r="I70" s="354"/>
      <c r="J70" s="362"/>
      <c r="K70" s="351"/>
      <c r="L70" s="354"/>
      <c r="M70" s="354"/>
      <c r="N70" s="362"/>
      <c r="O70" s="362"/>
      <c r="P70" s="368">
        <v>5</v>
      </c>
      <c r="Q70" s="369">
        <f t="shared" si="8"/>
        <v>7</v>
      </c>
      <c r="R70" s="370">
        <f t="shared" si="4"/>
        <v>7</v>
      </c>
      <c r="S70" s="371">
        <f t="shared" si="0"/>
        <v>7</v>
      </c>
      <c r="T70" s="370">
        <f t="shared" si="1"/>
        <v>7</v>
      </c>
      <c r="U70" s="372">
        <f t="shared" si="2"/>
        <v>5</v>
      </c>
      <c r="V70" s="373">
        <f t="shared" si="5"/>
        <v>5</v>
      </c>
      <c r="W70" s="370">
        <f t="shared" si="6"/>
        <v>5.25</v>
      </c>
      <c r="X70" s="373">
        <v>75</v>
      </c>
      <c r="Y70" s="373">
        <f t="shared" si="7"/>
        <v>2</v>
      </c>
      <c r="Z70" s="373"/>
    </row>
    <row r="71" spans="1:26" ht="31.5" x14ac:dyDescent="0.25">
      <c r="A71" s="356" t="s">
        <v>1353</v>
      </c>
      <c r="B71" s="364" t="s">
        <v>1271</v>
      </c>
      <c r="C71" s="365">
        <v>74.75</v>
      </c>
      <c r="D71" s="366">
        <v>345</v>
      </c>
      <c r="E71" s="367">
        <f t="shared" si="3"/>
        <v>4.62</v>
      </c>
      <c r="F71" s="351"/>
      <c r="G71" s="350"/>
      <c r="H71" s="354"/>
      <c r="I71" s="354"/>
      <c r="J71" s="362"/>
      <c r="K71" s="351"/>
      <c r="L71" s="354"/>
      <c r="M71" s="354"/>
      <c r="N71" s="362"/>
      <c r="O71" s="362"/>
      <c r="P71" s="368">
        <v>5</v>
      </c>
      <c r="Q71" s="369">
        <f t="shared" si="8"/>
        <v>17</v>
      </c>
      <c r="R71" s="370">
        <f t="shared" si="4"/>
        <v>17.25</v>
      </c>
      <c r="S71" s="371">
        <f t="shared" si="0"/>
        <v>17</v>
      </c>
      <c r="T71" s="370">
        <f t="shared" si="1"/>
        <v>17.25</v>
      </c>
      <c r="U71" s="372">
        <f t="shared" si="2"/>
        <v>5</v>
      </c>
      <c r="V71" s="373">
        <f t="shared" si="5"/>
        <v>12</v>
      </c>
      <c r="W71" s="370">
        <f t="shared" si="6"/>
        <v>12.75</v>
      </c>
      <c r="X71" s="373">
        <v>75</v>
      </c>
      <c r="Y71" s="373">
        <f t="shared" si="7"/>
        <v>5</v>
      </c>
      <c r="Z71" s="373"/>
    </row>
    <row r="72" spans="1:26" ht="31.5" x14ac:dyDescent="0.25">
      <c r="A72" s="356" t="s">
        <v>1354</v>
      </c>
      <c r="B72" s="364" t="s">
        <v>1272</v>
      </c>
      <c r="C72" s="365">
        <v>323.72300000000001</v>
      </c>
      <c r="D72" s="366">
        <v>62</v>
      </c>
      <c r="E72" s="367">
        <f t="shared" si="3"/>
        <v>0.19</v>
      </c>
      <c r="F72" s="351"/>
      <c r="G72" s="350"/>
      <c r="H72" s="354"/>
      <c r="I72" s="354"/>
      <c r="J72" s="362"/>
      <c r="K72" s="351"/>
      <c r="L72" s="354"/>
      <c r="M72" s="354"/>
      <c r="N72" s="362"/>
      <c r="O72" s="362"/>
      <c r="P72" s="368">
        <v>5</v>
      </c>
      <c r="Q72" s="369">
        <f t="shared" si="8"/>
        <v>3</v>
      </c>
      <c r="R72" s="370">
        <f t="shared" si="4"/>
        <v>3.1</v>
      </c>
      <c r="S72" s="371">
        <f t="shared" si="0"/>
        <v>3</v>
      </c>
      <c r="T72" s="370">
        <f t="shared" si="1"/>
        <v>3.1</v>
      </c>
      <c r="U72" s="372">
        <f t="shared" si="2"/>
        <v>5</v>
      </c>
      <c r="V72" s="373">
        <f t="shared" si="5"/>
        <v>2</v>
      </c>
      <c r="W72" s="370">
        <f t="shared" si="6"/>
        <v>2.25</v>
      </c>
      <c r="X72" s="373">
        <v>75</v>
      </c>
      <c r="Y72" s="373">
        <f t="shared" si="7"/>
        <v>1</v>
      </c>
      <c r="Z72" s="373"/>
    </row>
    <row r="73" spans="1:26" ht="31.5" x14ac:dyDescent="0.25">
      <c r="A73" s="356" t="s">
        <v>1355</v>
      </c>
      <c r="B73" s="364" t="s">
        <v>1065</v>
      </c>
      <c r="C73" s="365">
        <v>125.65</v>
      </c>
      <c r="D73" s="366">
        <v>25</v>
      </c>
      <c r="E73" s="367">
        <f t="shared" si="3"/>
        <v>0.2</v>
      </c>
      <c r="F73" s="351"/>
      <c r="G73" s="350"/>
      <c r="H73" s="354"/>
      <c r="I73" s="354"/>
      <c r="J73" s="362"/>
      <c r="K73" s="351"/>
      <c r="L73" s="354"/>
      <c r="M73" s="354"/>
      <c r="N73" s="362"/>
      <c r="O73" s="362"/>
      <c r="P73" s="368">
        <v>5</v>
      </c>
      <c r="Q73" s="369">
        <f t="shared" si="8"/>
        <v>1</v>
      </c>
      <c r="R73" s="370">
        <f t="shared" si="4"/>
        <v>1.25</v>
      </c>
      <c r="S73" s="371">
        <f t="shared" si="0"/>
        <v>1</v>
      </c>
      <c r="T73" s="370">
        <f t="shared" si="1"/>
        <v>1.25</v>
      </c>
      <c r="U73" s="372">
        <f t="shared" si="2"/>
        <v>5</v>
      </c>
      <c r="V73" s="373">
        <f t="shared" si="5"/>
        <v>0</v>
      </c>
      <c r="W73" s="370">
        <f t="shared" si="6"/>
        <v>0.75</v>
      </c>
      <c r="X73" s="373">
        <v>75</v>
      </c>
      <c r="Y73" s="373">
        <f t="shared" si="7"/>
        <v>1</v>
      </c>
      <c r="Z73" s="373"/>
    </row>
    <row r="74" spans="1:26" ht="31.5" x14ac:dyDescent="0.25">
      <c r="A74" s="356" t="s">
        <v>1356</v>
      </c>
      <c r="B74" s="364" t="s">
        <v>1273</v>
      </c>
      <c r="C74" s="365">
        <v>24.84</v>
      </c>
      <c r="D74" s="366">
        <v>95</v>
      </c>
      <c r="E74" s="367">
        <f t="shared" si="3"/>
        <v>3.82</v>
      </c>
      <c r="F74" s="351"/>
      <c r="G74" s="350"/>
      <c r="H74" s="354"/>
      <c r="I74" s="354"/>
      <c r="J74" s="362"/>
      <c r="K74" s="351"/>
      <c r="L74" s="354"/>
      <c r="M74" s="354"/>
      <c r="N74" s="362"/>
      <c r="O74" s="362"/>
      <c r="P74" s="368">
        <v>5</v>
      </c>
      <c r="Q74" s="369">
        <f t="shared" si="8"/>
        <v>4</v>
      </c>
      <c r="R74" s="370">
        <f t="shared" si="4"/>
        <v>4.75</v>
      </c>
      <c r="S74" s="371">
        <f t="shared" si="0"/>
        <v>4</v>
      </c>
      <c r="T74" s="370">
        <f t="shared" si="1"/>
        <v>4.75</v>
      </c>
      <c r="U74" s="372">
        <f t="shared" si="2"/>
        <v>5</v>
      </c>
      <c r="V74" s="373">
        <f t="shared" si="5"/>
        <v>3</v>
      </c>
      <c r="W74" s="370">
        <f t="shared" si="6"/>
        <v>3</v>
      </c>
      <c r="X74" s="373">
        <v>75</v>
      </c>
      <c r="Y74" s="373">
        <f t="shared" si="7"/>
        <v>1</v>
      </c>
      <c r="Z74" s="373"/>
    </row>
    <row r="75" spans="1:26" ht="31.5" x14ac:dyDescent="0.25">
      <c r="A75" s="356" t="s">
        <v>1357</v>
      </c>
      <c r="B75" s="364" t="s">
        <v>1066</v>
      </c>
      <c r="C75" s="365">
        <v>14.957000000000001</v>
      </c>
      <c r="D75" s="366">
        <v>166</v>
      </c>
      <c r="E75" s="367">
        <f t="shared" si="3"/>
        <v>11.1</v>
      </c>
      <c r="F75" s="351"/>
      <c r="G75" s="350"/>
      <c r="H75" s="354"/>
      <c r="I75" s="354"/>
      <c r="J75" s="362"/>
      <c r="K75" s="351"/>
      <c r="L75" s="354"/>
      <c r="M75" s="354"/>
      <c r="N75" s="362"/>
      <c r="O75" s="362"/>
      <c r="P75" s="368">
        <v>5</v>
      </c>
      <c r="Q75" s="369">
        <f t="shared" si="8"/>
        <v>8</v>
      </c>
      <c r="R75" s="370">
        <f t="shared" si="4"/>
        <v>8.3000000000000007</v>
      </c>
      <c r="S75" s="371">
        <f t="shared" si="0"/>
        <v>8</v>
      </c>
      <c r="T75" s="370">
        <f t="shared" si="1"/>
        <v>8.3000000000000007</v>
      </c>
      <c r="U75" s="372">
        <f t="shared" si="2"/>
        <v>5</v>
      </c>
      <c r="V75" s="373">
        <f t="shared" si="5"/>
        <v>6</v>
      </c>
      <c r="W75" s="370">
        <f t="shared" si="6"/>
        <v>6</v>
      </c>
      <c r="X75" s="373">
        <v>75</v>
      </c>
      <c r="Y75" s="373">
        <f t="shared" si="7"/>
        <v>2</v>
      </c>
      <c r="Z75" s="373"/>
    </row>
    <row r="76" spans="1:26" ht="31.5" x14ac:dyDescent="0.25">
      <c r="A76" s="356" t="s">
        <v>1358</v>
      </c>
      <c r="B76" s="364" t="s">
        <v>1067</v>
      </c>
      <c r="C76" s="365">
        <v>15.803000000000001</v>
      </c>
      <c r="D76" s="366">
        <v>127</v>
      </c>
      <c r="E76" s="367">
        <f t="shared" si="3"/>
        <v>8.0399999999999991</v>
      </c>
      <c r="F76" s="351"/>
      <c r="G76" s="350"/>
      <c r="H76" s="354"/>
      <c r="I76" s="354"/>
      <c r="J76" s="362"/>
      <c r="K76" s="351"/>
      <c r="L76" s="354"/>
      <c r="M76" s="354"/>
      <c r="N76" s="362"/>
      <c r="O76" s="362"/>
      <c r="P76" s="368">
        <v>5</v>
      </c>
      <c r="Q76" s="369">
        <f t="shared" si="8"/>
        <v>6</v>
      </c>
      <c r="R76" s="370">
        <f t="shared" si="4"/>
        <v>6.35</v>
      </c>
      <c r="S76" s="371">
        <f t="shared" si="0"/>
        <v>6</v>
      </c>
      <c r="T76" s="370">
        <f t="shared" si="1"/>
        <v>6.35</v>
      </c>
      <c r="U76" s="372">
        <f t="shared" si="2"/>
        <v>5</v>
      </c>
      <c r="V76" s="373">
        <f t="shared" si="5"/>
        <v>4</v>
      </c>
      <c r="W76" s="370">
        <f t="shared" si="6"/>
        <v>4.5</v>
      </c>
      <c r="X76" s="373">
        <v>75</v>
      </c>
      <c r="Y76" s="373">
        <f t="shared" si="7"/>
        <v>2</v>
      </c>
      <c r="Z76" s="373"/>
    </row>
    <row r="77" spans="1:26" ht="31.5" x14ac:dyDescent="0.25">
      <c r="A77" s="356" t="s">
        <v>1359</v>
      </c>
      <c r="B77" s="364" t="s">
        <v>1068</v>
      </c>
      <c r="C77" s="365">
        <v>10.849</v>
      </c>
      <c r="D77" s="366">
        <v>62</v>
      </c>
      <c r="E77" s="367">
        <f t="shared" si="3"/>
        <v>5.71</v>
      </c>
      <c r="F77" s="351"/>
      <c r="G77" s="350"/>
      <c r="H77" s="354"/>
      <c r="I77" s="354"/>
      <c r="J77" s="362"/>
      <c r="K77" s="351"/>
      <c r="L77" s="354"/>
      <c r="M77" s="354"/>
      <c r="N77" s="362"/>
      <c r="O77" s="362"/>
      <c r="P77" s="368">
        <v>5</v>
      </c>
      <c r="Q77" s="369">
        <f t="shared" si="8"/>
        <v>3</v>
      </c>
      <c r="R77" s="370">
        <f t="shared" si="4"/>
        <v>3.1</v>
      </c>
      <c r="S77" s="371">
        <f t="shared" ref="S77:S140" si="9">ROUNDDOWN(T77,0)</f>
        <v>3</v>
      </c>
      <c r="T77" s="370">
        <f t="shared" ref="T77:T140" si="10">D77*U77/100</f>
        <v>3.1</v>
      </c>
      <c r="U77" s="372">
        <f t="shared" ref="U77:U140" si="11">P77</f>
        <v>5</v>
      </c>
      <c r="V77" s="373">
        <f t="shared" si="5"/>
        <v>2</v>
      </c>
      <c r="W77" s="370">
        <f t="shared" si="6"/>
        <v>2.25</v>
      </c>
      <c r="X77" s="373">
        <v>75</v>
      </c>
      <c r="Y77" s="373">
        <f t="shared" si="7"/>
        <v>1</v>
      </c>
      <c r="Z77" s="373"/>
    </row>
    <row r="78" spans="1:26" x14ac:dyDescent="0.25">
      <c r="A78" s="356" t="s">
        <v>1360</v>
      </c>
      <c r="B78" s="364" t="s">
        <v>1274</v>
      </c>
      <c r="C78" s="365">
        <v>197.6</v>
      </c>
      <c r="D78" s="366">
        <v>1053</v>
      </c>
      <c r="E78" s="367">
        <f t="shared" ref="E78:E141" si="12">D78/C78</f>
        <v>5.33</v>
      </c>
      <c r="F78" s="351"/>
      <c r="G78" s="350"/>
      <c r="H78" s="354"/>
      <c r="I78" s="354"/>
      <c r="J78" s="362"/>
      <c r="K78" s="351"/>
      <c r="L78" s="354"/>
      <c r="M78" s="354"/>
      <c r="N78" s="362"/>
      <c r="O78" s="362"/>
      <c r="P78" s="368">
        <v>5</v>
      </c>
      <c r="Q78" s="369">
        <f t="shared" si="8"/>
        <v>52</v>
      </c>
      <c r="R78" s="370">
        <f t="shared" ref="R78:R141" si="13">D78*P78/100</f>
        <v>52.65</v>
      </c>
      <c r="S78" s="371">
        <f t="shared" si="9"/>
        <v>52</v>
      </c>
      <c r="T78" s="370">
        <f t="shared" si="10"/>
        <v>52.65</v>
      </c>
      <c r="U78" s="372">
        <f t="shared" si="11"/>
        <v>5</v>
      </c>
      <c r="V78" s="373">
        <f t="shared" ref="V78:V141" si="14">ROUNDDOWN(W78,0)</f>
        <v>39</v>
      </c>
      <c r="W78" s="370">
        <f t="shared" ref="W78:W141" si="15">S78*X78/100</f>
        <v>39</v>
      </c>
      <c r="X78" s="373">
        <v>75</v>
      </c>
      <c r="Y78" s="373">
        <f t="shared" ref="Y78:Y141" si="16">S78-V78</f>
        <v>13</v>
      </c>
      <c r="Z78" s="373"/>
    </row>
    <row r="79" spans="1:26" x14ac:dyDescent="0.25">
      <c r="A79" s="356" t="s">
        <v>1361</v>
      </c>
      <c r="B79" s="364" t="s">
        <v>1275</v>
      </c>
      <c r="C79" s="365">
        <v>13.315</v>
      </c>
      <c r="D79" s="366">
        <v>231</v>
      </c>
      <c r="E79" s="367">
        <f t="shared" si="12"/>
        <v>17.350000000000001</v>
      </c>
      <c r="F79" s="351"/>
      <c r="G79" s="350"/>
      <c r="H79" s="354"/>
      <c r="I79" s="354"/>
      <c r="J79" s="362"/>
      <c r="K79" s="351"/>
      <c r="L79" s="354"/>
      <c r="M79" s="354"/>
      <c r="N79" s="362"/>
      <c r="O79" s="362"/>
      <c r="P79" s="368">
        <v>5</v>
      </c>
      <c r="Q79" s="369">
        <f t="shared" si="8"/>
        <v>11</v>
      </c>
      <c r="R79" s="370">
        <f t="shared" si="13"/>
        <v>11.55</v>
      </c>
      <c r="S79" s="371">
        <f t="shared" si="9"/>
        <v>11</v>
      </c>
      <c r="T79" s="370">
        <f t="shared" si="10"/>
        <v>11.55</v>
      </c>
      <c r="U79" s="372">
        <f t="shared" si="11"/>
        <v>5</v>
      </c>
      <c r="V79" s="373">
        <f t="shared" si="14"/>
        <v>8</v>
      </c>
      <c r="W79" s="370">
        <f t="shared" si="15"/>
        <v>8.25</v>
      </c>
      <c r="X79" s="373">
        <v>75</v>
      </c>
      <c r="Y79" s="373">
        <f t="shared" si="16"/>
        <v>3</v>
      </c>
      <c r="Z79" s="373"/>
    </row>
    <row r="80" spans="1:26" ht="31.5" x14ac:dyDescent="0.25">
      <c r="A80" s="356" t="s">
        <v>1362</v>
      </c>
      <c r="B80" s="364" t="s">
        <v>1069</v>
      </c>
      <c r="C80" s="365">
        <v>44.9</v>
      </c>
      <c r="D80" s="366">
        <v>410</v>
      </c>
      <c r="E80" s="367">
        <f t="shared" si="12"/>
        <v>9.1300000000000008</v>
      </c>
      <c r="F80" s="351"/>
      <c r="G80" s="350"/>
      <c r="H80" s="354"/>
      <c r="I80" s="354"/>
      <c r="J80" s="362"/>
      <c r="K80" s="351"/>
      <c r="L80" s="354"/>
      <c r="M80" s="354"/>
      <c r="N80" s="362"/>
      <c r="O80" s="362"/>
      <c r="P80" s="368">
        <v>5</v>
      </c>
      <c r="Q80" s="369">
        <f t="shared" ref="Q80:Q143" si="17">ROUNDDOWN(R80,0)</f>
        <v>20</v>
      </c>
      <c r="R80" s="370">
        <f t="shared" si="13"/>
        <v>20.5</v>
      </c>
      <c r="S80" s="371">
        <f t="shared" si="9"/>
        <v>20</v>
      </c>
      <c r="T80" s="370">
        <f t="shared" si="10"/>
        <v>20.5</v>
      </c>
      <c r="U80" s="372">
        <f t="shared" si="11"/>
        <v>5</v>
      </c>
      <c r="V80" s="373">
        <f t="shared" si="14"/>
        <v>15</v>
      </c>
      <c r="W80" s="370">
        <f t="shared" si="15"/>
        <v>15</v>
      </c>
      <c r="X80" s="373">
        <v>75</v>
      </c>
      <c r="Y80" s="373">
        <f t="shared" si="16"/>
        <v>5</v>
      </c>
      <c r="Z80" s="373"/>
    </row>
    <row r="81" spans="1:26" ht="31.5" x14ac:dyDescent="0.25">
      <c r="A81" s="356" t="s">
        <v>1363</v>
      </c>
      <c r="B81" s="364" t="s">
        <v>1070</v>
      </c>
      <c r="C81" s="365">
        <v>145.626</v>
      </c>
      <c r="D81" s="366">
        <v>1287</v>
      </c>
      <c r="E81" s="367">
        <f t="shared" si="12"/>
        <v>8.84</v>
      </c>
      <c r="F81" s="351"/>
      <c r="G81" s="350"/>
      <c r="H81" s="354"/>
      <c r="I81" s="354"/>
      <c r="J81" s="362"/>
      <c r="K81" s="351"/>
      <c r="L81" s="354"/>
      <c r="M81" s="354"/>
      <c r="N81" s="362"/>
      <c r="O81" s="362"/>
      <c r="P81" s="368">
        <v>5</v>
      </c>
      <c r="Q81" s="369">
        <f t="shared" si="17"/>
        <v>64</v>
      </c>
      <c r="R81" s="370">
        <f t="shared" si="13"/>
        <v>64.349999999999994</v>
      </c>
      <c r="S81" s="371">
        <f t="shared" si="9"/>
        <v>64</v>
      </c>
      <c r="T81" s="370">
        <f t="shared" si="10"/>
        <v>64.349999999999994</v>
      </c>
      <c r="U81" s="372">
        <f t="shared" si="11"/>
        <v>5</v>
      </c>
      <c r="V81" s="373">
        <f t="shared" si="14"/>
        <v>48</v>
      </c>
      <c r="W81" s="370">
        <f t="shared" si="15"/>
        <v>48</v>
      </c>
      <c r="X81" s="373">
        <v>75</v>
      </c>
      <c r="Y81" s="373">
        <f t="shared" si="16"/>
        <v>16</v>
      </c>
      <c r="Z81" s="373"/>
    </row>
    <row r="82" spans="1:26" ht="31.5" x14ac:dyDescent="0.25">
      <c r="A82" s="356" t="s">
        <v>1364</v>
      </c>
      <c r="B82" s="364" t="s">
        <v>1071</v>
      </c>
      <c r="C82" s="365">
        <v>53.686</v>
      </c>
      <c r="D82" s="366">
        <v>491</v>
      </c>
      <c r="E82" s="367">
        <f t="shared" si="12"/>
        <v>9.15</v>
      </c>
      <c r="F82" s="351"/>
      <c r="G82" s="350"/>
      <c r="H82" s="354"/>
      <c r="I82" s="354"/>
      <c r="J82" s="362"/>
      <c r="K82" s="351"/>
      <c r="L82" s="354"/>
      <c r="M82" s="354"/>
      <c r="N82" s="362"/>
      <c r="O82" s="362"/>
      <c r="P82" s="368">
        <v>5</v>
      </c>
      <c r="Q82" s="369">
        <f t="shared" si="17"/>
        <v>24</v>
      </c>
      <c r="R82" s="370">
        <f t="shared" si="13"/>
        <v>24.55</v>
      </c>
      <c r="S82" s="371">
        <f t="shared" si="9"/>
        <v>24</v>
      </c>
      <c r="T82" s="370">
        <f t="shared" si="10"/>
        <v>24.55</v>
      </c>
      <c r="U82" s="372">
        <f t="shared" si="11"/>
        <v>5</v>
      </c>
      <c r="V82" s="373">
        <f t="shared" si="14"/>
        <v>18</v>
      </c>
      <c r="W82" s="370">
        <f t="shared" si="15"/>
        <v>18</v>
      </c>
      <c r="X82" s="373">
        <v>75</v>
      </c>
      <c r="Y82" s="373">
        <f t="shared" si="16"/>
        <v>6</v>
      </c>
      <c r="Z82" s="373"/>
    </row>
    <row r="83" spans="1:26" x14ac:dyDescent="0.25">
      <c r="A83" s="356" t="s">
        <v>1365</v>
      </c>
      <c r="B83" s="364" t="s">
        <v>1072</v>
      </c>
      <c r="C83" s="365">
        <v>60.246000000000002</v>
      </c>
      <c r="D83" s="366">
        <v>371</v>
      </c>
      <c r="E83" s="367">
        <f t="shared" si="12"/>
        <v>6.16</v>
      </c>
      <c r="F83" s="351"/>
      <c r="G83" s="350"/>
      <c r="H83" s="354"/>
      <c r="I83" s="354"/>
      <c r="J83" s="362"/>
      <c r="K83" s="351"/>
      <c r="L83" s="354"/>
      <c r="M83" s="354"/>
      <c r="N83" s="362"/>
      <c r="O83" s="362"/>
      <c r="P83" s="368">
        <v>5</v>
      </c>
      <c r="Q83" s="369">
        <f t="shared" si="17"/>
        <v>18</v>
      </c>
      <c r="R83" s="370">
        <f t="shared" si="13"/>
        <v>18.55</v>
      </c>
      <c r="S83" s="371">
        <f t="shared" si="9"/>
        <v>18</v>
      </c>
      <c r="T83" s="370">
        <f t="shared" si="10"/>
        <v>18.55</v>
      </c>
      <c r="U83" s="372">
        <f t="shared" si="11"/>
        <v>5</v>
      </c>
      <c r="V83" s="373">
        <f t="shared" si="14"/>
        <v>13</v>
      </c>
      <c r="W83" s="370">
        <f t="shared" si="15"/>
        <v>13.5</v>
      </c>
      <c r="X83" s="373">
        <v>75</v>
      </c>
      <c r="Y83" s="373">
        <f t="shared" si="16"/>
        <v>5</v>
      </c>
      <c r="Z83" s="373"/>
    </row>
    <row r="84" spans="1:26" x14ac:dyDescent="0.25">
      <c r="A84" s="356">
        <v>14</v>
      </c>
      <c r="B84" s="357" t="s">
        <v>682</v>
      </c>
      <c r="C84" s="358"/>
      <c r="D84" s="359"/>
      <c r="E84" s="367"/>
      <c r="F84" s="351"/>
      <c r="G84" s="350"/>
      <c r="H84" s="354"/>
      <c r="I84" s="354"/>
      <c r="J84" s="362"/>
      <c r="K84" s="351"/>
      <c r="L84" s="354"/>
      <c r="M84" s="354"/>
      <c r="N84" s="362"/>
      <c r="O84" s="362"/>
      <c r="P84" s="368"/>
      <c r="Q84" s="369"/>
      <c r="R84" s="370">
        <f t="shared" si="13"/>
        <v>0</v>
      </c>
      <c r="S84" s="371">
        <f t="shared" si="9"/>
        <v>0</v>
      </c>
      <c r="T84" s="370">
        <f t="shared" si="10"/>
        <v>0</v>
      </c>
      <c r="U84" s="372">
        <f t="shared" si="11"/>
        <v>0</v>
      </c>
      <c r="V84" s="373">
        <f t="shared" si="14"/>
        <v>0</v>
      </c>
      <c r="W84" s="370">
        <f t="shared" si="15"/>
        <v>0</v>
      </c>
      <c r="X84" s="373">
        <v>75</v>
      </c>
      <c r="Y84" s="373">
        <f t="shared" si="16"/>
        <v>0</v>
      </c>
      <c r="Z84" s="373"/>
    </row>
    <row r="85" spans="1:26" ht="31.5" x14ac:dyDescent="0.25">
      <c r="A85" s="356" t="s">
        <v>1366</v>
      </c>
      <c r="B85" s="364" t="s">
        <v>1073</v>
      </c>
      <c r="C85" s="365">
        <v>349.38</v>
      </c>
      <c r="D85" s="366">
        <v>692</v>
      </c>
      <c r="E85" s="367">
        <f t="shared" si="12"/>
        <v>1.98</v>
      </c>
      <c r="F85" s="351"/>
      <c r="G85" s="350"/>
      <c r="H85" s="354"/>
      <c r="I85" s="354"/>
      <c r="J85" s="362"/>
      <c r="K85" s="351"/>
      <c r="L85" s="354"/>
      <c r="M85" s="354"/>
      <c r="N85" s="362"/>
      <c r="O85" s="362"/>
      <c r="P85" s="368">
        <v>5</v>
      </c>
      <c r="Q85" s="369">
        <f t="shared" si="17"/>
        <v>34</v>
      </c>
      <c r="R85" s="370">
        <f t="shared" si="13"/>
        <v>34.6</v>
      </c>
      <c r="S85" s="371">
        <f t="shared" si="9"/>
        <v>34</v>
      </c>
      <c r="T85" s="370">
        <f t="shared" si="10"/>
        <v>34.6</v>
      </c>
      <c r="U85" s="372">
        <f t="shared" si="11"/>
        <v>5</v>
      </c>
      <c r="V85" s="373">
        <f t="shared" si="14"/>
        <v>25</v>
      </c>
      <c r="W85" s="370">
        <f t="shared" si="15"/>
        <v>25.5</v>
      </c>
      <c r="X85" s="373">
        <v>75</v>
      </c>
      <c r="Y85" s="373">
        <f t="shared" si="16"/>
        <v>9</v>
      </c>
      <c r="Z85" s="373"/>
    </row>
    <row r="86" spans="1:26" x14ac:dyDescent="0.25">
      <c r="A86" s="356" t="s">
        <v>1367</v>
      </c>
      <c r="B86" s="364" t="s">
        <v>1074</v>
      </c>
      <c r="C86" s="365">
        <v>22.38</v>
      </c>
      <c r="D86" s="366">
        <v>353</v>
      </c>
      <c r="E86" s="367">
        <f t="shared" si="12"/>
        <v>15.77</v>
      </c>
      <c r="F86" s="351"/>
      <c r="G86" s="350"/>
      <c r="H86" s="354"/>
      <c r="I86" s="354"/>
      <c r="J86" s="362"/>
      <c r="K86" s="351"/>
      <c r="L86" s="354"/>
      <c r="M86" s="354"/>
      <c r="N86" s="362"/>
      <c r="O86" s="362"/>
      <c r="P86" s="368">
        <v>5</v>
      </c>
      <c r="Q86" s="369">
        <f t="shared" si="17"/>
        <v>17</v>
      </c>
      <c r="R86" s="370">
        <f t="shared" si="13"/>
        <v>17.649999999999999</v>
      </c>
      <c r="S86" s="371">
        <f t="shared" si="9"/>
        <v>17</v>
      </c>
      <c r="T86" s="370">
        <f t="shared" si="10"/>
        <v>17.649999999999999</v>
      </c>
      <c r="U86" s="372">
        <f t="shared" si="11"/>
        <v>5</v>
      </c>
      <c r="V86" s="373">
        <f t="shared" si="14"/>
        <v>12</v>
      </c>
      <c r="W86" s="370">
        <f t="shared" si="15"/>
        <v>12.75</v>
      </c>
      <c r="X86" s="373">
        <v>75</v>
      </c>
      <c r="Y86" s="373">
        <f t="shared" si="16"/>
        <v>5</v>
      </c>
      <c r="Z86" s="373"/>
    </row>
    <row r="87" spans="1:26" x14ac:dyDescent="0.25">
      <c r="A87" s="356">
        <v>16</v>
      </c>
      <c r="B87" s="357" t="s">
        <v>683</v>
      </c>
      <c r="C87" s="358"/>
      <c r="D87" s="359"/>
      <c r="E87" s="367"/>
      <c r="F87" s="351"/>
      <c r="G87" s="350"/>
      <c r="H87" s="354"/>
      <c r="I87" s="354"/>
      <c r="J87" s="362"/>
      <c r="K87" s="351"/>
      <c r="L87" s="354"/>
      <c r="M87" s="354"/>
      <c r="N87" s="362"/>
      <c r="O87" s="362"/>
      <c r="P87" s="368"/>
      <c r="Q87" s="369"/>
      <c r="R87" s="370">
        <f t="shared" si="13"/>
        <v>0</v>
      </c>
      <c r="S87" s="371">
        <f t="shared" si="9"/>
        <v>0</v>
      </c>
      <c r="T87" s="370">
        <f t="shared" si="10"/>
        <v>0</v>
      </c>
      <c r="U87" s="372">
        <f t="shared" si="11"/>
        <v>0</v>
      </c>
      <c r="V87" s="373">
        <f t="shared" si="14"/>
        <v>0</v>
      </c>
      <c r="W87" s="370">
        <f t="shared" si="15"/>
        <v>0</v>
      </c>
      <c r="X87" s="373">
        <v>75</v>
      </c>
      <c r="Y87" s="373">
        <f t="shared" si="16"/>
        <v>0</v>
      </c>
      <c r="Z87" s="373"/>
    </row>
    <row r="88" spans="1:26" ht="31.5" x14ac:dyDescent="0.25">
      <c r="A88" s="356" t="s">
        <v>1368</v>
      </c>
      <c r="B88" s="364" t="s">
        <v>684</v>
      </c>
      <c r="C88" s="365">
        <v>205.96799999999999</v>
      </c>
      <c r="D88" s="366">
        <v>610</v>
      </c>
      <c r="E88" s="367">
        <f t="shared" si="12"/>
        <v>2.96</v>
      </c>
      <c r="F88" s="351"/>
      <c r="G88" s="350"/>
      <c r="H88" s="354"/>
      <c r="I88" s="354"/>
      <c r="J88" s="362"/>
      <c r="K88" s="351"/>
      <c r="L88" s="354"/>
      <c r="M88" s="354"/>
      <c r="N88" s="362"/>
      <c r="O88" s="362"/>
      <c r="P88" s="368">
        <v>5</v>
      </c>
      <c r="Q88" s="369">
        <f t="shared" si="17"/>
        <v>30</v>
      </c>
      <c r="R88" s="370">
        <f t="shared" si="13"/>
        <v>30.5</v>
      </c>
      <c r="S88" s="371">
        <f t="shared" si="9"/>
        <v>30</v>
      </c>
      <c r="T88" s="370">
        <f t="shared" si="10"/>
        <v>30.5</v>
      </c>
      <c r="U88" s="372">
        <f t="shared" si="11"/>
        <v>5</v>
      </c>
      <c r="V88" s="373">
        <f t="shared" si="14"/>
        <v>22</v>
      </c>
      <c r="W88" s="370">
        <f t="shared" si="15"/>
        <v>22.5</v>
      </c>
      <c r="X88" s="373">
        <v>75</v>
      </c>
      <c r="Y88" s="373">
        <f t="shared" si="16"/>
        <v>8</v>
      </c>
      <c r="Z88" s="373"/>
    </row>
    <row r="89" spans="1:26" x14ac:dyDescent="0.25">
      <c r="A89" s="356" t="s">
        <v>1369</v>
      </c>
      <c r="B89" s="364" t="s">
        <v>1076</v>
      </c>
      <c r="C89" s="365">
        <v>27.239000000000001</v>
      </c>
      <c r="D89" s="366">
        <v>280</v>
      </c>
      <c r="E89" s="367">
        <f t="shared" si="12"/>
        <v>10.28</v>
      </c>
      <c r="F89" s="351"/>
      <c r="G89" s="350"/>
      <c r="H89" s="354"/>
      <c r="I89" s="354"/>
      <c r="J89" s="362"/>
      <c r="K89" s="351"/>
      <c r="L89" s="354"/>
      <c r="M89" s="354"/>
      <c r="N89" s="362"/>
      <c r="O89" s="362"/>
      <c r="P89" s="368">
        <v>5</v>
      </c>
      <c r="Q89" s="369">
        <f t="shared" si="17"/>
        <v>14</v>
      </c>
      <c r="R89" s="370">
        <f t="shared" si="13"/>
        <v>14</v>
      </c>
      <c r="S89" s="371">
        <f t="shared" si="9"/>
        <v>14</v>
      </c>
      <c r="T89" s="370">
        <f t="shared" si="10"/>
        <v>14</v>
      </c>
      <c r="U89" s="372">
        <f t="shared" si="11"/>
        <v>5</v>
      </c>
      <c r="V89" s="373">
        <f t="shared" si="14"/>
        <v>10</v>
      </c>
      <c r="W89" s="370">
        <f t="shared" si="15"/>
        <v>10.5</v>
      </c>
      <c r="X89" s="373">
        <v>75</v>
      </c>
      <c r="Y89" s="373">
        <f t="shared" si="16"/>
        <v>4</v>
      </c>
      <c r="Z89" s="373"/>
    </row>
    <row r="90" spans="1:26" x14ac:dyDescent="0.25">
      <c r="A90" s="356" t="s">
        <v>1370</v>
      </c>
      <c r="B90" s="364" t="s">
        <v>1077</v>
      </c>
      <c r="C90" s="365">
        <v>73.512</v>
      </c>
      <c r="D90" s="366">
        <v>1140</v>
      </c>
      <c r="E90" s="367">
        <f t="shared" si="12"/>
        <v>15.51</v>
      </c>
      <c r="F90" s="351"/>
      <c r="G90" s="350"/>
      <c r="H90" s="354"/>
      <c r="I90" s="354"/>
      <c r="J90" s="362"/>
      <c r="K90" s="351"/>
      <c r="L90" s="354"/>
      <c r="M90" s="354"/>
      <c r="N90" s="362"/>
      <c r="O90" s="362"/>
      <c r="P90" s="368">
        <v>5</v>
      </c>
      <c r="Q90" s="369">
        <f t="shared" si="17"/>
        <v>57</v>
      </c>
      <c r="R90" s="370">
        <f t="shared" si="13"/>
        <v>57</v>
      </c>
      <c r="S90" s="371">
        <f t="shared" si="9"/>
        <v>57</v>
      </c>
      <c r="T90" s="370">
        <f t="shared" si="10"/>
        <v>57</v>
      </c>
      <c r="U90" s="372">
        <f t="shared" si="11"/>
        <v>5</v>
      </c>
      <c r="V90" s="373">
        <f t="shared" si="14"/>
        <v>42</v>
      </c>
      <c r="W90" s="370">
        <f t="shared" si="15"/>
        <v>42.75</v>
      </c>
      <c r="X90" s="373">
        <v>75</v>
      </c>
      <c r="Y90" s="373">
        <f t="shared" si="16"/>
        <v>15</v>
      </c>
      <c r="Z90" s="373"/>
    </row>
    <row r="91" spans="1:26" x14ac:dyDescent="0.25">
      <c r="A91" s="356" t="s">
        <v>1371</v>
      </c>
      <c r="B91" s="364" t="s">
        <v>1078</v>
      </c>
      <c r="C91" s="365">
        <v>56.061</v>
      </c>
      <c r="D91" s="366">
        <v>420</v>
      </c>
      <c r="E91" s="367">
        <f t="shared" si="12"/>
        <v>7.49</v>
      </c>
      <c r="F91" s="351"/>
      <c r="G91" s="350"/>
      <c r="H91" s="354"/>
      <c r="I91" s="354"/>
      <c r="J91" s="362"/>
      <c r="K91" s="351"/>
      <c r="L91" s="354"/>
      <c r="M91" s="354"/>
      <c r="N91" s="362"/>
      <c r="O91" s="362"/>
      <c r="P91" s="368">
        <v>5</v>
      </c>
      <c r="Q91" s="369">
        <f t="shared" si="17"/>
        <v>21</v>
      </c>
      <c r="R91" s="370">
        <f t="shared" si="13"/>
        <v>21</v>
      </c>
      <c r="S91" s="371">
        <f t="shared" si="9"/>
        <v>21</v>
      </c>
      <c r="T91" s="370">
        <f t="shared" si="10"/>
        <v>21</v>
      </c>
      <c r="U91" s="372">
        <f t="shared" si="11"/>
        <v>5</v>
      </c>
      <c r="V91" s="373">
        <f t="shared" si="14"/>
        <v>15</v>
      </c>
      <c r="W91" s="370">
        <f t="shared" si="15"/>
        <v>15.75</v>
      </c>
      <c r="X91" s="373">
        <v>75</v>
      </c>
      <c r="Y91" s="373">
        <f t="shared" si="16"/>
        <v>6</v>
      </c>
      <c r="Z91" s="373"/>
    </row>
    <row r="92" spans="1:26" ht="31.5" x14ac:dyDescent="0.25">
      <c r="A92" s="356" t="s">
        <v>1372</v>
      </c>
      <c r="B92" s="364" t="s">
        <v>1079</v>
      </c>
      <c r="C92" s="365">
        <v>76.882999999999996</v>
      </c>
      <c r="D92" s="366">
        <v>343</v>
      </c>
      <c r="E92" s="367">
        <f t="shared" si="12"/>
        <v>4.46</v>
      </c>
      <c r="F92" s="351"/>
      <c r="G92" s="350"/>
      <c r="H92" s="354"/>
      <c r="I92" s="354"/>
      <c r="J92" s="362"/>
      <c r="K92" s="351"/>
      <c r="L92" s="354"/>
      <c r="M92" s="354"/>
      <c r="N92" s="362"/>
      <c r="O92" s="362"/>
      <c r="P92" s="368">
        <v>5</v>
      </c>
      <c r="Q92" s="369">
        <f t="shared" si="17"/>
        <v>17</v>
      </c>
      <c r="R92" s="370">
        <f t="shared" si="13"/>
        <v>17.149999999999999</v>
      </c>
      <c r="S92" s="371">
        <f t="shared" si="9"/>
        <v>17</v>
      </c>
      <c r="T92" s="370">
        <f t="shared" si="10"/>
        <v>17.149999999999999</v>
      </c>
      <c r="U92" s="372">
        <f t="shared" si="11"/>
        <v>5</v>
      </c>
      <c r="V92" s="373">
        <f t="shared" si="14"/>
        <v>12</v>
      </c>
      <c r="W92" s="370">
        <f t="shared" si="15"/>
        <v>12.75</v>
      </c>
      <c r="X92" s="373">
        <v>75</v>
      </c>
      <c r="Y92" s="373">
        <f t="shared" si="16"/>
        <v>5</v>
      </c>
      <c r="Z92" s="373"/>
    </row>
    <row r="93" spans="1:26" x14ac:dyDescent="0.25">
      <c r="A93" s="356" t="s">
        <v>1373</v>
      </c>
      <c r="B93" s="364" t="s">
        <v>1080</v>
      </c>
      <c r="C93" s="365">
        <v>68.709999999999994</v>
      </c>
      <c r="D93" s="366">
        <v>563</v>
      </c>
      <c r="E93" s="367">
        <f t="shared" si="12"/>
        <v>8.19</v>
      </c>
      <c r="F93" s="351"/>
      <c r="G93" s="350"/>
      <c r="H93" s="354"/>
      <c r="I93" s="354"/>
      <c r="J93" s="362"/>
      <c r="K93" s="351"/>
      <c r="L93" s="354"/>
      <c r="M93" s="354"/>
      <c r="N93" s="362"/>
      <c r="O93" s="362"/>
      <c r="P93" s="368">
        <v>5</v>
      </c>
      <c r="Q93" s="369">
        <f t="shared" si="17"/>
        <v>28</v>
      </c>
      <c r="R93" s="370">
        <f t="shared" si="13"/>
        <v>28.15</v>
      </c>
      <c r="S93" s="371">
        <f t="shared" si="9"/>
        <v>28</v>
      </c>
      <c r="T93" s="370">
        <f t="shared" si="10"/>
        <v>28.15</v>
      </c>
      <c r="U93" s="372">
        <f t="shared" si="11"/>
        <v>5</v>
      </c>
      <c r="V93" s="373">
        <f t="shared" si="14"/>
        <v>21</v>
      </c>
      <c r="W93" s="370">
        <f t="shared" si="15"/>
        <v>21</v>
      </c>
      <c r="X93" s="373">
        <v>75</v>
      </c>
      <c r="Y93" s="373">
        <f t="shared" si="16"/>
        <v>7</v>
      </c>
      <c r="Z93" s="373"/>
    </row>
    <row r="94" spans="1:26" x14ac:dyDescent="0.25">
      <c r="A94" s="356" t="s">
        <v>1374</v>
      </c>
      <c r="B94" s="364" t="s">
        <v>1081</v>
      </c>
      <c r="C94" s="365">
        <v>66.501000000000005</v>
      </c>
      <c r="D94" s="366">
        <v>429</v>
      </c>
      <c r="E94" s="367">
        <f t="shared" si="12"/>
        <v>6.45</v>
      </c>
      <c r="F94" s="351"/>
      <c r="G94" s="350"/>
      <c r="H94" s="354"/>
      <c r="I94" s="354"/>
      <c r="J94" s="362"/>
      <c r="K94" s="351"/>
      <c r="L94" s="354"/>
      <c r="M94" s="354"/>
      <c r="N94" s="362"/>
      <c r="O94" s="362"/>
      <c r="P94" s="368">
        <v>5</v>
      </c>
      <c r="Q94" s="369">
        <f t="shared" si="17"/>
        <v>21</v>
      </c>
      <c r="R94" s="370">
        <f t="shared" si="13"/>
        <v>21.45</v>
      </c>
      <c r="S94" s="371">
        <f t="shared" si="9"/>
        <v>21</v>
      </c>
      <c r="T94" s="370">
        <f t="shared" si="10"/>
        <v>21.45</v>
      </c>
      <c r="U94" s="372">
        <f t="shared" si="11"/>
        <v>5</v>
      </c>
      <c r="V94" s="373">
        <f t="shared" si="14"/>
        <v>15</v>
      </c>
      <c r="W94" s="370">
        <f t="shared" si="15"/>
        <v>15.75</v>
      </c>
      <c r="X94" s="373">
        <v>75</v>
      </c>
      <c r="Y94" s="373">
        <f t="shared" si="16"/>
        <v>6</v>
      </c>
      <c r="Z94" s="373"/>
    </row>
    <row r="95" spans="1:26" x14ac:dyDescent="0.25">
      <c r="A95" s="356" t="s">
        <v>1375</v>
      </c>
      <c r="B95" s="364" t="s">
        <v>1082</v>
      </c>
      <c r="C95" s="365">
        <v>73.858999999999995</v>
      </c>
      <c r="D95" s="366">
        <v>600</v>
      </c>
      <c r="E95" s="367">
        <f t="shared" si="12"/>
        <v>8.1199999999999992</v>
      </c>
      <c r="F95" s="351"/>
      <c r="G95" s="350"/>
      <c r="H95" s="354"/>
      <c r="I95" s="354"/>
      <c r="J95" s="362"/>
      <c r="K95" s="351"/>
      <c r="L95" s="354"/>
      <c r="M95" s="354"/>
      <c r="N95" s="362"/>
      <c r="O95" s="362"/>
      <c r="P95" s="368">
        <v>5</v>
      </c>
      <c r="Q95" s="369">
        <f t="shared" si="17"/>
        <v>30</v>
      </c>
      <c r="R95" s="370">
        <f t="shared" si="13"/>
        <v>30</v>
      </c>
      <c r="S95" s="371">
        <f t="shared" si="9"/>
        <v>30</v>
      </c>
      <c r="T95" s="370">
        <f t="shared" si="10"/>
        <v>30</v>
      </c>
      <c r="U95" s="372">
        <f t="shared" si="11"/>
        <v>5</v>
      </c>
      <c r="V95" s="373">
        <f t="shared" si="14"/>
        <v>22</v>
      </c>
      <c r="W95" s="370">
        <f t="shared" si="15"/>
        <v>22.5</v>
      </c>
      <c r="X95" s="373">
        <v>75</v>
      </c>
      <c r="Y95" s="373">
        <f t="shared" si="16"/>
        <v>8</v>
      </c>
      <c r="Z95" s="373"/>
    </row>
    <row r="96" spans="1:26" x14ac:dyDescent="0.25">
      <c r="A96" s="356" t="s">
        <v>1376</v>
      </c>
      <c r="B96" s="357" t="s">
        <v>1083</v>
      </c>
      <c r="C96" s="358"/>
      <c r="D96" s="359"/>
      <c r="E96" s="367"/>
      <c r="F96" s="351"/>
      <c r="G96" s="350"/>
      <c r="H96" s="354"/>
      <c r="I96" s="354"/>
      <c r="J96" s="362"/>
      <c r="K96" s="351"/>
      <c r="L96" s="354"/>
      <c r="M96" s="354"/>
      <c r="N96" s="362"/>
      <c r="O96" s="362"/>
      <c r="P96" s="368"/>
      <c r="Q96" s="369"/>
      <c r="R96" s="370">
        <f t="shared" si="13"/>
        <v>0</v>
      </c>
      <c r="S96" s="371">
        <f t="shared" si="9"/>
        <v>0</v>
      </c>
      <c r="T96" s="370">
        <f t="shared" si="10"/>
        <v>0</v>
      </c>
      <c r="U96" s="372">
        <f t="shared" si="11"/>
        <v>0</v>
      </c>
      <c r="V96" s="373">
        <f t="shared" si="14"/>
        <v>0</v>
      </c>
      <c r="W96" s="370">
        <f t="shared" si="15"/>
        <v>0</v>
      </c>
      <c r="X96" s="373">
        <v>75</v>
      </c>
      <c r="Y96" s="373">
        <f t="shared" si="16"/>
        <v>0</v>
      </c>
      <c r="Z96" s="373"/>
    </row>
    <row r="97" spans="1:26" x14ac:dyDescent="0.25">
      <c r="A97" s="356" t="s">
        <v>1377</v>
      </c>
      <c r="B97" s="364" t="s">
        <v>1084</v>
      </c>
      <c r="C97" s="365">
        <v>69.263999999999996</v>
      </c>
      <c r="D97" s="366">
        <v>423</v>
      </c>
      <c r="E97" s="367">
        <f t="shared" si="12"/>
        <v>6.11</v>
      </c>
      <c r="F97" s="351"/>
      <c r="G97" s="350"/>
      <c r="H97" s="354"/>
      <c r="I97" s="354"/>
      <c r="J97" s="362"/>
      <c r="K97" s="351"/>
      <c r="L97" s="354"/>
      <c r="M97" s="354"/>
      <c r="N97" s="362"/>
      <c r="O97" s="362"/>
      <c r="P97" s="368">
        <v>5</v>
      </c>
      <c r="Q97" s="369">
        <f t="shared" si="17"/>
        <v>21</v>
      </c>
      <c r="R97" s="370">
        <f t="shared" si="13"/>
        <v>21.15</v>
      </c>
      <c r="S97" s="371">
        <f t="shared" si="9"/>
        <v>21</v>
      </c>
      <c r="T97" s="370">
        <f t="shared" si="10"/>
        <v>21.15</v>
      </c>
      <c r="U97" s="372">
        <f t="shared" si="11"/>
        <v>5</v>
      </c>
      <c r="V97" s="373">
        <f t="shared" si="14"/>
        <v>15</v>
      </c>
      <c r="W97" s="370">
        <f t="shared" si="15"/>
        <v>15.75</v>
      </c>
      <c r="X97" s="373">
        <v>75</v>
      </c>
      <c r="Y97" s="373">
        <f t="shared" si="16"/>
        <v>6</v>
      </c>
      <c r="Z97" s="373"/>
    </row>
    <row r="98" spans="1:26" x14ac:dyDescent="0.25">
      <c r="A98" s="356">
        <v>19</v>
      </c>
      <c r="B98" s="357" t="s">
        <v>685</v>
      </c>
      <c r="C98" s="358"/>
      <c r="D98" s="359"/>
      <c r="E98" s="367"/>
      <c r="F98" s="351"/>
      <c r="G98" s="350"/>
      <c r="H98" s="354"/>
      <c r="I98" s="354"/>
      <c r="J98" s="362"/>
      <c r="K98" s="351"/>
      <c r="L98" s="354"/>
      <c r="M98" s="354"/>
      <c r="N98" s="362"/>
      <c r="O98" s="362"/>
      <c r="P98" s="368"/>
      <c r="Q98" s="369"/>
      <c r="R98" s="370">
        <f t="shared" si="13"/>
        <v>0</v>
      </c>
      <c r="S98" s="371">
        <f t="shared" si="9"/>
        <v>0</v>
      </c>
      <c r="T98" s="370">
        <f t="shared" si="10"/>
        <v>0</v>
      </c>
      <c r="U98" s="372">
        <f t="shared" si="11"/>
        <v>0</v>
      </c>
      <c r="V98" s="373">
        <f t="shared" si="14"/>
        <v>0</v>
      </c>
      <c r="W98" s="370">
        <f t="shared" si="15"/>
        <v>0</v>
      </c>
      <c r="X98" s="373">
        <v>75</v>
      </c>
      <c r="Y98" s="373">
        <f t="shared" si="16"/>
        <v>0</v>
      </c>
      <c r="Z98" s="373"/>
    </row>
    <row r="99" spans="1:26" ht="31.5" x14ac:dyDescent="0.25">
      <c r="A99" s="356" t="s">
        <v>1378</v>
      </c>
      <c r="B99" s="364" t="s">
        <v>1093</v>
      </c>
      <c r="C99" s="365">
        <v>159.35</v>
      </c>
      <c r="D99" s="366">
        <v>30</v>
      </c>
      <c r="E99" s="367">
        <f t="shared" si="12"/>
        <v>0.19</v>
      </c>
      <c r="F99" s="351"/>
      <c r="G99" s="350"/>
      <c r="H99" s="354"/>
      <c r="I99" s="354"/>
      <c r="J99" s="362"/>
      <c r="K99" s="351"/>
      <c r="L99" s="354"/>
      <c r="M99" s="354"/>
      <c r="N99" s="362"/>
      <c r="O99" s="362"/>
      <c r="P99" s="368">
        <v>5</v>
      </c>
      <c r="Q99" s="369">
        <f t="shared" si="17"/>
        <v>1</v>
      </c>
      <c r="R99" s="370">
        <f t="shared" si="13"/>
        <v>1.5</v>
      </c>
      <c r="S99" s="371">
        <f t="shared" si="9"/>
        <v>1</v>
      </c>
      <c r="T99" s="370">
        <f t="shared" si="10"/>
        <v>1.5</v>
      </c>
      <c r="U99" s="372">
        <f t="shared" si="11"/>
        <v>5</v>
      </c>
      <c r="V99" s="373">
        <f t="shared" si="14"/>
        <v>0</v>
      </c>
      <c r="W99" s="370">
        <f t="shared" si="15"/>
        <v>0.75</v>
      </c>
      <c r="X99" s="373">
        <v>75</v>
      </c>
      <c r="Y99" s="373">
        <f t="shared" si="16"/>
        <v>1</v>
      </c>
      <c r="Z99" s="373"/>
    </row>
    <row r="100" spans="1:26" ht="31.5" x14ac:dyDescent="0.25">
      <c r="A100" s="356" t="s">
        <v>1379</v>
      </c>
      <c r="B100" s="364" t="s">
        <v>1380</v>
      </c>
      <c r="C100" s="365">
        <v>135.80000000000001</v>
      </c>
      <c r="D100" s="366">
        <v>11</v>
      </c>
      <c r="E100" s="367">
        <f t="shared" si="12"/>
        <v>0.08</v>
      </c>
      <c r="F100" s="351"/>
      <c r="G100" s="350"/>
      <c r="H100" s="354"/>
      <c r="I100" s="354"/>
      <c r="J100" s="362"/>
      <c r="K100" s="351"/>
      <c r="L100" s="354"/>
      <c r="M100" s="354"/>
      <c r="N100" s="362"/>
      <c r="O100" s="362"/>
      <c r="P100" s="368">
        <v>5</v>
      </c>
      <c r="Q100" s="369">
        <f t="shared" si="17"/>
        <v>0</v>
      </c>
      <c r="R100" s="370">
        <f t="shared" si="13"/>
        <v>0.55000000000000004</v>
      </c>
      <c r="S100" s="371">
        <f t="shared" si="9"/>
        <v>0</v>
      </c>
      <c r="T100" s="370">
        <f t="shared" si="10"/>
        <v>0.55000000000000004</v>
      </c>
      <c r="U100" s="372">
        <f t="shared" si="11"/>
        <v>5</v>
      </c>
      <c r="V100" s="373">
        <f t="shared" si="14"/>
        <v>0</v>
      </c>
      <c r="W100" s="370">
        <f t="shared" si="15"/>
        <v>0</v>
      </c>
      <c r="X100" s="373">
        <v>75</v>
      </c>
      <c r="Y100" s="373">
        <f t="shared" si="16"/>
        <v>0</v>
      </c>
      <c r="Z100" s="373"/>
    </row>
    <row r="101" spans="1:26" ht="31.5" x14ac:dyDescent="0.25">
      <c r="A101" s="356" t="s">
        <v>1381</v>
      </c>
      <c r="B101" s="364" t="s">
        <v>1094</v>
      </c>
      <c r="C101" s="365">
        <v>191.97</v>
      </c>
      <c r="D101" s="366">
        <v>47</v>
      </c>
      <c r="E101" s="367">
        <f t="shared" si="12"/>
        <v>0.24</v>
      </c>
      <c r="F101" s="351"/>
      <c r="G101" s="350"/>
      <c r="H101" s="354"/>
      <c r="I101" s="354"/>
      <c r="J101" s="362"/>
      <c r="K101" s="351"/>
      <c r="L101" s="354"/>
      <c r="M101" s="354"/>
      <c r="N101" s="362"/>
      <c r="O101" s="362"/>
      <c r="P101" s="368">
        <v>5</v>
      </c>
      <c r="Q101" s="369">
        <f t="shared" si="17"/>
        <v>2</v>
      </c>
      <c r="R101" s="370">
        <f t="shared" si="13"/>
        <v>2.35</v>
      </c>
      <c r="S101" s="371">
        <f t="shared" si="9"/>
        <v>2</v>
      </c>
      <c r="T101" s="370">
        <f t="shared" si="10"/>
        <v>2.35</v>
      </c>
      <c r="U101" s="372">
        <f t="shared" si="11"/>
        <v>5</v>
      </c>
      <c r="V101" s="373">
        <f t="shared" si="14"/>
        <v>1</v>
      </c>
      <c r="W101" s="370">
        <f t="shared" si="15"/>
        <v>1.5</v>
      </c>
      <c r="X101" s="373">
        <v>75</v>
      </c>
      <c r="Y101" s="373">
        <f t="shared" si="16"/>
        <v>1</v>
      </c>
      <c r="Z101" s="373"/>
    </row>
    <row r="102" spans="1:26" x14ac:dyDescent="0.25">
      <c r="A102" s="356" t="s">
        <v>1382</v>
      </c>
      <c r="B102" s="364" t="s">
        <v>1095</v>
      </c>
      <c r="C102" s="365">
        <v>61.555999999999997</v>
      </c>
      <c r="D102" s="366">
        <v>501</v>
      </c>
      <c r="E102" s="367">
        <f t="shared" si="12"/>
        <v>8.14</v>
      </c>
      <c r="F102" s="351"/>
      <c r="G102" s="350"/>
      <c r="H102" s="354"/>
      <c r="I102" s="354"/>
      <c r="J102" s="362"/>
      <c r="K102" s="351"/>
      <c r="L102" s="354"/>
      <c r="M102" s="354"/>
      <c r="N102" s="362"/>
      <c r="O102" s="362"/>
      <c r="P102" s="368">
        <v>5</v>
      </c>
      <c r="Q102" s="369">
        <f t="shared" si="17"/>
        <v>25</v>
      </c>
      <c r="R102" s="370">
        <f t="shared" si="13"/>
        <v>25.05</v>
      </c>
      <c r="S102" s="371">
        <f t="shared" si="9"/>
        <v>25</v>
      </c>
      <c r="T102" s="370">
        <f t="shared" si="10"/>
        <v>25.05</v>
      </c>
      <c r="U102" s="372">
        <f t="shared" si="11"/>
        <v>5</v>
      </c>
      <c r="V102" s="373">
        <f t="shared" si="14"/>
        <v>18</v>
      </c>
      <c r="W102" s="370">
        <f t="shared" si="15"/>
        <v>18.75</v>
      </c>
      <c r="X102" s="373">
        <v>75</v>
      </c>
      <c r="Y102" s="373">
        <f t="shared" si="16"/>
        <v>7</v>
      </c>
      <c r="Z102" s="373"/>
    </row>
    <row r="103" spans="1:26" x14ac:dyDescent="0.25">
      <c r="A103" s="356">
        <v>20</v>
      </c>
      <c r="B103" s="357" t="s">
        <v>686</v>
      </c>
      <c r="C103" s="358"/>
      <c r="D103" s="359"/>
      <c r="E103" s="367"/>
      <c r="F103" s="351"/>
      <c r="G103" s="350"/>
      <c r="H103" s="354"/>
      <c r="I103" s="354"/>
      <c r="J103" s="362"/>
      <c r="K103" s="351"/>
      <c r="L103" s="354"/>
      <c r="M103" s="354"/>
      <c r="N103" s="362"/>
      <c r="O103" s="362"/>
      <c r="P103" s="368"/>
      <c r="Q103" s="369"/>
      <c r="R103" s="370">
        <f t="shared" si="13"/>
        <v>0</v>
      </c>
      <c r="S103" s="371">
        <f t="shared" si="9"/>
        <v>0</v>
      </c>
      <c r="T103" s="370">
        <f t="shared" si="10"/>
        <v>0</v>
      </c>
      <c r="U103" s="372">
        <f t="shared" si="11"/>
        <v>0</v>
      </c>
      <c r="V103" s="373">
        <f t="shared" si="14"/>
        <v>0</v>
      </c>
      <c r="W103" s="370">
        <f t="shared" si="15"/>
        <v>0</v>
      </c>
      <c r="X103" s="373">
        <v>75</v>
      </c>
      <c r="Y103" s="373">
        <f t="shared" si="16"/>
        <v>0</v>
      </c>
      <c r="Z103" s="373"/>
    </row>
    <row r="104" spans="1:26" x14ac:dyDescent="0.25">
      <c r="A104" s="356" t="s">
        <v>1383</v>
      </c>
      <c r="B104" s="364" t="s">
        <v>811</v>
      </c>
      <c r="C104" s="365">
        <v>42.13</v>
      </c>
      <c r="D104" s="366">
        <v>4</v>
      </c>
      <c r="E104" s="367">
        <f t="shared" si="12"/>
        <v>0.09</v>
      </c>
      <c r="F104" s="351"/>
      <c r="G104" s="350"/>
      <c r="H104" s="354"/>
      <c r="I104" s="354"/>
      <c r="J104" s="362"/>
      <c r="K104" s="351"/>
      <c r="L104" s="354"/>
      <c r="M104" s="354"/>
      <c r="N104" s="362"/>
      <c r="O104" s="362"/>
      <c r="P104" s="368">
        <v>5</v>
      </c>
      <c r="Q104" s="369">
        <f t="shared" si="17"/>
        <v>0</v>
      </c>
      <c r="R104" s="370">
        <f t="shared" si="13"/>
        <v>0.2</v>
      </c>
      <c r="S104" s="371">
        <f t="shared" si="9"/>
        <v>0</v>
      </c>
      <c r="T104" s="370">
        <f t="shared" si="10"/>
        <v>0.2</v>
      </c>
      <c r="U104" s="372">
        <f t="shared" si="11"/>
        <v>5</v>
      </c>
      <c r="V104" s="373">
        <f t="shared" si="14"/>
        <v>0</v>
      </c>
      <c r="W104" s="370">
        <f t="shared" si="15"/>
        <v>0</v>
      </c>
      <c r="X104" s="373">
        <v>75</v>
      </c>
      <c r="Y104" s="373">
        <f t="shared" si="16"/>
        <v>0</v>
      </c>
      <c r="Z104" s="373"/>
    </row>
    <row r="105" spans="1:26" x14ac:dyDescent="0.25">
      <c r="A105" s="356" t="s">
        <v>1384</v>
      </c>
      <c r="B105" s="364" t="s">
        <v>1096</v>
      </c>
      <c r="C105" s="365">
        <v>338.8</v>
      </c>
      <c r="D105" s="366">
        <v>44</v>
      </c>
      <c r="E105" s="367">
        <f t="shared" si="12"/>
        <v>0.13</v>
      </c>
      <c r="F105" s="351"/>
      <c r="G105" s="350"/>
      <c r="H105" s="354"/>
      <c r="I105" s="354"/>
      <c r="J105" s="362"/>
      <c r="K105" s="351"/>
      <c r="L105" s="354"/>
      <c r="M105" s="354"/>
      <c r="N105" s="362"/>
      <c r="O105" s="362"/>
      <c r="P105" s="368">
        <v>5</v>
      </c>
      <c r="Q105" s="369">
        <f t="shared" si="17"/>
        <v>2</v>
      </c>
      <c r="R105" s="370">
        <f t="shared" si="13"/>
        <v>2.2000000000000002</v>
      </c>
      <c r="S105" s="371">
        <f t="shared" si="9"/>
        <v>2</v>
      </c>
      <c r="T105" s="370">
        <f t="shared" si="10"/>
        <v>2.2000000000000002</v>
      </c>
      <c r="U105" s="372">
        <f t="shared" si="11"/>
        <v>5</v>
      </c>
      <c r="V105" s="373">
        <f t="shared" si="14"/>
        <v>1</v>
      </c>
      <c r="W105" s="370">
        <f t="shared" si="15"/>
        <v>1.5</v>
      </c>
      <c r="X105" s="373">
        <v>75</v>
      </c>
      <c r="Y105" s="373">
        <f t="shared" si="16"/>
        <v>1</v>
      </c>
      <c r="Z105" s="373"/>
    </row>
    <row r="106" spans="1:26" x14ac:dyDescent="0.25">
      <c r="A106" s="356" t="s">
        <v>1385</v>
      </c>
      <c r="B106" s="364" t="s">
        <v>1097</v>
      </c>
      <c r="C106" s="365">
        <v>73.739999999999995</v>
      </c>
      <c r="D106" s="366">
        <v>13</v>
      </c>
      <c r="E106" s="367">
        <f t="shared" si="12"/>
        <v>0.18</v>
      </c>
      <c r="F106" s="351"/>
      <c r="G106" s="350"/>
      <c r="H106" s="354"/>
      <c r="I106" s="354"/>
      <c r="J106" s="362"/>
      <c r="K106" s="351"/>
      <c r="L106" s="354"/>
      <c r="M106" s="354"/>
      <c r="N106" s="362"/>
      <c r="O106" s="362"/>
      <c r="P106" s="368">
        <v>5</v>
      </c>
      <c r="Q106" s="369">
        <f t="shared" si="17"/>
        <v>0</v>
      </c>
      <c r="R106" s="370">
        <f t="shared" si="13"/>
        <v>0.65</v>
      </c>
      <c r="S106" s="371">
        <f t="shared" si="9"/>
        <v>0</v>
      </c>
      <c r="T106" s="370">
        <f t="shared" si="10"/>
        <v>0.65</v>
      </c>
      <c r="U106" s="372">
        <f t="shared" si="11"/>
        <v>5</v>
      </c>
      <c r="V106" s="373">
        <f t="shared" si="14"/>
        <v>0</v>
      </c>
      <c r="W106" s="370">
        <f t="shared" si="15"/>
        <v>0</v>
      </c>
      <c r="X106" s="373">
        <v>75</v>
      </c>
      <c r="Y106" s="373">
        <f t="shared" si="16"/>
        <v>0</v>
      </c>
      <c r="Z106" s="373"/>
    </row>
    <row r="107" spans="1:26" ht="31.5" x14ac:dyDescent="0.25">
      <c r="A107" s="356" t="s">
        <v>1386</v>
      </c>
      <c r="B107" s="364" t="s">
        <v>1099</v>
      </c>
      <c r="C107" s="365">
        <v>1374.66</v>
      </c>
      <c r="D107" s="366">
        <v>261</v>
      </c>
      <c r="E107" s="367">
        <f t="shared" si="12"/>
        <v>0.19</v>
      </c>
      <c r="F107" s="351"/>
      <c r="G107" s="350"/>
      <c r="H107" s="354"/>
      <c r="I107" s="354"/>
      <c r="J107" s="362"/>
      <c r="K107" s="351"/>
      <c r="L107" s="354"/>
      <c r="M107" s="354"/>
      <c r="N107" s="362"/>
      <c r="O107" s="362"/>
      <c r="P107" s="368">
        <v>5</v>
      </c>
      <c r="Q107" s="369">
        <f t="shared" si="17"/>
        <v>13</v>
      </c>
      <c r="R107" s="370">
        <f t="shared" si="13"/>
        <v>13.05</v>
      </c>
      <c r="S107" s="371">
        <f t="shared" si="9"/>
        <v>13</v>
      </c>
      <c r="T107" s="370">
        <f t="shared" si="10"/>
        <v>13.05</v>
      </c>
      <c r="U107" s="372">
        <f t="shared" si="11"/>
        <v>5</v>
      </c>
      <c r="V107" s="373">
        <f t="shared" si="14"/>
        <v>9</v>
      </c>
      <c r="W107" s="370">
        <f t="shared" si="15"/>
        <v>9.75</v>
      </c>
      <c r="X107" s="373">
        <v>75</v>
      </c>
      <c r="Y107" s="373">
        <f t="shared" si="16"/>
        <v>4</v>
      </c>
      <c r="Z107" s="373"/>
    </row>
    <row r="108" spans="1:26" ht="31.5" x14ac:dyDescent="0.25">
      <c r="A108" s="356" t="s">
        <v>1387</v>
      </c>
      <c r="B108" s="364" t="s">
        <v>1100</v>
      </c>
      <c r="C108" s="365">
        <v>303</v>
      </c>
      <c r="D108" s="366">
        <v>67</v>
      </c>
      <c r="E108" s="367">
        <f t="shared" si="12"/>
        <v>0.22</v>
      </c>
      <c r="F108" s="351"/>
      <c r="G108" s="350"/>
      <c r="H108" s="354"/>
      <c r="I108" s="354"/>
      <c r="J108" s="362"/>
      <c r="K108" s="351"/>
      <c r="L108" s="354"/>
      <c r="M108" s="354"/>
      <c r="N108" s="362"/>
      <c r="O108" s="362"/>
      <c r="P108" s="368">
        <v>5</v>
      </c>
      <c r="Q108" s="369">
        <f t="shared" si="17"/>
        <v>3</v>
      </c>
      <c r="R108" s="370">
        <f t="shared" si="13"/>
        <v>3.35</v>
      </c>
      <c r="S108" s="371">
        <f t="shared" si="9"/>
        <v>3</v>
      </c>
      <c r="T108" s="370">
        <f t="shared" si="10"/>
        <v>3.35</v>
      </c>
      <c r="U108" s="372">
        <f t="shared" si="11"/>
        <v>5</v>
      </c>
      <c r="V108" s="373">
        <f t="shared" si="14"/>
        <v>2</v>
      </c>
      <c r="W108" s="370">
        <f t="shared" si="15"/>
        <v>2.25</v>
      </c>
      <c r="X108" s="373">
        <v>75</v>
      </c>
      <c r="Y108" s="373">
        <f t="shared" si="16"/>
        <v>1</v>
      </c>
      <c r="Z108" s="373"/>
    </row>
    <row r="109" spans="1:26" x14ac:dyDescent="0.25">
      <c r="A109" s="356" t="s">
        <v>1388</v>
      </c>
      <c r="B109" s="357" t="s">
        <v>1106</v>
      </c>
      <c r="C109" s="358"/>
      <c r="D109" s="359"/>
      <c r="E109" s="367"/>
      <c r="F109" s="351"/>
      <c r="G109" s="350"/>
      <c r="H109" s="354"/>
      <c r="I109" s="354"/>
      <c r="J109" s="362"/>
      <c r="K109" s="351"/>
      <c r="L109" s="354"/>
      <c r="M109" s="354"/>
      <c r="N109" s="362"/>
      <c r="O109" s="362"/>
      <c r="P109" s="368"/>
      <c r="Q109" s="369"/>
      <c r="R109" s="370">
        <f t="shared" si="13"/>
        <v>0</v>
      </c>
      <c r="S109" s="371">
        <f t="shared" si="9"/>
        <v>0</v>
      </c>
      <c r="T109" s="370">
        <f t="shared" si="10"/>
        <v>0</v>
      </c>
      <c r="U109" s="372">
        <f t="shared" si="11"/>
        <v>0</v>
      </c>
      <c r="V109" s="373">
        <f t="shared" si="14"/>
        <v>0</v>
      </c>
      <c r="W109" s="370">
        <f t="shared" si="15"/>
        <v>0</v>
      </c>
      <c r="X109" s="373">
        <v>75</v>
      </c>
      <c r="Y109" s="373">
        <f t="shared" si="16"/>
        <v>0</v>
      </c>
      <c r="Z109" s="373"/>
    </row>
    <row r="110" spans="1:26" x14ac:dyDescent="0.25">
      <c r="A110" s="356" t="s">
        <v>1389</v>
      </c>
      <c r="B110" s="364" t="s">
        <v>1107</v>
      </c>
      <c r="C110" s="365">
        <v>20.38</v>
      </c>
      <c r="D110" s="366">
        <v>64</v>
      </c>
      <c r="E110" s="367">
        <f t="shared" si="12"/>
        <v>3.14</v>
      </c>
      <c r="F110" s="351"/>
      <c r="G110" s="350"/>
      <c r="H110" s="354"/>
      <c r="I110" s="354"/>
      <c r="J110" s="362"/>
      <c r="K110" s="351"/>
      <c r="L110" s="354"/>
      <c r="M110" s="354"/>
      <c r="N110" s="362"/>
      <c r="O110" s="362"/>
      <c r="P110" s="368">
        <v>5</v>
      </c>
      <c r="Q110" s="369">
        <f t="shared" si="17"/>
        <v>3</v>
      </c>
      <c r="R110" s="370">
        <f t="shared" si="13"/>
        <v>3.2</v>
      </c>
      <c r="S110" s="371">
        <f t="shared" si="9"/>
        <v>3</v>
      </c>
      <c r="T110" s="370">
        <f t="shared" si="10"/>
        <v>3.2</v>
      </c>
      <c r="U110" s="372">
        <f t="shared" si="11"/>
        <v>5</v>
      </c>
      <c r="V110" s="373">
        <f t="shared" si="14"/>
        <v>2</v>
      </c>
      <c r="W110" s="370">
        <f t="shared" si="15"/>
        <v>2.25</v>
      </c>
      <c r="X110" s="373">
        <v>75</v>
      </c>
      <c r="Y110" s="373">
        <f t="shared" si="16"/>
        <v>1</v>
      </c>
      <c r="Z110" s="373"/>
    </row>
    <row r="111" spans="1:26" x14ac:dyDescent="0.25">
      <c r="A111" s="356">
        <v>23</v>
      </c>
      <c r="B111" s="357" t="s">
        <v>688</v>
      </c>
      <c r="C111" s="358"/>
      <c r="D111" s="359"/>
      <c r="E111" s="367"/>
      <c r="F111" s="351"/>
      <c r="G111" s="350"/>
      <c r="H111" s="354"/>
      <c r="I111" s="354"/>
      <c r="J111" s="362"/>
      <c r="K111" s="351"/>
      <c r="L111" s="354"/>
      <c r="M111" s="354"/>
      <c r="N111" s="362"/>
      <c r="O111" s="362"/>
      <c r="P111" s="368"/>
      <c r="Q111" s="369"/>
      <c r="R111" s="370">
        <f t="shared" si="13"/>
        <v>0</v>
      </c>
      <c r="S111" s="371">
        <f t="shared" si="9"/>
        <v>0</v>
      </c>
      <c r="T111" s="370">
        <f t="shared" si="10"/>
        <v>0</v>
      </c>
      <c r="U111" s="372">
        <f t="shared" si="11"/>
        <v>0</v>
      </c>
      <c r="V111" s="373">
        <f t="shared" si="14"/>
        <v>0</v>
      </c>
      <c r="W111" s="370">
        <f t="shared" si="15"/>
        <v>0</v>
      </c>
      <c r="X111" s="373">
        <v>75</v>
      </c>
      <c r="Y111" s="373">
        <f t="shared" si="16"/>
        <v>0</v>
      </c>
      <c r="Z111" s="373"/>
    </row>
    <row r="112" spans="1:26" x14ac:dyDescent="0.25">
      <c r="A112" s="356" t="s">
        <v>1390</v>
      </c>
      <c r="B112" s="364" t="s">
        <v>805</v>
      </c>
      <c r="C112" s="365">
        <v>13.65</v>
      </c>
      <c r="D112" s="366">
        <v>4</v>
      </c>
      <c r="E112" s="367">
        <f t="shared" si="12"/>
        <v>0.28999999999999998</v>
      </c>
      <c r="F112" s="351"/>
      <c r="G112" s="350"/>
      <c r="H112" s="354"/>
      <c r="I112" s="354"/>
      <c r="J112" s="362"/>
      <c r="K112" s="351"/>
      <c r="L112" s="354"/>
      <c r="M112" s="354"/>
      <c r="N112" s="362"/>
      <c r="O112" s="362"/>
      <c r="P112" s="368">
        <v>5</v>
      </c>
      <c r="Q112" s="369">
        <f t="shared" si="17"/>
        <v>0</v>
      </c>
      <c r="R112" s="370">
        <f t="shared" si="13"/>
        <v>0.2</v>
      </c>
      <c r="S112" s="371">
        <f t="shared" si="9"/>
        <v>0</v>
      </c>
      <c r="T112" s="370">
        <f t="shared" si="10"/>
        <v>0.2</v>
      </c>
      <c r="U112" s="372">
        <f t="shared" si="11"/>
        <v>5</v>
      </c>
      <c r="V112" s="373">
        <f t="shared" si="14"/>
        <v>0</v>
      </c>
      <c r="W112" s="370">
        <f t="shared" si="15"/>
        <v>0</v>
      </c>
      <c r="X112" s="373">
        <v>75</v>
      </c>
      <c r="Y112" s="373">
        <f t="shared" si="16"/>
        <v>0</v>
      </c>
      <c r="Z112" s="373"/>
    </row>
    <row r="113" spans="1:26" x14ac:dyDescent="0.25">
      <c r="A113" s="356" t="s">
        <v>1391</v>
      </c>
      <c r="B113" s="364" t="s">
        <v>1108</v>
      </c>
      <c r="C113" s="365">
        <v>13.33</v>
      </c>
      <c r="D113" s="366">
        <v>7</v>
      </c>
      <c r="E113" s="367">
        <f t="shared" si="12"/>
        <v>0.53</v>
      </c>
      <c r="F113" s="351"/>
      <c r="G113" s="350"/>
      <c r="H113" s="354"/>
      <c r="I113" s="354"/>
      <c r="J113" s="362"/>
      <c r="K113" s="351"/>
      <c r="L113" s="354"/>
      <c r="M113" s="354"/>
      <c r="N113" s="362"/>
      <c r="O113" s="362"/>
      <c r="P113" s="368">
        <v>5</v>
      </c>
      <c r="Q113" s="369">
        <f t="shared" si="17"/>
        <v>0</v>
      </c>
      <c r="R113" s="370">
        <f t="shared" si="13"/>
        <v>0.35</v>
      </c>
      <c r="S113" s="371">
        <f t="shared" si="9"/>
        <v>0</v>
      </c>
      <c r="T113" s="370">
        <f t="shared" si="10"/>
        <v>0.35</v>
      </c>
      <c r="U113" s="372">
        <f t="shared" si="11"/>
        <v>5</v>
      </c>
      <c r="V113" s="373">
        <f t="shared" si="14"/>
        <v>0</v>
      </c>
      <c r="W113" s="370">
        <f t="shared" si="15"/>
        <v>0</v>
      </c>
      <c r="X113" s="373">
        <v>75</v>
      </c>
      <c r="Y113" s="373">
        <f t="shared" si="16"/>
        <v>0</v>
      </c>
      <c r="Z113" s="373"/>
    </row>
    <row r="114" spans="1:26" x14ac:dyDescent="0.25">
      <c r="A114" s="356" t="s">
        <v>1392</v>
      </c>
      <c r="B114" s="364" t="s">
        <v>1109</v>
      </c>
      <c r="C114" s="365">
        <v>53.08</v>
      </c>
      <c r="D114" s="366">
        <v>28</v>
      </c>
      <c r="E114" s="367">
        <f t="shared" si="12"/>
        <v>0.53</v>
      </c>
      <c r="F114" s="351"/>
      <c r="G114" s="350"/>
      <c r="H114" s="354"/>
      <c r="I114" s="354"/>
      <c r="J114" s="362"/>
      <c r="K114" s="351"/>
      <c r="L114" s="354"/>
      <c r="M114" s="354"/>
      <c r="N114" s="362"/>
      <c r="O114" s="362"/>
      <c r="P114" s="368">
        <v>5</v>
      </c>
      <c r="Q114" s="369">
        <f t="shared" si="17"/>
        <v>1</v>
      </c>
      <c r="R114" s="370">
        <f t="shared" si="13"/>
        <v>1.4</v>
      </c>
      <c r="S114" s="371">
        <f t="shared" si="9"/>
        <v>1</v>
      </c>
      <c r="T114" s="370">
        <f t="shared" si="10"/>
        <v>1.4</v>
      </c>
      <c r="U114" s="372">
        <f t="shared" si="11"/>
        <v>5</v>
      </c>
      <c r="V114" s="373">
        <f t="shared" si="14"/>
        <v>0</v>
      </c>
      <c r="W114" s="370">
        <f t="shared" si="15"/>
        <v>0.75</v>
      </c>
      <c r="X114" s="373">
        <v>75</v>
      </c>
      <c r="Y114" s="373">
        <f t="shared" si="16"/>
        <v>1</v>
      </c>
      <c r="Z114" s="373"/>
    </row>
    <row r="115" spans="1:26" x14ac:dyDescent="0.25">
      <c r="A115" s="356" t="s">
        <v>1393</v>
      </c>
      <c r="B115" s="364" t="s">
        <v>1110</v>
      </c>
      <c r="C115" s="365">
        <v>9.14</v>
      </c>
      <c r="D115" s="366">
        <v>4</v>
      </c>
      <c r="E115" s="367">
        <f t="shared" si="12"/>
        <v>0.44</v>
      </c>
      <c r="F115" s="351"/>
      <c r="G115" s="350"/>
      <c r="H115" s="354"/>
      <c r="I115" s="354"/>
      <c r="J115" s="362"/>
      <c r="K115" s="351"/>
      <c r="L115" s="354"/>
      <c r="M115" s="354"/>
      <c r="N115" s="362"/>
      <c r="O115" s="362"/>
      <c r="P115" s="368">
        <v>5</v>
      </c>
      <c r="Q115" s="369">
        <f t="shared" si="17"/>
        <v>0</v>
      </c>
      <c r="R115" s="370">
        <f t="shared" si="13"/>
        <v>0.2</v>
      </c>
      <c r="S115" s="371">
        <f t="shared" si="9"/>
        <v>0</v>
      </c>
      <c r="T115" s="370">
        <f t="shared" si="10"/>
        <v>0.2</v>
      </c>
      <c r="U115" s="372">
        <f t="shared" si="11"/>
        <v>5</v>
      </c>
      <c r="V115" s="373">
        <f t="shared" si="14"/>
        <v>0</v>
      </c>
      <c r="W115" s="370">
        <f t="shared" si="15"/>
        <v>0</v>
      </c>
      <c r="X115" s="373">
        <v>75</v>
      </c>
      <c r="Y115" s="373">
        <f t="shared" si="16"/>
        <v>0</v>
      </c>
      <c r="Z115" s="373"/>
    </row>
    <row r="116" spans="1:26" ht="31.5" x14ac:dyDescent="0.25">
      <c r="A116" s="356" t="s">
        <v>1394</v>
      </c>
      <c r="B116" s="364" t="s">
        <v>1395</v>
      </c>
      <c r="C116" s="365">
        <v>14.85</v>
      </c>
      <c r="D116" s="366">
        <v>85</v>
      </c>
      <c r="E116" s="367">
        <f t="shared" si="12"/>
        <v>5.72</v>
      </c>
      <c r="F116" s="351"/>
      <c r="G116" s="350"/>
      <c r="H116" s="354"/>
      <c r="I116" s="354"/>
      <c r="J116" s="362"/>
      <c r="K116" s="351"/>
      <c r="L116" s="354"/>
      <c r="M116" s="354"/>
      <c r="N116" s="362"/>
      <c r="O116" s="362"/>
      <c r="P116" s="368">
        <v>5</v>
      </c>
      <c r="Q116" s="369">
        <f t="shared" si="17"/>
        <v>4</v>
      </c>
      <c r="R116" s="370">
        <f t="shared" si="13"/>
        <v>4.25</v>
      </c>
      <c r="S116" s="371">
        <f t="shared" si="9"/>
        <v>4</v>
      </c>
      <c r="T116" s="370">
        <f t="shared" si="10"/>
        <v>4.25</v>
      </c>
      <c r="U116" s="372">
        <f t="shared" si="11"/>
        <v>5</v>
      </c>
      <c r="V116" s="373">
        <f t="shared" si="14"/>
        <v>3</v>
      </c>
      <c r="W116" s="370">
        <f t="shared" si="15"/>
        <v>3</v>
      </c>
      <c r="X116" s="373">
        <v>75</v>
      </c>
      <c r="Y116" s="373">
        <f t="shared" si="16"/>
        <v>1</v>
      </c>
      <c r="Z116" s="373"/>
    </row>
    <row r="117" spans="1:26" ht="31.5" x14ac:dyDescent="0.25">
      <c r="A117" s="356" t="s">
        <v>1396</v>
      </c>
      <c r="B117" s="364" t="s">
        <v>1112</v>
      </c>
      <c r="C117" s="365">
        <v>103.49</v>
      </c>
      <c r="D117" s="366">
        <v>432</v>
      </c>
      <c r="E117" s="367">
        <f t="shared" si="12"/>
        <v>4.17</v>
      </c>
      <c r="F117" s="351"/>
      <c r="G117" s="350"/>
      <c r="H117" s="354"/>
      <c r="I117" s="354"/>
      <c r="J117" s="362"/>
      <c r="K117" s="351"/>
      <c r="L117" s="354"/>
      <c r="M117" s="354"/>
      <c r="N117" s="362"/>
      <c r="O117" s="362"/>
      <c r="P117" s="368">
        <v>5</v>
      </c>
      <c r="Q117" s="369">
        <f t="shared" si="17"/>
        <v>21</v>
      </c>
      <c r="R117" s="370">
        <f t="shared" si="13"/>
        <v>21.6</v>
      </c>
      <c r="S117" s="371">
        <f t="shared" si="9"/>
        <v>21</v>
      </c>
      <c r="T117" s="370">
        <f t="shared" si="10"/>
        <v>21.6</v>
      </c>
      <c r="U117" s="372">
        <f t="shared" si="11"/>
        <v>5</v>
      </c>
      <c r="V117" s="373">
        <f t="shared" si="14"/>
        <v>15</v>
      </c>
      <c r="W117" s="370">
        <f t="shared" si="15"/>
        <v>15.75</v>
      </c>
      <c r="X117" s="373">
        <v>75</v>
      </c>
      <c r="Y117" s="373">
        <f t="shared" si="16"/>
        <v>6</v>
      </c>
      <c r="Z117" s="373"/>
    </row>
    <row r="118" spans="1:26" ht="31.5" x14ac:dyDescent="0.25">
      <c r="A118" s="356" t="s">
        <v>1397</v>
      </c>
      <c r="B118" s="364" t="s">
        <v>1113</v>
      </c>
      <c r="C118" s="365">
        <v>75.37</v>
      </c>
      <c r="D118" s="366">
        <v>357</v>
      </c>
      <c r="E118" s="367">
        <f t="shared" si="12"/>
        <v>4.74</v>
      </c>
      <c r="F118" s="351"/>
      <c r="G118" s="350"/>
      <c r="H118" s="354"/>
      <c r="I118" s="354"/>
      <c r="J118" s="362"/>
      <c r="K118" s="351"/>
      <c r="L118" s="354"/>
      <c r="M118" s="354"/>
      <c r="N118" s="362"/>
      <c r="O118" s="362"/>
      <c r="P118" s="368">
        <v>5</v>
      </c>
      <c r="Q118" s="369">
        <f t="shared" si="17"/>
        <v>17</v>
      </c>
      <c r="R118" s="370">
        <f t="shared" si="13"/>
        <v>17.850000000000001</v>
      </c>
      <c r="S118" s="371">
        <f t="shared" si="9"/>
        <v>17</v>
      </c>
      <c r="T118" s="370">
        <f t="shared" si="10"/>
        <v>17.850000000000001</v>
      </c>
      <c r="U118" s="372">
        <f t="shared" si="11"/>
        <v>5</v>
      </c>
      <c r="V118" s="373">
        <f t="shared" si="14"/>
        <v>12</v>
      </c>
      <c r="W118" s="370">
        <f t="shared" si="15"/>
        <v>12.75</v>
      </c>
      <c r="X118" s="373">
        <v>75</v>
      </c>
      <c r="Y118" s="373">
        <f t="shared" si="16"/>
        <v>5</v>
      </c>
      <c r="Z118" s="373"/>
    </row>
    <row r="119" spans="1:26" ht="31.5" x14ac:dyDescent="0.25">
      <c r="A119" s="356" t="s">
        <v>1398</v>
      </c>
      <c r="B119" s="364" t="s">
        <v>1114</v>
      </c>
      <c r="C119" s="365">
        <v>96.33</v>
      </c>
      <c r="D119" s="366">
        <v>394</v>
      </c>
      <c r="E119" s="367">
        <f t="shared" si="12"/>
        <v>4.09</v>
      </c>
      <c r="F119" s="351"/>
      <c r="G119" s="350"/>
      <c r="H119" s="354"/>
      <c r="I119" s="354"/>
      <c r="J119" s="362"/>
      <c r="K119" s="351"/>
      <c r="L119" s="354"/>
      <c r="M119" s="354"/>
      <c r="N119" s="362"/>
      <c r="O119" s="362"/>
      <c r="P119" s="368">
        <v>5</v>
      </c>
      <c r="Q119" s="369">
        <f t="shared" si="17"/>
        <v>19</v>
      </c>
      <c r="R119" s="370">
        <f t="shared" si="13"/>
        <v>19.7</v>
      </c>
      <c r="S119" s="371">
        <f t="shared" si="9"/>
        <v>19</v>
      </c>
      <c r="T119" s="370">
        <f t="shared" si="10"/>
        <v>19.7</v>
      </c>
      <c r="U119" s="372">
        <f t="shared" si="11"/>
        <v>5</v>
      </c>
      <c r="V119" s="373">
        <f t="shared" si="14"/>
        <v>14</v>
      </c>
      <c r="W119" s="370">
        <f t="shared" si="15"/>
        <v>14.25</v>
      </c>
      <c r="X119" s="373">
        <v>75</v>
      </c>
      <c r="Y119" s="373">
        <f t="shared" si="16"/>
        <v>5</v>
      </c>
      <c r="Z119" s="373"/>
    </row>
    <row r="120" spans="1:26" ht="31.5" x14ac:dyDescent="0.25">
      <c r="A120" s="356" t="s">
        <v>1399</v>
      </c>
      <c r="B120" s="364" t="s">
        <v>1400</v>
      </c>
      <c r="C120" s="365">
        <v>19.09</v>
      </c>
      <c r="D120" s="366">
        <v>38</v>
      </c>
      <c r="E120" s="367">
        <f t="shared" si="12"/>
        <v>1.99</v>
      </c>
      <c r="F120" s="351"/>
      <c r="G120" s="350"/>
      <c r="H120" s="354"/>
      <c r="I120" s="354"/>
      <c r="J120" s="362"/>
      <c r="K120" s="351"/>
      <c r="L120" s="354"/>
      <c r="M120" s="354"/>
      <c r="N120" s="362"/>
      <c r="O120" s="362"/>
      <c r="P120" s="368">
        <v>5</v>
      </c>
      <c r="Q120" s="369">
        <f t="shared" si="17"/>
        <v>1</v>
      </c>
      <c r="R120" s="370">
        <f t="shared" si="13"/>
        <v>1.9</v>
      </c>
      <c r="S120" s="371">
        <f t="shared" si="9"/>
        <v>1</v>
      </c>
      <c r="T120" s="370">
        <f t="shared" si="10"/>
        <v>1.9</v>
      </c>
      <c r="U120" s="372">
        <f t="shared" si="11"/>
        <v>5</v>
      </c>
      <c r="V120" s="373">
        <f t="shared" si="14"/>
        <v>0</v>
      </c>
      <c r="W120" s="370">
        <f t="shared" si="15"/>
        <v>0.75</v>
      </c>
      <c r="X120" s="373">
        <v>75</v>
      </c>
      <c r="Y120" s="373">
        <f t="shared" si="16"/>
        <v>1</v>
      </c>
      <c r="Z120" s="373"/>
    </row>
    <row r="121" spans="1:26" ht="31.5" x14ac:dyDescent="0.25">
      <c r="A121" s="356" t="s">
        <v>1401</v>
      </c>
      <c r="B121" s="364" t="s">
        <v>1276</v>
      </c>
      <c r="C121" s="365">
        <v>22.19</v>
      </c>
      <c r="D121" s="366">
        <v>100</v>
      </c>
      <c r="E121" s="367">
        <f t="shared" si="12"/>
        <v>4.51</v>
      </c>
      <c r="F121" s="351"/>
      <c r="G121" s="350"/>
      <c r="H121" s="354"/>
      <c r="I121" s="354"/>
      <c r="J121" s="362"/>
      <c r="K121" s="351"/>
      <c r="L121" s="354"/>
      <c r="M121" s="354"/>
      <c r="N121" s="362"/>
      <c r="O121" s="362"/>
      <c r="P121" s="368">
        <v>5</v>
      </c>
      <c r="Q121" s="369">
        <f t="shared" si="17"/>
        <v>5</v>
      </c>
      <c r="R121" s="370">
        <f t="shared" si="13"/>
        <v>5</v>
      </c>
      <c r="S121" s="371">
        <f t="shared" si="9"/>
        <v>5</v>
      </c>
      <c r="T121" s="370">
        <f t="shared" si="10"/>
        <v>5</v>
      </c>
      <c r="U121" s="372">
        <f t="shared" si="11"/>
        <v>5</v>
      </c>
      <c r="V121" s="373">
        <f t="shared" si="14"/>
        <v>3</v>
      </c>
      <c r="W121" s="370">
        <f t="shared" si="15"/>
        <v>3.75</v>
      </c>
      <c r="X121" s="373">
        <v>75</v>
      </c>
      <c r="Y121" s="373">
        <f t="shared" si="16"/>
        <v>2</v>
      </c>
      <c r="Z121" s="373"/>
    </row>
    <row r="122" spans="1:26" ht="31.5" x14ac:dyDescent="0.25">
      <c r="A122" s="356" t="s">
        <v>1402</v>
      </c>
      <c r="B122" s="364" t="s">
        <v>1115</v>
      </c>
      <c r="C122" s="365">
        <v>83.04</v>
      </c>
      <c r="D122" s="366">
        <v>395</v>
      </c>
      <c r="E122" s="367">
        <f t="shared" si="12"/>
        <v>4.76</v>
      </c>
      <c r="F122" s="351"/>
      <c r="G122" s="350"/>
      <c r="H122" s="354"/>
      <c r="I122" s="354"/>
      <c r="J122" s="362"/>
      <c r="K122" s="351"/>
      <c r="L122" s="354"/>
      <c r="M122" s="354"/>
      <c r="N122" s="362"/>
      <c r="O122" s="362"/>
      <c r="P122" s="368">
        <v>5</v>
      </c>
      <c r="Q122" s="369">
        <f t="shared" si="17"/>
        <v>19</v>
      </c>
      <c r="R122" s="370">
        <f t="shared" si="13"/>
        <v>19.75</v>
      </c>
      <c r="S122" s="371">
        <f t="shared" si="9"/>
        <v>19</v>
      </c>
      <c r="T122" s="370">
        <f t="shared" si="10"/>
        <v>19.75</v>
      </c>
      <c r="U122" s="372">
        <f t="shared" si="11"/>
        <v>5</v>
      </c>
      <c r="V122" s="373">
        <f t="shared" si="14"/>
        <v>14</v>
      </c>
      <c r="W122" s="370">
        <f t="shared" si="15"/>
        <v>14.25</v>
      </c>
      <c r="X122" s="373">
        <v>75</v>
      </c>
      <c r="Y122" s="373">
        <f t="shared" si="16"/>
        <v>5</v>
      </c>
      <c r="Z122" s="373"/>
    </row>
    <row r="123" spans="1:26" ht="31.5" x14ac:dyDescent="0.25">
      <c r="A123" s="356" t="s">
        <v>1403</v>
      </c>
      <c r="B123" s="364" t="s">
        <v>1277</v>
      </c>
      <c r="C123" s="365">
        <v>24.87</v>
      </c>
      <c r="D123" s="366">
        <v>169</v>
      </c>
      <c r="E123" s="367">
        <f t="shared" si="12"/>
        <v>6.8</v>
      </c>
      <c r="F123" s="351"/>
      <c r="G123" s="350"/>
      <c r="H123" s="354"/>
      <c r="I123" s="354"/>
      <c r="J123" s="362"/>
      <c r="K123" s="351"/>
      <c r="L123" s="354"/>
      <c r="M123" s="354"/>
      <c r="N123" s="362"/>
      <c r="O123" s="362"/>
      <c r="P123" s="368">
        <v>5</v>
      </c>
      <c r="Q123" s="369">
        <f t="shared" si="17"/>
        <v>8</v>
      </c>
      <c r="R123" s="370">
        <f t="shared" si="13"/>
        <v>8.4499999999999993</v>
      </c>
      <c r="S123" s="371">
        <f t="shared" si="9"/>
        <v>8</v>
      </c>
      <c r="T123" s="370">
        <f t="shared" si="10"/>
        <v>8.4499999999999993</v>
      </c>
      <c r="U123" s="372">
        <f t="shared" si="11"/>
        <v>5</v>
      </c>
      <c r="V123" s="373">
        <f t="shared" si="14"/>
        <v>6</v>
      </c>
      <c r="W123" s="370">
        <f t="shared" si="15"/>
        <v>6</v>
      </c>
      <c r="X123" s="373">
        <v>75</v>
      </c>
      <c r="Y123" s="373">
        <f t="shared" si="16"/>
        <v>2</v>
      </c>
      <c r="Z123" s="373"/>
    </row>
    <row r="124" spans="1:26" ht="31.5" x14ac:dyDescent="0.25">
      <c r="A124" s="356" t="s">
        <v>1404</v>
      </c>
      <c r="B124" s="364" t="s">
        <v>1116</v>
      </c>
      <c r="C124" s="365">
        <v>1718.12</v>
      </c>
      <c r="D124" s="366">
        <v>3540</v>
      </c>
      <c r="E124" s="367">
        <f t="shared" si="12"/>
        <v>2.06</v>
      </c>
      <c r="F124" s="351"/>
      <c r="G124" s="350"/>
      <c r="H124" s="354"/>
      <c r="I124" s="354"/>
      <c r="J124" s="362"/>
      <c r="K124" s="351"/>
      <c r="L124" s="354"/>
      <c r="M124" s="354"/>
      <c r="N124" s="362"/>
      <c r="O124" s="362"/>
      <c r="P124" s="368">
        <v>5</v>
      </c>
      <c r="Q124" s="369">
        <f t="shared" si="17"/>
        <v>177</v>
      </c>
      <c r="R124" s="370">
        <f t="shared" si="13"/>
        <v>177</v>
      </c>
      <c r="S124" s="371">
        <f t="shared" si="9"/>
        <v>177</v>
      </c>
      <c r="T124" s="370">
        <f t="shared" si="10"/>
        <v>177</v>
      </c>
      <c r="U124" s="372">
        <f t="shared" si="11"/>
        <v>5</v>
      </c>
      <c r="V124" s="373">
        <f t="shared" si="14"/>
        <v>132</v>
      </c>
      <c r="W124" s="370">
        <f t="shared" si="15"/>
        <v>132.75</v>
      </c>
      <c r="X124" s="373">
        <v>75</v>
      </c>
      <c r="Y124" s="373">
        <f t="shared" si="16"/>
        <v>45</v>
      </c>
      <c r="Z124" s="373"/>
    </row>
    <row r="125" spans="1:26" x14ac:dyDescent="0.25">
      <c r="A125" s="356">
        <v>24</v>
      </c>
      <c r="B125" s="357" t="s">
        <v>689</v>
      </c>
      <c r="C125" s="358"/>
      <c r="D125" s="359"/>
      <c r="E125" s="367"/>
      <c r="F125" s="351"/>
      <c r="G125" s="350"/>
      <c r="H125" s="354"/>
      <c r="I125" s="354"/>
      <c r="J125" s="362"/>
      <c r="K125" s="351"/>
      <c r="L125" s="354"/>
      <c r="M125" s="354"/>
      <c r="N125" s="362"/>
      <c r="O125" s="362"/>
      <c r="P125" s="368"/>
      <c r="Q125" s="369"/>
      <c r="R125" s="370">
        <f t="shared" si="13"/>
        <v>0</v>
      </c>
      <c r="S125" s="371">
        <f t="shared" si="9"/>
        <v>0</v>
      </c>
      <c r="T125" s="370">
        <f t="shared" si="10"/>
        <v>0</v>
      </c>
      <c r="U125" s="372">
        <f t="shared" si="11"/>
        <v>0</v>
      </c>
      <c r="V125" s="373">
        <f t="shared" si="14"/>
        <v>0</v>
      </c>
      <c r="W125" s="370">
        <f t="shared" si="15"/>
        <v>0</v>
      </c>
      <c r="X125" s="373">
        <v>75</v>
      </c>
      <c r="Y125" s="373">
        <f t="shared" si="16"/>
        <v>0</v>
      </c>
      <c r="Z125" s="373"/>
    </row>
    <row r="126" spans="1:26" ht="31.5" x14ac:dyDescent="0.25">
      <c r="A126" s="356" t="s">
        <v>1405</v>
      </c>
      <c r="B126" s="364" t="s">
        <v>1117</v>
      </c>
      <c r="C126" s="365">
        <v>19.318999999999999</v>
      </c>
      <c r="D126" s="366">
        <v>25</v>
      </c>
      <c r="E126" s="367">
        <f t="shared" si="12"/>
        <v>1.29</v>
      </c>
      <c r="F126" s="351"/>
      <c r="G126" s="350"/>
      <c r="H126" s="354"/>
      <c r="I126" s="354"/>
      <c r="J126" s="362"/>
      <c r="K126" s="351"/>
      <c r="L126" s="354"/>
      <c r="M126" s="354"/>
      <c r="N126" s="362"/>
      <c r="O126" s="362"/>
      <c r="P126" s="368">
        <v>5</v>
      </c>
      <c r="Q126" s="369">
        <f t="shared" si="17"/>
        <v>1</v>
      </c>
      <c r="R126" s="370">
        <f t="shared" si="13"/>
        <v>1.25</v>
      </c>
      <c r="S126" s="371">
        <f t="shared" si="9"/>
        <v>1</v>
      </c>
      <c r="T126" s="370">
        <f t="shared" si="10"/>
        <v>1.25</v>
      </c>
      <c r="U126" s="372">
        <f t="shared" si="11"/>
        <v>5</v>
      </c>
      <c r="V126" s="373">
        <f t="shared" si="14"/>
        <v>0</v>
      </c>
      <c r="W126" s="370">
        <f t="shared" si="15"/>
        <v>0.75</v>
      </c>
      <c r="X126" s="373">
        <v>75</v>
      </c>
      <c r="Y126" s="373">
        <f t="shared" si="16"/>
        <v>1</v>
      </c>
      <c r="Z126" s="373"/>
    </row>
    <row r="127" spans="1:26" ht="31.5" x14ac:dyDescent="0.25">
      <c r="A127" s="356" t="s">
        <v>1406</v>
      </c>
      <c r="B127" s="364" t="s">
        <v>1119</v>
      </c>
      <c r="C127" s="365">
        <v>109</v>
      </c>
      <c r="D127" s="366">
        <v>110</v>
      </c>
      <c r="E127" s="367">
        <f t="shared" si="12"/>
        <v>1.01</v>
      </c>
      <c r="F127" s="351"/>
      <c r="G127" s="350"/>
      <c r="H127" s="354"/>
      <c r="I127" s="354"/>
      <c r="J127" s="362"/>
      <c r="K127" s="351"/>
      <c r="L127" s="354"/>
      <c r="M127" s="354"/>
      <c r="N127" s="362"/>
      <c r="O127" s="362"/>
      <c r="P127" s="368">
        <v>5</v>
      </c>
      <c r="Q127" s="369">
        <f t="shared" si="17"/>
        <v>5</v>
      </c>
      <c r="R127" s="370">
        <f t="shared" si="13"/>
        <v>5.5</v>
      </c>
      <c r="S127" s="371">
        <f t="shared" si="9"/>
        <v>5</v>
      </c>
      <c r="T127" s="370">
        <f t="shared" si="10"/>
        <v>5.5</v>
      </c>
      <c r="U127" s="372">
        <f t="shared" si="11"/>
        <v>5</v>
      </c>
      <c r="V127" s="373">
        <f t="shared" si="14"/>
        <v>3</v>
      </c>
      <c r="W127" s="370">
        <f t="shared" si="15"/>
        <v>3.75</v>
      </c>
      <c r="X127" s="373">
        <v>75</v>
      </c>
      <c r="Y127" s="373">
        <f t="shared" si="16"/>
        <v>2</v>
      </c>
      <c r="Z127" s="373"/>
    </row>
    <row r="128" spans="1:26" x14ac:dyDescent="0.25">
      <c r="A128" s="356" t="s">
        <v>1407</v>
      </c>
      <c r="B128" s="357" t="s">
        <v>1120</v>
      </c>
      <c r="C128" s="358"/>
      <c r="D128" s="359"/>
      <c r="E128" s="367"/>
      <c r="F128" s="351"/>
      <c r="G128" s="350"/>
      <c r="H128" s="354"/>
      <c r="I128" s="354"/>
      <c r="J128" s="362"/>
      <c r="K128" s="351"/>
      <c r="L128" s="354"/>
      <c r="M128" s="354"/>
      <c r="N128" s="362"/>
      <c r="O128" s="362"/>
      <c r="P128" s="368"/>
      <c r="Q128" s="369"/>
      <c r="R128" s="370">
        <f t="shared" si="13"/>
        <v>0</v>
      </c>
      <c r="S128" s="371">
        <f t="shared" si="9"/>
        <v>0</v>
      </c>
      <c r="T128" s="370">
        <f t="shared" si="10"/>
        <v>0</v>
      </c>
      <c r="U128" s="372">
        <f t="shared" si="11"/>
        <v>0</v>
      </c>
      <c r="V128" s="373">
        <f t="shared" si="14"/>
        <v>0</v>
      </c>
      <c r="W128" s="370">
        <f t="shared" si="15"/>
        <v>0</v>
      </c>
      <c r="X128" s="373">
        <v>75</v>
      </c>
      <c r="Y128" s="373">
        <f t="shared" si="16"/>
        <v>0</v>
      </c>
      <c r="Z128" s="373"/>
    </row>
    <row r="129" spans="1:26" ht="31.5" x14ac:dyDescent="0.25">
      <c r="A129" s="356" t="s">
        <v>1408</v>
      </c>
      <c r="B129" s="364" t="s">
        <v>1121</v>
      </c>
      <c r="C129" s="365">
        <v>245.29</v>
      </c>
      <c r="D129" s="366">
        <v>404</v>
      </c>
      <c r="E129" s="367">
        <f t="shared" si="12"/>
        <v>1.65</v>
      </c>
      <c r="F129" s="351"/>
      <c r="G129" s="350"/>
      <c r="H129" s="354"/>
      <c r="I129" s="354"/>
      <c r="J129" s="362"/>
      <c r="K129" s="351"/>
      <c r="L129" s="354"/>
      <c r="M129" s="354"/>
      <c r="N129" s="362"/>
      <c r="O129" s="362"/>
      <c r="P129" s="368">
        <v>5</v>
      </c>
      <c r="Q129" s="369">
        <f t="shared" si="17"/>
        <v>20</v>
      </c>
      <c r="R129" s="370">
        <f t="shared" si="13"/>
        <v>20.2</v>
      </c>
      <c r="S129" s="371">
        <f t="shared" si="9"/>
        <v>20</v>
      </c>
      <c r="T129" s="370">
        <f t="shared" si="10"/>
        <v>20.2</v>
      </c>
      <c r="U129" s="372">
        <f t="shared" si="11"/>
        <v>5</v>
      </c>
      <c r="V129" s="373">
        <f t="shared" si="14"/>
        <v>15</v>
      </c>
      <c r="W129" s="370">
        <f t="shared" si="15"/>
        <v>15</v>
      </c>
      <c r="X129" s="373">
        <v>75</v>
      </c>
      <c r="Y129" s="373">
        <f t="shared" si="16"/>
        <v>5</v>
      </c>
      <c r="Z129" s="373"/>
    </row>
    <row r="130" spans="1:26" x14ac:dyDescent="0.25">
      <c r="A130" s="356" t="s">
        <v>1405</v>
      </c>
      <c r="B130" s="357" t="s">
        <v>1122</v>
      </c>
      <c r="C130" s="358"/>
      <c r="D130" s="359"/>
      <c r="E130" s="367"/>
      <c r="F130" s="351"/>
      <c r="G130" s="350"/>
      <c r="H130" s="354"/>
      <c r="I130" s="354"/>
      <c r="J130" s="362"/>
      <c r="K130" s="351"/>
      <c r="L130" s="354"/>
      <c r="M130" s="354"/>
      <c r="N130" s="362"/>
      <c r="O130" s="362"/>
      <c r="P130" s="368"/>
      <c r="Q130" s="369"/>
      <c r="R130" s="370">
        <f t="shared" si="13"/>
        <v>0</v>
      </c>
      <c r="S130" s="371">
        <f t="shared" si="9"/>
        <v>0</v>
      </c>
      <c r="T130" s="370">
        <f t="shared" si="10"/>
        <v>0</v>
      </c>
      <c r="U130" s="372">
        <f t="shared" si="11"/>
        <v>0</v>
      </c>
      <c r="V130" s="373">
        <f t="shared" si="14"/>
        <v>0</v>
      </c>
      <c r="W130" s="370">
        <f t="shared" si="15"/>
        <v>0</v>
      </c>
      <c r="X130" s="373">
        <v>75</v>
      </c>
      <c r="Y130" s="373">
        <f t="shared" si="16"/>
        <v>0</v>
      </c>
      <c r="Z130" s="373"/>
    </row>
    <row r="131" spans="1:26" ht="31.5" x14ac:dyDescent="0.25">
      <c r="A131" s="356" t="s">
        <v>1409</v>
      </c>
      <c r="B131" s="364" t="s">
        <v>1123</v>
      </c>
      <c r="C131" s="365">
        <v>39.6</v>
      </c>
      <c r="D131" s="366">
        <v>664</v>
      </c>
      <c r="E131" s="367">
        <f t="shared" si="12"/>
        <v>16.77</v>
      </c>
      <c r="F131" s="351"/>
      <c r="G131" s="350"/>
      <c r="H131" s="354"/>
      <c r="I131" s="354"/>
      <c r="J131" s="362"/>
      <c r="K131" s="351"/>
      <c r="L131" s="354"/>
      <c r="M131" s="354"/>
      <c r="N131" s="362"/>
      <c r="O131" s="362"/>
      <c r="P131" s="368">
        <v>5</v>
      </c>
      <c r="Q131" s="369">
        <f t="shared" si="17"/>
        <v>33</v>
      </c>
      <c r="R131" s="370">
        <f t="shared" si="13"/>
        <v>33.200000000000003</v>
      </c>
      <c r="S131" s="371">
        <f t="shared" si="9"/>
        <v>33</v>
      </c>
      <c r="T131" s="370">
        <f t="shared" si="10"/>
        <v>33.200000000000003</v>
      </c>
      <c r="U131" s="372">
        <f t="shared" si="11"/>
        <v>5</v>
      </c>
      <c r="V131" s="373">
        <f t="shared" si="14"/>
        <v>24</v>
      </c>
      <c r="W131" s="370">
        <f t="shared" si="15"/>
        <v>24.75</v>
      </c>
      <c r="X131" s="373">
        <v>75</v>
      </c>
      <c r="Y131" s="373">
        <f t="shared" si="16"/>
        <v>9</v>
      </c>
      <c r="Z131" s="373"/>
    </row>
    <row r="132" spans="1:26" x14ac:dyDescent="0.25">
      <c r="A132" s="356">
        <v>26</v>
      </c>
      <c r="B132" s="357" t="s">
        <v>690</v>
      </c>
      <c r="C132" s="358"/>
      <c r="D132" s="359"/>
      <c r="E132" s="367"/>
      <c r="F132" s="351"/>
      <c r="G132" s="350"/>
      <c r="H132" s="354"/>
      <c r="I132" s="354"/>
      <c r="J132" s="362"/>
      <c r="K132" s="351"/>
      <c r="L132" s="354"/>
      <c r="M132" s="354"/>
      <c r="N132" s="362"/>
      <c r="O132" s="362"/>
      <c r="P132" s="368"/>
      <c r="Q132" s="369"/>
      <c r="R132" s="370">
        <f t="shared" si="13"/>
        <v>0</v>
      </c>
      <c r="S132" s="371">
        <f t="shared" si="9"/>
        <v>0</v>
      </c>
      <c r="T132" s="370">
        <f t="shared" si="10"/>
        <v>0</v>
      </c>
      <c r="U132" s="372">
        <f t="shared" si="11"/>
        <v>0</v>
      </c>
      <c r="V132" s="373">
        <f t="shared" si="14"/>
        <v>0</v>
      </c>
      <c r="W132" s="370">
        <f t="shared" si="15"/>
        <v>0</v>
      </c>
      <c r="X132" s="373">
        <v>75</v>
      </c>
      <c r="Y132" s="373">
        <f t="shared" si="16"/>
        <v>0</v>
      </c>
      <c r="Z132" s="373"/>
    </row>
    <row r="133" spans="1:26" x14ac:dyDescent="0.25">
      <c r="A133" s="356" t="s">
        <v>1410</v>
      </c>
      <c r="B133" s="364" t="s">
        <v>806</v>
      </c>
      <c r="C133" s="365">
        <v>61.51</v>
      </c>
      <c r="D133" s="366">
        <v>55</v>
      </c>
      <c r="E133" s="367">
        <f t="shared" si="12"/>
        <v>0.89</v>
      </c>
      <c r="F133" s="351"/>
      <c r="G133" s="350"/>
      <c r="H133" s="354"/>
      <c r="I133" s="354"/>
      <c r="J133" s="362"/>
      <c r="K133" s="351"/>
      <c r="L133" s="354"/>
      <c r="M133" s="354"/>
      <c r="N133" s="362"/>
      <c r="O133" s="362"/>
      <c r="P133" s="368">
        <v>5</v>
      </c>
      <c r="Q133" s="369">
        <f t="shared" si="17"/>
        <v>2</v>
      </c>
      <c r="R133" s="370">
        <f t="shared" si="13"/>
        <v>2.75</v>
      </c>
      <c r="S133" s="371">
        <f t="shared" si="9"/>
        <v>2</v>
      </c>
      <c r="T133" s="370">
        <f t="shared" si="10"/>
        <v>2.75</v>
      </c>
      <c r="U133" s="372">
        <f t="shared" si="11"/>
        <v>5</v>
      </c>
      <c r="V133" s="373">
        <f t="shared" si="14"/>
        <v>1</v>
      </c>
      <c r="W133" s="370">
        <f t="shared" si="15"/>
        <v>1.5</v>
      </c>
      <c r="X133" s="373">
        <v>75</v>
      </c>
      <c r="Y133" s="373">
        <f t="shared" si="16"/>
        <v>1</v>
      </c>
      <c r="Z133" s="373"/>
    </row>
    <row r="134" spans="1:26" x14ac:dyDescent="0.25">
      <c r="A134" s="356" t="s">
        <v>1411</v>
      </c>
      <c r="B134" s="364" t="s">
        <v>1124</v>
      </c>
      <c r="C134" s="365">
        <v>350.77</v>
      </c>
      <c r="D134" s="366">
        <v>208</v>
      </c>
      <c r="E134" s="367">
        <f t="shared" si="12"/>
        <v>0.59</v>
      </c>
      <c r="F134" s="351"/>
      <c r="G134" s="350"/>
      <c r="H134" s="354"/>
      <c r="I134" s="354"/>
      <c r="J134" s="362"/>
      <c r="K134" s="351"/>
      <c r="L134" s="354"/>
      <c r="M134" s="354"/>
      <c r="N134" s="362"/>
      <c r="O134" s="362"/>
      <c r="P134" s="368">
        <v>5</v>
      </c>
      <c r="Q134" s="369">
        <f t="shared" si="17"/>
        <v>10</v>
      </c>
      <c r="R134" s="370">
        <f t="shared" si="13"/>
        <v>10.4</v>
      </c>
      <c r="S134" s="371">
        <f t="shared" si="9"/>
        <v>10</v>
      </c>
      <c r="T134" s="370">
        <f t="shared" si="10"/>
        <v>10.4</v>
      </c>
      <c r="U134" s="372">
        <f t="shared" si="11"/>
        <v>5</v>
      </c>
      <c r="V134" s="373">
        <f t="shared" si="14"/>
        <v>7</v>
      </c>
      <c r="W134" s="370">
        <f t="shared" si="15"/>
        <v>7.5</v>
      </c>
      <c r="X134" s="373">
        <v>75</v>
      </c>
      <c r="Y134" s="373">
        <f t="shared" si="16"/>
        <v>3</v>
      </c>
      <c r="Z134" s="373"/>
    </row>
    <row r="135" spans="1:26" x14ac:dyDescent="0.25">
      <c r="A135" s="356" t="s">
        <v>1412</v>
      </c>
      <c r="B135" s="364" t="s">
        <v>1125</v>
      </c>
      <c r="C135" s="365">
        <v>70.2</v>
      </c>
      <c r="D135" s="366">
        <v>43</v>
      </c>
      <c r="E135" s="367">
        <f t="shared" si="12"/>
        <v>0.61</v>
      </c>
      <c r="F135" s="351"/>
      <c r="G135" s="350"/>
      <c r="H135" s="354"/>
      <c r="I135" s="354"/>
      <c r="J135" s="362"/>
      <c r="K135" s="351"/>
      <c r="L135" s="354"/>
      <c r="M135" s="354"/>
      <c r="N135" s="362"/>
      <c r="O135" s="362"/>
      <c r="P135" s="368">
        <v>5</v>
      </c>
      <c r="Q135" s="369">
        <f t="shared" si="17"/>
        <v>2</v>
      </c>
      <c r="R135" s="370">
        <f t="shared" si="13"/>
        <v>2.15</v>
      </c>
      <c r="S135" s="371">
        <f t="shared" si="9"/>
        <v>2</v>
      </c>
      <c r="T135" s="370">
        <f t="shared" si="10"/>
        <v>2.15</v>
      </c>
      <c r="U135" s="372">
        <f t="shared" si="11"/>
        <v>5</v>
      </c>
      <c r="V135" s="373">
        <f t="shared" si="14"/>
        <v>1</v>
      </c>
      <c r="W135" s="370">
        <f t="shared" si="15"/>
        <v>1.5</v>
      </c>
      <c r="X135" s="373">
        <v>75</v>
      </c>
      <c r="Y135" s="373">
        <f t="shared" si="16"/>
        <v>1</v>
      </c>
      <c r="Z135" s="373"/>
    </row>
    <row r="136" spans="1:26" ht="31.5" x14ac:dyDescent="0.25">
      <c r="A136" s="356" t="s">
        <v>1413</v>
      </c>
      <c r="B136" s="364" t="s">
        <v>1126</v>
      </c>
      <c r="C136" s="365">
        <v>42.4</v>
      </c>
      <c r="D136" s="366">
        <v>119</v>
      </c>
      <c r="E136" s="367">
        <f t="shared" si="12"/>
        <v>2.81</v>
      </c>
      <c r="F136" s="351"/>
      <c r="G136" s="350"/>
      <c r="H136" s="354"/>
      <c r="I136" s="354"/>
      <c r="J136" s="362"/>
      <c r="K136" s="351"/>
      <c r="L136" s="354"/>
      <c r="M136" s="354"/>
      <c r="N136" s="362"/>
      <c r="O136" s="362"/>
      <c r="P136" s="368">
        <v>5</v>
      </c>
      <c r="Q136" s="369">
        <f t="shared" si="17"/>
        <v>5</v>
      </c>
      <c r="R136" s="370">
        <f t="shared" si="13"/>
        <v>5.95</v>
      </c>
      <c r="S136" s="371">
        <f t="shared" si="9"/>
        <v>5</v>
      </c>
      <c r="T136" s="370">
        <f t="shared" si="10"/>
        <v>5.95</v>
      </c>
      <c r="U136" s="372">
        <f t="shared" si="11"/>
        <v>5</v>
      </c>
      <c r="V136" s="373">
        <f t="shared" si="14"/>
        <v>3</v>
      </c>
      <c r="W136" s="370">
        <f t="shared" si="15"/>
        <v>3.75</v>
      </c>
      <c r="X136" s="373">
        <v>75</v>
      </c>
      <c r="Y136" s="373">
        <f t="shared" si="16"/>
        <v>2</v>
      </c>
      <c r="Z136" s="373"/>
    </row>
    <row r="137" spans="1:26" ht="31.5" x14ac:dyDescent="0.25">
      <c r="A137" s="356" t="s">
        <v>1414</v>
      </c>
      <c r="B137" s="364" t="s">
        <v>1127</v>
      </c>
      <c r="C137" s="365">
        <v>64.7</v>
      </c>
      <c r="D137" s="366">
        <v>108</v>
      </c>
      <c r="E137" s="367">
        <f t="shared" si="12"/>
        <v>1.67</v>
      </c>
      <c r="F137" s="351"/>
      <c r="G137" s="350"/>
      <c r="H137" s="354"/>
      <c r="I137" s="354"/>
      <c r="J137" s="362"/>
      <c r="K137" s="351"/>
      <c r="L137" s="354"/>
      <c r="M137" s="354"/>
      <c r="N137" s="362"/>
      <c r="O137" s="362"/>
      <c r="P137" s="368">
        <v>5</v>
      </c>
      <c r="Q137" s="369">
        <f t="shared" si="17"/>
        <v>5</v>
      </c>
      <c r="R137" s="370">
        <f t="shared" si="13"/>
        <v>5.4</v>
      </c>
      <c r="S137" s="371">
        <f t="shared" si="9"/>
        <v>5</v>
      </c>
      <c r="T137" s="370">
        <f t="shared" si="10"/>
        <v>5.4</v>
      </c>
      <c r="U137" s="372">
        <f t="shared" si="11"/>
        <v>5</v>
      </c>
      <c r="V137" s="373">
        <f t="shared" si="14"/>
        <v>3</v>
      </c>
      <c r="W137" s="370">
        <f t="shared" si="15"/>
        <v>3.75</v>
      </c>
      <c r="X137" s="373">
        <v>75</v>
      </c>
      <c r="Y137" s="373">
        <f t="shared" si="16"/>
        <v>2</v>
      </c>
      <c r="Z137" s="373"/>
    </row>
    <row r="138" spans="1:26" ht="31.5" x14ac:dyDescent="0.25">
      <c r="A138" s="356" t="s">
        <v>1415</v>
      </c>
      <c r="B138" s="364" t="s">
        <v>1129</v>
      </c>
      <c r="C138" s="365">
        <v>24.08</v>
      </c>
      <c r="D138" s="366">
        <v>12</v>
      </c>
      <c r="E138" s="367">
        <f t="shared" si="12"/>
        <v>0.5</v>
      </c>
      <c r="F138" s="351"/>
      <c r="G138" s="350"/>
      <c r="H138" s="354"/>
      <c r="I138" s="354"/>
      <c r="J138" s="362"/>
      <c r="K138" s="351"/>
      <c r="L138" s="354"/>
      <c r="M138" s="354"/>
      <c r="N138" s="362"/>
      <c r="O138" s="362"/>
      <c r="P138" s="368">
        <v>5</v>
      </c>
      <c r="Q138" s="369">
        <f t="shared" si="17"/>
        <v>0</v>
      </c>
      <c r="R138" s="370">
        <f t="shared" si="13"/>
        <v>0.6</v>
      </c>
      <c r="S138" s="371">
        <f t="shared" si="9"/>
        <v>0</v>
      </c>
      <c r="T138" s="370">
        <f t="shared" si="10"/>
        <v>0.6</v>
      </c>
      <c r="U138" s="372">
        <f t="shared" si="11"/>
        <v>5</v>
      </c>
      <c r="V138" s="373">
        <f t="shared" si="14"/>
        <v>0</v>
      </c>
      <c r="W138" s="370">
        <f t="shared" si="15"/>
        <v>0</v>
      </c>
      <c r="X138" s="373">
        <v>75</v>
      </c>
      <c r="Y138" s="373">
        <f t="shared" si="16"/>
        <v>0</v>
      </c>
      <c r="Z138" s="373"/>
    </row>
    <row r="139" spans="1:26" ht="31.5" x14ac:dyDescent="0.25">
      <c r="A139" s="356" t="s">
        <v>1416</v>
      </c>
      <c r="B139" s="364" t="s">
        <v>1130</v>
      </c>
      <c r="C139" s="365">
        <v>40.328000000000003</v>
      </c>
      <c r="D139" s="366">
        <v>61</v>
      </c>
      <c r="E139" s="367">
        <f t="shared" si="12"/>
        <v>1.51</v>
      </c>
      <c r="F139" s="351"/>
      <c r="G139" s="350"/>
      <c r="H139" s="354"/>
      <c r="I139" s="354"/>
      <c r="J139" s="362"/>
      <c r="K139" s="351"/>
      <c r="L139" s="354"/>
      <c r="M139" s="354"/>
      <c r="N139" s="362"/>
      <c r="O139" s="362"/>
      <c r="P139" s="368">
        <v>5</v>
      </c>
      <c r="Q139" s="369">
        <f t="shared" si="17"/>
        <v>3</v>
      </c>
      <c r="R139" s="370">
        <f t="shared" si="13"/>
        <v>3.05</v>
      </c>
      <c r="S139" s="371">
        <f t="shared" si="9"/>
        <v>3</v>
      </c>
      <c r="T139" s="370">
        <f t="shared" si="10"/>
        <v>3.05</v>
      </c>
      <c r="U139" s="372">
        <f t="shared" si="11"/>
        <v>5</v>
      </c>
      <c r="V139" s="373">
        <f t="shared" si="14"/>
        <v>2</v>
      </c>
      <c r="W139" s="370">
        <f t="shared" si="15"/>
        <v>2.25</v>
      </c>
      <c r="X139" s="373">
        <v>75</v>
      </c>
      <c r="Y139" s="373">
        <f t="shared" si="16"/>
        <v>1</v>
      </c>
      <c r="Z139" s="373"/>
    </row>
    <row r="140" spans="1:26" ht="31.5" x14ac:dyDescent="0.25">
      <c r="A140" s="356" t="s">
        <v>1417</v>
      </c>
      <c r="B140" s="364" t="s">
        <v>1131</v>
      </c>
      <c r="C140" s="365">
        <v>87.748000000000005</v>
      </c>
      <c r="D140" s="366">
        <v>147</v>
      </c>
      <c r="E140" s="367">
        <f t="shared" si="12"/>
        <v>1.68</v>
      </c>
      <c r="F140" s="351"/>
      <c r="G140" s="350"/>
      <c r="H140" s="354"/>
      <c r="I140" s="354"/>
      <c r="J140" s="362"/>
      <c r="K140" s="351"/>
      <c r="L140" s="354"/>
      <c r="M140" s="354"/>
      <c r="N140" s="362"/>
      <c r="O140" s="362"/>
      <c r="P140" s="368">
        <v>5</v>
      </c>
      <c r="Q140" s="369">
        <f t="shared" si="17"/>
        <v>7</v>
      </c>
      <c r="R140" s="370">
        <f t="shared" si="13"/>
        <v>7.35</v>
      </c>
      <c r="S140" s="371">
        <f t="shared" si="9"/>
        <v>7</v>
      </c>
      <c r="T140" s="370">
        <f t="shared" si="10"/>
        <v>7.35</v>
      </c>
      <c r="U140" s="372">
        <f t="shared" si="11"/>
        <v>5</v>
      </c>
      <c r="V140" s="373">
        <f t="shared" si="14"/>
        <v>5</v>
      </c>
      <c r="W140" s="370">
        <f t="shared" si="15"/>
        <v>5.25</v>
      </c>
      <c r="X140" s="373">
        <v>75</v>
      </c>
      <c r="Y140" s="373">
        <f t="shared" si="16"/>
        <v>2</v>
      </c>
      <c r="Z140" s="373"/>
    </row>
    <row r="141" spans="1:26" ht="31.5" x14ac:dyDescent="0.25">
      <c r="A141" s="356" t="s">
        <v>1418</v>
      </c>
      <c r="B141" s="364" t="s">
        <v>1132</v>
      </c>
      <c r="C141" s="365">
        <v>144.858</v>
      </c>
      <c r="D141" s="366">
        <v>242</v>
      </c>
      <c r="E141" s="367">
        <f t="shared" si="12"/>
        <v>1.67</v>
      </c>
      <c r="F141" s="351"/>
      <c r="G141" s="350"/>
      <c r="H141" s="354"/>
      <c r="I141" s="354"/>
      <c r="J141" s="362"/>
      <c r="K141" s="351"/>
      <c r="L141" s="354"/>
      <c r="M141" s="354"/>
      <c r="N141" s="362"/>
      <c r="O141" s="362"/>
      <c r="P141" s="368">
        <v>5</v>
      </c>
      <c r="Q141" s="369">
        <f t="shared" si="17"/>
        <v>12</v>
      </c>
      <c r="R141" s="370">
        <f t="shared" si="13"/>
        <v>12.1</v>
      </c>
      <c r="S141" s="371">
        <f t="shared" ref="S141:S204" si="18">ROUNDDOWN(T141,0)</f>
        <v>12</v>
      </c>
      <c r="T141" s="370">
        <f t="shared" ref="T141:T204" si="19">D141*U141/100</f>
        <v>12.1</v>
      </c>
      <c r="U141" s="372">
        <f t="shared" ref="U141:U204" si="20">P141</f>
        <v>5</v>
      </c>
      <c r="V141" s="373">
        <f t="shared" si="14"/>
        <v>9</v>
      </c>
      <c r="W141" s="370">
        <f t="shared" si="15"/>
        <v>9</v>
      </c>
      <c r="X141" s="373">
        <v>75</v>
      </c>
      <c r="Y141" s="373">
        <f t="shared" si="16"/>
        <v>3</v>
      </c>
      <c r="Z141" s="373"/>
    </row>
    <row r="142" spans="1:26" ht="31.5" x14ac:dyDescent="0.25">
      <c r="A142" s="356" t="s">
        <v>1419</v>
      </c>
      <c r="B142" s="364" t="s">
        <v>1133</v>
      </c>
      <c r="C142" s="365">
        <v>148.09200000000001</v>
      </c>
      <c r="D142" s="366">
        <v>244</v>
      </c>
      <c r="E142" s="367">
        <f t="shared" ref="E142:E205" si="21">D142/C142</f>
        <v>1.65</v>
      </c>
      <c r="F142" s="351"/>
      <c r="G142" s="350"/>
      <c r="H142" s="354"/>
      <c r="I142" s="354"/>
      <c r="J142" s="362"/>
      <c r="K142" s="351"/>
      <c r="L142" s="354"/>
      <c r="M142" s="354"/>
      <c r="N142" s="362"/>
      <c r="O142" s="362"/>
      <c r="P142" s="368">
        <v>5</v>
      </c>
      <c r="Q142" s="369">
        <f t="shared" si="17"/>
        <v>12</v>
      </c>
      <c r="R142" s="370">
        <f t="shared" ref="R142:R205" si="22">D142*P142/100</f>
        <v>12.2</v>
      </c>
      <c r="S142" s="371">
        <f t="shared" si="18"/>
        <v>12</v>
      </c>
      <c r="T142" s="370">
        <f t="shared" si="19"/>
        <v>12.2</v>
      </c>
      <c r="U142" s="372">
        <f t="shared" si="20"/>
        <v>5</v>
      </c>
      <c r="V142" s="373">
        <f t="shared" ref="V142:V205" si="23">ROUNDDOWN(W142,0)</f>
        <v>9</v>
      </c>
      <c r="W142" s="370">
        <f t="shared" ref="W142:W205" si="24">S142*X142/100</f>
        <v>9</v>
      </c>
      <c r="X142" s="373">
        <v>75</v>
      </c>
      <c r="Y142" s="373">
        <f t="shared" ref="Y142:Y205" si="25">S142-V142</f>
        <v>3</v>
      </c>
      <c r="Z142" s="373"/>
    </row>
    <row r="143" spans="1:26" ht="31.5" x14ac:dyDescent="0.25">
      <c r="A143" s="356" t="s">
        <v>1420</v>
      </c>
      <c r="B143" s="364" t="s">
        <v>1134</v>
      </c>
      <c r="C143" s="365">
        <v>76.988</v>
      </c>
      <c r="D143" s="366">
        <v>132</v>
      </c>
      <c r="E143" s="367">
        <f t="shared" si="21"/>
        <v>1.71</v>
      </c>
      <c r="F143" s="351"/>
      <c r="G143" s="350"/>
      <c r="H143" s="354"/>
      <c r="I143" s="354"/>
      <c r="J143" s="362"/>
      <c r="K143" s="351"/>
      <c r="L143" s="354"/>
      <c r="M143" s="354"/>
      <c r="N143" s="362"/>
      <c r="O143" s="362"/>
      <c r="P143" s="368">
        <v>5</v>
      </c>
      <c r="Q143" s="369">
        <f t="shared" si="17"/>
        <v>6</v>
      </c>
      <c r="R143" s="370">
        <f t="shared" si="22"/>
        <v>6.6</v>
      </c>
      <c r="S143" s="371">
        <f t="shared" si="18"/>
        <v>6</v>
      </c>
      <c r="T143" s="370">
        <f t="shared" si="19"/>
        <v>6.6</v>
      </c>
      <c r="U143" s="372">
        <f t="shared" si="20"/>
        <v>5</v>
      </c>
      <c r="V143" s="373">
        <f t="shared" si="23"/>
        <v>4</v>
      </c>
      <c r="W143" s="370">
        <f t="shared" si="24"/>
        <v>4.5</v>
      </c>
      <c r="X143" s="373">
        <v>75</v>
      </c>
      <c r="Y143" s="373">
        <f t="shared" si="25"/>
        <v>2</v>
      </c>
      <c r="Z143" s="373"/>
    </row>
    <row r="144" spans="1:26" ht="31.5" x14ac:dyDescent="0.25">
      <c r="A144" s="356" t="s">
        <v>1421</v>
      </c>
      <c r="B144" s="364" t="s">
        <v>1088</v>
      </c>
      <c r="C144" s="365">
        <v>10.74</v>
      </c>
      <c r="D144" s="366">
        <v>66</v>
      </c>
      <c r="E144" s="367">
        <f t="shared" si="21"/>
        <v>6.15</v>
      </c>
      <c r="F144" s="351"/>
      <c r="G144" s="350"/>
      <c r="H144" s="354"/>
      <c r="I144" s="354"/>
      <c r="J144" s="362"/>
      <c r="K144" s="351"/>
      <c r="L144" s="354"/>
      <c r="M144" s="354"/>
      <c r="N144" s="362"/>
      <c r="O144" s="362"/>
      <c r="P144" s="368">
        <v>5</v>
      </c>
      <c r="Q144" s="369">
        <f t="shared" ref="Q144:Q207" si="26">ROUNDDOWN(R144,0)</f>
        <v>3</v>
      </c>
      <c r="R144" s="370">
        <f t="shared" si="22"/>
        <v>3.3</v>
      </c>
      <c r="S144" s="371">
        <f t="shared" si="18"/>
        <v>3</v>
      </c>
      <c r="T144" s="370">
        <f t="shared" si="19"/>
        <v>3.3</v>
      </c>
      <c r="U144" s="372">
        <f t="shared" si="20"/>
        <v>5</v>
      </c>
      <c r="V144" s="373">
        <f t="shared" si="23"/>
        <v>2</v>
      </c>
      <c r="W144" s="370">
        <f t="shared" si="24"/>
        <v>2.25</v>
      </c>
      <c r="X144" s="373">
        <v>75</v>
      </c>
      <c r="Y144" s="373">
        <f t="shared" si="25"/>
        <v>1</v>
      </c>
      <c r="Z144" s="373"/>
    </row>
    <row r="145" spans="1:26" ht="31.5" x14ac:dyDescent="0.25">
      <c r="A145" s="356" t="s">
        <v>1422</v>
      </c>
      <c r="B145" s="364" t="s">
        <v>1056</v>
      </c>
      <c r="C145" s="365">
        <v>280.58</v>
      </c>
      <c r="D145" s="366">
        <v>491</v>
      </c>
      <c r="E145" s="367">
        <f t="shared" si="21"/>
        <v>1.75</v>
      </c>
      <c r="F145" s="351"/>
      <c r="G145" s="350"/>
      <c r="H145" s="354"/>
      <c r="I145" s="354"/>
      <c r="J145" s="362"/>
      <c r="K145" s="351"/>
      <c r="L145" s="354"/>
      <c r="M145" s="354"/>
      <c r="N145" s="362"/>
      <c r="O145" s="362"/>
      <c r="P145" s="368">
        <v>5</v>
      </c>
      <c r="Q145" s="369">
        <f t="shared" si="26"/>
        <v>24</v>
      </c>
      <c r="R145" s="370">
        <f t="shared" si="22"/>
        <v>24.55</v>
      </c>
      <c r="S145" s="371">
        <f t="shared" si="18"/>
        <v>24</v>
      </c>
      <c r="T145" s="370">
        <f t="shared" si="19"/>
        <v>24.55</v>
      </c>
      <c r="U145" s="372">
        <f t="shared" si="20"/>
        <v>5</v>
      </c>
      <c r="V145" s="373">
        <f t="shared" si="23"/>
        <v>18</v>
      </c>
      <c r="W145" s="370">
        <f t="shared" si="24"/>
        <v>18</v>
      </c>
      <c r="X145" s="373">
        <v>75</v>
      </c>
      <c r="Y145" s="373">
        <f t="shared" si="25"/>
        <v>6</v>
      </c>
      <c r="Z145" s="373"/>
    </row>
    <row r="146" spans="1:26" ht="31.5" x14ac:dyDescent="0.25">
      <c r="A146" s="356" t="s">
        <v>1423</v>
      </c>
      <c r="B146" s="364" t="s">
        <v>691</v>
      </c>
      <c r="C146" s="365">
        <v>50.83</v>
      </c>
      <c r="D146" s="366">
        <v>26</v>
      </c>
      <c r="E146" s="367">
        <f t="shared" si="21"/>
        <v>0.51</v>
      </c>
      <c r="F146" s="351"/>
      <c r="G146" s="350"/>
      <c r="H146" s="354"/>
      <c r="I146" s="354"/>
      <c r="J146" s="362"/>
      <c r="K146" s="351"/>
      <c r="L146" s="354"/>
      <c r="M146" s="354"/>
      <c r="N146" s="362"/>
      <c r="O146" s="362"/>
      <c r="P146" s="368">
        <v>5</v>
      </c>
      <c r="Q146" s="369">
        <f t="shared" si="26"/>
        <v>1</v>
      </c>
      <c r="R146" s="370">
        <f t="shared" si="22"/>
        <v>1.3</v>
      </c>
      <c r="S146" s="371">
        <f t="shared" si="18"/>
        <v>1</v>
      </c>
      <c r="T146" s="370">
        <f t="shared" si="19"/>
        <v>1.3</v>
      </c>
      <c r="U146" s="372">
        <f t="shared" si="20"/>
        <v>5</v>
      </c>
      <c r="V146" s="373">
        <f t="shared" si="23"/>
        <v>0</v>
      </c>
      <c r="W146" s="370">
        <f t="shared" si="24"/>
        <v>0.75</v>
      </c>
      <c r="X146" s="373">
        <v>75</v>
      </c>
      <c r="Y146" s="373">
        <f t="shared" si="25"/>
        <v>1</v>
      </c>
      <c r="Z146" s="373"/>
    </row>
    <row r="147" spans="1:26" x14ac:dyDescent="0.25">
      <c r="A147" s="356">
        <v>29</v>
      </c>
      <c r="B147" s="357" t="s">
        <v>1143</v>
      </c>
      <c r="C147" s="358"/>
      <c r="D147" s="359"/>
      <c r="E147" s="367"/>
      <c r="F147" s="351"/>
      <c r="G147" s="350"/>
      <c r="H147" s="354"/>
      <c r="I147" s="354"/>
      <c r="J147" s="362"/>
      <c r="K147" s="351"/>
      <c r="L147" s="354"/>
      <c r="M147" s="354"/>
      <c r="N147" s="362"/>
      <c r="O147" s="362"/>
      <c r="P147" s="368"/>
      <c r="Q147" s="369"/>
      <c r="R147" s="370">
        <f t="shared" si="22"/>
        <v>0</v>
      </c>
      <c r="S147" s="371">
        <f t="shared" si="18"/>
        <v>0</v>
      </c>
      <c r="T147" s="370">
        <f t="shared" si="19"/>
        <v>0</v>
      </c>
      <c r="U147" s="372">
        <f t="shared" si="20"/>
        <v>0</v>
      </c>
      <c r="V147" s="373">
        <f t="shared" si="23"/>
        <v>0</v>
      </c>
      <c r="W147" s="370">
        <f t="shared" si="24"/>
        <v>0</v>
      </c>
      <c r="X147" s="373">
        <v>75</v>
      </c>
      <c r="Y147" s="373">
        <f t="shared" si="25"/>
        <v>0</v>
      </c>
      <c r="Z147" s="373"/>
    </row>
    <row r="148" spans="1:26" x14ac:dyDescent="0.25">
      <c r="A148" s="356" t="s">
        <v>1424</v>
      </c>
      <c r="B148" s="364" t="s">
        <v>1144</v>
      </c>
      <c r="C148" s="365">
        <v>15.532999999999999</v>
      </c>
      <c r="D148" s="366">
        <v>202</v>
      </c>
      <c r="E148" s="367">
        <f t="shared" si="21"/>
        <v>13</v>
      </c>
      <c r="F148" s="351"/>
      <c r="G148" s="350"/>
      <c r="H148" s="354"/>
      <c r="I148" s="354"/>
      <c r="J148" s="362"/>
      <c r="K148" s="351"/>
      <c r="L148" s="354"/>
      <c r="M148" s="354"/>
      <c r="N148" s="362"/>
      <c r="O148" s="362"/>
      <c r="P148" s="368">
        <v>5</v>
      </c>
      <c r="Q148" s="369">
        <f t="shared" si="26"/>
        <v>10</v>
      </c>
      <c r="R148" s="370">
        <f t="shared" si="22"/>
        <v>10.1</v>
      </c>
      <c r="S148" s="371">
        <f t="shared" si="18"/>
        <v>10</v>
      </c>
      <c r="T148" s="370">
        <f t="shared" si="19"/>
        <v>10.1</v>
      </c>
      <c r="U148" s="372">
        <f t="shared" si="20"/>
        <v>5</v>
      </c>
      <c r="V148" s="373">
        <f t="shared" si="23"/>
        <v>7</v>
      </c>
      <c r="W148" s="370">
        <f t="shared" si="24"/>
        <v>7.5</v>
      </c>
      <c r="X148" s="373">
        <v>75</v>
      </c>
      <c r="Y148" s="373">
        <f t="shared" si="25"/>
        <v>3</v>
      </c>
      <c r="Z148" s="373"/>
    </row>
    <row r="149" spans="1:26" x14ac:dyDescent="0.25">
      <c r="A149" s="356">
        <v>30</v>
      </c>
      <c r="B149" s="357" t="s">
        <v>692</v>
      </c>
      <c r="C149" s="358"/>
      <c r="D149" s="359"/>
      <c r="E149" s="367"/>
      <c r="F149" s="351"/>
      <c r="G149" s="350"/>
      <c r="H149" s="354"/>
      <c r="I149" s="354"/>
      <c r="J149" s="362"/>
      <c r="K149" s="351"/>
      <c r="L149" s="354"/>
      <c r="M149" s="354"/>
      <c r="N149" s="362"/>
      <c r="O149" s="362"/>
      <c r="P149" s="368"/>
      <c r="Q149" s="369"/>
      <c r="R149" s="370">
        <f t="shared" si="22"/>
        <v>0</v>
      </c>
      <c r="S149" s="371">
        <f t="shared" si="18"/>
        <v>0</v>
      </c>
      <c r="T149" s="370">
        <f t="shared" si="19"/>
        <v>0</v>
      </c>
      <c r="U149" s="372">
        <f t="shared" si="20"/>
        <v>0</v>
      </c>
      <c r="V149" s="373">
        <f t="shared" si="23"/>
        <v>0</v>
      </c>
      <c r="W149" s="370">
        <f t="shared" si="24"/>
        <v>0</v>
      </c>
      <c r="X149" s="373">
        <v>75</v>
      </c>
      <c r="Y149" s="373">
        <f t="shared" si="25"/>
        <v>0</v>
      </c>
      <c r="Z149" s="373"/>
    </row>
    <row r="150" spans="1:26" ht="31.5" x14ac:dyDescent="0.25">
      <c r="A150" s="356" t="s">
        <v>1425</v>
      </c>
      <c r="B150" s="364" t="s">
        <v>1005</v>
      </c>
      <c r="C150" s="365">
        <v>13.483000000000001</v>
      </c>
      <c r="D150" s="366">
        <v>320</v>
      </c>
      <c r="E150" s="367">
        <f t="shared" si="21"/>
        <v>23.73</v>
      </c>
      <c r="F150" s="351"/>
      <c r="G150" s="350"/>
      <c r="H150" s="354"/>
      <c r="I150" s="354"/>
      <c r="J150" s="362"/>
      <c r="K150" s="351"/>
      <c r="L150" s="354"/>
      <c r="M150" s="354"/>
      <c r="N150" s="362"/>
      <c r="O150" s="362"/>
      <c r="P150" s="368">
        <v>5</v>
      </c>
      <c r="Q150" s="369">
        <f t="shared" si="26"/>
        <v>16</v>
      </c>
      <c r="R150" s="370">
        <f t="shared" si="22"/>
        <v>16</v>
      </c>
      <c r="S150" s="371">
        <f t="shared" si="18"/>
        <v>16</v>
      </c>
      <c r="T150" s="370">
        <f t="shared" si="19"/>
        <v>16</v>
      </c>
      <c r="U150" s="372">
        <f t="shared" si="20"/>
        <v>5</v>
      </c>
      <c r="V150" s="373">
        <f t="shared" si="23"/>
        <v>12</v>
      </c>
      <c r="W150" s="370">
        <f t="shared" si="24"/>
        <v>12</v>
      </c>
      <c r="X150" s="373">
        <v>75</v>
      </c>
      <c r="Y150" s="373">
        <f t="shared" si="25"/>
        <v>4</v>
      </c>
      <c r="Z150" s="373"/>
    </row>
    <row r="151" spans="1:26" ht="31.5" x14ac:dyDescent="0.25">
      <c r="A151" s="356" t="s">
        <v>1426</v>
      </c>
      <c r="B151" s="364" t="s">
        <v>1117</v>
      </c>
      <c r="C151" s="365">
        <v>8.5129999999999999</v>
      </c>
      <c r="D151" s="366">
        <v>153</v>
      </c>
      <c r="E151" s="367">
        <f t="shared" si="21"/>
        <v>17.97</v>
      </c>
      <c r="F151" s="351"/>
      <c r="G151" s="350"/>
      <c r="H151" s="354"/>
      <c r="I151" s="354"/>
      <c r="J151" s="362"/>
      <c r="K151" s="351"/>
      <c r="L151" s="354"/>
      <c r="M151" s="354"/>
      <c r="N151" s="362"/>
      <c r="O151" s="362"/>
      <c r="P151" s="368">
        <v>5</v>
      </c>
      <c r="Q151" s="369">
        <f t="shared" si="26"/>
        <v>7</v>
      </c>
      <c r="R151" s="370">
        <f t="shared" si="22"/>
        <v>7.65</v>
      </c>
      <c r="S151" s="371">
        <f t="shared" si="18"/>
        <v>7</v>
      </c>
      <c r="T151" s="370">
        <f t="shared" si="19"/>
        <v>7.65</v>
      </c>
      <c r="U151" s="372">
        <f t="shared" si="20"/>
        <v>5</v>
      </c>
      <c r="V151" s="373">
        <f t="shared" si="23"/>
        <v>5</v>
      </c>
      <c r="W151" s="370">
        <f t="shared" si="24"/>
        <v>5.25</v>
      </c>
      <c r="X151" s="373">
        <v>75</v>
      </c>
      <c r="Y151" s="373">
        <f t="shared" si="25"/>
        <v>2</v>
      </c>
      <c r="Z151" s="373"/>
    </row>
    <row r="152" spans="1:26" ht="31.5" x14ac:dyDescent="0.25">
      <c r="A152" s="356" t="s">
        <v>1427</v>
      </c>
      <c r="B152" s="364" t="s">
        <v>1147</v>
      </c>
      <c r="C152" s="365">
        <v>29.224</v>
      </c>
      <c r="D152" s="366">
        <v>442</v>
      </c>
      <c r="E152" s="367">
        <f t="shared" si="21"/>
        <v>15.12</v>
      </c>
      <c r="F152" s="351"/>
      <c r="G152" s="350"/>
      <c r="H152" s="354"/>
      <c r="I152" s="354"/>
      <c r="J152" s="362"/>
      <c r="K152" s="351"/>
      <c r="L152" s="354"/>
      <c r="M152" s="354"/>
      <c r="N152" s="362"/>
      <c r="O152" s="362"/>
      <c r="P152" s="368">
        <v>5</v>
      </c>
      <c r="Q152" s="369">
        <f t="shared" si="26"/>
        <v>22</v>
      </c>
      <c r="R152" s="370">
        <f t="shared" si="22"/>
        <v>22.1</v>
      </c>
      <c r="S152" s="371">
        <f t="shared" si="18"/>
        <v>22</v>
      </c>
      <c r="T152" s="370">
        <f t="shared" si="19"/>
        <v>22.1</v>
      </c>
      <c r="U152" s="372">
        <f t="shared" si="20"/>
        <v>5</v>
      </c>
      <c r="V152" s="373">
        <f t="shared" si="23"/>
        <v>16</v>
      </c>
      <c r="W152" s="370">
        <f t="shared" si="24"/>
        <v>16.5</v>
      </c>
      <c r="X152" s="373">
        <v>75</v>
      </c>
      <c r="Y152" s="373">
        <f t="shared" si="25"/>
        <v>6</v>
      </c>
      <c r="Z152" s="373"/>
    </row>
    <row r="153" spans="1:26" x14ac:dyDescent="0.25">
      <c r="A153" s="356" t="s">
        <v>1428</v>
      </c>
      <c r="B153" s="364" t="s">
        <v>1148</v>
      </c>
      <c r="C153" s="365">
        <v>12.313000000000001</v>
      </c>
      <c r="D153" s="366">
        <v>145</v>
      </c>
      <c r="E153" s="367">
        <f t="shared" si="21"/>
        <v>11.78</v>
      </c>
      <c r="F153" s="351"/>
      <c r="G153" s="350"/>
      <c r="H153" s="354"/>
      <c r="I153" s="354"/>
      <c r="J153" s="362"/>
      <c r="K153" s="351"/>
      <c r="L153" s="354"/>
      <c r="M153" s="354"/>
      <c r="N153" s="362"/>
      <c r="O153" s="362"/>
      <c r="P153" s="368">
        <v>5</v>
      </c>
      <c r="Q153" s="369">
        <f t="shared" si="26"/>
        <v>7</v>
      </c>
      <c r="R153" s="370">
        <f t="shared" si="22"/>
        <v>7.25</v>
      </c>
      <c r="S153" s="371">
        <f t="shared" si="18"/>
        <v>7</v>
      </c>
      <c r="T153" s="370">
        <f t="shared" si="19"/>
        <v>7.25</v>
      </c>
      <c r="U153" s="372">
        <f t="shared" si="20"/>
        <v>5</v>
      </c>
      <c r="V153" s="373">
        <f t="shared" si="23"/>
        <v>5</v>
      </c>
      <c r="W153" s="370">
        <f t="shared" si="24"/>
        <v>5.25</v>
      </c>
      <c r="X153" s="373">
        <v>75</v>
      </c>
      <c r="Y153" s="373">
        <f t="shared" si="25"/>
        <v>2</v>
      </c>
      <c r="Z153" s="373"/>
    </row>
    <row r="154" spans="1:26" x14ac:dyDescent="0.25">
      <c r="A154" s="356" t="s">
        <v>1429</v>
      </c>
      <c r="B154" s="364" t="s">
        <v>1149</v>
      </c>
      <c r="C154" s="365">
        <v>12.96</v>
      </c>
      <c r="D154" s="366">
        <v>122</v>
      </c>
      <c r="E154" s="367">
        <f t="shared" si="21"/>
        <v>9.41</v>
      </c>
      <c r="F154" s="351"/>
      <c r="G154" s="350"/>
      <c r="H154" s="354"/>
      <c r="I154" s="354"/>
      <c r="J154" s="362"/>
      <c r="K154" s="351"/>
      <c r="L154" s="354"/>
      <c r="M154" s="354"/>
      <c r="N154" s="362"/>
      <c r="O154" s="362"/>
      <c r="P154" s="368">
        <v>5</v>
      </c>
      <c r="Q154" s="369">
        <f t="shared" si="26"/>
        <v>6</v>
      </c>
      <c r="R154" s="370">
        <f t="shared" si="22"/>
        <v>6.1</v>
      </c>
      <c r="S154" s="371">
        <f t="shared" si="18"/>
        <v>6</v>
      </c>
      <c r="T154" s="370">
        <f t="shared" si="19"/>
        <v>6.1</v>
      </c>
      <c r="U154" s="372">
        <f t="shared" si="20"/>
        <v>5</v>
      </c>
      <c r="V154" s="373">
        <f t="shared" si="23"/>
        <v>4</v>
      </c>
      <c r="W154" s="370">
        <f t="shared" si="24"/>
        <v>4.5</v>
      </c>
      <c r="X154" s="373">
        <v>75</v>
      </c>
      <c r="Y154" s="373">
        <f t="shared" si="25"/>
        <v>2</v>
      </c>
      <c r="Z154" s="373"/>
    </row>
    <row r="155" spans="1:26" ht="31.5" x14ac:dyDescent="0.25">
      <c r="A155" s="356" t="s">
        <v>1430</v>
      </c>
      <c r="B155" s="364" t="s">
        <v>1150</v>
      </c>
      <c r="C155" s="365">
        <v>54.46</v>
      </c>
      <c r="D155" s="366">
        <v>525</v>
      </c>
      <c r="E155" s="367">
        <f t="shared" si="21"/>
        <v>9.64</v>
      </c>
      <c r="F155" s="351"/>
      <c r="G155" s="350"/>
      <c r="H155" s="354"/>
      <c r="I155" s="354"/>
      <c r="J155" s="362"/>
      <c r="K155" s="351"/>
      <c r="L155" s="354"/>
      <c r="M155" s="354"/>
      <c r="N155" s="362"/>
      <c r="O155" s="362"/>
      <c r="P155" s="368">
        <v>5</v>
      </c>
      <c r="Q155" s="369">
        <f t="shared" si="26"/>
        <v>26</v>
      </c>
      <c r="R155" s="370">
        <f t="shared" si="22"/>
        <v>26.25</v>
      </c>
      <c r="S155" s="371">
        <f t="shared" si="18"/>
        <v>26</v>
      </c>
      <c r="T155" s="370">
        <f t="shared" si="19"/>
        <v>26.25</v>
      </c>
      <c r="U155" s="372">
        <f t="shared" si="20"/>
        <v>5</v>
      </c>
      <c r="V155" s="373">
        <f t="shared" si="23"/>
        <v>19</v>
      </c>
      <c r="W155" s="370">
        <f t="shared" si="24"/>
        <v>19.5</v>
      </c>
      <c r="X155" s="373">
        <v>75</v>
      </c>
      <c r="Y155" s="373">
        <f t="shared" si="25"/>
        <v>7</v>
      </c>
      <c r="Z155" s="373"/>
    </row>
    <row r="156" spans="1:26" x14ac:dyDescent="0.25">
      <c r="A156" s="356" t="s">
        <v>1431</v>
      </c>
      <c r="B156" s="364" t="s">
        <v>693</v>
      </c>
      <c r="C156" s="365">
        <v>37.094999999999999</v>
      </c>
      <c r="D156" s="366">
        <v>521</v>
      </c>
      <c r="E156" s="367">
        <f t="shared" si="21"/>
        <v>14.05</v>
      </c>
      <c r="F156" s="351"/>
      <c r="G156" s="350"/>
      <c r="H156" s="354"/>
      <c r="I156" s="354"/>
      <c r="J156" s="362"/>
      <c r="K156" s="351"/>
      <c r="L156" s="354"/>
      <c r="M156" s="354"/>
      <c r="N156" s="362"/>
      <c r="O156" s="362"/>
      <c r="P156" s="368">
        <v>5</v>
      </c>
      <c r="Q156" s="369">
        <f t="shared" si="26"/>
        <v>26</v>
      </c>
      <c r="R156" s="370">
        <f t="shared" si="22"/>
        <v>26.05</v>
      </c>
      <c r="S156" s="371">
        <f t="shared" si="18"/>
        <v>26</v>
      </c>
      <c r="T156" s="370">
        <f t="shared" si="19"/>
        <v>26.05</v>
      </c>
      <c r="U156" s="372">
        <f t="shared" si="20"/>
        <v>5</v>
      </c>
      <c r="V156" s="373">
        <f t="shared" si="23"/>
        <v>19</v>
      </c>
      <c r="W156" s="370">
        <f t="shared" si="24"/>
        <v>19.5</v>
      </c>
      <c r="X156" s="373">
        <v>75</v>
      </c>
      <c r="Y156" s="373">
        <f t="shared" si="25"/>
        <v>7</v>
      </c>
      <c r="Z156" s="373"/>
    </row>
    <row r="157" spans="1:26" x14ac:dyDescent="0.25">
      <c r="A157" s="356" t="s">
        <v>1432</v>
      </c>
      <c r="B157" s="357" t="s">
        <v>1151</v>
      </c>
      <c r="C157" s="358"/>
      <c r="D157" s="359"/>
      <c r="E157" s="367"/>
      <c r="F157" s="351"/>
      <c r="G157" s="350"/>
      <c r="H157" s="354"/>
      <c r="I157" s="354"/>
      <c r="J157" s="362"/>
      <c r="K157" s="351"/>
      <c r="L157" s="354"/>
      <c r="M157" s="354"/>
      <c r="N157" s="362"/>
      <c r="O157" s="362"/>
      <c r="P157" s="368"/>
      <c r="Q157" s="369"/>
      <c r="R157" s="370">
        <f t="shared" si="22"/>
        <v>0</v>
      </c>
      <c r="S157" s="371">
        <f t="shared" si="18"/>
        <v>0</v>
      </c>
      <c r="T157" s="370">
        <f t="shared" si="19"/>
        <v>0</v>
      </c>
      <c r="U157" s="372">
        <f t="shared" si="20"/>
        <v>0</v>
      </c>
      <c r="V157" s="373">
        <f t="shared" si="23"/>
        <v>0</v>
      </c>
      <c r="W157" s="370">
        <f t="shared" si="24"/>
        <v>0</v>
      </c>
      <c r="X157" s="373">
        <v>75</v>
      </c>
      <c r="Y157" s="373">
        <f t="shared" si="25"/>
        <v>0</v>
      </c>
      <c r="Z157" s="373"/>
    </row>
    <row r="158" spans="1:26" ht="31.5" x14ac:dyDescent="0.25">
      <c r="A158" s="356" t="s">
        <v>1433</v>
      </c>
      <c r="B158" s="364" t="s">
        <v>1021</v>
      </c>
      <c r="C158" s="365">
        <v>53.487000000000002</v>
      </c>
      <c r="D158" s="366">
        <v>409</v>
      </c>
      <c r="E158" s="367">
        <f t="shared" si="21"/>
        <v>7.65</v>
      </c>
      <c r="F158" s="351"/>
      <c r="G158" s="350"/>
      <c r="H158" s="354"/>
      <c r="I158" s="354"/>
      <c r="J158" s="362"/>
      <c r="K158" s="351"/>
      <c r="L158" s="354"/>
      <c r="M158" s="354"/>
      <c r="N158" s="362"/>
      <c r="O158" s="362"/>
      <c r="P158" s="368">
        <v>5</v>
      </c>
      <c r="Q158" s="369">
        <f t="shared" si="26"/>
        <v>20</v>
      </c>
      <c r="R158" s="370">
        <f t="shared" si="22"/>
        <v>20.45</v>
      </c>
      <c r="S158" s="371">
        <f t="shared" si="18"/>
        <v>20</v>
      </c>
      <c r="T158" s="370">
        <f t="shared" si="19"/>
        <v>20.45</v>
      </c>
      <c r="U158" s="372">
        <f t="shared" si="20"/>
        <v>5</v>
      </c>
      <c r="V158" s="373">
        <f t="shared" si="23"/>
        <v>15</v>
      </c>
      <c r="W158" s="370">
        <f t="shared" si="24"/>
        <v>15</v>
      </c>
      <c r="X158" s="373">
        <v>75</v>
      </c>
      <c r="Y158" s="373">
        <f t="shared" si="25"/>
        <v>5</v>
      </c>
      <c r="Z158" s="373"/>
    </row>
    <row r="159" spans="1:26" x14ac:dyDescent="0.25">
      <c r="A159" s="356" t="s">
        <v>1434</v>
      </c>
      <c r="B159" s="357" t="s">
        <v>694</v>
      </c>
      <c r="C159" s="358"/>
      <c r="D159" s="359"/>
      <c r="E159" s="367"/>
      <c r="F159" s="351"/>
      <c r="G159" s="350"/>
      <c r="H159" s="354"/>
      <c r="I159" s="354"/>
      <c r="J159" s="362"/>
      <c r="K159" s="351"/>
      <c r="L159" s="354"/>
      <c r="M159" s="354"/>
      <c r="N159" s="362"/>
      <c r="O159" s="362"/>
      <c r="P159" s="368"/>
      <c r="Q159" s="369"/>
      <c r="R159" s="370">
        <f t="shared" si="22"/>
        <v>0</v>
      </c>
      <c r="S159" s="371">
        <f t="shared" si="18"/>
        <v>0</v>
      </c>
      <c r="T159" s="370">
        <f t="shared" si="19"/>
        <v>0</v>
      </c>
      <c r="U159" s="372">
        <f t="shared" si="20"/>
        <v>0</v>
      </c>
      <c r="V159" s="373">
        <f t="shared" si="23"/>
        <v>0</v>
      </c>
      <c r="W159" s="370">
        <f t="shared" si="24"/>
        <v>0</v>
      </c>
      <c r="X159" s="373">
        <v>75</v>
      </c>
      <c r="Y159" s="373">
        <f t="shared" si="25"/>
        <v>0</v>
      </c>
      <c r="Z159" s="373"/>
    </row>
    <row r="160" spans="1:26" ht="20.25" customHeight="1" x14ac:dyDescent="0.25">
      <c r="A160" s="356" t="s">
        <v>1435</v>
      </c>
      <c r="B160" s="364" t="s">
        <v>1152</v>
      </c>
      <c r="C160" s="365">
        <v>47.17</v>
      </c>
      <c r="D160" s="366">
        <v>345</v>
      </c>
      <c r="E160" s="367">
        <f t="shared" si="21"/>
        <v>7.31</v>
      </c>
      <c r="F160" s="351"/>
      <c r="G160" s="350"/>
      <c r="H160" s="354"/>
      <c r="I160" s="354"/>
      <c r="J160" s="362"/>
      <c r="K160" s="351"/>
      <c r="L160" s="354"/>
      <c r="M160" s="354"/>
      <c r="N160" s="362"/>
      <c r="O160" s="362"/>
      <c r="P160" s="368">
        <v>5</v>
      </c>
      <c r="Q160" s="369">
        <f t="shared" si="26"/>
        <v>17</v>
      </c>
      <c r="R160" s="370">
        <f t="shared" si="22"/>
        <v>17.25</v>
      </c>
      <c r="S160" s="371">
        <f t="shared" si="18"/>
        <v>17</v>
      </c>
      <c r="T160" s="370">
        <f t="shared" si="19"/>
        <v>17.25</v>
      </c>
      <c r="U160" s="372">
        <f t="shared" si="20"/>
        <v>5</v>
      </c>
      <c r="V160" s="373">
        <f t="shared" si="23"/>
        <v>12</v>
      </c>
      <c r="W160" s="370">
        <f t="shared" si="24"/>
        <v>12.75</v>
      </c>
      <c r="X160" s="373">
        <v>75</v>
      </c>
      <c r="Y160" s="373">
        <f t="shared" si="25"/>
        <v>5</v>
      </c>
      <c r="Z160" s="373"/>
    </row>
    <row r="161" spans="1:26" x14ac:dyDescent="0.25">
      <c r="A161" s="356">
        <v>33</v>
      </c>
      <c r="B161" s="357" t="s">
        <v>695</v>
      </c>
      <c r="C161" s="358"/>
      <c r="D161" s="359"/>
      <c r="E161" s="367"/>
      <c r="F161" s="351"/>
      <c r="G161" s="350"/>
      <c r="H161" s="354"/>
      <c r="I161" s="354"/>
      <c r="J161" s="362"/>
      <c r="K161" s="351"/>
      <c r="L161" s="354"/>
      <c r="M161" s="354"/>
      <c r="N161" s="362"/>
      <c r="O161" s="362"/>
      <c r="P161" s="368"/>
      <c r="Q161" s="369"/>
      <c r="R161" s="370">
        <f t="shared" si="22"/>
        <v>0</v>
      </c>
      <c r="S161" s="371">
        <f t="shared" si="18"/>
        <v>0</v>
      </c>
      <c r="T161" s="370">
        <f t="shared" si="19"/>
        <v>0</v>
      </c>
      <c r="U161" s="372">
        <f t="shared" si="20"/>
        <v>0</v>
      </c>
      <c r="V161" s="373">
        <f t="shared" si="23"/>
        <v>0</v>
      </c>
      <c r="W161" s="370">
        <f t="shared" si="24"/>
        <v>0</v>
      </c>
      <c r="X161" s="373">
        <v>75</v>
      </c>
      <c r="Y161" s="373">
        <f t="shared" si="25"/>
        <v>0</v>
      </c>
      <c r="Z161" s="373"/>
    </row>
    <row r="162" spans="1:26" x14ac:dyDescent="0.25">
      <c r="A162" s="356" t="s">
        <v>1436</v>
      </c>
      <c r="B162" s="364" t="s">
        <v>834</v>
      </c>
      <c r="C162" s="365">
        <v>34.94</v>
      </c>
      <c r="D162" s="366">
        <v>35</v>
      </c>
      <c r="E162" s="367">
        <f t="shared" si="21"/>
        <v>1</v>
      </c>
      <c r="F162" s="351"/>
      <c r="G162" s="350"/>
      <c r="H162" s="354"/>
      <c r="I162" s="354"/>
      <c r="J162" s="362"/>
      <c r="K162" s="351"/>
      <c r="L162" s="354"/>
      <c r="M162" s="354"/>
      <c r="N162" s="362"/>
      <c r="O162" s="362"/>
      <c r="P162" s="368">
        <v>5</v>
      </c>
      <c r="Q162" s="369">
        <f t="shared" si="26"/>
        <v>1</v>
      </c>
      <c r="R162" s="370">
        <f t="shared" si="22"/>
        <v>1.75</v>
      </c>
      <c r="S162" s="371">
        <f t="shared" si="18"/>
        <v>1</v>
      </c>
      <c r="T162" s="370">
        <f t="shared" si="19"/>
        <v>1.75</v>
      </c>
      <c r="U162" s="372">
        <f t="shared" si="20"/>
        <v>5</v>
      </c>
      <c r="V162" s="373">
        <f t="shared" si="23"/>
        <v>0</v>
      </c>
      <c r="W162" s="370">
        <f t="shared" si="24"/>
        <v>0.75</v>
      </c>
      <c r="X162" s="373">
        <v>75</v>
      </c>
      <c r="Y162" s="373">
        <f t="shared" si="25"/>
        <v>1</v>
      </c>
      <c r="Z162" s="373"/>
    </row>
    <row r="163" spans="1:26" ht="31.5" x14ac:dyDescent="0.25">
      <c r="A163" s="356" t="s">
        <v>1437</v>
      </c>
      <c r="B163" s="364" t="s">
        <v>673</v>
      </c>
      <c r="C163" s="365">
        <v>183.59700000000001</v>
      </c>
      <c r="D163" s="366">
        <v>562</v>
      </c>
      <c r="E163" s="367">
        <f t="shared" si="21"/>
        <v>3.06</v>
      </c>
      <c r="F163" s="351"/>
      <c r="G163" s="350"/>
      <c r="H163" s="354"/>
      <c r="I163" s="354"/>
      <c r="J163" s="362"/>
      <c r="K163" s="351"/>
      <c r="L163" s="354"/>
      <c r="M163" s="354"/>
      <c r="N163" s="362"/>
      <c r="O163" s="362"/>
      <c r="P163" s="368">
        <v>5</v>
      </c>
      <c r="Q163" s="369">
        <f t="shared" si="26"/>
        <v>28</v>
      </c>
      <c r="R163" s="370">
        <f t="shared" si="22"/>
        <v>28.1</v>
      </c>
      <c r="S163" s="371">
        <f t="shared" si="18"/>
        <v>28</v>
      </c>
      <c r="T163" s="370">
        <f t="shared" si="19"/>
        <v>28.1</v>
      </c>
      <c r="U163" s="372">
        <f t="shared" si="20"/>
        <v>5</v>
      </c>
      <c r="V163" s="373">
        <f t="shared" si="23"/>
        <v>21</v>
      </c>
      <c r="W163" s="370">
        <f t="shared" si="24"/>
        <v>21</v>
      </c>
      <c r="X163" s="373">
        <v>75</v>
      </c>
      <c r="Y163" s="373">
        <f t="shared" si="25"/>
        <v>7</v>
      </c>
      <c r="Z163" s="373"/>
    </row>
    <row r="164" spans="1:26" x14ac:dyDescent="0.25">
      <c r="A164" s="356" t="s">
        <v>1438</v>
      </c>
      <c r="B164" s="364" t="s">
        <v>1280</v>
      </c>
      <c r="C164" s="365">
        <v>15.16</v>
      </c>
      <c r="D164" s="366">
        <v>122</v>
      </c>
      <c r="E164" s="367">
        <f t="shared" si="21"/>
        <v>8.0500000000000007</v>
      </c>
      <c r="F164" s="351"/>
      <c r="G164" s="350"/>
      <c r="H164" s="354"/>
      <c r="I164" s="354"/>
      <c r="J164" s="362"/>
      <c r="K164" s="351"/>
      <c r="L164" s="354"/>
      <c r="M164" s="354"/>
      <c r="N164" s="362"/>
      <c r="O164" s="362"/>
      <c r="P164" s="368">
        <v>5</v>
      </c>
      <c r="Q164" s="369">
        <f t="shared" si="26"/>
        <v>6</v>
      </c>
      <c r="R164" s="370">
        <f t="shared" si="22"/>
        <v>6.1</v>
      </c>
      <c r="S164" s="371">
        <f t="shared" si="18"/>
        <v>6</v>
      </c>
      <c r="T164" s="370">
        <f t="shared" si="19"/>
        <v>6.1</v>
      </c>
      <c r="U164" s="372">
        <f t="shared" si="20"/>
        <v>5</v>
      </c>
      <c r="V164" s="373">
        <f t="shared" si="23"/>
        <v>4</v>
      </c>
      <c r="W164" s="370">
        <f t="shared" si="24"/>
        <v>4.5</v>
      </c>
      <c r="X164" s="373">
        <v>75</v>
      </c>
      <c r="Y164" s="373">
        <f t="shared" si="25"/>
        <v>2</v>
      </c>
      <c r="Z164" s="373"/>
    </row>
    <row r="165" spans="1:26" x14ac:dyDescent="0.25">
      <c r="A165" s="356" t="s">
        <v>1439</v>
      </c>
      <c r="B165" s="364" t="s">
        <v>1158</v>
      </c>
      <c r="C165" s="365">
        <v>101.705</v>
      </c>
      <c r="D165" s="366">
        <v>1124</v>
      </c>
      <c r="E165" s="367">
        <f t="shared" si="21"/>
        <v>11.05</v>
      </c>
      <c r="F165" s="351"/>
      <c r="G165" s="350"/>
      <c r="H165" s="354"/>
      <c r="I165" s="354"/>
      <c r="J165" s="362"/>
      <c r="K165" s="351"/>
      <c r="L165" s="354"/>
      <c r="M165" s="354"/>
      <c r="N165" s="362"/>
      <c r="O165" s="362"/>
      <c r="P165" s="368">
        <v>5</v>
      </c>
      <c r="Q165" s="369">
        <f t="shared" si="26"/>
        <v>56</v>
      </c>
      <c r="R165" s="370">
        <f t="shared" si="22"/>
        <v>56.2</v>
      </c>
      <c r="S165" s="371">
        <f t="shared" si="18"/>
        <v>56</v>
      </c>
      <c r="T165" s="370">
        <f t="shared" si="19"/>
        <v>56.2</v>
      </c>
      <c r="U165" s="372">
        <f t="shared" si="20"/>
        <v>5</v>
      </c>
      <c r="V165" s="373">
        <f t="shared" si="23"/>
        <v>42</v>
      </c>
      <c r="W165" s="370">
        <f t="shared" si="24"/>
        <v>42</v>
      </c>
      <c r="X165" s="373">
        <v>75</v>
      </c>
      <c r="Y165" s="373">
        <f t="shared" si="25"/>
        <v>14</v>
      </c>
      <c r="Z165" s="373"/>
    </row>
    <row r="166" spans="1:26" ht="31.5" x14ac:dyDescent="0.25">
      <c r="A166" s="356" t="s">
        <v>1440</v>
      </c>
      <c r="B166" s="364" t="s">
        <v>1159</v>
      </c>
      <c r="C166" s="365">
        <v>51.508000000000003</v>
      </c>
      <c r="D166" s="366">
        <v>522</v>
      </c>
      <c r="E166" s="367">
        <f t="shared" si="21"/>
        <v>10.130000000000001</v>
      </c>
      <c r="F166" s="351"/>
      <c r="G166" s="350"/>
      <c r="H166" s="354"/>
      <c r="I166" s="354"/>
      <c r="J166" s="362"/>
      <c r="K166" s="351"/>
      <c r="L166" s="354"/>
      <c r="M166" s="354"/>
      <c r="N166" s="362"/>
      <c r="O166" s="362"/>
      <c r="P166" s="368">
        <v>5</v>
      </c>
      <c r="Q166" s="369">
        <f t="shared" si="26"/>
        <v>26</v>
      </c>
      <c r="R166" s="370">
        <f t="shared" si="22"/>
        <v>26.1</v>
      </c>
      <c r="S166" s="371">
        <f t="shared" si="18"/>
        <v>26</v>
      </c>
      <c r="T166" s="370">
        <f t="shared" si="19"/>
        <v>26.1</v>
      </c>
      <c r="U166" s="372">
        <f t="shared" si="20"/>
        <v>5</v>
      </c>
      <c r="V166" s="373">
        <f t="shared" si="23"/>
        <v>19</v>
      </c>
      <c r="W166" s="370">
        <f t="shared" si="24"/>
        <v>19.5</v>
      </c>
      <c r="X166" s="373">
        <v>75</v>
      </c>
      <c r="Y166" s="373">
        <f t="shared" si="25"/>
        <v>7</v>
      </c>
      <c r="Z166" s="373"/>
    </row>
    <row r="167" spans="1:26" x14ac:dyDescent="0.25">
      <c r="A167" s="356" t="s">
        <v>1441</v>
      </c>
      <c r="B167" s="364" t="s">
        <v>1160</v>
      </c>
      <c r="C167" s="365">
        <v>33.454999999999998</v>
      </c>
      <c r="D167" s="366">
        <v>162</v>
      </c>
      <c r="E167" s="367">
        <f t="shared" si="21"/>
        <v>4.84</v>
      </c>
      <c r="F167" s="351"/>
      <c r="G167" s="350"/>
      <c r="H167" s="354"/>
      <c r="I167" s="354"/>
      <c r="J167" s="362"/>
      <c r="K167" s="351"/>
      <c r="L167" s="354"/>
      <c r="M167" s="354"/>
      <c r="N167" s="362"/>
      <c r="O167" s="362"/>
      <c r="P167" s="368">
        <v>5</v>
      </c>
      <c r="Q167" s="369">
        <f t="shared" si="26"/>
        <v>8</v>
      </c>
      <c r="R167" s="370">
        <f t="shared" si="22"/>
        <v>8.1</v>
      </c>
      <c r="S167" s="371">
        <f t="shared" si="18"/>
        <v>8</v>
      </c>
      <c r="T167" s="370">
        <f t="shared" si="19"/>
        <v>8.1</v>
      </c>
      <c r="U167" s="372">
        <f t="shared" si="20"/>
        <v>5</v>
      </c>
      <c r="V167" s="373">
        <f t="shared" si="23"/>
        <v>6</v>
      </c>
      <c r="W167" s="370">
        <f t="shared" si="24"/>
        <v>6</v>
      </c>
      <c r="X167" s="373">
        <v>75</v>
      </c>
      <c r="Y167" s="373">
        <f t="shared" si="25"/>
        <v>2</v>
      </c>
      <c r="Z167" s="373"/>
    </row>
    <row r="168" spans="1:26" ht="31.5" x14ac:dyDescent="0.25">
      <c r="A168" s="356" t="s">
        <v>1442</v>
      </c>
      <c r="B168" s="364" t="s">
        <v>1161</v>
      </c>
      <c r="C168" s="365">
        <v>71.78</v>
      </c>
      <c r="D168" s="366">
        <v>257</v>
      </c>
      <c r="E168" s="367">
        <f t="shared" si="21"/>
        <v>3.58</v>
      </c>
      <c r="F168" s="351"/>
      <c r="G168" s="350"/>
      <c r="H168" s="354"/>
      <c r="I168" s="354"/>
      <c r="J168" s="362"/>
      <c r="K168" s="351"/>
      <c r="L168" s="354"/>
      <c r="M168" s="354"/>
      <c r="N168" s="362"/>
      <c r="O168" s="362"/>
      <c r="P168" s="368">
        <v>5</v>
      </c>
      <c r="Q168" s="369">
        <f t="shared" si="26"/>
        <v>12</v>
      </c>
      <c r="R168" s="370">
        <f t="shared" si="22"/>
        <v>12.85</v>
      </c>
      <c r="S168" s="371">
        <f t="shared" si="18"/>
        <v>12</v>
      </c>
      <c r="T168" s="370">
        <f t="shared" si="19"/>
        <v>12.85</v>
      </c>
      <c r="U168" s="372">
        <f t="shared" si="20"/>
        <v>5</v>
      </c>
      <c r="V168" s="373">
        <f t="shared" si="23"/>
        <v>9</v>
      </c>
      <c r="W168" s="370">
        <f t="shared" si="24"/>
        <v>9</v>
      </c>
      <c r="X168" s="373">
        <v>75</v>
      </c>
      <c r="Y168" s="373">
        <f t="shared" si="25"/>
        <v>3</v>
      </c>
      <c r="Z168" s="373"/>
    </row>
    <row r="169" spans="1:26" ht="31.5" x14ac:dyDescent="0.25">
      <c r="A169" s="356" t="s">
        <v>1443</v>
      </c>
      <c r="B169" s="364" t="s">
        <v>1162</v>
      </c>
      <c r="C169" s="365">
        <v>36.28</v>
      </c>
      <c r="D169" s="366">
        <v>119</v>
      </c>
      <c r="E169" s="367">
        <f t="shared" si="21"/>
        <v>3.28</v>
      </c>
      <c r="F169" s="351"/>
      <c r="G169" s="350"/>
      <c r="H169" s="354"/>
      <c r="I169" s="354"/>
      <c r="J169" s="362"/>
      <c r="K169" s="351"/>
      <c r="L169" s="354"/>
      <c r="M169" s="354"/>
      <c r="N169" s="362"/>
      <c r="O169" s="362"/>
      <c r="P169" s="368">
        <v>5</v>
      </c>
      <c r="Q169" s="369">
        <f t="shared" si="26"/>
        <v>5</v>
      </c>
      <c r="R169" s="370">
        <f t="shared" si="22"/>
        <v>5.95</v>
      </c>
      <c r="S169" s="371">
        <f t="shared" si="18"/>
        <v>5</v>
      </c>
      <c r="T169" s="370">
        <f t="shared" si="19"/>
        <v>5.95</v>
      </c>
      <c r="U169" s="372">
        <f t="shared" si="20"/>
        <v>5</v>
      </c>
      <c r="V169" s="373">
        <f t="shared" si="23"/>
        <v>3</v>
      </c>
      <c r="W169" s="370">
        <f t="shared" si="24"/>
        <v>3.75</v>
      </c>
      <c r="X169" s="373">
        <v>75</v>
      </c>
      <c r="Y169" s="373">
        <f t="shared" si="25"/>
        <v>2</v>
      </c>
      <c r="Z169" s="373"/>
    </row>
    <row r="170" spans="1:26" x14ac:dyDescent="0.25">
      <c r="A170" s="356">
        <v>34</v>
      </c>
      <c r="B170" s="357" t="s">
        <v>696</v>
      </c>
      <c r="C170" s="358"/>
      <c r="D170" s="359"/>
      <c r="E170" s="367"/>
      <c r="F170" s="351"/>
      <c r="G170" s="350"/>
      <c r="H170" s="354"/>
      <c r="I170" s="354"/>
      <c r="J170" s="362"/>
      <c r="K170" s="351"/>
      <c r="L170" s="354"/>
      <c r="M170" s="354"/>
      <c r="N170" s="362"/>
      <c r="O170" s="362"/>
      <c r="P170" s="368"/>
      <c r="Q170" s="369"/>
      <c r="R170" s="370">
        <f t="shared" si="22"/>
        <v>0</v>
      </c>
      <c r="S170" s="371">
        <f t="shared" si="18"/>
        <v>0</v>
      </c>
      <c r="T170" s="370">
        <f t="shared" si="19"/>
        <v>0</v>
      </c>
      <c r="U170" s="372">
        <f t="shared" si="20"/>
        <v>0</v>
      </c>
      <c r="V170" s="373">
        <f t="shared" si="23"/>
        <v>0</v>
      </c>
      <c r="W170" s="370">
        <f t="shared" si="24"/>
        <v>0</v>
      </c>
      <c r="X170" s="373">
        <v>75</v>
      </c>
      <c r="Y170" s="373">
        <f t="shared" si="25"/>
        <v>0</v>
      </c>
      <c r="Z170" s="373"/>
    </row>
    <row r="171" spans="1:26" x14ac:dyDescent="0.25">
      <c r="A171" s="356" t="s">
        <v>1444</v>
      </c>
      <c r="B171" s="364" t="s">
        <v>806</v>
      </c>
      <c r="C171" s="365">
        <v>18.95</v>
      </c>
      <c r="D171" s="366">
        <v>8</v>
      </c>
      <c r="E171" s="367">
        <f t="shared" si="21"/>
        <v>0.42</v>
      </c>
      <c r="F171" s="351"/>
      <c r="G171" s="350"/>
      <c r="H171" s="354"/>
      <c r="I171" s="354"/>
      <c r="J171" s="362"/>
      <c r="K171" s="351"/>
      <c r="L171" s="354"/>
      <c r="M171" s="354"/>
      <c r="N171" s="362"/>
      <c r="O171" s="362"/>
      <c r="P171" s="368">
        <v>5</v>
      </c>
      <c r="Q171" s="369">
        <f t="shared" si="26"/>
        <v>0</v>
      </c>
      <c r="R171" s="370">
        <f t="shared" si="22"/>
        <v>0.4</v>
      </c>
      <c r="S171" s="371">
        <f t="shared" si="18"/>
        <v>0</v>
      </c>
      <c r="T171" s="370">
        <f t="shared" si="19"/>
        <v>0.4</v>
      </c>
      <c r="U171" s="372">
        <f t="shared" si="20"/>
        <v>5</v>
      </c>
      <c r="V171" s="373">
        <f t="shared" si="23"/>
        <v>0</v>
      </c>
      <c r="W171" s="370">
        <f t="shared" si="24"/>
        <v>0</v>
      </c>
      <c r="X171" s="373">
        <v>75</v>
      </c>
      <c r="Y171" s="373">
        <f t="shared" si="25"/>
        <v>0</v>
      </c>
      <c r="Z171" s="373"/>
    </row>
    <row r="172" spans="1:26" x14ac:dyDescent="0.25">
      <c r="A172" s="356" t="s">
        <v>1445</v>
      </c>
      <c r="B172" s="364" t="s">
        <v>807</v>
      </c>
      <c r="C172" s="365">
        <v>10.53</v>
      </c>
      <c r="D172" s="366">
        <v>4</v>
      </c>
      <c r="E172" s="367">
        <f t="shared" si="21"/>
        <v>0.38</v>
      </c>
      <c r="F172" s="351"/>
      <c r="G172" s="350"/>
      <c r="H172" s="354"/>
      <c r="I172" s="354"/>
      <c r="J172" s="362"/>
      <c r="K172" s="351"/>
      <c r="L172" s="354"/>
      <c r="M172" s="354"/>
      <c r="N172" s="362"/>
      <c r="O172" s="362"/>
      <c r="P172" s="368">
        <v>5</v>
      </c>
      <c r="Q172" s="369">
        <f t="shared" si="26"/>
        <v>0</v>
      </c>
      <c r="R172" s="370">
        <f t="shared" si="22"/>
        <v>0.2</v>
      </c>
      <c r="S172" s="371">
        <f t="shared" si="18"/>
        <v>0</v>
      </c>
      <c r="T172" s="370">
        <f t="shared" si="19"/>
        <v>0.2</v>
      </c>
      <c r="U172" s="372">
        <f t="shared" si="20"/>
        <v>5</v>
      </c>
      <c r="V172" s="373">
        <f t="shared" si="23"/>
        <v>0</v>
      </c>
      <c r="W172" s="370">
        <f t="shared" si="24"/>
        <v>0</v>
      </c>
      <c r="X172" s="373">
        <v>75</v>
      </c>
      <c r="Y172" s="373">
        <f t="shared" si="25"/>
        <v>0</v>
      </c>
      <c r="Z172" s="373"/>
    </row>
    <row r="173" spans="1:26" x14ac:dyDescent="0.25">
      <c r="A173" s="356" t="s">
        <v>1446</v>
      </c>
      <c r="B173" s="364" t="s">
        <v>1163</v>
      </c>
      <c r="C173" s="365">
        <v>1029.6300000000001</v>
      </c>
      <c r="D173" s="366">
        <v>484</v>
      </c>
      <c r="E173" s="367">
        <f t="shared" si="21"/>
        <v>0.47</v>
      </c>
      <c r="F173" s="351"/>
      <c r="G173" s="350"/>
      <c r="H173" s="354"/>
      <c r="I173" s="354"/>
      <c r="J173" s="362"/>
      <c r="K173" s="351"/>
      <c r="L173" s="354"/>
      <c r="M173" s="354"/>
      <c r="N173" s="362"/>
      <c r="O173" s="362"/>
      <c r="P173" s="368">
        <v>5</v>
      </c>
      <c r="Q173" s="369">
        <f t="shared" si="26"/>
        <v>24</v>
      </c>
      <c r="R173" s="370">
        <f t="shared" si="22"/>
        <v>24.2</v>
      </c>
      <c r="S173" s="371">
        <f t="shared" si="18"/>
        <v>24</v>
      </c>
      <c r="T173" s="370">
        <f t="shared" si="19"/>
        <v>24.2</v>
      </c>
      <c r="U173" s="372">
        <f t="shared" si="20"/>
        <v>5</v>
      </c>
      <c r="V173" s="373">
        <f t="shared" si="23"/>
        <v>18</v>
      </c>
      <c r="W173" s="370">
        <f t="shared" si="24"/>
        <v>18</v>
      </c>
      <c r="X173" s="373">
        <v>75</v>
      </c>
      <c r="Y173" s="373">
        <f t="shared" si="25"/>
        <v>6</v>
      </c>
      <c r="Z173" s="373"/>
    </row>
    <row r="174" spans="1:26" ht="31.5" x14ac:dyDescent="0.25">
      <c r="A174" s="356" t="s">
        <v>1447</v>
      </c>
      <c r="B174" s="364" t="s">
        <v>1164</v>
      </c>
      <c r="C174" s="365">
        <v>36.72</v>
      </c>
      <c r="D174" s="366">
        <v>163</v>
      </c>
      <c r="E174" s="367">
        <f t="shared" si="21"/>
        <v>4.4400000000000004</v>
      </c>
      <c r="F174" s="351"/>
      <c r="G174" s="350"/>
      <c r="H174" s="354"/>
      <c r="I174" s="354"/>
      <c r="J174" s="362"/>
      <c r="K174" s="351"/>
      <c r="L174" s="354"/>
      <c r="M174" s="354"/>
      <c r="N174" s="362"/>
      <c r="O174" s="362"/>
      <c r="P174" s="368">
        <v>5</v>
      </c>
      <c r="Q174" s="369">
        <f t="shared" si="26"/>
        <v>8</v>
      </c>
      <c r="R174" s="370">
        <f t="shared" si="22"/>
        <v>8.15</v>
      </c>
      <c r="S174" s="371">
        <f t="shared" si="18"/>
        <v>8</v>
      </c>
      <c r="T174" s="370">
        <f t="shared" si="19"/>
        <v>8.15</v>
      </c>
      <c r="U174" s="372">
        <f t="shared" si="20"/>
        <v>5</v>
      </c>
      <c r="V174" s="373">
        <f t="shared" si="23"/>
        <v>6</v>
      </c>
      <c r="W174" s="370">
        <f t="shared" si="24"/>
        <v>6</v>
      </c>
      <c r="X174" s="373">
        <v>75</v>
      </c>
      <c r="Y174" s="373">
        <f t="shared" si="25"/>
        <v>2</v>
      </c>
      <c r="Z174" s="373"/>
    </row>
    <row r="175" spans="1:26" ht="31.5" x14ac:dyDescent="0.25">
      <c r="A175" s="356" t="s">
        <v>1448</v>
      </c>
      <c r="B175" s="364" t="s">
        <v>823</v>
      </c>
      <c r="C175" s="365">
        <v>83.4</v>
      </c>
      <c r="D175" s="366">
        <v>143</v>
      </c>
      <c r="E175" s="367">
        <f t="shared" si="21"/>
        <v>1.71</v>
      </c>
      <c r="F175" s="351"/>
      <c r="G175" s="350"/>
      <c r="H175" s="354"/>
      <c r="I175" s="354"/>
      <c r="J175" s="362"/>
      <c r="K175" s="351"/>
      <c r="L175" s="354"/>
      <c r="M175" s="354"/>
      <c r="N175" s="362"/>
      <c r="O175" s="362"/>
      <c r="P175" s="368">
        <v>5</v>
      </c>
      <c r="Q175" s="369">
        <f t="shared" si="26"/>
        <v>7</v>
      </c>
      <c r="R175" s="370">
        <f t="shared" si="22"/>
        <v>7.15</v>
      </c>
      <c r="S175" s="371">
        <f t="shared" si="18"/>
        <v>7</v>
      </c>
      <c r="T175" s="370">
        <f t="shared" si="19"/>
        <v>7.15</v>
      </c>
      <c r="U175" s="372">
        <f t="shared" si="20"/>
        <v>5</v>
      </c>
      <c r="V175" s="373">
        <f t="shared" si="23"/>
        <v>5</v>
      </c>
      <c r="W175" s="370">
        <f t="shared" si="24"/>
        <v>5.25</v>
      </c>
      <c r="X175" s="373">
        <v>75</v>
      </c>
      <c r="Y175" s="373">
        <f t="shared" si="25"/>
        <v>2</v>
      </c>
      <c r="Z175" s="373"/>
    </row>
    <row r="176" spans="1:26" ht="31.5" x14ac:dyDescent="0.25">
      <c r="A176" s="356" t="s">
        <v>1449</v>
      </c>
      <c r="B176" s="364" t="s">
        <v>1165</v>
      </c>
      <c r="C176" s="365">
        <v>47.15</v>
      </c>
      <c r="D176" s="366">
        <v>207</v>
      </c>
      <c r="E176" s="367">
        <f t="shared" si="21"/>
        <v>4.3899999999999997</v>
      </c>
      <c r="F176" s="351"/>
      <c r="G176" s="350"/>
      <c r="H176" s="354"/>
      <c r="I176" s="354"/>
      <c r="J176" s="362"/>
      <c r="K176" s="351"/>
      <c r="L176" s="354"/>
      <c r="M176" s="354"/>
      <c r="N176" s="362"/>
      <c r="O176" s="362"/>
      <c r="P176" s="368">
        <v>5</v>
      </c>
      <c r="Q176" s="369">
        <f t="shared" si="26"/>
        <v>10</v>
      </c>
      <c r="R176" s="370">
        <f t="shared" si="22"/>
        <v>10.35</v>
      </c>
      <c r="S176" s="371">
        <f t="shared" si="18"/>
        <v>10</v>
      </c>
      <c r="T176" s="370">
        <f t="shared" si="19"/>
        <v>10.35</v>
      </c>
      <c r="U176" s="372">
        <f t="shared" si="20"/>
        <v>5</v>
      </c>
      <c r="V176" s="373">
        <f t="shared" si="23"/>
        <v>7</v>
      </c>
      <c r="W176" s="370">
        <f t="shared" si="24"/>
        <v>7.5</v>
      </c>
      <c r="X176" s="373">
        <v>75</v>
      </c>
      <c r="Y176" s="373">
        <f t="shared" si="25"/>
        <v>3</v>
      </c>
      <c r="Z176" s="373"/>
    </row>
    <row r="177" spans="1:26" x14ac:dyDescent="0.25">
      <c r="A177" s="356" t="s">
        <v>1450</v>
      </c>
      <c r="B177" s="364" t="s">
        <v>1166</v>
      </c>
      <c r="C177" s="365">
        <v>49.509</v>
      </c>
      <c r="D177" s="366">
        <v>20</v>
      </c>
      <c r="E177" s="367">
        <f t="shared" si="21"/>
        <v>0.4</v>
      </c>
      <c r="F177" s="351"/>
      <c r="G177" s="350"/>
      <c r="H177" s="354"/>
      <c r="I177" s="354"/>
      <c r="J177" s="362"/>
      <c r="K177" s="351"/>
      <c r="L177" s="354"/>
      <c r="M177" s="354"/>
      <c r="N177" s="362"/>
      <c r="O177" s="362"/>
      <c r="P177" s="368">
        <v>5</v>
      </c>
      <c r="Q177" s="369">
        <f t="shared" si="26"/>
        <v>1</v>
      </c>
      <c r="R177" s="370">
        <f t="shared" si="22"/>
        <v>1</v>
      </c>
      <c r="S177" s="371">
        <f t="shared" si="18"/>
        <v>1</v>
      </c>
      <c r="T177" s="370">
        <f t="shared" si="19"/>
        <v>1</v>
      </c>
      <c r="U177" s="372">
        <f t="shared" si="20"/>
        <v>5</v>
      </c>
      <c r="V177" s="373">
        <f t="shared" si="23"/>
        <v>0</v>
      </c>
      <c r="W177" s="370">
        <f t="shared" si="24"/>
        <v>0.75</v>
      </c>
      <c r="X177" s="373">
        <v>75</v>
      </c>
      <c r="Y177" s="373">
        <f t="shared" si="25"/>
        <v>1</v>
      </c>
      <c r="Z177" s="373"/>
    </row>
    <row r="178" spans="1:26" ht="31.5" x14ac:dyDescent="0.25">
      <c r="A178" s="356" t="s">
        <v>1451</v>
      </c>
      <c r="B178" s="364" t="s">
        <v>1168</v>
      </c>
      <c r="C178" s="365">
        <v>27.5</v>
      </c>
      <c r="D178" s="366">
        <v>142</v>
      </c>
      <c r="E178" s="367">
        <f t="shared" si="21"/>
        <v>5.16</v>
      </c>
      <c r="F178" s="351"/>
      <c r="G178" s="350"/>
      <c r="H178" s="354"/>
      <c r="I178" s="354"/>
      <c r="J178" s="362"/>
      <c r="K178" s="351"/>
      <c r="L178" s="354"/>
      <c r="M178" s="354"/>
      <c r="N178" s="362"/>
      <c r="O178" s="362"/>
      <c r="P178" s="368">
        <v>5</v>
      </c>
      <c r="Q178" s="369">
        <f t="shared" si="26"/>
        <v>7</v>
      </c>
      <c r="R178" s="370">
        <f t="shared" si="22"/>
        <v>7.1</v>
      </c>
      <c r="S178" s="371">
        <f t="shared" si="18"/>
        <v>7</v>
      </c>
      <c r="T178" s="370">
        <f t="shared" si="19"/>
        <v>7.1</v>
      </c>
      <c r="U178" s="372">
        <f t="shared" si="20"/>
        <v>5</v>
      </c>
      <c r="V178" s="373">
        <f t="shared" si="23"/>
        <v>5</v>
      </c>
      <c r="W178" s="370">
        <f t="shared" si="24"/>
        <v>5.25</v>
      </c>
      <c r="X178" s="373">
        <v>75</v>
      </c>
      <c r="Y178" s="373">
        <f t="shared" si="25"/>
        <v>2</v>
      </c>
      <c r="Z178" s="373"/>
    </row>
    <row r="179" spans="1:26" ht="31.5" x14ac:dyDescent="0.25">
      <c r="A179" s="356" t="s">
        <v>1452</v>
      </c>
      <c r="B179" s="364" t="s">
        <v>1169</v>
      </c>
      <c r="C179" s="365">
        <v>1615.11</v>
      </c>
      <c r="D179" s="366">
        <v>840</v>
      </c>
      <c r="E179" s="367">
        <f t="shared" si="21"/>
        <v>0.52</v>
      </c>
      <c r="F179" s="351"/>
      <c r="G179" s="350"/>
      <c r="H179" s="354"/>
      <c r="I179" s="354"/>
      <c r="J179" s="362"/>
      <c r="K179" s="351"/>
      <c r="L179" s="354"/>
      <c r="M179" s="354"/>
      <c r="N179" s="362"/>
      <c r="O179" s="362"/>
      <c r="P179" s="368">
        <v>5</v>
      </c>
      <c r="Q179" s="369">
        <f t="shared" si="26"/>
        <v>42</v>
      </c>
      <c r="R179" s="370">
        <f t="shared" si="22"/>
        <v>42</v>
      </c>
      <c r="S179" s="371">
        <f t="shared" si="18"/>
        <v>42</v>
      </c>
      <c r="T179" s="370">
        <f t="shared" si="19"/>
        <v>42</v>
      </c>
      <c r="U179" s="372">
        <f t="shared" si="20"/>
        <v>5</v>
      </c>
      <c r="V179" s="373">
        <f t="shared" si="23"/>
        <v>31</v>
      </c>
      <c r="W179" s="370">
        <f t="shared" si="24"/>
        <v>31.5</v>
      </c>
      <c r="X179" s="373">
        <v>75</v>
      </c>
      <c r="Y179" s="373">
        <f t="shared" si="25"/>
        <v>11</v>
      </c>
      <c r="Z179" s="373"/>
    </row>
    <row r="180" spans="1:26" ht="31.5" x14ac:dyDescent="0.25">
      <c r="A180" s="356" t="s">
        <v>1453</v>
      </c>
      <c r="B180" s="364" t="s">
        <v>1170</v>
      </c>
      <c r="C180" s="365">
        <v>1698.22</v>
      </c>
      <c r="D180" s="366">
        <v>1308</v>
      </c>
      <c r="E180" s="367">
        <f t="shared" si="21"/>
        <v>0.77</v>
      </c>
      <c r="F180" s="351"/>
      <c r="G180" s="350"/>
      <c r="H180" s="354"/>
      <c r="I180" s="354"/>
      <c r="J180" s="362"/>
      <c r="K180" s="351"/>
      <c r="L180" s="354"/>
      <c r="M180" s="354"/>
      <c r="N180" s="362"/>
      <c r="O180" s="362"/>
      <c r="P180" s="368">
        <v>5</v>
      </c>
      <c r="Q180" s="369">
        <f t="shared" si="26"/>
        <v>65</v>
      </c>
      <c r="R180" s="370">
        <f t="shared" si="22"/>
        <v>65.400000000000006</v>
      </c>
      <c r="S180" s="371">
        <f t="shared" si="18"/>
        <v>65</v>
      </c>
      <c r="T180" s="370">
        <f t="shared" si="19"/>
        <v>65.400000000000006</v>
      </c>
      <c r="U180" s="372">
        <f t="shared" si="20"/>
        <v>5</v>
      </c>
      <c r="V180" s="373">
        <f t="shared" si="23"/>
        <v>48</v>
      </c>
      <c r="W180" s="370">
        <f t="shared" si="24"/>
        <v>48.75</v>
      </c>
      <c r="X180" s="373">
        <v>75</v>
      </c>
      <c r="Y180" s="373">
        <f t="shared" si="25"/>
        <v>17</v>
      </c>
      <c r="Z180" s="373"/>
    </row>
    <row r="181" spans="1:26" x14ac:dyDescent="0.25">
      <c r="A181" s="356" t="s">
        <v>1454</v>
      </c>
      <c r="B181" s="364" t="s">
        <v>1171</v>
      </c>
      <c r="C181" s="365">
        <v>24.83</v>
      </c>
      <c r="D181" s="366">
        <v>40</v>
      </c>
      <c r="E181" s="367">
        <f t="shared" si="21"/>
        <v>1.61</v>
      </c>
      <c r="F181" s="351"/>
      <c r="G181" s="350"/>
      <c r="H181" s="354"/>
      <c r="I181" s="354"/>
      <c r="J181" s="362"/>
      <c r="K181" s="351"/>
      <c r="L181" s="354"/>
      <c r="M181" s="354"/>
      <c r="N181" s="362"/>
      <c r="O181" s="362"/>
      <c r="P181" s="368">
        <v>5</v>
      </c>
      <c r="Q181" s="369">
        <f t="shared" si="26"/>
        <v>2</v>
      </c>
      <c r="R181" s="370">
        <f t="shared" si="22"/>
        <v>2</v>
      </c>
      <c r="S181" s="371">
        <f t="shared" si="18"/>
        <v>2</v>
      </c>
      <c r="T181" s="370">
        <f t="shared" si="19"/>
        <v>2</v>
      </c>
      <c r="U181" s="372">
        <f t="shared" si="20"/>
        <v>5</v>
      </c>
      <c r="V181" s="373">
        <f t="shared" si="23"/>
        <v>1</v>
      </c>
      <c r="W181" s="370">
        <f t="shared" si="24"/>
        <v>1.5</v>
      </c>
      <c r="X181" s="373">
        <v>75</v>
      </c>
      <c r="Y181" s="373">
        <f t="shared" si="25"/>
        <v>1</v>
      </c>
      <c r="Z181" s="373"/>
    </row>
    <row r="182" spans="1:26" x14ac:dyDescent="0.25">
      <c r="A182" s="356">
        <v>35</v>
      </c>
      <c r="B182" s="357" t="s">
        <v>697</v>
      </c>
      <c r="C182" s="358"/>
      <c r="D182" s="359"/>
      <c r="E182" s="367"/>
      <c r="F182" s="351"/>
      <c r="G182" s="350"/>
      <c r="H182" s="354"/>
      <c r="I182" s="354"/>
      <c r="J182" s="362"/>
      <c r="K182" s="351"/>
      <c r="L182" s="354"/>
      <c r="M182" s="354"/>
      <c r="N182" s="362"/>
      <c r="O182" s="362"/>
      <c r="P182" s="368"/>
      <c r="Q182" s="369"/>
      <c r="R182" s="370">
        <f t="shared" si="22"/>
        <v>0</v>
      </c>
      <c r="S182" s="371">
        <f t="shared" si="18"/>
        <v>0</v>
      </c>
      <c r="T182" s="370">
        <f t="shared" si="19"/>
        <v>0</v>
      </c>
      <c r="U182" s="372">
        <f t="shared" si="20"/>
        <v>0</v>
      </c>
      <c r="V182" s="373">
        <f t="shared" si="23"/>
        <v>0</v>
      </c>
      <c r="W182" s="370">
        <f t="shared" si="24"/>
        <v>0</v>
      </c>
      <c r="X182" s="373">
        <v>75</v>
      </c>
      <c r="Y182" s="373">
        <f t="shared" si="25"/>
        <v>0</v>
      </c>
      <c r="Z182" s="373"/>
    </row>
    <row r="183" spans="1:26" x14ac:dyDescent="0.25">
      <c r="A183" s="356" t="s">
        <v>1455</v>
      </c>
      <c r="B183" s="364" t="s">
        <v>805</v>
      </c>
      <c r="C183" s="365">
        <v>66.290000000000006</v>
      </c>
      <c r="D183" s="366">
        <v>38</v>
      </c>
      <c r="E183" s="367">
        <f t="shared" si="21"/>
        <v>0.56999999999999995</v>
      </c>
      <c r="F183" s="351"/>
      <c r="G183" s="350"/>
      <c r="H183" s="354"/>
      <c r="I183" s="354"/>
      <c r="J183" s="362"/>
      <c r="K183" s="351"/>
      <c r="L183" s="354"/>
      <c r="M183" s="354"/>
      <c r="N183" s="362"/>
      <c r="O183" s="362"/>
      <c r="P183" s="368">
        <v>5</v>
      </c>
      <c r="Q183" s="369">
        <f t="shared" si="26"/>
        <v>1</v>
      </c>
      <c r="R183" s="370">
        <f t="shared" si="22"/>
        <v>1.9</v>
      </c>
      <c r="S183" s="371">
        <f t="shared" si="18"/>
        <v>1</v>
      </c>
      <c r="T183" s="370">
        <f t="shared" si="19"/>
        <v>1.9</v>
      </c>
      <c r="U183" s="372">
        <f t="shared" si="20"/>
        <v>5</v>
      </c>
      <c r="V183" s="373">
        <f t="shared" si="23"/>
        <v>0</v>
      </c>
      <c r="W183" s="370">
        <f t="shared" si="24"/>
        <v>0.75</v>
      </c>
      <c r="X183" s="373">
        <v>75</v>
      </c>
      <c r="Y183" s="373">
        <f t="shared" si="25"/>
        <v>1</v>
      </c>
      <c r="Z183" s="373"/>
    </row>
    <row r="184" spans="1:26" x14ac:dyDescent="0.25">
      <c r="A184" s="356" t="s">
        <v>1455</v>
      </c>
      <c r="B184" s="357" t="s">
        <v>698</v>
      </c>
      <c r="C184" s="358"/>
      <c r="D184" s="359"/>
      <c r="E184" s="367"/>
      <c r="F184" s="351"/>
      <c r="G184" s="350"/>
      <c r="H184" s="354"/>
      <c r="I184" s="354"/>
      <c r="J184" s="362"/>
      <c r="K184" s="351"/>
      <c r="L184" s="354"/>
      <c r="M184" s="354"/>
      <c r="N184" s="362"/>
      <c r="O184" s="362"/>
      <c r="P184" s="368"/>
      <c r="Q184" s="369"/>
      <c r="R184" s="370">
        <f t="shared" si="22"/>
        <v>0</v>
      </c>
      <c r="S184" s="371">
        <f t="shared" si="18"/>
        <v>0</v>
      </c>
      <c r="T184" s="370">
        <f t="shared" si="19"/>
        <v>0</v>
      </c>
      <c r="U184" s="372">
        <f t="shared" si="20"/>
        <v>0</v>
      </c>
      <c r="V184" s="373">
        <f t="shared" si="23"/>
        <v>0</v>
      </c>
      <c r="W184" s="370">
        <f t="shared" si="24"/>
        <v>0</v>
      </c>
      <c r="X184" s="373">
        <v>75</v>
      </c>
      <c r="Y184" s="373">
        <f t="shared" si="25"/>
        <v>0</v>
      </c>
      <c r="Z184" s="373"/>
    </row>
    <row r="185" spans="1:26" ht="32.25" customHeight="1" x14ac:dyDescent="0.25">
      <c r="A185" s="356" t="s">
        <v>1456</v>
      </c>
      <c r="B185" s="364" t="s">
        <v>699</v>
      </c>
      <c r="C185" s="365">
        <v>244.65</v>
      </c>
      <c r="D185" s="366">
        <v>243</v>
      </c>
      <c r="E185" s="367">
        <f t="shared" si="21"/>
        <v>0.99</v>
      </c>
      <c r="F185" s="351"/>
      <c r="G185" s="350"/>
      <c r="H185" s="354"/>
      <c r="I185" s="354"/>
      <c r="J185" s="362"/>
      <c r="K185" s="351"/>
      <c r="L185" s="354"/>
      <c r="M185" s="354"/>
      <c r="N185" s="362"/>
      <c r="O185" s="362"/>
      <c r="P185" s="368">
        <v>5</v>
      </c>
      <c r="Q185" s="369">
        <f t="shared" si="26"/>
        <v>12</v>
      </c>
      <c r="R185" s="370">
        <f t="shared" si="22"/>
        <v>12.15</v>
      </c>
      <c r="S185" s="371">
        <f t="shared" si="18"/>
        <v>12</v>
      </c>
      <c r="T185" s="370">
        <f t="shared" si="19"/>
        <v>12.15</v>
      </c>
      <c r="U185" s="372">
        <f t="shared" si="20"/>
        <v>5</v>
      </c>
      <c r="V185" s="373">
        <f t="shared" si="23"/>
        <v>9</v>
      </c>
      <c r="W185" s="370">
        <f t="shared" si="24"/>
        <v>9</v>
      </c>
      <c r="X185" s="373">
        <v>75</v>
      </c>
      <c r="Y185" s="373">
        <f t="shared" si="25"/>
        <v>3</v>
      </c>
      <c r="Z185" s="373"/>
    </row>
    <row r="186" spans="1:26" x14ac:dyDescent="0.25">
      <c r="A186" s="356">
        <v>42</v>
      </c>
      <c r="B186" s="357" t="s">
        <v>700</v>
      </c>
      <c r="C186" s="358"/>
      <c r="D186" s="359"/>
      <c r="E186" s="367"/>
      <c r="F186" s="351"/>
      <c r="G186" s="350"/>
      <c r="H186" s="354"/>
      <c r="I186" s="354"/>
      <c r="J186" s="362"/>
      <c r="K186" s="351"/>
      <c r="L186" s="354"/>
      <c r="M186" s="354"/>
      <c r="N186" s="362"/>
      <c r="O186" s="362"/>
      <c r="P186" s="368"/>
      <c r="Q186" s="369"/>
      <c r="R186" s="370">
        <f t="shared" si="22"/>
        <v>0</v>
      </c>
      <c r="S186" s="371">
        <f t="shared" si="18"/>
        <v>0</v>
      </c>
      <c r="T186" s="370">
        <f t="shared" si="19"/>
        <v>0</v>
      </c>
      <c r="U186" s="372">
        <f t="shared" si="20"/>
        <v>0</v>
      </c>
      <c r="V186" s="373">
        <f t="shared" si="23"/>
        <v>0</v>
      </c>
      <c r="W186" s="370">
        <f t="shared" si="24"/>
        <v>0</v>
      </c>
      <c r="X186" s="373">
        <v>75</v>
      </c>
      <c r="Y186" s="373">
        <f t="shared" si="25"/>
        <v>0</v>
      </c>
      <c r="Z186" s="373"/>
    </row>
    <row r="187" spans="1:26" ht="31.5" x14ac:dyDescent="0.25">
      <c r="A187" s="356" t="s">
        <v>1457</v>
      </c>
      <c r="B187" s="364" t="s">
        <v>1201</v>
      </c>
      <c r="C187" s="365">
        <v>604.91</v>
      </c>
      <c r="D187" s="366">
        <v>4628</v>
      </c>
      <c r="E187" s="367">
        <f t="shared" si="21"/>
        <v>7.65</v>
      </c>
      <c r="F187" s="351"/>
      <c r="G187" s="350"/>
      <c r="H187" s="354"/>
      <c r="I187" s="354"/>
      <c r="J187" s="362"/>
      <c r="K187" s="351"/>
      <c r="L187" s="354"/>
      <c r="M187" s="354"/>
      <c r="N187" s="362"/>
      <c r="O187" s="362"/>
      <c r="P187" s="368">
        <v>5</v>
      </c>
      <c r="Q187" s="369">
        <f t="shared" si="26"/>
        <v>231</v>
      </c>
      <c r="R187" s="370">
        <f t="shared" si="22"/>
        <v>231.4</v>
      </c>
      <c r="S187" s="371">
        <f t="shared" si="18"/>
        <v>231</v>
      </c>
      <c r="T187" s="370">
        <f t="shared" si="19"/>
        <v>231.4</v>
      </c>
      <c r="U187" s="372">
        <f t="shared" si="20"/>
        <v>5</v>
      </c>
      <c r="V187" s="373">
        <f t="shared" si="23"/>
        <v>173</v>
      </c>
      <c r="W187" s="370">
        <f t="shared" si="24"/>
        <v>173.25</v>
      </c>
      <c r="X187" s="373">
        <v>75</v>
      </c>
      <c r="Y187" s="373">
        <f t="shared" si="25"/>
        <v>58</v>
      </c>
      <c r="Z187" s="373"/>
    </row>
    <row r="188" spans="1:26" ht="31.5" x14ac:dyDescent="0.25">
      <c r="A188" s="356" t="s">
        <v>1458</v>
      </c>
      <c r="B188" s="364" t="s">
        <v>1202</v>
      </c>
      <c r="C188" s="365">
        <v>177.71</v>
      </c>
      <c r="D188" s="366">
        <v>118</v>
      </c>
      <c r="E188" s="367">
        <f t="shared" si="21"/>
        <v>0.66</v>
      </c>
      <c r="F188" s="351"/>
      <c r="G188" s="350"/>
      <c r="H188" s="354"/>
      <c r="I188" s="354"/>
      <c r="J188" s="362"/>
      <c r="K188" s="351"/>
      <c r="L188" s="354"/>
      <c r="M188" s="354"/>
      <c r="N188" s="362"/>
      <c r="O188" s="362"/>
      <c r="P188" s="368">
        <v>5</v>
      </c>
      <c r="Q188" s="369">
        <f t="shared" si="26"/>
        <v>5</v>
      </c>
      <c r="R188" s="370">
        <f t="shared" si="22"/>
        <v>5.9</v>
      </c>
      <c r="S188" s="371">
        <f t="shared" si="18"/>
        <v>5</v>
      </c>
      <c r="T188" s="370">
        <f t="shared" si="19"/>
        <v>5.9</v>
      </c>
      <c r="U188" s="372">
        <f t="shared" si="20"/>
        <v>5</v>
      </c>
      <c r="V188" s="373">
        <f t="shared" si="23"/>
        <v>3</v>
      </c>
      <c r="W188" s="370">
        <f t="shared" si="24"/>
        <v>3.75</v>
      </c>
      <c r="X188" s="373">
        <v>75</v>
      </c>
      <c r="Y188" s="373">
        <f t="shared" si="25"/>
        <v>2</v>
      </c>
      <c r="Z188" s="373"/>
    </row>
    <row r="189" spans="1:26" x14ac:dyDescent="0.25">
      <c r="A189" s="356">
        <v>43</v>
      </c>
      <c r="B189" s="357" t="s">
        <v>701</v>
      </c>
      <c r="C189" s="358"/>
      <c r="D189" s="359"/>
      <c r="E189" s="367"/>
      <c r="F189" s="351"/>
      <c r="G189" s="350"/>
      <c r="H189" s="354"/>
      <c r="I189" s="354"/>
      <c r="J189" s="362"/>
      <c r="K189" s="351"/>
      <c r="L189" s="354"/>
      <c r="M189" s="354"/>
      <c r="N189" s="362"/>
      <c r="O189" s="362"/>
      <c r="P189" s="368"/>
      <c r="Q189" s="369"/>
      <c r="R189" s="370">
        <f t="shared" si="22"/>
        <v>0</v>
      </c>
      <c r="S189" s="371">
        <f t="shared" si="18"/>
        <v>0</v>
      </c>
      <c r="T189" s="370">
        <f t="shared" si="19"/>
        <v>0</v>
      </c>
      <c r="U189" s="372">
        <f t="shared" si="20"/>
        <v>0</v>
      </c>
      <c r="V189" s="373">
        <f t="shared" si="23"/>
        <v>0</v>
      </c>
      <c r="W189" s="370">
        <f t="shared" si="24"/>
        <v>0</v>
      </c>
      <c r="X189" s="373">
        <v>75</v>
      </c>
      <c r="Y189" s="373">
        <f t="shared" si="25"/>
        <v>0</v>
      </c>
      <c r="Z189" s="373"/>
    </row>
    <row r="190" spans="1:26" ht="31.5" x14ac:dyDescent="0.25">
      <c r="A190" s="356" t="s">
        <v>1459</v>
      </c>
      <c r="B190" s="364" t="s">
        <v>1203</v>
      </c>
      <c r="C190" s="365">
        <v>198.2</v>
      </c>
      <c r="D190" s="366">
        <v>111</v>
      </c>
      <c r="E190" s="367">
        <f t="shared" si="21"/>
        <v>0.56000000000000005</v>
      </c>
      <c r="F190" s="351"/>
      <c r="G190" s="350"/>
      <c r="H190" s="354"/>
      <c r="I190" s="354"/>
      <c r="J190" s="362"/>
      <c r="K190" s="351"/>
      <c r="L190" s="354"/>
      <c r="M190" s="354"/>
      <c r="N190" s="362"/>
      <c r="O190" s="362"/>
      <c r="P190" s="368">
        <v>5</v>
      </c>
      <c r="Q190" s="369">
        <f t="shared" si="26"/>
        <v>5</v>
      </c>
      <c r="R190" s="370">
        <f t="shared" si="22"/>
        <v>5.55</v>
      </c>
      <c r="S190" s="371">
        <f t="shared" si="18"/>
        <v>5</v>
      </c>
      <c r="T190" s="370">
        <f t="shared" si="19"/>
        <v>5.55</v>
      </c>
      <c r="U190" s="372">
        <f t="shared" si="20"/>
        <v>5</v>
      </c>
      <c r="V190" s="373">
        <f t="shared" si="23"/>
        <v>3</v>
      </c>
      <c r="W190" s="370">
        <f t="shared" si="24"/>
        <v>3.75</v>
      </c>
      <c r="X190" s="373">
        <v>75</v>
      </c>
      <c r="Y190" s="373">
        <f t="shared" si="25"/>
        <v>2</v>
      </c>
      <c r="Z190" s="373"/>
    </row>
    <row r="191" spans="1:26" ht="31.5" x14ac:dyDescent="0.25">
      <c r="A191" s="356" t="s">
        <v>1460</v>
      </c>
      <c r="B191" s="364" t="s">
        <v>1204</v>
      </c>
      <c r="C191" s="365">
        <v>1852.34</v>
      </c>
      <c r="D191" s="366">
        <v>1760</v>
      </c>
      <c r="E191" s="367">
        <f t="shared" si="21"/>
        <v>0.95</v>
      </c>
      <c r="F191" s="351"/>
      <c r="G191" s="350"/>
      <c r="H191" s="354"/>
      <c r="I191" s="354"/>
      <c r="J191" s="362"/>
      <c r="K191" s="351"/>
      <c r="L191" s="354"/>
      <c r="M191" s="354"/>
      <c r="N191" s="362"/>
      <c r="O191" s="362"/>
      <c r="P191" s="368">
        <v>5</v>
      </c>
      <c r="Q191" s="369">
        <f t="shared" si="26"/>
        <v>88</v>
      </c>
      <c r="R191" s="370">
        <f t="shared" si="22"/>
        <v>88</v>
      </c>
      <c r="S191" s="371">
        <f t="shared" si="18"/>
        <v>88</v>
      </c>
      <c r="T191" s="370">
        <f t="shared" si="19"/>
        <v>88</v>
      </c>
      <c r="U191" s="372">
        <f t="shared" si="20"/>
        <v>5</v>
      </c>
      <c r="V191" s="373">
        <f t="shared" si="23"/>
        <v>66</v>
      </c>
      <c r="W191" s="370">
        <f t="shared" si="24"/>
        <v>66</v>
      </c>
      <c r="X191" s="373">
        <v>75</v>
      </c>
      <c r="Y191" s="373">
        <f t="shared" si="25"/>
        <v>22</v>
      </c>
      <c r="Z191" s="373"/>
    </row>
    <row r="192" spans="1:26" ht="31.5" x14ac:dyDescent="0.25">
      <c r="A192" s="356" t="s">
        <v>1461</v>
      </c>
      <c r="B192" s="364" t="s">
        <v>1205</v>
      </c>
      <c r="C192" s="365">
        <v>6683.5</v>
      </c>
      <c r="D192" s="366">
        <v>602</v>
      </c>
      <c r="E192" s="367">
        <f t="shared" si="21"/>
        <v>0.09</v>
      </c>
      <c r="F192" s="351"/>
      <c r="G192" s="350"/>
      <c r="H192" s="354"/>
      <c r="I192" s="354"/>
      <c r="J192" s="362"/>
      <c r="K192" s="351"/>
      <c r="L192" s="354"/>
      <c r="M192" s="354"/>
      <c r="N192" s="362"/>
      <c r="O192" s="362"/>
      <c r="P192" s="368">
        <v>5</v>
      </c>
      <c r="Q192" s="369">
        <f t="shared" si="26"/>
        <v>30</v>
      </c>
      <c r="R192" s="370">
        <f t="shared" si="22"/>
        <v>30.1</v>
      </c>
      <c r="S192" s="371">
        <f t="shared" si="18"/>
        <v>30</v>
      </c>
      <c r="T192" s="370">
        <f t="shared" si="19"/>
        <v>30.1</v>
      </c>
      <c r="U192" s="372">
        <f t="shared" si="20"/>
        <v>5</v>
      </c>
      <c r="V192" s="373">
        <f t="shared" si="23"/>
        <v>22</v>
      </c>
      <c r="W192" s="370">
        <f t="shared" si="24"/>
        <v>22.5</v>
      </c>
      <c r="X192" s="373">
        <v>75</v>
      </c>
      <c r="Y192" s="373">
        <f t="shared" si="25"/>
        <v>8</v>
      </c>
      <c r="Z192" s="373"/>
    </row>
    <row r="193" spans="1:26" ht="31.5" x14ac:dyDescent="0.25">
      <c r="A193" s="356" t="s">
        <v>1462</v>
      </c>
      <c r="B193" s="364" t="s">
        <v>1214</v>
      </c>
      <c r="C193" s="365">
        <v>168.89500000000001</v>
      </c>
      <c r="D193" s="366">
        <v>142</v>
      </c>
      <c r="E193" s="367">
        <f t="shared" si="21"/>
        <v>0.84</v>
      </c>
      <c r="F193" s="351"/>
      <c r="G193" s="350"/>
      <c r="H193" s="354"/>
      <c r="I193" s="354"/>
      <c r="J193" s="362"/>
      <c r="K193" s="351"/>
      <c r="L193" s="354"/>
      <c r="M193" s="354"/>
      <c r="N193" s="362"/>
      <c r="O193" s="362"/>
      <c r="P193" s="368">
        <v>5</v>
      </c>
      <c r="Q193" s="369">
        <f t="shared" si="26"/>
        <v>7</v>
      </c>
      <c r="R193" s="370">
        <f t="shared" si="22"/>
        <v>7.1</v>
      </c>
      <c r="S193" s="371">
        <f t="shared" si="18"/>
        <v>7</v>
      </c>
      <c r="T193" s="370">
        <f t="shared" si="19"/>
        <v>7.1</v>
      </c>
      <c r="U193" s="372">
        <f t="shared" si="20"/>
        <v>5</v>
      </c>
      <c r="V193" s="373">
        <f t="shared" si="23"/>
        <v>5</v>
      </c>
      <c r="W193" s="370">
        <f t="shared" si="24"/>
        <v>5.25</v>
      </c>
      <c r="X193" s="373">
        <v>75</v>
      </c>
      <c r="Y193" s="373">
        <f t="shared" si="25"/>
        <v>2</v>
      </c>
      <c r="Z193" s="373"/>
    </row>
    <row r="194" spans="1:26" ht="47.25" x14ac:dyDescent="0.25">
      <c r="A194" s="356" t="s">
        <v>1463</v>
      </c>
      <c r="B194" s="364" t="s">
        <v>1226</v>
      </c>
      <c r="C194" s="365">
        <v>876.09400000000005</v>
      </c>
      <c r="D194" s="366">
        <v>193</v>
      </c>
      <c r="E194" s="367">
        <f t="shared" si="21"/>
        <v>0.22</v>
      </c>
      <c r="F194" s="351"/>
      <c r="G194" s="350"/>
      <c r="H194" s="354"/>
      <c r="I194" s="354"/>
      <c r="J194" s="362"/>
      <c r="K194" s="351"/>
      <c r="L194" s="354"/>
      <c r="M194" s="354"/>
      <c r="N194" s="362"/>
      <c r="O194" s="362"/>
      <c r="P194" s="368">
        <v>5</v>
      </c>
      <c r="Q194" s="369">
        <f t="shared" si="26"/>
        <v>9</v>
      </c>
      <c r="R194" s="370">
        <f t="shared" si="22"/>
        <v>9.65</v>
      </c>
      <c r="S194" s="371">
        <f t="shared" si="18"/>
        <v>9</v>
      </c>
      <c r="T194" s="370">
        <f t="shared" si="19"/>
        <v>9.65</v>
      </c>
      <c r="U194" s="372">
        <f t="shared" si="20"/>
        <v>5</v>
      </c>
      <c r="V194" s="373">
        <f t="shared" si="23"/>
        <v>6</v>
      </c>
      <c r="W194" s="370">
        <f t="shared" si="24"/>
        <v>6.75</v>
      </c>
      <c r="X194" s="373">
        <v>75</v>
      </c>
      <c r="Y194" s="373">
        <f t="shared" si="25"/>
        <v>3</v>
      </c>
      <c r="Z194" s="373"/>
    </row>
    <row r="195" spans="1:26" ht="47.25" x14ac:dyDescent="0.25">
      <c r="A195" s="356" t="s">
        <v>1464</v>
      </c>
      <c r="B195" s="364" t="s">
        <v>1227</v>
      </c>
      <c r="C195" s="365">
        <v>978.61199999999997</v>
      </c>
      <c r="D195" s="366">
        <v>49</v>
      </c>
      <c r="E195" s="367">
        <f t="shared" si="21"/>
        <v>0.05</v>
      </c>
      <c r="F195" s="351"/>
      <c r="G195" s="350"/>
      <c r="H195" s="354"/>
      <c r="I195" s="354"/>
      <c r="J195" s="362"/>
      <c r="K195" s="351"/>
      <c r="L195" s="354"/>
      <c r="M195" s="354"/>
      <c r="N195" s="362"/>
      <c r="O195" s="362"/>
      <c r="P195" s="368">
        <v>5</v>
      </c>
      <c r="Q195" s="369">
        <f t="shared" si="26"/>
        <v>2</v>
      </c>
      <c r="R195" s="370">
        <f t="shared" si="22"/>
        <v>2.4500000000000002</v>
      </c>
      <c r="S195" s="371">
        <f t="shared" si="18"/>
        <v>2</v>
      </c>
      <c r="T195" s="370">
        <f t="shared" si="19"/>
        <v>2.4500000000000002</v>
      </c>
      <c r="U195" s="372">
        <f t="shared" si="20"/>
        <v>5</v>
      </c>
      <c r="V195" s="373">
        <f t="shared" si="23"/>
        <v>1</v>
      </c>
      <c r="W195" s="370">
        <f t="shared" si="24"/>
        <v>1.5</v>
      </c>
      <c r="X195" s="373">
        <v>75</v>
      </c>
      <c r="Y195" s="373">
        <f t="shared" si="25"/>
        <v>1</v>
      </c>
      <c r="Z195" s="373"/>
    </row>
    <row r="196" spans="1:26" ht="31.5" x14ac:dyDescent="0.25">
      <c r="A196" s="356" t="s">
        <v>1465</v>
      </c>
      <c r="B196" s="364" t="s">
        <v>1228</v>
      </c>
      <c r="C196" s="365">
        <v>532.79999999999995</v>
      </c>
      <c r="D196" s="366">
        <v>149</v>
      </c>
      <c r="E196" s="367">
        <f t="shared" si="21"/>
        <v>0.28000000000000003</v>
      </c>
      <c r="F196" s="351"/>
      <c r="G196" s="350"/>
      <c r="H196" s="354"/>
      <c r="I196" s="354"/>
      <c r="J196" s="362"/>
      <c r="K196" s="351"/>
      <c r="L196" s="354"/>
      <c r="M196" s="354"/>
      <c r="N196" s="362"/>
      <c r="O196" s="362"/>
      <c r="P196" s="368">
        <v>5</v>
      </c>
      <c r="Q196" s="369">
        <f t="shared" si="26"/>
        <v>7</v>
      </c>
      <c r="R196" s="370">
        <f t="shared" si="22"/>
        <v>7.45</v>
      </c>
      <c r="S196" s="371">
        <f t="shared" si="18"/>
        <v>7</v>
      </c>
      <c r="T196" s="370">
        <f t="shared" si="19"/>
        <v>7.45</v>
      </c>
      <c r="U196" s="372">
        <f t="shared" si="20"/>
        <v>5</v>
      </c>
      <c r="V196" s="373">
        <f t="shared" si="23"/>
        <v>5</v>
      </c>
      <c r="W196" s="370">
        <f t="shared" si="24"/>
        <v>5.25</v>
      </c>
      <c r="X196" s="373">
        <v>75</v>
      </c>
      <c r="Y196" s="373">
        <f t="shared" si="25"/>
        <v>2</v>
      </c>
      <c r="Z196" s="373"/>
    </row>
    <row r="197" spans="1:26" ht="31.5" x14ac:dyDescent="0.25">
      <c r="A197" s="356" t="s">
        <v>1466</v>
      </c>
      <c r="B197" s="364" t="s">
        <v>1233</v>
      </c>
      <c r="C197" s="365">
        <v>1230.3150000000001</v>
      </c>
      <c r="D197" s="366">
        <v>898</v>
      </c>
      <c r="E197" s="367">
        <f t="shared" si="21"/>
        <v>0.73</v>
      </c>
      <c r="F197" s="351"/>
      <c r="G197" s="350"/>
      <c r="H197" s="354"/>
      <c r="I197" s="354"/>
      <c r="J197" s="362"/>
      <c r="K197" s="351"/>
      <c r="L197" s="354"/>
      <c r="M197" s="354"/>
      <c r="N197" s="362"/>
      <c r="O197" s="362"/>
      <c r="P197" s="368">
        <v>5</v>
      </c>
      <c r="Q197" s="369">
        <f t="shared" si="26"/>
        <v>44</v>
      </c>
      <c r="R197" s="370">
        <f t="shared" si="22"/>
        <v>44.9</v>
      </c>
      <c r="S197" s="371">
        <f t="shared" si="18"/>
        <v>44</v>
      </c>
      <c r="T197" s="370">
        <f t="shared" si="19"/>
        <v>44.9</v>
      </c>
      <c r="U197" s="372">
        <f t="shared" si="20"/>
        <v>5</v>
      </c>
      <c r="V197" s="373">
        <f t="shared" si="23"/>
        <v>33</v>
      </c>
      <c r="W197" s="370">
        <f t="shared" si="24"/>
        <v>33</v>
      </c>
      <c r="X197" s="373">
        <v>75</v>
      </c>
      <c r="Y197" s="373">
        <f t="shared" si="25"/>
        <v>11</v>
      </c>
      <c r="Z197" s="373"/>
    </row>
    <row r="198" spans="1:26" ht="47.25" x14ac:dyDescent="0.25">
      <c r="A198" s="356" t="s">
        <v>1467</v>
      </c>
      <c r="B198" s="364" t="s">
        <v>1237</v>
      </c>
      <c r="C198" s="365">
        <v>380.62</v>
      </c>
      <c r="D198" s="366">
        <v>76</v>
      </c>
      <c r="E198" s="367">
        <f t="shared" si="21"/>
        <v>0.2</v>
      </c>
      <c r="F198" s="351"/>
      <c r="G198" s="350"/>
      <c r="H198" s="354"/>
      <c r="I198" s="354"/>
      <c r="J198" s="362"/>
      <c r="K198" s="351"/>
      <c r="L198" s="354"/>
      <c r="M198" s="354"/>
      <c r="N198" s="362"/>
      <c r="O198" s="362"/>
      <c r="P198" s="368">
        <v>5</v>
      </c>
      <c r="Q198" s="369">
        <f t="shared" si="26"/>
        <v>3</v>
      </c>
      <c r="R198" s="370">
        <f t="shared" si="22"/>
        <v>3.8</v>
      </c>
      <c r="S198" s="371">
        <f t="shared" si="18"/>
        <v>3</v>
      </c>
      <c r="T198" s="370">
        <f t="shared" si="19"/>
        <v>3.8</v>
      </c>
      <c r="U198" s="372">
        <f t="shared" si="20"/>
        <v>5</v>
      </c>
      <c r="V198" s="373">
        <f t="shared" si="23"/>
        <v>2</v>
      </c>
      <c r="W198" s="370">
        <f t="shared" si="24"/>
        <v>2.25</v>
      </c>
      <c r="X198" s="373">
        <v>75</v>
      </c>
      <c r="Y198" s="373">
        <f t="shared" si="25"/>
        <v>1</v>
      </c>
      <c r="Z198" s="373"/>
    </row>
    <row r="199" spans="1:26" ht="31.5" x14ac:dyDescent="0.25">
      <c r="A199" s="356" t="s">
        <v>1468</v>
      </c>
      <c r="B199" s="364" t="s">
        <v>1238</v>
      </c>
      <c r="C199" s="365">
        <v>374.17</v>
      </c>
      <c r="D199" s="366">
        <v>706</v>
      </c>
      <c r="E199" s="367">
        <f t="shared" si="21"/>
        <v>1.89</v>
      </c>
      <c r="F199" s="351"/>
      <c r="G199" s="350"/>
      <c r="H199" s="354"/>
      <c r="I199" s="354"/>
      <c r="J199" s="362"/>
      <c r="K199" s="351"/>
      <c r="L199" s="354"/>
      <c r="M199" s="354"/>
      <c r="N199" s="362"/>
      <c r="O199" s="362"/>
      <c r="P199" s="368">
        <v>5</v>
      </c>
      <c r="Q199" s="369">
        <f t="shared" si="26"/>
        <v>35</v>
      </c>
      <c r="R199" s="370">
        <f t="shared" si="22"/>
        <v>35.299999999999997</v>
      </c>
      <c r="S199" s="371">
        <f t="shared" si="18"/>
        <v>35</v>
      </c>
      <c r="T199" s="370">
        <f t="shared" si="19"/>
        <v>35.299999999999997</v>
      </c>
      <c r="U199" s="372">
        <f t="shared" si="20"/>
        <v>5</v>
      </c>
      <c r="V199" s="373">
        <f t="shared" si="23"/>
        <v>26</v>
      </c>
      <c r="W199" s="370">
        <f t="shared" si="24"/>
        <v>26.25</v>
      </c>
      <c r="X199" s="373">
        <v>75</v>
      </c>
      <c r="Y199" s="373">
        <f t="shared" si="25"/>
        <v>9</v>
      </c>
      <c r="Z199" s="373"/>
    </row>
    <row r="200" spans="1:26" ht="31.5" x14ac:dyDescent="0.25">
      <c r="A200" s="356" t="s">
        <v>1469</v>
      </c>
      <c r="B200" s="364" t="s">
        <v>1239</v>
      </c>
      <c r="C200" s="365">
        <v>586.52499999999998</v>
      </c>
      <c r="D200" s="366">
        <v>123</v>
      </c>
      <c r="E200" s="367">
        <f t="shared" si="21"/>
        <v>0.21</v>
      </c>
      <c r="F200" s="351"/>
      <c r="G200" s="350"/>
      <c r="H200" s="354"/>
      <c r="I200" s="354"/>
      <c r="J200" s="362"/>
      <c r="K200" s="351"/>
      <c r="L200" s="354"/>
      <c r="M200" s="354"/>
      <c r="N200" s="362"/>
      <c r="O200" s="362"/>
      <c r="P200" s="368">
        <v>5</v>
      </c>
      <c r="Q200" s="369">
        <f t="shared" si="26"/>
        <v>6</v>
      </c>
      <c r="R200" s="370">
        <f t="shared" si="22"/>
        <v>6.15</v>
      </c>
      <c r="S200" s="371">
        <f t="shared" si="18"/>
        <v>6</v>
      </c>
      <c r="T200" s="370">
        <f t="shared" si="19"/>
        <v>6.15</v>
      </c>
      <c r="U200" s="372">
        <f t="shared" si="20"/>
        <v>5</v>
      </c>
      <c r="V200" s="373">
        <f t="shared" si="23"/>
        <v>4</v>
      </c>
      <c r="W200" s="370">
        <f t="shared" si="24"/>
        <v>4.5</v>
      </c>
      <c r="X200" s="373">
        <v>75</v>
      </c>
      <c r="Y200" s="373">
        <f t="shared" si="25"/>
        <v>2</v>
      </c>
      <c r="Z200" s="373"/>
    </row>
    <row r="201" spans="1:26" ht="31.5" x14ac:dyDescent="0.25">
      <c r="A201" s="356" t="s">
        <v>1470</v>
      </c>
      <c r="B201" s="364" t="s">
        <v>1240</v>
      </c>
      <c r="C201" s="365">
        <v>112.812</v>
      </c>
      <c r="D201" s="366">
        <v>29</v>
      </c>
      <c r="E201" s="367">
        <f t="shared" si="21"/>
        <v>0.26</v>
      </c>
      <c r="F201" s="351"/>
      <c r="G201" s="350"/>
      <c r="H201" s="354"/>
      <c r="I201" s="354"/>
      <c r="J201" s="362"/>
      <c r="K201" s="351"/>
      <c r="L201" s="354"/>
      <c r="M201" s="354"/>
      <c r="N201" s="362"/>
      <c r="O201" s="362"/>
      <c r="P201" s="368">
        <v>5</v>
      </c>
      <c r="Q201" s="369">
        <f t="shared" si="26"/>
        <v>1</v>
      </c>
      <c r="R201" s="370">
        <f t="shared" si="22"/>
        <v>1.45</v>
      </c>
      <c r="S201" s="371">
        <f t="shared" si="18"/>
        <v>1</v>
      </c>
      <c r="T201" s="370">
        <f t="shared" si="19"/>
        <v>1.45</v>
      </c>
      <c r="U201" s="372">
        <f t="shared" si="20"/>
        <v>5</v>
      </c>
      <c r="V201" s="373">
        <f t="shared" si="23"/>
        <v>0</v>
      </c>
      <c r="W201" s="370">
        <f t="shared" si="24"/>
        <v>0.75</v>
      </c>
      <c r="X201" s="373">
        <v>75</v>
      </c>
      <c r="Y201" s="373">
        <f t="shared" si="25"/>
        <v>1</v>
      </c>
      <c r="Z201" s="373"/>
    </row>
    <row r="202" spans="1:26" ht="31.5" x14ac:dyDescent="0.25">
      <c r="A202" s="356" t="s">
        <v>1471</v>
      </c>
      <c r="B202" s="364" t="s">
        <v>1241</v>
      </c>
      <c r="C202" s="365">
        <v>46.177</v>
      </c>
      <c r="D202" s="366">
        <v>44</v>
      </c>
      <c r="E202" s="367">
        <f t="shared" si="21"/>
        <v>0.95</v>
      </c>
      <c r="F202" s="351"/>
      <c r="G202" s="350"/>
      <c r="H202" s="354"/>
      <c r="I202" s="354"/>
      <c r="J202" s="362"/>
      <c r="K202" s="351"/>
      <c r="L202" s="354"/>
      <c r="M202" s="354"/>
      <c r="N202" s="362"/>
      <c r="O202" s="362"/>
      <c r="P202" s="368">
        <v>5</v>
      </c>
      <c r="Q202" s="369">
        <f t="shared" si="26"/>
        <v>2</v>
      </c>
      <c r="R202" s="370">
        <f t="shared" si="22"/>
        <v>2.2000000000000002</v>
      </c>
      <c r="S202" s="371">
        <f t="shared" si="18"/>
        <v>2</v>
      </c>
      <c r="T202" s="370">
        <f t="shared" si="19"/>
        <v>2.2000000000000002</v>
      </c>
      <c r="U202" s="372">
        <f t="shared" si="20"/>
        <v>5</v>
      </c>
      <c r="V202" s="373">
        <f t="shared" si="23"/>
        <v>1</v>
      </c>
      <c r="W202" s="370">
        <f t="shared" si="24"/>
        <v>1.5</v>
      </c>
      <c r="X202" s="373">
        <v>75</v>
      </c>
      <c r="Y202" s="373">
        <f t="shared" si="25"/>
        <v>1</v>
      </c>
      <c r="Z202" s="373"/>
    </row>
    <row r="203" spans="1:26" ht="31.5" x14ac:dyDescent="0.25">
      <c r="A203" s="356" t="s">
        <v>1472</v>
      </c>
      <c r="B203" s="364" t="s">
        <v>1242</v>
      </c>
      <c r="C203" s="365">
        <v>236.685</v>
      </c>
      <c r="D203" s="366">
        <v>31</v>
      </c>
      <c r="E203" s="367">
        <f t="shared" si="21"/>
        <v>0.13</v>
      </c>
      <c r="F203" s="351"/>
      <c r="G203" s="350"/>
      <c r="H203" s="354"/>
      <c r="I203" s="354"/>
      <c r="J203" s="362"/>
      <c r="K203" s="351"/>
      <c r="L203" s="354"/>
      <c r="M203" s="354"/>
      <c r="N203" s="362"/>
      <c r="O203" s="362"/>
      <c r="P203" s="368">
        <v>5</v>
      </c>
      <c r="Q203" s="369">
        <f t="shared" si="26"/>
        <v>1</v>
      </c>
      <c r="R203" s="370">
        <f t="shared" si="22"/>
        <v>1.55</v>
      </c>
      <c r="S203" s="371">
        <f t="shared" si="18"/>
        <v>1</v>
      </c>
      <c r="T203" s="370">
        <f t="shared" si="19"/>
        <v>1.55</v>
      </c>
      <c r="U203" s="372">
        <f t="shared" si="20"/>
        <v>5</v>
      </c>
      <c r="V203" s="373">
        <f t="shared" si="23"/>
        <v>0</v>
      </c>
      <c r="W203" s="370">
        <f t="shared" si="24"/>
        <v>0.75</v>
      </c>
      <c r="X203" s="373">
        <v>75</v>
      </c>
      <c r="Y203" s="373">
        <f t="shared" si="25"/>
        <v>1</v>
      </c>
      <c r="Z203" s="373"/>
    </row>
    <row r="204" spans="1:26" ht="31.5" x14ac:dyDescent="0.25">
      <c r="A204" s="356" t="s">
        <v>1473</v>
      </c>
      <c r="B204" s="364" t="s">
        <v>1252</v>
      </c>
      <c r="C204" s="365">
        <v>1941.85</v>
      </c>
      <c r="D204" s="366">
        <v>291</v>
      </c>
      <c r="E204" s="367">
        <f t="shared" si="21"/>
        <v>0.15</v>
      </c>
      <c r="F204" s="351"/>
      <c r="G204" s="350"/>
      <c r="H204" s="354"/>
      <c r="I204" s="354"/>
      <c r="J204" s="362"/>
      <c r="K204" s="351"/>
      <c r="L204" s="354"/>
      <c r="M204" s="354"/>
      <c r="N204" s="362"/>
      <c r="O204" s="362"/>
      <c r="P204" s="368">
        <v>5</v>
      </c>
      <c r="Q204" s="369">
        <f t="shared" si="26"/>
        <v>14</v>
      </c>
      <c r="R204" s="370">
        <f t="shared" si="22"/>
        <v>14.55</v>
      </c>
      <c r="S204" s="371">
        <f t="shared" si="18"/>
        <v>14</v>
      </c>
      <c r="T204" s="370">
        <f t="shared" si="19"/>
        <v>14.55</v>
      </c>
      <c r="U204" s="372">
        <f t="shared" si="20"/>
        <v>5</v>
      </c>
      <c r="V204" s="373">
        <f t="shared" si="23"/>
        <v>10</v>
      </c>
      <c r="W204" s="370">
        <f t="shared" si="24"/>
        <v>10.5</v>
      </c>
      <c r="X204" s="373">
        <v>75</v>
      </c>
      <c r="Y204" s="373">
        <f t="shared" si="25"/>
        <v>4</v>
      </c>
      <c r="Z204" s="373"/>
    </row>
    <row r="205" spans="1:26" ht="31.5" x14ac:dyDescent="0.25">
      <c r="A205" s="356" t="s">
        <v>1474</v>
      </c>
      <c r="B205" s="364" t="s">
        <v>1255</v>
      </c>
      <c r="C205" s="365">
        <v>1096.3499999999999</v>
      </c>
      <c r="D205" s="366">
        <v>143</v>
      </c>
      <c r="E205" s="367">
        <f t="shared" si="21"/>
        <v>0.13</v>
      </c>
      <c r="F205" s="351"/>
      <c r="G205" s="350"/>
      <c r="H205" s="354"/>
      <c r="I205" s="354"/>
      <c r="J205" s="362"/>
      <c r="K205" s="351"/>
      <c r="L205" s="354"/>
      <c r="M205" s="354"/>
      <c r="N205" s="362"/>
      <c r="O205" s="362"/>
      <c r="P205" s="368">
        <v>5</v>
      </c>
      <c r="Q205" s="369">
        <f t="shared" si="26"/>
        <v>7</v>
      </c>
      <c r="R205" s="370">
        <f t="shared" si="22"/>
        <v>7.15</v>
      </c>
      <c r="S205" s="371">
        <f t="shared" ref="S205:S209" si="27">ROUNDDOWN(T205,0)</f>
        <v>7</v>
      </c>
      <c r="T205" s="370">
        <f t="shared" ref="T205:T209" si="28">D205*U205/100</f>
        <v>7.15</v>
      </c>
      <c r="U205" s="372">
        <f t="shared" ref="U205:U209" si="29">P205</f>
        <v>5</v>
      </c>
      <c r="V205" s="373">
        <f t="shared" si="23"/>
        <v>5</v>
      </c>
      <c r="W205" s="370">
        <f t="shared" si="24"/>
        <v>5.25</v>
      </c>
      <c r="X205" s="373">
        <v>75</v>
      </c>
      <c r="Y205" s="373">
        <f t="shared" si="25"/>
        <v>2</v>
      </c>
      <c r="Z205" s="373"/>
    </row>
    <row r="206" spans="1:26" ht="31.5" x14ac:dyDescent="0.25">
      <c r="A206" s="356" t="s">
        <v>1475</v>
      </c>
      <c r="B206" s="364" t="s">
        <v>1260</v>
      </c>
      <c r="C206" s="365">
        <v>618.70000000000005</v>
      </c>
      <c r="D206" s="366">
        <v>56</v>
      </c>
      <c r="E206" s="367">
        <f t="shared" ref="E206:E209" si="30">D206/C206</f>
        <v>0.09</v>
      </c>
      <c r="F206" s="351"/>
      <c r="G206" s="350"/>
      <c r="H206" s="354"/>
      <c r="I206" s="354"/>
      <c r="J206" s="362"/>
      <c r="K206" s="351"/>
      <c r="L206" s="354"/>
      <c r="M206" s="354"/>
      <c r="N206" s="362"/>
      <c r="O206" s="362"/>
      <c r="P206" s="368">
        <v>5</v>
      </c>
      <c r="Q206" s="369">
        <f t="shared" si="26"/>
        <v>2</v>
      </c>
      <c r="R206" s="370">
        <f t="shared" ref="R206:R209" si="31">D206*P206/100</f>
        <v>2.8</v>
      </c>
      <c r="S206" s="371">
        <f t="shared" si="27"/>
        <v>2</v>
      </c>
      <c r="T206" s="370">
        <f t="shared" si="28"/>
        <v>2.8</v>
      </c>
      <c r="U206" s="372">
        <f t="shared" si="29"/>
        <v>5</v>
      </c>
      <c r="V206" s="373">
        <f t="shared" ref="V206:V209" si="32">ROUNDDOWN(W206,0)</f>
        <v>1</v>
      </c>
      <c r="W206" s="370">
        <f t="shared" ref="W206:W209" si="33">S206*X206/100</f>
        <v>1.5</v>
      </c>
      <c r="X206" s="373">
        <v>75</v>
      </c>
      <c r="Y206" s="373">
        <f t="shared" ref="Y206:Y209" si="34">S206-V206</f>
        <v>1</v>
      </c>
      <c r="Z206" s="373"/>
    </row>
    <row r="207" spans="1:26" ht="31.5" x14ac:dyDescent="0.25">
      <c r="A207" s="356" t="s">
        <v>1476</v>
      </c>
      <c r="B207" s="364" t="s">
        <v>1261</v>
      </c>
      <c r="C207" s="365">
        <v>1450</v>
      </c>
      <c r="D207" s="366">
        <v>102</v>
      </c>
      <c r="E207" s="367">
        <f t="shared" si="30"/>
        <v>7.0000000000000007E-2</v>
      </c>
      <c r="F207" s="351"/>
      <c r="G207" s="350"/>
      <c r="H207" s="354"/>
      <c r="I207" s="354"/>
      <c r="J207" s="362"/>
      <c r="K207" s="351"/>
      <c r="L207" s="354"/>
      <c r="M207" s="354"/>
      <c r="N207" s="362"/>
      <c r="O207" s="362"/>
      <c r="P207" s="368">
        <v>5</v>
      </c>
      <c r="Q207" s="369">
        <f t="shared" si="26"/>
        <v>5</v>
      </c>
      <c r="R207" s="370">
        <f t="shared" si="31"/>
        <v>5.0999999999999996</v>
      </c>
      <c r="S207" s="371">
        <f t="shared" si="27"/>
        <v>5</v>
      </c>
      <c r="T207" s="370">
        <f t="shared" si="28"/>
        <v>5.0999999999999996</v>
      </c>
      <c r="U207" s="372">
        <f t="shared" si="29"/>
        <v>5</v>
      </c>
      <c r="V207" s="373">
        <f t="shared" si="32"/>
        <v>3</v>
      </c>
      <c r="W207" s="370">
        <f t="shared" si="33"/>
        <v>3.75</v>
      </c>
      <c r="X207" s="373">
        <v>75</v>
      </c>
      <c r="Y207" s="373">
        <f t="shared" si="34"/>
        <v>2</v>
      </c>
      <c r="Z207" s="373"/>
    </row>
    <row r="208" spans="1:26" ht="31.5" x14ac:dyDescent="0.25">
      <c r="A208" s="356" t="s">
        <v>1477</v>
      </c>
      <c r="B208" s="364" t="s">
        <v>1267</v>
      </c>
      <c r="C208" s="365">
        <v>256.74</v>
      </c>
      <c r="D208" s="366">
        <v>33</v>
      </c>
      <c r="E208" s="367">
        <f t="shared" si="30"/>
        <v>0.13</v>
      </c>
      <c r="F208" s="351"/>
      <c r="G208" s="350"/>
      <c r="H208" s="354"/>
      <c r="I208" s="354"/>
      <c r="J208" s="362"/>
      <c r="K208" s="351"/>
      <c r="L208" s="354"/>
      <c r="M208" s="354"/>
      <c r="N208" s="362"/>
      <c r="O208" s="362"/>
      <c r="P208" s="368">
        <v>5</v>
      </c>
      <c r="Q208" s="369">
        <f t="shared" ref="Q208:Q209" si="35">ROUNDDOWN(R208,0)</f>
        <v>1</v>
      </c>
      <c r="R208" s="370">
        <f t="shared" si="31"/>
        <v>1.65</v>
      </c>
      <c r="S208" s="371">
        <f t="shared" si="27"/>
        <v>1</v>
      </c>
      <c r="T208" s="370">
        <f t="shared" si="28"/>
        <v>1.65</v>
      </c>
      <c r="U208" s="372">
        <f t="shared" si="29"/>
        <v>5</v>
      </c>
      <c r="V208" s="373">
        <f t="shared" si="32"/>
        <v>0</v>
      </c>
      <c r="W208" s="370">
        <f t="shared" si="33"/>
        <v>0.75</v>
      </c>
      <c r="X208" s="373">
        <v>75</v>
      </c>
      <c r="Y208" s="373">
        <f t="shared" si="34"/>
        <v>1</v>
      </c>
      <c r="Z208" s="373"/>
    </row>
    <row r="209" spans="1:26" ht="31.5" x14ac:dyDescent="0.25">
      <c r="A209" s="356" t="s">
        <v>1478</v>
      </c>
      <c r="B209" s="364" t="s">
        <v>1268</v>
      </c>
      <c r="C209" s="365">
        <v>33.387999999999998</v>
      </c>
      <c r="D209" s="366">
        <v>5</v>
      </c>
      <c r="E209" s="367">
        <f t="shared" si="30"/>
        <v>0.15</v>
      </c>
      <c r="F209" s="351"/>
      <c r="G209" s="350"/>
      <c r="H209" s="354"/>
      <c r="I209" s="354"/>
      <c r="J209" s="362"/>
      <c r="K209" s="351"/>
      <c r="L209" s="354"/>
      <c r="M209" s="354"/>
      <c r="N209" s="362"/>
      <c r="O209" s="362"/>
      <c r="P209" s="368">
        <v>5</v>
      </c>
      <c r="Q209" s="369">
        <f t="shared" si="35"/>
        <v>0</v>
      </c>
      <c r="R209" s="370">
        <f t="shared" si="31"/>
        <v>0.25</v>
      </c>
      <c r="S209" s="371">
        <f t="shared" si="27"/>
        <v>0</v>
      </c>
      <c r="T209" s="370">
        <f t="shared" si="28"/>
        <v>0.25</v>
      </c>
      <c r="U209" s="372">
        <f t="shared" si="29"/>
        <v>5</v>
      </c>
      <c r="V209" s="373">
        <f t="shared" si="32"/>
        <v>0</v>
      </c>
      <c r="W209" s="370">
        <f t="shared" si="33"/>
        <v>0</v>
      </c>
      <c r="X209" s="373">
        <v>75</v>
      </c>
      <c r="Y209" s="373">
        <f t="shared" si="34"/>
        <v>0</v>
      </c>
      <c r="Z209" s="373"/>
    </row>
    <row r="210" spans="1:26" x14ac:dyDescent="0.25">
      <c r="A210" s="560"/>
      <c r="B210" s="561"/>
      <c r="C210" s="561"/>
      <c r="D210" s="561"/>
      <c r="E210" s="363"/>
    </row>
    <row r="211" spans="1:26" ht="15.75" customHeight="1" x14ac:dyDescent="0.25">
      <c r="A211" s="412" t="s">
        <v>1505</v>
      </c>
      <c r="B211" s="413"/>
    </row>
    <row r="213" spans="1:26" x14ac:dyDescent="0.25">
      <c r="A213" s="551"/>
      <c r="B213" s="552"/>
    </row>
  </sheetData>
  <autoFilter ref="A8:Z209"/>
  <mergeCells count="25">
    <mergeCell ref="A213:B213"/>
    <mergeCell ref="S5:S6"/>
    <mergeCell ref="T5:T6"/>
    <mergeCell ref="U5:U6"/>
    <mergeCell ref="V5:Y5"/>
    <mergeCell ref="A210:D210"/>
    <mergeCell ref="A3:A6"/>
    <mergeCell ref="B3:B6"/>
    <mergeCell ref="C3:C6"/>
    <mergeCell ref="D3:D6"/>
    <mergeCell ref="E3:E6"/>
    <mergeCell ref="P3:Y3"/>
    <mergeCell ref="Z3:Z6"/>
    <mergeCell ref="F4:J4"/>
    <mergeCell ref="K4:O4"/>
    <mergeCell ref="P4:Q5"/>
    <mergeCell ref="R4:R6"/>
    <mergeCell ref="S4:Y4"/>
    <mergeCell ref="F5:F6"/>
    <mergeCell ref="G5:G6"/>
    <mergeCell ref="H5:J5"/>
    <mergeCell ref="F3:O3"/>
    <mergeCell ref="K5:K6"/>
    <mergeCell ref="L5:N5"/>
    <mergeCell ref="O5:O6"/>
  </mergeCells>
  <pageMargins left="0.39374999999999999" right="0.39374999999999999" top="0.59027777777777801" bottom="0.39374999999999999" header="0.511811023622047" footer="0.511811023622047"/>
  <pageSetup paperSize="9" fitToHeight="0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B513"/>
  <sheetViews>
    <sheetView view="pageBreakPreview" zoomScale="75" zoomScaleSheetLayoutView="75" workbookViewId="0">
      <pane xSplit="2" ySplit="10" topLeftCell="C11" activePane="bottomRight" state="frozen"/>
      <selection activeCell="AG12" sqref="AG12"/>
      <selection pane="topRight" activeCell="AG12" sqref="AG12"/>
      <selection pane="bottomLeft" activeCell="AG12" sqref="AG12"/>
      <selection pane="bottomRight" activeCell="AH24" sqref="AH24"/>
    </sheetView>
  </sheetViews>
  <sheetFormatPr defaultRowHeight="15.75" outlineLevelRow="1" outlineLevelCol="2" x14ac:dyDescent="0.25"/>
  <cols>
    <col min="1" max="1" width="6.5703125" style="149" customWidth="1"/>
    <col min="2" max="2" width="46.5703125" style="168" customWidth="1"/>
    <col min="3" max="3" width="10" style="52" customWidth="1"/>
    <col min="4" max="4" width="6.85546875" style="116" customWidth="1"/>
    <col min="5" max="5" width="7" style="116" customWidth="1"/>
    <col min="6" max="6" width="13.28515625" style="52" customWidth="1"/>
    <col min="7" max="7" width="6.5703125" style="183" hidden="1" customWidth="1" outlineLevel="1"/>
    <col min="8" max="8" width="8.140625" style="52" hidden="1" customWidth="1" outlineLevel="1"/>
    <col min="9" max="9" width="7.7109375" style="52" hidden="1" customWidth="1" outlineLevel="2"/>
    <col min="10" max="10" width="10.85546875" style="52" hidden="1" customWidth="1" outlineLevel="1" collapsed="1"/>
    <col min="11" max="11" width="6" style="52" hidden="1" customWidth="1" outlineLevel="1"/>
    <col min="12" max="12" width="7.140625" style="183" hidden="1" customWidth="1" outlineLevel="1"/>
    <col min="13" max="13" width="7.7109375" style="52" hidden="1" customWidth="1" outlineLevel="2"/>
    <col min="14" max="14" width="10.5703125" style="52" hidden="1" customWidth="1" outlineLevel="1" collapsed="1"/>
    <col min="15" max="15" width="8.28515625" style="52" hidden="1" customWidth="1" outlineLevel="1"/>
    <col min="16" max="16" width="7.42578125" style="52" hidden="1" customWidth="1" outlineLevel="1"/>
    <col min="17" max="17" width="9.28515625" style="122" customWidth="1" collapsed="1"/>
    <col min="18" max="18" width="8.140625" style="189" customWidth="1"/>
    <col min="19" max="19" width="8.42578125" style="52" hidden="1" customWidth="1" outlineLevel="2"/>
    <col min="20" max="20" width="7.7109375" style="201" hidden="1" customWidth="1" outlineLevel="1" collapsed="1"/>
    <col min="21" max="21" width="8.42578125" style="52" hidden="1" customWidth="1" outlineLevel="2"/>
    <col min="22" max="22" width="7.7109375" style="201" hidden="1" customWidth="1" outlineLevel="1" collapsed="1"/>
    <col min="23" max="23" width="8" style="116" hidden="1" customWidth="1" outlineLevel="1"/>
    <col min="24" max="24" width="9.28515625" style="52" hidden="1" customWidth="1" outlineLevel="1"/>
    <col min="25" max="25" width="5" style="116" hidden="1" customWidth="1" outlineLevel="1"/>
    <col min="26" max="26" width="15.7109375" style="116" hidden="1" customWidth="1" outlineLevel="1" collapsed="1"/>
    <col min="27" max="27" width="7.85546875" style="116" hidden="1" customWidth="1" outlineLevel="1"/>
    <col min="28" max="28" width="8.42578125" style="52" hidden="1" customWidth="1" outlineLevel="1"/>
    <col min="29" max="29" width="5" style="116" hidden="1" customWidth="1" outlineLevel="1"/>
    <col min="30" max="30" width="11.140625" style="116" customWidth="1" collapsed="1"/>
    <col min="31" max="16384" width="9.140625" style="6"/>
  </cols>
  <sheetData>
    <row r="1" spans="1:16304" s="86" customFormat="1" ht="18.75" x14ac:dyDescent="0.3">
      <c r="A1" s="104"/>
      <c r="B1" s="85"/>
      <c r="C1" s="84"/>
      <c r="D1" s="82"/>
      <c r="E1" s="82"/>
      <c r="F1" s="84"/>
      <c r="G1" s="178"/>
      <c r="H1" s="84"/>
      <c r="I1" s="84"/>
      <c r="J1" s="84"/>
      <c r="K1" s="84"/>
      <c r="L1" s="178"/>
      <c r="M1" s="84"/>
      <c r="N1" s="84"/>
      <c r="O1" s="84"/>
      <c r="P1" s="84"/>
      <c r="Q1" s="83"/>
      <c r="R1" s="184"/>
      <c r="S1" s="84"/>
      <c r="T1" s="194"/>
      <c r="U1" s="84"/>
      <c r="V1" s="194"/>
      <c r="W1" s="82"/>
      <c r="X1" s="84"/>
      <c r="Y1" s="82"/>
      <c r="Z1" s="82"/>
      <c r="AA1" s="82"/>
      <c r="AB1" s="84"/>
      <c r="AC1" s="82"/>
      <c r="AD1" s="82"/>
    </row>
    <row r="2" spans="1:16304" s="105" customFormat="1" ht="18.75" x14ac:dyDescent="0.3">
      <c r="A2" s="534" t="s">
        <v>1632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</row>
    <row r="3" spans="1:16304" s="86" customFormat="1" ht="18.75" x14ac:dyDescent="0.3">
      <c r="A3" s="104"/>
      <c r="B3" s="85"/>
      <c r="C3" s="102"/>
      <c r="D3" s="101"/>
      <c r="E3" s="101"/>
      <c r="F3" s="102"/>
      <c r="G3" s="179"/>
      <c r="H3" s="102"/>
      <c r="I3" s="102"/>
      <c r="J3" s="102"/>
      <c r="K3" s="102"/>
      <c r="L3" s="179"/>
      <c r="M3" s="102"/>
      <c r="N3" s="102"/>
      <c r="O3" s="102"/>
      <c r="P3" s="102"/>
      <c r="Q3" s="103"/>
      <c r="R3" s="185"/>
      <c r="S3" s="102"/>
      <c r="T3" s="195"/>
      <c r="U3" s="102"/>
      <c r="V3" s="195"/>
      <c r="W3" s="101"/>
      <c r="X3" s="102"/>
      <c r="Y3" s="101"/>
      <c r="Z3" s="101"/>
      <c r="AA3" s="101"/>
      <c r="AB3" s="102"/>
      <c r="AC3" s="101"/>
      <c r="AD3" s="101"/>
    </row>
    <row r="4" spans="1:16304" s="123" customFormat="1" ht="28.5" customHeight="1" x14ac:dyDescent="0.25">
      <c r="A4" s="506" t="s">
        <v>0</v>
      </c>
      <c r="B4" s="506" t="s">
        <v>664</v>
      </c>
      <c r="C4" s="494" t="s">
        <v>649</v>
      </c>
      <c r="D4" s="514" t="s">
        <v>635</v>
      </c>
      <c r="E4" s="515"/>
      <c r="F4" s="494" t="s">
        <v>650</v>
      </c>
      <c r="G4" s="493" t="s">
        <v>654</v>
      </c>
      <c r="H4" s="493"/>
      <c r="I4" s="493"/>
      <c r="J4" s="493"/>
      <c r="K4" s="493"/>
      <c r="L4" s="493"/>
      <c r="M4" s="493"/>
      <c r="N4" s="493"/>
      <c r="O4" s="493"/>
      <c r="P4" s="493"/>
      <c r="Q4" s="531" t="s">
        <v>653</v>
      </c>
      <c r="R4" s="532"/>
      <c r="S4" s="532"/>
      <c r="T4" s="532"/>
      <c r="U4" s="532"/>
      <c r="V4" s="532"/>
      <c r="W4" s="532"/>
      <c r="X4" s="532"/>
      <c r="Y4" s="532"/>
      <c r="Z4" s="532"/>
      <c r="AA4" s="532"/>
      <c r="AB4" s="532"/>
      <c r="AC4" s="533"/>
      <c r="AD4" s="514" t="s">
        <v>623</v>
      </c>
    </row>
    <row r="5" spans="1:16304" s="123" customFormat="1" x14ac:dyDescent="0.25">
      <c r="A5" s="506"/>
      <c r="B5" s="506"/>
      <c r="C5" s="495"/>
      <c r="D5" s="516"/>
      <c r="E5" s="517"/>
      <c r="F5" s="495"/>
      <c r="G5" s="493" t="s">
        <v>655</v>
      </c>
      <c r="H5" s="493"/>
      <c r="I5" s="493"/>
      <c r="J5" s="493"/>
      <c r="K5" s="493"/>
      <c r="L5" s="493" t="s">
        <v>661</v>
      </c>
      <c r="M5" s="493"/>
      <c r="N5" s="493"/>
      <c r="O5" s="493"/>
      <c r="P5" s="493"/>
      <c r="Q5" s="527" t="s">
        <v>651</v>
      </c>
      <c r="R5" s="528"/>
      <c r="S5" s="492" t="s">
        <v>620</v>
      </c>
      <c r="T5" s="493" t="s">
        <v>663</v>
      </c>
      <c r="U5" s="493"/>
      <c r="V5" s="493"/>
      <c r="W5" s="493"/>
      <c r="X5" s="493"/>
      <c r="Y5" s="493"/>
      <c r="Z5" s="493"/>
      <c r="AA5" s="493"/>
      <c r="AB5" s="493"/>
      <c r="AC5" s="493"/>
      <c r="AD5" s="516"/>
    </row>
    <row r="6" spans="1:16304" s="123" customFormat="1" x14ac:dyDescent="0.25">
      <c r="A6" s="506"/>
      <c r="B6" s="506"/>
      <c r="C6" s="495"/>
      <c r="D6" s="516"/>
      <c r="E6" s="517"/>
      <c r="F6" s="495"/>
      <c r="G6" s="496" t="s">
        <v>299</v>
      </c>
      <c r="H6" s="494" t="s">
        <v>656</v>
      </c>
      <c r="I6" s="490" t="s">
        <v>657</v>
      </c>
      <c r="J6" s="491"/>
      <c r="K6" s="492"/>
      <c r="L6" s="496" t="s">
        <v>299</v>
      </c>
      <c r="M6" s="490" t="s">
        <v>657</v>
      </c>
      <c r="N6" s="491"/>
      <c r="O6" s="492"/>
      <c r="P6" s="494" t="s">
        <v>662</v>
      </c>
      <c r="Q6" s="529"/>
      <c r="R6" s="530"/>
      <c r="S6" s="579"/>
      <c r="T6" s="582" t="s">
        <v>667</v>
      </c>
      <c r="U6" s="495" t="s">
        <v>666</v>
      </c>
      <c r="V6" s="583" t="s">
        <v>652</v>
      </c>
      <c r="W6" s="508" t="s">
        <v>595</v>
      </c>
      <c r="X6" s="509"/>
      <c r="Y6" s="509"/>
      <c r="Z6" s="509"/>
      <c r="AA6" s="509"/>
      <c r="AB6" s="509"/>
      <c r="AC6" s="510"/>
      <c r="AD6" s="516"/>
    </row>
    <row r="7" spans="1:16304" s="123" customFormat="1" x14ac:dyDescent="0.25">
      <c r="A7" s="506"/>
      <c r="B7" s="506"/>
      <c r="C7" s="495"/>
      <c r="D7" s="580"/>
      <c r="E7" s="581"/>
      <c r="F7" s="495"/>
      <c r="G7" s="497"/>
      <c r="H7" s="495"/>
      <c r="I7" s="493" t="s">
        <v>658</v>
      </c>
      <c r="J7" s="493"/>
      <c r="K7" s="494" t="s">
        <v>659</v>
      </c>
      <c r="L7" s="497"/>
      <c r="M7" s="493" t="s">
        <v>658</v>
      </c>
      <c r="N7" s="493"/>
      <c r="O7" s="494" t="s">
        <v>659</v>
      </c>
      <c r="P7" s="495"/>
      <c r="Q7" s="508"/>
      <c r="R7" s="510"/>
      <c r="S7" s="579"/>
      <c r="T7" s="582"/>
      <c r="U7" s="495"/>
      <c r="V7" s="583"/>
      <c r="W7" s="499" t="s">
        <v>592</v>
      </c>
      <c r="X7" s="499"/>
      <c r="Y7" s="499"/>
      <c r="Z7" s="499"/>
      <c r="AA7" s="503" t="s">
        <v>619</v>
      </c>
      <c r="AB7" s="493" t="s">
        <v>622</v>
      </c>
      <c r="AC7" s="504" t="s">
        <v>596</v>
      </c>
      <c r="AD7" s="516"/>
    </row>
    <row r="8" spans="1:16304" s="125" customFormat="1" ht="78.75" x14ac:dyDescent="0.25">
      <c r="A8" s="507"/>
      <c r="B8" s="507"/>
      <c r="C8" s="495"/>
      <c r="D8" s="409">
        <v>2022</v>
      </c>
      <c r="E8" s="409">
        <v>2023</v>
      </c>
      <c r="F8" s="495"/>
      <c r="G8" s="497"/>
      <c r="H8" s="495"/>
      <c r="I8" s="405" t="s">
        <v>660</v>
      </c>
      <c r="J8" s="405" t="s">
        <v>593</v>
      </c>
      <c r="K8" s="495"/>
      <c r="L8" s="497"/>
      <c r="M8" s="405" t="s">
        <v>660</v>
      </c>
      <c r="N8" s="405" t="s">
        <v>593</v>
      </c>
      <c r="O8" s="495"/>
      <c r="P8" s="495"/>
      <c r="Q8" s="306" t="s">
        <v>652</v>
      </c>
      <c r="R8" s="180" t="s">
        <v>625</v>
      </c>
      <c r="S8" s="495"/>
      <c r="T8" s="582"/>
      <c r="U8" s="495"/>
      <c r="V8" s="583"/>
      <c r="W8" s="409" t="s">
        <v>598</v>
      </c>
      <c r="X8" s="404" t="s">
        <v>621</v>
      </c>
      <c r="Y8" s="409" t="s">
        <v>596</v>
      </c>
      <c r="Z8" s="409" t="s">
        <v>593</v>
      </c>
      <c r="AA8" s="504"/>
      <c r="AB8" s="494"/>
      <c r="AC8" s="505"/>
      <c r="AD8" s="516"/>
    </row>
    <row r="9" spans="1:16304" s="131" customFormat="1" x14ac:dyDescent="0.25">
      <c r="A9" s="128">
        <v>1</v>
      </c>
      <c r="B9" s="128">
        <v>2</v>
      </c>
      <c r="C9" s="408">
        <v>4</v>
      </c>
      <c r="D9" s="408">
        <v>5</v>
      </c>
      <c r="E9" s="408">
        <v>6</v>
      </c>
      <c r="F9" s="408">
        <v>7</v>
      </c>
      <c r="G9" s="186">
        <v>8</v>
      </c>
      <c r="H9" s="408">
        <v>9</v>
      </c>
      <c r="I9" s="408">
        <v>10</v>
      </c>
      <c r="J9" s="408">
        <v>11</v>
      </c>
      <c r="K9" s="408">
        <v>12</v>
      </c>
      <c r="L9" s="186">
        <v>13</v>
      </c>
      <c r="M9" s="408">
        <v>14</v>
      </c>
      <c r="N9" s="408">
        <v>15</v>
      </c>
      <c r="O9" s="408">
        <v>16</v>
      </c>
      <c r="P9" s="408">
        <v>17</v>
      </c>
      <c r="Q9" s="408">
        <v>18</v>
      </c>
      <c r="R9" s="186">
        <v>19</v>
      </c>
      <c r="S9" s="408"/>
      <c r="T9" s="225"/>
      <c r="U9" s="408">
        <v>20</v>
      </c>
      <c r="V9" s="225">
        <v>21</v>
      </c>
      <c r="W9" s="408">
        <v>22</v>
      </c>
      <c r="X9" s="408">
        <v>23</v>
      </c>
      <c r="Y9" s="408"/>
      <c r="Z9" s="408">
        <v>24</v>
      </c>
      <c r="AA9" s="408">
        <v>25</v>
      </c>
      <c r="AB9" s="408"/>
      <c r="AC9" s="408"/>
      <c r="AD9" s="408"/>
    </row>
    <row r="10" spans="1:16304" s="136" customFormat="1" x14ac:dyDescent="0.25">
      <c r="A10" s="445">
        <v>1</v>
      </c>
      <c r="B10" s="446" t="s">
        <v>648</v>
      </c>
      <c r="C10" s="159"/>
      <c r="D10" s="158"/>
      <c r="E10" s="158"/>
      <c r="F10" s="159"/>
      <c r="G10" s="307"/>
      <c r="H10" s="159"/>
      <c r="I10" s="159"/>
      <c r="J10" s="159"/>
      <c r="K10" s="159"/>
      <c r="L10" s="307"/>
      <c r="M10" s="159"/>
      <c r="N10" s="159"/>
      <c r="O10" s="159"/>
      <c r="P10" s="159"/>
      <c r="Q10" s="157"/>
      <c r="R10" s="448"/>
      <c r="S10" s="158"/>
      <c r="T10" s="449"/>
      <c r="U10" s="158"/>
      <c r="V10" s="449"/>
      <c r="W10" s="158"/>
      <c r="X10" s="158"/>
      <c r="Y10" s="158"/>
      <c r="Z10" s="158"/>
      <c r="AA10" s="158"/>
      <c r="AB10" s="158"/>
      <c r="AC10" s="158"/>
      <c r="AD10" s="158"/>
    </row>
    <row r="11" spans="1:16304" s="140" customFormat="1" x14ac:dyDescent="0.25">
      <c r="A11" s="128">
        <v>2</v>
      </c>
      <c r="B11" s="357" t="s">
        <v>680</v>
      </c>
      <c r="C11" s="358"/>
      <c r="D11" s="358"/>
      <c r="E11" s="359"/>
      <c r="F11" s="367"/>
      <c r="G11" s="187"/>
      <c r="H11" s="135"/>
      <c r="I11" s="132"/>
      <c r="J11" s="135"/>
      <c r="K11" s="132"/>
      <c r="L11" s="181"/>
      <c r="M11" s="135"/>
      <c r="N11" s="135"/>
      <c r="O11" s="135"/>
      <c r="P11" s="135"/>
      <c r="Q11" s="137"/>
      <c r="R11" s="188"/>
      <c r="S11" s="139">
        <f t="shared" ref="S11:S69" si="0">E11*Q11/100</f>
        <v>0</v>
      </c>
      <c r="T11" s="202">
        <f>ROUNDDOWN(U11,0)</f>
        <v>0</v>
      </c>
      <c r="U11" s="139">
        <f>E11*V11/100</f>
        <v>0</v>
      </c>
      <c r="V11" s="198">
        <f>Q11</f>
        <v>0</v>
      </c>
      <c r="W11" s="138">
        <f>ROUNDDOWN(X11,0)</f>
        <v>0</v>
      </c>
      <c r="X11" s="139">
        <f>T11*Y11/100</f>
        <v>0</v>
      </c>
      <c r="Y11" s="138">
        <f t="shared" ref="Y11:Y42" si="1">IF(E11&lt;VLOOKUP(F11,$L$501:$P$511,2),0,VLOOKUP(F11,$L$501:$P$511,4))</f>
        <v>0</v>
      </c>
      <c r="Z11" s="138"/>
      <c r="AA11" s="138"/>
      <c r="AB11" s="139"/>
      <c r="AC11" s="138"/>
      <c r="AD11" s="132"/>
    </row>
    <row r="12" spans="1:16304" s="140" customFormat="1" ht="17.25" customHeight="1" x14ac:dyDescent="0.25">
      <c r="A12" s="128">
        <v>3</v>
      </c>
      <c r="B12" s="364" t="s">
        <v>811</v>
      </c>
      <c r="C12" s="365">
        <v>519.82000000000005</v>
      </c>
      <c r="D12" s="365"/>
      <c r="E12" s="366">
        <v>442</v>
      </c>
      <c r="F12" s="367">
        <f>E12/C12</f>
        <v>0.85</v>
      </c>
      <c r="G12" s="187"/>
      <c r="H12" s="135"/>
      <c r="I12" s="132"/>
      <c r="J12" s="135"/>
      <c r="K12" s="132"/>
      <c r="L12" s="181"/>
      <c r="M12" s="135"/>
      <c r="N12" s="135"/>
      <c r="O12" s="135"/>
      <c r="P12" s="135"/>
      <c r="Q12" s="137">
        <f t="shared" ref="Q12:Q27" si="2">IF(E12&lt;VLOOKUP(F12,$L$501:$P$511,2),0,VLOOKUP(F12,$L$501:$P$511,3))</f>
        <v>15</v>
      </c>
      <c r="R12" s="188">
        <f t="shared" ref="R12:R70" si="3">ROUNDDOWN(S12,0)</f>
        <v>66</v>
      </c>
      <c r="S12" s="139">
        <f t="shared" si="0"/>
        <v>66.3</v>
      </c>
      <c r="T12" s="202">
        <f t="shared" ref="T12:T70" si="4">ROUNDDOWN(U12,0)</f>
        <v>66</v>
      </c>
      <c r="U12" s="139">
        <f t="shared" ref="U12:U70" si="5">E12*V12/100</f>
        <v>66.3</v>
      </c>
      <c r="V12" s="198">
        <f t="shared" ref="V12:V70" si="6">Q12</f>
        <v>15</v>
      </c>
      <c r="W12" s="138">
        <f t="shared" ref="W12:W70" si="7">ROUNDDOWN(X12,0)</f>
        <v>0</v>
      </c>
      <c r="X12" s="139">
        <f t="shared" ref="X12:X70" si="8">T12*Y12/100</f>
        <v>0</v>
      </c>
      <c r="Y12" s="138">
        <f t="shared" si="1"/>
        <v>0</v>
      </c>
      <c r="Z12" s="138">
        <f t="shared" ref="Z12:Z70" si="9">T12-W12-AA12</f>
        <v>52</v>
      </c>
      <c r="AA12" s="138">
        <f t="shared" ref="AA12:AA70" si="10">_xlfn.CEILING.MATH(AB12,1)</f>
        <v>14</v>
      </c>
      <c r="AB12" s="139">
        <f t="shared" ref="AB12:AB70" si="11">T12*AC12/100</f>
        <v>13.2</v>
      </c>
      <c r="AC12" s="138">
        <f t="shared" ref="AC12:AC27" si="12">IF(E12&lt;VLOOKUP(F12,$L$501:$P$511,2),0,VLOOKUP(F12,$L$501:$P$511,5))</f>
        <v>20</v>
      </c>
      <c r="AD12" s="132"/>
    </row>
    <row r="13" spans="1:16304" s="140" customFormat="1" ht="17.25" customHeight="1" x14ac:dyDescent="0.25">
      <c r="A13" s="128">
        <v>4</v>
      </c>
      <c r="B13" s="364" t="s">
        <v>805</v>
      </c>
      <c r="C13" s="365">
        <v>28.63</v>
      </c>
      <c r="D13" s="365"/>
      <c r="E13" s="366">
        <v>20</v>
      </c>
      <c r="F13" s="367">
        <f t="shared" ref="F13:F76" si="13">E13/C13</f>
        <v>0.7</v>
      </c>
      <c r="G13" s="187"/>
      <c r="H13" s="135"/>
      <c r="I13" s="132"/>
      <c r="J13" s="135"/>
      <c r="K13" s="132"/>
      <c r="L13" s="181"/>
      <c r="M13" s="135"/>
      <c r="N13" s="135"/>
      <c r="O13" s="135"/>
      <c r="P13" s="135"/>
      <c r="Q13" s="137">
        <f t="shared" si="2"/>
        <v>15</v>
      </c>
      <c r="R13" s="188">
        <f t="shared" si="3"/>
        <v>3</v>
      </c>
      <c r="S13" s="139">
        <f t="shared" si="0"/>
        <v>3</v>
      </c>
      <c r="T13" s="202">
        <f t="shared" si="4"/>
        <v>3</v>
      </c>
      <c r="U13" s="139">
        <f t="shared" si="5"/>
        <v>3</v>
      </c>
      <c r="V13" s="198">
        <f t="shared" si="6"/>
        <v>15</v>
      </c>
      <c r="W13" s="138">
        <f t="shared" si="7"/>
        <v>0</v>
      </c>
      <c r="X13" s="139">
        <f t="shared" si="8"/>
        <v>0</v>
      </c>
      <c r="Y13" s="138">
        <f t="shared" si="1"/>
        <v>0</v>
      </c>
      <c r="Z13" s="138">
        <f t="shared" si="9"/>
        <v>2</v>
      </c>
      <c r="AA13" s="138">
        <f t="shared" si="10"/>
        <v>1</v>
      </c>
      <c r="AB13" s="139">
        <f t="shared" si="11"/>
        <v>0.6</v>
      </c>
      <c r="AC13" s="138">
        <f t="shared" si="12"/>
        <v>20</v>
      </c>
      <c r="AD13" s="132"/>
    </row>
    <row r="14" spans="1:16304" s="140" customFormat="1" ht="17.25" customHeight="1" x14ac:dyDescent="0.25">
      <c r="A14" s="128">
        <v>5</v>
      </c>
      <c r="B14" s="364" t="s">
        <v>806</v>
      </c>
      <c r="C14" s="365">
        <v>375.13</v>
      </c>
      <c r="D14" s="365"/>
      <c r="E14" s="366">
        <v>278</v>
      </c>
      <c r="F14" s="367">
        <f t="shared" si="13"/>
        <v>0.74</v>
      </c>
      <c r="G14" s="187"/>
      <c r="H14" s="135"/>
      <c r="I14" s="132"/>
      <c r="J14" s="135"/>
      <c r="K14" s="132"/>
      <c r="L14" s="181"/>
      <c r="M14" s="135"/>
      <c r="N14" s="135"/>
      <c r="O14" s="135"/>
      <c r="P14" s="135"/>
      <c r="Q14" s="137">
        <f t="shared" si="2"/>
        <v>15</v>
      </c>
      <c r="R14" s="188">
        <f t="shared" si="3"/>
        <v>41</v>
      </c>
      <c r="S14" s="139">
        <f t="shared" si="0"/>
        <v>41.7</v>
      </c>
      <c r="T14" s="202">
        <f t="shared" si="4"/>
        <v>41</v>
      </c>
      <c r="U14" s="139">
        <f t="shared" si="5"/>
        <v>41.7</v>
      </c>
      <c r="V14" s="198">
        <f t="shared" si="6"/>
        <v>15</v>
      </c>
      <c r="W14" s="138">
        <f t="shared" si="7"/>
        <v>0</v>
      </c>
      <c r="X14" s="139">
        <f t="shared" si="8"/>
        <v>0</v>
      </c>
      <c r="Y14" s="138">
        <f t="shared" si="1"/>
        <v>0</v>
      </c>
      <c r="Z14" s="138">
        <f t="shared" si="9"/>
        <v>32</v>
      </c>
      <c r="AA14" s="138">
        <f t="shared" si="10"/>
        <v>9</v>
      </c>
      <c r="AB14" s="139">
        <f t="shared" si="11"/>
        <v>8.1999999999999993</v>
      </c>
      <c r="AC14" s="138">
        <f t="shared" si="12"/>
        <v>20</v>
      </c>
      <c r="AD14" s="132"/>
    </row>
    <row r="15" spans="1:16304" s="140" customFormat="1" ht="17.25" customHeight="1" x14ac:dyDescent="0.25">
      <c r="A15" s="128">
        <v>6</v>
      </c>
      <c r="B15" s="364" t="s">
        <v>1482</v>
      </c>
      <c r="C15" s="365">
        <v>474.76</v>
      </c>
      <c r="D15" s="365"/>
      <c r="E15" s="366">
        <v>304</v>
      </c>
      <c r="F15" s="367">
        <f t="shared" si="13"/>
        <v>0.64</v>
      </c>
      <c r="G15" s="187"/>
      <c r="H15" s="135"/>
      <c r="I15" s="132"/>
      <c r="J15" s="135"/>
      <c r="K15" s="132"/>
      <c r="L15" s="181"/>
      <c r="M15" s="135"/>
      <c r="N15" s="135"/>
      <c r="O15" s="135"/>
      <c r="P15" s="135"/>
      <c r="Q15" s="137">
        <f t="shared" si="2"/>
        <v>15</v>
      </c>
      <c r="R15" s="188">
        <f t="shared" si="3"/>
        <v>45</v>
      </c>
      <c r="S15" s="139">
        <f t="shared" si="0"/>
        <v>45.6</v>
      </c>
      <c r="T15" s="202">
        <f t="shared" si="4"/>
        <v>45</v>
      </c>
      <c r="U15" s="139">
        <f t="shared" si="5"/>
        <v>45.6</v>
      </c>
      <c r="V15" s="198">
        <f t="shared" si="6"/>
        <v>15</v>
      </c>
      <c r="W15" s="138">
        <f t="shared" si="7"/>
        <v>0</v>
      </c>
      <c r="X15" s="139">
        <f t="shared" si="8"/>
        <v>0</v>
      </c>
      <c r="Y15" s="138">
        <f t="shared" si="1"/>
        <v>0</v>
      </c>
      <c r="Z15" s="138">
        <f t="shared" si="9"/>
        <v>36</v>
      </c>
      <c r="AA15" s="138">
        <f t="shared" si="10"/>
        <v>9</v>
      </c>
      <c r="AB15" s="139">
        <f t="shared" si="11"/>
        <v>9</v>
      </c>
      <c r="AC15" s="138">
        <f t="shared" si="12"/>
        <v>20</v>
      </c>
      <c r="AD15" s="13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  <c r="XBV15" s="142"/>
      <c r="XBW15" s="142"/>
      <c r="XBX15" s="142"/>
      <c r="XBY15" s="142"/>
      <c r="XBZ15" s="142"/>
      <c r="XCA15" s="142"/>
      <c r="XCB15" s="142"/>
    </row>
    <row r="16" spans="1:16304" ht="17.25" customHeight="1" x14ac:dyDescent="0.25">
      <c r="A16" s="128">
        <v>7</v>
      </c>
      <c r="B16" s="364" t="s">
        <v>834</v>
      </c>
      <c r="C16" s="365">
        <v>16.2</v>
      </c>
      <c r="D16" s="365"/>
      <c r="E16" s="366">
        <v>5</v>
      </c>
      <c r="F16" s="367">
        <f t="shared" si="13"/>
        <v>0.31</v>
      </c>
      <c r="G16" s="187"/>
      <c r="H16" s="135"/>
      <c r="I16" s="132"/>
      <c r="J16" s="135"/>
      <c r="K16" s="132"/>
      <c r="L16" s="181"/>
      <c r="M16" s="135"/>
      <c r="N16" s="135"/>
      <c r="O16" s="135"/>
      <c r="P16" s="135"/>
      <c r="Q16" s="137">
        <f t="shared" si="2"/>
        <v>15</v>
      </c>
      <c r="R16" s="188">
        <f t="shared" si="3"/>
        <v>0</v>
      </c>
      <c r="S16" s="139">
        <f t="shared" si="0"/>
        <v>0.75</v>
      </c>
      <c r="T16" s="202">
        <f t="shared" si="4"/>
        <v>0</v>
      </c>
      <c r="U16" s="139">
        <f t="shared" si="5"/>
        <v>0.75</v>
      </c>
      <c r="V16" s="198">
        <f t="shared" si="6"/>
        <v>15</v>
      </c>
      <c r="W16" s="138">
        <f t="shared" si="7"/>
        <v>0</v>
      </c>
      <c r="X16" s="139">
        <f t="shared" si="8"/>
        <v>0</v>
      </c>
      <c r="Y16" s="138">
        <f t="shared" si="1"/>
        <v>0</v>
      </c>
      <c r="Z16" s="138">
        <f t="shared" si="9"/>
        <v>0</v>
      </c>
      <c r="AA16" s="138">
        <f t="shared" si="10"/>
        <v>0</v>
      </c>
      <c r="AB16" s="139">
        <f t="shared" si="11"/>
        <v>0</v>
      </c>
      <c r="AC16" s="138">
        <f t="shared" si="12"/>
        <v>20</v>
      </c>
      <c r="AD16" s="132"/>
    </row>
    <row r="17" spans="1:16304" s="140" customFormat="1" ht="31.5" x14ac:dyDescent="0.25">
      <c r="A17" s="128">
        <v>8</v>
      </c>
      <c r="B17" s="364" t="s">
        <v>1043</v>
      </c>
      <c r="C17" s="365">
        <v>80</v>
      </c>
      <c r="D17" s="365"/>
      <c r="E17" s="366">
        <v>86</v>
      </c>
      <c r="F17" s="367">
        <f t="shared" si="13"/>
        <v>1.08</v>
      </c>
      <c r="G17" s="187"/>
      <c r="H17" s="135"/>
      <c r="I17" s="132"/>
      <c r="J17" s="135"/>
      <c r="K17" s="132"/>
      <c r="L17" s="181"/>
      <c r="M17" s="135"/>
      <c r="N17" s="135"/>
      <c r="O17" s="135"/>
      <c r="P17" s="135"/>
      <c r="Q17" s="137">
        <f t="shared" si="2"/>
        <v>15</v>
      </c>
      <c r="R17" s="188">
        <f t="shared" si="3"/>
        <v>12</v>
      </c>
      <c r="S17" s="139">
        <f t="shared" si="0"/>
        <v>12.9</v>
      </c>
      <c r="T17" s="202">
        <f t="shared" si="4"/>
        <v>12</v>
      </c>
      <c r="U17" s="139">
        <f t="shared" si="5"/>
        <v>12.9</v>
      </c>
      <c r="V17" s="198">
        <f t="shared" si="6"/>
        <v>15</v>
      </c>
      <c r="W17" s="138">
        <f t="shared" si="7"/>
        <v>0</v>
      </c>
      <c r="X17" s="139">
        <f t="shared" si="8"/>
        <v>0</v>
      </c>
      <c r="Y17" s="138">
        <f t="shared" si="1"/>
        <v>0</v>
      </c>
      <c r="Z17" s="138">
        <f t="shared" si="9"/>
        <v>9</v>
      </c>
      <c r="AA17" s="138">
        <f t="shared" si="10"/>
        <v>3</v>
      </c>
      <c r="AB17" s="139">
        <f t="shared" si="11"/>
        <v>2.4</v>
      </c>
      <c r="AC17" s="138">
        <f t="shared" si="12"/>
        <v>20</v>
      </c>
      <c r="AD17" s="132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</row>
    <row r="18" spans="1:16304" ht="31.5" x14ac:dyDescent="0.25">
      <c r="A18" s="128">
        <v>9</v>
      </c>
      <c r="B18" s="364" t="s">
        <v>1047</v>
      </c>
      <c r="C18" s="365">
        <v>473.84</v>
      </c>
      <c r="D18" s="365"/>
      <c r="E18" s="366">
        <v>600</v>
      </c>
      <c r="F18" s="367">
        <f t="shared" si="13"/>
        <v>1.27</v>
      </c>
      <c r="G18" s="187"/>
      <c r="H18" s="135"/>
      <c r="I18" s="132"/>
      <c r="J18" s="135"/>
      <c r="K18" s="132"/>
      <c r="L18" s="181"/>
      <c r="M18" s="135"/>
      <c r="N18" s="135"/>
      <c r="O18" s="135"/>
      <c r="P18" s="135"/>
      <c r="Q18" s="137">
        <f t="shared" si="2"/>
        <v>15</v>
      </c>
      <c r="R18" s="188">
        <f t="shared" si="3"/>
        <v>90</v>
      </c>
      <c r="S18" s="139">
        <f t="shared" si="0"/>
        <v>90</v>
      </c>
      <c r="T18" s="202">
        <f t="shared" si="4"/>
        <v>90</v>
      </c>
      <c r="U18" s="139">
        <f t="shared" si="5"/>
        <v>90</v>
      </c>
      <c r="V18" s="198">
        <f t="shared" si="6"/>
        <v>15</v>
      </c>
      <c r="W18" s="138">
        <f t="shared" si="7"/>
        <v>0</v>
      </c>
      <c r="X18" s="139">
        <f t="shared" si="8"/>
        <v>0</v>
      </c>
      <c r="Y18" s="138">
        <f t="shared" si="1"/>
        <v>0</v>
      </c>
      <c r="Z18" s="138">
        <f t="shared" si="9"/>
        <v>72</v>
      </c>
      <c r="AA18" s="138">
        <f t="shared" si="10"/>
        <v>18</v>
      </c>
      <c r="AB18" s="139">
        <f t="shared" si="11"/>
        <v>18</v>
      </c>
      <c r="AC18" s="138">
        <f t="shared" si="12"/>
        <v>20</v>
      </c>
      <c r="AD18" s="132"/>
    </row>
    <row r="19" spans="1:16304" ht="31.5" x14ac:dyDescent="0.25">
      <c r="A19" s="128">
        <v>10</v>
      </c>
      <c r="B19" s="364" t="s">
        <v>1048</v>
      </c>
      <c r="C19" s="365">
        <v>73.459999999999994</v>
      </c>
      <c r="D19" s="365"/>
      <c r="E19" s="366">
        <v>237</v>
      </c>
      <c r="F19" s="367">
        <f t="shared" si="13"/>
        <v>3.23</v>
      </c>
      <c r="G19" s="187"/>
      <c r="H19" s="135"/>
      <c r="I19" s="132"/>
      <c r="J19" s="135"/>
      <c r="K19" s="132"/>
      <c r="L19" s="181"/>
      <c r="M19" s="135"/>
      <c r="N19" s="135"/>
      <c r="O19" s="135"/>
      <c r="P19" s="135"/>
      <c r="Q19" s="137">
        <f t="shared" si="2"/>
        <v>15</v>
      </c>
      <c r="R19" s="188">
        <f t="shared" si="3"/>
        <v>35</v>
      </c>
      <c r="S19" s="139">
        <f t="shared" si="0"/>
        <v>35.549999999999997</v>
      </c>
      <c r="T19" s="202">
        <f t="shared" si="4"/>
        <v>35</v>
      </c>
      <c r="U19" s="139">
        <f t="shared" si="5"/>
        <v>35.549999999999997</v>
      </c>
      <c r="V19" s="198">
        <f t="shared" si="6"/>
        <v>15</v>
      </c>
      <c r="W19" s="138">
        <f t="shared" si="7"/>
        <v>0</v>
      </c>
      <c r="X19" s="139">
        <f t="shared" si="8"/>
        <v>0</v>
      </c>
      <c r="Y19" s="138">
        <f t="shared" si="1"/>
        <v>0</v>
      </c>
      <c r="Z19" s="138">
        <f t="shared" si="9"/>
        <v>28</v>
      </c>
      <c r="AA19" s="138">
        <f t="shared" si="10"/>
        <v>7</v>
      </c>
      <c r="AB19" s="139">
        <f t="shared" si="11"/>
        <v>7</v>
      </c>
      <c r="AC19" s="138">
        <f t="shared" si="12"/>
        <v>20</v>
      </c>
      <c r="AD19" s="132"/>
    </row>
    <row r="20" spans="1:16304" ht="31.5" x14ac:dyDescent="0.25">
      <c r="A20" s="128">
        <v>11</v>
      </c>
      <c r="B20" s="364" t="s">
        <v>1049</v>
      </c>
      <c r="C20" s="365">
        <v>491.7</v>
      </c>
      <c r="D20" s="365"/>
      <c r="E20" s="366">
        <v>619</v>
      </c>
      <c r="F20" s="367">
        <f t="shared" si="13"/>
        <v>1.26</v>
      </c>
      <c r="G20" s="187"/>
      <c r="H20" s="135"/>
      <c r="I20" s="132"/>
      <c r="J20" s="135"/>
      <c r="K20" s="132"/>
      <c r="L20" s="181"/>
      <c r="M20" s="135"/>
      <c r="N20" s="135"/>
      <c r="O20" s="135"/>
      <c r="P20" s="135"/>
      <c r="Q20" s="137">
        <f t="shared" si="2"/>
        <v>15</v>
      </c>
      <c r="R20" s="188">
        <f t="shared" si="3"/>
        <v>92</v>
      </c>
      <c r="S20" s="139">
        <f t="shared" si="0"/>
        <v>92.85</v>
      </c>
      <c r="T20" s="202">
        <f t="shared" si="4"/>
        <v>92</v>
      </c>
      <c r="U20" s="139">
        <f t="shared" si="5"/>
        <v>92.85</v>
      </c>
      <c r="V20" s="198">
        <f t="shared" si="6"/>
        <v>15</v>
      </c>
      <c r="W20" s="138">
        <f t="shared" si="7"/>
        <v>0</v>
      </c>
      <c r="X20" s="139">
        <f t="shared" si="8"/>
        <v>0</v>
      </c>
      <c r="Y20" s="138">
        <f t="shared" si="1"/>
        <v>0</v>
      </c>
      <c r="Z20" s="138">
        <f t="shared" si="9"/>
        <v>73</v>
      </c>
      <c r="AA20" s="138">
        <f t="shared" si="10"/>
        <v>19</v>
      </c>
      <c r="AB20" s="139">
        <f t="shared" si="11"/>
        <v>18.399999999999999</v>
      </c>
      <c r="AC20" s="138">
        <f t="shared" si="12"/>
        <v>20</v>
      </c>
      <c r="AD20" s="132"/>
    </row>
    <row r="21" spans="1:16304" ht="35.25" customHeight="1" x14ac:dyDescent="0.25">
      <c r="A21" s="128">
        <v>12</v>
      </c>
      <c r="B21" s="364" t="s">
        <v>1050</v>
      </c>
      <c r="C21" s="365">
        <v>397.23899999999998</v>
      </c>
      <c r="D21" s="365"/>
      <c r="E21" s="366">
        <v>431</v>
      </c>
      <c r="F21" s="367">
        <f t="shared" si="13"/>
        <v>1.08</v>
      </c>
      <c r="G21" s="187"/>
      <c r="H21" s="135"/>
      <c r="I21" s="132"/>
      <c r="J21" s="135"/>
      <c r="K21" s="132"/>
      <c r="L21" s="181"/>
      <c r="M21" s="135"/>
      <c r="N21" s="135"/>
      <c r="O21" s="135"/>
      <c r="P21" s="135"/>
      <c r="Q21" s="137">
        <f t="shared" si="2"/>
        <v>15</v>
      </c>
      <c r="R21" s="188">
        <f t="shared" si="3"/>
        <v>64</v>
      </c>
      <c r="S21" s="139">
        <f t="shared" si="0"/>
        <v>64.650000000000006</v>
      </c>
      <c r="T21" s="202">
        <f t="shared" si="4"/>
        <v>64</v>
      </c>
      <c r="U21" s="139">
        <f t="shared" si="5"/>
        <v>64.650000000000006</v>
      </c>
      <c r="V21" s="198">
        <f t="shared" si="6"/>
        <v>15</v>
      </c>
      <c r="W21" s="138">
        <f t="shared" si="7"/>
        <v>0</v>
      </c>
      <c r="X21" s="139">
        <f t="shared" si="8"/>
        <v>0</v>
      </c>
      <c r="Y21" s="138">
        <f t="shared" si="1"/>
        <v>0</v>
      </c>
      <c r="Z21" s="138">
        <f t="shared" si="9"/>
        <v>51</v>
      </c>
      <c r="AA21" s="138">
        <f t="shared" si="10"/>
        <v>13</v>
      </c>
      <c r="AB21" s="139">
        <f t="shared" si="11"/>
        <v>12.8</v>
      </c>
      <c r="AC21" s="138">
        <f t="shared" si="12"/>
        <v>20</v>
      </c>
      <c r="AD21" s="132">
        <v>101</v>
      </c>
    </row>
    <row r="22" spans="1:16304" ht="33.75" customHeight="1" x14ac:dyDescent="0.25">
      <c r="A22" s="128">
        <v>13</v>
      </c>
      <c r="B22" s="364" t="s">
        <v>1051</v>
      </c>
      <c r="C22" s="365">
        <v>98.474999999999994</v>
      </c>
      <c r="D22" s="365"/>
      <c r="E22" s="366">
        <v>252</v>
      </c>
      <c r="F22" s="367">
        <f t="shared" si="13"/>
        <v>2.56</v>
      </c>
      <c r="G22" s="187"/>
      <c r="H22" s="135"/>
      <c r="I22" s="132"/>
      <c r="J22" s="135"/>
      <c r="K22" s="132"/>
      <c r="L22" s="181"/>
      <c r="M22" s="135"/>
      <c r="N22" s="135"/>
      <c r="O22" s="135"/>
      <c r="P22" s="135"/>
      <c r="Q22" s="137">
        <f t="shared" si="2"/>
        <v>15</v>
      </c>
      <c r="R22" s="188">
        <f t="shared" si="3"/>
        <v>37</v>
      </c>
      <c r="S22" s="139">
        <f t="shared" si="0"/>
        <v>37.799999999999997</v>
      </c>
      <c r="T22" s="202">
        <f t="shared" si="4"/>
        <v>37</v>
      </c>
      <c r="U22" s="139">
        <f t="shared" si="5"/>
        <v>37.799999999999997</v>
      </c>
      <c r="V22" s="198">
        <f t="shared" si="6"/>
        <v>15</v>
      </c>
      <c r="W22" s="138">
        <f t="shared" si="7"/>
        <v>0</v>
      </c>
      <c r="X22" s="139">
        <f t="shared" si="8"/>
        <v>0</v>
      </c>
      <c r="Y22" s="138">
        <f t="shared" si="1"/>
        <v>0</v>
      </c>
      <c r="Z22" s="138">
        <f t="shared" si="9"/>
        <v>29</v>
      </c>
      <c r="AA22" s="138">
        <f t="shared" si="10"/>
        <v>8</v>
      </c>
      <c r="AB22" s="139">
        <f t="shared" si="11"/>
        <v>7.4</v>
      </c>
      <c r="AC22" s="138">
        <f t="shared" si="12"/>
        <v>20</v>
      </c>
      <c r="AD22" s="132"/>
    </row>
    <row r="23" spans="1:16304" ht="47.25" x14ac:dyDescent="0.25">
      <c r="A23" s="128">
        <v>14</v>
      </c>
      <c r="B23" s="364" t="s">
        <v>1052</v>
      </c>
      <c r="C23" s="365">
        <v>1360.43</v>
      </c>
      <c r="D23" s="365"/>
      <c r="E23" s="366">
        <v>1355</v>
      </c>
      <c r="F23" s="367">
        <f t="shared" si="13"/>
        <v>1</v>
      </c>
      <c r="G23" s="187"/>
      <c r="H23" s="135"/>
      <c r="I23" s="132"/>
      <c r="J23" s="135"/>
      <c r="K23" s="132"/>
      <c r="L23" s="181"/>
      <c r="M23" s="135"/>
      <c r="N23" s="135"/>
      <c r="O23" s="135"/>
      <c r="P23" s="135"/>
      <c r="Q23" s="137">
        <f t="shared" si="2"/>
        <v>15</v>
      </c>
      <c r="R23" s="188">
        <f t="shared" si="3"/>
        <v>203</v>
      </c>
      <c r="S23" s="139">
        <f t="shared" si="0"/>
        <v>203.25</v>
      </c>
      <c r="T23" s="202">
        <f t="shared" si="4"/>
        <v>203</v>
      </c>
      <c r="U23" s="139">
        <f t="shared" si="5"/>
        <v>203.25</v>
      </c>
      <c r="V23" s="198">
        <f t="shared" si="6"/>
        <v>15</v>
      </c>
      <c r="W23" s="138">
        <f t="shared" si="7"/>
        <v>0</v>
      </c>
      <c r="X23" s="139">
        <f t="shared" si="8"/>
        <v>0</v>
      </c>
      <c r="Y23" s="138">
        <f t="shared" si="1"/>
        <v>0</v>
      </c>
      <c r="Z23" s="138">
        <f t="shared" si="9"/>
        <v>162</v>
      </c>
      <c r="AA23" s="138">
        <f t="shared" si="10"/>
        <v>41</v>
      </c>
      <c r="AB23" s="139">
        <f t="shared" si="11"/>
        <v>40.6</v>
      </c>
      <c r="AC23" s="138">
        <f t="shared" si="12"/>
        <v>20</v>
      </c>
      <c r="AD23" s="132"/>
    </row>
    <row r="24" spans="1:16304" ht="47.25" x14ac:dyDescent="0.25">
      <c r="A24" s="128">
        <v>15</v>
      </c>
      <c r="B24" s="364" t="s">
        <v>1053</v>
      </c>
      <c r="C24" s="365">
        <v>75.989999999999995</v>
      </c>
      <c r="D24" s="365"/>
      <c r="E24" s="366">
        <v>41</v>
      </c>
      <c r="F24" s="367">
        <f t="shared" si="13"/>
        <v>0.54</v>
      </c>
      <c r="G24" s="187"/>
      <c r="H24" s="135"/>
      <c r="I24" s="132"/>
      <c r="J24" s="135"/>
      <c r="K24" s="132"/>
      <c r="L24" s="181"/>
      <c r="M24" s="135"/>
      <c r="N24" s="135"/>
      <c r="O24" s="135"/>
      <c r="P24" s="135"/>
      <c r="Q24" s="137">
        <f t="shared" si="2"/>
        <v>15</v>
      </c>
      <c r="R24" s="188">
        <f t="shared" si="3"/>
        <v>6</v>
      </c>
      <c r="S24" s="139">
        <f t="shared" si="0"/>
        <v>6.15</v>
      </c>
      <c r="T24" s="202">
        <f t="shared" si="4"/>
        <v>6</v>
      </c>
      <c r="U24" s="139">
        <f t="shared" si="5"/>
        <v>6.15</v>
      </c>
      <c r="V24" s="198">
        <f t="shared" si="6"/>
        <v>15</v>
      </c>
      <c r="W24" s="138">
        <f t="shared" si="7"/>
        <v>0</v>
      </c>
      <c r="X24" s="139">
        <f t="shared" si="8"/>
        <v>0</v>
      </c>
      <c r="Y24" s="138">
        <f t="shared" si="1"/>
        <v>0</v>
      </c>
      <c r="Z24" s="138">
        <f t="shared" si="9"/>
        <v>4</v>
      </c>
      <c r="AA24" s="138">
        <f t="shared" si="10"/>
        <v>2</v>
      </c>
      <c r="AB24" s="139">
        <f t="shared" si="11"/>
        <v>1.2</v>
      </c>
      <c r="AC24" s="138">
        <f t="shared" si="12"/>
        <v>20</v>
      </c>
      <c r="AD24" s="132"/>
    </row>
    <row r="25" spans="1:16304" ht="47.25" x14ac:dyDescent="0.25">
      <c r="A25" s="128">
        <v>16</v>
      </c>
      <c r="B25" s="364" t="s">
        <v>1055</v>
      </c>
      <c r="C25" s="365">
        <v>547.98</v>
      </c>
      <c r="D25" s="365"/>
      <c r="E25" s="366">
        <v>99</v>
      </c>
      <c r="F25" s="367">
        <f t="shared" si="13"/>
        <v>0.18</v>
      </c>
      <c r="G25" s="187"/>
      <c r="H25" s="135"/>
      <c r="I25" s="132"/>
      <c r="J25" s="135"/>
      <c r="K25" s="132"/>
      <c r="L25" s="181"/>
      <c r="M25" s="135"/>
      <c r="N25" s="135"/>
      <c r="O25" s="135"/>
      <c r="P25" s="135"/>
      <c r="Q25" s="137">
        <f t="shared" si="2"/>
        <v>15</v>
      </c>
      <c r="R25" s="188">
        <f t="shared" si="3"/>
        <v>14</v>
      </c>
      <c r="S25" s="139">
        <f t="shared" si="0"/>
        <v>14.85</v>
      </c>
      <c r="T25" s="202">
        <f t="shared" si="4"/>
        <v>14</v>
      </c>
      <c r="U25" s="139">
        <f t="shared" si="5"/>
        <v>14.85</v>
      </c>
      <c r="V25" s="198">
        <f t="shared" si="6"/>
        <v>15</v>
      </c>
      <c r="W25" s="138">
        <f t="shared" si="7"/>
        <v>0</v>
      </c>
      <c r="X25" s="139">
        <f t="shared" si="8"/>
        <v>0</v>
      </c>
      <c r="Y25" s="138">
        <f t="shared" si="1"/>
        <v>0</v>
      </c>
      <c r="Z25" s="138">
        <f t="shared" si="9"/>
        <v>11</v>
      </c>
      <c r="AA25" s="138">
        <f t="shared" si="10"/>
        <v>3</v>
      </c>
      <c r="AB25" s="139">
        <f t="shared" si="11"/>
        <v>2.8</v>
      </c>
      <c r="AC25" s="138">
        <f t="shared" si="12"/>
        <v>20</v>
      </c>
      <c r="AD25" s="132">
        <v>89</v>
      </c>
    </row>
    <row r="26" spans="1:16304" ht="31.5" x14ac:dyDescent="0.25">
      <c r="A26" s="128">
        <v>17</v>
      </c>
      <c r="B26" s="364" t="s">
        <v>1056</v>
      </c>
      <c r="C26" s="365">
        <v>492.71899999999999</v>
      </c>
      <c r="D26" s="365"/>
      <c r="E26" s="366">
        <v>480</v>
      </c>
      <c r="F26" s="367">
        <f t="shared" si="13"/>
        <v>0.97</v>
      </c>
      <c r="G26" s="187"/>
      <c r="H26" s="135"/>
      <c r="I26" s="132"/>
      <c r="J26" s="135"/>
      <c r="K26" s="132"/>
      <c r="L26" s="181"/>
      <c r="M26" s="135"/>
      <c r="N26" s="135"/>
      <c r="O26" s="135"/>
      <c r="P26" s="135"/>
      <c r="Q26" s="137">
        <f t="shared" si="2"/>
        <v>15</v>
      </c>
      <c r="R26" s="188">
        <f t="shared" si="3"/>
        <v>72</v>
      </c>
      <c r="S26" s="139">
        <f t="shared" si="0"/>
        <v>72</v>
      </c>
      <c r="T26" s="202">
        <f t="shared" si="4"/>
        <v>72</v>
      </c>
      <c r="U26" s="139">
        <f t="shared" si="5"/>
        <v>72</v>
      </c>
      <c r="V26" s="198">
        <f t="shared" si="6"/>
        <v>15</v>
      </c>
      <c r="W26" s="138">
        <f t="shared" si="7"/>
        <v>0</v>
      </c>
      <c r="X26" s="139">
        <f t="shared" si="8"/>
        <v>0</v>
      </c>
      <c r="Y26" s="138">
        <f t="shared" si="1"/>
        <v>0</v>
      </c>
      <c r="Z26" s="138">
        <f t="shared" si="9"/>
        <v>57</v>
      </c>
      <c r="AA26" s="138">
        <f t="shared" si="10"/>
        <v>15</v>
      </c>
      <c r="AB26" s="139">
        <f t="shared" si="11"/>
        <v>14.4</v>
      </c>
      <c r="AC26" s="138">
        <f t="shared" si="12"/>
        <v>20</v>
      </c>
      <c r="AD26" s="132"/>
    </row>
    <row r="27" spans="1:16304" ht="31.5" x14ac:dyDescent="0.25">
      <c r="A27" s="128">
        <v>18</v>
      </c>
      <c r="B27" s="364" t="s">
        <v>1057</v>
      </c>
      <c r="C27" s="365">
        <v>499.12799999999999</v>
      </c>
      <c r="D27" s="365"/>
      <c r="E27" s="366">
        <v>503</v>
      </c>
      <c r="F27" s="367">
        <f t="shared" si="13"/>
        <v>1.01</v>
      </c>
      <c r="G27" s="187"/>
      <c r="H27" s="135"/>
      <c r="I27" s="132"/>
      <c r="J27" s="135"/>
      <c r="K27" s="132"/>
      <c r="L27" s="181"/>
      <c r="M27" s="135"/>
      <c r="N27" s="135"/>
      <c r="O27" s="135"/>
      <c r="P27" s="135"/>
      <c r="Q27" s="137">
        <f t="shared" si="2"/>
        <v>15</v>
      </c>
      <c r="R27" s="188">
        <f t="shared" si="3"/>
        <v>75</v>
      </c>
      <c r="S27" s="139">
        <f t="shared" si="0"/>
        <v>75.45</v>
      </c>
      <c r="T27" s="202">
        <f t="shared" si="4"/>
        <v>75</v>
      </c>
      <c r="U27" s="139">
        <f t="shared" si="5"/>
        <v>75.45</v>
      </c>
      <c r="V27" s="198">
        <f t="shared" si="6"/>
        <v>15</v>
      </c>
      <c r="W27" s="138">
        <f t="shared" si="7"/>
        <v>0</v>
      </c>
      <c r="X27" s="139">
        <f t="shared" si="8"/>
        <v>0</v>
      </c>
      <c r="Y27" s="138">
        <f t="shared" si="1"/>
        <v>0</v>
      </c>
      <c r="Z27" s="138">
        <f t="shared" si="9"/>
        <v>60</v>
      </c>
      <c r="AA27" s="138">
        <f t="shared" si="10"/>
        <v>15</v>
      </c>
      <c r="AB27" s="139">
        <f t="shared" si="11"/>
        <v>15</v>
      </c>
      <c r="AC27" s="138">
        <f t="shared" si="12"/>
        <v>20</v>
      </c>
      <c r="AD27" s="132"/>
    </row>
    <row r="28" spans="1:16304" ht="31.5" x14ac:dyDescent="0.25">
      <c r="A28" s="128">
        <v>19</v>
      </c>
      <c r="B28" s="364" t="s">
        <v>1058</v>
      </c>
      <c r="C28" s="365">
        <v>291.37599999999998</v>
      </c>
      <c r="D28" s="365"/>
      <c r="E28" s="366">
        <v>483</v>
      </c>
      <c r="F28" s="367">
        <f t="shared" si="13"/>
        <v>1.66</v>
      </c>
      <c r="G28" s="187"/>
      <c r="H28" s="135"/>
      <c r="I28" s="132"/>
      <c r="J28" s="135"/>
      <c r="K28" s="132"/>
      <c r="L28" s="181"/>
      <c r="M28" s="135"/>
      <c r="N28" s="135"/>
      <c r="O28" s="135"/>
      <c r="P28" s="135"/>
      <c r="Q28" s="137"/>
      <c r="R28" s="188"/>
      <c r="S28" s="139">
        <f t="shared" si="0"/>
        <v>0</v>
      </c>
      <c r="T28" s="202">
        <f t="shared" si="4"/>
        <v>0</v>
      </c>
      <c r="U28" s="139">
        <f t="shared" si="5"/>
        <v>0</v>
      </c>
      <c r="V28" s="198">
        <f t="shared" si="6"/>
        <v>0</v>
      </c>
      <c r="W28" s="138">
        <f t="shared" si="7"/>
        <v>0</v>
      </c>
      <c r="X28" s="139">
        <f t="shared" si="8"/>
        <v>0</v>
      </c>
      <c r="Y28" s="138">
        <f t="shared" si="1"/>
        <v>0</v>
      </c>
      <c r="Z28" s="138"/>
      <c r="AA28" s="138"/>
      <c r="AB28" s="139"/>
      <c r="AC28" s="138"/>
      <c r="AD28" s="132"/>
    </row>
    <row r="29" spans="1:16304" ht="31.5" x14ac:dyDescent="0.25">
      <c r="A29" s="128">
        <v>20</v>
      </c>
      <c r="B29" s="364" t="s">
        <v>1059</v>
      </c>
      <c r="C29" s="365">
        <v>207.53100000000001</v>
      </c>
      <c r="D29" s="365"/>
      <c r="E29" s="366">
        <v>90</v>
      </c>
      <c r="F29" s="367">
        <f t="shared" si="13"/>
        <v>0.43</v>
      </c>
      <c r="G29" s="187"/>
      <c r="H29" s="135"/>
      <c r="I29" s="132"/>
      <c r="J29" s="135"/>
      <c r="K29" s="132"/>
      <c r="L29" s="181"/>
      <c r="M29" s="135"/>
      <c r="N29" s="135"/>
      <c r="O29" s="135"/>
      <c r="P29" s="135"/>
      <c r="Q29" s="137">
        <f t="shared" ref="Q29:Q37" si="14">IF(E29&lt;VLOOKUP(F29,$L$501:$P$511,2),0,VLOOKUP(F29,$L$501:$P$511,3))</f>
        <v>15</v>
      </c>
      <c r="R29" s="188">
        <f t="shared" si="3"/>
        <v>13</v>
      </c>
      <c r="S29" s="139">
        <f t="shared" si="0"/>
        <v>13.5</v>
      </c>
      <c r="T29" s="202">
        <f t="shared" si="4"/>
        <v>13</v>
      </c>
      <c r="U29" s="139">
        <f t="shared" si="5"/>
        <v>13.5</v>
      </c>
      <c r="V29" s="198">
        <f t="shared" si="6"/>
        <v>15</v>
      </c>
      <c r="W29" s="138">
        <f t="shared" si="7"/>
        <v>0</v>
      </c>
      <c r="X29" s="139">
        <f t="shared" si="8"/>
        <v>0</v>
      </c>
      <c r="Y29" s="138">
        <f t="shared" si="1"/>
        <v>0</v>
      </c>
      <c r="Z29" s="138">
        <f t="shared" si="9"/>
        <v>10</v>
      </c>
      <c r="AA29" s="138">
        <f t="shared" si="10"/>
        <v>3</v>
      </c>
      <c r="AB29" s="139">
        <f t="shared" si="11"/>
        <v>2.6</v>
      </c>
      <c r="AC29" s="138">
        <f t="shared" ref="AC29:AC37" si="15">IF(E29&lt;VLOOKUP(F29,$L$501:$P$511,2),0,VLOOKUP(F29,$L$501:$P$511,5))</f>
        <v>20</v>
      </c>
      <c r="AD29" s="132"/>
    </row>
    <row r="30" spans="1:16304" ht="31.5" x14ac:dyDescent="0.25">
      <c r="A30" s="128">
        <v>21</v>
      </c>
      <c r="B30" s="364" t="s">
        <v>1060</v>
      </c>
      <c r="C30" s="365">
        <v>481.76</v>
      </c>
      <c r="D30" s="365"/>
      <c r="E30" s="366">
        <v>443</v>
      </c>
      <c r="F30" s="367">
        <f t="shared" si="13"/>
        <v>0.92</v>
      </c>
      <c r="G30" s="187"/>
      <c r="H30" s="135"/>
      <c r="I30" s="132"/>
      <c r="J30" s="135"/>
      <c r="K30" s="132"/>
      <c r="L30" s="181"/>
      <c r="M30" s="135"/>
      <c r="N30" s="135"/>
      <c r="O30" s="135"/>
      <c r="P30" s="135"/>
      <c r="Q30" s="137">
        <f t="shared" si="14"/>
        <v>15</v>
      </c>
      <c r="R30" s="188">
        <f t="shared" si="3"/>
        <v>66</v>
      </c>
      <c r="S30" s="139">
        <f t="shared" si="0"/>
        <v>66.45</v>
      </c>
      <c r="T30" s="202">
        <f t="shared" si="4"/>
        <v>66</v>
      </c>
      <c r="U30" s="139">
        <f t="shared" si="5"/>
        <v>66.45</v>
      </c>
      <c r="V30" s="198">
        <f t="shared" si="6"/>
        <v>15</v>
      </c>
      <c r="W30" s="138">
        <f t="shared" si="7"/>
        <v>0</v>
      </c>
      <c r="X30" s="139">
        <f t="shared" si="8"/>
        <v>0</v>
      </c>
      <c r="Y30" s="138">
        <f t="shared" si="1"/>
        <v>0</v>
      </c>
      <c r="Z30" s="138">
        <f t="shared" si="9"/>
        <v>52</v>
      </c>
      <c r="AA30" s="138">
        <f t="shared" si="10"/>
        <v>14</v>
      </c>
      <c r="AB30" s="139">
        <f t="shared" si="11"/>
        <v>13.2</v>
      </c>
      <c r="AC30" s="138">
        <f t="shared" si="15"/>
        <v>20</v>
      </c>
      <c r="AD30" s="132"/>
    </row>
    <row r="31" spans="1:16304" ht="31.5" x14ac:dyDescent="0.25">
      <c r="A31" s="128">
        <v>22</v>
      </c>
      <c r="B31" s="364" t="s">
        <v>1061</v>
      </c>
      <c r="C31" s="365">
        <v>499.17</v>
      </c>
      <c r="D31" s="365"/>
      <c r="E31" s="366">
        <v>618</v>
      </c>
      <c r="F31" s="367">
        <f t="shared" si="13"/>
        <v>1.24</v>
      </c>
      <c r="G31" s="187"/>
      <c r="H31" s="135"/>
      <c r="I31" s="132"/>
      <c r="J31" s="135"/>
      <c r="K31" s="132"/>
      <c r="L31" s="181"/>
      <c r="M31" s="135"/>
      <c r="N31" s="135"/>
      <c r="O31" s="135"/>
      <c r="P31" s="135"/>
      <c r="Q31" s="137">
        <f t="shared" si="14"/>
        <v>15</v>
      </c>
      <c r="R31" s="188">
        <f t="shared" si="3"/>
        <v>92</v>
      </c>
      <c r="S31" s="139">
        <f t="shared" si="0"/>
        <v>92.7</v>
      </c>
      <c r="T31" s="202">
        <f t="shared" si="4"/>
        <v>92</v>
      </c>
      <c r="U31" s="139">
        <f t="shared" si="5"/>
        <v>92.7</v>
      </c>
      <c r="V31" s="198">
        <f t="shared" si="6"/>
        <v>15</v>
      </c>
      <c r="W31" s="138">
        <f t="shared" si="7"/>
        <v>0</v>
      </c>
      <c r="X31" s="139">
        <f t="shared" si="8"/>
        <v>0</v>
      </c>
      <c r="Y31" s="138">
        <f t="shared" si="1"/>
        <v>0</v>
      </c>
      <c r="Z31" s="138">
        <f t="shared" si="9"/>
        <v>73</v>
      </c>
      <c r="AA31" s="138">
        <f t="shared" si="10"/>
        <v>19</v>
      </c>
      <c r="AB31" s="139">
        <f t="shared" si="11"/>
        <v>18.399999999999999</v>
      </c>
      <c r="AC31" s="138">
        <f t="shared" si="15"/>
        <v>20</v>
      </c>
      <c r="AD31" s="132"/>
    </row>
    <row r="32" spans="1:16304" x14ac:dyDescent="0.25">
      <c r="A32" s="128">
        <v>23</v>
      </c>
      <c r="B32" s="357" t="s">
        <v>696</v>
      </c>
      <c r="C32" s="358"/>
      <c r="D32" s="358"/>
      <c r="E32" s="359"/>
      <c r="F32" s="367" t="e">
        <f t="shared" si="13"/>
        <v>#DIV/0!</v>
      </c>
      <c r="G32" s="187"/>
      <c r="H32" s="135"/>
      <c r="I32" s="132"/>
      <c r="J32" s="135"/>
      <c r="K32" s="132"/>
      <c r="L32" s="181"/>
      <c r="M32" s="135"/>
      <c r="N32" s="135"/>
      <c r="O32" s="135"/>
      <c r="P32" s="135"/>
      <c r="Q32" s="137" t="e">
        <f t="shared" si="14"/>
        <v>#DIV/0!</v>
      </c>
      <c r="R32" s="188" t="e">
        <f t="shared" si="3"/>
        <v>#DIV/0!</v>
      </c>
      <c r="S32" s="139" t="e">
        <f t="shared" si="0"/>
        <v>#DIV/0!</v>
      </c>
      <c r="T32" s="202" t="e">
        <f t="shared" si="4"/>
        <v>#DIV/0!</v>
      </c>
      <c r="U32" s="139" t="e">
        <f t="shared" si="5"/>
        <v>#DIV/0!</v>
      </c>
      <c r="V32" s="198" t="e">
        <f t="shared" si="6"/>
        <v>#DIV/0!</v>
      </c>
      <c r="W32" s="138" t="e">
        <f t="shared" si="7"/>
        <v>#DIV/0!</v>
      </c>
      <c r="X32" s="139" t="e">
        <f t="shared" si="8"/>
        <v>#DIV/0!</v>
      </c>
      <c r="Y32" s="138" t="e">
        <f t="shared" si="1"/>
        <v>#DIV/0!</v>
      </c>
      <c r="Z32" s="138" t="e">
        <f t="shared" si="9"/>
        <v>#DIV/0!</v>
      </c>
      <c r="AA32" s="138" t="e">
        <f t="shared" si="10"/>
        <v>#DIV/0!</v>
      </c>
      <c r="AB32" s="139" t="e">
        <f t="shared" si="11"/>
        <v>#DIV/0!</v>
      </c>
      <c r="AC32" s="138" t="e">
        <f t="shared" si="15"/>
        <v>#DIV/0!</v>
      </c>
      <c r="AD32" s="132"/>
    </row>
    <row r="33" spans="1:30" x14ac:dyDescent="0.25">
      <c r="A33" s="128">
        <v>24</v>
      </c>
      <c r="B33" s="364" t="s">
        <v>806</v>
      </c>
      <c r="C33" s="365">
        <v>18.95</v>
      </c>
      <c r="D33" s="365"/>
      <c r="E33" s="366">
        <v>22</v>
      </c>
      <c r="F33" s="367">
        <f t="shared" si="13"/>
        <v>1.1599999999999999</v>
      </c>
      <c r="G33" s="187"/>
      <c r="H33" s="135"/>
      <c r="I33" s="132"/>
      <c r="J33" s="135"/>
      <c r="K33" s="132"/>
      <c r="L33" s="181"/>
      <c r="M33" s="135"/>
      <c r="N33" s="135"/>
      <c r="O33" s="135"/>
      <c r="P33" s="135"/>
      <c r="Q33" s="137">
        <f t="shared" si="14"/>
        <v>15</v>
      </c>
      <c r="R33" s="188">
        <f t="shared" si="3"/>
        <v>3</v>
      </c>
      <c r="S33" s="139">
        <f t="shared" si="0"/>
        <v>3.3</v>
      </c>
      <c r="T33" s="202">
        <f t="shared" si="4"/>
        <v>3</v>
      </c>
      <c r="U33" s="139">
        <f t="shared" si="5"/>
        <v>3.3</v>
      </c>
      <c r="V33" s="198">
        <f t="shared" si="6"/>
        <v>15</v>
      </c>
      <c r="W33" s="138">
        <f t="shared" si="7"/>
        <v>0</v>
      </c>
      <c r="X33" s="139">
        <f t="shared" si="8"/>
        <v>0</v>
      </c>
      <c r="Y33" s="138">
        <f t="shared" si="1"/>
        <v>0</v>
      </c>
      <c r="Z33" s="138">
        <f t="shared" si="9"/>
        <v>2</v>
      </c>
      <c r="AA33" s="138">
        <f t="shared" si="10"/>
        <v>1</v>
      </c>
      <c r="AB33" s="139">
        <f t="shared" si="11"/>
        <v>0.6</v>
      </c>
      <c r="AC33" s="138">
        <f t="shared" si="15"/>
        <v>20</v>
      </c>
      <c r="AD33" s="308">
        <v>8</v>
      </c>
    </row>
    <row r="34" spans="1:30" ht="31.5" x14ac:dyDescent="0.25">
      <c r="A34" s="128">
        <v>25</v>
      </c>
      <c r="B34" s="364" t="s">
        <v>1163</v>
      </c>
      <c r="C34" s="365">
        <v>1029.6300000000001</v>
      </c>
      <c r="D34" s="365"/>
      <c r="E34" s="366">
        <v>865</v>
      </c>
      <c r="F34" s="367">
        <f t="shared" si="13"/>
        <v>0.84</v>
      </c>
      <c r="G34" s="187"/>
      <c r="H34" s="135"/>
      <c r="I34" s="132"/>
      <c r="J34" s="135"/>
      <c r="K34" s="132"/>
      <c r="L34" s="181"/>
      <c r="M34" s="135"/>
      <c r="N34" s="135"/>
      <c r="O34" s="135"/>
      <c r="P34" s="135"/>
      <c r="Q34" s="137">
        <f t="shared" si="14"/>
        <v>15</v>
      </c>
      <c r="R34" s="188">
        <f t="shared" si="3"/>
        <v>129</v>
      </c>
      <c r="S34" s="139">
        <f t="shared" si="0"/>
        <v>129.75</v>
      </c>
      <c r="T34" s="202">
        <f t="shared" si="4"/>
        <v>129</v>
      </c>
      <c r="U34" s="139">
        <f t="shared" si="5"/>
        <v>129.75</v>
      </c>
      <c r="V34" s="198">
        <f t="shared" si="6"/>
        <v>15</v>
      </c>
      <c r="W34" s="138">
        <f t="shared" si="7"/>
        <v>0</v>
      </c>
      <c r="X34" s="139">
        <f t="shared" si="8"/>
        <v>0</v>
      </c>
      <c r="Y34" s="138">
        <f t="shared" si="1"/>
        <v>0</v>
      </c>
      <c r="Z34" s="138">
        <f t="shared" si="9"/>
        <v>103</v>
      </c>
      <c r="AA34" s="138">
        <f t="shared" si="10"/>
        <v>26</v>
      </c>
      <c r="AB34" s="139">
        <f t="shared" si="11"/>
        <v>25.8</v>
      </c>
      <c r="AC34" s="138">
        <f t="shared" si="15"/>
        <v>20</v>
      </c>
      <c r="AD34" s="132">
        <v>5</v>
      </c>
    </row>
    <row r="35" spans="1:30" ht="31.5" x14ac:dyDescent="0.25">
      <c r="A35" s="128">
        <v>27</v>
      </c>
      <c r="B35" s="364" t="s">
        <v>1164</v>
      </c>
      <c r="C35" s="365">
        <v>36.72</v>
      </c>
      <c r="D35" s="365"/>
      <c r="E35" s="366">
        <v>59</v>
      </c>
      <c r="F35" s="367">
        <f t="shared" si="13"/>
        <v>1.61</v>
      </c>
      <c r="G35" s="187"/>
      <c r="H35" s="135"/>
      <c r="I35" s="132"/>
      <c r="J35" s="135"/>
      <c r="K35" s="132"/>
      <c r="L35" s="181"/>
      <c r="M35" s="135"/>
      <c r="N35" s="135"/>
      <c r="O35" s="135"/>
      <c r="P35" s="135"/>
      <c r="Q35" s="137">
        <f t="shared" si="14"/>
        <v>15</v>
      </c>
      <c r="R35" s="188">
        <f t="shared" si="3"/>
        <v>8</v>
      </c>
      <c r="S35" s="139">
        <f t="shared" si="0"/>
        <v>8.85</v>
      </c>
      <c r="T35" s="202">
        <f t="shared" si="4"/>
        <v>8</v>
      </c>
      <c r="U35" s="139">
        <f t="shared" si="5"/>
        <v>8.85</v>
      </c>
      <c r="V35" s="198">
        <f t="shared" si="6"/>
        <v>15</v>
      </c>
      <c r="W35" s="138">
        <f t="shared" si="7"/>
        <v>0</v>
      </c>
      <c r="X35" s="139">
        <f t="shared" si="8"/>
        <v>0</v>
      </c>
      <c r="Y35" s="138">
        <f t="shared" si="1"/>
        <v>0</v>
      </c>
      <c r="Z35" s="138">
        <f t="shared" si="9"/>
        <v>6</v>
      </c>
      <c r="AA35" s="138">
        <f t="shared" si="10"/>
        <v>2</v>
      </c>
      <c r="AB35" s="139">
        <f t="shared" si="11"/>
        <v>1.6</v>
      </c>
      <c r="AC35" s="138">
        <f t="shared" si="15"/>
        <v>20</v>
      </c>
      <c r="AD35" s="132"/>
    </row>
    <row r="36" spans="1:30" ht="31.5" x14ac:dyDescent="0.25">
      <c r="A36" s="128">
        <v>29</v>
      </c>
      <c r="B36" s="364" t="s">
        <v>823</v>
      </c>
      <c r="C36" s="365">
        <v>83.4</v>
      </c>
      <c r="D36" s="365"/>
      <c r="E36" s="366">
        <v>224</v>
      </c>
      <c r="F36" s="367">
        <f t="shared" si="13"/>
        <v>2.69</v>
      </c>
      <c r="G36" s="187"/>
      <c r="H36" s="135"/>
      <c r="I36" s="132"/>
      <c r="J36" s="135"/>
      <c r="K36" s="132"/>
      <c r="L36" s="181"/>
      <c r="M36" s="135"/>
      <c r="N36" s="135"/>
      <c r="O36" s="135"/>
      <c r="P36" s="135"/>
      <c r="Q36" s="137">
        <f t="shared" si="14"/>
        <v>15</v>
      </c>
      <c r="R36" s="188">
        <f t="shared" si="3"/>
        <v>33</v>
      </c>
      <c r="S36" s="139">
        <f t="shared" si="0"/>
        <v>33.6</v>
      </c>
      <c r="T36" s="202">
        <f t="shared" si="4"/>
        <v>33</v>
      </c>
      <c r="U36" s="139">
        <f t="shared" si="5"/>
        <v>33.6</v>
      </c>
      <c r="V36" s="198">
        <f t="shared" si="6"/>
        <v>15</v>
      </c>
      <c r="W36" s="138">
        <f t="shared" si="7"/>
        <v>0</v>
      </c>
      <c r="X36" s="139">
        <f t="shared" si="8"/>
        <v>0</v>
      </c>
      <c r="Y36" s="138">
        <f t="shared" si="1"/>
        <v>0</v>
      </c>
      <c r="Z36" s="138">
        <f t="shared" si="9"/>
        <v>26</v>
      </c>
      <c r="AA36" s="138">
        <f t="shared" si="10"/>
        <v>7</v>
      </c>
      <c r="AB36" s="139">
        <f t="shared" si="11"/>
        <v>6.6</v>
      </c>
      <c r="AC36" s="138">
        <f t="shared" si="15"/>
        <v>20</v>
      </c>
      <c r="AD36" s="132">
        <v>285</v>
      </c>
    </row>
    <row r="37" spans="1:30" ht="31.5" x14ac:dyDescent="0.25">
      <c r="A37" s="128">
        <v>31</v>
      </c>
      <c r="B37" s="364" t="s">
        <v>1165</v>
      </c>
      <c r="C37" s="365">
        <v>47.15</v>
      </c>
      <c r="D37" s="365"/>
      <c r="E37" s="366">
        <v>141</v>
      </c>
      <c r="F37" s="367">
        <f t="shared" si="13"/>
        <v>2.99</v>
      </c>
      <c r="G37" s="187"/>
      <c r="H37" s="135"/>
      <c r="I37" s="132"/>
      <c r="J37" s="135"/>
      <c r="K37" s="132"/>
      <c r="L37" s="181"/>
      <c r="M37" s="135"/>
      <c r="N37" s="135"/>
      <c r="O37" s="135"/>
      <c r="P37" s="135"/>
      <c r="Q37" s="137">
        <f t="shared" si="14"/>
        <v>15</v>
      </c>
      <c r="R37" s="188">
        <f t="shared" si="3"/>
        <v>21</v>
      </c>
      <c r="S37" s="139">
        <f t="shared" si="0"/>
        <v>21.15</v>
      </c>
      <c r="T37" s="202">
        <f t="shared" si="4"/>
        <v>21</v>
      </c>
      <c r="U37" s="139">
        <f t="shared" si="5"/>
        <v>21.15</v>
      </c>
      <c r="V37" s="198">
        <f t="shared" si="6"/>
        <v>15</v>
      </c>
      <c r="W37" s="138">
        <f t="shared" si="7"/>
        <v>0</v>
      </c>
      <c r="X37" s="139">
        <f t="shared" si="8"/>
        <v>0</v>
      </c>
      <c r="Y37" s="138">
        <f t="shared" si="1"/>
        <v>0</v>
      </c>
      <c r="Z37" s="138">
        <f t="shared" si="9"/>
        <v>16</v>
      </c>
      <c r="AA37" s="138">
        <f t="shared" si="10"/>
        <v>5</v>
      </c>
      <c r="AB37" s="139">
        <f t="shared" si="11"/>
        <v>4.2</v>
      </c>
      <c r="AC37" s="138">
        <f t="shared" si="15"/>
        <v>20</v>
      </c>
      <c r="AD37" s="132"/>
    </row>
    <row r="38" spans="1:30" ht="31.5" x14ac:dyDescent="0.25">
      <c r="A38" s="128">
        <v>32</v>
      </c>
      <c r="B38" s="364" t="s">
        <v>1166</v>
      </c>
      <c r="C38" s="365">
        <v>49.509</v>
      </c>
      <c r="D38" s="365"/>
      <c r="E38" s="366">
        <v>121</v>
      </c>
      <c r="F38" s="367">
        <f t="shared" si="13"/>
        <v>2.44</v>
      </c>
      <c r="G38" s="187"/>
      <c r="H38" s="135"/>
      <c r="I38" s="132"/>
      <c r="J38" s="135"/>
      <c r="K38" s="132"/>
      <c r="L38" s="181"/>
      <c r="M38" s="135"/>
      <c r="N38" s="135"/>
      <c r="O38" s="135"/>
      <c r="P38" s="135"/>
      <c r="Q38" s="137"/>
      <c r="R38" s="188"/>
      <c r="S38" s="139">
        <f t="shared" si="0"/>
        <v>0</v>
      </c>
      <c r="T38" s="202">
        <f t="shared" si="4"/>
        <v>0</v>
      </c>
      <c r="U38" s="139">
        <f t="shared" si="5"/>
        <v>0</v>
      </c>
      <c r="V38" s="198">
        <f t="shared" si="6"/>
        <v>0</v>
      </c>
      <c r="W38" s="138">
        <f t="shared" si="7"/>
        <v>0</v>
      </c>
      <c r="X38" s="139">
        <f t="shared" si="8"/>
        <v>0</v>
      </c>
      <c r="Y38" s="138">
        <f t="shared" si="1"/>
        <v>0</v>
      </c>
      <c r="Z38" s="138"/>
      <c r="AA38" s="138"/>
      <c r="AB38" s="139"/>
      <c r="AC38" s="138"/>
      <c r="AD38" s="132"/>
    </row>
    <row r="39" spans="1:30" ht="31.5" x14ac:dyDescent="0.25">
      <c r="A39" s="128">
        <v>33</v>
      </c>
      <c r="B39" s="364" t="s">
        <v>1167</v>
      </c>
      <c r="C39" s="365">
        <v>33.49</v>
      </c>
      <c r="D39" s="365"/>
      <c r="E39" s="366">
        <v>55</v>
      </c>
      <c r="F39" s="367">
        <f t="shared" si="13"/>
        <v>1.64</v>
      </c>
      <c r="G39" s="187"/>
      <c r="H39" s="135"/>
      <c r="I39" s="132"/>
      <c r="J39" s="135"/>
      <c r="K39" s="132"/>
      <c r="L39" s="181"/>
      <c r="M39" s="135"/>
      <c r="N39" s="135"/>
      <c r="O39" s="135"/>
      <c r="P39" s="135"/>
      <c r="Q39" s="137">
        <f>IF(E39&lt;VLOOKUP(F39,$L$501:$P$511,2),0,VLOOKUP(F39,$L$501:$P$511,3))</f>
        <v>15</v>
      </c>
      <c r="R39" s="188">
        <f t="shared" si="3"/>
        <v>8</v>
      </c>
      <c r="S39" s="139">
        <f t="shared" si="0"/>
        <v>8.25</v>
      </c>
      <c r="T39" s="202">
        <f t="shared" si="4"/>
        <v>8</v>
      </c>
      <c r="U39" s="139">
        <f t="shared" si="5"/>
        <v>8.25</v>
      </c>
      <c r="V39" s="198">
        <f t="shared" si="6"/>
        <v>15</v>
      </c>
      <c r="W39" s="138">
        <f t="shared" si="7"/>
        <v>0</v>
      </c>
      <c r="X39" s="139">
        <f t="shared" si="8"/>
        <v>0</v>
      </c>
      <c r="Y39" s="138">
        <f t="shared" si="1"/>
        <v>0</v>
      </c>
      <c r="Z39" s="138">
        <f t="shared" si="9"/>
        <v>6</v>
      </c>
      <c r="AA39" s="138">
        <f t="shared" si="10"/>
        <v>2</v>
      </c>
      <c r="AB39" s="139">
        <f t="shared" si="11"/>
        <v>1.6</v>
      </c>
      <c r="AC39" s="138">
        <f>IF(E39&lt;VLOOKUP(F39,$L$501:$P$511,2),0,VLOOKUP(F39,$L$501:$P$511,5))</f>
        <v>20</v>
      </c>
      <c r="AD39" s="132"/>
    </row>
    <row r="40" spans="1:30" ht="31.5" x14ac:dyDescent="0.25">
      <c r="A40" s="128">
        <v>34</v>
      </c>
      <c r="B40" s="364" t="s">
        <v>1168</v>
      </c>
      <c r="C40" s="365">
        <v>27.5</v>
      </c>
      <c r="D40" s="365"/>
      <c r="E40" s="366">
        <v>41</v>
      </c>
      <c r="F40" s="367">
        <f t="shared" si="13"/>
        <v>1.49</v>
      </c>
      <c r="G40" s="187"/>
      <c r="H40" s="135"/>
      <c r="I40" s="132"/>
      <c r="J40" s="135"/>
      <c r="K40" s="132"/>
      <c r="L40" s="181"/>
      <c r="M40" s="135"/>
      <c r="N40" s="135"/>
      <c r="O40" s="135"/>
      <c r="P40" s="135"/>
      <c r="Q40" s="137">
        <f>IF(E40&lt;VLOOKUP(F40,$L$501:$P$511,2),0,VLOOKUP(F40,$L$501:$P$511,3))</f>
        <v>15</v>
      </c>
      <c r="R40" s="188">
        <f t="shared" si="3"/>
        <v>6</v>
      </c>
      <c r="S40" s="139">
        <f t="shared" si="0"/>
        <v>6.15</v>
      </c>
      <c r="T40" s="202">
        <f t="shared" si="4"/>
        <v>6</v>
      </c>
      <c r="U40" s="139">
        <f t="shared" si="5"/>
        <v>6.15</v>
      </c>
      <c r="V40" s="198">
        <f t="shared" si="6"/>
        <v>15</v>
      </c>
      <c r="W40" s="138">
        <f t="shared" si="7"/>
        <v>0</v>
      </c>
      <c r="X40" s="139">
        <f t="shared" si="8"/>
        <v>0</v>
      </c>
      <c r="Y40" s="138">
        <f t="shared" si="1"/>
        <v>0</v>
      </c>
      <c r="Z40" s="138">
        <f t="shared" si="9"/>
        <v>4</v>
      </c>
      <c r="AA40" s="138">
        <f t="shared" si="10"/>
        <v>2</v>
      </c>
      <c r="AB40" s="139">
        <f t="shared" si="11"/>
        <v>1.2</v>
      </c>
      <c r="AC40" s="138">
        <f>IF(E40&lt;VLOOKUP(F40,$L$501:$P$511,2),0,VLOOKUP(F40,$L$501:$P$511,5))</f>
        <v>20</v>
      </c>
      <c r="AD40" s="132"/>
    </row>
    <row r="41" spans="1:30" ht="47.25" x14ac:dyDescent="0.25">
      <c r="A41" s="128">
        <v>37</v>
      </c>
      <c r="B41" s="364" t="s">
        <v>1169</v>
      </c>
      <c r="C41" s="365">
        <v>1615.11</v>
      </c>
      <c r="D41" s="365"/>
      <c r="E41" s="366">
        <v>969</v>
      </c>
      <c r="F41" s="367">
        <f t="shared" si="13"/>
        <v>0.6</v>
      </c>
      <c r="G41" s="187"/>
      <c r="H41" s="135"/>
      <c r="I41" s="132"/>
      <c r="J41" s="135"/>
      <c r="K41" s="132"/>
      <c r="L41" s="181"/>
      <c r="M41" s="135"/>
      <c r="N41" s="135"/>
      <c r="O41" s="135"/>
      <c r="P41" s="135"/>
      <c r="Q41" s="137">
        <f>IF(E41&lt;VLOOKUP(F41,$L$501:$P$511,2),0,VLOOKUP(F41,$L$501:$P$511,3))</f>
        <v>15</v>
      </c>
      <c r="R41" s="188">
        <f t="shared" si="3"/>
        <v>145</v>
      </c>
      <c r="S41" s="139">
        <f t="shared" si="0"/>
        <v>145.35</v>
      </c>
      <c r="T41" s="202">
        <f t="shared" si="4"/>
        <v>145</v>
      </c>
      <c r="U41" s="139">
        <f t="shared" si="5"/>
        <v>145.35</v>
      </c>
      <c r="V41" s="198">
        <f t="shared" si="6"/>
        <v>15</v>
      </c>
      <c r="W41" s="138">
        <f t="shared" si="7"/>
        <v>0</v>
      </c>
      <c r="X41" s="139">
        <f t="shared" si="8"/>
        <v>0</v>
      </c>
      <c r="Y41" s="138">
        <f t="shared" si="1"/>
        <v>0</v>
      </c>
      <c r="Z41" s="138">
        <f t="shared" si="9"/>
        <v>116</v>
      </c>
      <c r="AA41" s="138">
        <f t="shared" si="10"/>
        <v>29</v>
      </c>
      <c r="AB41" s="139">
        <f t="shared" si="11"/>
        <v>29</v>
      </c>
      <c r="AC41" s="138">
        <f>IF(E41&lt;VLOOKUP(F41,$L$501:$P$511,2),0,VLOOKUP(F41,$L$501:$P$511,5))</f>
        <v>20</v>
      </c>
      <c r="AD41" s="132"/>
    </row>
    <row r="42" spans="1:30" ht="47.25" x14ac:dyDescent="0.25">
      <c r="A42" s="128">
        <v>38</v>
      </c>
      <c r="B42" s="364" t="s">
        <v>1170</v>
      </c>
      <c r="C42" s="365">
        <v>1698.22</v>
      </c>
      <c r="D42" s="365"/>
      <c r="E42" s="366">
        <v>985</v>
      </c>
      <c r="F42" s="367">
        <f t="shared" si="13"/>
        <v>0.57999999999999996</v>
      </c>
      <c r="G42" s="187"/>
      <c r="H42" s="135"/>
      <c r="I42" s="132"/>
      <c r="J42" s="135"/>
      <c r="K42" s="132"/>
      <c r="L42" s="181"/>
      <c r="M42" s="135"/>
      <c r="N42" s="135"/>
      <c r="O42" s="135"/>
      <c r="P42" s="135"/>
      <c r="Q42" s="137">
        <f>IF(E42&lt;VLOOKUP(F42,$L$501:$P$511,2),0,VLOOKUP(F42,$L$501:$P$511,3))</f>
        <v>15</v>
      </c>
      <c r="R42" s="188">
        <f t="shared" si="3"/>
        <v>147</v>
      </c>
      <c r="S42" s="139">
        <f t="shared" si="0"/>
        <v>147.75</v>
      </c>
      <c r="T42" s="202">
        <f t="shared" si="4"/>
        <v>147</v>
      </c>
      <c r="U42" s="139">
        <f t="shared" si="5"/>
        <v>147.75</v>
      </c>
      <c r="V42" s="198">
        <f t="shared" si="6"/>
        <v>15</v>
      </c>
      <c r="W42" s="138">
        <f t="shared" si="7"/>
        <v>0</v>
      </c>
      <c r="X42" s="139">
        <f t="shared" si="8"/>
        <v>0</v>
      </c>
      <c r="Y42" s="138">
        <f t="shared" si="1"/>
        <v>0</v>
      </c>
      <c r="Z42" s="138">
        <f t="shared" si="9"/>
        <v>117</v>
      </c>
      <c r="AA42" s="138">
        <f t="shared" si="10"/>
        <v>30</v>
      </c>
      <c r="AB42" s="139">
        <f t="shared" si="11"/>
        <v>29.4</v>
      </c>
      <c r="AC42" s="138">
        <f>IF(E42&lt;VLOOKUP(F42,$L$501:$P$511,2),0,VLOOKUP(F42,$L$501:$P$511,5))</f>
        <v>20</v>
      </c>
      <c r="AD42" s="132">
        <v>41</v>
      </c>
    </row>
    <row r="43" spans="1:30" ht="31.5" x14ac:dyDescent="0.25">
      <c r="A43" s="128">
        <v>39</v>
      </c>
      <c r="B43" s="364" t="s">
        <v>1171</v>
      </c>
      <c r="C43" s="365">
        <v>24.83</v>
      </c>
      <c r="D43" s="365"/>
      <c r="E43" s="366">
        <v>95</v>
      </c>
      <c r="F43" s="367">
        <f t="shared" si="13"/>
        <v>3.83</v>
      </c>
      <c r="G43" s="187"/>
      <c r="H43" s="135"/>
      <c r="I43" s="132"/>
      <c r="J43" s="135"/>
      <c r="K43" s="132"/>
      <c r="L43" s="181"/>
      <c r="M43" s="135"/>
      <c r="N43" s="135"/>
      <c r="O43" s="135"/>
      <c r="P43" s="135"/>
      <c r="Q43" s="137"/>
      <c r="R43" s="188"/>
      <c r="S43" s="139">
        <f t="shared" si="0"/>
        <v>0</v>
      </c>
      <c r="T43" s="202">
        <f t="shared" si="4"/>
        <v>0</v>
      </c>
      <c r="U43" s="139">
        <f t="shared" si="5"/>
        <v>0</v>
      </c>
      <c r="V43" s="198">
        <f t="shared" si="6"/>
        <v>0</v>
      </c>
      <c r="W43" s="138">
        <f t="shared" si="7"/>
        <v>0</v>
      </c>
      <c r="X43" s="139">
        <f t="shared" si="8"/>
        <v>0</v>
      </c>
      <c r="Y43" s="138">
        <f t="shared" ref="Y43:Y70" si="16">IF(E43&lt;VLOOKUP(F43,$L$501:$P$511,2),0,VLOOKUP(F43,$L$501:$P$511,4))</f>
        <v>0</v>
      </c>
      <c r="Z43" s="138"/>
      <c r="AA43" s="138"/>
      <c r="AB43" s="139"/>
      <c r="AC43" s="138"/>
      <c r="AD43" s="132"/>
    </row>
    <row r="44" spans="1:30" x14ac:dyDescent="0.25">
      <c r="A44" s="128">
        <v>40</v>
      </c>
      <c r="B44" s="357" t="s">
        <v>826</v>
      </c>
      <c r="C44" s="358"/>
      <c r="D44" s="358"/>
      <c r="E44" s="359"/>
      <c r="F44" s="367" t="e">
        <f t="shared" si="13"/>
        <v>#DIV/0!</v>
      </c>
      <c r="G44" s="187"/>
      <c r="H44" s="135"/>
      <c r="I44" s="132"/>
      <c r="J44" s="135"/>
      <c r="K44" s="132"/>
      <c r="L44" s="181"/>
      <c r="M44" s="135"/>
      <c r="N44" s="135"/>
      <c r="O44" s="135"/>
      <c r="P44" s="135"/>
      <c r="Q44" s="137" t="e">
        <f t="shared" ref="Q44:Q70" si="17">IF(E44&lt;VLOOKUP(F44,$L$501:$P$511,2),0,VLOOKUP(F44,$L$501:$P$511,3))</f>
        <v>#DIV/0!</v>
      </c>
      <c r="R44" s="188" t="e">
        <f t="shared" si="3"/>
        <v>#DIV/0!</v>
      </c>
      <c r="S44" s="139" t="e">
        <f t="shared" si="0"/>
        <v>#DIV/0!</v>
      </c>
      <c r="T44" s="202" t="e">
        <f t="shared" si="4"/>
        <v>#DIV/0!</v>
      </c>
      <c r="U44" s="139" t="e">
        <f t="shared" si="5"/>
        <v>#DIV/0!</v>
      </c>
      <c r="V44" s="198" t="e">
        <f t="shared" si="6"/>
        <v>#DIV/0!</v>
      </c>
      <c r="W44" s="138" t="e">
        <f t="shared" si="7"/>
        <v>#DIV/0!</v>
      </c>
      <c r="X44" s="139" t="e">
        <f t="shared" si="8"/>
        <v>#DIV/0!</v>
      </c>
      <c r="Y44" s="138" t="e">
        <f t="shared" si="16"/>
        <v>#DIV/0!</v>
      </c>
      <c r="Z44" s="138" t="e">
        <f t="shared" si="9"/>
        <v>#DIV/0!</v>
      </c>
      <c r="AA44" s="138" t="e">
        <f t="shared" si="10"/>
        <v>#DIV/0!</v>
      </c>
      <c r="AB44" s="139" t="e">
        <f t="shared" si="11"/>
        <v>#DIV/0!</v>
      </c>
      <c r="AC44" s="138" t="e">
        <f t="shared" ref="AC44:AC70" si="18">IF(E44&lt;VLOOKUP(F44,$L$501:$P$511,2),0,VLOOKUP(F44,$L$501:$P$511,5))</f>
        <v>#DIV/0!</v>
      </c>
      <c r="AD44" s="132"/>
    </row>
    <row r="45" spans="1:30" x14ac:dyDescent="0.25">
      <c r="A45" s="128">
        <v>41</v>
      </c>
      <c r="B45" s="364" t="s">
        <v>811</v>
      </c>
      <c r="C45" s="365">
        <v>2284.1439999999998</v>
      </c>
      <c r="D45" s="365"/>
      <c r="E45" s="366">
        <v>2139</v>
      </c>
      <c r="F45" s="367">
        <f t="shared" si="13"/>
        <v>0.94</v>
      </c>
      <c r="G45" s="187"/>
      <c r="H45" s="135"/>
      <c r="I45" s="132"/>
      <c r="J45" s="135"/>
      <c r="K45" s="132"/>
      <c r="L45" s="181"/>
      <c r="M45" s="135"/>
      <c r="N45" s="135"/>
      <c r="O45" s="135"/>
      <c r="P45" s="135"/>
      <c r="Q45" s="137">
        <f t="shared" si="17"/>
        <v>15</v>
      </c>
      <c r="R45" s="188">
        <f t="shared" si="3"/>
        <v>320</v>
      </c>
      <c r="S45" s="139">
        <f t="shared" si="0"/>
        <v>320.85000000000002</v>
      </c>
      <c r="T45" s="202">
        <f t="shared" si="4"/>
        <v>320</v>
      </c>
      <c r="U45" s="139">
        <f t="shared" si="5"/>
        <v>320.85000000000002</v>
      </c>
      <c r="V45" s="198">
        <f t="shared" si="6"/>
        <v>15</v>
      </c>
      <c r="W45" s="138">
        <f t="shared" si="7"/>
        <v>0</v>
      </c>
      <c r="X45" s="139">
        <f t="shared" si="8"/>
        <v>0</v>
      </c>
      <c r="Y45" s="138">
        <f t="shared" si="16"/>
        <v>0</v>
      </c>
      <c r="Z45" s="138">
        <f t="shared" si="9"/>
        <v>256</v>
      </c>
      <c r="AA45" s="138">
        <f t="shared" si="10"/>
        <v>64</v>
      </c>
      <c r="AB45" s="139">
        <f t="shared" si="11"/>
        <v>64</v>
      </c>
      <c r="AC45" s="138">
        <f t="shared" si="18"/>
        <v>20</v>
      </c>
      <c r="AD45" s="132"/>
    </row>
    <row r="46" spans="1:30" x14ac:dyDescent="0.25">
      <c r="A46" s="128">
        <v>42</v>
      </c>
      <c r="B46" s="364" t="s">
        <v>806</v>
      </c>
      <c r="C46" s="365">
        <v>515.29999999999995</v>
      </c>
      <c r="D46" s="365"/>
      <c r="E46" s="366">
        <v>328</v>
      </c>
      <c r="F46" s="367">
        <f t="shared" si="13"/>
        <v>0.64</v>
      </c>
      <c r="G46" s="187"/>
      <c r="H46" s="135"/>
      <c r="I46" s="132"/>
      <c r="J46" s="135"/>
      <c r="K46" s="132"/>
      <c r="L46" s="181"/>
      <c r="M46" s="135"/>
      <c r="N46" s="135"/>
      <c r="O46" s="135"/>
      <c r="P46" s="135"/>
      <c r="Q46" s="137">
        <f t="shared" si="17"/>
        <v>15</v>
      </c>
      <c r="R46" s="188">
        <f t="shared" si="3"/>
        <v>49</v>
      </c>
      <c r="S46" s="139">
        <f t="shared" si="0"/>
        <v>49.2</v>
      </c>
      <c r="T46" s="202">
        <f t="shared" si="4"/>
        <v>49</v>
      </c>
      <c r="U46" s="139">
        <f t="shared" si="5"/>
        <v>49.2</v>
      </c>
      <c r="V46" s="198">
        <f t="shared" si="6"/>
        <v>15</v>
      </c>
      <c r="W46" s="138">
        <f t="shared" si="7"/>
        <v>0</v>
      </c>
      <c r="X46" s="139">
        <f t="shared" si="8"/>
        <v>0</v>
      </c>
      <c r="Y46" s="138">
        <f t="shared" si="16"/>
        <v>0</v>
      </c>
      <c r="Z46" s="138">
        <f t="shared" si="9"/>
        <v>39</v>
      </c>
      <c r="AA46" s="138">
        <f t="shared" si="10"/>
        <v>10</v>
      </c>
      <c r="AB46" s="139">
        <f t="shared" si="11"/>
        <v>9.8000000000000007</v>
      </c>
      <c r="AC46" s="138">
        <f t="shared" si="18"/>
        <v>20</v>
      </c>
      <c r="AD46" s="132"/>
    </row>
    <row r="47" spans="1:30" x14ac:dyDescent="0.25">
      <c r="A47" s="128">
        <v>43</v>
      </c>
      <c r="B47" s="364" t="s">
        <v>834</v>
      </c>
      <c r="C47" s="365">
        <v>150.08199999999999</v>
      </c>
      <c r="D47" s="365"/>
      <c r="E47" s="366">
        <v>161</v>
      </c>
      <c r="F47" s="367">
        <f t="shared" si="13"/>
        <v>1.07</v>
      </c>
      <c r="G47" s="187"/>
      <c r="H47" s="135"/>
      <c r="I47" s="132"/>
      <c r="J47" s="135"/>
      <c r="K47" s="132"/>
      <c r="L47" s="181"/>
      <c r="M47" s="135"/>
      <c r="N47" s="135"/>
      <c r="O47" s="135"/>
      <c r="P47" s="135"/>
      <c r="Q47" s="137">
        <f t="shared" si="17"/>
        <v>15</v>
      </c>
      <c r="R47" s="188">
        <f t="shared" si="3"/>
        <v>24</v>
      </c>
      <c r="S47" s="139">
        <f t="shared" si="0"/>
        <v>24.15</v>
      </c>
      <c r="T47" s="202">
        <f t="shared" si="4"/>
        <v>24</v>
      </c>
      <c r="U47" s="139">
        <f t="shared" si="5"/>
        <v>24.15</v>
      </c>
      <c r="V47" s="198">
        <f t="shared" si="6"/>
        <v>15</v>
      </c>
      <c r="W47" s="138">
        <f t="shared" si="7"/>
        <v>0</v>
      </c>
      <c r="X47" s="139">
        <f t="shared" si="8"/>
        <v>0</v>
      </c>
      <c r="Y47" s="138">
        <f t="shared" si="16"/>
        <v>0</v>
      </c>
      <c r="Z47" s="138">
        <f t="shared" si="9"/>
        <v>19</v>
      </c>
      <c r="AA47" s="138">
        <f t="shared" si="10"/>
        <v>5</v>
      </c>
      <c r="AB47" s="139">
        <f t="shared" si="11"/>
        <v>4.8</v>
      </c>
      <c r="AC47" s="138">
        <f t="shared" si="18"/>
        <v>20</v>
      </c>
      <c r="AD47" s="132"/>
    </row>
    <row r="48" spans="1:30" x14ac:dyDescent="0.25">
      <c r="A48" s="128">
        <v>44</v>
      </c>
      <c r="B48" s="364" t="s">
        <v>813</v>
      </c>
      <c r="C48" s="365">
        <v>118.107</v>
      </c>
      <c r="D48" s="365"/>
      <c r="E48" s="366">
        <v>129</v>
      </c>
      <c r="F48" s="367">
        <f t="shared" si="13"/>
        <v>1.0900000000000001</v>
      </c>
      <c r="G48" s="187"/>
      <c r="H48" s="135"/>
      <c r="I48" s="132"/>
      <c r="J48" s="135"/>
      <c r="K48" s="132"/>
      <c r="L48" s="181"/>
      <c r="M48" s="135"/>
      <c r="N48" s="135"/>
      <c r="O48" s="135"/>
      <c r="P48" s="135"/>
      <c r="Q48" s="137">
        <f t="shared" si="17"/>
        <v>15</v>
      </c>
      <c r="R48" s="188">
        <f t="shared" si="3"/>
        <v>19</v>
      </c>
      <c r="S48" s="139">
        <f t="shared" si="0"/>
        <v>19.350000000000001</v>
      </c>
      <c r="T48" s="202">
        <f t="shared" si="4"/>
        <v>19</v>
      </c>
      <c r="U48" s="139">
        <f t="shared" si="5"/>
        <v>19.350000000000001</v>
      </c>
      <c r="V48" s="198">
        <f t="shared" si="6"/>
        <v>15</v>
      </c>
      <c r="W48" s="138">
        <f t="shared" si="7"/>
        <v>0</v>
      </c>
      <c r="X48" s="139">
        <f t="shared" si="8"/>
        <v>0</v>
      </c>
      <c r="Y48" s="138">
        <f t="shared" si="16"/>
        <v>0</v>
      </c>
      <c r="Z48" s="138">
        <f t="shared" si="9"/>
        <v>15</v>
      </c>
      <c r="AA48" s="138">
        <f t="shared" si="10"/>
        <v>4</v>
      </c>
      <c r="AB48" s="139">
        <f t="shared" si="11"/>
        <v>3.8</v>
      </c>
      <c r="AC48" s="138">
        <f t="shared" si="18"/>
        <v>20</v>
      </c>
      <c r="AD48" s="132"/>
    </row>
    <row r="49" spans="1:30" ht="31.5" x14ac:dyDescent="0.25">
      <c r="A49" s="128">
        <v>45</v>
      </c>
      <c r="B49" s="364" t="s">
        <v>1179</v>
      </c>
      <c r="C49" s="365">
        <v>14952.17</v>
      </c>
      <c r="D49" s="365"/>
      <c r="E49" s="366">
        <v>24310</v>
      </c>
      <c r="F49" s="367">
        <f t="shared" si="13"/>
        <v>1.63</v>
      </c>
      <c r="G49" s="187"/>
      <c r="H49" s="135"/>
      <c r="I49" s="132"/>
      <c r="J49" s="135"/>
      <c r="K49" s="132"/>
      <c r="L49" s="181"/>
      <c r="M49" s="135"/>
      <c r="N49" s="135"/>
      <c r="O49" s="135"/>
      <c r="P49" s="135"/>
      <c r="Q49" s="137">
        <f t="shared" si="17"/>
        <v>15</v>
      </c>
      <c r="R49" s="188">
        <f t="shared" si="3"/>
        <v>3646</v>
      </c>
      <c r="S49" s="139">
        <f t="shared" si="0"/>
        <v>3646.5</v>
      </c>
      <c r="T49" s="202">
        <f t="shared" si="4"/>
        <v>3646</v>
      </c>
      <c r="U49" s="139">
        <f t="shared" si="5"/>
        <v>3646.5</v>
      </c>
      <c r="V49" s="198">
        <f t="shared" si="6"/>
        <v>15</v>
      </c>
      <c r="W49" s="138">
        <f t="shared" si="7"/>
        <v>0</v>
      </c>
      <c r="X49" s="139">
        <f t="shared" si="8"/>
        <v>0</v>
      </c>
      <c r="Y49" s="138">
        <f t="shared" si="16"/>
        <v>0</v>
      </c>
      <c r="Z49" s="138">
        <f t="shared" si="9"/>
        <v>2916</v>
      </c>
      <c r="AA49" s="138">
        <f t="shared" si="10"/>
        <v>730</v>
      </c>
      <c r="AB49" s="139">
        <f t="shared" si="11"/>
        <v>729.2</v>
      </c>
      <c r="AC49" s="138">
        <f t="shared" si="18"/>
        <v>20</v>
      </c>
      <c r="AD49" s="132"/>
    </row>
    <row r="50" spans="1:30" ht="31.5" x14ac:dyDescent="0.25">
      <c r="A50" s="128">
        <v>46</v>
      </c>
      <c r="B50" s="364" t="s">
        <v>1180</v>
      </c>
      <c r="C50" s="365">
        <v>103.52200000000001</v>
      </c>
      <c r="D50" s="365"/>
      <c r="E50" s="366">
        <v>103</v>
      </c>
      <c r="F50" s="367">
        <f t="shared" si="13"/>
        <v>0.99</v>
      </c>
      <c r="G50" s="187"/>
      <c r="H50" s="135"/>
      <c r="I50" s="132"/>
      <c r="J50" s="135"/>
      <c r="K50" s="132"/>
      <c r="L50" s="181"/>
      <c r="M50" s="135"/>
      <c r="N50" s="135"/>
      <c r="O50" s="135"/>
      <c r="P50" s="135"/>
      <c r="Q50" s="137">
        <f t="shared" si="17"/>
        <v>15</v>
      </c>
      <c r="R50" s="188">
        <f t="shared" si="3"/>
        <v>15</v>
      </c>
      <c r="S50" s="139">
        <f t="shared" si="0"/>
        <v>15.45</v>
      </c>
      <c r="T50" s="202">
        <f t="shared" si="4"/>
        <v>15</v>
      </c>
      <c r="U50" s="139">
        <f t="shared" si="5"/>
        <v>15.45</v>
      </c>
      <c r="V50" s="198">
        <f t="shared" si="6"/>
        <v>15</v>
      </c>
      <c r="W50" s="138">
        <f t="shared" si="7"/>
        <v>0</v>
      </c>
      <c r="X50" s="139">
        <f t="shared" si="8"/>
        <v>0</v>
      </c>
      <c r="Y50" s="138">
        <f t="shared" si="16"/>
        <v>0</v>
      </c>
      <c r="Z50" s="138">
        <f t="shared" si="9"/>
        <v>12</v>
      </c>
      <c r="AA50" s="138">
        <f t="shared" si="10"/>
        <v>3</v>
      </c>
      <c r="AB50" s="139">
        <f t="shared" si="11"/>
        <v>3</v>
      </c>
      <c r="AC50" s="138">
        <f t="shared" si="18"/>
        <v>20</v>
      </c>
      <c r="AD50" s="132"/>
    </row>
    <row r="51" spans="1:30" ht="31.5" x14ac:dyDescent="0.25">
      <c r="A51" s="128">
        <v>47</v>
      </c>
      <c r="B51" s="364" t="s">
        <v>1181</v>
      </c>
      <c r="C51" s="365">
        <v>116.72799999999999</v>
      </c>
      <c r="D51" s="365"/>
      <c r="E51" s="366">
        <v>120</v>
      </c>
      <c r="F51" s="367">
        <f t="shared" si="13"/>
        <v>1.03</v>
      </c>
      <c r="G51" s="187"/>
      <c r="H51" s="135"/>
      <c r="I51" s="132"/>
      <c r="J51" s="135"/>
      <c r="K51" s="132"/>
      <c r="L51" s="181"/>
      <c r="M51" s="135"/>
      <c r="N51" s="135"/>
      <c r="O51" s="135"/>
      <c r="P51" s="135"/>
      <c r="Q51" s="137">
        <f t="shared" si="17"/>
        <v>15</v>
      </c>
      <c r="R51" s="188">
        <f t="shared" si="3"/>
        <v>18</v>
      </c>
      <c r="S51" s="139">
        <f t="shared" si="0"/>
        <v>18</v>
      </c>
      <c r="T51" s="202">
        <f t="shared" si="4"/>
        <v>18</v>
      </c>
      <c r="U51" s="139">
        <f t="shared" si="5"/>
        <v>18</v>
      </c>
      <c r="V51" s="198">
        <f t="shared" si="6"/>
        <v>15</v>
      </c>
      <c r="W51" s="138">
        <f t="shared" si="7"/>
        <v>0</v>
      </c>
      <c r="X51" s="139">
        <f t="shared" si="8"/>
        <v>0</v>
      </c>
      <c r="Y51" s="138">
        <f t="shared" si="16"/>
        <v>0</v>
      </c>
      <c r="Z51" s="138">
        <f t="shared" si="9"/>
        <v>14</v>
      </c>
      <c r="AA51" s="138">
        <f t="shared" si="10"/>
        <v>4</v>
      </c>
      <c r="AB51" s="139">
        <f t="shared" si="11"/>
        <v>3.6</v>
      </c>
      <c r="AC51" s="138">
        <f t="shared" si="18"/>
        <v>20</v>
      </c>
      <c r="AD51" s="132"/>
    </row>
    <row r="52" spans="1:30" ht="31.5" x14ac:dyDescent="0.25">
      <c r="A52" s="128">
        <v>48</v>
      </c>
      <c r="B52" s="364" t="s">
        <v>1182</v>
      </c>
      <c r="C52" s="365">
        <v>195.79900000000001</v>
      </c>
      <c r="D52" s="365"/>
      <c r="E52" s="366">
        <v>198</v>
      </c>
      <c r="F52" s="367">
        <f t="shared" si="13"/>
        <v>1.01</v>
      </c>
      <c r="G52" s="187"/>
      <c r="H52" s="135"/>
      <c r="I52" s="132"/>
      <c r="J52" s="135"/>
      <c r="K52" s="132"/>
      <c r="L52" s="181"/>
      <c r="M52" s="135"/>
      <c r="N52" s="135"/>
      <c r="O52" s="135"/>
      <c r="P52" s="135"/>
      <c r="Q52" s="137">
        <f t="shared" si="17"/>
        <v>15</v>
      </c>
      <c r="R52" s="188">
        <f t="shared" si="3"/>
        <v>29</v>
      </c>
      <c r="S52" s="139">
        <f t="shared" si="0"/>
        <v>29.7</v>
      </c>
      <c r="T52" s="202">
        <f t="shared" si="4"/>
        <v>29</v>
      </c>
      <c r="U52" s="139">
        <f t="shared" si="5"/>
        <v>29.7</v>
      </c>
      <c r="V52" s="198">
        <f t="shared" si="6"/>
        <v>15</v>
      </c>
      <c r="W52" s="138">
        <f t="shared" si="7"/>
        <v>0</v>
      </c>
      <c r="X52" s="139">
        <f t="shared" si="8"/>
        <v>0</v>
      </c>
      <c r="Y52" s="138">
        <f t="shared" si="16"/>
        <v>0</v>
      </c>
      <c r="Z52" s="138">
        <f t="shared" si="9"/>
        <v>23</v>
      </c>
      <c r="AA52" s="138">
        <f t="shared" si="10"/>
        <v>6</v>
      </c>
      <c r="AB52" s="139">
        <f t="shared" si="11"/>
        <v>5.8</v>
      </c>
      <c r="AC52" s="138">
        <f t="shared" si="18"/>
        <v>20</v>
      </c>
      <c r="AD52" s="132"/>
    </row>
    <row r="53" spans="1:30" ht="31.5" x14ac:dyDescent="0.25">
      <c r="A53" s="128">
        <v>49</v>
      </c>
      <c r="B53" s="364" t="s">
        <v>1183</v>
      </c>
      <c r="C53" s="365">
        <v>293.77999999999997</v>
      </c>
      <c r="D53" s="365"/>
      <c r="E53" s="366">
        <v>367</v>
      </c>
      <c r="F53" s="367">
        <f t="shared" si="13"/>
        <v>1.25</v>
      </c>
      <c r="G53" s="187"/>
      <c r="H53" s="135"/>
      <c r="I53" s="132"/>
      <c r="J53" s="135"/>
      <c r="K53" s="132"/>
      <c r="L53" s="181"/>
      <c r="M53" s="135"/>
      <c r="N53" s="135"/>
      <c r="O53" s="135"/>
      <c r="P53" s="135"/>
      <c r="Q53" s="137">
        <f t="shared" si="17"/>
        <v>15</v>
      </c>
      <c r="R53" s="188">
        <f t="shared" si="3"/>
        <v>55</v>
      </c>
      <c r="S53" s="139">
        <f t="shared" si="0"/>
        <v>55.05</v>
      </c>
      <c r="T53" s="202">
        <f t="shared" si="4"/>
        <v>55</v>
      </c>
      <c r="U53" s="139">
        <f t="shared" si="5"/>
        <v>55.05</v>
      </c>
      <c r="V53" s="198">
        <f t="shared" si="6"/>
        <v>15</v>
      </c>
      <c r="W53" s="138">
        <f t="shared" si="7"/>
        <v>0</v>
      </c>
      <c r="X53" s="139">
        <f t="shared" si="8"/>
        <v>0</v>
      </c>
      <c r="Y53" s="138">
        <f t="shared" si="16"/>
        <v>0</v>
      </c>
      <c r="Z53" s="138">
        <f t="shared" si="9"/>
        <v>44</v>
      </c>
      <c r="AA53" s="138">
        <f t="shared" si="10"/>
        <v>11</v>
      </c>
      <c r="AB53" s="139">
        <f t="shared" si="11"/>
        <v>11</v>
      </c>
      <c r="AC53" s="138">
        <f t="shared" si="18"/>
        <v>20</v>
      </c>
      <c r="AD53" s="132"/>
    </row>
    <row r="54" spans="1:30" ht="31.5" x14ac:dyDescent="0.25">
      <c r="A54" s="128">
        <v>50</v>
      </c>
      <c r="B54" s="364" t="s">
        <v>1184</v>
      </c>
      <c r="C54" s="365">
        <v>138.86000000000001</v>
      </c>
      <c r="D54" s="365"/>
      <c r="E54" s="366">
        <v>280</v>
      </c>
      <c r="F54" s="367">
        <f t="shared" si="13"/>
        <v>2.02</v>
      </c>
      <c r="G54" s="187"/>
      <c r="H54" s="135"/>
      <c r="I54" s="132"/>
      <c r="J54" s="135"/>
      <c r="K54" s="132"/>
      <c r="L54" s="181"/>
      <c r="M54" s="135"/>
      <c r="N54" s="135"/>
      <c r="O54" s="135"/>
      <c r="P54" s="135"/>
      <c r="Q54" s="137">
        <f t="shared" si="17"/>
        <v>15</v>
      </c>
      <c r="R54" s="188">
        <f t="shared" si="3"/>
        <v>42</v>
      </c>
      <c r="S54" s="139">
        <f t="shared" si="0"/>
        <v>42</v>
      </c>
      <c r="T54" s="202">
        <f t="shared" si="4"/>
        <v>42</v>
      </c>
      <c r="U54" s="139">
        <f t="shared" si="5"/>
        <v>42</v>
      </c>
      <c r="V54" s="198">
        <f t="shared" si="6"/>
        <v>15</v>
      </c>
      <c r="W54" s="138">
        <f t="shared" si="7"/>
        <v>0</v>
      </c>
      <c r="X54" s="139">
        <f t="shared" si="8"/>
        <v>0</v>
      </c>
      <c r="Y54" s="138">
        <f t="shared" si="16"/>
        <v>0</v>
      </c>
      <c r="Z54" s="138">
        <f t="shared" si="9"/>
        <v>33</v>
      </c>
      <c r="AA54" s="138">
        <f t="shared" si="10"/>
        <v>9</v>
      </c>
      <c r="AB54" s="139">
        <f t="shared" si="11"/>
        <v>8.4</v>
      </c>
      <c r="AC54" s="138">
        <f t="shared" si="18"/>
        <v>20</v>
      </c>
      <c r="AD54" s="132"/>
    </row>
    <row r="55" spans="1:30" x14ac:dyDescent="0.25">
      <c r="A55" s="128">
        <v>51</v>
      </c>
      <c r="B55" s="357" t="s">
        <v>701</v>
      </c>
      <c r="C55" s="358"/>
      <c r="D55" s="358"/>
      <c r="E55" s="359"/>
      <c r="F55" s="367" t="e">
        <f t="shared" si="13"/>
        <v>#DIV/0!</v>
      </c>
      <c r="G55" s="187"/>
      <c r="H55" s="135"/>
      <c r="I55" s="132"/>
      <c r="J55" s="135"/>
      <c r="K55" s="132"/>
      <c r="L55" s="181"/>
      <c r="M55" s="135"/>
      <c r="N55" s="135"/>
      <c r="O55" s="135"/>
      <c r="P55" s="135"/>
      <c r="Q55" s="137" t="e">
        <f t="shared" si="17"/>
        <v>#DIV/0!</v>
      </c>
      <c r="R55" s="188" t="e">
        <f t="shared" si="3"/>
        <v>#DIV/0!</v>
      </c>
      <c r="S55" s="139" t="e">
        <f t="shared" si="0"/>
        <v>#DIV/0!</v>
      </c>
      <c r="T55" s="202" t="e">
        <f t="shared" si="4"/>
        <v>#DIV/0!</v>
      </c>
      <c r="U55" s="139" t="e">
        <f t="shared" si="5"/>
        <v>#DIV/0!</v>
      </c>
      <c r="V55" s="198" t="e">
        <f t="shared" si="6"/>
        <v>#DIV/0!</v>
      </c>
      <c r="W55" s="138" t="e">
        <f t="shared" si="7"/>
        <v>#DIV/0!</v>
      </c>
      <c r="X55" s="139" t="e">
        <f t="shared" si="8"/>
        <v>#DIV/0!</v>
      </c>
      <c r="Y55" s="138" t="e">
        <f t="shared" si="16"/>
        <v>#DIV/0!</v>
      </c>
      <c r="Z55" s="138" t="e">
        <f t="shared" si="9"/>
        <v>#DIV/0!</v>
      </c>
      <c r="AA55" s="138" t="e">
        <f t="shared" si="10"/>
        <v>#DIV/0!</v>
      </c>
      <c r="AB55" s="139" t="e">
        <f t="shared" si="11"/>
        <v>#DIV/0!</v>
      </c>
      <c r="AC55" s="138" t="e">
        <f t="shared" si="18"/>
        <v>#DIV/0!</v>
      </c>
      <c r="AD55" s="132"/>
    </row>
    <row r="56" spans="1:30" ht="32.25" customHeight="1" x14ac:dyDescent="0.25">
      <c r="A56" s="128">
        <v>52</v>
      </c>
      <c r="B56" s="364" t="s">
        <v>1203</v>
      </c>
      <c r="C56" s="365">
        <v>198.2</v>
      </c>
      <c r="D56" s="365"/>
      <c r="E56" s="366">
        <v>145</v>
      </c>
      <c r="F56" s="367">
        <f t="shared" si="13"/>
        <v>0.73</v>
      </c>
      <c r="G56" s="187"/>
      <c r="H56" s="135"/>
      <c r="I56" s="132"/>
      <c r="J56" s="135"/>
      <c r="K56" s="132"/>
      <c r="L56" s="181"/>
      <c r="M56" s="135"/>
      <c r="N56" s="135"/>
      <c r="O56" s="135"/>
      <c r="P56" s="135"/>
      <c r="Q56" s="137">
        <f t="shared" si="17"/>
        <v>15</v>
      </c>
      <c r="R56" s="188">
        <f t="shared" si="3"/>
        <v>21</v>
      </c>
      <c r="S56" s="139">
        <f t="shared" si="0"/>
        <v>21.75</v>
      </c>
      <c r="T56" s="202">
        <f t="shared" si="4"/>
        <v>21</v>
      </c>
      <c r="U56" s="139">
        <f t="shared" si="5"/>
        <v>21.75</v>
      </c>
      <c r="V56" s="198">
        <f t="shared" si="6"/>
        <v>15</v>
      </c>
      <c r="W56" s="138">
        <f t="shared" si="7"/>
        <v>0</v>
      </c>
      <c r="X56" s="139">
        <f t="shared" si="8"/>
        <v>0</v>
      </c>
      <c r="Y56" s="138">
        <f t="shared" si="16"/>
        <v>0</v>
      </c>
      <c r="Z56" s="138">
        <f t="shared" si="9"/>
        <v>16</v>
      </c>
      <c r="AA56" s="138">
        <f t="shared" si="10"/>
        <v>5</v>
      </c>
      <c r="AB56" s="139">
        <f t="shared" si="11"/>
        <v>4.2</v>
      </c>
      <c r="AC56" s="138">
        <f t="shared" si="18"/>
        <v>20</v>
      </c>
      <c r="AD56" s="132"/>
    </row>
    <row r="57" spans="1:30" ht="34.5" customHeight="1" x14ac:dyDescent="0.25">
      <c r="A57" s="128">
        <v>53</v>
      </c>
      <c r="B57" s="364" t="s">
        <v>1204</v>
      </c>
      <c r="C57" s="365">
        <v>1852.34</v>
      </c>
      <c r="D57" s="365"/>
      <c r="E57" s="366">
        <v>1334</v>
      </c>
      <c r="F57" s="367">
        <f t="shared" si="13"/>
        <v>0.72</v>
      </c>
      <c r="G57" s="187"/>
      <c r="H57" s="135"/>
      <c r="I57" s="132"/>
      <c r="J57" s="135"/>
      <c r="K57" s="132"/>
      <c r="L57" s="181"/>
      <c r="M57" s="135"/>
      <c r="N57" s="135"/>
      <c r="O57" s="135"/>
      <c r="P57" s="135"/>
      <c r="Q57" s="137">
        <f t="shared" si="17"/>
        <v>15</v>
      </c>
      <c r="R57" s="188">
        <f t="shared" si="3"/>
        <v>200</v>
      </c>
      <c r="S57" s="139">
        <f t="shared" si="0"/>
        <v>200.1</v>
      </c>
      <c r="T57" s="202">
        <f t="shared" si="4"/>
        <v>200</v>
      </c>
      <c r="U57" s="139">
        <f t="shared" si="5"/>
        <v>200.1</v>
      </c>
      <c r="V57" s="198">
        <f t="shared" si="6"/>
        <v>15</v>
      </c>
      <c r="W57" s="138">
        <f t="shared" si="7"/>
        <v>0</v>
      </c>
      <c r="X57" s="139">
        <f t="shared" si="8"/>
        <v>0</v>
      </c>
      <c r="Y57" s="138">
        <f t="shared" si="16"/>
        <v>0</v>
      </c>
      <c r="Z57" s="138">
        <f t="shared" si="9"/>
        <v>160</v>
      </c>
      <c r="AA57" s="138">
        <f t="shared" si="10"/>
        <v>40</v>
      </c>
      <c r="AB57" s="139">
        <f t="shared" si="11"/>
        <v>40</v>
      </c>
      <c r="AC57" s="138">
        <f t="shared" si="18"/>
        <v>20</v>
      </c>
      <c r="AD57" s="132">
        <v>17</v>
      </c>
    </row>
    <row r="58" spans="1:30" ht="47.25" x14ac:dyDescent="0.25">
      <c r="A58" s="128">
        <v>54</v>
      </c>
      <c r="B58" s="364" t="s">
        <v>1205</v>
      </c>
      <c r="C58" s="365">
        <v>6683.5</v>
      </c>
      <c r="D58" s="365"/>
      <c r="E58" s="366">
        <v>4411</v>
      </c>
      <c r="F58" s="367">
        <f t="shared" si="13"/>
        <v>0.66</v>
      </c>
      <c r="G58" s="187"/>
      <c r="H58" s="135"/>
      <c r="I58" s="132"/>
      <c r="J58" s="135"/>
      <c r="K58" s="132"/>
      <c r="L58" s="181"/>
      <c r="M58" s="135"/>
      <c r="N58" s="135"/>
      <c r="O58" s="135"/>
      <c r="P58" s="135"/>
      <c r="Q58" s="137">
        <f t="shared" si="17"/>
        <v>15</v>
      </c>
      <c r="R58" s="188">
        <f t="shared" si="3"/>
        <v>661</v>
      </c>
      <c r="S58" s="139">
        <f t="shared" si="0"/>
        <v>661.65</v>
      </c>
      <c r="T58" s="202">
        <f t="shared" si="4"/>
        <v>661</v>
      </c>
      <c r="U58" s="139">
        <f t="shared" si="5"/>
        <v>661.65</v>
      </c>
      <c r="V58" s="198">
        <f t="shared" si="6"/>
        <v>15</v>
      </c>
      <c r="W58" s="138">
        <f t="shared" si="7"/>
        <v>0</v>
      </c>
      <c r="X58" s="139">
        <f t="shared" si="8"/>
        <v>0</v>
      </c>
      <c r="Y58" s="138">
        <f t="shared" si="16"/>
        <v>0</v>
      </c>
      <c r="Z58" s="138">
        <f t="shared" si="9"/>
        <v>528</v>
      </c>
      <c r="AA58" s="138">
        <f t="shared" si="10"/>
        <v>133</v>
      </c>
      <c r="AB58" s="139">
        <f t="shared" si="11"/>
        <v>132.19999999999999</v>
      </c>
      <c r="AC58" s="138">
        <f t="shared" si="18"/>
        <v>20</v>
      </c>
      <c r="AD58" s="132">
        <v>14</v>
      </c>
    </row>
    <row r="59" spans="1:30" ht="63" customHeight="1" x14ac:dyDescent="0.25">
      <c r="A59" s="128">
        <v>55</v>
      </c>
      <c r="B59" s="364" t="s">
        <v>1621</v>
      </c>
      <c r="C59" s="365">
        <v>39305.230000000003</v>
      </c>
      <c r="D59" s="365"/>
      <c r="E59" s="366">
        <v>16901</v>
      </c>
      <c r="F59" s="367">
        <f t="shared" si="13"/>
        <v>0.43</v>
      </c>
      <c r="G59" s="187"/>
      <c r="H59" s="135"/>
      <c r="I59" s="132"/>
      <c r="J59" s="135"/>
      <c r="K59" s="132"/>
      <c r="L59" s="181"/>
      <c r="M59" s="135"/>
      <c r="N59" s="135"/>
      <c r="O59" s="135"/>
      <c r="P59" s="135"/>
      <c r="Q59" s="137">
        <f t="shared" si="17"/>
        <v>15</v>
      </c>
      <c r="R59" s="188">
        <f t="shared" si="3"/>
        <v>2535</v>
      </c>
      <c r="S59" s="139">
        <f t="shared" si="0"/>
        <v>2535.15</v>
      </c>
      <c r="T59" s="202">
        <f t="shared" si="4"/>
        <v>2535</v>
      </c>
      <c r="U59" s="139">
        <f t="shared" si="5"/>
        <v>2535.15</v>
      </c>
      <c r="V59" s="198">
        <f t="shared" si="6"/>
        <v>15</v>
      </c>
      <c r="W59" s="138">
        <f t="shared" si="7"/>
        <v>0</v>
      </c>
      <c r="X59" s="139">
        <f t="shared" si="8"/>
        <v>0</v>
      </c>
      <c r="Y59" s="138">
        <f t="shared" si="16"/>
        <v>0</v>
      </c>
      <c r="Z59" s="138">
        <f t="shared" si="9"/>
        <v>2028</v>
      </c>
      <c r="AA59" s="138">
        <f t="shared" si="10"/>
        <v>507</v>
      </c>
      <c r="AB59" s="139">
        <f t="shared" si="11"/>
        <v>507</v>
      </c>
      <c r="AC59" s="138">
        <f t="shared" si="18"/>
        <v>20</v>
      </c>
      <c r="AD59" s="132"/>
    </row>
    <row r="60" spans="1:30" x14ac:dyDescent="0.25">
      <c r="A60" s="128">
        <v>56</v>
      </c>
      <c r="B60" s="364" t="s">
        <v>790</v>
      </c>
      <c r="C60" s="365">
        <v>266</v>
      </c>
      <c r="D60" s="365"/>
      <c r="E60" s="366">
        <v>125</v>
      </c>
      <c r="F60" s="367">
        <f t="shared" si="13"/>
        <v>0.47</v>
      </c>
      <c r="G60" s="187"/>
      <c r="H60" s="135"/>
      <c r="I60" s="132"/>
      <c r="J60" s="135"/>
      <c r="K60" s="132"/>
      <c r="L60" s="181"/>
      <c r="M60" s="135"/>
      <c r="N60" s="135"/>
      <c r="O60" s="135"/>
      <c r="P60" s="135"/>
      <c r="Q60" s="137">
        <f t="shared" si="17"/>
        <v>15</v>
      </c>
      <c r="R60" s="188">
        <f t="shared" si="3"/>
        <v>18</v>
      </c>
      <c r="S60" s="139">
        <f t="shared" si="0"/>
        <v>18.75</v>
      </c>
      <c r="T60" s="202">
        <f t="shared" si="4"/>
        <v>18</v>
      </c>
      <c r="U60" s="139">
        <f t="shared" si="5"/>
        <v>18.75</v>
      </c>
      <c r="V60" s="198">
        <f t="shared" si="6"/>
        <v>15</v>
      </c>
      <c r="W60" s="138">
        <f t="shared" si="7"/>
        <v>0</v>
      </c>
      <c r="X60" s="139">
        <f t="shared" si="8"/>
        <v>0</v>
      </c>
      <c r="Y60" s="138">
        <f t="shared" si="16"/>
        <v>0</v>
      </c>
      <c r="Z60" s="138">
        <f t="shared" si="9"/>
        <v>14</v>
      </c>
      <c r="AA60" s="138">
        <f t="shared" si="10"/>
        <v>4</v>
      </c>
      <c r="AB60" s="139">
        <f t="shared" si="11"/>
        <v>3.6</v>
      </c>
      <c r="AC60" s="138">
        <f t="shared" si="18"/>
        <v>20</v>
      </c>
      <c r="AD60" s="132"/>
    </row>
    <row r="61" spans="1:30" ht="31.5" x14ac:dyDescent="0.25">
      <c r="A61" s="128">
        <v>57</v>
      </c>
      <c r="B61" s="364" t="s">
        <v>1207</v>
      </c>
      <c r="C61" s="365">
        <v>208.41800000000001</v>
      </c>
      <c r="D61" s="365"/>
      <c r="E61" s="366">
        <v>192</v>
      </c>
      <c r="F61" s="367">
        <f t="shared" si="13"/>
        <v>0.92</v>
      </c>
      <c r="G61" s="187"/>
      <c r="H61" s="135"/>
      <c r="I61" s="132"/>
      <c r="J61" s="135"/>
      <c r="K61" s="132"/>
      <c r="L61" s="181"/>
      <c r="M61" s="135"/>
      <c r="N61" s="135"/>
      <c r="O61" s="135"/>
      <c r="P61" s="135"/>
      <c r="Q61" s="137">
        <f t="shared" si="17"/>
        <v>15</v>
      </c>
      <c r="R61" s="188">
        <f t="shared" si="3"/>
        <v>28</v>
      </c>
      <c r="S61" s="139">
        <f t="shared" si="0"/>
        <v>28.8</v>
      </c>
      <c r="T61" s="202">
        <f t="shared" si="4"/>
        <v>28</v>
      </c>
      <c r="U61" s="139">
        <f t="shared" si="5"/>
        <v>28.8</v>
      </c>
      <c r="V61" s="198">
        <f t="shared" si="6"/>
        <v>15</v>
      </c>
      <c r="W61" s="138">
        <f t="shared" si="7"/>
        <v>0</v>
      </c>
      <c r="X61" s="139">
        <f t="shared" si="8"/>
        <v>0</v>
      </c>
      <c r="Y61" s="138">
        <f t="shared" si="16"/>
        <v>0</v>
      </c>
      <c r="Z61" s="138">
        <f t="shared" si="9"/>
        <v>22</v>
      </c>
      <c r="AA61" s="138">
        <f t="shared" si="10"/>
        <v>6</v>
      </c>
      <c r="AB61" s="139">
        <f t="shared" si="11"/>
        <v>5.6</v>
      </c>
      <c r="AC61" s="138">
        <f t="shared" si="18"/>
        <v>20</v>
      </c>
      <c r="AD61" s="132"/>
    </row>
    <row r="62" spans="1:30" ht="47.25" x14ac:dyDescent="0.25">
      <c r="A62" s="128">
        <v>58</v>
      </c>
      <c r="B62" s="364" t="s">
        <v>1208</v>
      </c>
      <c r="C62" s="365">
        <v>116.11</v>
      </c>
      <c r="D62" s="365"/>
      <c r="E62" s="366">
        <v>87</v>
      </c>
      <c r="F62" s="367">
        <f t="shared" si="13"/>
        <v>0.75</v>
      </c>
      <c r="G62" s="187"/>
      <c r="H62" s="135"/>
      <c r="I62" s="132"/>
      <c r="J62" s="135"/>
      <c r="K62" s="132"/>
      <c r="L62" s="181"/>
      <c r="M62" s="135"/>
      <c r="N62" s="135"/>
      <c r="O62" s="135"/>
      <c r="P62" s="135"/>
      <c r="Q62" s="137">
        <f t="shared" si="17"/>
        <v>15</v>
      </c>
      <c r="R62" s="188">
        <f t="shared" si="3"/>
        <v>13</v>
      </c>
      <c r="S62" s="139">
        <f t="shared" si="0"/>
        <v>13.05</v>
      </c>
      <c r="T62" s="202">
        <f t="shared" si="4"/>
        <v>13</v>
      </c>
      <c r="U62" s="139">
        <f t="shared" si="5"/>
        <v>13.05</v>
      </c>
      <c r="V62" s="198">
        <f t="shared" si="6"/>
        <v>15</v>
      </c>
      <c r="W62" s="138">
        <f t="shared" si="7"/>
        <v>0</v>
      </c>
      <c r="X62" s="139">
        <f t="shared" si="8"/>
        <v>0</v>
      </c>
      <c r="Y62" s="138">
        <f t="shared" si="16"/>
        <v>0</v>
      </c>
      <c r="Z62" s="138">
        <f t="shared" si="9"/>
        <v>10</v>
      </c>
      <c r="AA62" s="138">
        <f t="shared" si="10"/>
        <v>3</v>
      </c>
      <c r="AB62" s="139">
        <f t="shared" si="11"/>
        <v>2.6</v>
      </c>
      <c r="AC62" s="138">
        <f t="shared" si="18"/>
        <v>20</v>
      </c>
      <c r="AD62" s="132"/>
    </row>
    <row r="63" spans="1:30" ht="31.5" x14ac:dyDescent="0.25">
      <c r="A63" s="128">
        <v>59</v>
      </c>
      <c r="B63" s="364" t="s">
        <v>829</v>
      </c>
      <c r="C63" s="365">
        <v>536.70000000000005</v>
      </c>
      <c r="D63" s="365"/>
      <c r="E63" s="366">
        <v>172</v>
      </c>
      <c r="F63" s="367">
        <f t="shared" si="13"/>
        <v>0.32</v>
      </c>
      <c r="G63" s="187"/>
      <c r="H63" s="135"/>
      <c r="I63" s="132"/>
      <c r="J63" s="135"/>
      <c r="K63" s="132"/>
      <c r="L63" s="181"/>
      <c r="M63" s="135"/>
      <c r="N63" s="135"/>
      <c r="O63" s="135"/>
      <c r="P63" s="135"/>
      <c r="Q63" s="137">
        <f t="shared" si="17"/>
        <v>15</v>
      </c>
      <c r="R63" s="188">
        <f t="shared" si="3"/>
        <v>25</v>
      </c>
      <c r="S63" s="139">
        <f t="shared" si="0"/>
        <v>25.8</v>
      </c>
      <c r="T63" s="202">
        <f t="shared" si="4"/>
        <v>25</v>
      </c>
      <c r="U63" s="139">
        <f t="shared" si="5"/>
        <v>25.8</v>
      </c>
      <c r="V63" s="198">
        <f t="shared" si="6"/>
        <v>15</v>
      </c>
      <c r="W63" s="138">
        <f t="shared" si="7"/>
        <v>0</v>
      </c>
      <c r="X63" s="139">
        <f t="shared" si="8"/>
        <v>0</v>
      </c>
      <c r="Y63" s="138">
        <f t="shared" si="16"/>
        <v>0</v>
      </c>
      <c r="Z63" s="138">
        <f t="shared" si="9"/>
        <v>20</v>
      </c>
      <c r="AA63" s="138">
        <f t="shared" si="10"/>
        <v>5</v>
      </c>
      <c r="AB63" s="139">
        <f t="shared" si="11"/>
        <v>5</v>
      </c>
      <c r="AC63" s="138">
        <f t="shared" si="18"/>
        <v>20</v>
      </c>
      <c r="AD63" s="132"/>
    </row>
    <row r="64" spans="1:30" ht="31.5" x14ac:dyDescent="0.25">
      <c r="A64" s="128">
        <v>60</v>
      </c>
      <c r="B64" s="364" t="s">
        <v>1209</v>
      </c>
      <c r="C64" s="365">
        <v>163.185</v>
      </c>
      <c r="D64" s="365"/>
      <c r="E64" s="366">
        <v>351</v>
      </c>
      <c r="F64" s="367">
        <f t="shared" si="13"/>
        <v>2.15</v>
      </c>
      <c r="G64" s="187"/>
      <c r="H64" s="135"/>
      <c r="I64" s="132"/>
      <c r="J64" s="135"/>
      <c r="K64" s="132"/>
      <c r="L64" s="181"/>
      <c r="M64" s="135"/>
      <c r="N64" s="135"/>
      <c r="O64" s="135"/>
      <c r="P64" s="135"/>
      <c r="Q64" s="137">
        <f t="shared" si="17"/>
        <v>15</v>
      </c>
      <c r="R64" s="188">
        <f t="shared" si="3"/>
        <v>52</v>
      </c>
      <c r="S64" s="139">
        <f t="shared" si="0"/>
        <v>52.65</v>
      </c>
      <c r="T64" s="202">
        <f t="shared" si="4"/>
        <v>52</v>
      </c>
      <c r="U64" s="139">
        <f t="shared" si="5"/>
        <v>52.65</v>
      </c>
      <c r="V64" s="198">
        <f t="shared" si="6"/>
        <v>15</v>
      </c>
      <c r="W64" s="138">
        <f t="shared" si="7"/>
        <v>0</v>
      </c>
      <c r="X64" s="139">
        <f t="shared" si="8"/>
        <v>0</v>
      </c>
      <c r="Y64" s="138">
        <f t="shared" si="16"/>
        <v>0</v>
      </c>
      <c r="Z64" s="138">
        <f t="shared" si="9"/>
        <v>41</v>
      </c>
      <c r="AA64" s="138">
        <f t="shared" si="10"/>
        <v>11</v>
      </c>
      <c r="AB64" s="139">
        <f t="shared" si="11"/>
        <v>10.4</v>
      </c>
      <c r="AC64" s="138">
        <f t="shared" si="18"/>
        <v>20</v>
      </c>
      <c r="AD64" s="132"/>
    </row>
    <row r="65" spans="1:30" ht="31.5" x14ac:dyDescent="0.25">
      <c r="A65" s="128">
        <v>61</v>
      </c>
      <c r="B65" s="364" t="s">
        <v>1210</v>
      </c>
      <c r="C65" s="365">
        <v>145.46199999999999</v>
      </c>
      <c r="D65" s="365"/>
      <c r="E65" s="366">
        <v>209</v>
      </c>
      <c r="F65" s="367">
        <f t="shared" si="13"/>
        <v>1.44</v>
      </c>
      <c r="G65" s="187"/>
      <c r="H65" s="135"/>
      <c r="I65" s="132"/>
      <c r="J65" s="135"/>
      <c r="K65" s="132"/>
      <c r="L65" s="181"/>
      <c r="M65" s="135"/>
      <c r="N65" s="135"/>
      <c r="O65" s="135"/>
      <c r="P65" s="135"/>
      <c r="Q65" s="137">
        <f t="shared" si="17"/>
        <v>15</v>
      </c>
      <c r="R65" s="188">
        <f t="shared" si="3"/>
        <v>31</v>
      </c>
      <c r="S65" s="139">
        <f t="shared" si="0"/>
        <v>31.35</v>
      </c>
      <c r="T65" s="202">
        <f t="shared" si="4"/>
        <v>31</v>
      </c>
      <c r="U65" s="139">
        <f t="shared" si="5"/>
        <v>31.35</v>
      </c>
      <c r="V65" s="198">
        <f t="shared" si="6"/>
        <v>15</v>
      </c>
      <c r="W65" s="138">
        <f t="shared" si="7"/>
        <v>0</v>
      </c>
      <c r="X65" s="139">
        <f t="shared" si="8"/>
        <v>0</v>
      </c>
      <c r="Y65" s="138">
        <f t="shared" si="16"/>
        <v>0</v>
      </c>
      <c r="Z65" s="138">
        <f t="shared" si="9"/>
        <v>24</v>
      </c>
      <c r="AA65" s="138">
        <f t="shared" si="10"/>
        <v>7</v>
      </c>
      <c r="AB65" s="139">
        <f t="shared" si="11"/>
        <v>6.2</v>
      </c>
      <c r="AC65" s="138">
        <f t="shared" si="18"/>
        <v>20</v>
      </c>
      <c r="AD65" s="132"/>
    </row>
    <row r="66" spans="1:30" ht="31.5" x14ac:dyDescent="0.25">
      <c r="A66" s="128">
        <v>62</v>
      </c>
      <c r="B66" s="364" t="s">
        <v>1211</v>
      </c>
      <c r="C66" s="365">
        <v>156.715</v>
      </c>
      <c r="D66" s="365"/>
      <c r="E66" s="366">
        <v>215</v>
      </c>
      <c r="F66" s="367">
        <f t="shared" si="13"/>
        <v>1.37</v>
      </c>
      <c r="G66" s="187"/>
      <c r="H66" s="135"/>
      <c r="I66" s="132"/>
      <c r="J66" s="135"/>
      <c r="K66" s="132"/>
      <c r="L66" s="181"/>
      <c r="M66" s="135"/>
      <c r="N66" s="135"/>
      <c r="O66" s="135"/>
      <c r="P66" s="135"/>
      <c r="Q66" s="137">
        <f t="shared" si="17"/>
        <v>15</v>
      </c>
      <c r="R66" s="188">
        <f t="shared" si="3"/>
        <v>32</v>
      </c>
      <c r="S66" s="139">
        <f t="shared" si="0"/>
        <v>32.25</v>
      </c>
      <c r="T66" s="202">
        <f t="shared" si="4"/>
        <v>32</v>
      </c>
      <c r="U66" s="139">
        <f t="shared" si="5"/>
        <v>32.25</v>
      </c>
      <c r="V66" s="198">
        <f t="shared" si="6"/>
        <v>15</v>
      </c>
      <c r="W66" s="138">
        <f t="shared" si="7"/>
        <v>0</v>
      </c>
      <c r="X66" s="139">
        <f t="shared" si="8"/>
        <v>0</v>
      </c>
      <c r="Y66" s="138">
        <f t="shared" si="16"/>
        <v>0</v>
      </c>
      <c r="Z66" s="138">
        <f t="shared" si="9"/>
        <v>25</v>
      </c>
      <c r="AA66" s="138">
        <f t="shared" si="10"/>
        <v>7</v>
      </c>
      <c r="AB66" s="139">
        <f t="shared" si="11"/>
        <v>6.4</v>
      </c>
      <c r="AC66" s="138">
        <f t="shared" si="18"/>
        <v>20</v>
      </c>
      <c r="AD66" s="132"/>
    </row>
    <row r="67" spans="1:30" ht="47.25" x14ac:dyDescent="0.25">
      <c r="A67" s="128">
        <v>63</v>
      </c>
      <c r="B67" s="364" t="s">
        <v>1212</v>
      </c>
      <c r="C67" s="365">
        <v>261.32</v>
      </c>
      <c r="D67" s="365"/>
      <c r="E67" s="366">
        <v>123</v>
      </c>
      <c r="F67" s="367">
        <f t="shared" si="13"/>
        <v>0.47</v>
      </c>
      <c r="G67" s="187"/>
      <c r="H67" s="135"/>
      <c r="I67" s="132"/>
      <c r="J67" s="135"/>
      <c r="K67" s="132"/>
      <c r="L67" s="181"/>
      <c r="M67" s="135"/>
      <c r="N67" s="135"/>
      <c r="O67" s="135"/>
      <c r="P67" s="135"/>
      <c r="Q67" s="137">
        <f t="shared" si="17"/>
        <v>15</v>
      </c>
      <c r="R67" s="188">
        <f t="shared" si="3"/>
        <v>18</v>
      </c>
      <c r="S67" s="139">
        <f t="shared" si="0"/>
        <v>18.45</v>
      </c>
      <c r="T67" s="202">
        <f t="shared" si="4"/>
        <v>18</v>
      </c>
      <c r="U67" s="139">
        <f t="shared" si="5"/>
        <v>18.45</v>
      </c>
      <c r="V67" s="198">
        <f t="shared" si="6"/>
        <v>15</v>
      </c>
      <c r="W67" s="138">
        <f t="shared" si="7"/>
        <v>0</v>
      </c>
      <c r="X67" s="139">
        <f t="shared" si="8"/>
        <v>0</v>
      </c>
      <c r="Y67" s="138">
        <f t="shared" si="16"/>
        <v>0</v>
      </c>
      <c r="Z67" s="138">
        <f t="shared" si="9"/>
        <v>14</v>
      </c>
      <c r="AA67" s="138">
        <f t="shared" si="10"/>
        <v>4</v>
      </c>
      <c r="AB67" s="139">
        <f t="shared" si="11"/>
        <v>3.6</v>
      </c>
      <c r="AC67" s="138">
        <f t="shared" si="18"/>
        <v>20</v>
      </c>
      <c r="AD67" s="132"/>
    </row>
    <row r="68" spans="1:30" ht="47.25" x14ac:dyDescent="0.25">
      <c r="A68" s="128">
        <v>64</v>
      </c>
      <c r="B68" s="364" t="s">
        <v>1213</v>
      </c>
      <c r="C68" s="365">
        <v>162.178</v>
      </c>
      <c r="D68" s="365"/>
      <c r="E68" s="366">
        <v>211</v>
      </c>
      <c r="F68" s="367">
        <f t="shared" si="13"/>
        <v>1.3</v>
      </c>
      <c r="G68" s="187"/>
      <c r="H68" s="135"/>
      <c r="I68" s="132"/>
      <c r="J68" s="135"/>
      <c r="K68" s="132"/>
      <c r="L68" s="181"/>
      <c r="M68" s="135"/>
      <c r="N68" s="135"/>
      <c r="O68" s="135"/>
      <c r="P68" s="135"/>
      <c r="Q68" s="137">
        <f t="shared" si="17"/>
        <v>15</v>
      </c>
      <c r="R68" s="188">
        <f t="shared" si="3"/>
        <v>31</v>
      </c>
      <c r="S68" s="139">
        <f t="shared" si="0"/>
        <v>31.65</v>
      </c>
      <c r="T68" s="202">
        <f t="shared" si="4"/>
        <v>31</v>
      </c>
      <c r="U68" s="139">
        <f t="shared" si="5"/>
        <v>31.65</v>
      </c>
      <c r="V68" s="198">
        <f t="shared" si="6"/>
        <v>15</v>
      </c>
      <c r="W68" s="138">
        <f t="shared" si="7"/>
        <v>0</v>
      </c>
      <c r="X68" s="139">
        <f t="shared" si="8"/>
        <v>0</v>
      </c>
      <c r="Y68" s="138">
        <f t="shared" si="16"/>
        <v>0</v>
      </c>
      <c r="Z68" s="138">
        <f t="shared" si="9"/>
        <v>24</v>
      </c>
      <c r="AA68" s="138">
        <f t="shared" si="10"/>
        <v>7</v>
      </c>
      <c r="AB68" s="139">
        <f t="shared" si="11"/>
        <v>6.2</v>
      </c>
      <c r="AC68" s="138">
        <f t="shared" si="18"/>
        <v>20</v>
      </c>
      <c r="AD68" s="132"/>
    </row>
    <row r="69" spans="1:30" ht="31.5" x14ac:dyDescent="0.25">
      <c r="A69" s="128">
        <v>65</v>
      </c>
      <c r="B69" s="364" t="s">
        <v>1214</v>
      </c>
      <c r="C69" s="365">
        <v>168.89500000000001</v>
      </c>
      <c r="D69" s="365"/>
      <c r="E69" s="366">
        <v>213</v>
      </c>
      <c r="F69" s="367">
        <f t="shared" si="13"/>
        <v>1.26</v>
      </c>
      <c r="G69" s="187"/>
      <c r="H69" s="135"/>
      <c r="I69" s="132"/>
      <c r="J69" s="135"/>
      <c r="K69" s="132"/>
      <c r="L69" s="181"/>
      <c r="M69" s="135"/>
      <c r="N69" s="135"/>
      <c r="O69" s="135"/>
      <c r="P69" s="135"/>
      <c r="Q69" s="137">
        <f t="shared" si="17"/>
        <v>15</v>
      </c>
      <c r="R69" s="188">
        <f t="shared" si="3"/>
        <v>31</v>
      </c>
      <c r="S69" s="139">
        <f t="shared" si="0"/>
        <v>31.95</v>
      </c>
      <c r="T69" s="202">
        <f t="shared" si="4"/>
        <v>31</v>
      </c>
      <c r="U69" s="139">
        <f t="shared" si="5"/>
        <v>31.95</v>
      </c>
      <c r="V69" s="198">
        <f t="shared" si="6"/>
        <v>15</v>
      </c>
      <c r="W69" s="138">
        <f t="shared" si="7"/>
        <v>0</v>
      </c>
      <c r="X69" s="139">
        <f t="shared" si="8"/>
        <v>0</v>
      </c>
      <c r="Y69" s="138">
        <f t="shared" si="16"/>
        <v>0</v>
      </c>
      <c r="Z69" s="138">
        <f t="shared" si="9"/>
        <v>24</v>
      </c>
      <c r="AA69" s="138">
        <f t="shared" si="10"/>
        <v>7</v>
      </c>
      <c r="AB69" s="139">
        <f t="shared" si="11"/>
        <v>6.2</v>
      </c>
      <c r="AC69" s="138">
        <f t="shared" si="18"/>
        <v>20</v>
      </c>
      <c r="AD69" s="132">
        <v>79</v>
      </c>
    </row>
    <row r="70" spans="1:30" ht="31.5" x14ac:dyDescent="0.25">
      <c r="A70" s="128">
        <v>66</v>
      </c>
      <c r="B70" s="364" t="s">
        <v>830</v>
      </c>
      <c r="C70" s="365">
        <v>170.48</v>
      </c>
      <c r="D70" s="365"/>
      <c r="E70" s="366">
        <v>15</v>
      </c>
      <c r="F70" s="367">
        <f t="shared" si="13"/>
        <v>0.09</v>
      </c>
      <c r="G70" s="187"/>
      <c r="H70" s="135"/>
      <c r="I70" s="132"/>
      <c r="J70" s="135"/>
      <c r="K70" s="132"/>
      <c r="L70" s="181"/>
      <c r="M70" s="135"/>
      <c r="N70" s="135"/>
      <c r="O70" s="135"/>
      <c r="P70" s="135"/>
      <c r="Q70" s="137">
        <f t="shared" si="17"/>
        <v>15</v>
      </c>
      <c r="R70" s="188">
        <f t="shared" si="3"/>
        <v>2</v>
      </c>
      <c r="S70" s="139">
        <f t="shared" ref="S70:S133" si="19">E70*Q70/100</f>
        <v>2.25</v>
      </c>
      <c r="T70" s="202">
        <f t="shared" si="4"/>
        <v>2</v>
      </c>
      <c r="U70" s="139">
        <f t="shared" si="5"/>
        <v>2.25</v>
      </c>
      <c r="V70" s="198">
        <f t="shared" si="6"/>
        <v>15</v>
      </c>
      <c r="W70" s="138">
        <f t="shared" si="7"/>
        <v>0</v>
      </c>
      <c r="X70" s="139">
        <f t="shared" si="8"/>
        <v>0</v>
      </c>
      <c r="Y70" s="138">
        <f t="shared" si="16"/>
        <v>0</v>
      </c>
      <c r="Z70" s="138">
        <f t="shared" si="9"/>
        <v>1</v>
      </c>
      <c r="AA70" s="138">
        <f t="shared" si="10"/>
        <v>1</v>
      </c>
      <c r="AB70" s="139">
        <f t="shared" si="11"/>
        <v>0.4</v>
      </c>
      <c r="AC70" s="138">
        <f t="shared" si="18"/>
        <v>20</v>
      </c>
      <c r="AD70" s="132"/>
    </row>
    <row r="71" spans="1:30" ht="31.5" x14ac:dyDescent="0.25">
      <c r="A71" s="128">
        <v>67</v>
      </c>
      <c r="B71" s="364" t="s">
        <v>1215</v>
      </c>
      <c r="C71" s="365">
        <v>139.79499999999999</v>
      </c>
      <c r="D71" s="365"/>
      <c r="E71" s="366">
        <v>185</v>
      </c>
      <c r="F71" s="367">
        <f t="shared" si="13"/>
        <v>1.32</v>
      </c>
      <c r="G71" s="187"/>
      <c r="H71" s="135"/>
      <c r="I71" s="132"/>
      <c r="J71" s="135"/>
      <c r="K71" s="132"/>
      <c r="L71" s="181"/>
      <c r="M71" s="135"/>
      <c r="N71" s="135"/>
      <c r="O71" s="135"/>
      <c r="P71" s="135"/>
      <c r="Q71" s="137">
        <f t="shared" ref="Q71:Q134" si="20">IF(E71&lt;VLOOKUP(F71,$L$501:$P$511,2),0,VLOOKUP(F71,$L$501:$P$511,3))</f>
        <v>15</v>
      </c>
      <c r="R71" s="188">
        <f t="shared" ref="R71:R134" si="21">ROUNDDOWN(S71,0)</f>
        <v>27</v>
      </c>
      <c r="S71" s="139">
        <f t="shared" si="19"/>
        <v>27.75</v>
      </c>
      <c r="T71" s="202">
        <f t="shared" ref="T71:T134" si="22">ROUNDDOWN(U71,0)</f>
        <v>27</v>
      </c>
      <c r="U71" s="139">
        <f t="shared" ref="U71:U134" si="23">E71*V71/100</f>
        <v>27.75</v>
      </c>
      <c r="V71" s="198">
        <f t="shared" ref="V71:V134" si="24">Q71</f>
        <v>15</v>
      </c>
      <c r="W71" s="138">
        <f t="shared" ref="W71:W134" si="25">ROUNDDOWN(X71,0)</f>
        <v>0</v>
      </c>
      <c r="X71" s="139">
        <f t="shared" ref="X71:X134" si="26">T71*Y71/100</f>
        <v>0</v>
      </c>
      <c r="Y71" s="138">
        <f t="shared" ref="Y71:Y134" si="27">IF(E71&lt;VLOOKUP(F71,$L$501:$P$511,2),0,VLOOKUP(F71,$L$501:$P$511,4))</f>
        <v>0</v>
      </c>
      <c r="Z71" s="138">
        <f t="shared" ref="Z71:Z134" si="28">T71-W71-AA71</f>
        <v>21</v>
      </c>
      <c r="AA71" s="138">
        <f t="shared" ref="AA71:AA134" si="29">_xlfn.CEILING.MATH(AB71,1)</f>
        <v>6</v>
      </c>
      <c r="AB71" s="139">
        <f t="shared" ref="AB71:AB134" si="30">T71*AC71/100</f>
        <v>5.4</v>
      </c>
      <c r="AC71" s="138">
        <f t="shared" ref="AC71:AC134" si="31">IF(E71&lt;VLOOKUP(F71,$L$501:$P$511,2),0,VLOOKUP(F71,$L$501:$P$511,5))</f>
        <v>20</v>
      </c>
      <c r="AD71" s="132"/>
    </row>
    <row r="72" spans="1:30" x14ac:dyDescent="0.25">
      <c r="A72" s="128">
        <v>68</v>
      </c>
      <c r="B72" s="364" t="s">
        <v>1216</v>
      </c>
      <c r="C72" s="365">
        <v>15.86</v>
      </c>
      <c r="D72" s="365"/>
      <c r="E72" s="366">
        <v>16</v>
      </c>
      <c r="F72" s="367">
        <f t="shared" si="13"/>
        <v>1.01</v>
      </c>
      <c r="G72" s="187"/>
      <c r="H72" s="135"/>
      <c r="I72" s="132"/>
      <c r="J72" s="135"/>
      <c r="K72" s="132"/>
      <c r="L72" s="181"/>
      <c r="M72" s="135"/>
      <c r="N72" s="135"/>
      <c r="O72" s="135"/>
      <c r="P72" s="135"/>
      <c r="Q72" s="137">
        <f t="shared" si="20"/>
        <v>15</v>
      </c>
      <c r="R72" s="188">
        <f t="shared" si="21"/>
        <v>2</v>
      </c>
      <c r="S72" s="139">
        <f t="shared" si="19"/>
        <v>2.4</v>
      </c>
      <c r="T72" s="202">
        <f t="shared" si="22"/>
        <v>2</v>
      </c>
      <c r="U72" s="139">
        <f t="shared" si="23"/>
        <v>2.4</v>
      </c>
      <c r="V72" s="198">
        <f t="shared" si="24"/>
        <v>15</v>
      </c>
      <c r="W72" s="138">
        <f t="shared" si="25"/>
        <v>0</v>
      </c>
      <c r="X72" s="139">
        <f t="shared" si="26"/>
        <v>0</v>
      </c>
      <c r="Y72" s="138">
        <f t="shared" si="27"/>
        <v>0</v>
      </c>
      <c r="Z72" s="138">
        <f t="shared" si="28"/>
        <v>1</v>
      </c>
      <c r="AA72" s="138">
        <f t="shared" si="29"/>
        <v>1</v>
      </c>
      <c r="AB72" s="139">
        <f t="shared" si="30"/>
        <v>0.4</v>
      </c>
      <c r="AC72" s="138">
        <f t="shared" si="31"/>
        <v>20</v>
      </c>
      <c r="AD72" s="132"/>
    </row>
    <row r="73" spans="1:30" ht="31.5" x14ac:dyDescent="0.25">
      <c r="A73" s="128">
        <v>69</v>
      </c>
      <c r="B73" s="364" t="s">
        <v>1217</v>
      </c>
      <c r="C73" s="365">
        <v>118.21</v>
      </c>
      <c r="D73" s="365"/>
      <c r="E73" s="366">
        <v>168</v>
      </c>
      <c r="F73" s="367">
        <f t="shared" si="13"/>
        <v>1.42</v>
      </c>
      <c r="G73" s="187"/>
      <c r="H73" s="135"/>
      <c r="I73" s="132"/>
      <c r="J73" s="135"/>
      <c r="K73" s="132"/>
      <c r="L73" s="181"/>
      <c r="M73" s="135"/>
      <c r="N73" s="135"/>
      <c r="O73" s="135"/>
      <c r="P73" s="135"/>
      <c r="Q73" s="137">
        <f t="shared" si="20"/>
        <v>15</v>
      </c>
      <c r="R73" s="188">
        <f t="shared" si="21"/>
        <v>25</v>
      </c>
      <c r="S73" s="139">
        <f t="shared" si="19"/>
        <v>25.2</v>
      </c>
      <c r="T73" s="202">
        <f t="shared" si="22"/>
        <v>25</v>
      </c>
      <c r="U73" s="139">
        <f t="shared" si="23"/>
        <v>25.2</v>
      </c>
      <c r="V73" s="198">
        <f t="shared" si="24"/>
        <v>15</v>
      </c>
      <c r="W73" s="138">
        <f t="shared" si="25"/>
        <v>0</v>
      </c>
      <c r="X73" s="139">
        <f t="shared" si="26"/>
        <v>0</v>
      </c>
      <c r="Y73" s="138">
        <f t="shared" si="27"/>
        <v>0</v>
      </c>
      <c r="Z73" s="138">
        <f t="shared" si="28"/>
        <v>20</v>
      </c>
      <c r="AA73" s="138">
        <f t="shared" si="29"/>
        <v>5</v>
      </c>
      <c r="AB73" s="139">
        <f t="shared" si="30"/>
        <v>5</v>
      </c>
      <c r="AC73" s="138">
        <f t="shared" si="31"/>
        <v>20</v>
      </c>
      <c r="AD73" s="132"/>
    </row>
    <row r="74" spans="1:30" ht="18.75" customHeight="1" x14ac:dyDescent="0.25">
      <c r="A74" s="128">
        <v>70</v>
      </c>
      <c r="B74" s="364" t="s">
        <v>1218</v>
      </c>
      <c r="C74" s="365">
        <v>75.84</v>
      </c>
      <c r="D74" s="365"/>
      <c r="E74" s="366">
        <v>137</v>
      </c>
      <c r="F74" s="367">
        <f t="shared" si="13"/>
        <v>1.81</v>
      </c>
      <c r="G74" s="187"/>
      <c r="H74" s="135"/>
      <c r="I74" s="132"/>
      <c r="J74" s="135"/>
      <c r="K74" s="132"/>
      <c r="L74" s="181"/>
      <c r="M74" s="135"/>
      <c r="N74" s="135"/>
      <c r="O74" s="135"/>
      <c r="P74" s="135"/>
      <c r="Q74" s="137">
        <f t="shared" si="20"/>
        <v>15</v>
      </c>
      <c r="R74" s="188">
        <f t="shared" si="21"/>
        <v>20</v>
      </c>
      <c r="S74" s="139">
        <f t="shared" si="19"/>
        <v>20.55</v>
      </c>
      <c r="T74" s="202">
        <f t="shared" si="22"/>
        <v>20</v>
      </c>
      <c r="U74" s="139">
        <f t="shared" si="23"/>
        <v>20.55</v>
      </c>
      <c r="V74" s="198">
        <f t="shared" si="24"/>
        <v>15</v>
      </c>
      <c r="W74" s="138">
        <f t="shared" si="25"/>
        <v>0</v>
      </c>
      <c r="X74" s="139">
        <f t="shared" si="26"/>
        <v>0</v>
      </c>
      <c r="Y74" s="138">
        <f t="shared" si="27"/>
        <v>0</v>
      </c>
      <c r="Z74" s="138">
        <f t="shared" si="28"/>
        <v>16</v>
      </c>
      <c r="AA74" s="138">
        <f t="shared" si="29"/>
        <v>4</v>
      </c>
      <c r="AB74" s="139">
        <f t="shared" si="30"/>
        <v>4</v>
      </c>
      <c r="AC74" s="138">
        <f t="shared" si="31"/>
        <v>20</v>
      </c>
      <c r="AD74" s="132"/>
    </row>
    <row r="75" spans="1:30" ht="31.5" x14ac:dyDescent="0.25">
      <c r="A75" s="128">
        <v>71</v>
      </c>
      <c r="B75" s="364" t="s">
        <v>1219</v>
      </c>
      <c r="C75" s="365">
        <v>168.81</v>
      </c>
      <c r="D75" s="365"/>
      <c r="E75" s="366">
        <v>127</v>
      </c>
      <c r="F75" s="367">
        <f t="shared" si="13"/>
        <v>0.75</v>
      </c>
      <c r="G75" s="187"/>
      <c r="H75" s="135"/>
      <c r="I75" s="132"/>
      <c r="J75" s="135"/>
      <c r="K75" s="132"/>
      <c r="L75" s="181"/>
      <c r="M75" s="135"/>
      <c r="N75" s="135"/>
      <c r="O75" s="135"/>
      <c r="P75" s="135"/>
      <c r="Q75" s="137">
        <f t="shared" si="20"/>
        <v>15</v>
      </c>
      <c r="R75" s="188">
        <f t="shared" si="21"/>
        <v>19</v>
      </c>
      <c r="S75" s="139">
        <f t="shared" si="19"/>
        <v>19.05</v>
      </c>
      <c r="T75" s="202">
        <f t="shared" si="22"/>
        <v>19</v>
      </c>
      <c r="U75" s="139">
        <f t="shared" si="23"/>
        <v>19.05</v>
      </c>
      <c r="V75" s="198">
        <f t="shared" si="24"/>
        <v>15</v>
      </c>
      <c r="W75" s="138">
        <f t="shared" si="25"/>
        <v>0</v>
      </c>
      <c r="X75" s="139">
        <f t="shared" si="26"/>
        <v>0</v>
      </c>
      <c r="Y75" s="138">
        <f t="shared" si="27"/>
        <v>0</v>
      </c>
      <c r="Z75" s="138">
        <f t="shared" si="28"/>
        <v>15</v>
      </c>
      <c r="AA75" s="138">
        <f t="shared" si="29"/>
        <v>4</v>
      </c>
      <c r="AB75" s="139">
        <f t="shared" si="30"/>
        <v>3.8</v>
      </c>
      <c r="AC75" s="138">
        <f t="shared" si="31"/>
        <v>20</v>
      </c>
      <c r="AD75" s="132"/>
    </row>
    <row r="76" spans="1:30" ht="31.5" x14ac:dyDescent="0.25">
      <c r="A76" s="128">
        <v>72</v>
      </c>
      <c r="B76" s="364" t="s">
        <v>1220</v>
      </c>
      <c r="C76" s="365">
        <v>128.66</v>
      </c>
      <c r="D76" s="365"/>
      <c r="E76" s="366">
        <v>175</v>
      </c>
      <c r="F76" s="367">
        <f t="shared" si="13"/>
        <v>1.36</v>
      </c>
      <c r="G76" s="187"/>
      <c r="H76" s="135"/>
      <c r="I76" s="132"/>
      <c r="J76" s="135"/>
      <c r="K76" s="132"/>
      <c r="L76" s="181"/>
      <c r="M76" s="135"/>
      <c r="N76" s="135"/>
      <c r="O76" s="135"/>
      <c r="P76" s="135"/>
      <c r="Q76" s="137">
        <f t="shared" si="20"/>
        <v>15</v>
      </c>
      <c r="R76" s="188">
        <f t="shared" si="21"/>
        <v>26</v>
      </c>
      <c r="S76" s="139">
        <f t="shared" si="19"/>
        <v>26.25</v>
      </c>
      <c r="T76" s="202">
        <f t="shared" si="22"/>
        <v>26</v>
      </c>
      <c r="U76" s="139">
        <f t="shared" si="23"/>
        <v>26.25</v>
      </c>
      <c r="V76" s="198">
        <f t="shared" si="24"/>
        <v>15</v>
      </c>
      <c r="W76" s="138">
        <f t="shared" si="25"/>
        <v>0</v>
      </c>
      <c r="X76" s="139">
        <f t="shared" si="26"/>
        <v>0</v>
      </c>
      <c r="Y76" s="138">
        <f t="shared" si="27"/>
        <v>0</v>
      </c>
      <c r="Z76" s="138">
        <f t="shared" si="28"/>
        <v>20</v>
      </c>
      <c r="AA76" s="138">
        <f t="shared" si="29"/>
        <v>6</v>
      </c>
      <c r="AB76" s="139">
        <f t="shared" si="30"/>
        <v>5.2</v>
      </c>
      <c r="AC76" s="138">
        <f t="shared" si="31"/>
        <v>20</v>
      </c>
      <c r="AD76" s="132"/>
    </row>
    <row r="77" spans="1:30" x14ac:dyDescent="0.25">
      <c r="A77" s="128">
        <v>73</v>
      </c>
      <c r="B77" s="364" t="s">
        <v>1221</v>
      </c>
      <c r="C77" s="365">
        <v>54.149000000000001</v>
      </c>
      <c r="D77" s="365"/>
      <c r="E77" s="366">
        <v>100</v>
      </c>
      <c r="F77" s="367">
        <f t="shared" ref="F77:F128" si="32">E77/C77</f>
        <v>1.85</v>
      </c>
      <c r="G77" s="187"/>
      <c r="H77" s="135"/>
      <c r="I77" s="132"/>
      <c r="J77" s="135"/>
      <c r="K77" s="132"/>
      <c r="L77" s="181"/>
      <c r="M77" s="135"/>
      <c r="N77" s="135"/>
      <c r="O77" s="135"/>
      <c r="P77" s="135"/>
      <c r="Q77" s="137">
        <f t="shared" si="20"/>
        <v>15</v>
      </c>
      <c r="R77" s="188">
        <f t="shared" si="21"/>
        <v>15</v>
      </c>
      <c r="S77" s="139">
        <f t="shared" si="19"/>
        <v>15</v>
      </c>
      <c r="T77" s="202">
        <f t="shared" si="22"/>
        <v>15</v>
      </c>
      <c r="U77" s="139">
        <f t="shared" si="23"/>
        <v>15</v>
      </c>
      <c r="V77" s="198">
        <f t="shared" si="24"/>
        <v>15</v>
      </c>
      <c r="W77" s="138">
        <f t="shared" si="25"/>
        <v>0</v>
      </c>
      <c r="X77" s="139">
        <f t="shared" si="26"/>
        <v>0</v>
      </c>
      <c r="Y77" s="138">
        <f t="shared" si="27"/>
        <v>0</v>
      </c>
      <c r="Z77" s="138">
        <f t="shared" si="28"/>
        <v>12</v>
      </c>
      <c r="AA77" s="138">
        <f t="shared" si="29"/>
        <v>3</v>
      </c>
      <c r="AB77" s="139">
        <f t="shared" si="30"/>
        <v>3</v>
      </c>
      <c r="AC77" s="138">
        <f t="shared" si="31"/>
        <v>20</v>
      </c>
      <c r="AD77" s="132"/>
    </row>
    <row r="78" spans="1:30" ht="31.5" x14ac:dyDescent="0.25">
      <c r="A78" s="128">
        <v>74</v>
      </c>
      <c r="B78" s="364" t="s">
        <v>1222</v>
      </c>
      <c r="C78" s="365">
        <v>127.995</v>
      </c>
      <c r="D78" s="365"/>
      <c r="E78" s="366">
        <v>168</v>
      </c>
      <c r="F78" s="367">
        <f t="shared" si="32"/>
        <v>1.31</v>
      </c>
      <c r="G78" s="187"/>
      <c r="H78" s="135"/>
      <c r="I78" s="132"/>
      <c r="J78" s="135"/>
      <c r="K78" s="132"/>
      <c r="L78" s="181"/>
      <c r="M78" s="135"/>
      <c r="N78" s="135"/>
      <c r="O78" s="135"/>
      <c r="P78" s="135"/>
      <c r="Q78" s="137">
        <f t="shared" si="20"/>
        <v>15</v>
      </c>
      <c r="R78" s="188">
        <f t="shared" si="21"/>
        <v>25</v>
      </c>
      <c r="S78" s="139">
        <f t="shared" si="19"/>
        <v>25.2</v>
      </c>
      <c r="T78" s="202">
        <f t="shared" si="22"/>
        <v>25</v>
      </c>
      <c r="U78" s="139">
        <f t="shared" si="23"/>
        <v>25.2</v>
      </c>
      <c r="V78" s="198">
        <f t="shared" si="24"/>
        <v>15</v>
      </c>
      <c r="W78" s="138">
        <f t="shared" si="25"/>
        <v>0</v>
      </c>
      <c r="X78" s="139">
        <f t="shared" si="26"/>
        <v>0</v>
      </c>
      <c r="Y78" s="138">
        <f t="shared" si="27"/>
        <v>0</v>
      </c>
      <c r="Z78" s="138">
        <f t="shared" si="28"/>
        <v>20</v>
      </c>
      <c r="AA78" s="138">
        <f t="shared" si="29"/>
        <v>5</v>
      </c>
      <c r="AB78" s="139">
        <f t="shared" si="30"/>
        <v>5</v>
      </c>
      <c r="AC78" s="138">
        <f t="shared" si="31"/>
        <v>20</v>
      </c>
      <c r="AD78" s="132"/>
    </row>
    <row r="79" spans="1:30" ht="31.5" x14ac:dyDescent="0.25">
      <c r="A79" s="128">
        <v>75</v>
      </c>
      <c r="B79" s="364" t="s">
        <v>1223</v>
      </c>
      <c r="C79" s="365">
        <v>98.41</v>
      </c>
      <c r="D79" s="365"/>
      <c r="E79" s="366">
        <v>134</v>
      </c>
      <c r="F79" s="367">
        <f t="shared" si="32"/>
        <v>1.36</v>
      </c>
      <c r="G79" s="187"/>
      <c r="H79" s="135"/>
      <c r="I79" s="132"/>
      <c r="J79" s="135"/>
      <c r="K79" s="132"/>
      <c r="L79" s="181"/>
      <c r="M79" s="135"/>
      <c r="N79" s="135"/>
      <c r="O79" s="135"/>
      <c r="P79" s="135"/>
      <c r="Q79" s="137">
        <f t="shared" si="20"/>
        <v>15</v>
      </c>
      <c r="R79" s="188">
        <f t="shared" si="21"/>
        <v>20</v>
      </c>
      <c r="S79" s="139">
        <f t="shared" si="19"/>
        <v>20.100000000000001</v>
      </c>
      <c r="T79" s="202">
        <f t="shared" si="22"/>
        <v>20</v>
      </c>
      <c r="U79" s="139">
        <f t="shared" si="23"/>
        <v>20.100000000000001</v>
      </c>
      <c r="V79" s="198">
        <f t="shared" si="24"/>
        <v>15</v>
      </c>
      <c r="W79" s="138">
        <f t="shared" si="25"/>
        <v>0</v>
      </c>
      <c r="X79" s="139">
        <f t="shared" si="26"/>
        <v>0</v>
      </c>
      <c r="Y79" s="138">
        <f t="shared" si="27"/>
        <v>0</v>
      </c>
      <c r="Z79" s="138">
        <f t="shared" si="28"/>
        <v>16</v>
      </c>
      <c r="AA79" s="138">
        <f t="shared" si="29"/>
        <v>4</v>
      </c>
      <c r="AB79" s="139">
        <f t="shared" si="30"/>
        <v>4</v>
      </c>
      <c r="AC79" s="138">
        <f t="shared" si="31"/>
        <v>20</v>
      </c>
      <c r="AD79" s="132"/>
    </row>
    <row r="80" spans="1:30" ht="63" x14ac:dyDescent="0.25">
      <c r="A80" s="128">
        <v>76</v>
      </c>
      <c r="B80" s="364" t="s">
        <v>1224</v>
      </c>
      <c r="C80" s="365">
        <v>100.28</v>
      </c>
      <c r="D80" s="365"/>
      <c r="E80" s="366">
        <v>58</v>
      </c>
      <c r="F80" s="367">
        <f t="shared" si="32"/>
        <v>0.57999999999999996</v>
      </c>
      <c r="G80" s="187"/>
      <c r="H80" s="135"/>
      <c r="I80" s="132"/>
      <c r="J80" s="135"/>
      <c r="K80" s="132"/>
      <c r="L80" s="181"/>
      <c r="M80" s="135"/>
      <c r="N80" s="135"/>
      <c r="O80" s="135"/>
      <c r="P80" s="135"/>
      <c r="Q80" s="137">
        <f t="shared" si="20"/>
        <v>15</v>
      </c>
      <c r="R80" s="188">
        <f t="shared" si="21"/>
        <v>8</v>
      </c>
      <c r="S80" s="139">
        <f t="shared" si="19"/>
        <v>8.6999999999999993</v>
      </c>
      <c r="T80" s="202">
        <f t="shared" si="22"/>
        <v>8</v>
      </c>
      <c r="U80" s="139">
        <f t="shared" si="23"/>
        <v>8.6999999999999993</v>
      </c>
      <c r="V80" s="198">
        <f t="shared" si="24"/>
        <v>15</v>
      </c>
      <c r="W80" s="138">
        <f t="shared" si="25"/>
        <v>0</v>
      </c>
      <c r="X80" s="139">
        <f t="shared" si="26"/>
        <v>0</v>
      </c>
      <c r="Y80" s="138">
        <f t="shared" si="27"/>
        <v>0</v>
      </c>
      <c r="Z80" s="138">
        <f t="shared" si="28"/>
        <v>6</v>
      </c>
      <c r="AA80" s="138">
        <f t="shared" si="29"/>
        <v>2</v>
      </c>
      <c r="AB80" s="139">
        <f t="shared" si="30"/>
        <v>1.6</v>
      </c>
      <c r="AC80" s="138">
        <f t="shared" si="31"/>
        <v>20</v>
      </c>
      <c r="AD80" s="132"/>
    </row>
    <row r="81" spans="1:30" ht="31.5" x14ac:dyDescent="0.25">
      <c r="A81" s="128">
        <v>77</v>
      </c>
      <c r="B81" s="364" t="s">
        <v>1225</v>
      </c>
      <c r="C81" s="365">
        <v>1360.67</v>
      </c>
      <c r="D81" s="365"/>
      <c r="E81" s="366">
        <v>898</v>
      </c>
      <c r="F81" s="367">
        <f t="shared" si="32"/>
        <v>0.66</v>
      </c>
      <c r="G81" s="187"/>
      <c r="H81" s="135"/>
      <c r="I81" s="132"/>
      <c r="J81" s="135"/>
      <c r="K81" s="132"/>
      <c r="L81" s="181"/>
      <c r="M81" s="135"/>
      <c r="N81" s="135"/>
      <c r="O81" s="135"/>
      <c r="P81" s="135"/>
      <c r="Q81" s="137">
        <f t="shared" si="20"/>
        <v>15</v>
      </c>
      <c r="R81" s="188">
        <f t="shared" si="21"/>
        <v>134</v>
      </c>
      <c r="S81" s="139">
        <f t="shared" si="19"/>
        <v>134.69999999999999</v>
      </c>
      <c r="T81" s="202">
        <f t="shared" si="22"/>
        <v>134</v>
      </c>
      <c r="U81" s="139">
        <f t="shared" si="23"/>
        <v>134.69999999999999</v>
      </c>
      <c r="V81" s="198">
        <f t="shared" si="24"/>
        <v>15</v>
      </c>
      <c r="W81" s="138">
        <f t="shared" si="25"/>
        <v>0</v>
      </c>
      <c r="X81" s="139">
        <f t="shared" si="26"/>
        <v>0</v>
      </c>
      <c r="Y81" s="138">
        <f t="shared" si="27"/>
        <v>0</v>
      </c>
      <c r="Z81" s="138">
        <f t="shared" si="28"/>
        <v>107</v>
      </c>
      <c r="AA81" s="138">
        <f t="shared" si="29"/>
        <v>27</v>
      </c>
      <c r="AB81" s="139">
        <f t="shared" si="30"/>
        <v>26.8</v>
      </c>
      <c r="AC81" s="138">
        <f t="shared" si="31"/>
        <v>20</v>
      </c>
      <c r="AD81" s="132"/>
    </row>
    <row r="82" spans="1:30" ht="63" x14ac:dyDescent="0.25">
      <c r="A82" s="128">
        <v>78</v>
      </c>
      <c r="B82" s="364" t="s">
        <v>1226</v>
      </c>
      <c r="C82" s="365">
        <v>876.09400000000005</v>
      </c>
      <c r="D82" s="365"/>
      <c r="E82" s="366">
        <v>631</v>
      </c>
      <c r="F82" s="367">
        <f t="shared" si="32"/>
        <v>0.72</v>
      </c>
      <c r="G82" s="187"/>
      <c r="H82" s="135"/>
      <c r="I82" s="132"/>
      <c r="J82" s="135"/>
      <c r="K82" s="132"/>
      <c r="L82" s="181"/>
      <c r="M82" s="135"/>
      <c r="N82" s="135"/>
      <c r="O82" s="135"/>
      <c r="P82" s="135"/>
      <c r="Q82" s="137">
        <f t="shared" si="20"/>
        <v>15</v>
      </c>
      <c r="R82" s="188">
        <f t="shared" si="21"/>
        <v>94</v>
      </c>
      <c r="S82" s="139">
        <f t="shared" si="19"/>
        <v>94.65</v>
      </c>
      <c r="T82" s="202">
        <f t="shared" si="22"/>
        <v>94</v>
      </c>
      <c r="U82" s="139">
        <f t="shared" si="23"/>
        <v>94.65</v>
      </c>
      <c r="V82" s="198">
        <f t="shared" si="24"/>
        <v>15</v>
      </c>
      <c r="W82" s="138">
        <f t="shared" si="25"/>
        <v>0</v>
      </c>
      <c r="X82" s="139">
        <f t="shared" si="26"/>
        <v>0</v>
      </c>
      <c r="Y82" s="138">
        <f t="shared" si="27"/>
        <v>0</v>
      </c>
      <c r="Z82" s="138">
        <f t="shared" si="28"/>
        <v>75</v>
      </c>
      <c r="AA82" s="138">
        <f t="shared" si="29"/>
        <v>19</v>
      </c>
      <c r="AB82" s="139">
        <f t="shared" si="30"/>
        <v>18.8</v>
      </c>
      <c r="AC82" s="138">
        <f t="shared" si="31"/>
        <v>20</v>
      </c>
      <c r="AD82" s="132"/>
    </row>
    <row r="83" spans="1:30" ht="63" x14ac:dyDescent="0.25">
      <c r="A83" s="128">
        <v>79</v>
      </c>
      <c r="B83" s="364" t="s">
        <v>1227</v>
      </c>
      <c r="C83" s="365">
        <v>978.61199999999997</v>
      </c>
      <c r="D83" s="365"/>
      <c r="E83" s="366">
        <v>744</v>
      </c>
      <c r="F83" s="367">
        <f t="shared" si="32"/>
        <v>0.76</v>
      </c>
      <c r="G83" s="187"/>
      <c r="H83" s="135"/>
      <c r="I83" s="132"/>
      <c r="J83" s="135"/>
      <c r="K83" s="132"/>
      <c r="L83" s="181"/>
      <c r="M83" s="135"/>
      <c r="N83" s="135"/>
      <c r="O83" s="135"/>
      <c r="P83" s="135"/>
      <c r="Q83" s="137">
        <f t="shared" si="20"/>
        <v>15</v>
      </c>
      <c r="R83" s="188">
        <f t="shared" si="21"/>
        <v>111</v>
      </c>
      <c r="S83" s="139">
        <f t="shared" si="19"/>
        <v>111.6</v>
      </c>
      <c r="T83" s="202">
        <f t="shared" si="22"/>
        <v>111</v>
      </c>
      <c r="U83" s="139">
        <f t="shared" si="23"/>
        <v>111.6</v>
      </c>
      <c r="V83" s="198">
        <f t="shared" si="24"/>
        <v>15</v>
      </c>
      <c r="W83" s="138">
        <f t="shared" si="25"/>
        <v>0</v>
      </c>
      <c r="X83" s="139">
        <f t="shared" si="26"/>
        <v>0</v>
      </c>
      <c r="Y83" s="138">
        <f t="shared" si="27"/>
        <v>0</v>
      </c>
      <c r="Z83" s="138">
        <f t="shared" si="28"/>
        <v>88</v>
      </c>
      <c r="AA83" s="138">
        <f t="shared" si="29"/>
        <v>23</v>
      </c>
      <c r="AB83" s="139">
        <f t="shared" si="30"/>
        <v>22.2</v>
      </c>
      <c r="AC83" s="138">
        <f t="shared" si="31"/>
        <v>20</v>
      </c>
      <c r="AD83" s="132"/>
    </row>
    <row r="84" spans="1:30" ht="31.5" x14ac:dyDescent="0.25">
      <c r="A84" s="128">
        <v>80</v>
      </c>
      <c r="B84" s="364" t="s">
        <v>1228</v>
      </c>
      <c r="C84" s="365">
        <v>532.79999999999995</v>
      </c>
      <c r="D84" s="365"/>
      <c r="E84" s="366">
        <v>314</v>
      </c>
      <c r="F84" s="367">
        <f t="shared" si="32"/>
        <v>0.59</v>
      </c>
      <c r="G84" s="187"/>
      <c r="H84" s="135"/>
      <c r="I84" s="132"/>
      <c r="J84" s="135"/>
      <c r="K84" s="132"/>
      <c r="L84" s="181"/>
      <c r="M84" s="135"/>
      <c r="N84" s="135"/>
      <c r="O84" s="135"/>
      <c r="P84" s="135"/>
      <c r="Q84" s="137">
        <f t="shared" si="20"/>
        <v>15</v>
      </c>
      <c r="R84" s="188">
        <f t="shared" si="21"/>
        <v>47</v>
      </c>
      <c r="S84" s="139">
        <f t="shared" si="19"/>
        <v>47.1</v>
      </c>
      <c r="T84" s="202">
        <f t="shared" si="22"/>
        <v>47</v>
      </c>
      <c r="U84" s="139">
        <f t="shared" si="23"/>
        <v>47.1</v>
      </c>
      <c r="V84" s="198">
        <f t="shared" si="24"/>
        <v>15</v>
      </c>
      <c r="W84" s="138">
        <f t="shared" si="25"/>
        <v>0</v>
      </c>
      <c r="X84" s="139">
        <f t="shared" si="26"/>
        <v>0</v>
      </c>
      <c r="Y84" s="138">
        <f t="shared" si="27"/>
        <v>0</v>
      </c>
      <c r="Z84" s="138">
        <f t="shared" si="28"/>
        <v>37</v>
      </c>
      <c r="AA84" s="138">
        <f t="shared" si="29"/>
        <v>10</v>
      </c>
      <c r="AB84" s="139">
        <f t="shared" si="30"/>
        <v>9.4</v>
      </c>
      <c r="AC84" s="138">
        <f t="shared" si="31"/>
        <v>20</v>
      </c>
      <c r="AD84" s="132"/>
    </row>
    <row r="85" spans="1:30" ht="31.5" x14ac:dyDescent="0.25">
      <c r="A85" s="128">
        <v>81</v>
      </c>
      <c r="B85" s="364" t="s">
        <v>1229</v>
      </c>
      <c r="C85" s="365">
        <v>417.94</v>
      </c>
      <c r="D85" s="365"/>
      <c r="E85" s="366">
        <v>146</v>
      </c>
      <c r="F85" s="367">
        <f t="shared" si="32"/>
        <v>0.35</v>
      </c>
      <c r="G85" s="187"/>
      <c r="H85" s="135"/>
      <c r="I85" s="132"/>
      <c r="J85" s="135"/>
      <c r="K85" s="132"/>
      <c r="L85" s="181"/>
      <c r="M85" s="135"/>
      <c r="N85" s="135"/>
      <c r="O85" s="135"/>
      <c r="P85" s="135"/>
      <c r="Q85" s="137">
        <f t="shared" si="20"/>
        <v>15</v>
      </c>
      <c r="R85" s="188">
        <f t="shared" si="21"/>
        <v>21</v>
      </c>
      <c r="S85" s="139">
        <f t="shared" si="19"/>
        <v>21.9</v>
      </c>
      <c r="T85" s="202">
        <f t="shared" si="22"/>
        <v>21</v>
      </c>
      <c r="U85" s="139">
        <f t="shared" si="23"/>
        <v>21.9</v>
      </c>
      <c r="V85" s="198">
        <f t="shared" si="24"/>
        <v>15</v>
      </c>
      <c r="W85" s="138">
        <f t="shared" si="25"/>
        <v>0</v>
      </c>
      <c r="X85" s="139">
        <f t="shared" si="26"/>
        <v>0</v>
      </c>
      <c r="Y85" s="138">
        <f t="shared" si="27"/>
        <v>0</v>
      </c>
      <c r="Z85" s="138">
        <f t="shared" si="28"/>
        <v>16</v>
      </c>
      <c r="AA85" s="138">
        <f t="shared" si="29"/>
        <v>5</v>
      </c>
      <c r="AB85" s="139">
        <f t="shared" si="30"/>
        <v>4.2</v>
      </c>
      <c r="AC85" s="138">
        <f t="shared" si="31"/>
        <v>20</v>
      </c>
      <c r="AD85" s="132"/>
    </row>
    <row r="86" spans="1:30" ht="31.5" x14ac:dyDescent="0.25">
      <c r="A86" s="128">
        <v>82</v>
      </c>
      <c r="B86" s="364" t="s">
        <v>1230</v>
      </c>
      <c r="C86" s="365">
        <v>221.745</v>
      </c>
      <c r="D86" s="365"/>
      <c r="E86" s="366">
        <v>494</v>
      </c>
      <c r="F86" s="367">
        <f t="shared" si="32"/>
        <v>2.23</v>
      </c>
      <c r="G86" s="187"/>
      <c r="H86" s="135"/>
      <c r="I86" s="132"/>
      <c r="J86" s="135"/>
      <c r="K86" s="132"/>
      <c r="L86" s="181"/>
      <c r="M86" s="135"/>
      <c r="N86" s="135"/>
      <c r="O86" s="135"/>
      <c r="P86" s="135"/>
      <c r="Q86" s="137">
        <f t="shared" si="20"/>
        <v>15</v>
      </c>
      <c r="R86" s="188">
        <f t="shared" si="21"/>
        <v>74</v>
      </c>
      <c r="S86" s="139">
        <f t="shared" si="19"/>
        <v>74.099999999999994</v>
      </c>
      <c r="T86" s="202">
        <f t="shared" si="22"/>
        <v>74</v>
      </c>
      <c r="U86" s="139">
        <f t="shared" si="23"/>
        <v>74.099999999999994</v>
      </c>
      <c r="V86" s="198">
        <f t="shared" si="24"/>
        <v>15</v>
      </c>
      <c r="W86" s="138">
        <f t="shared" si="25"/>
        <v>0</v>
      </c>
      <c r="X86" s="139">
        <f t="shared" si="26"/>
        <v>0</v>
      </c>
      <c r="Y86" s="138">
        <f t="shared" si="27"/>
        <v>0</v>
      </c>
      <c r="Z86" s="138">
        <f t="shared" si="28"/>
        <v>59</v>
      </c>
      <c r="AA86" s="138">
        <f t="shared" si="29"/>
        <v>15</v>
      </c>
      <c r="AB86" s="139">
        <f t="shared" si="30"/>
        <v>14.8</v>
      </c>
      <c r="AC86" s="138">
        <f t="shared" si="31"/>
        <v>20</v>
      </c>
      <c r="AD86" s="132">
        <v>64</v>
      </c>
    </row>
    <row r="87" spans="1:30" ht="31.5" x14ac:dyDescent="0.25">
      <c r="A87" s="128">
        <v>83</v>
      </c>
      <c r="B87" s="364" t="s">
        <v>1231</v>
      </c>
      <c r="C87" s="365">
        <v>66.802999999999997</v>
      </c>
      <c r="D87" s="365"/>
      <c r="E87" s="366">
        <v>115</v>
      </c>
      <c r="F87" s="367">
        <f t="shared" si="32"/>
        <v>1.72</v>
      </c>
      <c r="G87" s="187"/>
      <c r="H87" s="135"/>
      <c r="I87" s="132"/>
      <c r="J87" s="135"/>
      <c r="K87" s="132"/>
      <c r="L87" s="181"/>
      <c r="M87" s="135"/>
      <c r="N87" s="135"/>
      <c r="O87" s="135"/>
      <c r="P87" s="135"/>
      <c r="Q87" s="137">
        <f t="shared" si="20"/>
        <v>15</v>
      </c>
      <c r="R87" s="188">
        <f t="shared" si="21"/>
        <v>17</v>
      </c>
      <c r="S87" s="139">
        <f t="shared" si="19"/>
        <v>17.25</v>
      </c>
      <c r="T87" s="202">
        <f t="shared" si="22"/>
        <v>17</v>
      </c>
      <c r="U87" s="139">
        <f t="shared" si="23"/>
        <v>17.25</v>
      </c>
      <c r="V87" s="198">
        <f t="shared" si="24"/>
        <v>15</v>
      </c>
      <c r="W87" s="138">
        <f t="shared" si="25"/>
        <v>0</v>
      </c>
      <c r="X87" s="139">
        <f t="shared" si="26"/>
        <v>0</v>
      </c>
      <c r="Y87" s="138">
        <f t="shared" si="27"/>
        <v>0</v>
      </c>
      <c r="Z87" s="138">
        <f t="shared" si="28"/>
        <v>13</v>
      </c>
      <c r="AA87" s="138">
        <f t="shared" si="29"/>
        <v>4</v>
      </c>
      <c r="AB87" s="139">
        <f t="shared" si="30"/>
        <v>3.4</v>
      </c>
      <c r="AC87" s="138">
        <f t="shared" si="31"/>
        <v>20</v>
      </c>
      <c r="AD87" s="132">
        <v>89</v>
      </c>
    </row>
    <row r="88" spans="1:30" ht="31.5" x14ac:dyDescent="0.25">
      <c r="A88" s="128">
        <v>84</v>
      </c>
      <c r="B88" s="364" t="s">
        <v>1232</v>
      </c>
      <c r="C88" s="365">
        <v>344.22</v>
      </c>
      <c r="D88" s="365"/>
      <c r="E88" s="366">
        <v>172</v>
      </c>
      <c r="F88" s="367">
        <f t="shared" si="32"/>
        <v>0.5</v>
      </c>
      <c r="G88" s="187"/>
      <c r="H88" s="135"/>
      <c r="I88" s="132"/>
      <c r="J88" s="135"/>
      <c r="K88" s="132"/>
      <c r="L88" s="181"/>
      <c r="M88" s="135"/>
      <c r="N88" s="135"/>
      <c r="O88" s="135"/>
      <c r="P88" s="135"/>
      <c r="Q88" s="137">
        <f t="shared" si="20"/>
        <v>15</v>
      </c>
      <c r="R88" s="188">
        <f t="shared" si="21"/>
        <v>25</v>
      </c>
      <c r="S88" s="139">
        <f t="shared" si="19"/>
        <v>25.8</v>
      </c>
      <c r="T88" s="202">
        <f t="shared" si="22"/>
        <v>25</v>
      </c>
      <c r="U88" s="139">
        <f t="shared" si="23"/>
        <v>25.8</v>
      </c>
      <c r="V88" s="198">
        <f t="shared" si="24"/>
        <v>15</v>
      </c>
      <c r="W88" s="138">
        <f t="shared" si="25"/>
        <v>0</v>
      </c>
      <c r="X88" s="139">
        <f t="shared" si="26"/>
        <v>0</v>
      </c>
      <c r="Y88" s="138">
        <f t="shared" si="27"/>
        <v>0</v>
      </c>
      <c r="Z88" s="138">
        <f t="shared" si="28"/>
        <v>20</v>
      </c>
      <c r="AA88" s="138">
        <f t="shared" si="29"/>
        <v>5</v>
      </c>
      <c r="AB88" s="139">
        <f t="shared" si="30"/>
        <v>5</v>
      </c>
      <c r="AC88" s="138">
        <f t="shared" si="31"/>
        <v>20</v>
      </c>
      <c r="AD88" s="132"/>
    </row>
    <row r="89" spans="1:30" ht="31.5" x14ac:dyDescent="0.25">
      <c r="A89" s="128">
        <v>85</v>
      </c>
      <c r="B89" s="364" t="s">
        <v>1233</v>
      </c>
      <c r="C89" s="365">
        <v>1230.3150000000001</v>
      </c>
      <c r="D89" s="365"/>
      <c r="E89" s="366">
        <v>369</v>
      </c>
      <c r="F89" s="367">
        <f t="shared" si="32"/>
        <v>0.3</v>
      </c>
      <c r="G89" s="187"/>
      <c r="H89" s="135"/>
      <c r="I89" s="132"/>
      <c r="J89" s="135"/>
      <c r="K89" s="132"/>
      <c r="L89" s="181"/>
      <c r="M89" s="135"/>
      <c r="N89" s="135"/>
      <c r="O89" s="135"/>
      <c r="P89" s="135"/>
      <c r="Q89" s="137">
        <f t="shared" si="20"/>
        <v>15</v>
      </c>
      <c r="R89" s="188">
        <f t="shared" si="21"/>
        <v>55</v>
      </c>
      <c r="S89" s="139">
        <f t="shared" si="19"/>
        <v>55.35</v>
      </c>
      <c r="T89" s="202">
        <f t="shared" si="22"/>
        <v>55</v>
      </c>
      <c r="U89" s="139">
        <f t="shared" si="23"/>
        <v>55.35</v>
      </c>
      <c r="V89" s="198">
        <f t="shared" si="24"/>
        <v>15</v>
      </c>
      <c r="W89" s="138">
        <f t="shared" si="25"/>
        <v>0</v>
      </c>
      <c r="X89" s="139">
        <f t="shared" si="26"/>
        <v>0</v>
      </c>
      <c r="Y89" s="138">
        <f t="shared" si="27"/>
        <v>0</v>
      </c>
      <c r="Z89" s="138">
        <f t="shared" si="28"/>
        <v>44</v>
      </c>
      <c r="AA89" s="138">
        <f t="shared" si="29"/>
        <v>11</v>
      </c>
      <c r="AB89" s="139">
        <f t="shared" si="30"/>
        <v>11</v>
      </c>
      <c r="AC89" s="138">
        <f t="shared" si="31"/>
        <v>20</v>
      </c>
      <c r="AD89" s="132"/>
    </row>
    <row r="90" spans="1:30" ht="47.25" x14ac:dyDescent="0.25">
      <c r="A90" s="128">
        <v>86</v>
      </c>
      <c r="B90" s="364" t="s">
        <v>1234</v>
      </c>
      <c r="C90" s="365">
        <v>112.95</v>
      </c>
      <c r="D90" s="365"/>
      <c r="E90" s="366">
        <v>8</v>
      </c>
      <c r="F90" s="367">
        <f t="shared" si="32"/>
        <v>7.0000000000000007E-2</v>
      </c>
      <c r="G90" s="187"/>
      <c r="H90" s="135"/>
      <c r="I90" s="132"/>
      <c r="J90" s="135"/>
      <c r="K90" s="132"/>
      <c r="L90" s="181"/>
      <c r="M90" s="135"/>
      <c r="N90" s="135"/>
      <c r="O90" s="135"/>
      <c r="P90" s="135"/>
      <c r="Q90" s="137">
        <f t="shared" si="20"/>
        <v>15</v>
      </c>
      <c r="R90" s="188">
        <f t="shared" si="21"/>
        <v>1</v>
      </c>
      <c r="S90" s="139">
        <f t="shared" si="19"/>
        <v>1.2</v>
      </c>
      <c r="T90" s="202">
        <f t="shared" si="22"/>
        <v>1</v>
      </c>
      <c r="U90" s="139">
        <f t="shared" si="23"/>
        <v>1.2</v>
      </c>
      <c r="V90" s="198">
        <f t="shared" si="24"/>
        <v>15</v>
      </c>
      <c r="W90" s="138">
        <f t="shared" si="25"/>
        <v>0</v>
      </c>
      <c r="X90" s="139">
        <f t="shared" si="26"/>
        <v>0</v>
      </c>
      <c r="Y90" s="138">
        <f t="shared" si="27"/>
        <v>0</v>
      </c>
      <c r="Z90" s="138">
        <f t="shared" si="28"/>
        <v>0</v>
      </c>
      <c r="AA90" s="138">
        <f t="shared" si="29"/>
        <v>1</v>
      </c>
      <c r="AB90" s="139">
        <f t="shared" si="30"/>
        <v>0.2</v>
      </c>
      <c r="AC90" s="138">
        <f t="shared" si="31"/>
        <v>20</v>
      </c>
      <c r="AD90" s="132">
        <v>15</v>
      </c>
    </row>
    <row r="91" spans="1:30" ht="47.25" x14ac:dyDescent="0.25">
      <c r="A91" s="128">
        <v>87</v>
      </c>
      <c r="B91" s="364" t="s">
        <v>1235</v>
      </c>
      <c r="C91" s="365">
        <v>232.64</v>
      </c>
      <c r="D91" s="365"/>
      <c r="E91" s="366">
        <v>149</v>
      </c>
      <c r="F91" s="367">
        <f t="shared" si="32"/>
        <v>0.64</v>
      </c>
      <c r="G91" s="187"/>
      <c r="H91" s="135"/>
      <c r="I91" s="132"/>
      <c r="J91" s="135"/>
      <c r="K91" s="132"/>
      <c r="L91" s="181"/>
      <c r="M91" s="135"/>
      <c r="N91" s="135"/>
      <c r="O91" s="135"/>
      <c r="P91" s="135"/>
      <c r="Q91" s="137">
        <f t="shared" si="20"/>
        <v>15</v>
      </c>
      <c r="R91" s="188">
        <f t="shared" si="21"/>
        <v>22</v>
      </c>
      <c r="S91" s="139">
        <f t="shared" si="19"/>
        <v>22.35</v>
      </c>
      <c r="T91" s="202">
        <f t="shared" si="22"/>
        <v>22</v>
      </c>
      <c r="U91" s="139">
        <f t="shared" si="23"/>
        <v>22.35</v>
      </c>
      <c r="V91" s="198">
        <f t="shared" si="24"/>
        <v>15</v>
      </c>
      <c r="W91" s="138">
        <f t="shared" si="25"/>
        <v>0</v>
      </c>
      <c r="X91" s="139">
        <f t="shared" si="26"/>
        <v>0</v>
      </c>
      <c r="Y91" s="138">
        <f t="shared" si="27"/>
        <v>0</v>
      </c>
      <c r="Z91" s="138">
        <f t="shared" si="28"/>
        <v>17</v>
      </c>
      <c r="AA91" s="138">
        <f t="shared" si="29"/>
        <v>5</v>
      </c>
      <c r="AB91" s="139">
        <f t="shared" si="30"/>
        <v>4.4000000000000004</v>
      </c>
      <c r="AC91" s="138">
        <f t="shared" si="31"/>
        <v>20</v>
      </c>
      <c r="AD91" s="132"/>
    </row>
    <row r="92" spans="1:30" ht="31.5" x14ac:dyDescent="0.25">
      <c r="A92" s="128">
        <v>88</v>
      </c>
      <c r="B92" s="364" t="s">
        <v>1236</v>
      </c>
      <c r="C92" s="365">
        <v>97.54</v>
      </c>
      <c r="D92" s="365"/>
      <c r="E92" s="366">
        <v>149</v>
      </c>
      <c r="F92" s="367">
        <f t="shared" si="32"/>
        <v>1.53</v>
      </c>
      <c r="G92" s="187"/>
      <c r="H92" s="135"/>
      <c r="I92" s="132"/>
      <c r="J92" s="135"/>
      <c r="K92" s="132"/>
      <c r="L92" s="181"/>
      <c r="M92" s="135"/>
      <c r="N92" s="135"/>
      <c r="O92" s="135"/>
      <c r="P92" s="135"/>
      <c r="Q92" s="137">
        <f t="shared" si="20"/>
        <v>15</v>
      </c>
      <c r="R92" s="188">
        <f t="shared" si="21"/>
        <v>22</v>
      </c>
      <c r="S92" s="139">
        <f t="shared" si="19"/>
        <v>22.35</v>
      </c>
      <c r="T92" s="202">
        <f t="shared" si="22"/>
        <v>22</v>
      </c>
      <c r="U92" s="139">
        <f t="shared" si="23"/>
        <v>22.35</v>
      </c>
      <c r="V92" s="198">
        <f t="shared" si="24"/>
        <v>15</v>
      </c>
      <c r="W92" s="138">
        <f t="shared" si="25"/>
        <v>0</v>
      </c>
      <c r="X92" s="139">
        <f t="shared" si="26"/>
        <v>0</v>
      </c>
      <c r="Y92" s="138">
        <f t="shared" si="27"/>
        <v>0</v>
      </c>
      <c r="Z92" s="138">
        <f t="shared" si="28"/>
        <v>17</v>
      </c>
      <c r="AA92" s="138">
        <f t="shared" si="29"/>
        <v>5</v>
      </c>
      <c r="AB92" s="139">
        <f t="shared" si="30"/>
        <v>4.4000000000000004</v>
      </c>
      <c r="AC92" s="138">
        <f t="shared" si="31"/>
        <v>20</v>
      </c>
      <c r="AD92" s="132"/>
    </row>
    <row r="93" spans="1:30" ht="31.5" x14ac:dyDescent="0.25">
      <c r="A93" s="128">
        <v>89</v>
      </c>
      <c r="B93" s="364" t="s">
        <v>1176</v>
      </c>
      <c r="C93" s="365">
        <v>472.43099999999998</v>
      </c>
      <c r="D93" s="365"/>
      <c r="E93" s="366">
        <v>802</v>
      </c>
      <c r="F93" s="367">
        <f t="shared" si="32"/>
        <v>1.7</v>
      </c>
      <c r="G93" s="187"/>
      <c r="H93" s="135"/>
      <c r="I93" s="132"/>
      <c r="J93" s="135"/>
      <c r="K93" s="132"/>
      <c r="L93" s="181"/>
      <c r="M93" s="135"/>
      <c r="N93" s="135"/>
      <c r="O93" s="135"/>
      <c r="P93" s="135"/>
      <c r="Q93" s="137">
        <f t="shared" si="20"/>
        <v>15</v>
      </c>
      <c r="R93" s="188">
        <f t="shared" si="21"/>
        <v>120</v>
      </c>
      <c r="S93" s="139">
        <f t="shared" si="19"/>
        <v>120.3</v>
      </c>
      <c r="T93" s="202">
        <f t="shared" si="22"/>
        <v>120</v>
      </c>
      <c r="U93" s="139">
        <f t="shared" si="23"/>
        <v>120.3</v>
      </c>
      <c r="V93" s="198">
        <f t="shared" si="24"/>
        <v>15</v>
      </c>
      <c r="W93" s="138">
        <f t="shared" si="25"/>
        <v>0</v>
      </c>
      <c r="X93" s="139">
        <f t="shared" si="26"/>
        <v>0</v>
      </c>
      <c r="Y93" s="138">
        <f t="shared" si="27"/>
        <v>0</v>
      </c>
      <c r="Z93" s="138">
        <f t="shared" si="28"/>
        <v>96</v>
      </c>
      <c r="AA93" s="138">
        <f t="shared" si="29"/>
        <v>24</v>
      </c>
      <c r="AB93" s="139">
        <f t="shared" si="30"/>
        <v>24</v>
      </c>
      <c r="AC93" s="138">
        <f t="shared" si="31"/>
        <v>20</v>
      </c>
      <c r="AD93" s="132"/>
    </row>
    <row r="94" spans="1:30" ht="63" x14ac:dyDescent="0.25">
      <c r="A94" s="128">
        <v>90</v>
      </c>
      <c r="B94" s="364" t="s">
        <v>1237</v>
      </c>
      <c r="C94" s="365">
        <v>380.62</v>
      </c>
      <c r="D94" s="365"/>
      <c r="E94" s="366">
        <v>431</v>
      </c>
      <c r="F94" s="367">
        <f t="shared" si="32"/>
        <v>1.1299999999999999</v>
      </c>
      <c r="G94" s="187"/>
      <c r="H94" s="135"/>
      <c r="I94" s="132"/>
      <c r="J94" s="135"/>
      <c r="K94" s="132"/>
      <c r="L94" s="181"/>
      <c r="M94" s="135"/>
      <c r="N94" s="135"/>
      <c r="O94" s="135"/>
      <c r="P94" s="135"/>
      <c r="Q94" s="137">
        <f t="shared" si="20"/>
        <v>15</v>
      </c>
      <c r="R94" s="188">
        <f t="shared" si="21"/>
        <v>64</v>
      </c>
      <c r="S94" s="139">
        <f t="shared" si="19"/>
        <v>64.650000000000006</v>
      </c>
      <c r="T94" s="202">
        <f t="shared" si="22"/>
        <v>64</v>
      </c>
      <c r="U94" s="139">
        <f t="shared" si="23"/>
        <v>64.650000000000006</v>
      </c>
      <c r="V94" s="198">
        <f t="shared" si="24"/>
        <v>15</v>
      </c>
      <c r="W94" s="138">
        <f t="shared" si="25"/>
        <v>0</v>
      </c>
      <c r="X94" s="139">
        <f t="shared" si="26"/>
        <v>0</v>
      </c>
      <c r="Y94" s="138">
        <f t="shared" si="27"/>
        <v>0</v>
      </c>
      <c r="Z94" s="138">
        <f t="shared" si="28"/>
        <v>51</v>
      </c>
      <c r="AA94" s="138">
        <f t="shared" si="29"/>
        <v>13</v>
      </c>
      <c r="AB94" s="139">
        <f t="shared" si="30"/>
        <v>12.8</v>
      </c>
      <c r="AC94" s="138">
        <f t="shared" si="31"/>
        <v>20</v>
      </c>
      <c r="AD94" s="132"/>
    </row>
    <row r="95" spans="1:30" ht="47.25" x14ac:dyDescent="0.25">
      <c r="A95" s="128">
        <v>91</v>
      </c>
      <c r="B95" s="364" t="s">
        <v>1238</v>
      </c>
      <c r="C95" s="365">
        <v>374.17</v>
      </c>
      <c r="D95" s="365"/>
      <c r="E95" s="366">
        <v>385</v>
      </c>
      <c r="F95" s="367">
        <f t="shared" si="32"/>
        <v>1.03</v>
      </c>
      <c r="G95" s="187"/>
      <c r="H95" s="135"/>
      <c r="I95" s="132"/>
      <c r="J95" s="135"/>
      <c r="K95" s="132"/>
      <c r="L95" s="181"/>
      <c r="M95" s="135"/>
      <c r="N95" s="135"/>
      <c r="O95" s="135"/>
      <c r="P95" s="135"/>
      <c r="Q95" s="137">
        <f t="shared" si="20"/>
        <v>15</v>
      </c>
      <c r="R95" s="188">
        <f t="shared" si="21"/>
        <v>57</v>
      </c>
      <c r="S95" s="139">
        <f t="shared" si="19"/>
        <v>57.75</v>
      </c>
      <c r="T95" s="202">
        <f t="shared" si="22"/>
        <v>57</v>
      </c>
      <c r="U95" s="139">
        <f t="shared" si="23"/>
        <v>57.75</v>
      </c>
      <c r="V95" s="198">
        <f t="shared" si="24"/>
        <v>15</v>
      </c>
      <c r="W95" s="138">
        <f t="shared" si="25"/>
        <v>0</v>
      </c>
      <c r="X95" s="139">
        <f t="shared" si="26"/>
        <v>0</v>
      </c>
      <c r="Y95" s="138">
        <f t="shared" si="27"/>
        <v>0</v>
      </c>
      <c r="Z95" s="138">
        <f t="shared" si="28"/>
        <v>45</v>
      </c>
      <c r="AA95" s="138">
        <f t="shared" si="29"/>
        <v>12</v>
      </c>
      <c r="AB95" s="139">
        <f t="shared" si="30"/>
        <v>11.4</v>
      </c>
      <c r="AC95" s="138">
        <f t="shared" si="31"/>
        <v>20</v>
      </c>
      <c r="AD95" s="132"/>
    </row>
    <row r="96" spans="1:30" ht="47.25" x14ac:dyDescent="0.25">
      <c r="A96" s="128">
        <v>92</v>
      </c>
      <c r="B96" s="364" t="s">
        <v>1239</v>
      </c>
      <c r="C96" s="365">
        <v>586.52499999999998</v>
      </c>
      <c r="D96" s="365"/>
      <c r="E96" s="366">
        <v>597</v>
      </c>
      <c r="F96" s="367">
        <f t="shared" si="32"/>
        <v>1.02</v>
      </c>
      <c r="G96" s="187"/>
      <c r="H96" s="135"/>
      <c r="I96" s="132"/>
      <c r="J96" s="135"/>
      <c r="K96" s="132"/>
      <c r="L96" s="181"/>
      <c r="M96" s="135"/>
      <c r="N96" s="135"/>
      <c r="O96" s="135"/>
      <c r="P96" s="135"/>
      <c r="Q96" s="137">
        <f t="shared" si="20"/>
        <v>15</v>
      </c>
      <c r="R96" s="188">
        <f t="shared" si="21"/>
        <v>89</v>
      </c>
      <c r="S96" s="139">
        <f t="shared" si="19"/>
        <v>89.55</v>
      </c>
      <c r="T96" s="202">
        <f t="shared" si="22"/>
        <v>89</v>
      </c>
      <c r="U96" s="139">
        <f t="shared" si="23"/>
        <v>89.55</v>
      </c>
      <c r="V96" s="198">
        <f t="shared" si="24"/>
        <v>15</v>
      </c>
      <c r="W96" s="138">
        <f t="shared" si="25"/>
        <v>0</v>
      </c>
      <c r="X96" s="139">
        <f t="shared" si="26"/>
        <v>0</v>
      </c>
      <c r="Y96" s="138">
        <f t="shared" si="27"/>
        <v>0</v>
      </c>
      <c r="Z96" s="138">
        <f t="shared" si="28"/>
        <v>71</v>
      </c>
      <c r="AA96" s="138">
        <f t="shared" si="29"/>
        <v>18</v>
      </c>
      <c r="AB96" s="139">
        <f t="shared" si="30"/>
        <v>17.8</v>
      </c>
      <c r="AC96" s="138">
        <f t="shared" si="31"/>
        <v>20</v>
      </c>
      <c r="AD96" s="132"/>
    </row>
    <row r="97" spans="1:30" ht="31.5" x14ac:dyDescent="0.25">
      <c r="A97" s="128">
        <v>93</v>
      </c>
      <c r="B97" s="364" t="s">
        <v>1240</v>
      </c>
      <c r="C97" s="365">
        <v>112.812</v>
      </c>
      <c r="D97" s="365"/>
      <c r="E97" s="366">
        <v>99</v>
      </c>
      <c r="F97" s="367">
        <f t="shared" si="32"/>
        <v>0.88</v>
      </c>
      <c r="G97" s="187"/>
      <c r="H97" s="135"/>
      <c r="I97" s="132"/>
      <c r="J97" s="135"/>
      <c r="K97" s="132"/>
      <c r="L97" s="181"/>
      <c r="M97" s="135"/>
      <c r="N97" s="135"/>
      <c r="O97" s="135"/>
      <c r="P97" s="135"/>
      <c r="Q97" s="137">
        <f t="shared" si="20"/>
        <v>15</v>
      </c>
      <c r="R97" s="188">
        <f t="shared" si="21"/>
        <v>14</v>
      </c>
      <c r="S97" s="139">
        <f t="shared" si="19"/>
        <v>14.85</v>
      </c>
      <c r="T97" s="202">
        <f t="shared" si="22"/>
        <v>14</v>
      </c>
      <c r="U97" s="139">
        <f t="shared" si="23"/>
        <v>14.85</v>
      </c>
      <c r="V97" s="198">
        <f t="shared" si="24"/>
        <v>15</v>
      </c>
      <c r="W97" s="138">
        <f t="shared" si="25"/>
        <v>0</v>
      </c>
      <c r="X97" s="139">
        <f t="shared" si="26"/>
        <v>0</v>
      </c>
      <c r="Y97" s="138">
        <f t="shared" si="27"/>
        <v>0</v>
      </c>
      <c r="Z97" s="138">
        <f t="shared" si="28"/>
        <v>11</v>
      </c>
      <c r="AA97" s="138">
        <f t="shared" si="29"/>
        <v>3</v>
      </c>
      <c r="AB97" s="139">
        <f t="shared" si="30"/>
        <v>2.8</v>
      </c>
      <c r="AC97" s="138">
        <f t="shared" si="31"/>
        <v>20</v>
      </c>
      <c r="AD97" s="132"/>
    </row>
    <row r="98" spans="1:30" ht="31.5" x14ac:dyDescent="0.25">
      <c r="A98" s="128">
        <v>94</v>
      </c>
      <c r="B98" s="364" t="s">
        <v>1241</v>
      </c>
      <c r="C98" s="365">
        <v>46.177</v>
      </c>
      <c r="D98" s="365"/>
      <c r="E98" s="366">
        <v>39</v>
      </c>
      <c r="F98" s="367">
        <f t="shared" si="32"/>
        <v>0.84</v>
      </c>
      <c r="G98" s="187"/>
      <c r="H98" s="135"/>
      <c r="I98" s="132"/>
      <c r="J98" s="135"/>
      <c r="K98" s="132"/>
      <c r="L98" s="181"/>
      <c r="M98" s="135"/>
      <c r="N98" s="135"/>
      <c r="O98" s="135"/>
      <c r="P98" s="135"/>
      <c r="Q98" s="137">
        <f t="shared" si="20"/>
        <v>15</v>
      </c>
      <c r="R98" s="188">
        <f t="shared" si="21"/>
        <v>5</v>
      </c>
      <c r="S98" s="139">
        <f t="shared" si="19"/>
        <v>5.85</v>
      </c>
      <c r="T98" s="202">
        <f t="shared" si="22"/>
        <v>5</v>
      </c>
      <c r="U98" s="139">
        <f t="shared" si="23"/>
        <v>5.85</v>
      </c>
      <c r="V98" s="198">
        <f t="shared" si="24"/>
        <v>15</v>
      </c>
      <c r="W98" s="138">
        <f t="shared" si="25"/>
        <v>0</v>
      </c>
      <c r="X98" s="139">
        <f t="shared" si="26"/>
        <v>0</v>
      </c>
      <c r="Y98" s="138">
        <f t="shared" si="27"/>
        <v>0</v>
      </c>
      <c r="Z98" s="138">
        <f t="shared" si="28"/>
        <v>4</v>
      </c>
      <c r="AA98" s="138">
        <f t="shared" si="29"/>
        <v>1</v>
      </c>
      <c r="AB98" s="139">
        <f t="shared" si="30"/>
        <v>1</v>
      </c>
      <c r="AC98" s="138">
        <f t="shared" si="31"/>
        <v>20</v>
      </c>
      <c r="AD98" s="132"/>
    </row>
    <row r="99" spans="1:30" ht="31.5" x14ac:dyDescent="0.25">
      <c r="A99" s="128">
        <v>95</v>
      </c>
      <c r="B99" s="364" t="s">
        <v>1242</v>
      </c>
      <c r="C99" s="365">
        <v>236.685</v>
      </c>
      <c r="D99" s="365"/>
      <c r="E99" s="366">
        <v>104</v>
      </c>
      <c r="F99" s="367">
        <f t="shared" si="32"/>
        <v>0.44</v>
      </c>
      <c r="G99" s="187"/>
      <c r="H99" s="135"/>
      <c r="I99" s="132"/>
      <c r="J99" s="135"/>
      <c r="K99" s="132"/>
      <c r="L99" s="181"/>
      <c r="M99" s="135"/>
      <c r="N99" s="135"/>
      <c r="O99" s="135"/>
      <c r="P99" s="135"/>
      <c r="Q99" s="137">
        <f t="shared" si="20"/>
        <v>15</v>
      </c>
      <c r="R99" s="188">
        <f t="shared" si="21"/>
        <v>15</v>
      </c>
      <c r="S99" s="139">
        <f t="shared" si="19"/>
        <v>15.6</v>
      </c>
      <c r="T99" s="202">
        <f t="shared" si="22"/>
        <v>15</v>
      </c>
      <c r="U99" s="139">
        <f t="shared" si="23"/>
        <v>15.6</v>
      </c>
      <c r="V99" s="198">
        <f t="shared" si="24"/>
        <v>15</v>
      </c>
      <c r="W99" s="138">
        <f t="shared" si="25"/>
        <v>0</v>
      </c>
      <c r="X99" s="139">
        <f t="shared" si="26"/>
        <v>0</v>
      </c>
      <c r="Y99" s="138">
        <f t="shared" si="27"/>
        <v>0</v>
      </c>
      <c r="Z99" s="138">
        <f t="shared" si="28"/>
        <v>12</v>
      </c>
      <c r="AA99" s="138">
        <f t="shared" si="29"/>
        <v>3</v>
      </c>
      <c r="AB99" s="139">
        <f t="shared" si="30"/>
        <v>3</v>
      </c>
      <c r="AC99" s="138">
        <f t="shared" si="31"/>
        <v>20</v>
      </c>
      <c r="AD99" s="132"/>
    </row>
    <row r="100" spans="1:30" ht="31.5" x14ac:dyDescent="0.25">
      <c r="A100" s="128">
        <v>96</v>
      </c>
      <c r="B100" s="364" t="s">
        <v>1243</v>
      </c>
      <c r="C100" s="365">
        <v>86.48</v>
      </c>
      <c r="D100" s="365"/>
      <c r="E100" s="366">
        <v>114</v>
      </c>
      <c r="F100" s="367">
        <f t="shared" si="32"/>
        <v>1.32</v>
      </c>
      <c r="G100" s="187"/>
      <c r="H100" s="135"/>
      <c r="I100" s="132"/>
      <c r="J100" s="135"/>
      <c r="K100" s="132"/>
      <c r="L100" s="181"/>
      <c r="M100" s="135"/>
      <c r="N100" s="135"/>
      <c r="O100" s="135"/>
      <c r="P100" s="135"/>
      <c r="Q100" s="137">
        <f t="shared" si="20"/>
        <v>15</v>
      </c>
      <c r="R100" s="188">
        <f t="shared" si="21"/>
        <v>17</v>
      </c>
      <c r="S100" s="139">
        <f t="shared" si="19"/>
        <v>17.100000000000001</v>
      </c>
      <c r="T100" s="202">
        <f t="shared" si="22"/>
        <v>17</v>
      </c>
      <c r="U100" s="139">
        <f t="shared" si="23"/>
        <v>17.100000000000001</v>
      </c>
      <c r="V100" s="198">
        <f t="shared" si="24"/>
        <v>15</v>
      </c>
      <c r="W100" s="138">
        <f t="shared" si="25"/>
        <v>0</v>
      </c>
      <c r="X100" s="139">
        <f t="shared" si="26"/>
        <v>0</v>
      </c>
      <c r="Y100" s="138">
        <f t="shared" si="27"/>
        <v>0</v>
      </c>
      <c r="Z100" s="138">
        <f t="shared" si="28"/>
        <v>13</v>
      </c>
      <c r="AA100" s="138">
        <f t="shared" si="29"/>
        <v>4</v>
      </c>
      <c r="AB100" s="139">
        <f t="shared" si="30"/>
        <v>3.4</v>
      </c>
      <c r="AC100" s="138">
        <f t="shared" si="31"/>
        <v>20</v>
      </c>
      <c r="AD100" s="132"/>
    </row>
    <row r="101" spans="1:30" ht="31.5" x14ac:dyDescent="0.25">
      <c r="A101" s="128">
        <v>97</v>
      </c>
      <c r="B101" s="364" t="s">
        <v>1244</v>
      </c>
      <c r="C101" s="365">
        <v>75.451999999999998</v>
      </c>
      <c r="D101" s="365"/>
      <c r="E101" s="366">
        <v>39</v>
      </c>
      <c r="F101" s="367">
        <f t="shared" si="32"/>
        <v>0.52</v>
      </c>
      <c r="G101" s="187"/>
      <c r="H101" s="135"/>
      <c r="I101" s="132"/>
      <c r="J101" s="135"/>
      <c r="K101" s="132"/>
      <c r="L101" s="181"/>
      <c r="M101" s="135"/>
      <c r="N101" s="135"/>
      <c r="O101" s="135"/>
      <c r="P101" s="135"/>
      <c r="Q101" s="137">
        <f t="shared" si="20"/>
        <v>15</v>
      </c>
      <c r="R101" s="188">
        <f t="shared" si="21"/>
        <v>5</v>
      </c>
      <c r="S101" s="139">
        <f t="shared" si="19"/>
        <v>5.85</v>
      </c>
      <c r="T101" s="202">
        <f t="shared" si="22"/>
        <v>5</v>
      </c>
      <c r="U101" s="139">
        <f t="shared" si="23"/>
        <v>5.85</v>
      </c>
      <c r="V101" s="198">
        <f t="shared" si="24"/>
        <v>15</v>
      </c>
      <c r="W101" s="138">
        <f t="shared" si="25"/>
        <v>0</v>
      </c>
      <c r="X101" s="139">
        <f t="shared" si="26"/>
        <v>0</v>
      </c>
      <c r="Y101" s="138">
        <f t="shared" si="27"/>
        <v>0</v>
      </c>
      <c r="Z101" s="138">
        <f t="shared" si="28"/>
        <v>4</v>
      </c>
      <c r="AA101" s="138">
        <f t="shared" si="29"/>
        <v>1</v>
      </c>
      <c r="AB101" s="139">
        <f t="shared" si="30"/>
        <v>1</v>
      </c>
      <c r="AC101" s="138">
        <f t="shared" si="31"/>
        <v>20</v>
      </c>
      <c r="AD101" s="132">
        <v>23</v>
      </c>
    </row>
    <row r="102" spans="1:30" ht="31.5" x14ac:dyDescent="0.25">
      <c r="A102" s="128">
        <v>98</v>
      </c>
      <c r="B102" s="364" t="s">
        <v>1245</v>
      </c>
      <c r="C102" s="365">
        <v>66.412000000000006</v>
      </c>
      <c r="D102" s="365"/>
      <c r="E102" s="366">
        <v>45</v>
      </c>
      <c r="F102" s="367">
        <f t="shared" si="32"/>
        <v>0.68</v>
      </c>
      <c r="G102" s="187"/>
      <c r="H102" s="135"/>
      <c r="I102" s="132"/>
      <c r="J102" s="135"/>
      <c r="K102" s="132"/>
      <c r="L102" s="181"/>
      <c r="M102" s="135"/>
      <c r="N102" s="135"/>
      <c r="O102" s="135"/>
      <c r="P102" s="135"/>
      <c r="Q102" s="137">
        <f t="shared" si="20"/>
        <v>15</v>
      </c>
      <c r="R102" s="188">
        <f t="shared" si="21"/>
        <v>6</v>
      </c>
      <c r="S102" s="139">
        <f t="shared" si="19"/>
        <v>6.75</v>
      </c>
      <c r="T102" s="202">
        <f t="shared" si="22"/>
        <v>6</v>
      </c>
      <c r="U102" s="139">
        <f t="shared" si="23"/>
        <v>6.75</v>
      </c>
      <c r="V102" s="198">
        <f t="shared" si="24"/>
        <v>15</v>
      </c>
      <c r="W102" s="138">
        <f t="shared" si="25"/>
        <v>0</v>
      </c>
      <c r="X102" s="139">
        <f t="shared" si="26"/>
        <v>0</v>
      </c>
      <c r="Y102" s="138">
        <f t="shared" si="27"/>
        <v>0</v>
      </c>
      <c r="Z102" s="138">
        <f t="shared" si="28"/>
        <v>4</v>
      </c>
      <c r="AA102" s="138">
        <f t="shared" si="29"/>
        <v>2</v>
      </c>
      <c r="AB102" s="139">
        <f t="shared" si="30"/>
        <v>1.2</v>
      </c>
      <c r="AC102" s="138">
        <f t="shared" si="31"/>
        <v>20</v>
      </c>
      <c r="AD102" s="132"/>
    </row>
    <row r="103" spans="1:30" ht="31.5" x14ac:dyDescent="0.25">
      <c r="A103" s="128">
        <v>99</v>
      </c>
      <c r="B103" s="364" t="s">
        <v>1246</v>
      </c>
      <c r="C103" s="365">
        <v>218.709</v>
      </c>
      <c r="D103" s="365"/>
      <c r="E103" s="366">
        <v>111</v>
      </c>
      <c r="F103" s="367">
        <f t="shared" si="32"/>
        <v>0.51</v>
      </c>
      <c r="G103" s="187"/>
      <c r="H103" s="135"/>
      <c r="I103" s="132"/>
      <c r="J103" s="135"/>
      <c r="K103" s="132"/>
      <c r="L103" s="181"/>
      <c r="M103" s="135"/>
      <c r="N103" s="135"/>
      <c r="O103" s="135"/>
      <c r="P103" s="135"/>
      <c r="Q103" s="137">
        <f t="shared" si="20"/>
        <v>15</v>
      </c>
      <c r="R103" s="188">
        <f t="shared" si="21"/>
        <v>16</v>
      </c>
      <c r="S103" s="139">
        <f t="shared" si="19"/>
        <v>16.649999999999999</v>
      </c>
      <c r="T103" s="202">
        <f t="shared" si="22"/>
        <v>16</v>
      </c>
      <c r="U103" s="139">
        <f t="shared" si="23"/>
        <v>16.649999999999999</v>
      </c>
      <c r="V103" s="198">
        <f t="shared" si="24"/>
        <v>15</v>
      </c>
      <c r="W103" s="138">
        <f t="shared" si="25"/>
        <v>0</v>
      </c>
      <c r="X103" s="139">
        <f t="shared" si="26"/>
        <v>0</v>
      </c>
      <c r="Y103" s="138">
        <f t="shared" si="27"/>
        <v>0</v>
      </c>
      <c r="Z103" s="138">
        <f t="shared" si="28"/>
        <v>12</v>
      </c>
      <c r="AA103" s="138">
        <f t="shared" si="29"/>
        <v>4</v>
      </c>
      <c r="AB103" s="139">
        <f t="shared" si="30"/>
        <v>3.2</v>
      </c>
      <c r="AC103" s="138">
        <f t="shared" si="31"/>
        <v>20</v>
      </c>
      <c r="AD103" s="132"/>
    </row>
    <row r="104" spans="1:30" ht="31.5" x14ac:dyDescent="0.25">
      <c r="A104" s="128">
        <v>100</v>
      </c>
      <c r="B104" s="364" t="s">
        <v>1247</v>
      </c>
      <c r="C104" s="365">
        <v>690.41</v>
      </c>
      <c r="D104" s="365"/>
      <c r="E104" s="366">
        <v>335</v>
      </c>
      <c r="F104" s="367">
        <f t="shared" si="32"/>
        <v>0.49</v>
      </c>
      <c r="G104" s="187"/>
      <c r="H104" s="135"/>
      <c r="I104" s="132"/>
      <c r="J104" s="135"/>
      <c r="K104" s="132"/>
      <c r="L104" s="181"/>
      <c r="M104" s="135"/>
      <c r="N104" s="135"/>
      <c r="O104" s="135"/>
      <c r="P104" s="135"/>
      <c r="Q104" s="137">
        <f t="shared" si="20"/>
        <v>15</v>
      </c>
      <c r="R104" s="188">
        <f t="shared" si="21"/>
        <v>50</v>
      </c>
      <c r="S104" s="139">
        <f t="shared" si="19"/>
        <v>50.25</v>
      </c>
      <c r="T104" s="202">
        <f t="shared" si="22"/>
        <v>50</v>
      </c>
      <c r="U104" s="139">
        <f t="shared" si="23"/>
        <v>50.25</v>
      </c>
      <c r="V104" s="198">
        <f t="shared" si="24"/>
        <v>15</v>
      </c>
      <c r="W104" s="138">
        <f t="shared" si="25"/>
        <v>0</v>
      </c>
      <c r="X104" s="139">
        <f t="shared" si="26"/>
        <v>0</v>
      </c>
      <c r="Y104" s="138">
        <f t="shared" si="27"/>
        <v>0</v>
      </c>
      <c r="Z104" s="138">
        <f t="shared" si="28"/>
        <v>40</v>
      </c>
      <c r="AA104" s="138">
        <f t="shared" si="29"/>
        <v>10</v>
      </c>
      <c r="AB104" s="139">
        <f t="shared" si="30"/>
        <v>10</v>
      </c>
      <c r="AC104" s="138">
        <f t="shared" si="31"/>
        <v>20</v>
      </c>
      <c r="AD104" s="132"/>
    </row>
    <row r="105" spans="1:30" ht="31.5" x14ac:dyDescent="0.25">
      <c r="A105" s="128">
        <v>101</v>
      </c>
      <c r="B105" s="364" t="s">
        <v>1481</v>
      </c>
      <c r="C105" s="365">
        <v>213.12</v>
      </c>
      <c r="D105" s="365"/>
      <c r="E105" s="366">
        <v>115</v>
      </c>
      <c r="F105" s="367">
        <f t="shared" si="32"/>
        <v>0.54</v>
      </c>
      <c r="G105" s="187"/>
      <c r="H105" s="135"/>
      <c r="I105" s="132"/>
      <c r="J105" s="135"/>
      <c r="K105" s="132"/>
      <c r="L105" s="181"/>
      <c r="M105" s="135"/>
      <c r="N105" s="135"/>
      <c r="O105" s="135"/>
      <c r="P105" s="135"/>
      <c r="Q105" s="137">
        <f t="shared" si="20"/>
        <v>15</v>
      </c>
      <c r="R105" s="188">
        <f t="shared" si="21"/>
        <v>17</v>
      </c>
      <c r="S105" s="139">
        <f t="shared" si="19"/>
        <v>17.25</v>
      </c>
      <c r="T105" s="202">
        <f t="shared" si="22"/>
        <v>17</v>
      </c>
      <c r="U105" s="139">
        <f t="shared" si="23"/>
        <v>17.25</v>
      </c>
      <c r="V105" s="198">
        <f t="shared" si="24"/>
        <v>15</v>
      </c>
      <c r="W105" s="138">
        <f t="shared" si="25"/>
        <v>0</v>
      </c>
      <c r="X105" s="139">
        <f t="shared" si="26"/>
        <v>0</v>
      </c>
      <c r="Y105" s="138">
        <f t="shared" si="27"/>
        <v>0</v>
      </c>
      <c r="Z105" s="138">
        <f t="shared" si="28"/>
        <v>13</v>
      </c>
      <c r="AA105" s="138">
        <f t="shared" si="29"/>
        <v>4</v>
      </c>
      <c r="AB105" s="139">
        <f t="shared" si="30"/>
        <v>3.4</v>
      </c>
      <c r="AC105" s="138">
        <f t="shared" si="31"/>
        <v>20</v>
      </c>
      <c r="AD105" s="132"/>
    </row>
    <row r="106" spans="1:30" ht="28.5" customHeight="1" x14ac:dyDescent="0.25">
      <c r="A106" s="128">
        <v>102</v>
      </c>
      <c r="B106" s="364" t="s">
        <v>1248</v>
      </c>
      <c r="C106" s="365">
        <v>85.7</v>
      </c>
      <c r="D106" s="365"/>
      <c r="E106" s="366">
        <v>72</v>
      </c>
      <c r="F106" s="367">
        <f t="shared" si="32"/>
        <v>0.84</v>
      </c>
      <c r="G106" s="187"/>
      <c r="H106" s="135"/>
      <c r="I106" s="132"/>
      <c r="J106" s="135"/>
      <c r="K106" s="132"/>
      <c r="L106" s="181"/>
      <c r="M106" s="135"/>
      <c r="N106" s="135"/>
      <c r="O106" s="135"/>
      <c r="P106" s="135"/>
      <c r="Q106" s="137">
        <f t="shared" si="20"/>
        <v>15</v>
      </c>
      <c r="R106" s="188">
        <f t="shared" si="21"/>
        <v>10</v>
      </c>
      <c r="S106" s="139">
        <f t="shared" si="19"/>
        <v>10.8</v>
      </c>
      <c r="T106" s="202">
        <f t="shared" si="22"/>
        <v>10</v>
      </c>
      <c r="U106" s="139">
        <f t="shared" si="23"/>
        <v>10.8</v>
      </c>
      <c r="V106" s="198">
        <f t="shared" si="24"/>
        <v>15</v>
      </c>
      <c r="W106" s="138">
        <f t="shared" si="25"/>
        <v>0</v>
      </c>
      <c r="X106" s="139">
        <f t="shared" si="26"/>
        <v>0</v>
      </c>
      <c r="Y106" s="138">
        <f t="shared" si="27"/>
        <v>0</v>
      </c>
      <c r="Z106" s="138">
        <f t="shared" si="28"/>
        <v>8</v>
      </c>
      <c r="AA106" s="138">
        <f t="shared" si="29"/>
        <v>2</v>
      </c>
      <c r="AB106" s="139">
        <f t="shared" si="30"/>
        <v>2</v>
      </c>
      <c r="AC106" s="138">
        <f t="shared" si="31"/>
        <v>20</v>
      </c>
      <c r="AD106" s="132"/>
    </row>
    <row r="107" spans="1:30" ht="47.25" x14ac:dyDescent="0.25">
      <c r="A107" s="128">
        <v>103</v>
      </c>
      <c r="B107" s="364" t="s">
        <v>1249</v>
      </c>
      <c r="C107" s="365">
        <v>432.68</v>
      </c>
      <c r="D107" s="365"/>
      <c r="E107" s="366">
        <v>303</v>
      </c>
      <c r="F107" s="367">
        <f t="shared" si="32"/>
        <v>0.7</v>
      </c>
      <c r="G107" s="187"/>
      <c r="H107" s="135"/>
      <c r="I107" s="132"/>
      <c r="J107" s="135"/>
      <c r="K107" s="132"/>
      <c r="L107" s="181"/>
      <c r="M107" s="135"/>
      <c r="N107" s="135"/>
      <c r="O107" s="135"/>
      <c r="P107" s="135"/>
      <c r="Q107" s="137">
        <f t="shared" si="20"/>
        <v>15</v>
      </c>
      <c r="R107" s="188">
        <f t="shared" si="21"/>
        <v>45</v>
      </c>
      <c r="S107" s="139">
        <f t="shared" si="19"/>
        <v>45.45</v>
      </c>
      <c r="T107" s="202">
        <f t="shared" si="22"/>
        <v>45</v>
      </c>
      <c r="U107" s="139">
        <f t="shared" si="23"/>
        <v>45.45</v>
      </c>
      <c r="V107" s="198">
        <f t="shared" si="24"/>
        <v>15</v>
      </c>
      <c r="W107" s="138">
        <f t="shared" si="25"/>
        <v>0</v>
      </c>
      <c r="X107" s="139">
        <f t="shared" si="26"/>
        <v>0</v>
      </c>
      <c r="Y107" s="138">
        <f t="shared" si="27"/>
        <v>0</v>
      </c>
      <c r="Z107" s="138">
        <f t="shared" si="28"/>
        <v>36</v>
      </c>
      <c r="AA107" s="138">
        <f t="shared" si="29"/>
        <v>9</v>
      </c>
      <c r="AB107" s="139">
        <f t="shared" si="30"/>
        <v>9</v>
      </c>
      <c r="AC107" s="138">
        <f t="shared" si="31"/>
        <v>20</v>
      </c>
      <c r="AD107" s="132"/>
    </row>
    <row r="108" spans="1:30" ht="47.25" x14ac:dyDescent="0.25">
      <c r="A108" s="128">
        <v>104</v>
      </c>
      <c r="B108" s="364" t="s">
        <v>1250</v>
      </c>
      <c r="C108" s="365">
        <v>84.93</v>
      </c>
      <c r="D108" s="365"/>
      <c r="E108" s="366">
        <v>72</v>
      </c>
      <c r="F108" s="367">
        <f t="shared" si="32"/>
        <v>0.85</v>
      </c>
      <c r="G108" s="187"/>
      <c r="H108" s="135"/>
      <c r="I108" s="132"/>
      <c r="J108" s="135"/>
      <c r="K108" s="132"/>
      <c r="L108" s="181"/>
      <c r="M108" s="135"/>
      <c r="N108" s="135"/>
      <c r="O108" s="135"/>
      <c r="P108" s="135"/>
      <c r="Q108" s="137">
        <f t="shared" si="20"/>
        <v>15</v>
      </c>
      <c r="R108" s="188">
        <f t="shared" si="21"/>
        <v>10</v>
      </c>
      <c r="S108" s="139">
        <f t="shared" si="19"/>
        <v>10.8</v>
      </c>
      <c r="T108" s="202">
        <f t="shared" si="22"/>
        <v>10</v>
      </c>
      <c r="U108" s="139">
        <f t="shared" si="23"/>
        <v>10.8</v>
      </c>
      <c r="V108" s="198">
        <f t="shared" si="24"/>
        <v>15</v>
      </c>
      <c r="W108" s="138">
        <f t="shared" si="25"/>
        <v>0</v>
      </c>
      <c r="X108" s="139">
        <f t="shared" si="26"/>
        <v>0</v>
      </c>
      <c r="Y108" s="138">
        <f t="shared" si="27"/>
        <v>0</v>
      </c>
      <c r="Z108" s="138">
        <f t="shared" si="28"/>
        <v>8</v>
      </c>
      <c r="AA108" s="138">
        <f t="shared" si="29"/>
        <v>2</v>
      </c>
      <c r="AB108" s="139">
        <f t="shared" si="30"/>
        <v>2</v>
      </c>
      <c r="AC108" s="138">
        <f t="shared" si="31"/>
        <v>20</v>
      </c>
      <c r="AD108" s="132"/>
    </row>
    <row r="109" spans="1:30" ht="47.25" x14ac:dyDescent="0.25">
      <c r="A109" s="128">
        <v>105</v>
      </c>
      <c r="B109" s="364" t="s">
        <v>1251</v>
      </c>
      <c r="C109" s="365">
        <v>77.98</v>
      </c>
      <c r="D109" s="365"/>
      <c r="E109" s="366">
        <v>8</v>
      </c>
      <c r="F109" s="367">
        <f t="shared" si="32"/>
        <v>0.1</v>
      </c>
      <c r="G109" s="187"/>
      <c r="H109" s="135"/>
      <c r="I109" s="132"/>
      <c r="J109" s="135"/>
      <c r="K109" s="132"/>
      <c r="L109" s="181"/>
      <c r="M109" s="135"/>
      <c r="N109" s="135"/>
      <c r="O109" s="135"/>
      <c r="P109" s="135"/>
      <c r="Q109" s="137">
        <f t="shared" si="20"/>
        <v>15</v>
      </c>
      <c r="R109" s="188">
        <f t="shared" si="21"/>
        <v>1</v>
      </c>
      <c r="S109" s="139">
        <f t="shared" si="19"/>
        <v>1.2</v>
      </c>
      <c r="T109" s="202">
        <f t="shared" si="22"/>
        <v>1</v>
      </c>
      <c r="U109" s="139">
        <f t="shared" si="23"/>
        <v>1.2</v>
      </c>
      <c r="V109" s="198">
        <f t="shared" si="24"/>
        <v>15</v>
      </c>
      <c r="W109" s="138">
        <f t="shared" si="25"/>
        <v>0</v>
      </c>
      <c r="X109" s="139">
        <f t="shared" si="26"/>
        <v>0</v>
      </c>
      <c r="Y109" s="138">
        <f t="shared" si="27"/>
        <v>0</v>
      </c>
      <c r="Z109" s="138">
        <f t="shared" si="28"/>
        <v>0</v>
      </c>
      <c r="AA109" s="138">
        <f t="shared" si="29"/>
        <v>1</v>
      </c>
      <c r="AB109" s="139">
        <f t="shared" si="30"/>
        <v>0.2</v>
      </c>
      <c r="AC109" s="138">
        <f t="shared" si="31"/>
        <v>20</v>
      </c>
      <c r="AD109" s="132"/>
    </row>
    <row r="110" spans="1:30" ht="47.25" x14ac:dyDescent="0.25">
      <c r="A110" s="128">
        <v>106</v>
      </c>
      <c r="B110" s="364" t="s">
        <v>1252</v>
      </c>
      <c r="C110" s="365">
        <v>1941.85</v>
      </c>
      <c r="D110" s="365"/>
      <c r="E110" s="366">
        <v>641</v>
      </c>
      <c r="F110" s="367">
        <f t="shared" si="32"/>
        <v>0.33</v>
      </c>
      <c r="G110" s="187"/>
      <c r="H110" s="135"/>
      <c r="I110" s="132"/>
      <c r="J110" s="135"/>
      <c r="K110" s="132"/>
      <c r="L110" s="181"/>
      <c r="M110" s="135"/>
      <c r="N110" s="135"/>
      <c r="O110" s="135"/>
      <c r="P110" s="135"/>
      <c r="Q110" s="137">
        <f t="shared" si="20"/>
        <v>15</v>
      </c>
      <c r="R110" s="188">
        <f t="shared" si="21"/>
        <v>96</v>
      </c>
      <c r="S110" s="139">
        <f t="shared" si="19"/>
        <v>96.15</v>
      </c>
      <c r="T110" s="202">
        <f t="shared" si="22"/>
        <v>96</v>
      </c>
      <c r="U110" s="139">
        <f t="shared" si="23"/>
        <v>96.15</v>
      </c>
      <c r="V110" s="198">
        <f t="shared" si="24"/>
        <v>15</v>
      </c>
      <c r="W110" s="138">
        <f t="shared" si="25"/>
        <v>0</v>
      </c>
      <c r="X110" s="139">
        <f t="shared" si="26"/>
        <v>0</v>
      </c>
      <c r="Y110" s="138">
        <f t="shared" si="27"/>
        <v>0</v>
      </c>
      <c r="Z110" s="138">
        <f t="shared" si="28"/>
        <v>76</v>
      </c>
      <c r="AA110" s="138">
        <f t="shared" si="29"/>
        <v>20</v>
      </c>
      <c r="AB110" s="139">
        <f t="shared" si="30"/>
        <v>19.2</v>
      </c>
      <c r="AC110" s="138">
        <f t="shared" si="31"/>
        <v>20</v>
      </c>
      <c r="AD110" s="132"/>
    </row>
    <row r="111" spans="1:30" ht="47.25" x14ac:dyDescent="0.25">
      <c r="A111" s="128">
        <v>107</v>
      </c>
      <c r="B111" s="364" t="s">
        <v>1253</v>
      </c>
      <c r="C111" s="365">
        <v>47.16</v>
      </c>
      <c r="D111" s="365"/>
      <c r="E111" s="366">
        <v>5</v>
      </c>
      <c r="F111" s="367">
        <f t="shared" si="32"/>
        <v>0.11</v>
      </c>
      <c r="G111" s="187"/>
      <c r="H111" s="135"/>
      <c r="I111" s="132"/>
      <c r="J111" s="135"/>
      <c r="K111" s="132"/>
      <c r="L111" s="181"/>
      <c r="M111" s="135"/>
      <c r="N111" s="135"/>
      <c r="O111" s="135"/>
      <c r="P111" s="135"/>
      <c r="Q111" s="137">
        <f t="shared" si="20"/>
        <v>15</v>
      </c>
      <c r="R111" s="188">
        <f t="shared" si="21"/>
        <v>0</v>
      </c>
      <c r="S111" s="139">
        <f t="shared" si="19"/>
        <v>0.75</v>
      </c>
      <c r="T111" s="202">
        <f t="shared" si="22"/>
        <v>0</v>
      </c>
      <c r="U111" s="139">
        <f t="shared" si="23"/>
        <v>0.75</v>
      </c>
      <c r="V111" s="198">
        <f t="shared" si="24"/>
        <v>15</v>
      </c>
      <c r="W111" s="138">
        <f t="shared" si="25"/>
        <v>0</v>
      </c>
      <c r="X111" s="139">
        <f t="shared" si="26"/>
        <v>0</v>
      </c>
      <c r="Y111" s="138">
        <f t="shared" si="27"/>
        <v>0</v>
      </c>
      <c r="Z111" s="138">
        <f t="shared" si="28"/>
        <v>0</v>
      </c>
      <c r="AA111" s="138">
        <f t="shared" si="29"/>
        <v>0</v>
      </c>
      <c r="AB111" s="139">
        <f t="shared" si="30"/>
        <v>0</v>
      </c>
      <c r="AC111" s="138">
        <f t="shared" si="31"/>
        <v>20</v>
      </c>
      <c r="AD111" s="132"/>
    </row>
    <row r="112" spans="1:30" ht="31.5" x14ac:dyDescent="0.25">
      <c r="A112" s="128">
        <v>108</v>
      </c>
      <c r="B112" s="364" t="s">
        <v>1254</v>
      </c>
      <c r="C112" s="365">
        <v>115.55</v>
      </c>
      <c r="D112" s="365"/>
      <c r="E112" s="366">
        <v>157</v>
      </c>
      <c r="F112" s="367">
        <f t="shared" si="32"/>
        <v>1.36</v>
      </c>
      <c r="G112" s="187"/>
      <c r="H112" s="135"/>
      <c r="I112" s="132"/>
      <c r="J112" s="135"/>
      <c r="K112" s="132"/>
      <c r="L112" s="181"/>
      <c r="M112" s="135"/>
      <c r="N112" s="135"/>
      <c r="O112" s="135"/>
      <c r="P112" s="135"/>
      <c r="Q112" s="137">
        <f t="shared" ref="Q112:Q128" si="33">IF(E112&lt;VLOOKUP(F112,$L$501:$P$511,2),0,VLOOKUP(F112,$L$501:$P$511,3))</f>
        <v>15</v>
      </c>
      <c r="R112" s="188">
        <f t="shared" ref="R112:R128" si="34">ROUNDDOWN(S112,0)</f>
        <v>23</v>
      </c>
      <c r="S112" s="139">
        <f t="shared" ref="S112:S128" si="35">E112*Q112/100</f>
        <v>23.55</v>
      </c>
      <c r="T112" s="202">
        <f t="shared" ref="T112:T128" si="36">ROUNDDOWN(U112,0)</f>
        <v>23</v>
      </c>
      <c r="U112" s="139">
        <f t="shared" ref="U112:U128" si="37">E112*V112/100</f>
        <v>23.55</v>
      </c>
      <c r="V112" s="198">
        <f t="shared" ref="V112:V128" si="38">Q112</f>
        <v>15</v>
      </c>
      <c r="W112" s="138">
        <f t="shared" ref="W112:W128" si="39">ROUNDDOWN(X112,0)</f>
        <v>0</v>
      </c>
      <c r="X112" s="139">
        <f t="shared" ref="X112:X128" si="40">T112*Y112/100</f>
        <v>0</v>
      </c>
      <c r="Y112" s="138">
        <f t="shared" ref="Y112:Y128" si="41">IF(E112&lt;VLOOKUP(F112,$L$501:$P$511,2),0,VLOOKUP(F112,$L$501:$P$511,4))</f>
        <v>0</v>
      </c>
      <c r="Z112" s="138">
        <f t="shared" ref="Z112:Z128" si="42">T112-W112-AA112</f>
        <v>18</v>
      </c>
      <c r="AA112" s="138">
        <f t="shared" ref="AA112:AA128" si="43">_xlfn.CEILING.MATH(AB112,1)</f>
        <v>5</v>
      </c>
      <c r="AB112" s="139">
        <f t="shared" ref="AB112:AB128" si="44">T112*AC112/100</f>
        <v>4.5999999999999996</v>
      </c>
      <c r="AC112" s="138">
        <f t="shared" ref="AC112:AC128" si="45">IF(E112&lt;VLOOKUP(F112,$L$501:$P$511,2),0,VLOOKUP(F112,$L$501:$P$511,5))</f>
        <v>20</v>
      </c>
      <c r="AD112" s="132"/>
    </row>
    <row r="113" spans="1:30" ht="47.25" x14ac:dyDescent="0.25">
      <c r="A113" s="128">
        <v>109</v>
      </c>
      <c r="B113" s="364" t="s">
        <v>1255</v>
      </c>
      <c r="C113" s="365">
        <v>1096.3499999999999</v>
      </c>
      <c r="D113" s="365"/>
      <c r="E113" s="366">
        <v>428</v>
      </c>
      <c r="F113" s="367">
        <f t="shared" si="32"/>
        <v>0.39</v>
      </c>
      <c r="G113" s="187"/>
      <c r="H113" s="135"/>
      <c r="I113" s="132"/>
      <c r="J113" s="135"/>
      <c r="K113" s="132"/>
      <c r="L113" s="181"/>
      <c r="M113" s="135"/>
      <c r="N113" s="135"/>
      <c r="O113" s="135"/>
      <c r="P113" s="135"/>
      <c r="Q113" s="137">
        <f t="shared" si="33"/>
        <v>15</v>
      </c>
      <c r="R113" s="188">
        <f t="shared" si="34"/>
        <v>64</v>
      </c>
      <c r="S113" s="139">
        <f t="shared" si="35"/>
        <v>64.2</v>
      </c>
      <c r="T113" s="202">
        <f t="shared" si="36"/>
        <v>64</v>
      </c>
      <c r="U113" s="139">
        <f t="shared" si="37"/>
        <v>64.2</v>
      </c>
      <c r="V113" s="198">
        <f t="shared" si="38"/>
        <v>15</v>
      </c>
      <c r="W113" s="138">
        <f t="shared" si="39"/>
        <v>0</v>
      </c>
      <c r="X113" s="139">
        <f t="shared" si="40"/>
        <v>0</v>
      </c>
      <c r="Y113" s="138">
        <f t="shared" si="41"/>
        <v>0</v>
      </c>
      <c r="Z113" s="138">
        <f t="shared" si="42"/>
        <v>51</v>
      </c>
      <c r="AA113" s="138">
        <f t="shared" si="43"/>
        <v>13</v>
      </c>
      <c r="AB113" s="139">
        <f t="shared" si="44"/>
        <v>12.8</v>
      </c>
      <c r="AC113" s="138">
        <f t="shared" si="45"/>
        <v>20</v>
      </c>
      <c r="AD113" s="132"/>
    </row>
    <row r="114" spans="1:30" ht="47.25" x14ac:dyDescent="0.25">
      <c r="A114" s="128">
        <v>110</v>
      </c>
      <c r="B114" s="364" t="s">
        <v>1256</v>
      </c>
      <c r="C114" s="365">
        <v>192.64</v>
      </c>
      <c r="D114" s="365"/>
      <c r="E114" s="366">
        <v>129</v>
      </c>
      <c r="F114" s="367">
        <f t="shared" si="32"/>
        <v>0.67</v>
      </c>
      <c r="G114" s="187"/>
      <c r="H114" s="135"/>
      <c r="I114" s="132"/>
      <c r="J114" s="135"/>
      <c r="K114" s="132"/>
      <c r="L114" s="181"/>
      <c r="M114" s="135"/>
      <c r="N114" s="135"/>
      <c r="O114" s="135"/>
      <c r="P114" s="135"/>
      <c r="Q114" s="137">
        <f t="shared" si="33"/>
        <v>15</v>
      </c>
      <c r="R114" s="188">
        <f t="shared" si="34"/>
        <v>19</v>
      </c>
      <c r="S114" s="139">
        <f t="shared" si="35"/>
        <v>19.350000000000001</v>
      </c>
      <c r="T114" s="202">
        <f t="shared" si="36"/>
        <v>19</v>
      </c>
      <c r="U114" s="139">
        <f t="shared" si="37"/>
        <v>19.350000000000001</v>
      </c>
      <c r="V114" s="198">
        <f t="shared" si="38"/>
        <v>15</v>
      </c>
      <c r="W114" s="138">
        <f t="shared" si="39"/>
        <v>0</v>
      </c>
      <c r="X114" s="139">
        <f t="shared" si="40"/>
        <v>0</v>
      </c>
      <c r="Y114" s="138">
        <f t="shared" si="41"/>
        <v>0</v>
      </c>
      <c r="Z114" s="138">
        <f t="shared" si="42"/>
        <v>15</v>
      </c>
      <c r="AA114" s="138">
        <f t="shared" si="43"/>
        <v>4</v>
      </c>
      <c r="AB114" s="139">
        <f t="shared" si="44"/>
        <v>3.8</v>
      </c>
      <c r="AC114" s="138">
        <f t="shared" si="45"/>
        <v>20</v>
      </c>
      <c r="AD114" s="132"/>
    </row>
    <row r="115" spans="1:30" ht="47.25" x14ac:dyDescent="0.25">
      <c r="A115" s="128">
        <v>111</v>
      </c>
      <c r="B115" s="364" t="s">
        <v>1257</v>
      </c>
      <c r="C115" s="365">
        <v>83.2</v>
      </c>
      <c r="D115" s="365"/>
      <c r="E115" s="366">
        <v>175</v>
      </c>
      <c r="F115" s="367">
        <f t="shared" si="32"/>
        <v>2.1</v>
      </c>
      <c r="G115" s="187"/>
      <c r="H115" s="135"/>
      <c r="I115" s="132"/>
      <c r="J115" s="135"/>
      <c r="K115" s="132"/>
      <c r="L115" s="181"/>
      <c r="M115" s="135"/>
      <c r="N115" s="135"/>
      <c r="O115" s="135"/>
      <c r="P115" s="135"/>
      <c r="Q115" s="137">
        <f t="shared" si="33"/>
        <v>15</v>
      </c>
      <c r="R115" s="188">
        <f t="shared" si="34"/>
        <v>26</v>
      </c>
      <c r="S115" s="139">
        <f t="shared" si="35"/>
        <v>26.25</v>
      </c>
      <c r="T115" s="202">
        <f t="shared" si="36"/>
        <v>26</v>
      </c>
      <c r="U115" s="139">
        <f t="shared" si="37"/>
        <v>26.25</v>
      </c>
      <c r="V115" s="198">
        <f t="shared" si="38"/>
        <v>15</v>
      </c>
      <c r="W115" s="138">
        <f t="shared" si="39"/>
        <v>0</v>
      </c>
      <c r="X115" s="139">
        <f t="shared" si="40"/>
        <v>0</v>
      </c>
      <c r="Y115" s="138">
        <f t="shared" si="41"/>
        <v>0</v>
      </c>
      <c r="Z115" s="138">
        <f t="shared" si="42"/>
        <v>20</v>
      </c>
      <c r="AA115" s="138">
        <f t="shared" si="43"/>
        <v>6</v>
      </c>
      <c r="AB115" s="139">
        <f t="shared" si="44"/>
        <v>5.2</v>
      </c>
      <c r="AC115" s="138">
        <f t="shared" si="45"/>
        <v>20</v>
      </c>
      <c r="AD115" s="132"/>
    </row>
    <row r="116" spans="1:30" ht="47.25" x14ac:dyDescent="0.25">
      <c r="A116" s="128">
        <v>112</v>
      </c>
      <c r="B116" s="364" t="s">
        <v>1258</v>
      </c>
      <c r="C116" s="365">
        <v>609.64200000000005</v>
      </c>
      <c r="D116" s="365"/>
      <c r="E116" s="366">
        <v>262</v>
      </c>
      <c r="F116" s="367">
        <f t="shared" si="32"/>
        <v>0.43</v>
      </c>
      <c r="G116" s="187"/>
      <c r="H116" s="135"/>
      <c r="I116" s="132"/>
      <c r="J116" s="135"/>
      <c r="K116" s="132"/>
      <c r="L116" s="181"/>
      <c r="M116" s="135"/>
      <c r="N116" s="135"/>
      <c r="O116" s="135"/>
      <c r="P116" s="135"/>
      <c r="Q116" s="137">
        <f t="shared" si="33"/>
        <v>15</v>
      </c>
      <c r="R116" s="188">
        <f t="shared" si="34"/>
        <v>39</v>
      </c>
      <c r="S116" s="139">
        <f t="shared" si="35"/>
        <v>39.299999999999997</v>
      </c>
      <c r="T116" s="202">
        <f t="shared" si="36"/>
        <v>39</v>
      </c>
      <c r="U116" s="139">
        <f t="shared" si="37"/>
        <v>39.299999999999997</v>
      </c>
      <c r="V116" s="198">
        <f t="shared" si="38"/>
        <v>15</v>
      </c>
      <c r="W116" s="138">
        <f t="shared" si="39"/>
        <v>0</v>
      </c>
      <c r="X116" s="139">
        <f t="shared" si="40"/>
        <v>0</v>
      </c>
      <c r="Y116" s="138">
        <f t="shared" si="41"/>
        <v>0</v>
      </c>
      <c r="Z116" s="138">
        <f t="shared" si="42"/>
        <v>31</v>
      </c>
      <c r="AA116" s="138">
        <f t="shared" si="43"/>
        <v>8</v>
      </c>
      <c r="AB116" s="139">
        <f t="shared" si="44"/>
        <v>7.8</v>
      </c>
      <c r="AC116" s="138">
        <f t="shared" si="45"/>
        <v>20</v>
      </c>
      <c r="AD116" s="132"/>
    </row>
    <row r="117" spans="1:30" ht="47.25" x14ac:dyDescent="0.25">
      <c r="A117" s="128">
        <v>113</v>
      </c>
      <c r="B117" s="364" t="s">
        <v>1259</v>
      </c>
      <c r="C117" s="365">
        <v>159.04</v>
      </c>
      <c r="D117" s="365"/>
      <c r="E117" s="366">
        <v>177</v>
      </c>
      <c r="F117" s="367">
        <f t="shared" si="32"/>
        <v>1.1100000000000001</v>
      </c>
      <c r="G117" s="187"/>
      <c r="H117" s="135"/>
      <c r="I117" s="132"/>
      <c r="J117" s="135"/>
      <c r="K117" s="132"/>
      <c r="L117" s="181"/>
      <c r="M117" s="135"/>
      <c r="N117" s="135"/>
      <c r="O117" s="135"/>
      <c r="P117" s="135"/>
      <c r="Q117" s="137">
        <f t="shared" si="33"/>
        <v>15</v>
      </c>
      <c r="R117" s="188">
        <f t="shared" si="34"/>
        <v>26</v>
      </c>
      <c r="S117" s="139">
        <f t="shared" si="35"/>
        <v>26.55</v>
      </c>
      <c r="T117" s="202">
        <f t="shared" si="36"/>
        <v>26</v>
      </c>
      <c r="U117" s="139">
        <f t="shared" si="37"/>
        <v>26.55</v>
      </c>
      <c r="V117" s="198">
        <f t="shared" si="38"/>
        <v>15</v>
      </c>
      <c r="W117" s="138">
        <f t="shared" si="39"/>
        <v>0</v>
      </c>
      <c r="X117" s="139">
        <f t="shared" si="40"/>
        <v>0</v>
      </c>
      <c r="Y117" s="138">
        <f t="shared" si="41"/>
        <v>0</v>
      </c>
      <c r="Z117" s="138">
        <f t="shared" si="42"/>
        <v>20</v>
      </c>
      <c r="AA117" s="138">
        <f t="shared" si="43"/>
        <v>6</v>
      </c>
      <c r="AB117" s="139">
        <f t="shared" si="44"/>
        <v>5.2</v>
      </c>
      <c r="AC117" s="138">
        <f t="shared" si="45"/>
        <v>20</v>
      </c>
      <c r="AD117" s="132"/>
    </row>
    <row r="118" spans="1:30" ht="47.25" x14ac:dyDescent="0.25">
      <c r="A118" s="128">
        <v>114</v>
      </c>
      <c r="B118" s="364" t="s">
        <v>1260</v>
      </c>
      <c r="C118" s="365">
        <v>618.70000000000005</v>
      </c>
      <c r="D118" s="365"/>
      <c r="E118" s="366">
        <v>247</v>
      </c>
      <c r="F118" s="367">
        <f t="shared" si="32"/>
        <v>0.4</v>
      </c>
      <c r="G118" s="187"/>
      <c r="H118" s="135"/>
      <c r="I118" s="132"/>
      <c r="J118" s="135"/>
      <c r="K118" s="132"/>
      <c r="L118" s="181"/>
      <c r="M118" s="135"/>
      <c r="N118" s="135"/>
      <c r="O118" s="135"/>
      <c r="P118" s="135"/>
      <c r="Q118" s="137">
        <f t="shared" si="33"/>
        <v>15</v>
      </c>
      <c r="R118" s="188">
        <f t="shared" si="34"/>
        <v>37</v>
      </c>
      <c r="S118" s="139">
        <f t="shared" si="35"/>
        <v>37.049999999999997</v>
      </c>
      <c r="T118" s="202">
        <f t="shared" si="36"/>
        <v>37</v>
      </c>
      <c r="U118" s="139">
        <f t="shared" si="37"/>
        <v>37.049999999999997</v>
      </c>
      <c r="V118" s="198">
        <f t="shared" si="38"/>
        <v>15</v>
      </c>
      <c r="W118" s="138">
        <f t="shared" si="39"/>
        <v>0</v>
      </c>
      <c r="X118" s="139">
        <f t="shared" si="40"/>
        <v>0</v>
      </c>
      <c r="Y118" s="138">
        <f t="shared" si="41"/>
        <v>0</v>
      </c>
      <c r="Z118" s="138">
        <f t="shared" si="42"/>
        <v>29</v>
      </c>
      <c r="AA118" s="138">
        <f t="shared" si="43"/>
        <v>8</v>
      </c>
      <c r="AB118" s="139">
        <f t="shared" si="44"/>
        <v>7.4</v>
      </c>
      <c r="AC118" s="138">
        <f t="shared" si="45"/>
        <v>20</v>
      </c>
      <c r="AD118" s="132"/>
    </row>
    <row r="119" spans="1:30" ht="47.25" x14ac:dyDescent="0.25">
      <c r="A119" s="128">
        <v>115</v>
      </c>
      <c r="B119" s="364" t="s">
        <v>1261</v>
      </c>
      <c r="C119" s="365">
        <v>1450</v>
      </c>
      <c r="D119" s="365"/>
      <c r="E119" s="366">
        <v>102</v>
      </c>
      <c r="F119" s="367">
        <f t="shared" si="32"/>
        <v>7.0000000000000007E-2</v>
      </c>
      <c r="G119" s="187"/>
      <c r="H119" s="135"/>
      <c r="I119" s="132"/>
      <c r="J119" s="135"/>
      <c r="K119" s="132"/>
      <c r="L119" s="181"/>
      <c r="M119" s="135"/>
      <c r="N119" s="135"/>
      <c r="O119" s="135"/>
      <c r="P119" s="135"/>
      <c r="Q119" s="137">
        <f t="shared" si="33"/>
        <v>15</v>
      </c>
      <c r="R119" s="188">
        <f t="shared" si="34"/>
        <v>15</v>
      </c>
      <c r="S119" s="139">
        <f t="shared" si="35"/>
        <v>15.3</v>
      </c>
      <c r="T119" s="202">
        <f t="shared" si="36"/>
        <v>15</v>
      </c>
      <c r="U119" s="139">
        <f t="shared" si="37"/>
        <v>15.3</v>
      </c>
      <c r="V119" s="198">
        <f t="shared" si="38"/>
        <v>15</v>
      </c>
      <c r="W119" s="138">
        <f t="shared" si="39"/>
        <v>0</v>
      </c>
      <c r="X119" s="139">
        <f t="shared" si="40"/>
        <v>0</v>
      </c>
      <c r="Y119" s="138">
        <f t="shared" si="41"/>
        <v>0</v>
      </c>
      <c r="Z119" s="138">
        <f t="shared" si="42"/>
        <v>12</v>
      </c>
      <c r="AA119" s="138">
        <f t="shared" si="43"/>
        <v>3</v>
      </c>
      <c r="AB119" s="139">
        <f t="shared" si="44"/>
        <v>3</v>
      </c>
      <c r="AC119" s="138">
        <f t="shared" si="45"/>
        <v>20</v>
      </c>
      <c r="AD119" s="132"/>
    </row>
    <row r="120" spans="1:30" ht="47.25" x14ac:dyDescent="0.25">
      <c r="A120" s="128">
        <v>116</v>
      </c>
      <c r="B120" s="364" t="s">
        <v>1262</v>
      </c>
      <c r="C120" s="365">
        <v>481.22</v>
      </c>
      <c r="D120" s="365"/>
      <c r="E120" s="366">
        <v>269</v>
      </c>
      <c r="F120" s="367">
        <f t="shared" si="32"/>
        <v>0.56000000000000005</v>
      </c>
      <c r="G120" s="187"/>
      <c r="H120" s="135"/>
      <c r="I120" s="132"/>
      <c r="J120" s="135"/>
      <c r="K120" s="132"/>
      <c r="L120" s="181"/>
      <c r="M120" s="135"/>
      <c r="N120" s="135"/>
      <c r="O120" s="135"/>
      <c r="P120" s="135"/>
      <c r="Q120" s="137">
        <f t="shared" si="33"/>
        <v>15</v>
      </c>
      <c r="R120" s="188">
        <f t="shared" si="34"/>
        <v>40</v>
      </c>
      <c r="S120" s="139">
        <f t="shared" si="35"/>
        <v>40.35</v>
      </c>
      <c r="T120" s="202">
        <f t="shared" si="36"/>
        <v>40</v>
      </c>
      <c r="U120" s="139">
        <f t="shared" si="37"/>
        <v>40.35</v>
      </c>
      <c r="V120" s="198">
        <f t="shared" si="38"/>
        <v>15</v>
      </c>
      <c r="W120" s="138">
        <f t="shared" si="39"/>
        <v>0</v>
      </c>
      <c r="X120" s="139">
        <f t="shared" si="40"/>
        <v>0</v>
      </c>
      <c r="Y120" s="138">
        <f t="shared" si="41"/>
        <v>0</v>
      </c>
      <c r="Z120" s="138">
        <f t="shared" si="42"/>
        <v>32</v>
      </c>
      <c r="AA120" s="138">
        <f t="shared" si="43"/>
        <v>8</v>
      </c>
      <c r="AB120" s="139">
        <f t="shared" si="44"/>
        <v>8</v>
      </c>
      <c r="AC120" s="138">
        <f t="shared" si="45"/>
        <v>20</v>
      </c>
      <c r="AD120" s="132"/>
    </row>
    <row r="121" spans="1:30" ht="47.25" x14ac:dyDescent="0.25">
      <c r="A121" s="128">
        <v>117</v>
      </c>
      <c r="B121" s="364" t="s">
        <v>1263</v>
      </c>
      <c r="C121" s="365">
        <v>126.38</v>
      </c>
      <c r="D121" s="365"/>
      <c r="E121" s="366">
        <v>209</v>
      </c>
      <c r="F121" s="367">
        <f t="shared" si="32"/>
        <v>1.65</v>
      </c>
      <c r="G121" s="187"/>
      <c r="H121" s="135"/>
      <c r="I121" s="132"/>
      <c r="J121" s="135"/>
      <c r="K121" s="132"/>
      <c r="L121" s="181"/>
      <c r="M121" s="135"/>
      <c r="N121" s="135"/>
      <c r="O121" s="135"/>
      <c r="P121" s="135"/>
      <c r="Q121" s="137">
        <f t="shared" si="33"/>
        <v>15</v>
      </c>
      <c r="R121" s="188">
        <f t="shared" si="34"/>
        <v>31</v>
      </c>
      <c r="S121" s="139">
        <f t="shared" si="35"/>
        <v>31.35</v>
      </c>
      <c r="T121" s="202">
        <f t="shared" si="36"/>
        <v>31</v>
      </c>
      <c r="U121" s="139">
        <f t="shared" si="37"/>
        <v>31.35</v>
      </c>
      <c r="V121" s="198">
        <f t="shared" si="38"/>
        <v>15</v>
      </c>
      <c r="W121" s="138">
        <f t="shared" si="39"/>
        <v>0</v>
      </c>
      <c r="X121" s="139">
        <f t="shared" si="40"/>
        <v>0</v>
      </c>
      <c r="Y121" s="138">
        <f t="shared" si="41"/>
        <v>0</v>
      </c>
      <c r="Z121" s="138">
        <f t="shared" si="42"/>
        <v>24</v>
      </c>
      <c r="AA121" s="138">
        <f t="shared" si="43"/>
        <v>7</v>
      </c>
      <c r="AB121" s="139">
        <f t="shared" si="44"/>
        <v>6.2</v>
      </c>
      <c r="AC121" s="138">
        <f t="shared" si="45"/>
        <v>20</v>
      </c>
      <c r="AD121" s="132"/>
    </row>
    <row r="122" spans="1:30" ht="47.25" x14ac:dyDescent="0.25">
      <c r="A122" s="128">
        <v>118</v>
      </c>
      <c r="B122" s="364" t="s">
        <v>1264</v>
      </c>
      <c r="C122" s="365">
        <v>183.23</v>
      </c>
      <c r="D122" s="365"/>
      <c r="E122" s="366">
        <v>139</v>
      </c>
      <c r="F122" s="367">
        <f t="shared" si="32"/>
        <v>0.76</v>
      </c>
      <c r="G122" s="187"/>
      <c r="H122" s="135"/>
      <c r="I122" s="132"/>
      <c r="J122" s="135"/>
      <c r="K122" s="132"/>
      <c r="L122" s="181"/>
      <c r="M122" s="135"/>
      <c r="N122" s="135"/>
      <c r="O122" s="135"/>
      <c r="P122" s="135"/>
      <c r="Q122" s="137">
        <f t="shared" si="33"/>
        <v>15</v>
      </c>
      <c r="R122" s="188">
        <f t="shared" si="34"/>
        <v>20</v>
      </c>
      <c r="S122" s="139">
        <f t="shared" si="35"/>
        <v>20.85</v>
      </c>
      <c r="T122" s="202">
        <f t="shared" si="36"/>
        <v>20</v>
      </c>
      <c r="U122" s="139">
        <f t="shared" si="37"/>
        <v>20.85</v>
      </c>
      <c r="V122" s="198">
        <f t="shared" si="38"/>
        <v>15</v>
      </c>
      <c r="W122" s="138">
        <f t="shared" si="39"/>
        <v>0</v>
      </c>
      <c r="X122" s="139">
        <f t="shared" si="40"/>
        <v>0</v>
      </c>
      <c r="Y122" s="138">
        <f t="shared" si="41"/>
        <v>0</v>
      </c>
      <c r="Z122" s="138">
        <f t="shared" si="42"/>
        <v>16</v>
      </c>
      <c r="AA122" s="138">
        <f t="shared" si="43"/>
        <v>4</v>
      </c>
      <c r="AB122" s="139">
        <f t="shared" si="44"/>
        <v>4</v>
      </c>
      <c r="AC122" s="138">
        <f t="shared" si="45"/>
        <v>20</v>
      </c>
      <c r="AD122" s="132"/>
    </row>
    <row r="123" spans="1:30" ht="47.25" x14ac:dyDescent="0.25">
      <c r="A123" s="128">
        <v>119</v>
      </c>
      <c r="B123" s="364" t="s">
        <v>1265</v>
      </c>
      <c r="C123" s="365">
        <v>106.88</v>
      </c>
      <c r="D123" s="365"/>
      <c r="E123" s="366">
        <v>60</v>
      </c>
      <c r="F123" s="367">
        <f t="shared" si="32"/>
        <v>0.56000000000000005</v>
      </c>
      <c r="G123" s="187"/>
      <c r="H123" s="135"/>
      <c r="I123" s="132"/>
      <c r="J123" s="135"/>
      <c r="K123" s="132"/>
      <c r="L123" s="181"/>
      <c r="M123" s="135"/>
      <c r="N123" s="135"/>
      <c r="O123" s="135"/>
      <c r="P123" s="135"/>
      <c r="Q123" s="137">
        <f t="shared" si="33"/>
        <v>15</v>
      </c>
      <c r="R123" s="188">
        <f t="shared" si="34"/>
        <v>9</v>
      </c>
      <c r="S123" s="139">
        <f t="shared" si="35"/>
        <v>9</v>
      </c>
      <c r="T123" s="202">
        <f t="shared" si="36"/>
        <v>9</v>
      </c>
      <c r="U123" s="139">
        <f t="shared" si="37"/>
        <v>9</v>
      </c>
      <c r="V123" s="198">
        <f t="shared" si="38"/>
        <v>15</v>
      </c>
      <c r="W123" s="138">
        <f t="shared" si="39"/>
        <v>0</v>
      </c>
      <c r="X123" s="139">
        <f t="shared" si="40"/>
        <v>0</v>
      </c>
      <c r="Y123" s="138">
        <f t="shared" si="41"/>
        <v>0</v>
      </c>
      <c r="Z123" s="138">
        <f t="shared" si="42"/>
        <v>7</v>
      </c>
      <c r="AA123" s="138">
        <f t="shared" si="43"/>
        <v>2</v>
      </c>
      <c r="AB123" s="139">
        <f t="shared" si="44"/>
        <v>1.8</v>
      </c>
      <c r="AC123" s="138">
        <f t="shared" si="45"/>
        <v>20</v>
      </c>
      <c r="AD123" s="132"/>
    </row>
    <row r="124" spans="1:30" ht="47.25" x14ac:dyDescent="0.25">
      <c r="A124" s="128">
        <v>120</v>
      </c>
      <c r="B124" s="364" t="s">
        <v>1208</v>
      </c>
      <c r="C124" s="365">
        <v>116.11</v>
      </c>
      <c r="D124" s="365"/>
      <c r="E124" s="366">
        <v>87</v>
      </c>
      <c r="F124" s="367">
        <f t="shared" si="32"/>
        <v>0.75</v>
      </c>
      <c r="G124" s="187"/>
      <c r="H124" s="135"/>
      <c r="I124" s="132"/>
      <c r="J124" s="135"/>
      <c r="K124" s="132"/>
      <c r="L124" s="181"/>
      <c r="M124" s="135"/>
      <c r="N124" s="135"/>
      <c r="O124" s="135"/>
      <c r="P124" s="135"/>
      <c r="Q124" s="137">
        <f t="shared" si="33"/>
        <v>15</v>
      </c>
      <c r="R124" s="188">
        <f t="shared" si="34"/>
        <v>13</v>
      </c>
      <c r="S124" s="139">
        <f t="shared" si="35"/>
        <v>13.05</v>
      </c>
      <c r="T124" s="202">
        <f t="shared" si="36"/>
        <v>13</v>
      </c>
      <c r="U124" s="139">
        <f t="shared" si="37"/>
        <v>13.05</v>
      </c>
      <c r="V124" s="198">
        <f t="shared" si="38"/>
        <v>15</v>
      </c>
      <c r="W124" s="138">
        <f t="shared" si="39"/>
        <v>0</v>
      </c>
      <c r="X124" s="139">
        <f t="shared" si="40"/>
        <v>0</v>
      </c>
      <c r="Y124" s="138">
        <f t="shared" si="41"/>
        <v>0</v>
      </c>
      <c r="Z124" s="138">
        <f t="shared" si="42"/>
        <v>10</v>
      </c>
      <c r="AA124" s="138">
        <f t="shared" si="43"/>
        <v>3</v>
      </c>
      <c r="AB124" s="139">
        <f t="shared" si="44"/>
        <v>2.6</v>
      </c>
      <c r="AC124" s="138">
        <f t="shared" si="45"/>
        <v>20</v>
      </c>
      <c r="AD124" s="132"/>
    </row>
    <row r="125" spans="1:30" ht="47.25" x14ac:dyDescent="0.25">
      <c r="A125" s="128">
        <v>121</v>
      </c>
      <c r="B125" s="364" t="s">
        <v>1266</v>
      </c>
      <c r="C125" s="365">
        <v>116.11</v>
      </c>
      <c r="D125" s="365"/>
      <c r="E125" s="366">
        <v>87</v>
      </c>
      <c r="F125" s="367">
        <f t="shared" si="32"/>
        <v>0.75</v>
      </c>
      <c r="G125" s="187"/>
      <c r="H125" s="135"/>
      <c r="I125" s="132"/>
      <c r="J125" s="135"/>
      <c r="K125" s="132"/>
      <c r="L125" s="181"/>
      <c r="M125" s="135"/>
      <c r="N125" s="135"/>
      <c r="O125" s="135"/>
      <c r="P125" s="135"/>
      <c r="Q125" s="137">
        <f t="shared" si="33"/>
        <v>15</v>
      </c>
      <c r="R125" s="188">
        <f t="shared" si="34"/>
        <v>13</v>
      </c>
      <c r="S125" s="139">
        <f t="shared" si="35"/>
        <v>13.05</v>
      </c>
      <c r="T125" s="202">
        <f t="shared" si="36"/>
        <v>13</v>
      </c>
      <c r="U125" s="139">
        <f t="shared" si="37"/>
        <v>13.05</v>
      </c>
      <c r="V125" s="198">
        <f t="shared" si="38"/>
        <v>15</v>
      </c>
      <c r="W125" s="138">
        <f t="shared" si="39"/>
        <v>0</v>
      </c>
      <c r="X125" s="139">
        <f t="shared" si="40"/>
        <v>0</v>
      </c>
      <c r="Y125" s="138">
        <f t="shared" si="41"/>
        <v>0</v>
      </c>
      <c r="Z125" s="138">
        <f t="shared" si="42"/>
        <v>10</v>
      </c>
      <c r="AA125" s="138">
        <f t="shared" si="43"/>
        <v>3</v>
      </c>
      <c r="AB125" s="139">
        <f t="shared" si="44"/>
        <v>2.6</v>
      </c>
      <c r="AC125" s="138">
        <f t="shared" si="45"/>
        <v>20</v>
      </c>
      <c r="AD125" s="132"/>
    </row>
    <row r="126" spans="1:30" x14ac:dyDescent="0.25">
      <c r="A126" s="128">
        <v>122</v>
      </c>
      <c r="B126" s="364" t="s">
        <v>831</v>
      </c>
      <c r="C126" s="365">
        <v>498.964</v>
      </c>
      <c r="D126" s="365"/>
      <c r="E126" s="366">
        <v>259</v>
      </c>
      <c r="F126" s="367">
        <f t="shared" si="32"/>
        <v>0.52</v>
      </c>
      <c r="G126" s="187"/>
      <c r="H126" s="135"/>
      <c r="I126" s="132"/>
      <c r="J126" s="135"/>
      <c r="K126" s="132"/>
      <c r="L126" s="181"/>
      <c r="M126" s="135"/>
      <c r="N126" s="135"/>
      <c r="O126" s="135"/>
      <c r="P126" s="135"/>
      <c r="Q126" s="137">
        <f t="shared" si="33"/>
        <v>15</v>
      </c>
      <c r="R126" s="188">
        <f t="shared" si="34"/>
        <v>38</v>
      </c>
      <c r="S126" s="139">
        <f t="shared" si="35"/>
        <v>38.85</v>
      </c>
      <c r="T126" s="202">
        <f t="shared" si="36"/>
        <v>38</v>
      </c>
      <c r="U126" s="139">
        <f t="shared" si="37"/>
        <v>38.85</v>
      </c>
      <c r="V126" s="198">
        <f t="shared" si="38"/>
        <v>15</v>
      </c>
      <c r="W126" s="138">
        <f t="shared" si="39"/>
        <v>0</v>
      </c>
      <c r="X126" s="139">
        <f t="shared" si="40"/>
        <v>0</v>
      </c>
      <c r="Y126" s="138">
        <f t="shared" si="41"/>
        <v>0</v>
      </c>
      <c r="Z126" s="138">
        <f t="shared" si="42"/>
        <v>30</v>
      </c>
      <c r="AA126" s="138">
        <f t="shared" si="43"/>
        <v>8</v>
      </c>
      <c r="AB126" s="139">
        <f t="shared" si="44"/>
        <v>7.6</v>
      </c>
      <c r="AC126" s="138">
        <f t="shared" si="45"/>
        <v>20</v>
      </c>
      <c r="AD126" s="132"/>
    </row>
    <row r="127" spans="1:30" ht="47.25" x14ac:dyDescent="0.25">
      <c r="A127" s="128">
        <v>123</v>
      </c>
      <c r="B127" s="364" t="s">
        <v>1267</v>
      </c>
      <c r="C127" s="365">
        <v>256.74</v>
      </c>
      <c r="D127" s="365"/>
      <c r="E127" s="366">
        <v>123</v>
      </c>
      <c r="F127" s="367">
        <f t="shared" si="32"/>
        <v>0.48</v>
      </c>
      <c r="G127" s="187"/>
      <c r="H127" s="135"/>
      <c r="I127" s="132"/>
      <c r="J127" s="135"/>
      <c r="K127" s="132"/>
      <c r="L127" s="181"/>
      <c r="M127" s="135"/>
      <c r="N127" s="135"/>
      <c r="O127" s="135"/>
      <c r="P127" s="135"/>
      <c r="Q127" s="137">
        <f t="shared" si="33"/>
        <v>15</v>
      </c>
      <c r="R127" s="188">
        <f t="shared" si="34"/>
        <v>18</v>
      </c>
      <c r="S127" s="139">
        <f t="shared" si="35"/>
        <v>18.45</v>
      </c>
      <c r="T127" s="202">
        <f t="shared" si="36"/>
        <v>18</v>
      </c>
      <c r="U127" s="139">
        <f t="shared" si="37"/>
        <v>18.45</v>
      </c>
      <c r="V127" s="198">
        <f t="shared" si="38"/>
        <v>15</v>
      </c>
      <c r="W127" s="138">
        <f t="shared" si="39"/>
        <v>0</v>
      </c>
      <c r="X127" s="139">
        <f t="shared" si="40"/>
        <v>0</v>
      </c>
      <c r="Y127" s="138">
        <f t="shared" si="41"/>
        <v>0</v>
      </c>
      <c r="Z127" s="138">
        <f t="shared" si="42"/>
        <v>14</v>
      </c>
      <c r="AA127" s="138">
        <f t="shared" si="43"/>
        <v>4</v>
      </c>
      <c r="AB127" s="139">
        <f t="shared" si="44"/>
        <v>3.6</v>
      </c>
      <c r="AC127" s="138">
        <f t="shared" si="45"/>
        <v>20</v>
      </c>
      <c r="AD127" s="132"/>
    </row>
    <row r="128" spans="1:30" ht="31.5" x14ac:dyDescent="0.25">
      <c r="A128" s="128">
        <v>124</v>
      </c>
      <c r="B128" s="364" t="s">
        <v>1268</v>
      </c>
      <c r="C128" s="365">
        <v>33.387999999999998</v>
      </c>
      <c r="D128" s="365"/>
      <c r="E128" s="366">
        <v>9</v>
      </c>
      <c r="F128" s="367">
        <f t="shared" si="32"/>
        <v>0.27</v>
      </c>
      <c r="G128" s="187"/>
      <c r="H128" s="135"/>
      <c r="I128" s="132"/>
      <c r="J128" s="135"/>
      <c r="K128" s="132"/>
      <c r="L128" s="181"/>
      <c r="M128" s="135"/>
      <c r="N128" s="135"/>
      <c r="O128" s="135"/>
      <c r="P128" s="135"/>
      <c r="Q128" s="137">
        <f t="shared" si="33"/>
        <v>15</v>
      </c>
      <c r="R128" s="188">
        <f t="shared" si="34"/>
        <v>1</v>
      </c>
      <c r="S128" s="139">
        <f t="shared" si="35"/>
        <v>1.35</v>
      </c>
      <c r="T128" s="202">
        <f t="shared" si="36"/>
        <v>1</v>
      </c>
      <c r="U128" s="139">
        <f t="shared" si="37"/>
        <v>1.35</v>
      </c>
      <c r="V128" s="198">
        <f t="shared" si="38"/>
        <v>15</v>
      </c>
      <c r="W128" s="138">
        <f t="shared" si="39"/>
        <v>0</v>
      </c>
      <c r="X128" s="139">
        <f t="shared" si="40"/>
        <v>0</v>
      </c>
      <c r="Y128" s="138">
        <f t="shared" si="41"/>
        <v>0</v>
      </c>
      <c r="Z128" s="138">
        <f t="shared" si="42"/>
        <v>0</v>
      </c>
      <c r="AA128" s="138">
        <f t="shared" si="43"/>
        <v>1</v>
      </c>
      <c r="AB128" s="139">
        <f t="shared" si="44"/>
        <v>0.2</v>
      </c>
      <c r="AC128" s="138">
        <f t="shared" si="45"/>
        <v>20</v>
      </c>
      <c r="AD128" s="132"/>
    </row>
    <row r="129" spans="1:30" hidden="1" outlineLevel="1" x14ac:dyDescent="0.25">
      <c r="A129" s="128">
        <v>125</v>
      </c>
      <c r="B129" s="153" t="e">
        <f ca="1">INDIRECT(CONCATENATE(#REF!,$C$503,"!$B",$A129 + 5))</f>
        <v>#REF!</v>
      </c>
      <c r="C129" s="135" t="e">
        <f ca="1">INDIRECT(CONCATENATE(#REF!,$C$503,"!$X",$A129 + 5))</f>
        <v>#REF!</v>
      </c>
      <c r="D129" s="132" t="e">
        <f ca="1">INDIRECT(CONCATENATE(#REF!,$C$503,"!$AF",$A129 + 5))</f>
        <v>#REF!</v>
      </c>
      <c r="E129" s="132" t="e">
        <f ca="1">INDIRECT(CONCATENATE(#REF!,$C$503,"!$AB",$A129 + 5))</f>
        <v>#REF!</v>
      </c>
      <c r="F129" s="135" t="str">
        <f t="shared" ref="F129:F192" ca="1" si="46">IF(ISERR(E129/C129),"",E129/C129)</f>
        <v/>
      </c>
      <c r="G129" s="187" t="e">
        <f ca="1">INDIRECT(CONCATENATE(#REF!,$C$503,"!$AG",$A129 + 5))</f>
        <v>#REF!</v>
      </c>
      <c r="H129" s="135"/>
      <c r="I129" s="132"/>
      <c r="J129" s="135"/>
      <c r="K129" s="132" t="e">
        <f ca="1">INDIRECT(CONCATENATE(#REF!,$C$503,"!$AH",$A129 + 5))</f>
        <v>#REF!</v>
      </c>
      <c r="L129" s="181"/>
      <c r="M129" s="135"/>
      <c r="N129" s="135"/>
      <c r="O129" s="135"/>
      <c r="P129" s="135"/>
      <c r="Q129" s="137" t="e">
        <f t="shared" ca="1" si="20"/>
        <v>#REF!</v>
      </c>
      <c r="R129" s="188" t="e">
        <f t="shared" ca="1" si="21"/>
        <v>#REF!</v>
      </c>
      <c r="S129" s="139" t="e">
        <f t="shared" ca="1" si="19"/>
        <v>#REF!</v>
      </c>
      <c r="T129" s="202" t="e">
        <f t="shared" ca="1" si="22"/>
        <v>#REF!</v>
      </c>
      <c r="U129" s="139" t="e">
        <f t="shared" ca="1" si="23"/>
        <v>#REF!</v>
      </c>
      <c r="V129" s="198" t="e">
        <f t="shared" ca="1" si="24"/>
        <v>#REF!</v>
      </c>
      <c r="W129" s="138" t="e">
        <f t="shared" ca="1" si="25"/>
        <v>#REF!</v>
      </c>
      <c r="X129" s="139" t="e">
        <f t="shared" ca="1" si="26"/>
        <v>#REF!</v>
      </c>
      <c r="Y129" s="138" t="e">
        <f t="shared" ca="1" si="27"/>
        <v>#REF!</v>
      </c>
      <c r="Z129" s="138" t="e">
        <f t="shared" ca="1" si="28"/>
        <v>#REF!</v>
      </c>
      <c r="AA129" s="138" t="e">
        <f t="shared" ca="1" si="29"/>
        <v>#NAME?</v>
      </c>
      <c r="AB129" s="139" t="e">
        <f t="shared" ca="1" si="30"/>
        <v>#REF!</v>
      </c>
      <c r="AC129" s="138" t="e">
        <f t="shared" ca="1" si="31"/>
        <v>#REF!</v>
      </c>
      <c r="AD129" s="132" t="e">
        <f ca="1">INDIRECT(CONCATENATE(#REF!,$C$503,"!$AI",$A129 + 5))</f>
        <v>#REF!</v>
      </c>
    </row>
    <row r="130" spans="1:30" hidden="1" outlineLevel="1" x14ac:dyDescent="0.25">
      <c r="A130" s="128">
        <v>126</v>
      </c>
      <c r="B130" s="153" t="e">
        <f ca="1">INDIRECT(CONCATENATE(#REF!,$C$503,"!$B",$A130 + 5))</f>
        <v>#REF!</v>
      </c>
      <c r="C130" s="135" t="e">
        <f ca="1">INDIRECT(CONCATENATE(#REF!,$C$503,"!$X",$A130 + 5))</f>
        <v>#REF!</v>
      </c>
      <c r="D130" s="132" t="e">
        <f ca="1">INDIRECT(CONCATENATE(#REF!,$C$503,"!$AF",$A130 + 5))</f>
        <v>#REF!</v>
      </c>
      <c r="E130" s="132" t="e">
        <f ca="1">INDIRECT(CONCATENATE(#REF!,$C$503,"!$AB",$A130 + 5))</f>
        <v>#REF!</v>
      </c>
      <c r="F130" s="135" t="str">
        <f t="shared" ca="1" si="46"/>
        <v/>
      </c>
      <c r="G130" s="187" t="e">
        <f ca="1">INDIRECT(CONCATENATE(#REF!,$C$503,"!$AG",$A130 + 5))</f>
        <v>#REF!</v>
      </c>
      <c r="H130" s="135"/>
      <c r="I130" s="132"/>
      <c r="J130" s="135"/>
      <c r="K130" s="132" t="e">
        <f ca="1">INDIRECT(CONCATENATE(#REF!,$C$503,"!$AH",$A130 + 5))</f>
        <v>#REF!</v>
      </c>
      <c r="L130" s="181"/>
      <c r="M130" s="135"/>
      <c r="N130" s="135"/>
      <c r="O130" s="135"/>
      <c r="P130" s="135"/>
      <c r="Q130" s="137" t="e">
        <f t="shared" ca="1" si="20"/>
        <v>#REF!</v>
      </c>
      <c r="R130" s="188" t="e">
        <f t="shared" ca="1" si="21"/>
        <v>#REF!</v>
      </c>
      <c r="S130" s="139" t="e">
        <f t="shared" ca="1" si="19"/>
        <v>#REF!</v>
      </c>
      <c r="T130" s="202" t="e">
        <f t="shared" ca="1" si="22"/>
        <v>#REF!</v>
      </c>
      <c r="U130" s="139" t="e">
        <f t="shared" ca="1" si="23"/>
        <v>#REF!</v>
      </c>
      <c r="V130" s="198" t="e">
        <f t="shared" ca="1" si="24"/>
        <v>#REF!</v>
      </c>
      <c r="W130" s="138" t="e">
        <f t="shared" ca="1" si="25"/>
        <v>#REF!</v>
      </c>
      <c r="X130" s="139" t="e">
        <f t="shared" ca="1" si="26"/>
        <v>#REF!</v>
      </c>
      <c r="Y130" s="138" t="e">
        <f t="shared" ca="1" si="27"/>
        <v>#REF!</v>
      </c>
      <c r="Z130" s="138" t="e">
        <f t="shared" ca="1" si="28"/>
        <v>#REF!</v>
      </c>
      <c r="AA130" s="138" t="e">
        <f t="shared" ca="1" si="29"/>
        <v>#NAME?</v>
      </c>
      <c r="AB130" s="139" t="e">
        <f t="shared" ca="1" si="30"/>
        <v>#REF!</v>
      </c>
      <c r="AC130" s="138" t="e">
        <f t="shared" ca="1" si="31"/>
        <v>#REF!</v>
      </c>
      <c r="AD130" s="132" t="e">
        <f ca="1">INDIRECT(CONCATENATE(#REF!,$C$503,"!$AI",$A130 + 5))</f>
        <v>#REF!</v>
      </c>
    </row>
    <row r="131" spans="1:30" hidden="1" outlineLevel="1" x14ac:dyDescent="0.25">
      <c r="A131" s="128">
        <v>127</v>
      </c>
      <c r="B131" s="153" t="e">
        <f ca="1">INDIRECT(CONCATENATE(#REF!,$C$503,"!$B",$A131 + 5))</f>
        <v>#REF!</v>
      </c>
      <c r="C131" s="135" t="e">
        <f ca="1">INDIRECT(CONCATENATE(#REF!,$C$503,"!$X",$A131 + 5))</f>
        <v>#REF!</v>
      </c>
      <c r="D131" s="132" t="e">
        <f ca="1">INDIRECT(CONCATENATE(#REF!,$C$503,"!$AF",$A131 + 5))</f>
        <v>#REF!</v>
      </c>
      <c r="E131" s="132" t="e">
        <f ca="1">INDIRECT(CONCATENATE(#REF!,$C$503,"!$AB",$A131 + 5))</f>
        <v>#REF!</v>
      </c>
      <c r="F131" s="135" t="str">
        <f t="shared" ca="1" si="46"/>
        <v/>
      </c>
      <c r="G131" s="187" t="e">
        <f ca="1">INDIRECT(CONCATENATE(#REF!,$C$503,"!$AG",$A131 + 5))</f>
        <v>#REF!</v>
      </c>
      <c r="H131" s="135"/>
      <c r="I131" s="132"/>
      <c r="J131" s="135"/>
      <c r="K131" s="132" t="e">
        <f ca="1">INDIRECT(CONCATENATE(#REF!,$C$503,"!$AH",$A131 + 5))</f>
        <v>#REF!</v>
      </c>
      <c r="L131" s="181"/>
      <c r="M131" s="135"/>
      <c r="N131" s="135"/>
      <c r="O131" s="135"/>
      <c r="P131" s="135"/>
      <c r="Q131" s="137" t="e">
        <f t="shared" ca="1" si="20"/>
        <v>#REF!</v>
      </c>
      <c r="R131" s="188" t="e">
        <f t="shared" ca="1" si="21"/>
        <v>#REF!</v>
      </c>
      <c r="S131" s="139" t="e">
        <f t="shared" ca="1" si="19"/>
        <v>#REF!</v>
      </c>
      <c r="T131" s="202" t="e">
        <f t="shared" ca="1" si="22"/>
        <v>#REF!</v>
      </c>
      <c r="U131" s="139" t="e">
        <f t="shared" ca="1" si="23"/>
        <v>#REF!</v>
      </c>
      <c r="V131" s="198" t="e">
        <f t="shared" ca="1" si="24"/>
        <v>#REF!</v>
      </c>
      <c r="W131" s="138" t="e">
        <f t="shared" ca="1" si="25"/>
        <v>#REF!</v>
      </c>
      <c r="X131" s="139" t="e">
        <f t="shared" ca="1" si="26"/>
        <v>#REF!</v>
      </c>
      <c r="Y131" s="138" t="e">
        <f t="shared" ca="1" si="27"/>
        <v>#REF!</v>
      </c>
      <c r="Z131" s="138" t="e">
        <f t="shared" ca="1" si="28"/>
        <v>#REF!</v>
      </c>
      <c r="AA131" s="138" t="e">
        <f t="shared" ca="1" si="29"/>
        <v>#NAME?</v>
      </c>
      <c r="AB131" s="139" t="e">
        <f t="shared" ca="1" si="30"/>
        <v>#REF!</v>
      </c>
      <c r="AC131" s="138" t="e">
        <f t="shared" ca="1" si="31"/>
        <v>#REF!</v>
      </c>
      <c r="AD131" s="132" t="e">
        <f ca="1">INDIRECT(CONCATENATE(#REF!,$C$503,"!$AI",$A131 + 5))</f>
        <v>#REF!</v>
      </c>
    </row>
    <row r="132" spans="1:30" hidden="1" outlineLevel="1" x14ac:dyDescent="0.25">
      <c r="A132" s="128">
        <v>128</v>
      </c>
      <c r="B132" s="153" t="e">
        <f ca="1">INDIRECT(CONCATENATE(#REF!,$C$503,"!$B",$A132 + 5))</f>
        <v>#REF!</v>
      </c>
      <c r="C132" s="135" t="e">
        <f ca="1">INDIRECT(CONCATENATE(#REF!,$C$503,"!$X",$A132 + 5))</f>
        <v>#REF!</v>
      </c>
      <c r="D132" s="132" t="e">
        <f ca="1">INDIRECT(CONCATENATE(#REF!,$C$503,"!$AF",$A132 + 5))</f>
        <v>#REF!</v>
      </c>
      <c r="E132" s="132" t="e">
        <f ca="1">INDIRECT(CONCATENATE(#REF!,$C$503,"!$AB",$A132 + 5))</f>
        <v>#REF!</v>
      </c>
      <c r="F132" s="135" t="str">
        <f t="shared" ca="1" si="46"/>
        <v/>
      </c>
      <c r="G132" s="187" t="e">
        <f ca="1">INDIRECT(CONCATENATE(#REF!,$C$503,"!$AG",$A132 + 5))</f>
        <v>#REF!</v>
      </c>
      <c r="H132" s="135"/>
      <c r="I132" s="132"/>
      <c r="J132" s="135"/>
      <c r="K132" s="132" t="e">
        <f ca="1">INDIRECT(CONCATENATE(#REF!,$C$503,"!$AH",$A132 + 5))</f>
        <v>#REF!</v>
      </c>
      <c r="L132" s="181"/>
      <c r="M132" s="135"/>
      <c r="N132" s="135"/>
      <c r="O132" s="135"/>
      <c r="P132" s="135"/>
      <c r="Q132" s="137" t="e">
        <f t="shared" ca="1" si="20"/>
        <v>#REF!</v>
      </c>
      <c r="R132" s="188" t="e">
        <f t="shared" ca="1" si="21"/>
        <v>#REF!</v>
      </c>
      <c r="S132" s="139" t="e">
        <f t="shared" ca="1" si="19"/>
        <v>#REF!</v>
      </c>
      <c r="T132" s="202" t="e">
        <f t="shared" ca="1" si="22"/>
        <v>#REF!</v>
      </c>
      <c r="U132" s="139" t="e">
        <f t="shared" ca="1" si="23"/>
        <v>#REF!</v>
      </c>
      <c r="V132" s="198" t="e">
        <f t="shared" ca="1" si="24"/>
        <v>#REF!</v>
      </c>
      <c r="W132" s="138" t="e">
        <f t="shared" ca="1" si="25"/>
        <v>#REF!</v>
      </c>
      <c r="X132" s="139" t="e">
        <f t="shared" ca="1" si="26"/>
        <v>#REF!</v>
      </c>
      <c r="Y132" s="138" t="e">
        <f t="shared" ca="1" si="27"/>
        <v>#REF!</v>
      </c>
      <c r="Z132" s="138" t="e">
        <f t="shared" ca="1" si="28"/>
        <v>#REF!</v>
      </c>
      <c r="AA132" s="138" t="e">
        <f t="shared" ca="1" si="29"/>
        <v>#NAME?</v>
      </c>
      <c r="AB132" s="139" t="e">
        <f t="shared" ca="1" si="30"/>
        <v>#REF!</v>
      </c>
      <c r="AC132" s="138" t="e">
        <f t="shared" ca="1" si="31"/>
        <v>#REF!</v>
      </c>
      <c r="AD132" s="132" t="e">
        <f ca="1">INDIRECT(CONCATENATE(#REF!,$C$503,"!$AI",$A132 + 5))</f>
        <v>#REF!</v>
      </c>
    </row>
    <row r="133" spans="1:30" hidden="1" outlineLevel="1" x14ac:dyDescent="0.25">
      <c r="A133" s="128">
        <v>129</v>
      </c>
      <c r="B133" s="153" t="e">
        <f ca="1">INDIRECT(CONCATENATE(#REF!,$C$503,"!$B",$A133 + 5))</f>
        <v>#REF!</v>
      </c>
      <c r="C133" s="135" t="e">
        <f ca="1">INDIRECT(CONCATENATE(#REF!,$C$503,"!$X",$A133 + 5))</f>
        <v>#REF!</v>
      </c>
      <c r="D133" s="132" t="e">
        <f ca="1">INDIRECT(CONCATENATE(#REF!,$C$503,"!$AF",$A133 + 5))</f>
        <v>#REF!</v>
      </c>
      <c r="E133" s="132" t="e">
        <f ca="1">INDIRECT(CONCATENATE(#REF!,$C$503,"!$AB",$A133 + 5))</f>
        <v>#REF!</v>
      </c>
      <c r="F133" s="135" t="str">
        <f t="shared" ca="1" si="46"/>
        <v/>
      </c>
      <c r="G133" s="187" t="e">
        <f ca="1">INDIRECT(CONCATENATE(#REF!,$C$503,"!$AG",$A133 + 5))</f>
        <v>#REF!</v>
      </c>
      <c r="H133" s="135"/>
      <c r="I133" s="132"/>
      <c r="J133" s="135"/>
      <c r="K133" s="132" t="e">
        <f ca="1">INDIRECT(CONCATENATE(#REF!,$C$503,"!$AH",$A133 + 5))</f>
        <v>#REF!</v>
      </c>
      <c r="L133" s="181"/>
      <c r="M133" s="135"/>
      <c r="N133" s="135"/>
      <c r="O133" s="135"/>
      <c r="P133" s="135"/>
      <c r="Q133" s="137" t="e">
        <f t="shared" ca="1" si="20"/>
        <v>#REF!</v>
      </c>
      <c r="R133" s="188" t="e">
        <f t="shared" ca="1" si="21"/>
        <v>#REF!</v>
      </c>
      <c r="S133" s="139" t="e">
        <f t="shared" ca="1" si="19"/>
        <v>#REF!</v>
      </c>
      <c r="T133" s="202" t="e">
        <f t="shared" ca="1" si="22"/>
        <v>#REF!</v>
      </c>
      <c r="U133" s="139" t="e">
        <f t="shared" ca="1" si="23"/>
        <v>#REF!</v>
      </c>
      <c r="V133" s="198" t="e">
        <f t="shared" ca="1" si="24"/>
        <v>#REF!</v>
      </c>
      <c r="W133" s="138" t="e">
        <f t="shared" ca="1" si="25"/>
        <v>#REF!</v>
      </c>
      <c r="X133" s="139" t="e">
        <f t="shared" ca="1" si="26"/>
        <v>#REF!</v>
      </c>
      <c r="Y133" s="138" t="e">
        <f t="shared" ca="1" si="27"/>
        <v>#REF!</v>
      </c>
      <c r="Z133" s="138" t="e">
        <f t="shared" ca="1" si="28"/>
        <v>#REF!</v>
      </c>
      <c r="AA133" s="138" t="e">
        <f t="shared" ca="1" si="29"/>
        <v>#NAME?</v>
      </c>
      <c r="AB133" s="139" t="e">
        <f t="shared" ca="1" si="30"/>
        <v>#REF!</v>
      </c>
      <c r="AC133" s="138" t="e">
        <f t="shared" ca="1" si="31"/>
        <v>#REF!</v>
      </c>
      <c r="AD133" s="132" t="e">
        <f ca="1">INDIRECT(CONCATENATE(#REF!,$C$503,"!$AI",$A133 + 5))</f>
        <v>#REF!</v>
      </c>
    </row>
    <row r="134" spans="1:30" hidden="1" outlineLevel="1" x14ac:dyDescent="0.25">
      <c r="A134" s="128">
        <v>130</v>
      </c>
      <c r="B134" s="153" t="e">
        <f ca="1">INDIRECT(CONCATENATE(#REF!,$C$503,"!$B",$A134 + 5))</f>
        <v>#REF!</v>
      </c>
      <c r="C134" s="135" t="e">
        <f ca="1">INDIRECT(CONCATENATE(#REF!,$C$503,"!$X",$A134 + 5))</f>
        <v>#REF!</v>
      </c>
      <c r="D134" s="132" t="e">
        <f ca="1">INDIRECT(CONCATENATE(#REF!,$C$503,"!$AF",$A134 + 5))</f>
        <v>#REF!</v>
      </c>
      <c r="E134" s="132" t="e">
        <f ca="1">INDIRECT(CONCATENATE(#REF!,$C$503,"!$AB",$A134 + 5))</f>
        <v>#REF!</v>
      </c>
      <c r="F134" s="135" t="str">
        <f t="shared" ca="1" si="46"/>
        <v/>
      </c>
      <c r="G134" s="187" t="e">
        <f ca="1">INDIRECT(CONCATENATE(#REF!,$C$503,"!$AG",$A134 + 5))</f>
        <v>#REF!</v>
      </c>
      <c r="H134" s="135"/>
      <c r="I134" s="132"/>
      <c r="J134" s="135"/>
      <c r="K134" s="132" t="e">
        <f ca="1">INDIRECT(CONCATENATE(#REF!,$C$503,"!$AH",$A134 + 5))</f>
        <v>#REF!</v>
      </c>
      <c r="L134" s="181"/>
      <c r="M134" s="135"/>
      <c r="N134" s="135"/>
      <c r="O134" s="135"/>
      <c r="P134" s="135"/>
      <c r="Q134" s="137" t="e">
        <f t="shared" ca="1" si="20"/>
        <v>#REF!</v>
      </c>
      <c r="R134" s="188" t="e">
        <f t="shared" ca="1" si="21"/>
        <v>#REF!</v>
      </c>
      <c r="S134" s="139" t="e">
        <f t="shared" ref="S134:S197" ca="1" si="47">E134*Q134/100</f>
        <v>#REF!</v>
      </c>
      <c r="T134" s="202" t="e">
        <f t="shared" ca="1" si="22"/>
        <v>#REF!</v>
      </c>
      <c r="U134" s="139" t="e">
        <f t="shared" ca="1" si="23"/>
        <v>#REF!</v>
      </c>
      <c r="V134" s="198" t="e">
        <f t="shared" ca="1" si="24"/>
        <v>#REF!</v>
      </c>
      <c r="W134" s="138" t="e">
        <f t="shared" ca="1" si="25"/>
        <v>#REF!</v>
      </c>
      <c r="X134" s="139" t="e">
        <f t="shared" ca="1" si="26"/>
        <v>#REF!</v>
      </c>
      <c r="Y134" s="138" t="e">
        <f t="shared" ca="1" si="27"/>
        <v>#REF!</v>
      </c>
      <c r="Z134" s="138" t="e">
        <f t="shared" ca="1" si="28"/>
        <v>#REF!</v>
      </c>
      <c r="AA134" s="138" t="e">
        <f t="shared" ca="1" si="29"/>
        <v>#NAME?</v>
      </c>
      <c r="AB134" s="139" t="e">
        <f t="shared" ca="1" si="30"/>
        <v>#REF!</v>
      </c>
      <c r="AC134" s="138" t="e">
        <f t="shared" ca="1" si="31"/>
        <v>#REF!</v>
      </c>
      <c r="AD134" s="132" t="e">
        <f ca="1">INDIRECT(CONCATENATE(#REF!,$C$503,"!$AI",$A134 + 5))</f>
        <v>#REF!</v>
      </c>
    </row>
    <row r="135" spans="1:30" hidden="1" outlineLevel="1" x14ac:dyDescent="0.25">
      <c r="A135" s="128">
        <v>131</v>
      </c>
      <c r="B135" s="153" t="e">
        <f ca="1">INDIRECT(CONCATENATE(#REF!,$C$503,"!$B",$A135 + 5))</f>
        <v>#REF!</v>
      </c>
      <c r="C135" s="135" t="e">
        <f ca="1">INDIRECT(CONCATENATE(#REF!,$C$503,"!$X",$A135 + 5))</f>
        <v>#REF!</v>
      </c>
      <c r="D135" s="132" t="e">
        <f ca="1">INDIRECT(CONCATENATE(#REF!,$C$503,"!$AF",$A135 + 5))</f>
        <v>#REF!</v>
      </c>
      <c r="E135" s="132" t="e">
        <f ca="1">INDIRECT(CONCATENATE(#REF!,$C$503,"!$AB",$A135 + 5))</f>
        <v>#REF!</v>
      </c>
      <c r="F135" s="135" t="str">
        <f t="shared" ca="1" si="46"/>
        <v/>
      </c>
      <c r="G135" s="187" t="e">
        <f ca="1">INDIRECT(CONCATENATE(#REF!,$C$503,"!$AG",$A135 + 5))</f>
        <v>#REF!</v>
      </c>
      <c r="H135" s="135"/>
      <c r="I135" s="132"/>
      <c r="J135" s="135"/>
      <c r="K135" s="132" t="e">
        <f ca="1">INDIRECT(CONCATENATE(#REF!,$C$503,"!$AH",$A135 + 5))</f>
        <v>#REF!</v>
      </c>
      <c r="L135" s="181"/>
      <c r="M135" s="135"/>
      <c r="N135" s="135"/>
      <c r="O135" s="135"/>
      <c r="P135" s="135"/>
      <c r="Q135" s="137" t="e">
        <f t="shared" ref="Q135:Q198" ca="1" si="48">IF(E135&lt;VLOOKUP(F135,$L$501:$P$511,2),0,VLOOKUP(F135,$L$501:$P$511,3))</f>
        <v>#REF!</v>
      </c>
      <c r="R135" s="188" t="e">
        <f t="shared" ref="R135:R198" ca="1" si="49">ROUNDDOWN(S135,0)</f>
        <v>#REF!</v>
      </c>
      <c r="S135" s="139" t="e">
        <f t="shared" ca="1" si="47"/>
        <v>#REF!</v>
      </c>
      <c r="T135" s="202" t="e">
        <f t="shared" ref="T135:T198" ca="1" si="50">ROUNDDOWN(U135,0)</f>
        <v>#REF!</v>
      </c>
      <c r="U135" s="139" t="e">
        <f t="shared" ref="U135:U198" ca="1" si="51">E135*V135/100</f>
        <v>#REF!</v>
      </c>
      <c r="V135" s="198" t="e">
        <f t="shared" ref="V135:V198" ca="1" si="52">Q135</f>
        <v>#REF!</v>
      </c>
      <c r="W135" s="138" t="e">
        <f t="shared" ref="W135:W198" ca="1" si="53">ROUNDDOWN(X135,0)</f>
        <v>#REF!</v>
      </c>
      <c r="X135" s="139" t="e">
        <f t="shared" ref="X135:X198" ca="1" si="54">T135*Y135/100</f>
        <v>#REF!</v>
      </c>
      <c r="Y135" s="138" t="e">
        <f t="shared" ref="Y135:Y198" ca="1" si="55">IF(E135&lt;VLOOKUP(F135,$L$501:$P$511,2),0,VLOOKUP(F135,$L$501:$P$511,4))</f>
        <v>#REF!</v>
      </c>
      <c r="Z135" s="138" t="e">
        <f t="shared" ref="Z135:Z198" ca="1" si="56">T135-W135-AA135</f>
        <v>#REF!</v>
      </c>
      <c r="AA135" s="138" t="e">
        <f t="shared" ref="AA135:AA198" ca="1" si="57">_xlfn.CEILING.MATH(AB135,1)</f>
        <v>#NAME?</v>
      </c>
      <c r="AB135" s="139" t="e">
        <f t="shared" ref="AB135:AB198" ca="1" si="58">T135*AC135/100</f>
        <v>#REF!</v>
      </c>
      <c r="AC135" s="138" t="e">
        <f t="shared" ref="AC135:AC198" ca="1" si="59">IF(E135&lt;VLOOKUP(F135,$L$501:$P$511,2),0,VLOOKUP(F135,$L$501:$P$511,5))</f>
        <v>#REF!</v>
      </c>
      <c r="AD135" s="132" t="e">
        <f ca="1">INDIRECT(CONCATENATE(#REF!,$C$503,"!$AI",$A135 + 5))</f>
        <v>#REF!</v>
      </c>
    </row>
    <row r="136" spans="1:30" hidden="1" outlineLevel="1" x14ac:dyDescent="0.25">
      <c r="A136" s="128">
        <v>132</v>
      </c>
      <c r="B136" s="153" t="e">
        <f ca="1">INDIRECT(CONCATENATE(#REF!,$C$503,"!$B",$A136 + 5))</f>
        <v>#REF!</v>
      </c>
      <c r="C136" s="135" t="e">
        <f ca="1">INDIRECT(CONCATENATE(#REF!,$C$503,"!$X",$A136 + 5))</f>
        <v>#REF!</v>
      </c>
      <c r="D136" s="132" t="e">
        <f ca="1">INDIRECT(CONCATENATE(#REF!,$C$503,"!$AF",$A136 + 5))</f>
        <v>#REF!</v>
      </c>
      <c r="E136" s="132" t="e">
        <f ca="1">INDIRECT(CONCATENATE(#REF!,$C$503,"!$AB",$A136 + 5))</f>
        <v>#REF!</v>
      </c>
      <c r="F136" s="135" t="str">
        <f t="shared" ca="1" si="46"/>
        <v/>
      </c>
      <c r="G136" s="187" t="e">
        <f ca="1">INDIRECT(CONCATENATE(#REF!,$C$503,"!$AG",$A136 + 5))</f>
        <v>#REF!</v>
      </c>
      <c r="H136" s="135"/>
      <c r="I136" s="132"/>
      <c r="J136" s="135"/>
      <c r="K136" s="132" t="e">
        <f ca="1">INDIRECT(CONCATENATE(#REF!,$C$503,"!$AH",$A136 + 5))</f>
        <v>#REF!</v>
      </c>
      <c r="L136" s="181"/>
      <c r="M136" s="135"/>
      <c r="N136" s="135"/>
      <c r="O136" s="135"/>
      <c r="P136" s="135"/>
      <c r="Q136" s="137" t="e">
        <f t="shared" ca="1" si="48"/>
        <v>#REF!</v>
      </c>
      <c r="R136" s="188" t="e">
        <f t="shared" ca="1" si="49"/>
        <v>#REF!</v>
      </c>
      <c r="S136" s="139" t="e">
        <f t="shared" ca="1" si="47"/>
        <v>#REF!</v>
      </c>
      <c r="T136" s="202" t="e">
        <f t="shared" ca="1" si="50"/>
        <v>#REF!</v>
      </c>
      <c r="U136" s="139" t="e">
        <f t="shared" ca="1" si="51"/>
        <v>#REF!</v>
      </c>
      <c r="V136" s="198" t="e">
        <f t="shared" ca="1" si="52"/>
        <v>#REF!</v>
      </c>
      <c r="W136" s="138" t="e">
        <f t="shared" ca="1" si="53"/>
        <v>#REF!</v>
      </c>
      <c r="X136" s="139" t="e">
        <f t="shared" ca="1" si="54"/>
        <v>#REF!</v>
      </c>
      <c r="Y136" s="138" t="e">
        <f t="shared" ca="1" si="55"/>
        <v>#REF!</v>
      </c>
      <c r="Z136" s="138" t="e">
        <f t="shared" ca="1" si="56"/>
        <v>#REF!</v>
      </c>
      <c r="AA136" s="138" t="e">
        <f t="shared" ca="1" si="57"/>
        <v>#NAME?</v>
      </c>
      <c r="AB136" s="139" t="e">
        <f t="shared" ca="1" si="58"/>
        <v>#REF!</v>
      </c>
      <c r="AC136" s="138" t="e">
        <f t="shared" ca="1" si="59"/>
        <v>#REF!</v>
      </c>
      <c r="AD136" s="132" t="e">
        <f ca="1">INDIRECT(CONCATENATE(#REF!,$C$503,"!$AI",$A136 + 5))</f>
        <v>#REF!</v>
      </c>
    </row>
    <row r="137" spans="1:30" hidden="1" outlineLevel="1" x14ac:dyDescent="0.25">
      <c r="A137" s="128">
        <v>133</v>
      </c>
      <c r="B137" s="153" t="e">
        <f ca="1">INDIRECT(CONCATENATE(#REF!,$C$503,"!$B",$A137 + 5))</f>
        <v>#REF!</v>
      </c>
      <c r="C137" s="135" t="e">
        <f ca="1">INDIRECT(CONCATENATE(#REF!,$C$503,"!$X",$A137 + 5))</f>
        <v>#REF!</v>
      </c>
      <c r="D137" s="132" t="e">
        <f ca="1">INDIRECT(CONCATENATE(#REF!,$C$503,"!$AF",$A137 + 5))</f>
        <v>#REF!</v>
      </c>
      <c r="E137" s="132" t="e">
        <f ca="1">INDIRECT(CONCATENATE(#REF!,$C$503,"!$AB",$A137 + 5))</f>
        <v>#REF!</v>
      </c>
      <c r="F137" s="135" t="str">
        <f t="shared" ca="1" si="46"/>
        <v/>
      </c>
      <c r="G137" s="187" t="e">
        <f ca="1">INDIRECT(CONCATENATE(#REF!,$C$503,"!$AG",$A137 + 5))</f>
        <v>#REF!</v>
      </c>
      <c r="H137" s="135"/>
      <c r="I137" s="132"/>
      <c r="J137" s="135"/>
      <c r="K137" s="132" t="e">
        <f ca="1">INDIRECT(CONCATENATE(#REF!,$C$503,"!$AH",$A137 + 5))</f>
        <v>#REF!</v>
      </c>
      <c r="L137" s="181"/>
      <c r="M137" s="135"/>
      <c r="N137" s="135"/>
      <c r="O137" s="135"/>
      <c r="P137" s="135"/>
      <c r="Q137" s="137" t="e">
        <f t="shared" ca="1" si="48"/>
        <v>#REF!</v>
      </c>
      <c r="R137" s="188" t="e">
        <f t="shared" ca="1" si="49"/>
        <v>#REF!</v>
      </c>
      <c r="S137" s="139" t="e">
        <f t="shared" ca="1" si="47"/>
        <v>#REF!</v>
      </c>
      <c r="T137" s="202" t="e">
        <f t="shared" ca="1" si="50"/>
        <v>#REF!</v>
      </c>
      <c r="U137" s="139" t="e">
        <f t="shared" ca="1" si="51"/>
        <v>#REF!</v>
      </c>
      <c r="V137" s="198" t="e">
        <f t="shared" ca="1" si="52"/>
        <v>#REF!</v>
      </c>
      <c r="W137" s="138" t="e">
        <f t="shared" ca="1" si="53"/>
        <v>#REF!</v>
      </c>
      <c r="X137" s="139" t="e">
        <f t="shared" ca="1" si="54"/>
        <v>#REF!</v>
      </c>
      <c r="Y137" s="138" t="e">
        <f t="shared" ca="1" si="55"/>
        <v>#REF!</v>
      </c>
      <c r="Z137" s="138" t="e">
        <f t="shared" ca="1" si="56"/>
        <v>#REF!</v>
      </c>
      <c r="AA137" s="138" t="e">
        <f t="shared" ca="1" si="57"/>
        <v>#NAME?</v>
      </c>
      <c r="AB137" s="139" t="e">
        <f t="shared" ca="1" si="58"/>
        <v>#REF!</v>
      </c>
      <c r="AC137" s="138" t="e">
        <f t="shared" ca="1" si="59"/>
        <v>#REF!</v>
      </c>
      <c r="AD137" s="132" t="e">
        <f ca="1">INDIRECT(CONCATENATE(#REF!,$C$503,"!$AI",$A137 + 5))</f>
        <v>#REF!</v>
      </c>
    </row>
    <row r="138" spans="1:30" hidden="1" outlineLevel="1" x14ac:dyDescent="0.25">
      <c r="A138" s="128">
        <v>134</v>
      </c>
      <c r="B138" s="153" t="e">
        <f ca="1">INDIRECT(CONCATENATE(#REF!,$C$503,"!$B",$A138 + 5))</f>
        <v>#REF!</v>
      </c>
      <c r="C138" s="135" t="e">
        <f ca="1">INDIRECT(CONCATENATE(#REF!,$C$503,"!$X",$A138 + 5))</f>
        <v>#REF!</v>
      </c>
      <c r="D138" s="132" t="e">
        <f ca="1">INDIRECT(CONCATENATE(#REF!,$C$503,"!$AF",$A138 + 5))</f>
        <v>#REF!</v>
      </c>
      <c r="E138" s="132" t="e">
        <f ca="1">INDIRECT(CONCATENATE(#REF!,$C$503,"!$AB",$A138 + 5))</f>
        <v>#REF!</v>
      </c>
      <c r="F138" s="135" t="str">
        <f t="shared" ca="1" si="46"/>
        <v/>
      </c>
      <c r="G138" s="187" t="e">
        <f ca="1">INDIRECT(CONCATENATE(#REF!,$C$503,"!$AG",$A138 + 5))</f>
        <v>#REF!</v>
      </c>
      <c r="H138" s="135"/>
      <c r="I138" s="132"/>
      <c r="J138" s="135"/>
      <c r="K138" s="132" t="e">
        <f ca="1">INDIRECT(CONCATENATE(#REF!,$C$503,"!$AH",$A138 + 5))</f>
        <v>#REF!</v>
      </c>
      <c r="L138" s="181"/>
      <c r="M138" s="135"/>
      <c r="N138" s="135"/>
      <c r="O138" s="135"/>
      <c r="P138" s="135"/>
      <c r="Q138" s="137" t="e">
        <f t="shared" ca="1" si="48"/>
        <v>#REF!</v>
      </c>
      <c r="R138" s="188" t="e">
        <f t="shared" ca="1" si="49"/>
        <v>#REF!</v>
      </c>
      <c r="S138" s="139" t="e">
        <f t="shared" ca="1" si="47"/>
        <v>#REF!</v>
      </c>
      <c r="T138" s="202" t="e">
        <f t="shared" ca="1" si="50"/>
        <v>#REF!</v>
      </c>
      <c r="U138" s="139" t="e">
        <f t="shared" ca="1" si="51"/>
        <v>#REF!</v>
      </c>
      <c r="V138" s="198" t="e">
        <f t="shared" ca="1" si="52"/>
        <v>#REF!</v>
      </c>
      <c r="W138" s="138" t="e">
        <f t="shared" ca="1" si="53"/>
        <v>#REF!</v>
      </c>
      <c r="X138" s="139" t="e">
        <f t="shared" ca="1" si="54"/>
        <v>#REF!</v>
      </c>
      <c r="Y138" s="138" t="e">
        <f t="shared" ca="1" si="55"/>
        <v>#REF!</v>
      </c>
      <c r="Z138" s="138" t="e">
        <f t="shared" ca="1" si="56"/>
        <v>#REF!</v>
      </c>
      <c r="AA138" s="138" t="e">
        <f t="shared" ca="1" si="57"/>
        <v>#NAME?</v>
      </c>
      <c r="AB138" s="139" t="e">
        <f t="shared" ca="1" si="58"/>
        <v>#REF!</v>
      </c>
      <c r="AC138" s="138" t="e">
        <f t="shared" ca="1" si="59"/>
        <v>#REF!</v>
      </c>
      <c r="AD138" s="132" t="e">
        <f ca="1">INDIRECT(CONCATENATE(#REF!,$C$503,"!$AI",$A138 + 5))</f>
        <v>#REF!</v>
      </c>
    </row>
    <row r="139" spans="1:30" hidden="1" outlineLevel="1" x14ac:dyDescent="0.25">
      <c r="A139" s="128">
        <v>135</v>
      </c>
      <c r="B139" s="153" t="e">
        <f ca="1">INDIRECT(CONCATENATE(#REF!,$C$503,"!$B",$A139 + 5))</f>
        <v>#REF!</v>
      </c>
      <c r="C139" s="135" t="e">
        <f ca="1">INDIRECT(CONCATENATE(#REF!,$C$503,"!$X",$A139 + 5))</f>
        <v>#REF!</v>
      </c>
      <c r="D139" s="132" t="e">
        <f ca="1">INDIRECT(CONCATENATE(#REF!,$C$503,"!$AF",$A139 + 5))</f>
        <v>#REF!</v>
      </c>
      <c r="E139" s="132" t="e">
        <f ca="1">INDIRECT(CONCATENATE(#REF!,$C$503,"!$AB",$A139 + 5))</f>
        <v>#REF!</v>
      </c>
      <c r="F139" s="135" t="str">
        <f t="shared" ca="1" si="46"/>
        <v/>
      </c>
      <c r="G139" s="187" t="e">
        <f ca="1">INDIRECT(CONCATENATE(#REF!,$C$503,"!$AG",$A139 + 5))</f>
        <v>#REF!</v>
      </c>
      <c r="H139" s="135"/>
      <c r="I139" s="132"/>
      <c r="J139" s="135"/>
      <c r="K139" s="132" t="e">
        <f ca="1">INDIRECT(CONCATENATE(#REF!,$C$503,"!$AH",$A139 + 5))</f>
        <v>#REF!</v>
      </c>
      <c r="L139" s="181"/>
      <c r="M139" s="135"/>
      <c r="N139" s="135"/>
      <c r="O139" s="135"/>
      <c r="P139" s="135"/>
      <c r="Q139" s="137" t="e">
        <f t="shared" ca="1" si="48"/>
        <v>#REF!</v>
      </c>
      <c r="R139" s="188" t="e">
        <f t="shared" ca="1" si="49"/>
        <v>#REF!</v>
      </c>
      <c r="S139" s="139" t="e">
        <f t="shared" ca="1" si="47"/>
        <v>#REF!</v>
      </c>
      <c r="T139" s="202" t="e">
        <f t="shared" ca="1" si="50"/>
        <v>#REF!</v>
      </c>
      <c r="U139" s="139" t="e">
        <f t="shared" ca="1" si="51"/>
        <v>#REF!</v>
      </c>
      <c r="V139" s="198" t="e">
        <f t="shared" ca="1" si="52"/>
        <v>#REF!</v>
      </c>
      <c r="W139" s="138" t="e">
        <f t="shared" ca="1" si="53"/>
        <v>#REF!</v>
      </c>
      <c r="X139" s="139" t="e">
        <f t="shared" ca="1" si="54"/>
        <v>#REF!</v>
      </c>
      <c r="Y139" s="138" t="e">
        <f t="shared" ca="1" si="55"/>
        <v>#REF!</v>
      </c>
      <c r="Z139" s="138" t="e">
        <f t="shared" ca="1" si="56"/>
        <v>#REF!</v>
      </c>
      <c r="AA139" s="138" t="e">
        <f t="shared" ca="1" si="57"/>
        <v>#NAME?</v>
      </c>
      <c r="AB139" s="139" t="e">
        <f t="shared" ca="1" si="58"/>
        <v>#REF!</v>
      </c>
      <c r="AC139" s="138" t="e">
        <f t="shared" ca="1" si="59"/>
        <v>#REF!</v>
      </c>
      <c r="AD139" s="132" t="e">
        <f ca="1">INDIRECT(CONCATENATE(#REF!,$C$503,"!$AI",$A139 + 5))</f>
        <v>#REF!</v>
      </c>
    </row>
    <row r="140" spans="1:30" hidden="1" outlineLevel="1" x14ac:dyDescent="0.25">
      <c r="A140" s="128">
        <v>136</v>
      </c>
      <c r="B140" s="153" t="e">
        <f ca="1">INDIRECT(CONCATENATE(#REF!,$C$503,"!$B",$A140 + 5))</f>
        <v>#REF!</v>
      </c>
      <c r="C140" s="135" t="e">
        <f ca="1">INDIRECT(CONCATENATE(#REF!,$C$503,"!$X",$A140 + 5))</f>
        <v>#REF!</v>
      </c>
      <c r="D140" s="132" t="e">
        <f ca="1">INDIRECT(CONCATENATE(#REF!,$C$503,"!$AF",$A140 + 5))</f>
        <v>#REF!</v>
      </c>
      <c r="E140" s="132" t="e">
        <f ca="1">INDIRECT(CONCATENATE(#REF!,$C$503,"!$AB",$A140 + 5))</f>
        <v>#REF!</v>
      </c>
      <c r="F140" s="135" t="str">
        <f t="shared" ca="1" si="46"/>
        <v/>
      </c>
      <c r="G140" s="187" t="e">
        <f ca="1">INDIRECT(CONCATENATE(#REF!,$C$503,"!$AG",$A140 + 5))</f>
        <v>#REF!</v>
      </c>
      <c r="H140" s="135"/>
      <c r="I140" s="132"/>
      <c r="J140" s="135"/>
      <c r="K140" s="132" t="e">
        <f ca="1">INDIRECT(CONCATENATE(#REF!,$C$503,"!$AH",$A140 + 5))</f>
        <v>#REF!</v>
      </c>
      <c r="L140" s="181"/>
      <c r="M140" s="135"/>
      <c r="N140" s="135"/>
      <c r="O140" s="135"/>
      <c r="P140" s="135"/>
      <c r="Q140" s="137" t="e">
        <f t="shared" ca="1" si="48"/>
        <v>#REF!</v>
      </c>
      <c r="R140" s="188" t="e">
        <f t="shared" ca="1" si="49"/>
        <v>#REF!</v>
      </c>
      <c r="S140" s="139" t="e">
        <f t="shared" ca="1" si="47"/>
        <v>#REF!</v>
      </c>
      <c r="T140" s="202" t="e">
        <f t="shared" ca="1" si="50"/>
        <v>#REF!</v>
      </c>
      <c r="U140" s="139" t="e">
        <f t="shared" ca="1" si="51"/>
        <v>#REF!</v>
      </c>
      <c r="V140" s="198" t="e">
        <f t="shared" ca="1" si="52"/>
        <v>#REF!</v>
      </c>
      <c r="W140" s="138" t="e">
        <f t="shared" ca="1" si="53"/>
        <v>#REF!</v>
      </c>
      <c r="X140" s="139" t="e">
        <f t="shared" ca="1" si="54"/>
        <v>#REF!</v>
      </c>
      <c r="Y140" s="138" t="e">
        <f t="shared" ca="1" si="55"/>
        <v>#REF!</v>
      </c>
      <c r="Z140" s="138" t="e">
        <f t="shared" ca="1" si="56"/>
        <v>#REF!</v>
      </c>
      <c r="AA140" s="138" t="e">
        <f t="shared" ca="1" si="57"/>
        <v>#NAME?</v>
      </c>
      <c r="AB140" s="139" t="e">
        <f t="shared" ca="1" si="58"/>
        <v>#REF!</v>
      </c>
      <c r="AC140" s="138" t="e">
        <f t="shared" ca="1" si="59"/>
        <v>#REF!</v>
      </c>
      <c r="AD140" s="132" t="e">
        <f ca="1">INDIRECT(CONCATENATE(#REF!,$C$503,"!$AI",$A140 + 5))</f>
        <v>#REF!</v>
      </c>
    </row>
    <row r="141" spans="1:30" hidden="1" outlineLevel="1" x14ac:dyDescent="0.25">
      <c r="A141" s="128">
        <v>137</v>
      </c>
      <c r="B141" s="153" t="e">
        <f ca="1">INDIRECT(CONCATENATE(#REF!,$C$503,"!$B",$A141 + 5))</f>
        <v>#REF!</v>
      </c>
      <c r="C141" s="135" t="e">
        <f ca="1">INDIRECT(CONCATENATE(#REF!,$C$503,"!$X",$A141 + 5))</f>
        <v>#REF!</v>
      </c>
      <c r="D141" s="132" t="e">
        <f ca="1">INDIRECT(CONCATENATE(#REF!,$C$503,"!$AF",$A141 + 5))</f>
        <v>#REF!</v>
      </c>
      <c r="E141" s="132" t="e">
        <f ca="1">INDIRECT(CONCATENATE(#REF!,$C$503,"!$AB",$A141 + 5))</f>
        <v>#REF!</v>
      </c>
      <c r="F141" s="135" t="str">
        <f t="shared" ca="1" si="46"/>
        <v/>
      </c>
      <c r="G141" s="187" t="e">
        <f ca="1">INDIRECT(CONCATENATE(#REF!,$C$503,"!$AG",$A141 + 5))</f>
        <v>#REF!</v>
      </c>
      <c r="H141" s="135"/>
      <c r="I141" s="132"/>
      <c r="J141" s="135"/>
      <c r="K141" s="132" t="e">
        <f ca="1">INDIRECT(CONCATENATE(#REF!,$C$503,"!$AH",$A141 + 5))</f>
        <v>#REF!</v>
      </c>
      <c r="L141" s="181"/>
      <c r="M141" s="135"/>
      <c r="N141" s="135"/>
      <c r="O141" s="135"/>
      <c r="P141" s="135"/>
      <c r="Q141" s="137" t="e">
        <f t="shared" ca="1" si="48"/>
        <v>#REF!</v>
      </c>
      <c r="R141" s="188" t="e">
        <f t="shared" ca="1" si="49"/>
        <v>#REF!</v>
      </c>
      <c r="S141" s="139" t="e">
        <f t="shared" ca="1" si="47"/>
        <v>#REF!</v>
      </c>
      <c r="T141" s="202" t="e">
        <f t="shared" ca="1" si="50"/>
        <v>#REF!</v>
      </c>
      <c r="U141" s="139" t="e">
        <f t="shared" ca="1" si="51"/>
        <v>#REF!</v>
      </c>
      <c r="V141" s="198" t="e">
        <f t="shared" ca="1" si="52"/>
        <v>#REF!</v>
      </c>
      <c r="W141" s="138" t="e">
        <f t="shared" ca="1" si="53"/>
        <v>#REF!</v>
      </c>
      <c r="X141" s="139" t="e">
        <f t="shared" ca="1" si="54"/>
        <v>#REF!</v>
      </c>
      <c r="Y141" s="138" t="e">
        <f t="shared" ca="1" si="55"/>
        <v>#REF!</v>
      </c>
      <c r="Z141" s="138" t="e">
        <f t="shared" ca="1" si="56"/>
        <v>#REF!</v>
      </c>
      <c r="AA141" s="138" t="e">
        <f t="shared" ca="1" si="57"/>
        <v>#NAME?</v>
      </c>
      <c r="AB141" s="139" t="e">
        <f t="shared" ca="1" si="58"/>
        <v>#REF!</v>
      </c>
      <c r="AC141" s="138" t="e">
        <f t="shared" ca="1" si="59"/>
        <v>#REF!</v>
      </c>
      <c r="AD141" s="132" t="e">
        <f ca="1">INDIRECT(CONCATENATE(#REF!,$C$503,"!$AI",$A141 + 5))</f>
        <v>#REF!</v>
      </c>
    </row>
    <row r="142" spans="1:30" hidden="1" outlineLevel="1" x14ac:dyDescent="0.25">
      <c r="A142" s="128">
        <v>138</v>
      </c>
      <c r="B142" s="153" t="e">
        <f ca="1">INDIRECT(CONCATENATE(#REF!,$C$503,"!$B",$A142 + 5))</f>
        <v>#REF!</v>
      </c>
      <c r="C142" s="135" t="e">
        <f ca="1">INDIRECT(CONCATENATE(#REF!,$C$503,"!$X",$A142 + 5))</f>
        <v>#REF!</v>
      </c>
      <c r="D142" s="132" t="e">
        <f ca="1">INDIRECT(CONCATENATE(#REF!,$C$503,"!$AF",$A142 + 5))</f>
        <v>#REF!</v>
      </c>
      <c r="E142" s="132" t="e">
        <f ca="1">INDIRECT(CONCATENATE(#REF!,$C$503,"!$AB",$A142 + 5))</f>
        <v>#REF!</v>
      </c>
      <c r="F142" s="135" t="str">
        <f t="shared" ca="1" si="46"/>
        <v/>
      </c>
      <c r="G142" s="187" t="e">
        <f ca="1">INDIRECT(CONCATENATE(#REF!,$C$503,"!$AG",$A142 + 5))</f>
        <v>#REF!</v>
      </c>
      <c r="H142" s="135"/>
      <c r="I142" s="132"/>
      <c r="J142" s="135"/>
      <c r="K142" s="132" t="e">
        <f ca="1">INDIRECT(CONCATENATE(#REF!,$C$503,"!$AH",$A142 + 5))</f>
        <v>#REF!</v>
      </c>
      <c r="L142" s="181"/>
      <c r="M142" s="135"/>
      <c r="N142" s="135"/>
      <c r="O142" s="135"/>
      <c r="P142" s="135"/>
      <c r="Q142" s="137" t="e">
        <f t="shared" ca="1" si="48"/>
        <v>#REF!</v>
      </c>
      <c r="R142" s="188" t="e">
        <f t="shared" ca="1" si="49"/>
        <v>#REF!</v>
      </c>
      <c r="S142" s="139" t="e">
        <f t="shared" ca="1" si="47"/>
        <v>#REF!</v>
      </c>
      <c r="T142" s="202" t="e">
        <f t="shared" ca="1" si="50"/>
        <v>#REF!</v>
      </c>
      <c r="U142" s="139" t="e">
        <f t="shared" ca="1" si="51"/>
        <v>#REF!</v>
      </c>
      <c r="V142" s="198" t="e">
        <f t="shared" ca="1" si="52"/>
        <v>#REF!</v>
      </c>
      <c r="W142" s="138" t="e">
        <f t="shared" ca="1" si="53"/>
        <v>#REF!</v>
      </c>
      <c r="X142" s="139" t="e">
        <f t="shared" ca="1" si="54"/>
        <v>#REF!</v>
      </c>
      <c r="Y142" s="138" t="e">
        <f t="shared" ca="1" si="55"/>
        <v>#REF!</v>
      </c>
      <c r="Z142" s="138" t="e">
        <f t="shared" ca="1" si="56"/>
        <v>#REF!</v>
      </c>
      <c r="AA142" s="138" t="e">
        <f t="shared" ca="1" si="57"/>
        <v>#NAME?</v>
      </c>
      <c r="AB142" s="139" t="e">
        <f t="shared" ca="1" si="58"/>
        <v>#REF!</v>
      </c>
      <c r="AC142" s="138" t="e">
        <f t="shared" ca="1" si="59"/>
        <v>#REF!</v>
      </c>
      <c r="AD142" s="132" t="e">
        <f ca="1">INDIRECT(CONCATENATE(#REF!,$C$503,"!$AI",$A142 + 5))</f>
        <v>#REF!</v>
      </c>
    </row>
    <row r="143" spans="1:30" hidden="1" outlineLevel="1" x14ac:dyDescent="0.25">
      <c r="A143" s="128">
        <v>139</v>
      </c>
      <c r="B143" s="153" t="e">
        <f ca="1">INDIRECT(CONCATENATE(#REF!,$C$503,"!$B",$A143 + 5))</f>
        <v>#REF!</v>
      </c>
      <c r="C143" s="135" t="e">
        <f ca="1">INDIRECT(CONCATENATE(#REF!,$C$503,"!$X",$A143 + 5))</f>
        <v>#REF!</v>
      </c>
      <c r="D143" s="132" t="e">
        <f ca="1">INDIRECT(CONCATENATE(#REF!,$C$503,"!$AF",$A143 + 5))</f>
        <v>#REF!</v>
      </c>
      <c r="E143" s="132" t="e">
        <f ca="1">INDIRECT(CONCATENATE(#REF!,$C$503,"!$AB",$A143 + 5))</f>
        <v>#REF!</v>
      </c>
      <c r="F143" s="135" t="str">
        <f t="shared" ca="1" si="46"/>
        <v/>
      </c>
      <c r="G143" s="187" t="e">
        <f ca="1">INDIRECT(CONCATENATE(#REF!,$C$503,"!$AG",$A143 + 5))</f>
        <v>#REF!</v>
      </c>
      <c r="H143" s="135"/>
      <c r="I143" s="132"/>
      <c r="J143" s="135"/>
      <c r="K143" s="132" t="e">
        <f ca="1">INDIRECT(CONCATENATE(#REF!,$C$503,"!$AH",$A143 + 5))</f>
        <v>#REF!</v>
      </c>
      <c r="L143" s="181"/>
      <c r="M143" s="135"/>
      <c r="N143" s="135"/>
      <c r="O143" s="135"/>
      <c r="P143" s="135"/>
      <c r="Q143" s="137" t="e">
        <f t="shared" ca="1" si="48"/>
        <v>#REF!</v>
      </c>
      <c r="R143" s="188" t="e">
        <f t="shared" ca="1" si="49"/>
        <v>#REF!</v>
      </c>
      <c r="S143" s="139" t="e">
        <f t="shared" ca="1" si="47"/>
        <v>#REF!</v>
      </c>
      <c r="T143" s="202" t="e">
        <f t="shared" ca="1" si="50"/>
        <v>#REF!</v>
      </c>
      <c r="U143" s="139" t="e">
        <f t="shared" ca="1" si="51"/>
        <v>#REF!</v>
      </c>
      <c r="V143" s="198" t="e">
        <f t="shared" ca="1" si="52"/>
        <v>#REF!</v>
      </c>
      <c r="W143" s="138" t="e">
        <f t="shared" ca="1" si="53"/>
        <v>#REF!</v>
      </c>
      <c r="X143" s="139" t="e">
        <f t="shared" ca="1" si="54"/>
        <v>#REF!</v>
      </c>
      <c r="Y143" s="138" t="e">
        <f t="shared" ca="1" si="55"/>
        <v>#REF!</v>
      </c>
      <c r="Z143" s="138" t="e">
        <f t="shared" ca="1" si="56"/>
        <v>#REF!</v>
      </c>
      <c r="AA143" s="138" t="e">
        <f t="shared" ca="1" si="57"/>
        <v>#NAME?</v>
      </c>
      <c r="AB143" s="139" t="e">
        <f t="shared" ca="1" si="58"/>
        <v>#REF!</v>
      </c>
      <c r="AC143" s="138" t="e">
        <f t="shared" ca="1" si="59"/>
        <v>#REF!</v>
      </c>
      <c r="AD143" s="132" t="e">
        <f ca="1">INDIRECT(CONCATENATE(#REF!,$C$503,"!$AI",$A143 + 5))</f>
        <v>#REF!</v>
      </c>
    </row>
    <row r="144" spans="1:30" hidden="1" outlineLevel="1" x14ac:dyDescent="0.25">
      <c r="A144" s="128">
        <v>140</v>
      </c>
      <c r="B144" s="153" t="e">
        <f ca="1">INDIRECT(CONCATENATE(#REF!,$C$503,"!$B",$A144 + 5))</f>
        <v>#REF!</v>
      </c>
      <c r="C144" s="135" t="e">
        <f ca="1">INDIRECT(CONCATENATE(#REF!,$C$503,"!$X",$A144 + 5))</f>
        <v>#REF!</v>
      </c>
      <c r="D144" s="132" t="e">
        <f ca="1">INDIRECT(CONCATENATE(#REF!,$C$503,"!$AF",$A144 + 5))</f>
        <v>#REF!</v>
      </c>
      <c r="E144" s="132" t="e">
        <f ca="1">INDIRECT(CONCATENATE(#REF!,$C$503,"!$AB",$A144 + 5))</f>
        <v>#REF!</v>
      </c>
      <c r="F144" s="135" t="str">
        <f t="shared" ca="1" si="46"/>
        <v/>
      </c>
      <c r="G144" s="187" t="e">
        <f ca="1">INDIRECT(CONCATENATE(#REF!,$C$503,"!$AG",$A144 + 5))</f>
        <v>#REF!</v>
      </c>
      <c r="H144" s="135"/>
      <c r="I144" s="132"/>
      <c r="J144" s="135"/>
      <c r="K144" s="132" t="e">
        <f ca="1">INDIRECT(CONCATENATE(#REF!,$C$503,"!$AH",$A144 + 5))</f>
        <v>#REF!</v>
      </c>
      <c r="L144" s="181"/>
      <c r="M144" s="135"/>
      <c r="N144" s="135"/>
      <c r="O144" s="135"/>
      <c r="P144" s="135"/>
      <c r="Q144" s="137" t="e">
        <f t="shared" ca="1" si="48"/>
        <v>#REF!</v>
      </c>
      <c r="R144" s="188" t="e">
        <f t="shared" ca="1" si="49"/>
        <v>#REF!</v>
      </c>
      <c r="S144" s="139" t="e">
        <f t="shared" ca="1" si="47"/>
        <v>#REF!</v>
      </c>
      <c r="T144" s="202" t="e">
        <f t="shared" ca="1" si="50"/>
        <v>#REF!</v>
      </c>
      <c r="U144" s="139" t="e">
        <f t="shared" ca="1" si="51"/>
        <v>#REF!</v>
      </c>
      <c r="V144" s="198" t="e">
        <f t="shared" ca="1" si="52"/>
        <v>#REF!</v>
      </c>
      <c r="W144" s="138" t="e">
        <f t="shared" ca="1" si="53"/>
        <v>#REF!</v>
      </c>
      <c r="X144" s="139" t="e">
        <f t="shared" ca="1" si="54"/>
        <v>#REF!</v>
      </c>
      <c r="Y144" s="138" t="e">
        <f t="shared" ca="1" si="55"/>
        <v>#REF!</v>
      </c>
      <c r="Z144" s="138" t="e">
        <f t="shared" ca="1" si="56"/>
        <v>#REF!</v>
      </c>
      <c r="AA144" s="138" t="e">
        <f t="shared" ca="1" si="57"/>
        <v>#NAME?</v>
      </c>
      <c r="AB144" s="139" t="e">
        <f t="shared" ca="1" si="58"/>
        <v>#REF!</v>
      </c>
      <c r="AC144" s="138" t="e">
        <f t="shared" ca="1" si="59"/>
        <v>#REF!</v>
      </c>
      <c r="AD144" s="132" t="e">
        <f ca="1">INDIRECT(CONCATENATE(#REF!,$C$503,"!$AI",$A144 + 5))</f>
        <v>#REF!</v>
      </c>
    </row>
    <row r="145" spans="1:30" hidden="1" outlineLevel="1" x14ac:dyDescent="0.25">
      <c r="A145" s="128">
        <v>141</v>
      </c>
      <c r="B145" s="153" t="e">
        <f ca="1">INDIRECT(CONCATENATE(#REF!,$C$503,"!$B",$A145 + 5))</f>
        <v>#REF!</v>
      </c>
      <c r="C145" s="135" t="e">
        <f ca="1">INDIRECT(CONCATENATE(#REF!,$C$503,"!$X",$A145 + 5))</f>
        <v>#REF!</v>
      </c>
      <c r="D145" s="132" t="e">
        <f ca="1">INDIRECT(CONCATENATE(#REF!,$C$503,"!$AF",$A145 + 5))</f>
        <v>#REF!</v>
      </c>
      <c r="E145" s="132" t="e">
        <f ca="1">INDIRECT(CONCATENATE(#REF!,$C$503,"!$AB",$A145 + 5))</f>
        <v>#REF!</v>
      </c>
      <c r="F145" s="135" t="str">
        <f t="shared" ca="1" si="46"/>
        <v/>
      </c>
      <c r="G145" s="187" t="e">
        <f ca="1">INDIRECT(CONCATENATE(#REF!,$C$503,"!$AG",$A145 + 5))</f>
        <v>#REF!</v>
      </c>
      <c r="H145" s="135"/>
      <c r="I145" s="132"/>
      <c r="J145" s="135"/>
      <c r="K145" s="132" t="e">
        <f ca="1">INDIRECT(CONCATENATE(#REF!,$C$503,"!$AH",$A145 + 5))</f>
        <v>#REF!</v>
      </c>
      <c r="L145" s="181"/>
      <c r="M145" s="135"/>
      <c r="N145" s="135"/>
      <c r="O145" s="135"/>
      <c r="P145" s="135"/>
      <c r="Q145" s="137" t="e">
        <f t="shared" ca="1" si="48"/>
        <v>#REF!</v>
      </c>
      <c r="R145" s="188" t="e">
        <f t="shared" ca="1" si="49"/>
        <v>#REF!</v>
      </c>
      <c r="S145" s="139" t="e">
        <f t="shared" ca="1" si="47"/>
        <v>#REF!</v>
      </c>
      <c r="T145" s="202" t="e">
        <f t="shared" ca="1" si="50"/>
        <v>#REF!</v>
      </c>
      <c r="U145" s="139" t="e">
        <f t="shared" ca="1" si="51"/>
        <v>#REF!</v>
      </c>
      <c r="V145" s="198" t="e">
        <f t="shared" ca="1" si="52"/>
        <v>#REF!</v>
      </c>
      <c r="W145" s="138" t="e">
        <f t="shared" ca="1" si="53"/>
        <v>#REF!</v>
      </c>
      <c r="X145" s="139" t="e">
        <f t="shared" ca="1" si="54"/>
        <v>#REF!</v>
      </c>
      <c r="Y145" s="138" t="e">
        <f t="shared" ca="1" si="55"/>
        <v>#REF!</v>
      </c>
      <c r="Z145" s="138" t="e">
        <f t="shared" ca="1" si="56"/>
        <v>#REF!</v>
      </c>
      <c r="AA145" s="138" t="e">
        <f t="shared" ca="1" si="57"/>
        <v>#NAME?</v>
      </c>
      <c r="AB145" s="139" t="e">
        <f t="shared" ca="1" si="58"/>
        <v>#REF!</v>
      </c>
      <c r="AC145" s="138" t="e">
        <f t="shared" ca="1" si="59"/>
        <v>#REF!</v>
      </c>
      <c r="AD145" s="132" t="e">
        <f ca="1">INDIRECT(CONCATENATE(#REF!,$C$503,"!$AI",$A145 + 5))</f>
        <v>#REF!</v>
      </c>
    </row>
    <row r="146" spans="1:30" hidden="1" outlineLevel="1" x14ac:dyDescent="0.25">
      <c r="A146" s="128">
        <v>142</v>
      </c>
      <c r="B146" s="153" t="e">
        <f ca="1">INDIRECT(CONCATENATE(#REF!,$C$503,"!$B",$A146 + 5))</f>
        <v>#REF!</v>
      </c>
      <c r="C146" s="135" t="e">
        <f ca="1">INDIRECT(CONCATENATE(#REF!,$C$503,"!$X",$A146 + 5))</f>
        <v>#REF!</v>
      </c>
      <c r="D146" s="132" t="e">
        <f ca="1">INDIRECT(CONCATENATE(#REF!,$C$503,"!$AF",$A146 + 5))</f>
        <v>#REF!</v>
      </c>
      <c r="E146" s="132" t="e">
        <f ca="1">INDIRECT(CONCATENATE(#REF!,$C$503,"!$AB",$A146 + 5))</f>
        <v>#REF!</v>
      </c>
      <c r="F146" s="135" t="str">
        <f t="shared" ca="1" si="46"/>
        <v/>
      </c>
      <c r="G146" s="187" t="e">
        <f ca="1">INDIRECT(CONCATENATE(#REF!,$C$503,"!$AG",$A146 + 5))</f>
        <v>#REF!</v>
      </c>
      <c r="H146" s="135"/>
      <c r="I146" s="132"/>
      <c r="J146" s="135"/>
      <c r="K146" s="132" t="e">
        <f ca="1">INDIRECT(CONCATENATE(#REF!,$C$503,"!$AH",$A146 + 5))</f>
        <v>#REF!</v>
      </c>
      <c r="L146" s="181"/>
      <c r="M146" s="135"/>
      <c r="N146" s="135"/>
      <c r="O146" s="135"/>
      <c r="P146" s="135"/>
      <c r="Q146" s="137" t="e">
        <f t="shared" ca="1" si="48"/>
        <v>#REF!</v>
      </c>
      <c r="R146" s="188" t="e">
        <f t="shared" ca="1" si="49"/>
        <v>#REF!</v>
      </c>
      <c r="S146" s="139" t="e">
        <f t="shared" ca="1" si="47"/>
        <v>#REF!</v>
      </c>
      <c r="T146" s="202" t="e">
        <f t="shared" ca="1" si="50"/>
        <v>#REF!</v>
      </c>
      <c r="U146" s="139" t="e">
        <f t="shared" ca="1" si="51"/>
        <v>#REF!</v>
      </c>
      <c r="V146" s="198" t="e">
        <f t="shared" ca="1" si="52"/>
        <v>#REF!</v>
      </c>
      <c r="W146" s="138" t="e">
        <f t="shared" ca="1" si="53"/>
        <v>#REF!</v>
      </c>
      <c r="X146" s="139" t="e">
        <f t="shared" ca="1" si="54"/>
        <v>#REF!</v>
      </c>
      <c r="Y146" s="138" t="e">
        <f t="shared" ca="1" si="55"/>
        <v>#REF!</v>
      </c>
      <c r="Z146" s="138" t="e">
        <f t="shared" ca="1" si="56"/>
        <v>#REF!</v>
      </c>
      <c r="AA146" s="138" t="e">
        <f t="shared" ca="1" si="57"/>
        <v>#NAME?</v>
      </c>
      <c r="AB146" s="139" t="e">
        <f t="shared" ca="1" si="58"/>
        <v>#REF!</v>
      </c>
      <c r="AC146" s="138" t="e">
        <f t="shared" ca="1" si="59"/>
        <v>#REF!</v>
      </c>
      <c r="AD146" s="132" t="e">
        <f ca="1">INDIRECT(CONCATENATE(#REF!,$C$503,"!$AI",$A146 + 5))</f>
        <v>#REF!</v>
      </c>
    </row>
    <row r="147" spans="1:30" hidden="1" outlineLevel="1" x14ac:dyDescent="0.25">
      <c r="A147" s="128">
        <v>143</v>
      </c>
      <c r="B147" s="153" t="e">
        <f ca="1">INDIRECT(CONCATENATE(#REF!,$C$503,"!$B",$A147 + 5))</f>
        <v>#REF!</v>
      </c>
      <c r="C147" s="135" t="e">
        <f ca="1">INDIRECT(CONCATENATE(#REF!,$C$503,"!$X",$A147 + 5))</f>
        <v>#REF!</v>
      </c>
      <c r="D147" s="132" t="e">
        <f ca="1">INDIRECT(CONCATENATE(#REF!,$C$503,"!$AF",$A147 + 5))</f>
        <v>#REF!</v>
      </c>
      <c r="E147" s="132" t="e">
        <f ca="1">INDIRECT(CONCATENATE(#REF!,$C$503,"!$AB",$A147 + 5))</f>
        <v>#REF!</v>
      </c>
      <c r="F147" s="135" t="str">
        <f t="shared" ca="1" si="46"/>
        <v/>
      </c>
      <c r="G147" s="187" t="e">
        <f ca="1">INDIRECT(CONCATENATE(#REF!,$C$503,"!$AG",$A147 + 5))</f>
        <v>#REF!</v>
      </c>
      <c r="H147" s="135"/>
      <c r="I147" s="132"/>
      <c r="J147" s="135"/>
      <c r="K147" s="132" t="e">
        <f ca="1">INDIRECT(CONCATENATE(#REF!,$C$503,"!$AH",$A147 + 5))</f>
        <v>#REF!</v>
      </c>
      <c r="L147" s="181"/>
      <c r="M147" s="135"/>
      <c r="N147" s="135"/>
      <c r="O147" s="135"/>
      <c r="P147" s="135"/>
      <c r="Q147" s="137" t="e">
        <f t="shared" ca="1" si="48"/>
        <v>#REF!</v>
      </c>
      <c r="R147" s="188" t="e">
        <f t="shared" ca="1" si="49"/>
        <v>#REF!</v>
      </c>
      <c r="S147" s="139" t="e">
        <f t="shared" ca="1" si="47"/>
        <v>#REF!</v>
      </c>
      <c r="T147" s="202" t="e">
        <f t="shared" ca="1" si="50"/>
        <v>#REF!</v>
      </c>
      <c r="U147" s="139" t="e">
        <f t="shared" ca="1" si="51"/>
        <v>#REF!</v>
      </c>
      <c r="V147" s="198" t="e">
        <f t="shared" ca="1" si="52"/>
        <v>#REF!</v>
      </c>
      <c r="W147" s="138" t="e">
        <f t="shared" ca="1" si="53"/>
        <v>#REF!</v>
      </c>
      <c r="X147" s="139" t="e">
        <f t="shared" ca="1" si="54"/>
        <v>#REF!</v>
      </c>
      <c r="Y147" s="138" t="e">
        <f t="shared" ca="1" si="55"/>
        <v>#REF!</v>
      </c>
      <c r="Z147" s="138" t="e">
        <f t="shared" ca="1" si="56"/>
        <v>#REF!</v>
      </c>
      <c r="AA147" s="138" t="e">
        <f t="shared" ca="1" si="57"/>
        <v>#NAME?</v>
      </c>
      <c r="AB147" s="139" t="e">
        <f t="shared" ca="1" si="58"/>
        <v>#REF!</v>
      </c>
      <c r="AC147" s="138" t="e">
        <f t="shared" ca="1" si="59"/>
        <v>#REF!</v>
      </c>
      <c r="AD147" s="132" t="e">
        <f ca="1">INDIRECT(CONCATENATE(#REF!,$C$503,"!$AI",$A147 + 5))</f>
        <v>#REF!</v>
      </c>
    </row>
    <row r="148" spans="1:30" hidden="1" outlineLevel="1" x14ac:dyDescent="0.25">
      <c r="A148" s="128">
        <v>144</v>
      </c>
      <c r="B148" s="153" t="e">
        <f ca="1">INDIRECT(CONCATENATE(#REF!,$C$503,"!$B",$A148 + 5))</f>
        <v>#REF!</v>
      </c>
      <c r="C148" s="135" t="e">
        <f ca="1">INDIRECT(CONCATENATE(#REF!,$C$503,"!$X",$A148 + 5))</f>
        <v>#REF!</v>
      </c>
      <c r="D148" s="132" t="e">
        <f ca="1">INDIRECT(CONCATENATE(#REF!,$C$503,"!$AF",$A148 + 5))</f>
        <v>#REF!</v>
      </c>
      <c r="E148" s="132" t="e">
        <f ca="1">INDIRECT(CONCATENATE(#REF!,$C$503,"!$AB",$A148 + 5))</f>
        <v>#REF!</v>
      </c>
      <c r="F148" s="135" t="str">
        <f t="shared" ca="1" si="46"/>
        <v/>
      </c>
      <c r="G148" s="187" t="e">
        <f ca="1">INDIRECT(CONCATENATE(#REF!,$C$503,"!$AG",$A148 + 5))</f>
        <v>#REF!</v>
      </c>
      <c r="H148" s="135"/>
      <c r="I148" s="132"/>
      <c r="J148" s="135"/>
      <c r="K148" s="132" t="e">
        <f ca="1">INDIRECT(CONCATENATE(#REF!,$C$503,"!$AH",$A148 + 5))</f>
        <v>#REF!</v>
      </c>
      <c r="L148" s="181"/>
      <c r="M148" s="135"/>
      <c r="N148" s="135"/>
      <c r="O148" s="135"/>
      <c r="P148" s="135"/>
      <c r="Q148" s="137" t="e">
        <f t="shared" ca="1" si="48"/>
        <v>#REF!</v>
      </c>
      <c r="R148" s="188" t="e">
        <f t="shared" ca="1" si="49"/>
        <v>#REF!</v>
      </c>
      <c r="S148" s="139" t="e">
        <f t="shared" ca="1" si="47"/>
        <v>#REF!</v>
      </c>
      <c r="T148" s="202" t="e">
        <f t="shared" ca="1" si="50"/>
        <v>#REF!</v>
      </c>
      <c r="U148" s="139" t="e">
        <f t="shared" ca="1" si="51"/>
        <v>#REF!</v>
      </c>
      <c r="V148" s="198" t="e">
        <f t="shared" ca="1" si="52"/>
        <v>#REF!</v>
      </c>
      <c r="W148" s="138" t="e">
        <f t="shared" ca="1" si="53"/>
        <v>#REF!</v>
      </c>
      <c r="X148" s="139" t="e">
        <f t="shared" ca="1" si="54"/>
        <v>#REF!</v>
      </c>
      <c r="Y148" s="138" t="e">
        <f t="shared" ca="1" si="55"/>
        <v>#REF!</v>
      </c>
      <c r="Z148" s="138" t="e">
        <f t="shared" ca="1" si="56"/>
        <v>#REF!</v>
      </c>
      <c r="AA148" s="138" t="e">
        <f t="shared" ca="1" si="57"/>
        <v>#NAME?</v>
      </c>
      <c r="AB148" s="139" t="e">
        <f t="shared" ca="1" si="58"/>
        <v>#REF!</v>
      </c>
      <c r="AC148" s="138" t="e">
        <f t="shared" ca="1" si="59"/>
        <v>#REF!</v>
      </c>
      <c r="AD148" s="132" t="e">
        <f ca="1">INDIRECT(CONCATENATE(#REF!,$C$503,"!$AI",$A148 + 5))</f>
        <v>#REF!</v>
      </c>
    </row>
    <row r="149" spans="1:30" hidden="1" outlineLevel="1" x14ac:dyDescent="0.25">
      <c r="A149" s="128">
        <v>145</v>
      </c>
      <c r="B149" s="153" t="e">
        <f ca="1">INDIRECT(CONCATENATE(#REF!,$C$503,"!$B",$A149 + 5))</f>
        <v>#REF!</v>
      </c>
      <c r="C149" s="135" t="e">
        <f ca="1">INDIRECT(CONCATENATE(#REF!,$C$503,"!$X",$A149 + 5))</f>
        <v>#REF!</v>
      </c>
      <c r="D149" s="132" t="e">
        <f ca="1">INDIRECT(CONCATENATE(#REF!,$C$503,"!$AF",$A149 + 5))</f>
        <v>#REF!</v>
      </c>
      <c r="E149" s="132" t="e">
        <f ca="1">INDIRECT(CONCATENATE(#REF!,$C$503,"!$AB",$A149 + 5))</f>
        <v>#REF!</v>
      </c>
      <c r="F149" s="135" t="str">
        <f t="shared" ca="1" si="46"/>
        <v/>
      </c>
      <c r="G149" s="187" t="e">
        <f ca="1">INDIRECT(CONCATENATE(#REF!,$C$503,"!$AG",$A149 + 5))</f>
        <v>#REF!</v>
      </c>
      <c r="H149" s="135"/>
      <c r="I149" s="132"/>
      <c r="J149" s="135"/>
      <c r="K149" s="132" t="e">
        <f ca="1">INDIRECT(CONCATENATE(#REF!,$C$503,"!$AH",$A149 + 5))</f>
        <v>#REF!</v>
      </c>
      <c r="L149" s="181"/>
      <c r="M149" s="135"/>
      <c r="N149" s="135"/>
      <c r="O149" s="135"/>
      <c r="P149" s="135"/>
      <c r="Q149" s="137" t="e">
        <f t="shared" ca="1" si="48"/>
        <v>#REF!</v>
      </c>
      <c r="R149" s="188" t="e">
        <f t="shared" ca="1" si="49"/>
        <v>#REF!</v>
      </c>
      <c r="S149" s="139" t="e">
        <f t="shared" ca="1" si="47"/>
        <v>#REF!</v>
      </c>
      <c r="T149" s="202" t="e">
        <f t="shared" ca="1" si="50"/>
        <v>#REF!</v>
      </c>
      <c r="U149" s="139" t="e">
        <f t="shared" ca="1" si="51"/>
        <v>#REF!</v>
      </c>
      <c r="V149" s="198" t="e">
        <f t="shared" ca="1" si="52"/>
        <v>#REF!</v>
      </c>
      <c r="W149" s="138" t="e">
        <f t="shared" ca="1" si="53"/>
        <v>#REF!</v>
      </c>
      <c r="X149" s="139" t="e">
        <f t="shared" ca="1" si="54"/>
        <v>#REF!</v>
      </c>
      <c r="Y149" s="138" t="e">
        <f t="shared" ca="1" si="55"/>
        <v>#REF!</v>
      </c>
      <c r="Z149" s="138" t="e">
        <f t="shared" ca="1" si="56"/>
        <v>#REF!</v>
      </c>
      <c r="AA149" s="138" t="e">
        <f t="shared" ca="1" si="57"/>
        <v>#NAME?</v>
      </c>
      <c r="AB149" s="139" t="e">
        <f t="shared" ca="1" si="58"/>
        <v>#REF!</v>
      </c>
      <c r="AC149" s="138" t="e">
        <f t="shared" ca="1" si="59"/>
        <v>#REF!</v>
      </c>
      <c r="AD149" s="132" t="e">
        <f ca="1">INDIRECT(CONCATENATE(#REF!,$C$503,"!$AI",$A149 + 5))</f>
        <v>#REF!</v>
      </c>
    </row>
    <row r="150" spans="1:30" hidden="1" outlineLevel="1" x14ac:dyDescent="0.25">
      <c r="A150" s="128">
        <v>146</v>
      </c>
      <c r="B150" s="153" t="e">
        <f ca="1">INDIRECT(CONCATENATE(#REF!,$C$503,"!$B",$A150 + 5))</f>
        <v>#REF!</v>
      </c>
      <c r="C150" s="135" t="e">
        <f ca="1">INDIRECT(CONCATENATE(#REF!,$C$503,"!$X",$A150 + 5))</f>
        <v>#REF!</v>
      </c>
      <c r="D150" s="132" t="e">
        <f ca="1">INDIRECT(CONCATENATE(#REF!,$C$503,"!$AF",$A150 + 5))</f>
        <v>#REF!</v>
      </c>
      <c r="E150" s="132" t="e">
        <f ca="1">INDIRECT(CONCATENATE(#REF!,$C$503,"!$AB",$A150 + 5))</f>
        <v>#REF!</v>
      </c>
      <c r="F150" s="135" t="str">
        <f t="shared" ca="1" si="46"/>
        <v/>
      </c>
      <c r="G150" s="187" t="e">
        <f ca="1">INDIRECT(CONCATENATE(#REF!,$C$503,"!$AG",$A150 + 5))</f>
        <v>#REF!</v>
      </c>
      <c r="H150" s="135"/>
      <c r="I150" s="132"/>
      <c r="J150" s="135"/>
      <c r="K150" s="132" t="e">
        <f ca="1">INDIRECT(CONCATENATE(#REF!,$C$503,"!$AH",$A150 + 5))</f>
        <v>#REF!</v>
      </c>
      <c r="L150" s="181"/>
      <c r="M150" s="135"/>
      <c r="N150" s="135"/>
      <c r="O150" s="135"/>
      <c r="P150" s="135"/>
      <c r="Q150" s="137" t="e">
        <f t="shared" ca="1" si="48"/>
        <v>#REF!</v>
      </c>
      <c r="R150" s="188" t="e">
        <f t="shared" ca="1" si="49"/>
        <v>#REF!</v>
      </c>
      <c r="S150" s="139" t="e">
        <f t="shared" ca="1" si="47"/>
        <v>#REF!</v>
      </c>
      <c r="T150" s="202" t="e">
        <f t="shared" ca="1" si="50"/>
        <v>#REF!</v>
      </c>
      <c r="U150" s="139" t="e">
        <f t="shared" ca="1" si="51"/>
        <v>#REF!</v>
      </c>
      <c r="V150" s="198" t="e">
        <f t="shared" ca="1" si="52"/>
        <v>#REF!</v>
      </c>
      <c r="W150" s="138" t="e">
        <f t="shared" ca="1" si="53"/>
        <v>#REF!</v>
      </c>
      <c r="X150" s="139" t="e">
        <f t="shared" ca="1" si="54"/>
        <v>#REF!</v>
      </c>
      <c r="Y150" s="138" t="e">
        <f t="shared" ca="1" si="55"/>
        <v>#REF!</v>
      </c>
      <c r="Z150" s="138" t="e">
        <f t="shared" ca="1" si="56"/>
        <v>#REF!</v>
      </c>
      <c r="AA150" s="138" t="e">
        <f t="shared" ca="1" si="57"/>
        <v>#NAME?</v>
      </c>
      <c r="AB150" s="139" t="e">
        <f t="shared" ca="1" si="58"/>
        <v>#REF!</v>
      </c>
      <c r="AC150" s="138" t="e">
        <f t="shared" ca="1" si="59"/>
        <v>#REF!</v>
      </c>
      <c r="AD150" s="132" t="e">
        <f ca="1">INDIRECT(CONCATENATE(#REF!,$C$503,"!$AI",$A150 + 5))</f>
        <v>#REF!</v>
      </c>
    </row>
    <row r="151" spans="1:30" hidden="1" outlineLevel="1" x14ac:dyDescent="0.25">
      <c r="A151" s="128">
        <v>147</v>
      </c>
      <c r="B151" s="153" t="e">
        <f ca="1">INDIRECT(CONCATENATE(#REF!,$C$503,"!$B",$A151 + 5))</f>
        <v>#REF!</v>
      </c>
      <c r="C151" s="135" t="e">
        <f ca="1">INDIRECT(CONCATENATE(#REF!,$C$503,"!$X",$A151 + 5))</f>
        <v>#REF!</v>
      </c>
      <c r="D151" s="132" t="e">
        <f ca="1">INDIRECT(CONCATENATE(#REF!,$C$503,"!$AF",$A151 + 5))</f>
        <v>#REF!</v>
      </c>
      <c r="E151" s="132" t="e">
        <f ca="1">INDIRECT(CONCATENATE(#REF!,$C$503,"!$AB",$A151 + 5))</f>
        <v>#REF!</v>
      </c>
      <c r="F151" s="135" t="str">
        <f t="shared" ca="1" si="46"/>
        <v/>
      </c>
      <c r="G151" s="187" t="e">
        <f ca="1">INDIRECT(CONCATENATE(#REF!,$C$503,"!$AG",$A151 + 5))</f>
        <v>#REF!</v>
      </c>
      <c r="H151" s="135"/>
      <c r="I151" s="132"/>
      <c r="J151" s="135"/>
      <c r="K151" s="132" t="e">
        <f ca="1">INDIRECT(CONCATENATE(#REF!,$C$503,"!$AH",$A151 + 5))</f>
        <v>#REF!</v>
      </c>
      <c r="L151" s="181"/>
      <c r="M151" s="135"/>
      <c r="N151" s="135"/>
      <c r="O151" s="135"/>
      <c r="P151" s="135"/>
      <c r="Q151" s="137" t="e">
        <f t="shared" ca="1" si="48"/>
        <v>#REF!</v>
      </c>
      <c r="R151" s="188" t="e">
        <f t="shared" ca="1" si="49"/>
        <v>#REF!</v>
      </c>
      <c r="S151" s="139" t="e">
        <f t="shared" ca="1" si="47"/>
        <v>#REF!</v>
      </c>
      <c r="T151" s="202" t="e">
        <f t="shared" ca="1" si="50"/>
        <v>#REF!</v>
      </c>
      <c r="U151" s="139" t="e">
        <f t="shared" ca="1" si="51"/>
        <v>#REF!</v>
      </c>
      <c r="V151" s="198" t="e">
        <f t="shared" ca="1" si="52"/>
        <v>#REF!</v>
      </c>
      <c r="W151" s="138" t="e">
        <f t="shared" ca="1" si="53"/>
        <v>#REF!</v>
      </c>
      <c r="X151" s="139" t="e">
        <f t="shared" ca="1" si="54"/>
        <v>#REF!</v>
      </c>
      <c r="Y151" s="138" t="e">
        <f t="shared" ca="1" si="55"/>
        <v>#REF!</v>
      </c>
      <c r="Z151" s="138" t="e">
        <f t="shared" ca="1" si="56"/>
        <v>#REF!</v>
      </c>
      <c r="AA151" s="138" t="e">
        <f t="shared" ca="1" si="57"/>
        <v>#NAME?</v>
      </c>
      <c r="AB151" s="139" t="e">
        <f t="shared" ca="1" si="58"/>
        <v>#REF!</v>
      </c>
      <c r="AC151" s="138" t="e">
        <f t="shared" ca="1" si="59"/>
        <v>#REF!</v>
      </c>
      <c r="AD151" s="132" t="e">
        <f ca="1">INDIRECT(CONCATENATE(#REF!,$C$503,"!$AI",$A151 + 5))</f>
        <v>#REF!</v>
      </c>
    </row>
    <row r="152" spans="1:30" hidden="1" outlineLevel="1" x14ac:dyDescent="0.25">
      <c r="A152" s="128">
        <v>148</v>
      </c>
      <c r="B152" s="153" t="e">
        <f ca="1">INDIRECT(CONCATENATE(#REF!,$C$503,"!$B",$A152 + 5))</f>
        <v>#REF!</v>
      </c>
      <c r="C152" s="135" t="e">
        <f ca="1">INDIRECT(CONCATENATE(#REF!,$C$503,"!$X",$A152 + 5))</f>
        <v>#REF!</v>
      </c>
      <c r="D152" s="132" t="e">
        <f ca="1">INDIRECT(CONCATENATE(#REF!,$C$503,"!$AF",$A152 + 5))</f>
        <v>#REF!</v>
      </c>
      <c r="E152" s="132" t="e">
        <f ca="1">INDIRECT(CONCATENATE(#REF!,$C$503,"!$AB",$A152 + 5))</f>
        <v>#REF!</v>
      </c>
      <c r="F152" s="135" t="str">
        <f t="shared" ca="1" si="46"/>
        <v/>
      </c>
      <c r="G152" s="187" t="e">
        <f ca="1">INDIRECT(CONCATENATE(#REF!,$C$503,"!$AG",$A152 + 5))</f>
        <v>#REF!</v>
      </c>
      <c r="H152" s="135"/>
      <c r="I152" s="132"/>
      <c r="J152" s="135"/>
      <c r="K152" s="132" t="e">
        <f ca="1">INDIRECT(CONCATENATE(#REF!,$C$503,"!$AH",$A152 + 5))</f>
        <v>#REF!</v>
      </c>
      <c r="L152" s="181"/>
      <c r="M152" s="135"/>
      <c r="N152" s="135"/>
      <c r="O152" s="135"/>
      <c r="P152" s="135"/>
      <c r="Q152" s="137" t="e">
        <f t="shared" ca="1" si="48"/>
        <v>#REF!</v>
      </c>
      <c r="R152" s="188" t="e">
        <f t="shared" ca="1" si="49"/>
        <v>#REF!</v>
      </c>
      <c r="S152" s="139" t="e">
        <f t="shared" ca="1" si="47"/>
        <v>#REF!</v>
      </c>
      <c r="T152" s="202" t="e">
        <f t="shared" ca="1" si="50"/>
        <v>#REF!</v>
      </c>
      <c r="U152" s="139" t="e">
        <f t="shared" ca="1" si="51"/>
        <v>#REF!</v>
      </c>
      <c r="V152" s="198" t="e">
        <f t="shared" ca="1" si="52"/>
        <v>#REF!</v>
      </c>
      <c r="W152" s="138" t="e">
        <f t="shared" ca="1" si="53"/>
        <v>#REF!</v>
      </c>
      <c r="X152" s="139" t="e">
        <f t="shared" ca="1" si="54"/>
        <v>#REF!</v>
      </c>
      <c r="Y152" s="138" t="e">
        <f t="shared" ca="1" si="55"/>
        <v>#REF!</v>
      </c>
      <c r="Z152" s="138" t="e">
        <f t="shared" ca="1" si="56"/>
        <v>#REF!</v>
      </c>
      <c r="AA152" s="138" t="e">
        <f t="shared" ca="1" si="57"/>
        <v>#NAME?</v>
      </c>
      <c r="AB152" s="139" t="e">
        <f t="shared" ca="1" si="58"/>
        <v>#REF!</v>
      </c>
      <c r="AC152" s="138" t="e">
        <f t="shared" ca="1" si="59"/>
        <v>#REF!</v>
      </c>
      <c r="AD152" s="132" t="e">
        <f ca="1">INDIRECT(CONCATENATE(#REF!,$C$503,"!$AI",$A152 + 5))</f>
        <v>#REF!</v>
      </c>
    </row>
    <row r="153" spans="1:30" hidden="1" outlineLevel="1" x14ac:dyDescent="0.25">
      <c r="A153" s="128">
        <v>149</v>
      </c>
      <c r="B153" s="153" t="e">
        <f ca="1">INDIRECT(CONCATENATE(#REF!,$C$503,"!$B",$A153 + 5))</f>
        <v>#REF!</v>
      </c>
      <c r="C153" s="135" t="e">
        <f ca="1">INDIRECT(CONCATENATE(#REF!,$C$503,"!$X",$A153 + 5))</f>
        <v>#REF!</v>
      </c>
      <c r="D153" s="132" t="e">
        <f ca="1">INDIRECT(CONCATENATE(#REF!,$C$503,"!$AF",$A153 + 5))</f>
        <v>#REF!</v>
      </c>
      <c r="E153" s="132" t="e">
        <f ca="1">INDIRECT(CONCATENATE(#REF!,$C$503,"!$AB",$A153 + 5))</f>
        <v>#REF!</v>
      </c>
      <c r="F153" s="135" t="str">
        <f t="shared" ca="1" si="46"/>
        <v/>
      </c>
      <c r="G153" s="187" t="e">
        <f ca="1">INDIRECT(CONCATENATE(#REF!,$C$503,"!$AG",$A153 + 5))</f>
        <v>#REF!</v>
      </c>
      <c r="H153" s="135"/>
      <c r="I153" s="132"/>
      <c r="J153" s="135"/>
      <c r="K153" s="132" t="e">
        <f ca="1">INDIRECT(CONCATENATE(#REF!,$C$503,"!$AH",$A153 + 5))</f>
        <v>#REF!</v>
      </c>
      <c r="L153" s="181"/>
      <c r="M153" s="135"/>
      <c r="N153" s="135"/>
      <c r="O153" s="135"/>
      <c r="P153" s="135"/>
      <c r="Q153" s="137" t="e">
        <f t="shared" ca="1" si="48"/>
        <v>#REF!</v>
      </c>
      <c r="R153" s="188" t="e">
        <f t="shared" ca="1" si="49"/>
        <v>#REF!</v>
      </c>
      <c r="S153" s="139" t="e">
        <f t="shared" ca="1" si="47"/>
        <v>#REF!</v>
      </c>
      <c r="T153" s="202" t="e">
        <f t="shared" ca="1" si="50"/>
        <v>#REF!</v>
      </c>
      <c r="U153" s="139" t="e">
        <f t="shared" ca="1" si="51"/>
        <v>#REF!</v>
      </c>
      <c r="V153" s="198" t="e">
        <f t="shared" ca="1" si="52"/>
        <v>#REF!</v>
      </c>
      <c r="W153" s="138" t="e">
        <f t="shared" ca="1" si="53"/>
        <v>#REF!</v>
      </c>
      <c r="X153" s="139" t="e">
        <f t="shared" ca="1" si="54"/>
        <v>#REF!</v>
      </c>
      <c r="Y153" s="138" t="e">
        <f t="shared" ca="1" si="55"/>
        <v>#REF!</v>
      </c>
      <c r="Z153" s="138" t="e">
        <f t="shared" ca="1" si="56"/>
        <v>#REF!</v>
      </c>
      <c r="AA153" s="138" t="e">
        <f t="shared" ca="1" si="57"/>
        <v>#NAME?</v>
      </c>
      <c r="AB153" s="139" t="e">
        <f t="shared" ca="1" si="58"/>
        <v>#REF!</v>
      </c>
      <c r="AC153" s="138" t="e">
        <f t="shared" ca="1" si="59"/>
        <v>#REF!</v>
      </c>
      <c r="AD153" s="132" t="e">
        <f ca="1">INDIRECT(CONCATENATE(#REF!,$C$503,"!$AI",$A153 + 5))</f>
        <v>#REF!</v>
      </c>
    </row>
    <row r="154" spans="1:30" hidden="1" outlineLevel="1" x14ac:dyDescent="0.25">
      <c r="A154" s="128">
        <v>150</v>
      </c>
      <c r="B154" s="153" t="e">
        <f ca="1">INDIRECT(CONCATENATE(#REF!,$C$503,"!$B",$A154 + 5))</f>
        <v>#REF!</v>
      </c>
      <c r="C154" s="135" t="e">
        <f ca="1">INDIRECT(CONCATENATE(#REF!,$C$503,"!$X",$A154 + 5))</f>
        <v>#REF!</v>
      </c>
      <c r="D154" s="132" t="e">
        <f ca="1">INDIRECT(CONCATENATE(#REF!,$C$503,"!$AF",$A154 + 5))</f>
        <v>#REF!</v>
      </c>
      <c r="E154" s="132" t="e">
        <f ca="1">INDIRECT(CONCATENATE(#REF!,$C$503,"!$AB",$A154 + 5))</f>
        <v>#REF!</v>
      </c>
      <c r="F154" s="135" t="str">
        <f t="shared" ca="1" si="46"/>
        <v/>
      </c>
      <c r="G154" s="187" t="e">
        <f ca="1">INDIRECT(CONCATENATE(#REF!,$C$503,"!$AG",$A154 + 5))</f>
        <v>#REF!</v>
      </c>
      <c r="H154" s="135"/>
      <c r="I154" s="132"/>
      <c r="J154" s="135"/>
      <c r="K154" s="132" t="e">
        <f ca="1">INDIRECT(CONCATENATE(#REF!,$C$503,"!$AH",$A154 + 5))</f>
        <v>#REF!</v>
      </c>
      <c r="L154" s="181"/>
      <c r="M154" s="135"/>
      <c r="N154" s="135"/>
      <c r="O154" s="135"/>
      <c r="P154" s="135"/>
      <c r="Q154" s="137" t="e">
        <f t="shared" ca="1" si="48"/>
        <v>#REF!</v>
      </c>
      <c r="R154" s="188" t="e">
        <f t="shared" ca="1" si="49"/>
        <v>#REF!</v>
      </c>
      <c r="S154" s="139" t="e">
        <f t="shared" ca="1" si="47"/>
        <v>#REF!</v>
      </c>
      <c r="T154" s="202" t="e">
        <f t="shared" ca="1" si="50"/>
        <v>#REF!</v>
      </c>
      <c r="U154" s="139" t="e">
        <f t="shared" ca="1" si="51"/>
        <v>#REF!</v>
      </c>
      <c r="V154" s="198" t="e">
        <f t="shared" ca="1" si="52"/>
        <v>#REF!</v>
      </c>
      <c r="W154" s="138" t="e">
        <f t="shared" ca="1" si="53"/>
        <v>#REF!</v>
      </c>
      <c r="X154" s="139" t="e">
        <f t="shared" ca="1" si="54"/>
        <v>#REF!</v>
      </c>
      <c r="Y154" s="138" t="e">
        <f t="shared" ca="1" si="55"/>
        <v>#REF!</v>
      </c>
      <c r="Z154" s="138" t="e">
        <f t="shared" ca="1" si="56"/>
        <v>#REF!</v>
      </c>
      <c r="AA154" s="138" t="e">
        <f t="shared" ca="1" si="57"/>
        <v>#NAME?</v>
      </c>
      <c r="AB154" s="139" t="e">
        <f t="shared" ca="1" si="58"/>
        <v>#REF!</v>
      </c>
      <c r="AC154" s="138" t="e">
        <f t="shared" ca="1" si="59"/>
        <v>#REF!</v>
      </c>
      <c r="AD154" s="132" t="e">
        <f ca="1">INDIRECT(CONCATENATE(#REF!,$C$503,"!$AI",$A154 + 5))</f>
        <v>#REF!</v>
      </c>
    </row>
    <row r="155" spans="1:30" hidden="1" outlineLevel="1" x14ac:dyDescent="0.25">
      <c r="A155" s="128">
        <v>151</v>
      </c>
      <c r="B155" s="153" t="e">
        <f ca="1">INDIRECT(CONCATENATE(#REF!,$C$503,"!$B",$A155 + 5))</f>
        <v>#REF!</v>
      </c>
      <c r="C155" s="135" t="e">
        <f ca="1">INDIRECT(CONCATENATE(#REF!,$C$503,"!$X",$A155 + 5))</f>
        <v>#REF!</v>
      </c>
      <c r="D155" s="132" t="e">
        <f ca="1">INDIRECT(CONCATENATE(#REF!,$C$503,"!$AF",$A155 + 5))</f>
        <v>#REF!</v>
      </c>
      <c r="E155" s="132" t="e">
        <f ca="1">INDIRECT(CONCATENATE(#REF!,$C$503,"!$AB",$A155 + 5))</f>
        <v>#REF!</v>
      </c>
      <c r="F155" s="135" t="str">
        <f t="shared" ca="1" si="46"/>
        <v/>
      </c>
      <c r="G155" s="187" t="e">
        <f ca="1">INDIRECT(CONCATENATE(#REF!,$C$503,"!$AG",$A155 + 5))</f>
        <v>#REF!</v>
      </c>
      <c r="H155" s="135"/>
      <c r="I155" s="132"/>
      <c r="J155" s="135"/>
      <c r="K155" s="132" t="e">
        <f ca="1">INDIRECT(CONCATENATE(#REF!,$C$503,"!$AH",$A155 + 5))</f>
        <v>#REF!</v>
      </c>
      <c r="L155" s="181"/>
      <c r="M155" s="135"/>
      <c r="N155" s="135"/>
      <c r="O155" s="135"/>
      <c r="P155" s="135"/>
      <c r="Q155" s="137" t="e">
        <f t="shared" ca="1" si="48"/>
        <v>#REF!</v>
      </c>
      <c r="R155" s="188" t="e">
        <f t="shared" ca="1" si="49"/>
        <v>#REF!</v>
      </c>
      <c r="S155" s="139" t="e">
        <f t="shared" ca="1" si="47"/>
        <v>#REF!</v>
      </c>
      <c r="T155" s="202" t="e">
        <f t="shared" ca="1" si="50"/>
        <v>#REF!</v>
      </c>
      <c r="U155" s="139" t="e">
        <f t="shared" ca="1" si="51"/>
        <v>#REF!</v>
      </c>
      <c r="V155" s="198" t="e">
        <f t="shared" ca="1" si="52"/>
        <v>#REF!</v>
      </c>
      <c r="W155" s="138" t="e">
        <f t="shared" ca="1" si="53"/>
        <v>#REF!</v>
      </c>
      <c r="X155" s="139" t="e">
        <f t="shared" ca="1" si="54"/>
        <v>#REF!</v>
      </c>
      <c r="Y155" s="138" t="e">
        <f t="shared" ca="1" si="55"/>
        <v>#REF!</v>
      </c>
      <c r="Z155" s="138" t="e">
        <f t="shared" ca="1" si="56"/>
        <v>#REF!</v>
      </c>
      <c r="AA155" s="138" t="e">
        <f t="shared" ca="1" si="57"/>
        <v>#NAME?</v>
      </c>
      <c r="AB155" s="139" t="e">
        <f t="shared" ca="1" si="58"/>
        <v>#REF!</v>
      </c>
      <c r="AC155" s="138" t="e">
        <f t="shared" ca="1" si="59"/>
        <v>#REF!</v>
      </c>
      <c r="AD155" s="132" t="e">
        <f ca="1">INDIRECT(CONCATENATE(#REF!,$C$503,"!$AI",$A155 + 5))</f>
        <v>#REF!</v>
      </c>
    </row>
    <row r="156" spans="1:30" hidden="1" outlineLevel="1" x14ac:dyDescent="0.25">
      <c r="A156" s="128">
        <v>152</v>
      </c>
      <c r="B156" s="153" t="e">
        <f ca="1">INDIRECT(CONCATENATE(#REF!,$C$503,"!$B",$A156 + 5))</f>
        <v>#REF!</v>
      </c>
      <c r="C156" s="135" t="e">
        <f ca="1">INDIRECT(CONCATENATE(#REF!,$C$503,"!$X",$A156 + 5))</f>
        <v>#REF!</v>
      </c>
      <c r="D156" s="132" t="e">
        <f ca="1">INDIRECT(CONCATENATE(#REF!,$C$503,"!$AF",$A156 + 5))</f>
        <v>#REF!</v>
      </c>
      <c r="E156" s="132" t="e">
        <f ca="1">INDIRECT(CONCATENATE(#REF!,$C$503,"!$AB",$A156 + 5))</f>
        <v>#REF!</v>
      </c>
      <c r="F156" s="135" t="str">
        <f t="shared" ca="1" si="46"/>
        <v/>
      </c>
      <c r="G156" s="187" t="e">
        <f ca="1">INDIRECT(CONCATENATE(#REF!,$C$503,"!$AG",$A156 + 5))</f>
        <v>#REF!</v>
      </c>
      <c r="H156" s="135"/>
      <c r="I156" s="132"/>
      <c r="J156" s="135"/>
      <c r="K156" s="132" t="e">
        <f ca="1">INDIRECT(CONCATENATE(#REF!,$C$503,"!$AH",$A156 + 5))</f>
        <v>#REF!</v>
      </c>
      <c r="L156" s="181"/>
      <c r="M156" s="135"/>
      <c r="N156" s="135"/>
      <c r="O156" s="135"/>
      <c r="P156" s="135"/>
      <c r="Q156" s="137" t="e">
        <f t="shared" ca="1" si="48"/>
        <v>#REF!</v>
      </c>
      <c r="R156" s="188" t="e">
        <f t="shared" ca="1" si="49"/>
        <v>#REF!</v>
      </c>
      <c r="S156" s="139" t="e">
        <f t="shared" ca="1" si="47"/>
        <v>#REF!</v>
      </c>
      <c r="T156" s="202" t="e">
        <f t="shared" ca="1" si="50"/>
        <v>#REF!</v>
      </c>
      <c r="U156" s="139" t="e">
        <f t="shared" ca="1" si="51"/>
        <v>#REF!</v>
      </c>
      <c r="V156" s="198" t="e">
        <f t="shared" ca="1" si="52"/>
        <v>#REF!</v>
      </c>
      <c r="W156" s="138" t="e">
        <f t="shared" ca="1" si="53"/>
        <v>#REF!</v>
      </c>
      <c r="X156" s="139" t="e">
        <f t="shared" ca="1" si="54"/>
        <v>#REF!</v>
      </c>
      <c r="Y156" s="138" t="e">
        <f t="shared" ca="1" si="55"/>
        <v>#REF!</v>
      </c>
      <c r="Z156" s="138" t="e">
        <f t="shared" ca="1" si="56"/>
        <v>#REF!</v>
      </c>
      <c r="AA156" s="138" t="e">
        <f t="shared" ca="1" si="57"/>
        <v>#NAME?</v>
      </c>
      <c r="AB156" s="139" t="e">
        <f t="shared" ca="1" si="58"/>
        <v>#REF!</v>
      </c>
      <c r="AC156" s="138" t="e">
        <f t="shared" ca="1" si="59"/>
        <v>#REF!</v>
      </c>
      <c r="AD156" s="132" t="e">
        <f ca="1">INDIRECT(CONCATENATE(#REF!,$C$503,"!$AI",$A156 + 5))</f>
        <v>#REF!</v>
      </c>
    </row>
    <row r="157" spans="1:30" hidden="1" outlineLevel="1" x14ac:dyDescent="0.25">
      <c r="A157" s="128">
        <v>153</v>
      </c>
      <c r="B157" s="153" t="e">
        <f ca="1">INDIRECT(CONCATENATE(#REF!,$C$503,"!$B",$A157 + 5))</f>
        <v>#REF!</v>
      </c>
      <c r="C157" s="135" t="e">
        <f ca="1">INDIRECT(CONCATENATE(#REF!,$C$503,"!$X",$A157 + 5))</f>
        <v>#REF!</v>
      </c>
      <c r="D157" s="132" t="e">
        <f ca="1">INDIRECT(CONCATENATE(#REF!,$C$503,"!$AF",$A157 + 5))</f>
        <v>#REF!</v>
      </c>
      <c r="E157" s="132" t="e">
        <f ca="1">INDIRECT(CONCATENATE(#REF!,$C$503,"!$AB",$A157 + 5))</f>
        <v>#REF!</v>
      </c>
      <c r="F157" s="135" t="str">
        <f t="shared" ca="1" si="46"/>
        <v/>
      </c>
      <c r="G157" s="187" t="e">
        <f ca="1">INDIRECT(CONCATENATE(#REF!,$C$503,"!$AG",$A157 + 5))</f>
        <v>#REF!</v>
      </c>
      <c r="H157" s="135"/>
      <c r="I157" s="132"/>
      <c r="J157" s="135"/>
      <c r="K157" s="132" t="e">
        <f ca="1">INDIRECT(CONCATENATE(#REF!,$C$503,"!$AH",$A157 + 5))</f>
        <v>#REF!</v>
      </c>
      <c r="L157" s="181"/>
      <c r="M157" s="135"/>
      <c r="N157" s="135"/>
      <c r="O157" s="135"/>
      <c r="P157" s="135"/>
      <c r="Q157" s="137" t="e">
        <f t="shared" ca="1" si="48"/>
        <v>#REF!</v>
      </c>
      <c r="R157" s="188" t="e">
        <f t="shared" ca="1" si="49"/>
        <v>#REF!</v>
      </c>
      <c r="S157" s="139" t="e">
        <f t="shared" ca="1" si="47"/>
        <v>#REF!</v>
      </c>
      <c r="T157" s="202" t="e">
        <f t="shared" ca="1" si="50"/>
        <v>#REF!</v>
      </c>
      <c r="U157" s="139" t="e">
        <f t="shared" ca="1" si="51"/>
        <v>#REF!</v>
      </c>
      <c r="V157" s="198" t="e">
        <f t="shared" ca="1" si="52"/>
        <v>#REF!</v>
      </c>
      <c r="W157" s="138" t="e">
        <f t="shared" ca="1" si="53"/>
        <v>#REF!</v>
      </c>
      <c r="X157" s="139" t="e">
        <f t="shared" ca="1" si="54"/>
        <v>#REF!</v>
      </c>
      <c r="Y157" s="138" t="e">
        <f t="shared" ca="1" si="55"/>
        <v>#REF!</v>
      </c>
      <c r="Z157" s="138" t="e">
        <f t="shared" ca="1" si="56"/>
        <v>#REF!</v>
      </c>
      <c r="AA157" s="138" t="e">
        <f t="shared" ca="1" si="57"/>
        <v>#NAME?</v>
      </c>
      <c r="AB157" s="139" t="e">
        <f t="shared" ca="1" si="58"/>
        <v>#REF!</v>
      </c>
      <c r="AC157" s="138" t="e">
        <f t="shared" ca="1" si="59"/>
        <v>#REF!</v>
      </c>
      <c r="AD157" s="132" t="e">
        <f ca="1">INDIRECT(CONCATENATE(#REF!,$C$503,"!$AI",$A157 + 5))</f>
        <v>#REF!</v>
      </c>
    </row>
    <row r="158" spans="1:30" hidden="1" outlineLevel="1" x14ac:dyDescent="0.25">
      <c r="A158" s="128">
        <v>154</v>
      </c>
      <c r="B158" s="153" t="e">
        <f ca="1">INDIRECT(CONCATENATE(#REF!,$C$503,"!$B",$A158 + 5))</f>
        <v>#REF!</v>
      </c>
      <c r="C158" s="135" t="e">
        <f ca="1">INDIRECT(CONCATENATE(#REF!,$C$503,"!$X",$A158 + 5))</f>
        <v>#REF!</v>
      </c>
      <c r="D158" s="132" t="e">
        <f ca="1">INDIRECT(CONCATENATE(#REF!,$C$503,"!$AF",$A158 + 5))</f>
        <v>#REF!</v>
      </c>
      <c r="E158" s="132" t="e">
        <f ca="1">INDIRECT(CONCATENATE(#REF!,$C$503,"!$AB",$A158 + 5))</f>
        <v>#REF!</v>
      </c>
      <c r="F158" s="135" t="str">
        <f t="shared" ca="1" si="46"/>
        <v/>
      </c>
      <c r="G158" s="187" t="e">
        <f ca="1">INDIRECT(CONCATENATE(#REF!,$C$503,"!$AG",$A158 + 5))</f>
        <v>#REF!</v>
      </c>
      <c r="H158" s="135"/>
      <c r="I158" s="132"/>
      <c r="J158" s="135"/>
      <c r="K158" s="132" t="e">
        <f ca="1">INDIRECT(CONCATENATE(#REF!,$C$503,"!$AH",$A158 + 5))</f>
        <v>#REF!</v>
      </c>
      <c r="L158" s="181"/>
      <c r="M158" s="135"/>
      <c r="N158" s="135"/>
      <c r="O158" s="135"/>
      <c r="P158" s="135"/>
      <c r="Q158" s="137" t="e">
        <f t="shared" ca="1" si="48"/>
        <v>#REF!</v>
      </c>
      <c r="R158" s="188" t="e">
        <f t="shared" ca="1" si="49"/>
        <v>#REF!</v>
      </c>
      <c r="S158" s="139" t="e">
        <f t="shared" ca="1" si="47"/>
        <v>#REF!</v>
      </c>
      <c r="T158" s="202" t="e">
        <f t="shared" ca="1" si="50"/>
        <v>#REF!</v>
      </c>
      <c r="U158" s="139" t="e">
        <f t="shared" ca="1" si="51"/>
        <v>#REF!</v>
      </c>
      <c r="V158" s="198" t="e">
        <f t="shared" ca="1" si="52"/>
        <v>#REF!</v>
      </c>
      <c r="W158" s="138" t="e">
        <f t="shared" ca="1" si="53"/>
        <v>#REF!</v>
      </c>
      <c r="X158" s="139" t="e">
        <f t="shared" ca="1" si="54"/>
        <v>#REF!</v>
      </c>
      <c r="Y158" s="138" t="e">
        <f t="shared" ca="1" si="55"/>
        <v>#REF!</v>
      </c>
      <c r="Z158" s="138" t="e">
        <f t="shared" ca="1" si="56"/>
        <v>#REF!</v>
      </c>
      <c r="AA158" s="138" t="e">
        <f t="shared" ca="1" si="57"/>
        <v>#NAME?</v>
      </c>
      <c r="AB158" s="139" t="e">
        <f t="shared" ca="1" si="58"/>
        <v>#REF!</v>
      </c>
      <c r="AC158" s="138" t="e">
        <f t="shared" ca="1" si="59"/>
        <v>#REF!</v>
      </c>
      <c r="AD158" s="132" t="e">
        <f ca="1">INDIRECT(CONCATENATE(#REF!,$C$503,"!$AI",$A158 + 5))</f>
        <v>#REF!</v>
      </c>
    </row>
    <row r="159" spans="1:30" hidden="1" outlineLevel="1" x14ac:dyDescent="0.25">
      <c r="A159" s="128">
        <v>155</v>
      </c>
      <c r="B159" s="153" t="e">
        <f ca="1">INDIRECT(CONCATENATE(#REF!,$C$503,"!$B",$A159 + 5))</f>
        <v>#REF!</v>
      </c>
      <c r="C159" s="135" t="e">
        <f ca="1">INDIRECT(CONCATENATE(#REF!,$C$503,"!$X",$A159 + 5))</f>
        <v>#REF!</v>
      </c>
      <c r="D159" s="132" t="e">
        <f ca="1">INDIRECT(CONCATENATE(#REF!,$C$503,"!$AF",$A159 + 5))</f>
        <v>#REF!</v>
      </c>
      <c r="E159" s="132" t="e">
        <f ca="1">INDIRECT(CONCATENATE(#REF!,$C$503,"!$AB",$A159 + 5))</f>
        <v>#REF!</v>
      </c>
      <c r="F159" s="135" t="str">
        <f t="shared" ca="1" si="46"/>
        <v/>
      </c>
      <c r="G159" s="187" t="e">
        <f ca="1">INDIRECT(CONCATENATE(#REF!,$C$503,"!$AG",$A159 + 5))</f>
        <v>#REF!</v>
      </c>
      <c r="H159" s="135"/>
      <c r="I159" s="132"/>
      <c r="J159" s="135"/>
      <c r="K159" s="132" t="e">
        <f ca="1">INDIRECT(CONCATENATE(#REF!,$C$503,"!$AH",$A159 + 5))</f>
        <v>#REF!</v>
      </c>
      <c r="L159" s="181"/>
      <c r="M159" s="135"/>
      <c r="N159" s="135"/>
      <c r="O159" s="135"/>
      <c r="P159" s="135"/>
      <c r="Q159" s="137" t="e">
        <f t="shared" ca="1" si="48"/>
        <v>#REF!</v>
      </c>
      <c r="R159" s="188" t="e">
        <f t="shared" ca="1" si="49"/>
        <v>#REF!</v>
      </c>
      <c r="S159" s="139" t="e">
        <f t="shared" ca="1" si="47"/>
        <v>#REF!</v>
      </c>
      <c r="T159" s="202" t="e">
        <f t="shared" ca="1" si="50"/>
        <v>#REF!</v>
      </c>
      <c r="U159" s="139" t="e">
        <f t="shared" ca="1" si="51"/>
        <v>#REF!</v>
      </c>
      <c r="V159" s="198" t="e">
        <f t="shared" ca="1" si="52"/>
        <v>#REF!</v>
      </c>
      <c r="W159" s="138" t="e">
        <f t="shared" ca="1" si="53"/>
        <v>#REF!</v>
      </c>
      <c r="X159" s="139" t="e">
        <f t="shared" ca="1" si="54"/>
        <v>#REF!</v>
      </c>
      <c r="Y159" s="138" t="e">
        <f t="shared" ca="1" si="55"/>
        <v>#REF!</v>
      </c>
      <c r="Z159" s="138" t="e">
        <f t="shared" ca="1" si="56"/>
        <v>#REF!</v>
      </c>
      <c r="AA159" s="138" t="e">
        <f t="shared" ca="1" si="57"/>
        <v>#NAME?</v>
      </c>
      <c r="AB159" s="139" t="e">
        <f t="shared" ca="1" si="58"/>
        <v>#REF!</v>
      </c>
      <c r="AC159" s="138" t="e">
        <f t="shared" ca="1" si="59"/>
        <v>#REF!</v>
      </c>
      <c r="AD159" s="132" t="e">
        <f ca="1">INDIRECT(CONCATENATE(#REF!,$C$503,"!$AI",$A159 + 5))</f>
        <v>#REF!</v>
      </c>
    </row>
    <row r="160" spans="1:30" hidden="1" outlineLevel="1" x14ac:dyDescent="0.25">
      <c r="A160" s="128">
        <v>156</v>
      </c>
      <c r="B160" s="153" t="e">
        <f ca="1">INDIRECT(CONCATENATE(#REF!,$C$503,"!$B",$A160 + 5))</f>
        <v>#REF!</v>
      </c>
      <c r="C160" s="135" t="e">
        <f ca="1">INDIRECT(CONCATENATE(#REF!,$C$503,"!$X",$A160 + 5))</f>
        <v>#REF!</v>
      </c>
      <c r="D160" s="132" t="e">
        <f ca="1">INDIRECT(CONCATENATE(#REF!,$C$503,"!$AF",$A160 + 5))</f>
        <v>#REF!</v>
      </c>
      <c r="E160" s="132" t="e">
        <f ca="1">INDIRECT(CONCATENATE(#REF!,$C$503,"!$AB",$A160 + 5))</f>
        <v>#REF!</v>
      </c>
      <c r="F160" s="135" t="str">
        <f t="shared" ca="1" si="46"/>
        <v/>
      </c>
      <c r="G160" s="187" t="e">
        <f ca="1">INDIRECT(CONCATENATE(#REF!,$C$503,"!$AG",$A160 + 5))</f>
        <v>#REF!</v>
      </c>
      <c r="H160" s="135"/>
      <c r="I160" s="132"/>
      <c r="J160" s="135"/>
      <c r="K160" s="132" t="e">
        <f ca="1">INDIRECT(CONCATENATE(#REF!,$C$503,"!$AH",$A160 + 5))</f>
        <v>#REF!</v>
      </c>
      <c r="L160" s="181"/>
      <c r="M160" s="135"/>
      <c r="N160" s="135"/>
      <c r="O160" s="135"/>
      <c r="P160" s="135"/>
      <c r="Q160" s="137" t="e">
        <f t="shared" ca="1" si="48"/>
        <v>#REF!</v>
      </c>
      <c r="R160" s="188" t="e">
        <f t="shared" ca="1" si="49"/>
        <v>#REF!</v>
      </c>
      <c r="S160" s="139" t="e">
        <f t="shared" ca="1" si="47"/>
        <v>#REF!</v>
      </c>
      <c r="T160" s="202" t="e">
        <f t="shared" ca="1" si="50"/>
        <v>#REF!</v>
      </c>
      <c r="U160" s="139" t="e">
        <f t="shared" ca="1" si="51"/>
        <v>#REF!</v>
      </c>
      <c r="V160" s="198" t="e">
        <f t="shared" ca="1" si="52"/>
        <v>#REF!</v>
      </c>
      <c r="W160" s="138" t="e">
        <f t="shared" ca="1" si="53"/>
        <v>#REF!</v>
      </c>
      <c r="X160" s="139" t="e">
        <f t="shared" ca="1" si="54"/>
        <v>#REF!</v>
      </c>
      <c r="Y160" s="138" t="e">
        <f t="shared" ca="1" si="55"/>
        <v>#REF!</v>
      </c>
      <c r="Z160" s="138" t="e">
        <f t="shared" ca="1" si="56"/>
        <v>#REF!</v>
      </c>
      <c r="AA160" s="138" t="e">
        <f t="shared" ca="1" si="57"/>
        <v>#NAME?</v>
      </c>
      <c r="AB160" s="139" t="e">
        <f t="shared" ca="1" si="58"/>
        <v>#REF!</v>
      </c>
      <c r="AC160" s="138" t="e">
        <f t="shared" ca="1" si="59"/>
        <v>#REF!</v>
      </c>
      <c r="AD160" s="132" t="e">
        <f ca="1">INDIRECT(CONCATENATE(#REF!,$C$503,"!$AI",$A160 + 5))</f>
        <v>#REF!</v>
      </c>
    </row>
    <row r="161" spans="1:30" hidden="1" outlineLevel="1" x14ac:dyDescent="0.25">
      <c r="A161" s="128">
        <v>157</v>
      </c>
      <c r="B161" s="153" t="e">
        <f ca="1">INDIRECT(CONCATENATE(#REF!,$C$503,"!$B",$A161 + 5))</f>
        <v>#REF!</v>
      </c>
      <c r="C161" s="135" t="e">
        <f ca="1">INDIRECT(CONCATENATE(#REF!,$C$503,"!$X",$A161 + 5))</f>
        <v>#REF!</v>
      </c>
      <c r="D161" s="132" t="e">
        <f ca="1">INDIRECT(CONCATENATE(#REF!,$C$503,"!$AF",$A161 + 5))</f>
        <v>#REF!</v>
      </c>
      <c r="E161" s="132" t="e">
        <f ca="1">INDIRECT(CONCATENATE(#REF!,$C$503,"!$AB",$A161 + 5))</f>
        <v>#REF!</v>
      </c>
      <c r="F161" s="135" t="str">
        <f t="shared" ca="1" si="46"/>
        <v/>
      </c>
      <c r="G161" s="187" t="e">
        <f ca="1">INDIRECT(CONCATENATE(#REF!,$C$503,"!$AG",$A161 + 5))</f>
        <v>#REF!</v>
      </c>
      <c r="H161" s="135"/>
      <c r="I161" s="132"/>
      <c r="J161" s="135"/>
      <c r="K161" s="132" t="e">
        <f ca="1">INDIRECT(CONCATENATE(#REF!,$C$503,"!$AH",$A161 + 5))</f>
        <v>#REF!</v>
      </c>
      <c r="L161" s="181"/>
      <c r="M161" s="135"/>
      <c r="N161" s="135"/>
      <c r="O161" s="135"/>
      <c r="P161" s="135"/>
      <c r="Q161" s="137" t="e">
        <f t="shared" ca="1" si="48"/>
        <v>#REF!</v>
      </c>
      <c r="R161" s="188" t="e">
        <f t="shared" ca="1" si="49"/>
        <v>#REF!</v>
      </c>
      <c r="S161" s="139" t="e">
        <f t="shared" ca="1" si="47"/>
        <v>#REF!</v>
      </c>
      <c r="T161" s="202" t="e">
        <f t="shared" ca="1" si="50"/>
        <v>#REF!</v>
      </c>
      <c r="U161" s="139" t="e">
        <f t="shared" ca="1" si="51"/>
        <v>#REF!</v>
      </c>
      <c r="V161" s="198" t="e">
        <f t="shared" ca="1" si="52"/>
        <v>#REF!</v>
      </c>
      <c r="W161" s="138" t="e">
        <f t="shared" ca="1" si="53"/>
        <v>#REF!</v>
      </c>
      <c r="X161" s="139" t="e">
        <f t="shared" ca="1" si="54"/>
        <v>#REF!</v>
      </c>
      <c r="Y161" s="138" t="e">
        <f t="shared" ca="1" si="55"/>
        <v>#REF!</v>
      </c>
      <c r="Z161" s="138" t="e">
        <f t="shared" ca="1" si="56"/>
        <v>#REF!</v>
      </c>
      <c r="AA161" s="138" t="e">
        <f t="shared" ca="1" si="57"/>
        <v>#NAME?</v>
      </c>
      <c r="AB161" s="139" t="e">
        <f t="shared" ca="1" si="58"/>
        <v>#REF!</v>
      </c>
      <c r="AC161" s="138" t="e">
        <f t="shared" ca="1" si="59"/>
        <v>#REF!</v>
      </c>
      <c r="AD161" s="132" t="e">
        <f ca="1">INDIRECT(CONCATENATE(#REF!,$C$503,"!$AI",$A161 + 5))</f>
        <v>#REF!</v>
      </c>
    </row>
    <row r="162" spans="1:30" hidden="1" outlineLevel="1" x14ac:dyDescent="0.25">
      <c r="A162" s="128">
        <v>158</v>
      </c>
      <c r="B162" s="153" t="e">
        <f ca="1">INDIRECT(CONCATENATE(#REF!,$C$503,"!$B",$A162 + 5))</f>
        <v>#REF!</v>
      </c>
      <c r="C162" s="135" t="e">
        <f ca="1">INDIRECT(CONCATENATE(#REF!,$C$503,"!$X",$A162 + 5))</f>
        <v>#REF!</v>
      </c>
      <c r="D162" s="132" t="e">
        <f ca="1">INDIRECT(CONCATENATE(#REF!,$C$503,"!$AF",$A162 + 5))</f>
        <v>#REF!</v>
      </c>
      <c r="E162" s="132" t="e">
        <f ca="1">INDIRECT(CONCATENATE(#REF!,$C$503,"!$AB",$A162 + 5))</f>
        <v>#REF!</v>
      </c>
      <c r="F162" s="135" t="str">
        <f t="shared" ca="1" si="46"/>
        <v/>
      </c>
      <c r="G162" s="187" t="e">
        <f ca="1">INDIRECT(CONCATENATE(#REF!,$C$503,"!$AG",$A162 + 5))</f>
        <v>#REF!</v>
      </c>
      <c r="H162" s="135"/>
      <c r="I162" s="132"/>
      <c r="J162" s="135"/>
      <c r="K162" s="132" t="e">
        <f ca="1">INDIRECT(CONCATENATE(#REF!,$C$503,"!$AH",$A162 + 5))</f>
        <v>#REF!</v>
      </c>
      <c r="L162" s="181"/>
      <c r="M162" s="135"/>
      <c r="N162" s="135"/>
      <c r="O162" s="135"/>
      <c r="P162" s="135"/>
      <c r="Q162" s="137" t="e">
        <f t="shared" ca="1" si="48"/>
        <v>#REF!</v>
      </c>
      <c r="R162" s="188" t="e">
        <f t="shared" ca="1" si="49"/>
        <v>#REF!</v>
      </c>
      <c r="S162" s="139" t="e">
        <f t="shared" ca="1" si="47"/>
        <v>#REF!</v>
      </c>
      <c r="T162" s="202" t="e">
        <f t="shared" ca="1" si="50"/>
        <v>#REF!</v>
      </c>
      <c r="U162" s="139" t="e">
        <f t="shared" ca="1" si="51"/>
        <v>#REF!</v>
      </c>
      <c r="V162" s="198" t="e">
        <f t="shared" ca="1" si="52"/>
        <v>#REF!</v>
      </c>
      <c r="W162" s="138" t="e">
        <f t="shared" ca="1" si="53"/>
        <v>#REF!</v>
      </c>
      <c r="X162" s="139" t="e">
        <f t="shared" ca="1" si="54"/>
        <v>#REF!</v>
      </c>
      <c r="Y162" s="138" t="e">
        <f t="shared" ca="1" si="55"/>
        <v>#REF!</v>
      </c>
      <c r="Z162" s="138" t="e">
        <f t="shared" ca="1" si="56"/>
        <v>#REF!</v>
      </c>
      <c r="AA162" s="138" t="e">
        <f t="shared" ca="1" si="57"/>
        <v>#NAME?</v>
      </c>
      <c r="AB162" s="139" t="e">
        <f t="shared" ca="1" si="58"/>
        <v>#REF!</v>
      </c>
      <c r="AC162" s="138" t="e">
        <f t="shared" ca="1" si="59"/>
        <v>#REF!</v>
      </c>
      <c r="AD162" s="132" t="e">
        <f ca="1">INDIRECT(CONCATENATE(#REF!,$C$503,"!$AI",$A162 + 5))</f>
        <v>#REF!</v>
      </c>
    </row>
    <row r="163" spans="1:30" hidden="1" outlineLevel="1" x14ac:dyDescent="0.25">
      <c r="A163" s="128">
        <v>159</v>
      </c>
      <c r="B163" s="153" t="e">
        <f ca="1">INDIRECT(CONCATENATE(#REF!,$C$503,"!$B",$A163 + 5))</f>
        <v>#REF!</v>
      </c>
      <c r="C163" s="135" t="e">
        <f ca="1">INDIRECT(CONCATENATE(#REF!,$C$503,"!$X",$A163 + 5))</f>
        <v>#REF!</v>
      </c>
      <c r="D163" s="132" t="e">
        <f ca="1">INDIRECT(CONCATENATE(#REF!,$C$503,"!$AF",$A163 + 5))</f>
        <v>#REF!</v>
      </c>
      <c r="E163" s="132" t="e">
        <f ca="1">INDIRECT(CONCATENATE(#REF!,$C$503,"!$AB",$A163 + 5))</f>
        <v>#REF!</v>
      </c>
      <c r="F163" s="135" t="str">
        <f t="shared" ca="1" si="46"/>
        <v/>
      </c>
      <c r="G163" s="187" t="e">
        <f ca="1">INDIRECT(CONCATENATE(#REF!,$C$503,"!$AG",$A163 + 5))</f>
        <v>#REF!</v>
      </c>
      <c r="H163" s="135"/>
      <c r="I163" s="132"/>
      <c r="J163" s="135"/>
      <c r="K163" s="132" t="e">
        <f ca="1">INDIRECT(CONCATENATE(#REF!,$C$503,"!$AH",$A163 + 5))</f>
        <v>#REF!</v>
      </c>
      <c r="L163" s="181"/>
      <c r="M163" s="135"/>
      <c r="N163" s="135"/>
      <c r="O163" s="135"/>
      <c r="P163" s="135"/>
      <c r="Q163" s="137" t="e">
        <f t="shared" ca="1" si="48"/>
        <v>#REF!</v>
      </c>
      <c r="R163" s="188" t="e">
        <f t="shared" ca="1" si="49"/>
        <v>#REF!</v>
      </c>
      <c r="S163" s="139" t="e">
        <f t="shared" ca="1" si="47"/>
        <v>#REF!</v>
      </c>
      <c r="T163" s="202" t="e">
        <f t="shared" ca="1" si="50"/>
        <v>#REF!</v>
      </c>
      <c r="U163" s="139" t="e">
        <f t="shared" ca="1" si="51"/>
        <v>#REF!</v>
      </c>
      <c r="V163" s="198" t="e">
        <f t="shared" ca="1" si="52"/>
        <v>#REF!</v>
      </c>
      <c r="W163" s="138" t="e">
        <f t="shared" ca="1" si="53"/>
        <v>#REF!</v>
      </c>
      <c r="X163" s="139" t="e">
        <f t="shared" ca="1" si="54"/>
        <v>#REF!</v>
      </c>
      <c r="Y163" s="138" t="e">
        <f t="shared" ca="1" si="55"/>
        <v>#REF!</v>
      </c>
      <c r="Z163" s="138" t="e">
        <f t="shared" ca="1" si="56"/>
        <v>#REF!</v>
      </c>
      <c r="AA163" s="138" t="e">
        <f t="shared" ca="1" si="57"/>
        <v>#NAME?</v>
      </c>
      <c r="AB163" s="139" t="e">
        <f t="shared" ca="1" si="58"/>
        <v>#REF!</v>
      </c>
      <c r="AC163" s="138" t="e">
        <f t="shared" ca="1" si="59"/>
        <v>#REF!</v>
      </c>
      <c r="AD163" s="132" t="e">
        <f ca="1">INDIRECT(CONCATENATE(#REF!,$C$503,"!$AI",$A163 + 5))</f>
        <v>#REF!</v>
      </c>
    </row>
    <row r="164" spans="1:30" hidden="1" outlineLevel="1" x14ac:dyDescent="0.25">
      <c r="A164" s="128">
        <v>160</v>
      </c>
      <c r="B164" s="153" t="e">
        <f ca="1">INDIRECT(CONCATENATE(#REF!,$C$503,"!$B",$A164 + 5))</f>
        <v>#REF!</v>
      </c>
      <c r="C164" s="135" t="e">
        <f ca="1">INDIRECT(CONCATENATE(#REF!,$C$503,"!$X",$A164 + 5))</f>
        <v>#REF!</v>
      </c>
      <c r="D164" s="132" t="e">
        <f ca="1">INDIRECT(CONCATENATE(#REF!,$C$503,"!$AF",$A164 + 5))</f>
        <v>#REF!</v>
      </c>
      <c r="E164" s="132" t="e">
        <f ca="1">INDIRECT(CONCATENATE(#REF!,$C$503,"!$AB",$A164 + 5))</f>
        <v>#REF!</v>
      </c>
      <c r="F164" s="135" t="str">
        <f t="shared" ca="1" si="46"/>
        <v/>
      </c>
      <c r="G164" s="187" t="e">
        <f ca="1">INDIRECT(CONCATENATE(#REF!,$C$503,"!$AG",$A164 + 5))</f>
        <v>#REF!</v>
      </c>
      <c r="H164" s="135"/>
      <c r="I164" s="132"/>
      <c r="J164" s="135"/>
      <c r="K164" s="132" t="e">
        <f ca="1">INDIRECT(CONCATENATE(#REF!,$C$503,"!$AH",$A164 + 5))</f>
        <v>#REF!</v>
      </c>
      <c r="L164" s="181"/>
      <c r="M164" s="135"/>
      <c r="N164" s="135"/>
      <c r="O164" s="135"/>
      <c r="P164" s="135"/>
      <c r="Q164" s="137" t="e">
        <f t="shared" ca="1" si="48"/>
        <v>#REF!</v>
      </c>
      <c r="R164" s="188" t="e">
        <f t="shared" ca="1" si="49"/>
        <v>#REF!</v>
      </c>
      <c r="S164" s="139" t="e">
        <f t="shared" ca="1" si="47"/>
        <v>#REF!</v>
      </c>
      <c r="T164" s="202" t="e">
        <f t="shared" ca="1" si="50"/>
        <v>#REF!</v>
      </c>
      <c r="U164" s="139" t="e">
        <f t="shared" ca="1" si="51"/>
        <v>#REF!</v>
      </c>
      <c r="V164" s="198" t="e">
        <f t="shared" ca="1" si="52"/>
        <v>#REF!</v>
      </c>
      <c r="W164" s="138" t="e">
        <f t="shared" ca="1" si="53"/>
        <v>#REF!</v>
      </c>
      <c r="X164" s="139" t="e">
        <f t="shared" ca="1" si="54"/>
        <v>#REF!</v>
      </c>
      <c r="Y164" s="138" t="e">
        <f t="shared" ca="1" si="55"/>
        <v>#REF!</v>
      </c>
      <c r="Z164" s="138" t="e">
        <f t="shared" ca="1" si="56"/>
        <v>#REF!</v>
      </c>
      <c r="AA164" s="138" t="e">
        <f t="shared" ca="1" si="57"/>
        <v>#NAME?</v>
      </c>
      <c r="AB164" s="139" t="e">
        <f t="shared" ca="1" si="58"/>
        <v>#REF!</v>
      </c>
      <c r="AC164" s="138" t="e">
        <f t="shared" ca="1" si="59"/>
        <v>#REF!</v>
      </c>
      <c r="AD164" s="132" t="e">
        <f ca="1">INDIRECT(CONCATENATE(#REF!,$C$503,"!$AI",$A164 + 5))</f>
        <v>#REF!</v>
      </c>
    </row>
    <row r="165" spans="1:30" hidden="1" outlineLevel="1" x14ac:dyDescent="0.25">
      <c r="A165" s="128">
        <v>161</v>
      </c>
      <c r="B165" s="153" t="e">
        <f ca="1">INDIRECT(CONCATENATE(#REF!,$C$503,"!$B",$A165 + 5))</f>
        <v>#REF!</v>
      </c>
      <c r="C165" s="135" t="e">
        <f ca="1">INDIRECT(CONCATENATE(#REF!,$C$503,"!$X",$A165 + 5))</f>
        <v>#REF!</v>
      </c>
      <c r="D165" s="132" t="e">
        <f ca="1">INDIRECT(CONCATENATE(#REF!,$C$503,"!$AF",$A165 + 5))</f>
        <v>#REF!</v>
      </c>
      <c r="E165" s="132" t="e">
        <f ca="1">INDIRECT(CONCATENATE(#REF!,$C$503,"!$AB",$A165 + 5))</f>
        <v>#REF!</v>
      </c>
      <c r="F165" s="135" t="str">
        <f t="shared" ca="1" si="46"/>
        <v/>
      </c>
      <c r="G165" s="187" t="e">
        <f ca="1">INDIRECT(CONCATENATE(#REF!,$C$503,"!$AG",$A165 + 5))</f>
        <v>#REF!</v>
      </c>
      <c r="H165" s="135"/>
      <c r="I165" s="132"/>
      <c r="J165" s="135"/>
      <c r="K165" s="132" t="e">
        <f ca="1">INDIRECT(CONCATENATE(#REF!,$C$503,"!$AH",$A165 + 5))</f>
        <v>#REF!</v>
      </c>
      <c r="L165" s="181"/>
      <c r="M165" s="135"/>
      <c r="N165" s="135"/>
      <c r="O165" s="135"/>
      <c r="P165" s="135"/>
      <c r="Q165" s="137" t="e">
        <f t="shared" ca="1" si="48"/>
        <v>#REF!</v>
      </c>
      <c r="R165" s="188" t="e">
        <f t="shared" ca="1" si="49"/>
        <v>#REF!</v>
      </c>
      <c r="S165" s="139" t="e">
        <f t="shared" ca="1" si="47"/>
        <v>#REF!</v>
      </c>
      <c r="T165" s="202" t="e">
        <f t="shared" ca="1" si="50"/>
        <v>#REF!</v>
      </c>
      <c r="U165" s="139" t="e">
        <f t="shared" ca="1" si="51"/>
        <v>#REF!</v>
      </c>
      <c r="V165" s="198" t="e">
        <f t="shared" ca="1" si="52"/>
        <v>#REF!</v>
      </c>
      <c r="W165" s="138" t="e">
        <f t="shared" ca="1" si="53"/>
        <v>#REF!</v>
      </c>
      <c r="X165" s="139" t="e">
        <f t="shared" ca="1" si="54"/>
        <v>#REF!</v>
      </c>
      <c r="Y165" s="138" t="e">
        <f t="shared" ca="1" si="55"/>
        <v>#REF!</v>
      </c>
      <c r="Z165" s="138" t="e">
        <f t="shared" ca="1" si="56"/>
        <v>#REF!</v>
      </c>
      <c r="AA165" s="138" t="e">
        <f t="shared" ca="1" si="57"/>
        <v>#NAME?</v>
      </c>
      <c r="AB165" s="139" t="e">
        <f t="shared" ca="1" si="58"/>
        <v>#REF!</v>
      </c>
      <c r="AC165" s="138" t="e">
        <f t="shared" ca="1" si="59"/>
        <v>#REF!</v>
      </c>
      <c r="AD165" s="132" t="e">
        <f ca="1">INDIRECT(CONCATENATE(#REF!,$C$503,"!$AI",$A165 + 5))</f>
        <v>#REF!</v>
      </c>
    </row>
    <row r="166" spans="1:30" hidden="1" outlineLevel="1" x14ac:dyDescent="0.25">
      <c r="A166" s="128">
        <v>162</v>
      </c>
      <c r="B166" s="153" t="e">
        <f ca="1">INDIRECT(CONCATENATE(#REF!,$C$503,"!$B",$A166 + 5))</f>
        <v>#REF!</v>
      </c>
      <c r="C166" s="135" t="e">
        <f ca="1">INDIRECT(CONCATENATE(#REF!,$C$503,"!$X",$A166 + 5))</f>
        <v>#REF!</v>
      </c>
      <c r="D166" s="132" t="e">
        <f ca="1">INDIRECT(CONCATENATE(#REF!,$C$503,"!$AF",$A166 + 5))</f>
        <v>#REF!</v>
      </c>
      <c r="E166" s="132" t="e">
        <f ca="1">INDIRECT(CONCATENATE(#REF!,$C$503,"!$AB",$A166 + 5))</f>
        <v>#REF!</v>
      </c>
      <c r="F166" s="135" t="str">
        <f t="shared" ca="1" si="46"/>
        <v/>
      </c>
      <c r="G166" s="187" t="e">
        <f ca="1">INDIRECT(CONCATENATE(#REF!,$C$503,"!$AG",$A166 + 5))</f>
        <v>#REF!</v>
      </c>
      <c r="H166" s="135"/>
      <c r="I166" s="132"/>
      <c r="J166" s="135"/>
      <c r="K166" s="132" t="e">
        <f ca="1">INDIRECT(CONCATENATE(#REF!,$C$503,"!$AH",$A166 + 5))</f>
        <v>#REF!</v>
      </c>
      <c r="L166" s="181"/>
      <c r="M166" s="135"/>
      <c r="N166" s="135"/>
      <c r="O166" s="135"/>
      <c r="P166" s="135"/>
      <c r="Q166" s="137" t="e">
        <f t="shared" ca="1" si="48"/>
        <v>#REF!</v>
      </c>
      <c r="R166" s="188" t="e">
        <f t="shared" ca="1" si="49"/>
        <v>#REF!</v>
      </c>
      <c r="S166" s="139" t="e">
        <f t="shared" ca="1" si="47"/>
        <v>#REF!</v>
      </c>
      <c r="T166" s="202" t="e">
        <f t="shared" ca="1" si="50"/>
        <v>#REF!</v>
      </c>
      <c r="U166" s="139" t="e">
        <f t="shared" ca="1" si="51"/>
        <v>#REF!</v>
      </c>
      <c r="V166" s="198" t="e">
        <f t="shared" ca="1" si="52"/>
        <v>#REF!</v>
      </c>
      <c r="W166" s="138" t="e">
        <f t="shared" ca="1" si="53"/>
        <v>#REF!</v>
      </c>
      <c r="X166" s="139" t="e">
        <f t="shared" ca="1" si="54"/>
        <v>#REF!</v>
      </c>
      <c r="Y166" s="138" t="e">
        <f t="shared" ca="1" si="55"/>
        <v>#REF!</v>
      </c>
      <c r="Z166" s="138" t="e">
        <f t="shared" ca="1" si="56"/>
        <v>#REF!</v>
      </c>
      <c r="AA166" s="138" t="e">
        <f t="shared" ca="1" si="57"/>
        <v>#NAME?</v>
      </c>
      <c r="AB166" s="139" t="e">
        <f t="shared" ca="1" si="58"/>
        <v>#REF!</v>
      </c>
      <c r="AC166" s="138" t="e">
        <f t="shared" ca="1" si="59"/>
        <v>#REF!</v>
      </c>
      <c r="AD166" s="132" t="e">
        <f ca="1">INDIRECT(CONCATENATE(#REF!,$C$503,"!$AI",$A166 + 5))</f>
        <v>#REF!</v>
      </c>
    </row>
    <row r="167" spans="1:30" hidden="1" outlineLevel="1" x14ac:dyDescent="0.25">
      <c r="A167" s="128">
        <v>163</v>
      </c>
      <c r="B167" s="153" t="e">
        <f ca="1">INDIRECT(CONCATENATE(#REF!,$C$503,"!$B",$A167 + 5))</f>
        <v>#REF!</v>
      </c>
      <c r="C167" s="135" t="e">
        <f ca="1">INDIRECT(CONCATENATE(#REF!,$C$503,"!$X",$A167 + 5))</f>
        <v>#REF!</v>
      </c>
      <c r="D167" s="132" t="e">
        <f ca="1">INDIRECT(CONCATENATE(#REF!,$C$503,"!$AF",$A167 + 5))</f>
        <v>#REF!</v>
      </c>
      <c r="E167" s="132" t="e">
        <f ca="1">INDIRECT(CONCATENATE(#REF!,$C$503,"!$AB",$A167 + 5))</f>
        <v>#REF!</v>
      </c>
      <c r="F167" s="135" t="str">
        <f t="shared" ca="1" si="46"/>
        <v/>
      </c>
      <c r="G167" s="187" t="e">
        <f ca="1">INDIRECT(CONCATENATE(#REF!,$C$503,"!$AG",$A167 + 5))</f>
        <v>#REF!</v>
      </c>
      <c r="H167" s="135"/>
      <c r="I167" s="132"/>
      <c r="J167" s="135"/>
      <c r="K167" s="132" t="e">
        <f ca="1">INDIRECT(CONCATENATE(#REF!,$C$503,"!$AH",$A167 + 5))</f>
        <v>#REF!</v>
      </c>
      <c r="L167" s="181"/>
      <c r="M167" s="135"/>
      <c r="N167" s="135"/>
      <c r="O167" s="135"/>
      <c r="P167" s="135"/>
      <c r="Q167" s="137" t="e">
        <f t="shared" ca="1" si="48"/>
        <v>#REF!</v>
      </c>
      <c r="R167" s="188" t="e">
        <f t="shared" ca="1" si="49"/>
        <v>#REF!</v>
      </c>
      <c r="S167" s="139" t="e">
        <f t="shared" ca="1" si="47"/>
        <v>#REF!</v>
      </c>
      <c r="T167" s="202" t="e">
        <f t="shared" ca="1" si="50"/>
        <v>#REF!</v>
      </c>
      <c r="U167" s="139" t="e">
        <f t="shared" ca="1" si="51"/>
        <v>#REF!</v>
      </c>
      <c r="V167" s="198" t="e">
        <f t="shared" ca="1" si="52"/>
        <v>#REF!</v>
      </c>
      <c r="W167" s="138" t="e">
        <f t="shared" ca="1" si="53"/>
        <v>#REF!</v>
      </c>
      <c r="X167" s="139" t="e">
        <f t="shared" ca="1" si="54"/>
        <v>#REF!</v>
      </c>
      <c r="Y167" s="138" t="e">
        <f t="shared" ca="1" si="55"/>
        <v>#REF!</v>
      </c>
      <c r="Z167" s="138" t="e">
        <f t="shared" ca="1" si="56"/>
        <v>#REF!</v>
      </c>
      <c r="AA167" s="138" t="e">
        <f t="shared" ca="1" si="57"/>
        <v>#NAME?</v>
      </c>
      <c r="AB167" s="139" t="e">
        <f t="shared" ca="1" si="58"/>
        <v>#REF!</v>
      </c>
      <c r="AC167" s="138" t="e">
        <f t="shared" ca="1" si="59"/>
        <v>#REF!</v>
      </c>
      <c r="AD167" s="132" t="e">
        <f ca="1">INDIRECT(CONCATENATE(#REF!,$C$503,"!$AI",$A167 + 5))</f>
        <v>#REF!</v>
      </c>
    </row>
    <row r="168" spans="1:30" hidden="1" outlineLevel="1" x14ac:dyDescent="0.25">
      <c r="A168" s="128">
        <v>164</v>
      </c>
      <c r="B168" s="153" t="e">
        <f ca="1">INDIRECT(CONCATENATE(#REF!,$C$503,"!$B",$A168 + 5))</f>
        <v>#REF!</v>
      </c>
      <c r="C168" s="135" t="e">
        <f ca="1">INDIRECT(CONCATENATE(#REF!,$C$503,"!$X",$A168 + 5))</f>
        <v>#REF!</v>
      </c>
      <c r="D168" s="132" t="e">
        <f ca="1">INDIRECT(CONCATENATE(#REF!,$C$503,"!$AF",$A168 + 5))</f>
        <v>#REF!</v>
      </c>
      <c r="E168" s="132" t="e">
        <f ca="1">INDIRECT(CONCATENATE(#REF!,$C$503,"!$AB",$A168 + 5))</f>
        <v>#REF!</v>
      </c>
      <c r="F168" s="135" t="str">
        <f t="shared" ca="1" si="46"/>
        <v/>
      </c>
      <c r="G168" s="187" t="e">
        <f ca="1">INDIRECT(CONCATENATE(#REF!,$C$503,"!$AG",$A168 + 5))</f>
        <v>#REF!</v>
      </c>
      <c r="H168" s="135"/>
      <c r="I168" s="132"/>
      <c r="J168" s="135"/>
      <c r="K168" s="132" t="e">
        <f ca="1">INDIRECT(CONCATENATE(#REF!,$C$503,"!$AH",$A168 + 5))</f>
        <v>#REF!</v>
      </c>
      <c r="L168" s="181"/>
      <c r="M168" s="135"/>
      <c r="N168" s="135"/>
      <c r="O168" s="135"/>
      <c r="P168" s="135"/>
      <c r="Q168" s="137" t="e">
        <f t="shared" ca="1" si="48"/>
        <v>#REF!</v>
      </c>
      <c r="R168" s="188" t="e">
        <f t="shared" ca="1" si="49"/>
        <v>#REF!</v>
      </c>
      <c r="S168" s="139" t="e">
        <f t="shared" ca="1" si="47"/>
        <v>#REF!</v>
      </c>
      <c r="T168" s="202" t="e">
        <f t="shared" ca="1" si="50"/>
        <v>#REF!</v>
      </c>
      <c r="U168" s="139" t="e">
        <f t="shared" ca="1" si="51"/>
        <v>#REF!</v>
      </c>
      <c r="V168" s="198" t="e">
        <f t="shared" ca="1" si="52"/>
        <v>#REF!</v>
      </c>
      <c r="W168" s="138" t="e">
        <f t="shared" ca="1" si="53"/>
        <v>#REF!</v>
      </c>
      <c r="X168" s="139" t="e">
        <f t="shared" ca="1" si="54"/>
        <v>#REF!</v>
      </c>
      <c r="Y168" s="138" t="e">
        <f t="shared" ca="1" si="55"/>
        <v>#REF!</v>
      </c>
      <c r="Z168" s="138" t="e">
        <f t="shared" ca="1" si="56"/>
        <v>#REF!</v>
      </c>
      <c r="AA168" s="138" t="e">
        <f t="shared" ca="1" si="57"/>
        <v>#NAME?</v>
      </c>
      <c r="AB168" s="139" t="e">
        <f t="shared" ca="1" si="58"/>
        <v>#REF!</v>
      </c>
      <c r="AC168" s="138" t="e">
        <f t="shared" ca="1" si="59"/>
        <v>#REF!</v>
      </c>
      <c r="AD168" s="132" t="e">
        <f ca="1">INDIRECT(CONCATENATE(#REF!,$C$503,"!$AI",$A168 + 5))</f>
        <v>#REF!</v>
      </c>
    </row>
    <row r="169" spans="1:30" hidden="1" outlineLevel="1" x14ac:dyDescent="0.25">
      <c r="A169" s="128">
        <v>165</v>
      </c>
      <c r="B169" s="153" t="e">
        <f ca="1">INDIRECT(CONCATENATE(#REF!,$C$503,"!$B",$A169 + 5))</f>
        <v>#REF!</v>
      </c>
      <c r="C169" s="135" t="e">
        <f ca="1">INDIRECT(CONCATENATE(#REF!,$C$503,"!$X",$A169 + 5))</f>
        <v>#REF!</v>
      </c>
      <c r="D169" s="132" t="e">
        <f ca="1">INDIRECT(CONCATENATE(#REF!,$C$503,"!$AF",$A169 + 5))</f>
        <v>#REF!</v>
      </c>
      <c r="E169" s="132" t="e">
        <f ca="1">INDIRECT(CONCATENATE(#REF!,$C$503,"!$AB",$A169 + 5))</f>
        <v>#REF!</v>
      </c>
      <c r="F169" s="135" t="str">
        <f t="shared" ca="1" si="46"/>
        <v/>
      </c>
      <c r="G169" s="187" t="e">
        <f ca="1">INDIRECT(CONCATENATE(#REF!,$C$503,"!$AG",$A169 + 5))</f>
        <v>#REF!</v>
      </c>
      <c r="H169" s="135"/>
      <c r="I169" s="132"/>
      <c r="J169" s="135"/>
      <c r="K169" s="132" t="e">
        <f ca="1">INDIRECT(CONCATENATE(#REF!,$C$503,"!$AH",$A169 + 5))</f>
        <v>#REF!</v>
      </c>
      <c r="L169" s="181"/>
      <c r="M169" s="135"/>
      <c r="N169" s="135"/>
      <c r="O169" s="135"/>
      <c r="P169" s="135"/>
      <c r="Q169" s="137" t="e">
        <f t="shared" ca="1" si="48"/>
        <v>#REF!</v>
      </c>
      <c r="R169" s="188" t="e">
        <f t="shared" ca="1" si="49"/>
        <v>#REF!</v>
      </c>
      <c r="S169" s="139" t="e">
        <f t="shared" ca="1" si="47"/>
        <v>#REF!</v>
      </c>
      <c r="T169" s="202" t="e">
        <f t="shared" ca="1" si="50"/>
        <v>#REF!</v>
      </c>
      <c r="U169" s="139" t="e">
        <f t="shared" ca="1" si="51"/>
        <v>#REF!</v>
      </c>
      <c r="V169" s="198" t="e">
        <f t="shared" ca="1" si="52"/>
        <v>#REF!</v>
      </c>
      <c r="W169" s="138" t="e">
        <f t="shared" ca="1" si="53"/>
        <v>#REF!</v>
      </c>
      <c r="X169" s="139" t="e">
        <f t="shared" ca="1" si="54"/>
        <v>#REF!</v>
      </c>
      <c r="Y169" s="138" t="e">
        <f t="shared" ca="1" si="55"/>
        <v>#REF!</v>
      </c>
      <c r="Z169" s="138" t="e">
        <f t="shared" ca="1" si="56"/>
        <v>#REF!</v>
      </c>
      <c r="AA169" s="138" t="e">
        <f t="shared" ca="1" si="57"/>
        <v>#NAME?</v>
      </c>
      <c r="AB169" s="139" t="e">
        <f t="shared" ca="1" si="58"/>
        <v>#REF!</v>
      </c>
      <c r="AC169" s="138" t="e">
        <f t="shared" ca="1" si="59"/>
        <v>#REF!</v>
      </c>
      <c r="AD169" s="132" t="e">
        <f ca="1">INDIRECT(CONCATENATE(#REF!,$C$503,"!$AI",$A169 + 5))</f>
        <v>#REF!</v>
      </c>
    </row>
    <row r="170" spans="1:30" hidden="1" outlineLevel="1" x14ac:dyDescent="0.25">
      <c r="A170" s="128">
        <v>166</v>
      </c>
      <c r="B170" s="153" t="e">
        <f ca="1">INDIRECT(CONCATENATE(#REF!,$C$503,"!$B",$A170 + 5))</f>
        <v>#REF!</v>
      </c>
      <c r="C170" s="135" t="e">
        <f ca="1">INDIRECT(CONCATENATE(#REF!,$C$503,"!$X",$A170 + 5))</f>
        <v>#REF!</v>
      </c>
      <c r="D170" s="132" t="e">
        <f ca="1">INDIRECT(CONCATENATE(#REF!,$C$503,"!$AF",$A170 + 5))</f>
        <v>#REF!</v>
      </c>
      <c r="E170" s="132" t="e">
        <f ca="1">INDIRECT(CONCATENATE(#REF!,$C$503,"!$AB",$A170 + 5))</f>
        <v>#REF!</v>
      </c>
      <c r="F170" s="135" t="str">
        <f t="shared" ca="1" si="46"/>
        <v/>
      </c>
      <c r="G170" s="187" t="e">
        <f ca="1">INDIRECT(CONCATENATE(#REF!,$C$503,"!$AG",$A170 + 5))</f>
        <v>#REF!</v>
      </c>
      <c r="H170" s="135"/>
      <c r="I170" s="132"/>
      <c r="J170" s="135"/>
      <c r="K170" s="132" t="e">
        <f ca="1">INDIRECT(CONCATENATE(#REF!,$C$503,"!$AH",$A170 + 5))</f>
        <v>#REF!</v>
      </c>
      <c r="L170" s="181"/>
      <c r="M170" s="135"/>
      <c r="N170" s="135"/>
      <c r="O170" s="135"/>
      <c r="P170" s="135"/>
      <c r="Q170" s="137" t="e">
        <f t="shared" ca="1" si="48"/>
        <v>#REF!</v>
      </c>
      <c r="R170" s="188" t="e">
        <f t="shared" ca="1" si="49"/>
        <v>#REF!</v>
      </c>
      <c r="S170" s="139" t="e">
        <f t="shared" ca="1" si="47"/>
        <v>#REF!</v>
      </c>
      <c r="T170" s="202" t="e">
        <f t="shared" ca="1" si="50"/>
        <v>#REF!</v>
      </c>
      <c r="U170" s="139" t="e">
        <f t="shared" ca="1" si="51"/>
        <v>#REF!</v>
      </c>
      <c r="V170" s="198" t="e">
        <f t="shared" ca="1" si="52"/>
        <v>#REF!</v>
      </c>
      <c r="W170" s="138" t="e">
        <f t="shared" ca="1" si="53"/>
        <v>#REF!</v>
      </c>
      <c r="X170" s="139" t="e">
        <f t="shared" ca="1" si="54"/>
        <v>#REF!</v>
      </c>
      <c r="Y170" s="138" t="e">
        <f t="shared" ca="1" si="55"/>
        <v>#REF!</v>
      </c>
      <c r="Z170" s="138" t="e">
        <f t="shared" ca="1" si="56"/>
        <v>#REF!</v>
      </c>
      <c r="AA170" s="138" t="e">
        <f t="shared" ca="1" si="57"/>
        <v>#NAME?</v>
      </c>
      <c r="AB170" s="139" t="e">
        <f t="shared" ca="1" si="58"/>
        <v>#REF!</v>
      </c>
      <c r="AC170" s="138" t="e">
        <f t="shared" ca="1" si="59"/>
        <v>#REF!</v>
      </c>
      <c r="AD170" s="132" t="e">
        <f ca="1">INDIRECT(CONCATENATE(#REF!,$C$503,"!$AI",$A170 + 5))</f>
        <v>#REF!</v>
      </c>
    </row>
    <row r="171" spans="1:30" hidden="1" outlineLevel="1" x14ac:dyDescent="0.25">
      <c r="A171" s="128">
        <v>167</v>
      </c>
      <c r="B171" s="153" t="e">
        <f ca="1">INDIRECT(CONCATENATE(#REF!,$C$503,"!$B",$A171 + 5))</f>
        <v>#REF!</v>
      </c>
      <c r="C171" s="135" t="e">
        <f ca="1">INDIRECT(CONCATENATE(#REF!,$C$503,"!$X",$A171 + 5))</f>
        <v>#REF!</v>
      </c>
      <c r="D171" s="132" t="e">
        <f ca="1">INDIRECT(CONCATENATE(#REF!,$C$503,"!$AF",$A171 + 5))</f>
        <v>#REF!</v>
      </c>
      <c r="E171" s="132" t="e">
        <f ca="1">INDIRECT(CONCATENATE(#REF!,$C$503,"!$AB",$A171 + 5))</f>
        <v>#REF!</v>
      </c>
      <c r="F171" s="135" t="str">
        <f t="shared" ca="1" si="46"/>
        <v/>
      </c>
      <c r="G171" s="187" t="e">
        <f ca="1">INDIRECT(CONCATENATE(#REF!,$C$503,"!$AG",$A171 + 5))</f>
        <v>#REF!</v>
      </c>
      <c r="H171" s="135"/>
      <c r="I171" s="132"/>
      <c r="J171" s="135"/>
      <c r="K171" s="132" t="e">
        <f ca="1">INDIRECT(CONCATENATE(#REF!,$C$503,"!$AH",$A171 + 5))</f>
        <v>#REF!</v>
      </c>
      <c r="L171" s="181"/>
      <c r="M171" s="135"/>
      <c r="N171" s="135"/>
      <c r="O171" s="135"/>
      <c r="P171" s="135"/>
      <c r="Q171" s="137" t="e">
        <f t="shared" ca="1" si="48"/>
        <v>#REF!</v>
      </c>
      <c r="R171" s="188" t="e">
        <f t="shared" ca="1" si="49"/>
        <v>#REF!</v>
      </c>
      <c r="S171" s="139" t="e">
        <f t="shared" ca="1" si="47"/>
        <v>#REF!</v>
      </c>
      <c r="T171" s="202" t="e">
        <f t="shared" ca="1" si="50"/>
        <v>#REF!</v>
      </c>
      <c r="U171" s="139" t="e">
        <f t="shared" ca="1" si="51"/>
        <v>#REF!</v>
      </c>
      <c r="V171" s="198" t="e">
        <f t="shared" ca="1" si="52"/>
        <v>#REF!</v>
      </c>
      <c r="W171" s="138" t="e">
        <f t="shared" ca="1" si="53"/>
        <v>#REF!</v>
      </c>
      <c r="X171" s="139" t="e">
        <f t="shared" ca="1" si="54"/>
        <v>#REF!</v>
      </c>
      <c r="Y171" s="138" t="e">
        <f t="shared" ca="1" si="55"/>
        <v>#REF!</v>
      </c>
      <c r="Z171" s="138" t="e">
        <f t="shared" ca="1" si="56"/>
        <v>#REF!</v>
      </c>
      <c r="AA171" s="138" t="e">
        <f t="shared" ca="1" si="57"/>
        <v>#NAME?</v>
      </c>
      <c r="AB171" s="139" t="e">
        <f t="shared" ca="1" si="58"/>
        <v>#REF!</v>
      </c>
      <c r="AC171" s="138" t="e">
        <f t="shared" ca="1" si="59"/>
        <v>#REF!</v>
      </c>
      <c r="AD171" s="132" t="e">
        <f ca="1">INDIRECT(CONCATENATE(#REF!,$C$503,"!$AI",$A171 + 5))</f>
        <v>#REF!</v>
      </c>
    </row>
    <row r="172" spans="1:30" hidden="1" outlineLevel="1" x14ac:dyDescent="0.25">
      <c r="A172" s="128">
        <v>168</v>
      </c>
      <c r="B172" s="153" t="e">
        <f ca="1">INDIRECT(CONCATENATE(#REF!,$C$503,"!$B",$A172 + 5))</f>
        <v>#REF!</v>
      </c>
      <c r="C172" s="135" t="e">
        <f ca="1">INDIRECT(CONCATENATE(#REF!,$C$503,"!$X",$A172 + 5))</f>
        <v>#REF!</v>
      </c>
      <c r="D172" s="132" t="e">
        <f ca="1">INDIRECT(CONCATENATE(#REF!,$C$503,"!$AF",$A172 + 5))</f>
        <v>#REF!</v>
      </c>
      <c r="E172" s="132" t="e">
        <f ca="1">INDIRECT(CONCATENATE(#REF!,$C$503,"!$AB",$A172 + 5))</f>
        <v>#REF!</v>
      </c>
      <c r="F172" s="135" t="str">
        <f t="shared" ca="1" si="46"/>
        <v/>
      </c>
      <c r="G172" s="187" t="e">
        <f ca="1">INDIRECT(CONCATENATE(#REF!,$C$503,"!$AG",$A172 + 5))</f>
        <v>#REF!</v>
      </c>
      <c r="H172" s="135"/>
      <c r="I172" s="132"/>
      <c r="J172" s="135"/>
      <c r="K172" s="132" t="e">
        <f ca="1">INDIRECT(CONCATENATE(#REF!,$C$503,"!$AH",$A172 + 5))</f>
        <v>#REF!</v>
      </c>
      <c r="L172" s="181"/>
      <c r="M172" s="135"/>
      <c r="N172" s="135"/>
      <c r="O172" s="135"/>
      <c r="P172" s="135"/>
      <c r="Q172" s="137" t="e">
        <f t="shared" ca="1" si="48"/>
        <v>#REF!</v>
      </c>
      <c r="R172" s="188" t="e">
        <f t="shared" ca="1" si="49"/>
        <v>#REF!</v>
      </c>
      <c r="S172" s="139" t="e">
        <f t="shared" ca="1" si="47"/>
        <v>#REF!</v>
      </c>
      <c r="T172" s="202" t="e">
        <f t="shared" ca="1" si="50"/>
        <v>#REF!</v>
      </c>
      <c r="U172" s="139" t="e">
        <f t="shared" ca="1" si="51"/>
        <v>#REF!</v>
      </c>
      <c r="V172" s="198" t="e">
        <f t="shared" ca="1" si="52"/>
        <v>#REF!</v>
      </c>
      <c r="W172" s="138" t="e">
        <f t="shared" ca="1" si="53"/>
        <v>#REF!</v>
      </c>
      <c r="X172" s="139" t="e">
        <f t="shared" ca="1" si="54"/>
        <v>#REF!</v>
      </c>
      <c r="Y172" s="138" t="e">
        <f t="shared" ca="1" si="55"/>
        <v>#REF!</v>
      </c>
      <c r="Z172" s="138" t="e">
        <f t="shared" ca="1" si="56"/>
        <v>#REF!</v>
      </c>
      <c r="AA172" s="138" t="e">
        <f t="shared" ca="1" si="57"/>
        <v>#NAME?</v>
      </c>
      <c r="AB172" s="139" t="e">
        <f t="shared" ca="1" si="58"/>
        <v>#REF!</v>
      </c>
      <c r="AC172" s="138" t="e">
        <f t="shared" ca="1" si="59"/>
        <v>#REF!</v>
      </c>
      <c r="AD172" s="132" t="e">
        <f ca="1">INDIRECT(CONCATENATE(#REF!,$C$503,"!$AI",$A172 + 5))</f>
        <v>#REF!</v>
      </c>
    </row>
    <row r="173" spans="1:30" hidden="1" outlineLevel="1" x14ac:dyDescent="0.25">
      <c r="A173" s="128">
        <v>169</v>
      </c>
      <c r="B173" s="153" t="e">
        <f ca="1">INDIRECT(CONCATENATE(#REF!,$C$503,"!$B",$A173 + 5))</f>
        <v>#REF!</v>
      </c>
      <c r="C173" s="135" t="e">
        <f ca="1">INDIRECT(CONCATENATE(#REF!,$C$503,"!$X",$A173 + 5))</f>
        <v>#REF!</v>
      </c>
      <c r="D173" s="132" t="e">
        <f ca="1">INDIRECT(CONCATENATE(#REF!,$C$503,"!$AF",$A173 + 5))</f>
        <v>#REF!</v>
      </c>
      <c r="E173" s="132" t="e">
        <f ca="1">INDIRECT(CONCATENATE(#REF!,$C$503,"!$AB",$A173 + 5))</f>
        <v>#REF!</v>
      </c>
      <c r="F173" s="135" t="str">
        <f t="shared" ca="1" si="46"/>
        <v/>
      </c>
      <c r="G173" s="187" t="e">
        <f ca="1">INDIRECT(CONCATENATE(#REF!,$C$503,"!$AG",$A173 + 5))</f>
        <v>#REF!</v>
      </c>
      <c r="H173" s="135"/>
      <c r="I173" s="132"/>
      <c r="J173" s="135"/>
      <c r="K173" s="132" t="e">
        <f ca="1">INDIRECT(CONCATENATE(#REF!,$C$503,"!$AH",$A173 + 5))</f>
        <v>#REF!</v>
      </c>
      <c r="L173" s="181"/>
      <c r="M173" s="135"/>
      <c r="N173" s="135"/>
      <c r="O173" s="135"/>
      <c r="P173" s="135"/>
      <c r="Q173" s="137" t="e">
        <f t="shared" ca="1" si="48"/>
        <v>#REF!</v>
      </c>
      <c r="R173" s="188" t="e">
        <f t="shared" ca="1" si="49"/>
        <v>#REF!</v>
      </c>
      <c r="S173" s="139" t="e">
        <f t="shared" ca="1" si="47"/>
        <v>#REF!</v>
      </c>
      <c r="T173" s="202" t="e">
        <f t="shared" ca="1" si="50"/>
        <v>#REF!</v>
      </c>
      <c r="U173" s="139" t="e">
        <f t="shared" ca="1" si="51"/>
        <v>#REF!</v>
      </c>
      <c r="V173" s="198" t="e">
        <f t="shared" ca="1" si="52"/>
        <v>#REF!</v>
      </c>
      <c r="W173" s="138" t="e">
        <f t="shared" ca="1" si="53"/>
        <v>#REF!</v>
      </c>
      <c r="X173" s="139" t="e">
        <f t="shared" ca="1" si="54"/>
        <v>#REF!</v>
      </c>
      <c r="Y173" s="138" t="e">
        <f t="shared" ca="1" si="55"/>
        <v>#REF!</v>
      </c>
      <c r="Z173" s="138" t="e">
        <f t="shared" ca="1" si="56"/>
        <v>#REF!</v>
      </c>
      <c r="AA173" s="138" t="e">
        <f t="shared" ca="1" si="57"/>
        <v>#NAME?</v>
      </c>
      <c r="AB173" s="139" t="e">
        <f t="shared" ca="1" si="58"/>
        <v>#REF!</v>
      </c>
      <c r="AC173" s="138" t="e">
        <f t="shared" ca="1" si="59"/>
        <v>#REF!</v>
      </c>
      <c r="AD173" s="132" t="e">
        <f ca="1">INDIRECT(CONCATENATE(#REF!,$C$503,"!$AI",$A173 + 5))</f>
        <v>#REF!</v>
      </c>
    </row>
    <row r="174" spans="1:30" hidden="1" outlineLevel="1" x14ac:dyDescent="0.25">
      <c r="A174" s="128">
        <v>170</v>
      </c>
      <c r="B174" s="153" t="e">
        <f ca="1">INDIRECT(CONCATENATE(#REF!,$C$503,"!$B",$A174 + 5))</f>
        <v>#REF!</v>
      </c>
      <c r="C174" s="135" t="e">
        <f ca="1">INDIRECT(CONCATENATE(#REF!,$C$503,"!$X",$A174 + 5))</f>
        <v>#REF!</v>
      </c>
      <c r="D174" s="132" t="e">
        <f ca="1">INDIRECT(CONCATENATE(#REF!,$C$503,"!$AF",$A174 + 5))</f>
        <v>#REF!</v>
      </c>
      <c r="E174" s="132" t="e">
        <f ca="1">INDIRECT(CONCATENATE(#REF!,$C$503,"!$AB",$A174 + 5))</f>
        <v>#REF!</v>
      </c>
      <c r="F174" s="135" t="str">
        <f t="shared" ca="1" si="46"/>
        <v/>
      </c>
      <c r="G174" s="187" t="e">
        <f ca="1">INDIRECT(CONCATENATE(#REF!,$C$503,"!$AG",$A174 + 5))</f>
        <v>#REF!</v>
      </c>
      <c r="H174" s="135"/>
      <c r="I174" s="132"/>
      <c r="J174" s="135"/>
      <c r="K174" s="132" t="e">
        <f ca="1">INDIRECT(CONCATENATE(#REF!,$C$503,"!$AH",$A174 + 5))</f>
        <v>#REF!</v>
      </c>
      <c r="L174" s="181"/>
      <c r="M174" s="135"/>
      <c r="N174" s="135"/>
      <c r="O174" s="135"/>
      <c r="P174" s="135"/>
      <c r="Q174" s="137" t="e">
        <f t="shared" ca="1" si="48"/>
        <v>#REF!</v>
      </c>
      <c r="R174" s="188" t="e">
        <f t="shared" ca="1" si="49"/>
        <v>#REF!</v>
      </c>
      <c r="S174" s="139" t="e">
        <f t="shared" ca="1" si="47"/>
        <v>#REF!</v>
      </c>
      <c r="T174" s="202" t="e">
        <f t="shared" ca="1" si="50"/>
        <v>#REF!</v>
      </c>
      <c r="U174" s="139" t="e">
        <f t="shared" ca="1" si="51"/>
        <v>#REF!</v>
      </c>
      <c r="V174" s="198" t="e">
        <f t="shared" ca="1" si="52"/>
        <v>#REF!</v>
      </c>
      <c r="W174" s="138" t="e">
        <f t="shared" ca="1" si="53"/>
        <v>#REF!</v>
      </c>
      <c r="X174" s="139" t="e">
        <f t="shared" ca="1" si="54"/>
        <v>#REF!</v>
      </c>
      <c r="Y174" s="138" t="e">
        <f t="shared" ca="1" si="55"/>
        <v>#REF!</v>
      </c>
      <c r="Z174" s="138" t="e">
        <f t="shared" ca="1" si="56"/>
        <v>#REF!</v>
      </c>
      <c r="AA174" s="138" t="e">
        <f t="shared" ca="1" si="57"/>
        <v>#NAME?</v>
      </c>
      <c r="AB174" s="139" t="e">
        <f t="shared" ca="1" si="58"/>
        <v>#REF!</v>
      </c>
      <c r="AC174" s="138" t="e">
        <f t="shared" ca="1" si="59"/>
        <v>#REF!</v>
      </c>
      <c r="AD174" s="132" t="e">
        <f ca="1">INDIRECT(CONCATENATE(#REF!,$C$503,"!$AI",$A174 + 5))</f>
        <v>#REF!</v>
      </c>
    </row>
    <row r="175" spans="1:30" hidden="1" outlineLevel="1" x14ac:dyDescent="0.25">
      <c r="A175" s="128">
        <v>171</v>
      </c>
      <c r="B175" s="153" t="e">
        <f ca="1">INDIRECT(CONCATENATE(#REF!,$C$503,"!$B",$A175 + 5))</f>
        <v>#REF!</v>
      </c>
      <c r="C175" s="135" t="e">
        <f ca="1">INDIRECT(CONCATENATE(#REF!,$C$503,"!$X",$A175 + 5))</f>
        <v>#REF!</v>
      </c>
      <c r="D175" s="132" t="e">
        <f ca="1">INDIRECT(CONCATENATE(#REF!,$C$503,"!$AF",$A175 + 5))</f>
        <v>#REF!</v>
      </c>
      <c r="E175" s="132" t="e">
        <f ca="1">INDIRECT(CONCATENATE(#REF!,$C$503,"!$AB",$A175 + 5))</f>
        <v>#REF!</v>
      </c>
      <c r="F175" s="135" t="str">
        <f t="shared" ca="1" si="46"/>
        <v/>
      </c>
      <c r="G175" s="187" t="e">
        <f ca="1">INDIRECT(CONCATENATE(#REF!,$C$503,"!$AG",$A175 + 5))</f>
        <v>#REF!</v>
      </c>
      <c r="H175" s="135"/>
      <c r="I175" s="132"/>
      <c r="J175" s="135"/>
      <c r="K175" s="132" t="e">
        <f ca="1">INDIRECT(CONCATENATE(#REF!,$C$503,"!$AH",$A175 + 5))</f>
        <v>#REF!</v>
      </c>
      <c r="L175" s="181"/>
      <c r="M175" s="135"/>
      <c r="N175" s="135"/>
      <c r="O175" s="135"/>
      <c r="P175" s="135"/>
      <c r="Q175" s="137" t="e">
        <f t="shared" ca="1" si="48"/>
        <v>#REF!</v>
      </c>
      <c r="R175" s="188" t="e">
        <f t="shared" ca="1" si="49"/>
        <v>#REF!</v>
      </c>
      <c r="S175" s="139" t="e">
        <f t="shared" ca="1" si="47"/>
        <v>#REF!</v>
      </c>
      <c r="T175" s="202" t="e">
        <f t="shared" ca="1" si="50"/>
        <v>#REF!</v>
      </c>
      <c r="U175" s="139" t="e">
        <f t="shared" ca="1" si="51"/>
        <v>#REF!</v>
      </c>
      <c r="V175" s="198" t="e">
        <f t="shared" ca="1" si="52"/>
        <v>#REF!</v>
      </c>
      <c r="W175" s="138" t="e">
        <f t="shared" ca="1" si="53"/>
        <v>#REF!</v>
      </c>
      <c r="X175" s="139" t="e">
        <f t="shared" ca="1" si="54"/>
        <v>#REF!</v>
      </c>
      <c r="Y175" s="138" t="e">
        <f t="shared" ca="1" si="55"/>
        <v>#REF!</v>
      </c>
      <c r="Z175" s="138" t="e">
        <f t="shared" ca="1" si="56"/>
        <v>#REF!</v>
      </c>
      <c r="AA175" s="138" t="e">
        <f t="shared" ca="1" si="57"/>
        <v>#NAME?</v>
      </c>
      <c r="AB175" s="139" t="e">
        <f t="shared" ca="1" si="58"/>
        <v>#REF!</v>
      </c>
      <c r="AC175" s="138" t="e">
        <f t="shared" ca="1" si="59"/>
        <v>#REF!</v>
      </c>
      <c r="AD175" s="132" t="e">
        <f ca="1">INDIRECT(CONCATENATE(#REF!,$C$503,"!$AI",$A175 + 5))</f>
        <v>#REF!</v>
      </c>
    </row>
    <row r="176" spans="1:30" hidden="1" outlineLevel="1" x14ac:dyDescent="0.25">
      <c r="A176" s="128">
        <v>172</v>
      </c>
      <c r="B176" s="153" t="e">
        <f ca="1">INDIRECT(CONCATENATE(#REF!,$C$503,"!$B",$A176 + 5))</f>
        <v>#REF!</v>
      </c>
      <c r="C176" s="135" t="e">
        <f ca="1">INDIRECT(CONCATENATE(#REF!,$C$503,"!$X",$A176 + 5))</f>
        <v>#REF!</v>
      </c>
      <c r="D176" s="132" t="e">
        <f ca="1">INDIRECT(CONCATENATE(#REF!,$C$503,"!$AF",$A176 + 5))</f>
        <v>#REF!</v>
      </c>
      <c r="E176" s="132" t="e">
        <f ca="1">INDIRECT(CONCATENATE(#REF!,$C$503,"!$AB",$A176 + 5))</f>
        <v>#REF!</v>
      </c>
      <c r="F176" s="135" t="str">
        <f t="shared" ca="1" si="46"/>
        <v/>
      </c>
      <c r="G176" s="187" t="e">
        <f ca="1">INDIRECT(CONCATENATE(#REF!,$C$503,"!$AG",$A176 + 5))</f>
        <v>#REF!</v>
      </c>
      <c r="H176" s="135"/>
      <c r="I176" s="132"/>
      <c r="J176" s="135"/>
      <c r="K176" s="132" t="e">
        <f ca="1">INDIRECT(CONCATENATE(#REF!,$C$503,"!$AH",$A176 + 5))</f>
        <v>#REF!</v>
      </c>
      <c r="L176" s="181"/>
      <c r="M176" s="135"/>
      <c r="N176" s="135"/>
      <c r="O176" s="135"/>
      <c r="P176" s="135"/>
      <c r="Q176" s="137" t="e">
        <f t="shared" ca="1" si="48"/>
        <v>#REF!</v>
      </c>
      <c r="R176" s="188" t="e">
        <f t="shared" ca="1" si="49"/>
        <v>#REF!</v>
      </c>
      <c r="S176" s="139" t="e">
        <f t="shared" ca="1" si="47"/>
        <v>#REF!</v>
      </c>
      <c r="T176" s="202" t="e">
        <f t="shared" ca="1" si="50"/>
        <v>#REF!</v>
      </c>
      <c r="U176" s="139" t="e">
        <f t="shared" ca="1" si="51"/>
        <v>#REF!</v>
      </c>
      <c r="V176" s="198" t="e">
        <f t="shared" ca="1" si="52"/>
        <v>#REF!</v>
      </c>
      <c r="W176" s="138" t="e">
        <f t="shared" ca="1" si="53"/>
        <v>#REF!</v>
      </c>
      <c r="X176" s="139" t="e">
        <f t="shared" ca="1" si="54"/>
        <v>#REF!</v>
      </c>
      <c r="Y176" s="138" t="e">
        <f t="shared" ca="1" si="55"/>
        <v>#REF!</v>
      </c>
      <c r="Z176" s="138" t="e">
        <f t="shared" ca="1" si="56"/>
        <v>#REF!</v>
      </c>
      <c r="AA176" s="138" t="e">
        <f t="shared" ca="1" si="57"/>
        <v>#NAME?</v>
      </c>
      <c r="AB176" s="139" t="e">
        <f t="shared" ca="1" si="58"/>
        <v>#REF!</v>
      </c>
      <c r="AC176" s="138" t="e">
        <f t="shared" ca="1" si="59"/>
        <v>#REF!</v>
      </c>
      <c r="AD176" s="132" t="e">
        <f ca="1">INDIRECT(CONCATENATE(#REF!,$C$503,"!$AI",$A176 + 5))</f>
        <v>#REF!</v>
      </c>
    </row>
    <row r="177" spans="1:30" hidden="1" outlineLevel="1" x14ac:dyDescent="0.25">
      <c r="A177" s="128">
        <v>173</v>
      </c>
      <c r="B177" s="153" t="e">
        <f ca="1">INDIRECT(CONCATENATE(#REF!,$C$503,"!$B",$A177 + 5))</f>
        <v>#REF!</v>
      </c>
      <c r="C177" s="135" t="e">
        <f ca="1">INDIRECT(CONCATENATE(#REF!,$C$503,"!$X",$A177 + 5))</f>
        <v>#REF!</v>
      </c>
      <c r="D177" s="132" t="e">
        <f ca="1">INDIRECT(CONCATENATE(#REF!,$C$503,"!$AF",$A177 + 5))</f>
        <v>#REF!</v>
      </c>
      <c r="E177" s="132" t="e">
        <f ca="1">INDIRECT(CONCATENATE(#REF!,$C$503,"!$AB",$A177 + 5))</f>
        <v>#REF!</v>
      </c>
      <c r="F177" s="135" t="str">
        <f t="shared" ca="1" si="46"/>
        <v/>
      </c>
      <c r="G177" s="187" t="e">
        <f ca="1">INDIRECT(CONCATENATE(#REF!,$C$503,"!$AG",$A177 + 5))</f>
        <v>#REF!</v>
      </c>
      <c r="H177" s="135"/>
      <c r="I177" s="132"/>
      <c r="J177" s="135"/>
      <c r="K177" s="132" t="e">
        <f ca="1">INDIRECT(CONCATENATE(#REF!,$C$503,"!$AH",$A177 + 5))</f>
        <v>#REF!</v>
      </c>
      <c r="L177" s="181"/>
      <c r="M177" s="135"/>
      <c r="N177" s="135"/>
      <c r="O177" s="135"/>
      <c r="P177" s="135"/>
      <c r="Q177" s="137" t="e">
        <f t="shared" ca="1" si="48"/>
        <v>#REF!</v>
      </c>
      <c r="R177" s="188" t="e">
        <f t="shared" ca="1" si="49"/>
        <v>#REF!</v>
      </c>
      <c r="S177" s="139" t="e">
        <f t="shared" ca="1" si="47"/>
        <v>#REF!</v>
      </c>
      <c r="T177" s="202" t="e">
        <f t="shared" ca="1" si="50"/>
        <v>#REF!</v>
      </c>
      <c r="U177" s="139" t="e">
        <f t="shared" ca="1" si="51"/>
        <v>#REF!</v>
      </c>
      <c r="V177" s="198" t="e">
        <f t="shared" ca="1" si="52"/>
        <v>#REF!</v>
      </c>
      <c r="W177" s="138" t="e">
        <f t="shared" ca="1" si="53"/>
        <v>#REF!</v>
      </c>
      <c r="X177" s="139" t="e">
        <f t="shared" ca="1" si="54"/>
        <v>#REF!</v>
      </c>
      <c r="Y177" s="138" t="e">
        <f t="shared" ca="1" si="55"/>
        <v>#REF!</v>
      </c>
      <c r="Z177" s="138" t="e">
        <f t="shared" ca="1" si="56"/>
        <v>#REF!</v>
      </c>
      <c r="AA177" s="138" t="e">
        <f t="shared" ca="1" si="57"/>
        <v>#NAME?</v>
      </c>
      <c r="AB177" s="139" t="e">
        <f t="shared" ca="1" si="58"/>
        <v>#REF!</v>
      </c>
      <c r="AC177" s="138" t="e">
        <f t="shared" ca="1" si="59"/>
        <v>#REF!</v>
      </c>
      <c r="AD177" s="132" t="e">
        <f ca="1">INDIRECT(CONCATENATE(#REF!,$C$503,"!$AI",$A177 + 5))</f>
        <v>#REF!</v>
      </c>
    </row>
    <row r="178" spans="1:30" hidden="1" outlineLevel="1" x14ac:dyDescent="0.25">
      <c r="A178" s="128">
        <v>174</v>
      </c>
      <c r="B178" s="153" t="e">
        <f ca="1">INDIRECT(CONCATENATE(#REF!,$C$503,"!$B",$A178 + 5))</f>
        <v>#REF!</v>
      </c>
      <c r="C178" s="135" t="e">
        <f ca="1">INDIRECT(CONCATENATE(#REF!,$C$503,"!$X",$A178 + 5))</f>
        <v>#REF!</v>
      </c>
      <c r="D178" s="132" t="e">
        <f ca="1">INDIRECT(CONCATENATE(#REF!,$C$503,"!$AF",$A178 + 5))</f>
        <v>#REF!</v>
      </c>
      <c r="E178" s="132" t="e">
        <f ca="1">INDIRECT(CONCATENATE(#REF!,$C$503,"!$AB",$A178 + 5))</f>
        <v>#REF!</v>
      </c>
      <c r="F178" s="135" t="str">
        <f t="shared" ca="1" si="46"/>
        <v/>
      </c>
      <c r="G178" s="187" t="e">
        <f ca="1">INDIRECT(CONCATENATE(#REF!,$C$503,"!$AG",$A178 + 5))</f>
        <v>#REF!</v>
      </c>
      <c r="H178" s="135"/>
      <c r="I178" s="132"/>
      <c r="J178" s="135"/>
      <c r="K178" s="132" t="e">
        <f ca="1">INDIRECT(CONCATENATE(#REF!,$C$503,"!$AH",$A178 + 5))</f>
        <v>#REF!</v>
      </c>
      <c r="L178" s="181"/>
      <c r="M178" s="135"/>
      <c r="N178" s="135"/>
      <c r="O178" s="135"/>
      <c r="P178" s="135"/>
      <c r="Q178" s="137" t="e">
        <f t="shared" ca="1" si="48"/>
        <v>#REF!</v>
      </c>
      <c r="R178" s="188" t="e">
        <f t="shared" ca="1" si="49"/>
        <v>#REF!</v>
      </c>
      <c r="S178" s="139" t="e">
        <f t="shared" ca="1" si="47"/>
        <v>#REF!</v>
      </c>
      <c r="T178" s="202" t="e">
        <f t="shared" ca="1" si="50"/>
        <v>#REF!</v>
      </c>
      <c r="U178" s="139" t="e">
        <f t="shared" ca="1" si="51"/>
        <v>#REF!</v>
      </c>
      <c r="V178" s="198" t="e">
        <f t="shared" ca="1" si="52"/>
        <v>#REF!</v>
      </c>
      <c r="W178" s="138" t="e">
        <f t="shared" ca="1" si="53"/>
        <v>#REF!</v>
      </c>
      <c r="X178" s="139" t="e">
        <f t="shared" ca="1" si="54"/>
        <v>#REF!</v>
      </c>
      <c r="Y178" s="138" t="e">
        <f t="shared" ca="1" si="55"/>
        <v>#REF!</v>
      </c>
      <c r="Z178" s="138" t="e">
        <f t="shared" ca="1" si="56"/>
        <v>#REF!</v>
      </c>
      <c r="AA178" s="138" t="e">
        <f t="shared" ca="1" si="57"/>
        <v>#NAME?</v>
      </c>
      <c r="AB178" s="139" t="e">
        <f t="shared" ca="1" si="58"/>
        <v>#REF!</v>
      </c>
      <c r="AC178" s="138" t="e">
        <f t="shared" ca="1" si="59"/>
        <v>#REF!</v>
      </c>
      <c r="AD178" s="132" t="e">
        <f ca="1">INDIRECT(CONCATENATE(#REF!,$C$503,"!$AI",$A178 + 5))</f>
        <v>#REF!</v>
      </c>
    </row>
    <row r="179" spans="1:30" hidden="1" outlineLevel="1" x14ac:dyDescent="0.25">
      <c r="A179" s="128">
        <v>175</v>
      </c>
      <c r="B179" s="153" t="e">
        <f ca="1">INDIRECT(CONCATENATE(#REF!,$C$503,"!$B",$A179 + 5))</f>
        <v>#REF!</v>
      </c>
      <c r="C179" s="135" t="e">
        <f ca="1">INDIRECT(CONCATENATE(#REF!,$C$503,"!$X",$A179 + 5))</f>
        <v>#REF!</v>
      </c>
      <c r="D179" s="132" t="e">
        <f ca="1">INDIRECT(CONCATENATE(#REF!,$C$503,"!$AF",$A179 + 5))</f>
        <v>#REF!</v>
      </c>
      <c r="E179" s="132" t="e">
        <f ca="1">INDIRECT(CONCATENATE(#REF!,$C$503,"!$AB",$A179 + 5))</f>
        <v>#REF!</v>
      </c>
      <c r="F179" s="135" t="str">
        <f t="shared" ca="1" si="46"/>
        <v/>
      </c>
      <c r="G179" s="187" t="e">
        <f ca="1">INDIRECT(CONCATENATE(#REF!,$C$503,"!$AG",$A179 + 5))</f>
        <v>#REF!</v>
      </c>
      <c r="H179" s="135"/>
      <c r="I179" s="132"/>
      <c r="J179" s="135"/>
      <c r="K179" s="132" t="e">
        <f ca="1">INDIRECT(CONCATENATE(#REF!,$C$503,"!$AH",$A179 + 5))</f>
        <v>#REF!</v>
      </c>
      <c r="L179" s="181"/>
      <c r="M179" s="135"/>
      <c r="N179" s="135"/>
      <c r="O179" s="135"/>
      <c r="P179" s="135"/>
      <c r="Q179" s="137" t="e">
        <f t="shared" ca="1" si="48"/>
        <v>#REF!</v>
      </c>
      <c r="R179" s="188" t="e">
        <f t="shared" ca="1" si="49"/>
        <v>#REF!</v>
      </c>
      <c r="S179" s="139" t="e">
        <f t="shared" ca="1" si="47"/>
        <v>#REF!</v>
      </c>
      <c r="T179" s="202" t="e">
        <f t="shared" ca="1" si="50"/>
        <v>#REF!</v>
      </c>
      <c r="U179" s="139" t="e">
        <f t="shared" ca="1" si="51"/>
        <v>#REF!</v>
      </c>
      <c r="V179" s="198" t="e">
        <f t="shared" ca="1" si="52"/>
        <v>#REF!</v>
      </c>
      <c r="W179" s="138" t="e">
        <f t="shared" ca="1" si="53"/>
        <v>#REF!</v>
      </c>
      <c r="X179" s="139" t="e">
        <f t="shared" ca="1" si="54"/>
        <v>#REF!</v>
      </c>
      <c r="Y179" s="138" t="e">
        <f t="shared" ca="1" si="55"/>
        <v>#REF!</v>
      </c>
      <c r="Z179" s="138" t="e">
        <f t="shared" ca="1" si="56"/>
        <v>#REF!</v>
      </c>
      <c r="AA179" s="138" t="e">
        <f t="shared" ca="1" si="57"/>
        <v>#NAME?</v>
      </c>
      <c r="AB179" s="139" t="e">
        <f t="shared" ca="1" si="58"/>
        <v>#REF!</v>
      </c>
      <c r="AC179" s="138" t="e">
        <f t="shared" ca="1" si="59"/>
        <v>#REF!</v>
      </c>
      <c r="AD179" s="132" t="e">
        <f ca="1">INDIRECT(CONCATENATE(#REF!,$C$503,"!$AI",$A179 + 5))</f>
        <v>#REF!</v>
      </c>
    </row>
    <row r="180" spans="1:30" hidden="1" outlineLevel="1" x14ac:dyDescent="0.25">
      <c r="A180" s="128">
        <v>176</v>
      </c>
      <c r="B180" s="153" t="e">
        <f ca="1">INDIRECT(CONCATENATE(#REF!,$C$503,"!$B",$A180 + 5))</f>
        <v>#REF!</v>
      </c>
      <c r="C180" s="135" t="e">
        <f ca="1">INDIRECT(CONCATENATE(#REF!,$C$503,"!$X",$A180 + 5))</f>
        <v>#REF!</v>
      </c>
      <c r="D180" s="132" t="e">
        <f ca="1">INDIRECT(CONCATENATE(#REF!,$C$503,"!$AF",$A180 + 5))</f>
        <v>#REF!</v>
      </c>
      <c r="E180" s="132" t="e">
        <f ca="1">INDIRECT(CONCATENATE(#REF!,$C$503,"!$AB",$A180 + 5))</f>
        <v>#REF!</v>
      </c>
      <c r="F180" s="135" t="str">
        <f t="shared" ca="1" si="46"/>
        <v/>
      </c>
      <c r="G180" s="187" t="e">
        <f ca="1">INDIRECT(CONCATENATE(#REF!,$C$503,"!$AG",$A180 + 5))</f>
        <v>#REF!</v>
      </c>
      <c r="H180" s="135"/>
      <c r="I180" s="132"/>
      <c r="J180" s="135"/>
      <c r="K180" s="132" t="e">
        <f ca="1">INDIRECT(CONCATENATE(#REF!,$C$503,"!$AH",$A180 + 5))</f>
        <v>#REF!</v>
      </c>
      <c r="L180" s="181"/>
      <c r="M180" s="135"/>
      <c r="N180" s="135"/>
      <c r="O180" s="135"/>
      <c r="P180" s="135"/>
      <c r="Q180" s="137" t="e">
        <f t="shared" ca="1" si="48"/>
        <v>#REF!</v>
      </c>
      <c r="R180" s="188" t="e">
        <f t="shared" ca="1" si="49"/>
        <v>#REF!</v>
      </c>
      <c r="S180" s="139" t="e">
        <f t="shared" ca="1" si="47"/>
        <v>#REF!</v>
      </c>
      <c r="T180" s="202" t="e">
        <f t="shared" ca="1" si="50"/>
        <v>#REF!</v>
      </c>
      <c r="U180" s="139" t="e">
        <f t="shared" ca="1" si="51"/>
        <v>#REF!</v>
      </c>
      <c r="V180" s="198" t="e">
        <f t="shared" ca="1" si="52"/>
        <v>#REF!</v>
      </c>
      <c r="W180" s="138" t="e">
        <f t="shared" ca="1" si="53"/>
        <v>#REF!</v>
      </c>
      <c r="X180" s="139" t="e">
        <f t="shared" ca="1" si="54"/>
        <v>#REF!</v>
      </c>
      <c r="Y180" s="138" t="e">
        <f t="shared" ca="1" si="55"/>
        <v>#REF!</v>
      </c>
      <c r="Z180" s="138" t="e">
        <f t="shared" ca="1" si="56"/>
        <v>#REF!</v>
      </c>
      <c r="AA180" s="138" t="e">
        <f t="shared" ca="1" si="57"/>
        <v>#NAME?</v>
      </c>
      <c r="AB180" s="139" t="e">
        <f t="shared" ca="1" si="58"/>
        <v>#REF!</v>
      </c>
      <c r="AC180" s="138" t="e">
        <f t="shared" ca="1" si="59"/>
        <v>#REF!</v>
      </c>
      <c r="AD180" s="132" t="e">
        <f ca="1">INDIRECT(CONCATENATE(#REF!,$C$503,"!$AI",$A180 + 5))</f>
        <v>#REF!</v>
      </c>
    </row>
    <row r="181" spans="1:30" hidden="1" outlineLevel="1" x14ac:dyDescent="0.25">
      <c r="A181" s="128">
        <v>177</v>
      </c>
      <c r="B181" s="153" t="e">
        <f ca="1">INDIRECT(CONCATENATE(#REF!,$C$503,"!$B",$A181 + 5))</f>
        <v>#REF!</v>
      </c>
      <c r="C181" s="135" t="e">
        <f ca="1">INDIRECT(CONCATENATE(#REF!,$C$503,"!$X",$A181 + 5))</f>
        <v>#REF!</v>
      </c>
      <c r="D181" s="132" t="e">
        <f ca="1">INDIRECT(CONCATENATE(#REF!,$C$503,"!$AF",$A181 + 5))</f>
        <v>#REF!</v>
      </c>
      <c r="E181" s="132" t="e">
        <f ca="1">INDIRECT(CONCATENATE(#REF!,$C$503,"!$AB",$A181 + 5))</f>
        <v>#REF!</v>
      </c>
      <c r="F181" s="135" t="str">
        <f t="shared" ca="1" si="46"/>
        <v/>
      </c>
      <c r="G181" s="187" t="e">
        <f ca="1">INDIRECT(CONCATENATE(#REF!,$C$503,"!$AG",$A181 + 5))</f>
        <v>#REF!</v>
      </c>
      <c r="H181" s="135"/>
      <c r="I181" s="132"/>
      <c r="J181" s="135"/>
      <c r="K181" s="132" t="e">
        <f ca="1">INDIRECT(CONCATENATE(#REF!,$C$503,"!$AH",$A181 + 5))</f>
        <v>#REF!</v>
      </c>
      <c r="L181" s="181"/>
      <c r="M181" s="135"/>
      <c r="N181" s="135"/>
      <c r="O181" s="135"/>
      <c r="P181" s="135"/>
      <c r="Q181" s="137" t="e">
        <f t="shared" ca="1" si="48"/>
        <v>#REF!</v>
      </c>
      <c r="R181" s="188" t="e">
        <f t="shared" ca="1" si="49"/>
        <v>#REF!</v>
      </c>
      <c r="S181" s="139" t="e">
        <f t="shared" ca="1" si="47"/>
        <v>#REF!</v>
      </c>
      <c r="T181" s="202" t="e">
        <f t="shared" ca="1" si="50"/>
        <v>#REF!</v>
      </c>
      <c r="U181" s="139" t="e">
        <f t="shared" ca="1" si="51"/>
        <v>#REF!</v>
      </c>
      <c r="V181" s="198" t="e">
        <f t="shared" ca="1" si="52"/>
        <v>#REF!</v>
      </c>
      <c r="W181" s="138" t="e">
        <f t="shared" ca="1" si="53"/>
        <v>#REF!</v>
      </c>
      <c r="X181" s="139" t="e">
        <f t="shared" ca="1" si="54"/>
        <v>#REF!</v>
      </c>
      <c r="Y181" s="138" t="e">
        <f t="shared" ca="1" si="55"/>
        <v>#REF!</v>
      </c>
      <c r="Z181" s="138" t="e">
        <f t="shared" ca="1" si="56"/>
        <v>#REF!</v>
      </c>
      <c r="AA181" s="138" t="e">
        <f t="shared" ca="1" si="57"/>
        <v>#NAME?</v>
      </c>
      <c r="AB181" s="139" t="e">
        <f t="shared" ca="1" si="58"/>
        <v>#REF!</v>
      </c>
      <c r="AC181" s="138" t="e">
        <f t="shared" ca="1" si="59"/>
        <v>#REF!</v>
      </c>
      <c r="AD181" s="132" t="e">
        <f ca="1">INDIRECT(CONCATENATE(#REF!,$C$503,"!$AI",$A181 + 5))</f>
        <v>#REF!</v>
      </c>
    </row>
    <row r="182" spans="1:30" hidden="1" outlineLevel="1" x14ac:dyDescent="0.25">
      <c r="A182" s="128">
        <v>178</v>
      </c>
      <c r="B182" s="153" t="e">
        <f ca="1">INDIRECT(CONCATENATE(#REF!,$C$503,"!$B",$A182 + 5))</f>
        <v>#REF!</v>
      </c>
      <c r="C182" s="135" t="e">
        <f ca="1">INDIRECT(CONCATENATE(#REF!,$C$503,"!$X",$A182 + 5))</f>
        <v>#REF!</v>
      </c>
      <c r="D182" s="132" t="e">
        <f ca="1">INDIRECT(CONCATENATE(#REF!,$C$503,"!$AF",$A182 + 5))</f>
        <v>#REF!</v>
      </c>
      <c r="E182" s="132" t="e">
        <f ca="1">INDIRECT(CONCATENATE(#REF!,$C$503,"!$AB",$A182 + 5))</f>
        <v>#REF!</v>
      </c>
      <c r="F182" s="135" t="str">
        <f t="shared" ca="1" si="46"/>
        <v/>
      </c>
      <c r="G182" s="187" t="e">
        <f ca="1">INDIRECT(CONCATENATE(#REF!,$C$503,"!$AG",$A182 + 5))</f>
        <v>#REF!</v>
      </c>
      <c r="H182" s="135"/>
      <c r="I182" s="132"/>
      <c r="J182" s="135"/>
      <c r="K182" s="132" t="e">
        <f ca="1">INDIRECT(CONCATENATE(#REF!,$C$503,"!$AH",$A182 + 5))</f>
        <v>#REF!</v>
      </c>
      <c r="L182" s="181"/>
      <c r="M182" s="135"/>
      <c r="N182" s="135"/>
      <c r="O182" s="135"/>
      <c r="P182" s="135"/>
      <c r="Q182" s="137" t="e">
        <f t="shared" ca="1" si="48"/>
        <v>#REF!</v>
      </c>
      <c r="R182" s="188" t="e">
        <f t="shared" ca="1" si="49"/>
        <v>#REF!</v>
      </c>
      <c r="S182" s="139" t="e">
        <f t="shared" ca="1" si="47"/>
        <v>#REF!</v>
      </c>
      <c r="T182" s="202" t="e">
        <f t="shared" ca="1" si="50"/>
        <v>#REF!</v>
      </c>
      <c r="U182" s="139" t="e">
        <f t="shared" ca="1" si="51"/>
        <v>#REF!</v>
      </c>
      <c r="V182" s="198" t="e">
        <f t="shared" ca="1" si="52"/>
        <v>#REF!</v>
      </c>
      <c r="W182" s="138" t="e">
        <f t="shared" ca="1" si="53"/>
        <v>#REF!</v>
      </c>
      <c r="X182" s="139" t="e">
        <f t="shared" ca="1" si="54"/>
        <v>#REF!</v>
      </c>
      <c r="Y182" s="138" t="e">
        <f t="shared" ca="1" si="55"/>
        <v>#REF!</v>
      </c>
      <c r="Z182" s="138" t="e">
        <f t="shared" ca="1" si="56"/>
        <v>#REF!</v>
      </c>
      <c r="AA182" s="138" t="e">
        <f t="shared" ca="1" si="57"/>
        <v>#NAME?</v>
      </c>
      <c r="AB182" s="139" t="e">
        <f t="shared" ca="1" si="58"/>
        <v>#REF!</v>
      </c>
      <c r="AC182" s="138" t="e">
        <f t="shared" ca="1" si="59"/>
        <v>#REF!</v>
      </c>
      <c r="AD182" s="132" t="e">
        <f ca="1">INDIRECT(CONCATENATE(#REF!,$C$503,"!$AI",$A182 + 5))</f>
        <v>#REF!</v>
      </c>
    </row>
    <row r="183" spans="1:30" hidden="1" outlineLevel="1" x14ac:dyDescent="0.25">
      <c r="A183" s="128">
        <v>179</v>
      </c>
      <c r="B183" s="153" t="e">
        <f ca="1">INDIRECT(CONCATENATE(#REF!,$C$503,"!$B",$A183 + 5))</f>
        <v>#REF!</v>
      </c>
      <c r="C183" s="135" t="e">
        <f ca="1">INDIRECT(CONCATENATE(#REF!,$C$503,"!$X",$A183 + 5))</f>
        <v>#REF!</v>
      </c>
      <c r="D183" s="132" t="e">
        <f ca="1">INDIRECT(CONCATENATE(#REF!,$C$503,"!$AF",$A183 + 5))</f>
        <v>#REF!</v>
      </c>
      <c r="E183" s="132" t="e">
        <f ca="1">INDIRECT(CONCATENATE(#REF!,$C$503,"!$AB",$A183 + 5))</f>
        <v>#REF!</v>
      </c>
      <c r="F183" s="135" t="str">
        <f t="shared" ca="1" si="46"/>
        <v/>
      </c>
      <c r="G183" s="187" t="e">
        <f ca="1">INDIRECT(CONCATENATE(#REF!,$C$503,"!$AG",$A183 + 5))</f>
        <v>#REF!</v>
      </c>
      <c r="H183" s="135"/>
      <c r="I183" s="132"/>
      <c r="J183" s="135"/>
      <c r="K183" s="132" t="e">
        <f ca="1">INDIRECT(CONCATENATE(#REF!,$C$503,"!$AH",$A183 + 5))</f>
        <v>#REF!</v>
      </c>
      <c r="L183" s="181"/>
      <c r="M183" s="135"/>
      <c r="N183" s="135"/>
      <c r="O183" s="135"/>
      <c r="P183" s="135"/>
      <c r="Q183" s="137" t="e">
        <f t="shared" ca="1" si="48"/>
        <v>#REF!</v>
      </c>
      <c r="R183" s="188" t="e">
        <f t="shared" ca="1" si="49"/>
        <v>#REF!</v>
      </c>
      <c r="S183" s="139" t="e">
        <f t="shared" ca="1" si="47"/>
        <v>#REF!</v>
      </c>
      <c r="T183" s="202" t="e">
        <f t="shared" ca="1" si="50"/>
        <v>#REF!</v>
      </c>
      <c r="U183" s="139" t="e">
        <f t="shared" ca="1" si="51"/>
        <v>#REF!</v>
      </c>
      <c r="V183" s="198" t="e">
        <f t="shared" ca="1" si="52"/>
        <v>#REF!</v>
      </c>
      <c r="W183" s="138" t="e">
        <f t="shared" ca="1" si="53"/>
        <v>#REF!</v>
      </c>
      <c r="X183" s="139" t="e">
        <f t="shared" ca="1" si="54"/>
        <v>#REF!</v>
      </c>
      <c r="Y183" s="138" t="e">
        <f t="shared" ca="1" si="55"/>
        <v>#REF!</v>
      </c>
      <c r="Z183" s="138" t="e">
        <f t="shared" ca="1" si="56"/>
        <v>#REF!</v>
      </c>
      <c r="AA183" s="138" t="e">
        <f t="shared" ca="1" si="57"/>
        <v>#NAME?</v>
      </c>
      <c r="AB183" s="139" t="e">
        <f t="shared" ca="1" si="58"/>
        <v>#REF!</v>
      </c>
      <c r="AC183" s="138" t="e">
        <f t="shared" ca="1" si="59"/>
        <v>#REF!</v>
      </c>
      <c r="AD183" s="132" t="e">
        <f ca="1">INDIRECT(CONCATENATE(#REF!,$C$503,"!$AI",$A183 + 5))</f>
        <v>#REF!</v>
      </c>
    </row>
    <row r="184" spans="1:30" hidden="1" outlineLevel="1" x14ac:dyDescent="0.25">
      <c r="A184" s="128">
        <v>180</v>
      </c>
      <c r="B184" s="153" t="e">
        <f ca="1">INDIRECT(CONCATENATE(#REF!,$C$503,"!$B",$A184 + 5))</f>
        <v>#REF!</v>
      </c>
      <c r="C184" s="135" t="e">
        <f ca="1">INDIRECT(CONCATENATE(#REF!,$C$503,"!$X",$A184 + 5))</f>
        <v>#REF!</v>
      </c>
      <c r="D184" s="132" t="e">
        <f ca="1">INDIRECT(CONCATENATE(#REF!,$C$503,"!$AF",$A184 + 5))</f>
        <v>#REF!</v>
      </c>
      <c r="E184" s="132" t="e">
        <f ca="1">INDIRECT(CONCATENATE(#REF!,$C$503,"!$AB",$A184 + 5))</f>
        <v>#REF!</v>
      </c>
      <c r="F184" s="135" t="str">
        <f t="shared" ca="1" si="46"/>
        <v/>
      </c>
      <c r="G184" s="187" t="e">
        <f ca="1">INDIRECT(CONCATENATE(#REF!,$C$503,"!$AG",$A184 + 5))</f>
        <v>#REF!</v>
      </c>
      <c r="H184" s="135"/>
      <c r="I184" s="132"/>
      <c r="J184" s="135"/>
      <c r="K184" s="132" t="e">
        <f ca="1">INDIRECT(CONCATENATE(#REF!,$C$503,"!$AH",$A184 + 5))</f>
        <v>#REF!</v>
      </c>
      <c r="L184" s="181"/>
      <c r="M184" s="135"/>
      <c r="N184" s="135"/>
      <c r="O184" s="135"/>
      <c r="P184" s="135"/>
      <c r="Q184" s="137" t="e">
        <f t="shared" ca="1" si="48"/>
        <v>#REF!</v>
      </c>
      <c r="R184" s="188" t="e">
        <f t="shared" ca="1" si="49"/>
        <v>#REF!</v>
      </c>
      <c r="S184" s="139" t="e">
        <f t="shared" ca="1" si="47"/>
        <v>#REF!</v>
      </c>
      <c r="T184" s="202" t="e">
        <f t="shared" ca="1" si="50"/>
        <v>#REF!</v>
      </c>
      <c r="U184" s="139" t="e">
        <f t="shared" ca="1" si="51"/>
        <v>#REF!</v>
      </c>
      <c r="V184" s="198" t="e">
        <f t="shared" ca="1" si="52"/>
        <v>#REF!</v>
      </c>
      <c r="W184" s="138" t="e">
        <f t="shared" ca="1" si="53"/>
        <v>#REF!</v>
      </c>
      <c r="X184" s="139" t="e">
        <f t="shared" ca="1" si="54"/>
        <v>#REF!</v>
      </c>
      <c r="Y184" s="138" t="e">
        <f t="shared" ca="1" si="55"/>
        <v>#REF!</v>
      </c>
      <c r="Z184" s="138" t="e">
        <f t="shared" ca="1" si="56"/>
        <v>#REF!</v>
      </c>
      <c r="AA184" s="138" t="e">
        <f t="shared" ca="1" si="57"/>
        <v>#NAME?</v>
      </c>
      <c r="AB184" s="139" t="e">
        <f t="shared" ca="1" si="58"/>
        <v>#REF!</v>
      </c>
      <c r="AC184" s="138" t="e">
        <f t="shared" ca="1" si="59"/>
        <v>#REF!</v>
      </c>
      <c r="AD184" s="132" t="e">
        <f ca="1">INDIRECT(CONCATENATE(#REF!,$C$503,"!$AI",$A184 + 5))</f>
        <v>#REF!</v>
      </c>
    </row>
    <row r="185" spans="1:30" hidden="1" outlineLevel="1" x14ac:dyDescent="0.25">
      <c r="A185" s="128">
        <v>181</v>
      </c>
      <c r="B185" s="153" t="e">
        <f ca="1">INDIRECT(CONCATENATE(#REF!,$C$503,"!$B",$A185 + 5))</f>
        <v>#REF!</v>
      </c>
      <c r="C185" s="135" t="e">
        <f ca="1">INDIRECT(CONCATENATE(#REF!,$C$503,"!$X",$A185 + 5))</f>
        <v>#REF!</v>
      </c>
      <c r="D185" s="132" t="e">
        <f ca="1">INDIRECT(CONCATENATE(#REF!,$C$503,"!$AF",$A185 + 5))</f>
        <v>#REF!</v>
      </c>
      <c r="E185" s="132" t="e">
        <f ca="1">INDIRECT(CONCATENATE(#REF!,$C$503,"!$AB",$A185 + 5))</f>
        <v>#REF!</v>
      </c>
      <c r="F185" s="135" t="str">
        <f t="shared" ca="1" si="46"/>
        <v/>
      </c>
      <c r="G185" s="187" t="e">
        <f ca="1">INDIRECT(CONCATENATE(#REF!,$C$503,"!$AG",$A185 + 5))</f>
        <v>#REF!</v>
      </c>
      <c r="H185" s="135"/>
      <c r="I185" s="132"/>
      <c r="J185" s="135"/>
      <c r="K185" s="132" t="e">
        <f ca="1">INDIRECT(CONCATENATE(#REF!,$C$503,"!$AH",$A185 + 5))</f>
        <v>#REF!</v>
      </c>
      <c r="L185" s="181"/>
      <c r="M185" s="135"/>
      <c r="N185" s="135"/>
      <c r="O185" s="135"/>
      <c r="P185" s="135"/>
      <c r="Q185" s="137" t="e">
        <f t="shared" ca="1" si="48"/>
        <v>#REF!</v>
      </c>
      <c r="R185" s="188" t="e">
        <f t="shared" ca="1" si="49"/>
        <v>#REF!</v>
      </c>
      <c r="S185" s="139" t="e">
        <f t="shared" ca="1" si="47"/>
        <v>#REF!</v>
      </c>
      <c r="T185" s="202" t="e">
        <f t="shared" ca="1" si="50"/>
        <v>#REF!</v>
      </c>
      <c r="U185" s="139" t="e">
        <f t="shared" ca="1" si="51"/>
        <v>#REF!</v>
      </c>
      <c r="V185" s="198" t="e">
        <f t="shared" ca="1" si="52"/>
        <v>#REF!</v>
      </c>
      <c r="W185" s="138" t="e">
        <f t="shared" ca="1" si="53"/>
        <v>#REF!</v>
      </c>
      <c r="X185" s="139" t="e">
        <f t="shared" ca="1" si="54"/>
        <v>#REF!</v>
      </c>
      <c r="Y185" s="138" t="e">
        <f t="shared" ca="1" si="55"/>
        <v>#REF!</v>
      </c>
      <c r="Z185" s="138" t="e">
        <f t="shared" ca="1" si="56"/>
        <v>#REF!</v>
      </c>
      <c r="AA185" s="138" t="e">
        <f t="shared" ca="1" si="57"/>
        <v>#NAME?</v>
      </c>
      <c r="AB185" s="139" t="e">
        <f t="shared" ca="1" si="58"/>
        <v>#REF!</v>
      </c>
      <c r="AC185" s="138" t="e">
        <f t="shared" ca="1" si="59"/>
        <v>#REF!</v>
      </c>
      <c r="AD185" s="132" t="e">
        <f ca="1">INDIRECT(CONCATENATE(#REF!,$C$503,"!$AI",$A185 + 5))</f>
        <v>#REF!</v>
      </c>
    </row>
    <row r="186" spans="1:30" hidden="1" outlineLevel="1" x14ac:dyDescent="0.25">
      <c r="A186" s="128">
        <v>182</v>
      </c>
      <c r="B186" s="153" t="e">
        <f ca="1">INDIRECT(CONCATENATE(#REF!,$C$503,"!$B",$A186 + 5))</f>
        <v>#REF!</v>
      </c>
      <c r="C186" s="135" t="e">
        <f ca="1">INDIRECT(CONCATENATE(#REF!,$C$503,"!$X",$A186 + 5))</f>
        <v>#REF!</v>
      </c>
      <c r="D186" s="132" t="e">
        <f ca="1">INDIRECT(CONCATENATE(#REF!,$C$503,"!$AF",$A186 + 5))</f>
        <v>#REF!</v>
      </c>
      <c r="E186" s="132" t="e">
        <f ca="1">INDIRECT(CONCATENATE(#REF!,$C$503,"!$AB",$A186 + 5))</f>
        <v>#REF!</v>
      </c>
      <c r="F186" s="135" t="str">
        <f t="shared" ca="1" si="46"/>
        <v/>
      </c>
      <c r="G186" s="187" t="e">
        <f ca="1">INDIRECT(CONCATENATE(#REF!,$C$503,"!$AG",$A186 + 5))</f>
        <v>#REF!</v>
      </c>
      <c r="H186" s="135"/>
      <c r="I186" s="132"/>
      <c r="J186" s="135"/>
      <c r="K186" s="132" t="e">
        <f ca="1">INDIRECT(CONCATENATE(#REF!,$C$503,"!$AH",$A186 + 5))</f>
        <v>#REF!</v>
      </c>
      <c r="L186" s="181"/>
      <c r="M186" s="135"/>
      <c r="N186" s="135"/>
      <c r="O186" s="135"/>
      <c r="P186" s="135"/>
      <c r="Q186" s="137" t="e">
        <f t="shared" ca="1" si="48"/>
        <v>#REF!</v>
      </c>
      <c r="R186" s="188" t="e">
        <f t="shared" ca="1" si="49"/>
        <v>#REF!</v>
      </c>
      <c r="S186" s="139" t="e">
        <f t="shared" ca="1" si="47"/>
        <v>#REF!</v>
      </c>
      <c r="T186" s="202" t="e">
        <f t="shared" ca="1" si="50"/>
        <v>#REF!</v>
      </c>
      <c r="U186" s="139" t="e">
        <f t="shared" ca="1" si="51"/>
        <v>#REF!</v>
      </c>
      <c r="V186" s="198" t="e">
        <f t="shared" ca="1" si="52"/>
        <v>#REF!</v>
      </c>
      <c r="W186" s="138" t="e">
        <f t="shared" ca="1" si="53"/>
        <v>#REF!</v>
      </c>
      <c r="X186" s="139" t="e">
        <f t="shared" ca="1" si="54"/>
        <v>#REF!</v>
      </c>
      <c r="Y186" s="138" t="e">
        <f t="shared" ca="1" si="55"/>
        <v>#REF!</v>
      </c>
      <c r="Z186" s="138" t="e">
        <f t="shared" ca="1" si="56"/>
        <v>#REF!</v>
      </c>
      <c r="AA186" s="138" t="e">
        <f t="shared" ca="1" si="57"/>
        <v>#NAME?</v>
      </c>
      <c r="AB186" s="139" t="e">
        <f t="shared" ca="1" si="58"/>
        <v>#REF!</v>
      </c>
      <c r="AC186" s="138" t="e">
        <f t="shared" ca="1" si="59"/>
        <v>#REF!</v>
      </c>
      <c r="AD186" s="132" t="e">
        <f ca="1">INDIRECT(CONCATENATE(#REF!,$C$503,"!$AI",$A186 + 5))</f>
        <v>#REF!</v>
      </c>
    </row>
    <row r="187" spans="1:30" hidden="1" outlineLevel="1" x14ac:dyDescent="0.25">
      <c r="A187" s="128">
        <v>183</v>
      </c>
      <c r="B187" s="153" t="e">
        <f ca="1">INDIRECT(CONCATENATE(#REF!,$C$503,"!$B",$A187 + 5))</f>
        <v>#REF!</v>
      </c>
      <c r="C187" s="135" t="e">
        <f ca="1">INDIRECT(CONCATENATE(#REF!,$C$503,"!$X",$A187 + 5))</f>
        <v>#REF!</v>
      </c>
      <c r="D187" s="132" t="e">
        <f ca="1">INDIRECT(CONCATENATE(#REF!,$C$503,"!$AF",$A187 + 5))</f>
        <v>#REF!</v>
      </c>
      <c r="E187" s="132" t="e">
        <f ca="1">INDIRECT(CONCATENATE(#REF!,$C$503,"!$AB",$A187 + 5))</f>
        <v>#REF!</v>
      </c>
      <c r="F187" s="135" t="str">
        <f t="shared" ca="1" si="46"/>
        <v/>
      </c>
      <c r="G187" s="187" t="e">
        <f ca="1">INDIRECT(CONCATENATE(#REF!,$C$503,"!$AG",$A187 + 5))</f>
        <v>#REF!</v>
      </c>
      <c r="H187" s="135"/>
      <c r="I187" s="132"/>
      <c r="J187" s="135"/>
      <c r="K187" s="132" t="e">
        <f ca="1">INDIRECT(CONCATENATE(#REF!,$C$503,"!$AH",$A187 + 5))</f>
        <v>#REF!</v>
      </c>
      <c r="L187" s="181"/>
      <c r="M187" s="135"/>
      <c r="N187" s="135"/>
      <c r="O187" s="135"/>
      <c r="P187" s="135"/>
      <c r="Q187" s="137" t="e">
        <f t="shared" ca="1" si="48"/>
        <v>#REF!</v>
      </c>
      <c r="R187" s="188" t="e">
        <f t="shared" ca="1" si="49"/>
        <v>#REF!</v>
      </c>
      <c r="S187" s="139" t="e">
        <f t="shared" ca="1" si="47"/>
        <v>#REF!</v>
      </c>
      <c r="T187" s="202" t="e">
        <f t="shared" ca="1" si="50"/>
        <v>#REF!</v>
      </c>
      <c r="U187" s="139" t="e">
        <f t="shared" ca="1" si="51"/>
        <v>#REF!</v>
      </c>
      <c r="V187" s="198" t="e">
        <f t="shared" ca="1" si="52"/>
        <v>#REF!</v>
      </c>
      <c r="W187" s="138" t="e">
        <f t="shared" ca="1" si="53"/>
        <v>#REF!</v>
      </c>
      <c r="X187" s="139" t="e">
        <f t="shared" ca="1" si="54"/>
        <v>#REF!</v>
      </c>
      <c r="Y187" s="138" t="e">
        <f t="shared" ca="1" si="55"/>
        <v>#REF!</v>
      </c>
      <c r="Z187" s="138" t="e">
        <f t="shared" ca="1" si="56"/>
        <v>#REF!</v>
      </c>
      <c r="AA187" s="138" t="e">
        <f t="shared" ca="1" si="57"/>
        <v>#NAME?</v>
      </c>
      <c r="AB187" s="139" t="e">
        <f t="shared" ca="1" si="58"/>
        <v>#REF!</v>
      </c>
      <c r="AC187" s="138" t="e">
        <f t="shared" ca="1" si="59"/>
        <v>#REF!</v>
      </c>
      <c r="AD187" s="132" t="e">
        <f ca="1">INDIRECT(CONCATENATE(#REF!,$C$503,"!$AI",$A187 + 5))</f>
        <v>#REF!</v>
      </c>
    </row>
    <row r="188" spans="1:30" hidden="1" outlineLevel="1" x14ac:dyDescent="0.25">
      <c r="A188" s="128">
        <v>184</v>
      </c>
      <c r="B188" s="153" t="e">
        <f ca="1">INDIRECT(CONCATENATE(#REF!,$C$503,"!$B",$A188 + 5))</f>
        <v>#REF!</v>
      </c>
      <c r="C188" s="135" t="e">
        <f ca="1">INDIRECT(CONCATENATE(#REF!,$C$503,"!$X",$A188 + 5))</f>
        <v>#REF!</v>
      </c>
      <c r="D188" s="132" t="e">
        <f ca="1">INDIRECT(CONCATENATE(#REF!,$C$503,"!$AF",$A188 + 5))</f>
        <v>#REF!</v>
      </c>
      <c r="E188" s="132" t="e">
        <f ca="1">INDIRECT(CONCATENATE(#REF!,$C$503,"!$AB",$A188 + 5))</f>
        <v>#REF!</v>
      </c>
      <c r="F188" s="135" t="str">
        <f t="shared" ca="1" si="46"/>
        <v/>
      </c>
      <c r="G188" s="187" t="e">
        <f ca="1">INDIRECT(CONCATENATE(#REF!,$C$503,"!$AG",$A188 + 5))</f>
        <v>#REF!</v>
      </c>
      <c r="H188" s="135"/>
      <c r="I188" s="132"/>
      <c r="J188" s="135"/>
      <c r="K188" s="132" t="e">
        <f ca="1">INDIRECT(CONCATENATE(#REF!,$C$503,"!$AH",$A188 + 5))</f>
        <v>#REF!</v>
      </c>
      <c r="L188" s="181"/>
      <c r="M188" s="135"/>
      <c r="N188" s="135"/>
      <c r="O188" s="135"/>
      <c r="P188" s="135"/>
      <c r="Q188" s="137" t="e">
        <f t="shared" ca="1" si="48"/>
        <v>#REF!</v>
      </c>
      <c r="R188" s="188" t="e">
        <f t="shared" ca="1" si="49"/>
        <v>#REF!</v>
      </c>
      <c r="S188" s="139" t="e">
        <f t="shared" ca="1" si="47"/>
        <v>#REF!</v>
      </c>
      <c r="T188" s="202" t="e">
        <f t="shared" ca="1" si="50"/>
        <v>#REF!</v>
      </c>
      <c r="U188" s="139" t="e">
        <f t="shared" ca="1" si="51"/>
        <v>#REF!</v>
      </c>
      <c r="V188" s="198" t="e">
        <f t="shared" ca="1" si="52"/>
        <v>#REF!</v>
      </c>
      <c r="W188" s="138" t="e">
        <f t="shared" ca="1" si="53"/>
        <v>#REF!</v>
      </c>
      <c r="X188" s="139" t="e">
        <f t="shared" ca="1" si="54"/>
        <v>#REF!</v>
      </c>
      <c r="Y188" s="138" t="e">
        <f t="shared" ca="1" si="55"/>
        <v>#REF!</v>
      </c>
      <c r="Z188" s="138" t="e">
        <f t="shared" ca="1" si="56"/>
        <v>#REF!</v>
      </c>
      <c r="AA188" s="138" t="e">
        <f t="shared" ca="1" si="57"/>
        <v>#NAME?</v>
      </c>
      <c r="AB188" s="139" t="e">
        <f t="shared" ca="1" si="58"/>
        <v>#REF!</v>
      </c>
      <c r="AC188" s="138" t="e">
        <f t="shared" ca="1" si="59"/>
        <v>#REF!</v>
      </c>
      <c r="AD188" s="132" t="e">
        <f ca="1">INDIRECT(CONCATENATE(#REF!,$C$503,"!$AI",$A188 + 5))</f>
        <v>#REF!</v>
      </c>
    </row>
    <row r="189" spans="1:30" hidden="1" outlineLevel="1" x14ac:dyDescent="0.25">
      <c r="A189" s="128">
        <v>185</v>
      </c>
      <c r="B189" s="153" t="e">
        <f ca="1">INDIRECT(CONCATENATE(#REF!,$C$503,"!$B",$A189 + 5))</f>
        <v>#REF!</v>
      </c>
      <c r="C189" s="135" t="e">
        <f ca="1">INDIRECT(CONCATENATE(#REF!,$C$503,"!$X",$A189 + 5))</f>
        <v>#REF!</v>
      </c>
      <c r="D189" s="132" t="e">
        <f ca="1">INDIRECT(CONCATENATE(#REF!,$C$503,"!$AF",$A189 + 5))</f>
        <v>#REF!</v>
      </c>
      <c r="E189" s="132" t="e">
        <f ca="1">INDIRECT(CONCATENATE(#REF!,$C$503,"!$AB",$A189 + 5))</f>
        <v>#REF!</v>
      </c>
      <c r="F189" s="135" t="str">
        <f t="shared" ca="1" si="46"/>
        <v/>
      </c>
      <c r="G189" s="187" t="e">
        <f ca="1">INDIRECT(CONCATENATE(#REF!,$C$503,"!$AG",$A189 + 5))</f>
        <v>#REF!</v>
      </c>
      <c r="H189" s="135"/>
      <c r="I189" s="132"/>
      <c r="J189" s="135"/>
      <c r="K189" s="132" t="e">
        <f ca="1">INDIRECT(CONCATENATE(#REF!,$C$503,"!$AH",$A189 + 5))</f>
        <v>#REF!</v>
      </c>
      <c r="L189" s="181"/>
      <c r="M189" s="135"/>
      <c r="N189" s="135"/>
      <c r="O189" s="135"/>
      <c r="P189" s="135"/>
      <c r="Q189" s="137" t="e">
        <f t="shared" ca="1" si="48"/>
        <v>#REF!</v>
      </c>
      <c r="R189" s="188" t="e">
        <f t="shared" ca="1" si="49"/>
        <v>#REF!</v>
      </c>
      <c r="S189" s="139" t="e">
        <f t="shared" ca="1" si="47"/>
        <v>#REF!</v>
      </c>
      <c r="T189" s="202" t="e">
        <f t="shared" ca="1" si="50"/>
        <v>#REF!</v>
      </c>
      <c r="U189" s="139" t="e">
        <f t="shared" ca="1" si="51"/>
        <v>#REF!</v>
      </c>
      <c r="V189" s="198" t="e">
        <f t="shared" ca="1" si="52"/>
        <v>#REF!</v>
      </c>
      <c r="W189" s="138" t="e">
        <f t="shared" ca="1" si="53"/>
        <v>#REF!</v>
      </c>
      <c r="X189" s="139" t="e">
        <f t="shared" ca="1" si="54"/>
        <v>#REF!</v>
      </c>
      <c r="Y189" s="138" t="e">
        <f t="shared" ca="1" si="55"/>
        <v>#REF!</v>
      </c>
      <c r="Z189" s="138" t="e">
        <f t="shared" ca="1" si="56"/>
        <v>#REF!</v>
      </c>
      <c r="AA189" s="138" t="e">
        <f t="shared" ca="1" si="57"/>
        <v>#NAME?</v>
      </c>
      <c r="AB189" s="139" t="e">
        <f t="shared" ca="1" si="58"/>
        <v>#REF!</v>
      </c>
      <c r="AC189" s="138" t="e">
        <f t="shared" ca="1" si="59"/>
        <v>#REF!</v>
      </c>
      <c r="AD189" s="132" t="e">
        <f ca="1">INDIRECT(CONCATENATE(#REF!,$C$503,"!$AI",$A189 + 5))</f>
        <v>#REF!</v>
      </c>
    </row>
    <row r="190" spans="1:30" hidden="1" outlineLevel="1" x14ac:dyDescent="0.25">
      <c r="A190" s="128">
        <v>186</v>
      </c>
      <c r="B190" s="153" t="e">
        <f ca="1">INDIRECT(CONCATENATE(#REF!,$C$503,"!$B",$A190 + 5))</f>
        <v>#REF!</v>
      </c>
      <c r="C190" s="135" t="e">
        <f ca="1">INDIRECT(CONCATENATE(#REF!,$C$503,"!$X",$A190 + 5))</f>
        <v>#REF!</v>
      </c>
      <c r="D190" s="132" t="e">
        <f ca="1">INDIRECT(CONCATENATE(#REF!,$C$503,"!$AF",$A190 + 5))</f>
        <v>#REF!</v>
      </c>
      <c r="E190" s="132" t="e">
        <f ca="1">INDIRECT(CONCATENATE(#REF!,$C$503,"!$AB",$A190 + 5))</f>
        <v>#REF!</v>
      </c>
      <c r="F190" s="135" t="str">
        <f t="shared" ca="1" si="46"/>
        <v/>
      </c>
      <c r="G190" s="187" t="e">
        <f ca="1">INDIRECT(CONCATENATE(#REF!,$C$503,"!$AG",$A190 + 5))</f>
        <v>#REF!</v>
      </c>
      <c r="H190" s="135"/>
      <c r="I190" s="132"/>
      <c r="J190" s="135"/>
      <c r="K190" s="132" t="e">
        <f ca="1">INDIRECT(CONCATENATE(#REF!,$C$503,"!$AH",$A190 + 5))</f>
        <v>#REF!</v>
      </c>
      <c r="L190" s="181"/>
      <c r="M190" s="135"/>
      <c r="N190" s="135"/>
      <c r="O190" s="135"/>
      <c r="P190" s="135"/>
      <c r="Q190" s="137" t="e">
        <f t="shared" ca="1" si="48"/>
        <v>#REF!</v>
      </c>
      <c r="R190" s="188" t="e">
        <f t="shared" ca="1" si="49"/>
        <v>#REF!</v>
      </c>
      <c r="S190" s="139" t="e">
        <f t="shared" ca="1" si="47"/>
        <v>#REF!</v>
      </c>
      <c r="T190" s="202" t="e">
        <f t="shared" ca="1" si="50"/>
        <v>#REF!</v>
      </c>
      <c r="U190" s="139" t="e">
        <f t="shared" ca="1" si="51"/>
        <v>#REF!</v>
      </c>
      <c r="V190" s="198" t="e">
        <f t="shared" ca="1" si="52"/>
        <v>#REF!</v>
      </c>
      <c r="W190" s="138" t="e">
        <f t="shared" ca="1" si="53"/>
        <v>#REF!</v>
      </c>
      <c r="X190" s="139" t="e">
        <f t="shared" ca="1" si="54"/>
        <v>#REF!</v>
      </c>
      <c r="Y190" s="138" t="e">
        <f t="shared" ca="1" si="55"/>
        <v>#REF!</v>
      </c>
      <c r="Z190" s="138" t="e">
        <f t="shared" ca="1" si="56"/>
        <v>#REF!</v>
      </c>
      <c r="AA190" s="138" t="e">
        <f t="shared" ca="1" si="57"/>
        <v>#NAME?</v>
      </c>
      <c r="AB190" s="139" t="e">
        <f t="shared" ca="1" si="58"/>
        <v>#REF!</v>
      </c>
      <c r="AC190" s="138" t="e">
        <f t="shared" ca="1" si="59"/>
        <v>#REF!</v>
      </c>
      <c r="AD190" s="132" t="e">
        <f ca="1">INDIRECT(CONCATENATE(#REF!,$C$503,"!$AI",$A190 + 5))</f>
        <v>#REF!</v>
      </c>
    </row>
    <row r="191" spans="1:30" hidden="1" outlineLevel="1" x14ac:dyDescent="0.25">
      <c r="A191" s="128">
        <v>187</v>
      </c>
      <c r="B191" s="153" t="e">
        <f ca="1">INDIRECT(CONCATENATE(#REF!,$C$503,"!$B",$A191 + 5))</f>
        <v>#REF!</v>
      </c>
      <c r="C191" s="135" t="e">
        <f ca="1">INDIRECT(CONCATENATE(#REF!,$C$503,"!$X",$A191 + 5))</f>
        <v>#REF!</v>
      </c>
      <c r="D191" s="132" t="e">
        <f ca="1">INDIRECT(CONCATENATE(#REF!,$C$503,"!$AF",$A191 + 5))</f>
        <v>#REF!</v>
      </c>
      <c r="E191" s="132" t="e">
        <f ca="1">INDIRECT(CONCATENATE(#REF!,$C$503,"!$AB",$A191 + 5))</f>
        <v>#REF!</v>
      </c>
      <c r="F191" s="135" t="str">
        <f t="shared" ca="1" si="46"/>
        <v/>
      </c>
      <c r="G191" s="187" t="e">
        <f ca="1">INDIRECT(CONCATENATE(#REF!,$C$503,"!$AG",$A191 + 5))</f>
        <v>#REF!</v>
      </c>
      <c r="H191" s="135"/>
      <c r="I191" s="132"/>
      <c r="J191" s="135"/>
      <c r="K191" s="132" t="e">
        <f ca="1">INDIRECT(CONCATENATE(#REF!,$C$503,"!$AH",$A191 + 5))</f>
        <v>#REF!</v>
      </c>
      <c r="L191" s="181"/>
      <c r="M191" s="135"/>
      <c r="N191" s="135"/>
      <c r="O191" s="135"/>
      <c r="P191" s="135"/>
      <c r="Q191" s="137" t="e">
        <f t="shared" ca="1" si="48"/>
        <v>#REF!</v>
      </c>
      <c r="R191" s="188" t="e">
        <f t="shared" ca="1" si="49"/>
        <v>#REF!</v>
      </c>
      <c r="S191" s="139" t="e">
        <f t="shared" ca="1" si="47"/>
        <v>#REF!</v>
      </c>
      <c r="T191" s="202" t="e">
        <f t="shared" ca="1" si="50"/>
        <v>#REF!</v>
      </c>
      <c r="U191" s="139" t="e">
        <f t="shared" ca="1" si="51"/>
        <v>#REF!</v>
      </c>
      <c r="V191" s="198" t="e">
        <f t="shared" ca="1" si="52"/>
        <v>#REF!</v>
      </c>
      <c r="W191" s="138" t="e">
        <f t="shared" ca="1" si="53"/>
        <v>#REF!</v>
      </c>
      <c r="X191" s="139" t="e">
        <f t="shared" ca="1" si="54"/>
        <v>#REF!</v>
      </c>
      <c r="Y191" s="138" t="e">
        <f t="shared" ca="1" si="55"/>
        <v>#REF!</v>
      </c>
      <c r="Z191" s="138" t="e">
        <f t="shared" ca="1" si="56"/>
        <v>#REF!</v>
      </c>
      <c r="AA191" s="138" t="e">
        <f t="shared" ca="1" si="57"/>
        <v>#NAME?</v>
      </c>
      <c r="AB191" s="139" t="e">
        <f t="shared" ca="1" si="58"/>
        <v>#REF!</v>
      </c>
      <c r="AC191" s="138" t="e">
        <f t="shared" ca="1" si="59"/>
        <v>#REF!</v>
      </c>
      <c r="AD191" s="132" t="e">
        <f ca="1">INDIRECT(CONCATENATE(#REF!,$C$503,"!$AI",$A191 + 5))</f>
        <v>#REF!</v>
      </c>
    </row>
    <row r="192" spans="1:30" hidden="1" outlineLevel="1" x14ac:dyDescent="0.25">
      <c r="A192" s="128">
        <v>188</v>
      </c>
      <c r="B192" s="153" t="e">
        <f ca="1">INDIRECT(CONCATENATE(#REF!,$C$503,"!$B",$A192 + 5))</f>
        <v>#REF!</v>
      </c>
      <c r="C192" s="135" t="e">
        <f ca="1">INDIRECT(CONCATENATE(#REF!,$C$503,"!$X",$A192 + 5))</f>
        <v>#REF!</v>
      </c>
      <c r="D192" s="132" t="e">
        <f ca="1">INDIRECT(CONCATENATE(#REF!,$C$503,"!$AF",$A192 + 5))</f>
        <v>#REF!</v>
      </c>
      <c r="E192" s="132" t="e">
        <f ca="1">INDIRECT(CONCATENATE(#REF!,$C$503,"!$AB",$A192 + 5))</f>
        <v>#REF!</v>
      </c>
      <c r="F192" s="135" t="str">
        <f t="shared" ca="1" si="46"/>
        <v/>
      </c>
      <c r="G192" s="187" t="e">
        <f ca="1">INDIRECT(CONCATENATE(#REF!,$C$503,"!$AG",$A192 + 5))</f>
        <v>#REF!</v>
      </c>
      <c r="H192" s="135"/>
      <c r="I192" s="132"/>
      <c r="J192" s="135"/>
      <c r="K192" s="132" t="e">
        <f ca="1">INDIRECT(CONCATENATE(#REF!,$C$503,"!$AH",$A192 + 5))</f>
        <v>#REF!</v>
      </c>
      <c r="L192" s="181"/>
      <c r="M192" s="135"/>
      <c r="N192" s="135"/>
      <c r="O192" s="135"/>
      <c r="P192" s="135"/>
      <c r="Q192" s="137" t="e">
        <f t="shared" ca="1" si="48"/>
        <v>#REF!</v>
      </c>
      <c r="R192" s="188" t="e">
        <f t="shared" ca="1" si="49"/>
        <v>#REF!</v>
      </c>
      <c r="S192" s="139" t="e">
        <f t="shared" ca="1" si="47"/>
        <v>#REF!</v>
      </c>
      <c r="T192" s="202" t="e">
        <f t="shared" ca="1" si="50"/>
        <v>#REF!</v>
      </c>
      <c r="U192" s="139" t="e">
        <f t="shared" ca="1" si="51"/>
        <v>#REF!</v>
      </c>
      <c r="V192" s="198" t="e">
        <f t="shared" ca="1" si="52"/>
        <v>#REF!</v>
      </c>
      <c r="W192" s="138" t="e">
        <f t="shared" ca="1" si="53"/>
        <v>#REF!</v>
      </c>
      <c r="X192" s="139" t="e">
        <f t="shared" ca="1" si="54"/>
        <v>#REF!</v>
      </c>
      <c r="Y192" s="138" t="e">
        <f t="shared" ca="1" si="55"/>
        <v>#REF!</v>
      </c>
      <c r="Z192" s="138" t="e">
        <f t="shared" ca="1" si="56"/>
        <v>#REF!</v>
      </c>
      <c r="AA192" s="138" t="e">
        <f t="shared" ca="1" si="57"/>
        <v>#NAME?</v>
      </c>
      <c r="AB192" s="139" t="e">
        <f t="shared" ca="1" si="58"/>
        <v>#REF!</v>
      </c>
      <c r="AC192" s="138" t="e">
        <f t="shared" ca="1" si="59"/>
        <v>#REF!</v>
      </c>
      <c r="AD192" s="132" t="e">
        <f ca="1">INDIRECT(CONCATENATE(#REF!,$C$503,"!$AI",$A192 + 5))</f>
        <v>#REF!</v>
      </c>
    </row>
    <row r="193" spans="1:30" hidden="1" outlineLevel="1" x14ac:dyDescent="0.25">
      <c r="A193" s="128">
        <v>189</v>
      </c>
      <c r="B193" s="153" t="e">
        <f ca="1">INDIRECT(CONCATENATE(#REF!,$C$503,"!$B",$A193 + 5))</f>
        <v>#REF!</v>
      </c>
      <c r="C193" s="135" t="e">
        <f ca="1">INDIRECT(CONCATENATE(#REF!,$C$503,"!$X",$A193 + 5))</f>
        <v>#REF!</v>
      </c>
      <c r="D193" s="132" t="e">
        <f ca="1">INDIRECT(CONCATENATE(#REF!,$C$503,"!$AF",$A193 + 5))</f>
        <v>#REF!</v>
      </c>
      <c r="E193" s="132" t="e">
        <f ca="1">INDIRECT(CONCATENATE(#REF!,$C$503,"!$AB",$A193 + 5))</f>
        <v>#REF!</v>
      </c>
      <c r="F193" s="135" t="str">
        <f t="shared" ref="F193:F256" ca="1" si="60">IF(ISERR(E193/C193),"",E193/C193)</f>
        <v/>
      </c>
      <c r="G193" s="187" t="e">
        <f ca="1">INDIRECT(CONCATENATE(#REF!,$C$503,"!$AG",$A193 + 5))</f>
        <v>#REF!</v>
      </c>
      <c r="H193" s="135"/>
      <c r="I193" s="132"/>
      <c r="J193" s="135"/>
      <c r="K193" s="132" t="e">
        <f ca="1">INDIRECT(CONCATENATE(#REF!,$C$503,"!$AH",$A193 + 5))</f>
        <v>#REF!</v>
      </c>
      <c r="L193" s="181"/>
      <c r="M193" s="135"/>
      <c r="N193" s="135"/>
      <c r="O193" s="135"/>
      <c r="P193" s="135"/>
      <c r="Q193" s="137" t="e">
        <f t="shared" ca="1" si="48"/>
        <v>#REF!</v>
      </c>
      <c r="R193" s="188" t="e">
        <f t="shared" ca="1" si="49"/>
        <v>#REF!</v>
      </c>
      <c r="S193" s="139" t="e">
        <f t="shared" ca="1" si="47"/>
        <v>#REF!</v>
      </c>
      <c r="T193" s="202" t="e">
        <f t="shared" ca="1" si="50"/>
        <v>#REF!</v>
      </c>
      <c r="U193" s="139" t="e">
        <f t="shared" ca="1" si="51"/>
        <v>#REF!</v>
      </c>
      <c r="V193" s="198" t="e">
        <f t="shared" ca="1" si="52"/>
        <v>#REF!</v>
      </c>
      <c r="W193" s="138" t="e">
        <f t="shared" ca="1" si="53"/>
        <v>#REF!</v>
      </c>
      <c r="X193" s="139" t="e">
        <f t="shared" ca="1" si="54"/>
        <v>#REF!</v>
      </c>
      <c r="Y193" s="138" t="e">
        <f t="shared" ca="1" si="55"/>
        <v>#REF!</v>
      </c>
      <c r="Z193" s="138" t="e">
        <f t="shared" ca="1" si="56"/>
        <v>#REF!</v>
      </c>
      <c r="AA193" s="138" t="e">
        <f t="shared" ca="1" si="57"/>
        <v>#NAME?</v>
      </c>
      <c r="AB193" s="139" t="e">
        <f t="shared" ca="1" si="58"/>
        <v>#REF!</v>
      </c>
      <c r="AC193" s="138" t="e">
        <f t="shared" ca="1" si="59"/>
        <v>#REF!</v>
      </c>
      <c r="AD193" s="132" t="e">
        <f ca="1">INDIRECT(CONCATENATE(#REF!,$C$503,"!$AI",$A193 + 5))</f>
        <v>#REF!</v>
      </c>
    </row>
    <row r="194" spans="1:30" hidden="1" outlineLevel="1" x14ac:dyDescent="0.25">
      <c r="A194" s="128">
        <v>190</v>
      </c>
      <c r="B194" s="153" t="e">
        <f ca="1">INDIRECT(CONCATENATE(#REF!,$C$503,"!$B",$A194 + 5))</f>
        <v>#REF!</v>
      </c>
      <c r="C194" s="135" t="e">
        <f ca="1">INDIRECT(CONCATENATE(#REF!,$C$503,"!$X",$A194 + 5))</f>
        <v>#REF!</v>
      </c>
      <c r="D194" s="132" t="e">
        <f ca="1">INDIRECT(CONCATENATE(#REF!,$C$503,"!$AF",$A194 + 5))</f>
        <v>#REF!</v>
      </c>
      <c r="E194" s="132" t="e">
        <f ca="1">INDIRECT(CONCATENATE(#REF!,$C$503,"!$AB",$A194 + 5))</f>
        <v>#REF!</v>
      </c>
      <c r="F194" s="135" t="str">
        <f t="shared" ca="1" si="60"/>
        <v/>
      </c>
      <c r="G194" s="187" t="e">
        <f ca="1">INDIRECT(CONCATENATE(#REF!,$C$503,"!$AG",$A194 + 5))</f>
        <v>#REF!</v>
      </c>
      <c r="H194" s="135"/>
      <c r="I194" s="132"/>
      <c r="J194" s="135"/>
      <c r="K194" s="132" t="e">
        <f ca="1">INDIRECT(CONCATENATE(#REF!,$C$503,"!$AH",$A194 + 5))</f>
        <v>#REF!</v>
      </c>
      <c r="L194" s="181"/>
      <c r="M194" s="135"/>
      <c r="N194" s="135"/>
      <c r="O194" s="135"/>
      <c r="P194" s="135"/>
      <c r="Q194" s="137" t="e">
        <f t="shared" ca="1" si="48"/>
        <v>#REF!</v>
      </c>
      <c r="R194" s="188" t="e">
        <f t="shared" ca="1" si="49"/>
        <v>#REF!</v>
      </c>
      <c r="S194" s="139" t="e">
        <f t="shared" ca="1" si="47"/>
        <v>#REF!</v>
      </c>
      <c r="T194" s="202" t="e">
        <f t="shared" ca="1" si="50"/>
        <v>#REF!</v>
      </c>
      <c r="U194" s="139" t="e">
        <f t="shared" ca="1" si="51"/>
        <v>#REF!</v>
      </c>
      <c r="V194" s="198" t="e">
        <f t="shared" ca="1" si="52"/>
        <v>#REF!</v>
      </c>
      <c r="W194" s="138" t="e">
        <f t="shared" ca="1" si="53"/>
        <v>#REF!</v>
      </c>
      <c r="X194" s="139" t="e">
        <f t="shared" ca="1" si="54"/>
        <v>#REF!</v>
      </c>
      <c r="Y194" s="138" t="e">
        <f t="shared" ca="1" si="55"/>
        <v>#REF!</v>
      </c>
      <c r="Z194" s="138" t="e">
        <f t="shared" ca="1" si="56"/>
        <v>#REF!</v>
      </c>
      <c r="AA194" s="138" t="e">
        <f t="shared" ca="1" si="57"/>
        <v>#NAME?</v>
      </c>
      <c r="AB194" s="139" t="e">
        <f t="shared" ca="1" si="58"/>
        <v>#REF!</v>
      </c>
      <c r="AC194" s="138" t="e">
        <f t="shared" ca="1" si="59"/>
        <v>#REF!</v>
      </c>
      <c r="AD194" s="132" t="e">
        <f ca="1">INDIRECT(CONCATENATE(#REF!,$C$503,"!$AI",$A194 + 5))</f>
        <v>#REF!</v>
      </c>
    </row>
    <row r="195" spans="1:30" hidden="1" outlineLevel="1" x14ac:dyDescent="0.25">
      <c r="A195" s="128">
        <v>191</v>
      </c>
      <c r="B195" s="153" t="e">
        <f ca="1">INDIRECT(CONCATENATE(#REF!,$C$503,"!$B",$A195 + 5))</f>
        <v>#REF!</v>
      </c>
      <c r="C195" s="135" t="e">
        <f ca="1">INDIRECT(CONCATENATE(#REF!,$C$503,"!$X",$A195 + 5))</f>
        <v>#REF!</v>
      </c>
      <c r="D195" s="132" t="e">
        <f ca="1">INDIRECT(CONCATENATE(#REF!,$C$503,"!$AF",$A195 + 5))</f>
        <v>#REF!</v>
      </c>
      <c r="E195" s="132" t="e">
        <f ca="1">INDIRECT(CONCATENATE(#REF!,$C$503,"!$AB",$A195 + 5))</f>
        <v>#REF!</v>
      </c>
      <c r="F195" s="135" t="str">
        <f t="shared" ca="1" si="60"/>
        <v/>
      </c>
      <c r="G195" s="187" t="e">
        <f ca="1">INDIRECT(CONCATENATE(#REF!,$C$503,"!$AG",$A195 + 5))</f>
        <v>#REF!</v>
      </c>
      <c r="H195" s="135"/>
      <c r="I195" s="132"/>
      <c r="J195" s="135"/>
      <c r="K195" s="132" t="e">
        <f ca="1">INDIRECT(CONCATENATE(#REF!,$C$503,"!$AH",$A195 + 5))</f>
        <v>#REF!</v>
      </c>
      <c r="L195" s="181"/>
      <c r="M195" s="135"/>
      <c r="N195" s="135"/>
      <c r="O195" s="135"/>
      <c r="P195" s="135"/>
      <c r="Q195" s="137" t="e">
        <f t="shared" ca="1" si="48"/>
        <v>#REF!</v>
      </c>
      <c r="R195" s="188" t="e">
        <f t="shared" ca="1" si="49"/>
        <v>#REF!</v>
      </c>
      <c r="S195" s="139" t="e">
        <f t="shared" ca="1" si="47"/>
        <v>#REF!</v>
      </c>
      <c r="T195" s="202" t="e">
        <f t="shared" ca="1" si="50"/>
        <v>#REF!</v>
      </c>
      <c r="U195" s="139" t="e">
        <f t="shared" ca="1" si="51"/>
        <v>#REF!</v>
      </c>
      <c r="V195" s="198" t="e">
        <f t="shared" ca="1" si="52"/>
        <v>#REF!</v>
      </c>
      <c r="W195" s="138" t="e">
        <f t="shared" ca="1" si="53"/>
        <v>#REF!</v>
      </c>
      <c r="X195" s="139" t="e">
        <f t="shared" ca="1" si="54"/>
        <v>#REF!</v>
      </c>
      <c r="Y195" s="138" t="e">
        <f t="shared" ca="1" si="55"/>
        <v>#REF!</v>
      </c>
      <c r="Z195" s="138" t="e">
        <f t="shared" ca="1" si="56"/>
        <v>#REF!</v>
      </c>
      <c r="AA195" s="138" t="e">
        <f t="shared" ca="1" si="57"/>
        <v>#NAME?</v>
      </c>
      <c r="AB195" s="139" t="e">
        <f t="shared" ca="1" si="58"/>
        <v>#REF!</v>
      </c>
      <c r="AC195" s="138" t="e">
        <f t="shared" ca="1" si="59"/>
        <v>#REF!</v>
      </c>
      <c r="AD195" s="132" t="e">
        <f ca="1">INDIRECT(CONCATENATE(#REF!,$C$503,"!$AI",$A195 + 5))</f>
        <v>#REF!</v>
      </c>
    </row>
    <row r="196" spans="1:30" hidden="1" outlineLevel="1" x14ac:dyDescent="0.25">
      <c r="A196" s="128">
        <v>192</v>
      </c>
      <c r="B196" s="153" t="e">
        <f ca="1">INDIRECT(CONCATENATE(#REF!,$C$503,"!$B",$A196 + 5))</f>
        <v>#REF!</v>
      </c>
      <c r="C196" s="135" t="e">
        <f ca="1">INDIRECT(CONCATENATE(#REF!,$C$503,"!$X",$A196 + 5))</f>
        <v>#REF!</v>
      </c>
      <c r="D196" s="132" t="e">
        <f ca="1">INDIRECT(CONCATENATE(#REF!,$C$503,"!$AF",$A196 + 5))</f>
        <v>#REF!</v>
      </c>
      <c r="E196" s="132" t="e">
        <f ca="1">INDIRECT(CONCATENATE(#REF!,$C$503,"!$AB",$A196 + 5))</f>
        <v>#REF!</v>
      </c>
      <c r="F196" s="135" t="str">
        <f t="shared" ca="1" si="60"/>
        <v/>
      </c>
      <c r="G196" s="187" t="e">
        <f ca="1">INDIRECT(CONCATENATE(#REF!,$C$503,"!$AG",$A196 + 5))</f>
        <v>#REF!</v>
      </c>
      <c r="H196" s="135"/>
      <c r="I196" s="132"/>
      <c r="J196" s="135"/>
      <c r="K196" s="132" t="e">
        <f ca="1">INDIRECT(CONCATENATE(#REF!,$C$503,"!$AH",$A196 + 5))</f>
        <v>#REF!</v>
      </c>
      <c r="L196" s="181"/>
      <c r="M196" s="135"/>
      <c r="N196" s="135"/>
      <c r="O196" s="135"/>
      <c r="P196" s="135"/>
      <c r="Q196" s="137" t="e">
        <f t="shared" ca="1" si="48"/>
        <v>#REF!</v>
      </c>
      <c r="R196" s="188" t="e">
        <f t="shared" ca="1" si="49"/>
        <v>#REF!</v>
      </c>
      <c r="S196" s="139" t="e">
        <f t="shared" ca="1" si="47"/>
        <v>#REF!</v>
      </c>
      <c r="T196" s="202" t="e">
        <f t="shared" ca="1" si="50"/>
        <v>#REF!</v>
      </c>
      <c r="U196" s="139" t="e">
        <f t="shared" ca="1" si="51"/>
        <v>#REF!</v>
      </c>
      <c r="V196" s="198" t="e">
        <f t="shared" ca="1" si="52"/>
        <v>#REF!</v>
      </c>
      <c r="W196" s="138" t="e">
        <f t="shared" ca="1" si="53"/>
        <v>#REF!</v>
      </c>
      <c r="X196" s="139" t="e">
        <f t="shared" ca="1" si="54"/>
        <v>#REF!</v>
      </c>
      <c r="Y196" s="138" t="e">
        <f t="shared" ca="1" si="55"/>
        <v>#REF!</v>
      </c>
      <c r="Z196" s="138" t="e">
        <f t="shared" ca="1" si="56"/>
        <v>#REF!</v>
      </c>
      <c r="AA196" s="138" t="e">
        <f t="shared" ca="1" si="57"/>
        <v>#NAME?</v>
      </c>
      <c r="AB196" s="139" t="e">
        <f t="shared" ca="1" si="58"/>
        <v>#REF!</v>
      </c>
      <c r="AC196" s="138" t="e">
        <f t="shared" ca="1" si="59"/>
        <v>#REF!</v>
      </c>
      <c r="AD196" s="132" t="e">
        <f ca="1">INDIRECT(CONCATENATE(#REF!,$C$503,"!$AI",$A196 + 5))</f>
        <v>#REF!</v>
      </c>
    </row>
    <row r="197" spans="1:30" hidden="1" outlineLevel="1" x14ac:dyDescent="0.25">
      <c r="A197" s="128">
        <v>193</v>
      </c>
      <c r="B197" s="153" t="e">
        <f ca="1">INDIRECT(CONCATENATE(#REF!,$C$503,"!$B",$A197 + 5))</f>
        <v>#REF!</v>
      </c>
      <c r="C197" s="135" t="e">
        <f ca="1">INDIRECT(CONCATENATE(#REF!,$C$503,"!$X",$A197 + 5))</f>
        <v>#REF!</v>
      </c>
      <c r="D197" s="132" t="e">
        <f ca="1">INDIRECT(CONCATENATE(#REF!,$C$503,"!$AF",$A197 + 5))</f>
        <v>#REF!</v>
      </c>
      <c r="E197" s="132" t="e">
        <f ca="1">INDIRECT(CONCATENATE(#REF!,$C$503,"!$AB",$A197 + 5))</f>
        <v>#REF!</v>
      </c>
      <c r="F197" s="135" t="str">
        <f t="shared" ca="1" si="60"/>
        <v/>
      </c>
      <c r="G197" s="187" t="e">
        <f ca="1">INDIRECT(CONCATENATE(#REF!,$C$503,"!$AG",$A197 + 5))</f>
        <v>#REF!</v>
      </c>
      <c r="H197" s="135"/>
      <c r="I197" s="132"/>
      <c r="J197" s="135"/>
      <c r="K197" s="132" t="e">
        <f ca="1">INDIRECT(CONCATENATE(#REF!,$C$503,"!$AH",$A197 + 5))</f>
        <v>#REF!</v>
      </c>
      <c r="L197" s="181"/>
      <c r="M197" s="135"/>
      <c r="N197" s="135"/>
      <c r="O197" s="135"/>
      <c r="P197" s="135"/>
      <c r="Q197" s="137" t="e">
        <f t="shared" ca="1" si="48"/>
        <v>#REF!</v>
      </c>
      <c r="R197" s="188" t="e">
        <f t="shared" ca="1" si="49"/>
        <v>#REF!</v>
      </c>
      <c r="S197" s="139" t="e">
        <f t="shared" ca="1" si="47"/>
        <v>#REF!</v>
      </c>
      <c r="T197" s="202" t="e">
        <f t="shared" ca="1" si="50"/>
        <v>#REF!</v>
      </c>
      <c r="U197" s="139" t="e">
        <f t="shared" ca="1" si="51"/>
        <v>#REF!</v>
      </c>
      <c r="V197" s="198" t="e">
        <f t="shared" ca="1" si="52"/>
        <v>#REF!</v>
      </c>
      <c r="W197" s="138" t="e">
        <f t="shared" ca="1" si="53"/>
        <v>#REF!</v>
      </c>
      <c r="X197" s="139" t="e">
        <f t="shared" ca="1" si="54"/>
        <v>#REF!</v>
      </c>
      <c r="Y197" s="138" t="e">
        <f t="shared" ca="1" si="55"/>
        <v>#REF!</v>
      </c>
      <c r="Z197" s="138" t="e">
        <f t="shared" ca="1" si="56"/>
        <v>#REF!</v>
      </c>
      <c r="AA197" s="138" t="e">
        <f t="shared" ca="1" si="57"/>
        <v>#NAME?</v>
      </c>
      <c r="AB197" s="139" t="e">
        <f t="shared" ca="1" si="58"/>
        <v>#REF!</v>
      </c>
      <c r="AC197" s="138" t="e">
        <f t="shared" ca="1" si="59"/>
        <v>#REF!</v>
      </c>
      <c r="AD197" s="132" t="e">
        <f ca="1">INDIRECT(CONCATENATE(#REF!,$C$503,"!$AI",$A197 + 5))</f>
        <v>#REF!</v>
      </c>
    </row>
    <row r="198" spans="1:30" hidden="1" outlineLevel="1" x14ac:dyDescent="0.25">
      <c r="A198" s="128">
        <v>194</v>
      </c>
      <c r="B198" s="153" t="e">
        <f ca="1">INDIRECT(CONCATENATE(#REF!,$C$503,"!$B",$A198 + 5))</f>
        <v>#REF!</v>
      </c>
      <c r="C198" s="135" t="e">
        <f ca="1">INDIRECT(CONCATENATE(#REF!,$C$503,"!$X",$A198 + 5))</f>
        <v>#REF!</v>
      </c>
      <c r="D198" s="132" t="e">
        <f ca="1">INDIRECT(CONCATENATE(#REF!,$C$503,"!$AF",$A198 + 5))</f>
        <v>#REF!</v>
      </c>
      <c r="E198" s="132" t="e">
        <f ca="1">INDIRECT(CONCATENATE(#REF!,$C$503,"!$AB",$A198 + 5))</f>
        <v>#REF!</v>
      </c>
      <c r="F198" s="135" t="str">
        <f t="shared" ca="1" si="60"/>
        <v/>
      </c>
      <c r="G198" s="187" t="e">
        <f ca="1">INDIRECT(CONCATENATE(#REF!,$C$503,"!$AG",$A198 + 5))</f>
        <v>#REF!</v>
      </c>
      <c r="H198" s="135"/>
      <c r="I198" s="132"/>
      <c r="J198" s="135"/>
      <c r="K198" s="132" t="e">
        <f ca="1">INDIRECT(CONCATENATE(#REF!,$C$503,"!$AH",$A198 + 5))</f>
        <v>#REF!</v>
      </c>
      <c r="L198" s="181"/>
      <c r="M198" s="135"/>
      <c r="N198" s="135"/>
      <c r="O198" s="135"/>
      <c r="P198" s="135"/>
      <c r="Q198" s="137" t="e">
        <f t="shared" ca="1" si="48"/>
        <v>#REF!</v>
      </c>
      <c r="R198" s="188" t="e">
        <f t="shared" ca="1" si="49"/>
        <v>#REF!</v>
      </c>
      <c r="S198" s="139" t="e">
        <f t="shared" ref="S198:S261" ca="1" si="61">E198*Q198/100</f>
        <v>#REF!</v>
      </c>
      <c r="T198" s="202" t="e">
        <f t="shared" ca="1" si="50"/>
        <v>#REF!</v>
      </c>
      <c r="U198" s="139" t="e">
        <f t="shared" ca="1" si="51"/>
        <v>#REF!</v>
      </c>
      <c r="V198" s="198" t="e">
        <f t="shared" ca="1" si="52"/>
        <v>#REF!</v>
      </c>
      <c r="W198" s="138" t="e">
        <f t="shared" ca="1" si="53"/>
        <v>#REF!</v>
      </c>
      <c r="X198" s="139" t="e">
        <f t="shared" ca="1" si="54"/>
        <v>#REF!</v>
      </c>
      <c r="Y198" s="138" t="e">
        <f t="shared" ca="1" si="55"/>
        <v>#REF!</v>
      </c>
      <c r="Z198" s="138" t="e">
        <f t="shared" ca="1" si="56"/>
        <v>#REF!</v>
      </c>
      <c r="AA198" s="138" t="e">
        <f t="shared" ca="1" si="57"/>
        <v>#NAME?</v>
      </c>
      <c r="AB198" s="139" t="e">
        <f t="shared" ca="1" si="58"/>
        <v>#REF!</v>
      </c>
      <c r="AC198" s="138" t="e">
        <f t="shared" ca="1" si="59"/>
        <v>#REF!</v>
      </c>
      <c r="AD198" s="132" t="e">
        <f ca="1">INDIRECT(CONCATENATE(#REF!,$C$503,"!$AI",$A198 + 5))</f>
        <v>#REF!</v>
      </c>
    </row>
    <row r="199" spans="1:30" hidden="1" outlineLevel="1" x14ac:dyDescent="0.25">
      <c r="A199" s="128">
        <v>195</v>
      </c>
      <c r="B199" s="153" t="e">
        <f ca="1">INDIRECT(CONCATENATE(#REF!,$C$503,"!$B",$A199 + 5))</f>
        <v>#REF!</v>
      </c>
      <c r="C199" s="135" t="e">
        <f ca="1">INDIRECT(CONCATENATE(#REF!,$C$503,"!$X",$A199 + 5))</f>
        <v>#REF!</v>
      </c>
      <c r="D199" s="132" t="e">
        <f ca="1">INDIRECT(CONCATENATE(#REF!,$C$503,"!$AF",$A199 + 5))</f>
        <v>#REF!</v>
      </c>
      <c r="E199" s="132" t="e">
        <f ca="1">INDIRECT(CONCATENATE(#REF!,$C$503,"!$AB",$A199 + 5))</f>
        <v>#REF!</v>
      </c>
      <c r="F199" s="135" t="str">
        <f t="shared" ca="1" si="60"/>
        <v/>
      </c>
      <c r="G199" s="187" t="e">
        <f ca="1">INDIRECT(CONCATENATE(#REF!,$C$503,"!$AG",$A199 + 5))</f>
        <v>#REF!</v>
      </c>
      <c r="H199" s="135"/>
      <c r="I199" s="132"/>
      <c r="J199" s="135"/>
      <c r="K199" s="132" t="e">
        <f ca="1">INDIRECT(CONCATENATE(#REF!,$C$503,"!$AH",$A199 + 5))</f>
        <v>#REF!</v>
      </c>
      <c r="L199" s="181"/>
      <c r="M199" s="135"/>
      <c r="N199" s="135"/>
      <c r="O199" s="135"/>
      <c r="P199" s="135"/>
      <c r="Q199" s="137" t="e">
        <f t="shared" ref="Q199:Q262" ca="1" si="62">IF(E199&lt;VLOOKUP(F199,$L$501:$P$511,2),0,VLOOKUP(F199,$L$501:$P$511,3))</f>
        <v>#REF!</v>
      </c>
      <c r="R199" s="188" t="e">
        <f t="shared" ref="R199:R262" ca="1" si="63">ROUNDDOWN(S199,0)</f>
        <v>#REF!</v>
      </c>
      <c r="S199" s="139" t="e">
        <f t="shared" ca="1" si="61"/>
        <v>#REF!</v>
      </c>
      <c r="T199" s="202" t="e">
        <f t="shared" ref="T199:T262" ca="1" si="64">ROUNDDOWN(U199,0)</f>
        <v>#REF!</v>
      </c>
      <c r="U199" s="139" t="e">
        <f t="shared" ref="U199:U262" ca="1" si="65">E199*V199/100</f>
        <v>#REF!</v>
      </c>
      <c r="V199" s="198" t="e">
        <f t="shared" ref="V199:V262" ca="1" si="66">Q199</f>
        <v>#REF!</v>
      </c>
      <c r="W199" s="138" t="e">
        <f t="shared" ref="W199:W262" ca="1" si="67">ROUNDDOWN(X199,0)</f>
        <v>#REF!</v>
      </c>
      <c r="X199" s="139" t="e">
        <f t="shared" ref="X199:X262" ca="1" si="68">T199*Y199/100</f>
        <v>#REF!</v>
      </c>
      <c r="Y199" s="138" t="e">
        <f t="shared" ref="Y199:Y262" ca="1" si="69">IF(E199&lt;VLOOKUP(F199,$L$501:$P$511,2),0,VLOOKUP(F199,$L$501:$P$511,4))</f>
        <v>#REF!</v>
      </c>
      <c r="Z199" s="138" t="e">
        <f t="shared" ref="Z199:Z262" ca="1" si="70">T199-W199-AA199</f>
        <v>#REF!</v>
      </c>
      <c r="AA199" s="138" t="e">
        <f t="shared" ref="AA199:AA262" ca="1" si="71">_xlfn.CEILING.MATH(AB199,1)</f>
        <v>#NAME?</v>
      </c>
      <c r="AB199" s="139" t="e">
        <f t="shared" ref="AB199:AB262" ca="1" si="72">T199*AC199/100</f>
        <v>#REF!</v>
      </c>
      <c r="AC199" s="138" t="e">
        <f t="shared" ref="AC199:AC262" ca="1" si="73">IF(E199&lt;VLOOKUP(F199,$L$501:$P$511,2),0,VLOOKUP(F199,$L$501:$P$511,5))</f>
        <v>#REF!</v>
      </c>
      <c r="AD199" s="132" t="e">
        <f ca="1">INDIRECT(CONCATENATE(#REF!,$C$503,"!$AI",$A199 + 5))</f>
        <v>#REF!</v>
      </c>
    </row>
    <row r="200" spans="1:30" hidden="1" outlineLevel="1" x14ac:dyDescent="0.25">
      <c r="A200" s="128">
        <v>196</v>
      </c>
      <c r="B200" s="153" t="e">
        <f ca="1">INDIRECT(CONCATENATE(#REF!,$C$503,"!$B",$A200 + 5))</f>
        <v>#REF!</v>
      </c>
      <c r="C200" s="135" t="e">
        <f ca="1">INDIRECT(CONCATENATE(#REF!,$C$503,"!$X",$A200 + 5))</f>
        <v>#REF!</v>
      </c>
      <c r="D200" s="132" t="e">
        <f ca="1">INDIRECT(CONCATENATE(#REF!,$C$503,"!$AF",$A200 + 5))</f>
        <v>#REF!</v>
      </c>
      <c r="E200" s="132" t="e">
        <f ca="1">INDIRECT(CONCATENATE(#REF!,$C$503,"!$AB",$A200 + 5))</f>
        <v>#REF!</v>
      </c>
      <c r="F200" s="135" t="str">
        <f t="shared" ca="1" si="60"/>
        <v/>
      </c>
      <c r="G200" s="187" t="e">
        <f ca="1">INDIRECT(CONCATENATE(#REF!,$C$503,"!$AG",$A200 + 5))</f>
        <v>#REF!</v>
      </c>
      <c r="H200" s="135"/>
      <c r="I200" s="132"/>
      <c r="J200" s="135"/>
      <c r="K200" s="132" t="e">
        <f ca="1">INDIRECT(CONCATENATE(#REF!,$C$503,"!$AH",$A200 + 5))</f>
        <v>#REF!</v>
      </c>
      <c r="L200" s="181"/>
      <c r="M200" s="135"/>
      <c r="N200" s="135"/>
      <c r="O200" s="135"/>
      <c r="P200" s="135"/>
      <c r="Q200" s="137" t="e">
        <f t="shared" ca="1" si="62"/>
        <v>#REF!</v>
      </c>
      <c r="R200" s="188" t="e">
        <f t="shared" ca="1" si="63"/>
        <v>#REF!</v>
      </c>
      <c r="S200" s="139" t="e">
        <f t="shared" ca="1" si="61"/>
        <v>#REF!</v>
      </c>
      <c r="T200" s="202" t="e">
        <f t="shared" ca="1" si="64"/>
        <v>#REF!</v>
      </c>
      <c r="U200" s="139" t="e">
        <f t="shared" ca="1" si="65"/>
        <v>#REF!</v>
      </c>
      <c r="V200" s="198" t="e">
        <f t="shared" ca="1" si="66"/>
        <v>#REF!</v>
      </c>
      <c r="W200" s="138" t="e">
        <f t="shared" ca="1" si="67"/>
        <v>#REF!</v>
      </c>
      <c r="X200" s="139" t="e">
        <f t="shared" ca="1" si="68"/>
        <v>#REF!</v>
      </c>
      <c r="Y200" s="138" t="e">
        <f t="shared" ca="1" si="69"/>
        <v>#REF!</v>
      </c>
      <c r="Z200" s="138" t="e">
        <f t="shared" ca="1" si="70"/>
        <v>#REF!</v>
      </c>
      <c r="AA200" s="138" t="e">
        <f t="shared" ca="1" si="71"/>
        <v>#NAME?</v>
      </c>
      <c r="AB200" s="139" t="e">
        <f t="shared" ca="1" si="72"/>
        <v>#REF!</v>
      </c>
      <c r="AC200" s="138" t="e">
        <f t="shared" ca="1" si="73"/>
        <v>#REF!</v>
      </c>
      <c r="AD200" s="132" t="e">
        <f ca="1">INDIRECT(CONCATENATE(#REF!,$C$503,"!$AI",$A200 + 5))</f>
        <v>#REF!</v>
      </c>
    </row>
    <row r="201" spans="1:30" hidden="1" outlineLevel="1" x14ac:dyDescent="0.25">
      <c r="A201" s="128">
        <v>197</v>
      </c>
      <c r="B201" s="153" t="e">
        <f ca="1">INDIRECT(CONCATENATE(#REF!,$C$503,"!$B",$A201 + 5))</f>
        <v>#REF!</v>
      </c>
      <c r="C201" s="135" t="e">
        <f ca="1">INDIRECT(CONCATENATE(#REF!,$C$503,"!$X",$A201 + 5))</f>
        <v>#REF!</v>
      </c>
      <c r="D201" s="132" t="e">
        <f ca="1">INDIRECT(CONCATENATE(#REF!,$C$503,"!$AF",$A201 + 5))</f>
        <v>#REF!</v>
      </c>
      <c r="E201" s="132" t="e">
        <f ca="1">INDIRECT(CONCATENATE(#REF!,$C$503,"!$AB",$A201 + 5))</f>
        <v>#REF!</v>
      </c>
      <c r="F201" s="135" t="str">
        <f t="shared" ca="1" si="60"/>
        <v/>
      </c>
      <c r="G201" s="187" t="e">
        <f ca="1">INDIRECT(CONCATENATE(#REF!,$C$503,"!$AG",$A201 + 5))</f>
        <v>#REF!</v>
      </c>
      <c r="H201" s="135"/>
      <c r="I201" s="132"/>
      <c r="J201" s="135"/>
      <c r="K201" s="132" t="e">
        <f ca="1">INDIRECT(CONCATENATE(#REF!,$C$503,"!$AH",$A201 + 5))</f>
        <v>#REF!</v>
      </c>
      <c r="L201" s="181"/>
      <c r="M201" s="135"/>
      <c r="N201" s="135"/>
      <c r="O201" s="135"/>
      <c r="P201" s="135"/>
      <c r="Q201" s="137" t="e">
        <f t="shared" ca="1" si="62"/>
        <v>#REF!</v>
      </c>
      <c r="R201" s="188" t="e">
        <f t="shared" ca="1" si="63"/>
        <v>#REF!</v>
      </c>
      <c r="S201" s="139" t="e">
        <f t="shared" ca="1" si="61"/>
        <v>#REF!</v>
      </c>
      <c r="T201" s="202" t="e">
        <f t="shared" ca="1" si="64"/>
        <v>#REF!</v>
      </c>
      <c r="U201" s="139" t="e">
        <f t="shared" ca="1" si="65"/>
        <v>#REF!</v>
      </c>
      <c r="V201" s="198" t="e">
        <f t="shared" ca="1" si="66"/>
        <v>#REF!</v>
      </c>
      <c r="W201" s="138" t="e">
        <f t="shared" ca="1" si="67"/>
        <v>#REF!</v>
      </c>
      <c r="X201" s="139" t="e">
        <f t="shared" ca="1" si="68"/>
        <v>#REF!</v>
      </c>
      <c r="Y201" s="138" t="e">
        <f t="shared" ca="1" si="69"/>
        <v>#REF!</v>
      </c>
      <c r="Z201" s="138" t="e">
        <f t="shared" ca="1" si="70"/>
        <v>#REF!</v>
      </c>
      <c r="AA201" s="138" t="e">
        <f t="shared" ca="1" si="71"/>
        <v>#NAME?</v>
      </c>
      <c r="AB201" s="139" t="e">
        <f t="shared" ca="1" si="72"/>
        <v>#REF!</v>
      </c>
      <c r="AC201" s="138" t="e">
        <f t="shared" ca="1" si="73"/>
        <v>#REF!</v>
      </c>
      <c r="AD201" s="132" t="e">
        <f ca="1">INDIRECT(CONCATENATE(#REF!,$C$503,"!$AI",$A201 + 5))</f>
        <v>#REF!</v>
      </c>
    </row>
    <row r="202" spans="1:30" hidden="1" outlineLevel="1" x14ac:dyDescent="0.25">
      <c r="A202" s="128">
        <v>198</v>
      </c>
      <c r="B202" s="153" t="e">
        <f ca="1">INDIRECT(CONCATENATE(#REF!,$C$503,"!$B",$A202 + 5))</f>
        <v>#REF!</v>
      </c>
      <c r="C202" s="135" t="e">
        <f ca="1">INDIRECT(CONCATENATE(#REF!,$C$503,"!$X",$A202 + 5))</f>
        <v>#REF!</v>
      </c>
      <c r="D202" s="132" t="e">
        <f ca="1">INDIRECT(CONCATENATE(#REF!,$C$503,"!$AF",$A202 + 5))</f>
        <v>#REF!</v>
      </c>
      <c r="E202" s="132" t="e">
        <f ca="1">INDIRECT(CONCATENATE(#REF!,$C$503,"!$AB",$A202 + 5))</f>
        <v>#REF!</v>
      </c>
      <c r="F202" s="135" t="str">
        <f t="shared" ca="1" si="60"/>
        <v/>
      </c>
      <c r="G202" s="187" t="e">
        <f ca="1">INDIRECT(CONCATENATE(#REF!,$C$503,"!$AG",$A202 + 5))</f>
        <v>#REF!</v>
      </c>
      <c r="H202" s="135"/>
      <c r="I202" s="132"/>
      <c r="J202" s="135"/>
      <c r="K202" s="132" t="e">
        <f ca="1">INDIRECT(CONCATENATE(#REF!,$C$503,"!$AH",$A202 + 5))</f>
        <v>#REF!</v>
      </c>
      <c r="L202" s="181"/>
      <c r="M202" s="135"/>
      <c r="N202" s="135"/>
      <c r="O202" s="135"/>
      <c r="P202" s="135"/>
      <c r="Q202" s="137" t="e">
        <f t="shared" ca="1" si="62"/>
        <v>#REF!</v>
      </c>
      <c r="R202" s="188" t="e">
        <f t="shared" ca="1" si="63"/>
        <v>#REF!</v>
      </c>
      <c r="S202" s="139" t="e">
        <f t="shared" ca="1" si="61"/>
        <v>#REF!</v>
      </c>
      <c r="T202" s="202" t="e">
        <f t="shared" ca="1" si="64"/>
        <v>#REF!</v>
      </c>
      <c r="U202" s="139" t="e">
        <f t="shared" ca="1" si="65"/>
        <v>#REF!</v>
      </c>
      <c r="V202" s="198" t="e">
        <f t="shared" ca="1" si="66"/>
        <v>#REF!</v>
      </c>
      <c r="W202" s="138" t="e">
        <f t="shared" ca="1" si="67"/>
        <v>#REF!</v>
      </c>
      <c r="X202" s="139" t="e">
        <f t="shared" ca="1" si="68"/>
        <v>#REF!</v>
      </c>
      <c r="Y202" s="138" t="e">
        <f t="shared" ca="1" si="69"/>
        <v>#REF!</v>
      </c>
      <c r="Z202" s="138" t="e">
        <f t="shared" ca="1" si="70"/>
        <v>#REF!</v>
      </c>
      <c r="AA202" s="138" t="e">
        <f t="shared" ca="1" si="71"/>
        <v>#NAME?</v>
      </c>
      <c r="AB202" s="139" t="e">
        <f t="shared" ca="1" si="72"/>
        <v>#REF!</v>
      </c>
      <c r="AC202" s="138" t="e">
        <f t="shared" ca="1" si="73"/>
        <v>#REF!</v>
      </c>
      <c r="AD202" s="132" t="e">
        <f ca="1">INDIRECT(CONCATENATE(#REF!,$C$503,"!$AI",$A202 + 5))</f>
        <v>#REF!</v>
      </c>
    </row>
    <row r="203" spans="1:30" hidden="1" outlineLevel="1" x14ac:dyDescent="0.25">
      <c r="A203" s="128">
        <v>199</v>
      </c>
      <c r="B203" s="153" t="e">
        <f ca="1">INDIRECT(CONCATENATE(#REF!,$C$503,"!$B",$A203 + 5))</f>
        <v>#REF!</v>
      </c>
      <c r="C203" s="135" t="e">
        <f ca="1">INDIRECT(CONCATENATE(#REF!,$C$503,"!$X",$A203 + 5))</f>
        <v>#REF!</v>
      </c>
      <c r="D203" s="132" t="e">
        <f ca="1">INDIRECT(CONCATENATE(#REF!,$C$503,"!$AF",$A203 + 5))</f>
        <v>#REF!</v>
      </c>
      <c r="E203" s="132" t="e">
        <f ca="1">INDIRECT(CONCATENATE(#REF!,$C$503,"!$AB",$A203 + 5))</f>
        <v>#REF!</v>
      </c>
      <c r="F203" s="135" t="str">
        <f t="shared" ca="1" si="60"/>
        <v/>
      </c>
      <c r="G203" s="187" t="e">
        <f ca="1">INDIRECT(CONCATENATE(#REF!,$C$503,"!$AG",$A203 + 5))</f>
        <v>#REF!</v>
      </c>
      <c r="H203" s="135"/>
      <c r="I203" s="132"/>
      <c r="J203" s="135"/>
      <c r="K203" s="132" t="e">
        <f ca="1">INDIRECT(CONCATENATE(#REF!,$C$503,"!$AH",$A203 + 5))</f>
        <v>#REF!</v>
      </c>
      <c r="L203" s="181"/>
      <c r="M203" s="135"/>
      <c r="N203" s="135"/>
      <c r="O203" s="135"/>
      <c r="P203" s="135"/>
      <c r="Q203" s="137" t="e">
        <f t="shared" ca="1" si="62"/>
        <v>#REF!</v>
      </c>
      <c r="R203" s="188" t="e">
        <f t="shared" ca="1" si="63"/>
        <v>#REF!</v>
      </c>
      <c r="S203" s="139" t="e">
        <f t="shared" ca="1" si="61"/>
        <v>#REF!</v>
      </c>
      <c r="T203" s="202" t="e">
        <f t="shared" ca="1" si="64"/>
        <v>#REF!</v>
      </c>
      <c r="U203" s="139" t="e">
        <f t="shared" ca="1" si="65"/>
        <v>#REF!</v>
      </c>
      <c r="V203" s="198" t="e">
        <f t="shared" ca="1" si="66"/>
        <v>#REF!</v>
      </c>
      <c r="W203" s="138" t="e">
        <f t="shared" ca="1" si="67"/>
        <v>#REF!</v>
      </c>
      <c r="X203" s="139" t="e">
        <f t="shared" ca="1" si="68"/>
        <v>#REF!</v>
      </c>
      <c r="Y203" s="138" t="e">
        <f t="shared" ca="1" si="69"/>
        <v>#REF!</v>
      </c>
      <c r="Z203" s="138" t="e">
        <f t="shared" ca="1" si="70"/>
        <v>#REF!</v>
      </c>
      <c r="AA203" s="138" t="e">
        <f t="shared" ca="1" si="71"/>
        <v>#NAME?</v>
      </c>
      <c r="AB203" s="139" t="e">
        <f t="shared" ca="1" si="72"/>
        <v>#REF!</v>
      </c>
      <c r="AC203" s="138" t="e">
        <f t="shared" ca="1" si="73"/>
        <v>#REF!</v>
      </c>
      <c r="AD203" s="132" t="e">
        <f ca="1">INDIRECT(CONCATENATE(#REF!,$C$503,"!$AI",$A203 + 5))</f>
        <v>#REF!</v>
      </c>
    </row>
    <row r="204" spans="1:30" hidden="1" outlineLevel="1" x14ac:dyDescent="0.25">
      <c r="A204" s="128">
        <v>200</v>
      </c>
      <c r="B204" s="153" t="e">
        <f ca="1">INDIRECT(CONCATENATE(#REF!,$C$503,"!$B",$A204 + 5))</f>
        <v>#REF!</v>
      </c>
      <c r="C204" s="135" t="e">
        <f ca="1">INDIRECT(CONCATENATE(#REF!,$C$503,"!$X",$A204 + 5))</f>
        <v>#REF!</v>
      </c>
      <c r="D204" s="132" t="e">
        <f ca="1">INDIRECT(CONCATENATE(#REF!,$C$503,"!$AF",$A204 + 5))</f>
        <v>#REF!</v>
      </c>
      <c r="E204" s="132" t="e">
        <f ca="1">INDIRECT(CONCATENATE(#REF!,$C$503,"!$AB",$A204 + 5))</f>
        <v>#REF!</v>
      </c>
      <c r="F204" s="135" t="str">
        <f t="shared" ca="1" si="60"/>
        <v/>
      </c>
      <c r="G204" s="187" t="e">
        <f ca="1">INDIRECT(CONCATENATE(#REF!,$C$503,"!$AG",$A204 + 5))</f>
        <v>#REF!</v>
      </c>
      <c r="H204" s="135"/>
      <c r="I204" s="132"/>
      <c r="J204" s="135"/>
      <c r="K204" s="132" t="e">
        <f ca="1">INDIRECT(CONCATENATE(#REF!,$C$503,"!$AH",$A204 + 5))</f>
        <v>#REF!</v>
      </c>
      <c r="L204" s="181"/>
      <c r="M204" s="135"/>
      <c r="N204" s="135"/>
      <c r="O204" s="135"/>
      <c r="P204" s="135"/>
      <c r="Q204" s="137" t="e">
        <f t="shared" ca="1" si="62"/>
        <v>#REF!</v>
      </c>
      <c r="R204" s="188" t="e">
        <f t="shared" ca="1" si="63"/>
        <v>#REF!</v>
      </c>
      <c r="S204" s="139" t="e">
        <f t="shared" ca="1" si="61"/>
        <v>#REF!</v>
      </c>
      <c r="T204" s="202" t="e">
        <f t="shared" ca="1" si="64"/>
        <v>#REF!</v>
      </c>
      <c r="U204" s="139" t="e">
        <f t="shared" ca="1" si="65"/>
        <v>#REF!</v>
      </c>
      <c r="V204" s="198" t="e">
        <f t="shared" ca="1" si="66"/>
        <v>#REF!</v>
      </c>
      <c r="W204" s="138" t="e">
        <f t="shared" ca="1" si="67"/>
        <v>#REF!</v>
      </c>
      <c r="X204" s="139" t="e">
        <f t="shared" ca="1" si="68"/>
        <v>#REF!</v>
      </c>
      <c r="Y204" s="138" t="e">
        <f t="shared" ca="1" si="69"/>
        <v>#REF!</v>
      </c>
      <c r="Z204" s="138" t="e">
        <f t="shared" ca="1" si="70"/>
        <v>#REF!</v>
      </c>
      <c r="AA204" s="138" t="e">
        <f t="shared" ca="1" si="71"/>
        <v>#NAME?</v>
      </c>
      <c r="AB204" s="139" t="e">
        <f t="shared" ca="1" si="72"/>
        <v>#REF!</v>
      </c>
      <c r="AC204" s="138" t="e">
        <f t="shared" ca="1" si="73"/>
        <v>#REF!</v>
      </c>
      <c r="AD204" s="132" t="e">
        <f ca="1">INDIRECT(CONCATENATE(#REF!,$C$503,"!$AI",$A204 + 5))</f>
        <v>#REF!</v>
      </c>
    </row>
    <row r="205" spans="1:30" hidden="1" outlineLevel="1" x14ac:dyDescent="0.25">
      <c r="A205" s="128">
        <v>201</v>
      </c>
      <c r="B205" s="153" t="e">
        <f ca="1">INDIRECT(CONCATENATE(#REF!,$C$503,"!$B",$A205 + 5))</f>
        <v>#REF!</v>
      </c>
      <c r="C205" s="135" t="e">
        <f ca="1">INDIRECT(CONCATENATE(#REF!,$C$503,"!$X",$A205 + 5))</f>
        <v>#REF!</v>
      </c>
      <c r="D205" s="132" t="e">
        <f ca="1">INDIRECT(CONCATENATE(#REF!,$C$503,"!$AF",$A205 + 5))</f>
        <v>#REF!</v>
      </c>
      <c r="E205" s="132" t="e">
        <f ca="1">INDIRECT(CONCATENATE(#REF!,$C$503,"!$AB",$A205 + 5))</f>
        <v>#REF!</v>
      </c>
      <c r="F205" s="135" t="str">
        <f t="shared" ca="1" si="60"/>
        <v/>
      </c>
      <c r="G205" s="187" t="e">
        <f ca="1">INDIRECT(CONCATENATE(#REF!,$C$503,"!$AG",$A205 + 5))</f>
        <v>#REF!</v>
      </c>
      <c r="H205" s="135"/>
      <c r="I205" s="132"/>
      <c r="J205" s="135"/>
      <c r="K205" s="132" t="e">
        <f ca="1">INDIRECT(CONCATENATE(#REF!,$C$503,"!$AH",$A205 + 5))</f>
        <v>#REF!</v>
      </c>
      <c r="L205" s="181"/>
      <c r="M205" s="135"/>
      <c r="N205" s="135"/>
      <c r="O205" s="135"/>
      <c r="P205" s="135"/>
      <c r="Q205" s="137" t="e">
        <f t="shared" ca="1" si="62"/>
        <v>#REF!</v>
      </c>
      <c r="R205" s="188" t="e">
        <f t="shared" ca="1" si="63"/>
        <v>#REF!</v>
      </c>
      <c r="S205" s="139" t="e">
        <f t="shared" ca="1" si="61"/>
        <v>#REF!</v>
      </c>
      <c r="T205" s="202" t="e">
        <f t="shared" ca="1" si="64"/>
        <v>#REF!</v>
      </c>
      <c r="U205" s="139" t="e">
        <f t="shared" ca="1" si="65"/>
        <v>#REF!</v>
      </c>
      <c r="V205" s="198" t="e">
        <f t="shared" ca="1" si="66"/>
        <v>#REF!</v>
      </c>
      <c r="W205" s="138" t="e">
        <f t="shared" ca="1" si="67"/>
        <v>#REF!</v>
      </c>
      <c r="X205" s="139" t="e">
        <f t="shared" ca="1" si="68"/>
        <v>#REF!</v>
      </c>
      <c r="Y205" s="138" t="e">
        <f t="shared" ca="1" si="69"/>
        <v>#REF!</v>
      </c>
      <c r="Z205" s="138" t="e">
        <f t="shared" ca="1" si="70"/>
        <v>#REF!</v>
      </c>
      <c r="AA205" s="138" t="e">
        <f t="shared" ca="1" si="71"/>
        <v>#NAME?</v>
      </c>
      <c r="AB205" s="139" t="e">
        <f t="shared" ca="1" si="72"/>
        <v>#REF!</v>
      </c>
      <c r="AC205" s="138" t="e">
        <f t="shared" ca="1" si="73"/>
        <v>#REF!</v>
      </c>
      <c r="AD205" s="132" t="e">
        <f ca="1">INDIRECT(CONCATENATE(#REF!,$C$503,"!$AI",$A205 + 5))</f>
        <v>#REF!</v>
      </c>
    </row>
    <row r="206" spans="1:30" hidden="1" outlineLevel="1" x14ac:dyDescent="0.25">
      <c r="A206" s="128">
        <v>202</v>
      </c>
      <c r="B206" s="153" t="e">
        <f ca="1">INDIRECT(CONCATENATE(#REF!,$C$503,"!$B",$A206 + 5))</f>
        <v>#REF!</v>
      </c>
      <c r="C206" s="135" t="e">
        <f ca="1">INDIRECT(CONCATENATE(#REF!,$C$503,"!$X",$A206 + 5))</f>
        <v>#REF!</v>
      </c>
      <c r="D206" s="132" t="e">
        <f ca="1">INDIRECT(CONCATENATE(#REF!,$C$503,"!$AF",$A206 + 5))</f>
        <v>#REF!</v>
      </c>
      <c r="E206" s="132" t="e">
        <f ca="1">INDIRECT(CONCATENATE(#REF!,$C$503,"!$AB",$A206 + 5))</f>
        <v>#REF!</v>
      </c>
      <c r="F206" s="135" t="str">
        <f t="shared" ca="1" si="60"/>
        <v/>
      </c>
      <c r="G206" s="187" t="e">
        <f ca="1">INDIRECT(CONCATENATE(#REF!,$C$503,"!$AG",$A206 + 5))</f>
        <v>#REF!</v>
      </c>
      <c r="H206" s="135"/>
      <c r="I206" s="132"/>
      <c r="J206" s="135"/>
      <c r="K206" s="132" t="e">
        <f ca="1">INDIRECT(CONCATENATE(#REF!,$C$503,"!$AH",$A206 + 5))</f>
        <v>#REF!</v>
      </c>
      <c r="L206" s="181"/>
      <c r="M206" s="135"/>
      <c r="N206" s="135"/>
      <c r="O206" s="135"/>
      <c r="P206" s="135"/>
      <c r="Q206" s="137" t="e">
        <f t="shared" ca="1" si="62"/>
        <v>#REF!</v>
      </c>
      <c r="R206" s="188" t="e">
        <f t="shared" ca="1" si="63"/>
        <v>#REF!</v>
      </c>
      <c r="S206" s="139" t="e">
        <f t="shared" ca="1" si="61"/>
        <v>#REF!</v>
      </c>
      <c r="T206" s="202" t="e">
        <f t="shared" ca="1" si="64"/>
        <v>#REF!</v>
      </c>
      <c r="U206" s="139" t="e">
        <f t="shared" ca="1" si="65"/>
        <v>#REF!</v>
      </c>
      <c r="V206" s="198" t="e">
        <f t="shared" ca="1" si="66"/>
        <v>#REF!</v>
      </c>
      <c r="W206" s="138" t="e">
        <f t="shared" ca="1" si="67"/>
        <v>#REF!</v>
      </c>
      <c r="X206" s="139" t="e">
        <f t="shared" ca="1" si="68"/>
        <v>#REF!</v>
      </c>
      <c r="Y206" s="138" t="e">
        <f t="shared" ca="1" si="69"/>
        <v>#REF!</v>
      </c>
      <c r="Z206" s="138" t="e">
        <f t="shared" ca="1" si="70"/>
        <v>#REF!</v>
      </c>
      <c r="AA206" s="138" t="e">
        <f t="shared" ca="1" si="71"/>
        <v>#NAME?</v>
      </c>
      <c r="AB206" s="139" t="e">
        <f t="shared" ca="1" si="72"/>
        <v>#REF!</v>
      </c>
      <c r="AC206" s="138" t="e">
        <f t="shared" ca="1" si="73"/>
        <v>#REF!</v>
      </c>
      <c r="AD206" s="132" t="e">
        <f ca="1">INDIRECT(CONCATENATE(#REF!,$C$503,"!$AI",$A206 + 5))</f>
        <v>#REF!</v>
      </c>
    </row>
    <row r="207" spans="1:30" hidden="1" outlineLevel="1" x14ac:dyDescent="0.25">
      <c r="A207" s="128">
        <v>203</v>
      </c>
      <c r="B207" s="153" t="e">
        <f ca="1">INDIRECT(CONCATENATE(#REF!,$C$503,"!$B",$A207 + 5))</f>
        <v>#REF!</v>
      </c>
      <c r="C207" s="135" t="e">
        <f ca="1">INDIRECT(CONCATENATE(#REF!,$C$503,"!$X",$A207 + 5))</f>
        <v>#REF!</v>
      </c>
      <c r="D207" s="132" t="e">
        <f ca="1">INDIRECT(CONCATENATE(#REF!,$C$503,"!$AF",$A207 + 5))</f>
        <v>#REF!</v>
      </c>
      <c r="E207" s="132" t="e">
        <f ca="1">INDIRECT(CONCATENATE(#REF!,$C$503,"!$AB",$A207 + 5))</f>
        <v>#REF!</v>
      </c>
      <c r="F207" s="135" t="str">
        <f t="shared" ca="1" si="60"/>
        <v/>
      </c>
      <c r="G207" s="187" t="e">
        <f ca="1">INDIRECT(CONCATENATE(#REF!,$C$503,"!$AG",$A207 + 5))</f>
        <v>#REF!</v>
      </c>
      <c r="H207" s="135"/>
      <c r="I207" s="132"/>
      <c r="J207" s="135"/>
      <c r="K207" s="132" t="e">
        <f ca="1">INDIRECT(CONCATENATE(#REF!,$C$503,"!$AH",$A207 + 5))</f>
        <v>#REF!</v>
      </c>
      <c r="L207" s="181"/>
      <c r="M207" s="135"/>
      <c r="N207" s="135"/>
      <c r="O207" s="135"/>
      <c r="P207" s="135"/>
      <c r="Q207" s="137" t="e">
        <f t="shared" ca="1" si="62"/>
        <v>#REF!</v>
      </c>
      <c r="R207" s="188" t="e">
        <f t="shared" ca="1" si="63"/>
        <v>#REF!</v>
      </c>
      <c r="S207" s="139" t="e">
        <f t="shared" ca="1" si="61"/>
        <v>#REF!</v>
      </c>
      <c r="T207" s="202" t="e">
        <f t="shared" ca="1" si="64"/>
        <v>#REF!</v>
      </c>
      <c r="U207" s="139" t="e">
        <f t="shared" ca="1" si="65"/>
        <v>#REF!</v>
      </c>
      <c r="V207" s="198" t="e">
        <f t="shared" ca="1" si="66"/>
        <v>#REF!</v>
      </c>
      <c r="W207" s="138" t="e">
        <f t="shared" ca="1" si="67"/>
        <v>#REF!</v>
      </c>
      <c r="X207" s="139" t="e">
        <f t="shared" ca="1" si="68"/>
        <v>#REF!</v>
      </c>
      <c r="Y207" s="138" t="e">
        <f t="shared" ca="1" si="69"/>
        <v>#REF!</v>
      </c>
      <c r="Z207" s="138" t="e">
        <f t="shared" ca="1" si="70"/>
        <v>#REF!</v>
      </c>
      <c r="AA207" s="138" t="e">
        <f t="shared" ca="1" si="71"/>
        <v>#NAME?</v>
      </c>
      <c r="AB207" s="139" t="e">
        <f t="shared" ca="1" si="72"/>
        <v>#REF!</v>
      </c>
      <c r="AC207" s="138" t="e">
        <f t="shared" ca="1" si="73"/>
        <v>#REF!</v>
      </c>
      <c r="AD207" s="132" t="e">
        <f ca="1">INDIRECT(CONCATENATE(#REF!,$C$503,"!$AI",$A207 + 5))</f>
        <v>#REF!</v>
      </c>
    </row>
    <row r="208" spans="1:30" hidden="1" outlineLevel="1" x14ac:dyDescent="0.25">
      <c r="A208" s="128">
        <v>204</v>
      </c>
      <c r="B208" s="153" t="e">
        <f ca="1">INDIRECT(CONCATENATE(#REF!,$C$503,"!$B",$A208 + 5))</f>
        <v>#REF!</v>
      </c>
      <c r="C208" s="135" t="e">
        <f ca="1">INDIRECT(CONCATENATE(#REF!,$C$503,"!$X",$A208 + 5))</f>
        <v>#REF!</v>
      </c>
      <c r="D208" s="132" t="e">
        <f ca="1">INDIRECT(CONCATENATE(#REF!,$C$503,"!$AF",$A208 + 5))</f>
        <v>#REF!</v>
      </c>
      <c r="E208" s="132" t="e">
        <f ca="1">INDIRECT(CONCATENATE(#REF!,$C$503,"!$AB",$A208 + 5))</f>
        <v>#REF!</v>
      </c>
      <c r="F208" s="135" t="str">
        <f t="shared" ca="1" si="60"/>
        <v/>
      </c>
      <c r="G208" s="187" t="e">
        <f ca="1">INDIRECT(CONCATENATE(#REF!,$C$503,"!$AG",$A208 + 5))</f>
        <v>#REF!</v>
      </c>
      <c r="H208" s="135"/>
      <c r="I208" s="132"/>
      <c r="J208" s="135"/>
      <c r="K208" s="132" t="e">
        <f ca="1">INDIRECT(CONCATENATE(#REF!,$C$503,"!$AH",$A208 + 5))</f>
        <v>#REF!</v>
      </c>
      <c r="L208" s="181"/>
      <c r="M208" s="135"/>
      <c r="N208" s="135"/>
      <c r="O208" s="135"/>
      <c r="P208" s="135"/>
      <c r="Q208" s="137" t="e">
        <f t="shared" ca="1" si="62"/>
        <v>#REF!</v>
      </c>
      <c r="R208" s="188" t="e">
        <f t="shared" ca="1" si="63"/>
        <v>#REF!</v>
      </c>
      <c r="S208" s="139" t="e">
        <f t="shared" ca="1" si="61"/>
        <v>#REF!</v>
      </c>
      <c r="T208" s="202" t="e">
        <f t="shared" ca="1" si="64"/>
        <v>#REF!</v>
      </c>
      <c r="U208" s="139" t="e">
        <f t="shared" ca="1" si="65"/>
        <v>#REF!</v>
      </c>
      <c r="V208" s="198" t="e">
        <f t="shared" ca="1" si="66"/>
        <v>#REF!</v>
      </c>
      <c r="W208" s="138" t="e">
        <f t="shared" ca="1" si="67"/>
        <v>#REF!</v>
      </c>
      <c r="X208" s="139" t="e">
        <f t="shared" ca="1" si="68"/>
        <v>#REF!</v>
      </c>
      <c r="Y208" s="138" t="e">
        <f t="shared" ca="1" si="69"/>
        <v>#REF!</v>
      </c>
      <c r="Z208" s="138" t="e">
        <f t="shared" ca="1" si="70"/>
        <v>#REF!</v>
      </c>
      <c r="AA208" s="138" t="e">
        <f t="shared" ca="1" si="71"/>
        <v>#NAME?</v>
      </c>
      <c r="AB208" s="139" t="e">
        <f t="shared" ca="1" si="72"/>
        <v>#REF!</v>
      </c>
      <c r="AC208" s="138" t="e">
        <f t="shared" ca="1" si="73"/>
        <v>#REF!</v>
      </c>
      <c r="AD208" s="132" t="e">
        <f ca="1">INDIRECT(CONCATENATE(#REF!,$C$503,"!$AI",$A208 + 5))</f>
        <v>#REF!</v>
      </c>
    </row>
    <row r="209" spans="1:30" hidden="1" outlineLevel="1" x14ac:dyDescent="0.25">
      <c r="A209" s="128">
        <v>205</v>
      </c>
      <c r="B209" s="153" t="e">
        <f ca="1">INDIRECT(CONCATENATE(#REF!,$C$503,"!$B",$A209 + 5))</f>
        <v>#REF!</v>
      </c>
      <c r="C209" s="135" t="e">
        <f ca="1">INDIRECT(CONCATENATE(#REF!,$C$503,"!$X",$A209 + 5))</f>
        <v>#REF!</v>
      </c>
      <c r="D209" s="132" t="e">
        <f ca="1">INDIRECT(CONCATENATE(#REF!,$C$503,"!$AF",$A209 + 5))</f>
        <v>#REF!</v>
      </c>
      <c r="E209" s="132" t="e">
        <f ca="1">INDIRECT(CONCATENATE(#REF!,$C$503,"!$AB",$A209 + 5))</f>
        <v>#REF!</v>
      </c>
      <c r="F209" s="135" t="str">
        <f t="shared" ca="1" si="60"/>
        <v/>
      </c>
      <c r="G209" s="187" t="e">
        <f ca="1">INDIRECT(CONCATENATE(#REF!,$C$503,"!$AG",$A209 + 5))</f>
        <v>#REF!</v>
      </c>
      <c r="H209" s="135"/>
      <c r="I209" s="132"/>
      <c r="J209" s="135"/>
      <c r="K209" s="132" t="e">
        <f ca="1">INDIRECT(CONCATENATE(#REF!,$C$503,"!$AH",$A209 + 5))</f>
        <v>#REF!</v>
      </c>
      <c r="L209" s="181"/>
      <c r="M209" s="135"/>
      <c r="N209" s="135"/>
      <c r="O209" s="135"/>
      <c r="P209" s="135"/>
      <c r="Q209" s="137" t="e">
        <f t="shared" ca="1" si="62"/>
        <v>#REF!</v>
      </c>
      <c r="R209" s="188" t="e">
        <f t="shared" ca="1" si="63"/>
        <v>#REF!</v>
      </c>
      <c r="S209" s="139" t="e">
        <f t="shared" ca="1" si="61"/>
        <v>#REF!</v>
      </c>
      <c r="T209" s="202" t="e">
        <f t="shared" ca="1" si="64"/>
        <v>#REF!</v>
      </c>
      <c r="U209" s="139" t="e">
        <f t="shared" ca="1" si="65"/>
        <v>#REF!</v>
      </c>
      <c r="V209" s="198" t="e">
        <f t="shared" ca="1" si="66"/>
        <v>#REF!</v>
      </c>
      <c r="W209" s="138" t="e">
        <f t="shared" ca="1" si="67"/>
        <v>#REF!</v>
      </c>
      <c r="X209" s="139" t="e">
        <f t="shared" ca="1" si="68"/>
        <v>#REF!</v>
      </c>
      <c r="Y209" s="138" t="e">
        <f t="shared" ca="1" si="69"/>
        <v>#REF!</v>
      </c>
      <c r="Z209" s="138" t="e">
        <f t="shared" ca="1" si="70"/>
        <v>#REF!</v>
      </c>
      <c r="AA209" s="138" t="e">
        <f t="shared" ca="1" si="71"/>
        <v>#NAME?</v>
      </c>
      <c r="AB209" s="139" t="e">
        <f t="shared" ca="1" si="72"/>
        <v>#REF!</v>
      </c>
      <c r="AC209" s="138" t="e">
        <f t="shared" ca="1" si="73"/>
        <v>#REF!</v>
      </c>
      <c r="AD209" s="132" t="e">
        <f ca="1">INDIRECT(CONCATENATE(#REF!,$C$503,"!$AI",$A209 + 5))</f>
        <v>#REF!</v>
      </c>
    </row>
    <row r="210" spans="1:30" hidden="1" outlineLevel="1" x14ac:dyDescent="0.25">
      <c r="A210" s="128">
        <v>206</v>
      </c>
      <c r="B210" s="153" t="e">
        <f ca="1">INDIRECT(CONCATENATE(#REF!,$C$503,"!$B",$A210 + 5))</f>
        <v>#REF!</v>
      </c>
      <c r="C210" s="135" t="e">
        <f ca="1">INDIRECT(CONCATENATE(#REF!,$C$503,"!$X",$A210 + 5))</f>
        <v>#REF!</v>
      </c>
      <c r="D210" s="132" t="e">
        <f ca="1">INDIRECT(CONCATENATE(#REF!,$C$503,"!$AF",$A210 + 5))</f>
        <v>#REF!</v>
      </c>
      <c r="E210" s="132" t="e">
        <f ca="1">INDIRECT(CONCATENATE(#REF!,$C$503,"!$AB",$A210 + 5))</f>
        <v>#REF!</v>
      </c>
      <c r="F210" s="135" t="str">
        <f t="shared" ca="1" si="60"/>
        <v/>
      </c>
      <c r="G210" s="187" t="e">
        <f ca="1">INDIRECT(CONCATENATE(#REF!,$C$503,"!$AG",$A210 + 5))</f>
        <v>#REF!</v>
      </c>
      <c r="H210" s="135"/>
      <c r="I210" s="132"/>
      <c r="J210" s="135"/>
      <c r="K210" s="132" t="e">
        <f ca="1">INDIRECT(CONCATENATE(#REF!,$C$503,"!$AH",$A210 + 5))</f>
        <v>#REF!</v>
      </c>
      <c r="L210" s="181"/>
      <c r="M210" s="135"/>
      <c r="N210" s="135"/>
      <c r="O210" s="135"/>
      <c r="P210" s="135"/>
      <c r="Q210" s="137" t="e">
        <f t="shared" ca="1" si="62"/>
        <v>#REF!</v>
      </c>
      <c r="R210" s="188" t="e">
        <f t="shared" ca="1" si="63"/>
        <v>#REF!</v>
      </c>
      <c r="S210" s="139" t="e">
        <f t="shared" ca="1" si="61"/>
        <v>#REF!</v>
      </c>
      <c r="T210" s="202" t="e">
        <f t="shared" ca="1" si="64"/>
        <v>#REF!</v>
      </c>
      <c r="U210" s="139" t="e">
        <f t="shared" ca="1" si="65"/>
        <v>#REF!</v>
      </c>
      <c r="V210" s="198" t="e">
        <f t="shared" ca="1" si="66"/>
        <v>#REF!</v>
      </c>
      <c r="W210" s="138" t="e">
        <f t="shared" ca="1" si="67"/>
        <v>#REF!</v>
      </c>
      <c r="X210" s="139" t="e">
        <f t="shared" ca="1" si="68"/>
        <v>#REF!</v>
      </c>
      <c r="Y210" s="138" t="e">
        <f t="shared" ca="1" si="69"/>
        <v>#REF!</v>
      </c>
      <c r="Z210" s="138" t="e">
        <f t="shared" ca="1" si="70"/>
        <v>#REF!</v>
      </c>
      <c r="AA210" s="138" t="e">
        <f t="shared" ca="1" si="71"/>
        <v>#NAME?</v>
      </c>
      <c r="AB210" s="139" t="e">
        <f t="shared" ca="1" si="72"/>
        <v>#REF!</v>
      </c>
      <c r="AC210" s="138" t="e">
        <f t="shared" ca="1" si="73"/>
        <v>#REF!</v>
      </c>
      <c r="AD210" s="132" t="e">
        <f ca="1">INDIRECT(CONCATENATE(#REF!,$C$503,"!$AI",$A210 + 5))</f>
        <v>#REF!</v>
      </c>
    </row>
    <row r="211" spans="1:30" hidden="1" outlineLevel="1" x14ac:dyDescent="0.25">
      <c r="A211" s="128">
        <v>207</v>
      </c>
      <c r="B211" s="153" t="e">
        <f ca="1">INDIRECT(CONCATENATE(#REF!,$C$503,"!$B",$A211 + 5))</f>
        <v>#REF!</v>
      </c>
      <c r="C211" s="135" t="e">
        <f ca="1">INDIRECT(CONCATENATE(#REF!,$C$503,"!$X",$A211 + 5))</f>
        <v>#REF!</v>
      </c>
      <c r="D211" s="132" t="e">
        <f ca="1">INDIRECT(CONCATENATE(#REF!,$C$503,"!$AF",$A211 + 5))</f>
        <v>#REF!</v>
      </c>
      <c r="E211" s="132" t="e">
        <f ca="1">INDIRECT(CONCATENATE(#REF!,$C$503,"!$AB",$A211 + 5))</f>
        <v>#REF!</v>
      </c>
      <c r="F211" s="135" t="str">
        <f t="shared" ca="1" si="60"/>
        <v/>
      </c>
      <c r="G211" s="187" t="e">
        <f ca="1">INDIRECT(CONCATENATE(#REF!,$C$503,"!$AG",$A211 + 5))</f>
        <v>#REF!</v>
      </c>
      <c r="H211" s="135"/>
      <c r="I211" s="132"/>
      <c r="J211" s="135"/>
      <c r="K211" s="132" t="e">
        <f ca="1">INDIRECT(CONCATENATE(#REF!,$C$503,"!$AH",$A211 + 5))</f>
        <v>#REF!</v>
      </c>
      <c r="L211" s="181"/>
      <c r="M211" s="135"/>
      <c r="N211" s="135"/>
      <c r="O211" s="135"/>
      <c r="P211" s="135"/>
      <c r="Q211" s="137" t="e">
        <f t="shared" ca="1" si="62"/>
        <v>#REF!</v>
      </c>
      <c r="R211" s="188" t="e">
        <f t="shared" ca="1" si="63"/>
        <v>#REF!</v>
      </c>
      <c r="S211" s="139" t="e">
        <f t="shared" ca="1" si="61"/>
        <v>#REF!</v>
      </c>
      <c r="T211" s="202" t="e">
        <f t="shared" ca="1" si="64"/>
        <v>#REF!</v>
      </c>
      <c r="U211" s="139" t="e">
        <f t="shared" ca="1" si="65"/>
        <v>#REF!</v>
      </c>
      <c r="V211" s="198" t="e">
        <f t="shared" ca="1" si="66"/>
        <v>#REF!</v>
      </c>
      <c r="W211" s="138" t="e">
        <f t="shared" ca="1" si="67"/>
        <v>#REF!</v>
      </c>
      <c r="X211" s="139" t="e">
        <f t="shared" ca="1" si="68"/>
        <v>#REF!</v>
      </c>
      <c r="Y211" s="138" t="e">
        <f t="shared" ca="1" si="69"/>
        <v>#REF!</v>
      </c>
      <c r="Z211" s="138" t="e">
        <f t="shared" ca="1" si="70"/>
        <v>#REF!</v>
      </c>
      <c r="AA211" s="138" t="e">
        <f t="shared" ca="1" si="71"/>
        <v>#NAME?</v>
      </c>
      <c r="AB211" s="139" t="e">
        <f t="shared" ca="1" si="72"/>
        <v>#REF!</v>
      </c>
      <c r="AC211" s="138" t="e">
        <f t="shared" ca="1" si="73"/>
        <v>#REF!</v>
      </c>
      <c r="AD211" s="132" t="e">
        <f ca="1">INDIRECT(CONCATENATE(#REF!,$C$503,"!$AI",$A211 + 5))</f>
        <v>#REF!</v>
      </c>
    </row>
    <row r="212" spans="1:30" hidden="1" outlineLevel="1" x14ac:dyDescent="0.25">
      <c r="A212" s="128">
        <v>208</v>
      </c>
      <c r="B212" s="153" t="e">
        <f ca="1">INDIRECT(CONCATENATE(#REF!,$C$503,"!$B",$A212 + 5))</f>
        <v>#REF!</v>
      </c>
      <c r="C212" s="135" t="e">
        <f ca="1">INDIRECT(CONCATENATE(#REF!,$C$503,"!$X",$A212 + 5))</f>
        <v>#REF!</v>
      </c>
      <c r="D212" s="132" t="e">
        <f ca="1">INDIRECT(CONCATENATE(#REF!,$C$503,"!$AF",$A212 + 5))</f>
        <v>#REF!</v>
      </c>
      <c r="E212" s="132" t="e">
        <f ca="1">INDIRECT(CONCATENATE(#REF!,$C$503,"!$AB",$A212 + 5))</f>
        <v>#REF!</v>
      </c>
      <c r="F212" s="135" t="str">
        <f t="shared" ca="1" si="60"/>
        <v/>
      </c>
      <c r="G212" s="187" t="e">
        <f ca="1">INDIRECT(CONCATENATE(#REF!,$C$503,"!$AG",$A212 + 5))</f>
        <v>#REF!</v>
      </c>
      <c r="H212" s="135"/>
      <c r="I212" s="132"/>
      <c r="J212" s="135"/>
      <c r="K212" s="132" t="e">
        <f ca="1">INDIRECT(CONCATENATE(#REF!,$C$503,"!$AH",$A212 + 5))</f>
        <v>#REF!</v>
      </c>
      <c r="L212" s="181"/>
      <c r="M212" s="135"/>
      <c r="N212" s="135"/>
      <c r="O212" s="135"/>
      <c r="P212" s="135"/>
      <c r="Q212" s="137" t="e">
        <f t="shared" ca="1" si="62"/>
        <v>#REF!</v>
      </c>
      <c r="R212" s="188" t="e">
        <f t="shared" ca="1" si="63"/>
        <v>#REF!</v>
      </c>
      <c r="S212" s="139" t="e">
        <f t="shared" ca="1" si="61"/>
        <v>#REF!</v>
      </c>
      <c r="T212" s="202" t="e">
        <f t="shared" ca="1" si="64"/>
        <v>#REF!</v>
      </c>
      <c r="U212" s="139" t="e">
        <f t="shared" ca="1" si="65"/>
        <v>#REF!</v>
      </c>
      <c r="V212" s="198" t="e">
        <f t="shared" ca="1" si="66"/>
        <v>#REF!</v>
      </c>
      <c r="W212" s="138" t="e">
        <f t="shared" ca="1" si="67"/>
        <v>#REF!</v>
      </c>
      <c r="X212" s="139" t="e">
        <f t="shared" ca="1" si="68"/>
        <v>#REF!</v>
      </c>
      <c r="Y212" s="138" t="e">
        <f t="shared" ca="1" si="69"/>
        <v>#REF!</v>
      </c>
      <c r="Z212" s="138" t="e">
        <f t="shared" ca="1" si="70"/>
        <v>#REF!</v>
      </c>
      <c r="AA212" s="138" t="e">
        <f t="shared" ca="1" si="71"/>
        <v>#NAME?</v>
      </c>
      <c r="AB212" s="139" t="e">
        <f t="shared" ca="1" si="72"/>
        <v>#REF!</v>
      </c>
      <c r="AC212" s="138" t="e">
        <f t="shared" ca="1" si="73"/>
        <v>#REF!</v>
      </c>
      <c r="AD212" s="132" t="e">
        <f ca="1">INDIRECT(CONCATENATE(#REF!,$C$503,"!$AI",$A212 + 5))</f>
        <v>#REF!</v>
      </c>
    </row>
    <row r="213" spans="1:30" hidden="1" outlineLevel="1" x14ac:dyDescent="0.25">
      <c r="A213" s="128">
        <v>209</v>
      </c>
      <c r="B213" s="153" t="e">
        <f ca="1">INDIRECT(CONCATENATE(#REF!,$C$503,"!$B",$A213 + 5))</f>
        <v>#REF!</v>
      </c>
      <c r="C213" s="135" t="e">
        <f ca="1">INDIRECT(CONCATENATE(#REF!,$C$503,"!$X",$A213 + 5))</f>
        <v>#REF!</v>
      </c>
      <c r="D213" s="132" t="e">
        <f ca="1">INDIRECT(CONCATENATE(#REF!,$C$503,"!$AF",$A213 + 5))</f>
        <v>#REF!</v>
      </c>
      <c r="E213" s="132" t="e">
        <f ca="1">INDIRECT(CONCATENATE(#REF!,$C$503,"!$AB",$A213 + 5))</f>
        <v>#REF!</v>
      </c>
      <c r="F213" s="135" t="str">
        <f t="shared" ca="1" si="60"/>
        <v/>
      </c>
      <c r="G213" s="187" t="e">
        <f ca="1">INDIRECT(CONCATENATE(#REF!,$C$503,"!$AG",$A213 + 5))</f>
        <v>#REF!</v>
      </c>
      <c r="H213" s="135"/>
      <c r="I213" s="132"/>
      <c r="J213" s="135"/>
      <c r="K213" s="132" t="e">
        <f ca="1">INDIRECT(CONCATENATE(#REF!,$C$503,"!$AH",$A213 + 5))</f>
        <v>#REF!</v>
      </c>
      <c r="L213" s="181"/>
      <c r="M213" s="135"/>
      <c r="N213" s="135"/>
      <c r="O213" s="135"/>
      <c r="P213" s="135"/>
      <c r="Q213" s="137" t="e">
        <f t="shared" ca="1" si="62"/>
        <v>#REF!</v>
      </c>
      <c r="R213" s="188" t="e">
        <f t="shared" ca="1" si="63"/>
        <v>#REF!</v>
      </c>
      <c r="S213" s="139" t="e">
        <f t="shared" ca="1" si="61"/>
        <v>#REF!</v>
      </c>
      <c r="T213" s="202" t="e">
        <f t="shared" ca="1" si="64"/>
        <v>#REF!</v>
      </c>
      <c r="U213" s="139" t="e">
        <f t="shared" ca="1" si="65"/>
        <v>#REF!</v>
      </c>
      <c r="V213" s="198" t="e">
        <f t="shared" ca="1" si="66"/>
        <v>#REF!</v>
      </c>
      <c r="W213" s="138" t="e">
        <f t="shared" ca="1" si="67"/>
        <v>#REF!</v>
      </c>
      <c r="X213" s="139" t="e">
        <f t="shared" ca="1" si="68"/>
        <v>#REF!</v>
      </c>
      <c r="Y213" s="138" t="e">
        <f t="shared" ca="1" si="69"/>
        <v>#REF!</v>
      </c>
      <c r="Z213" s="138" t="e">
        <f t="shared" ca="1" si="70"/>
        <v>#REF!</v>
      </c>
      <c r="AA213" s="138" t="e">
        <f t="shared" ca="1" si="71"/>
        <v>#NAME?</v>
      </c>
      <c r="AB213" s="139" t="e">
        <f t="shared" ca="1" si="72"/>
        <v>#REF!</v>
      </c>
      <c r="AC213" s="138" t="e">
        <f t="shared" ca="1" si="73"/>
        <v>#REF!</v>
      </c>
      <c r="AD213" s="132" t="e">
        <f ca="1">INDIRECT(CONCATENATE(#REF!,$C$503,"!$AI",$A213 + 5))</f>
        <v>#REF!</v>
      </c>
    </row>
    <row r="214" spans="1:30" hidden="1" outlineLevel="1" x14ac:dyDescent="0.25">
      <c r="A214" s="128">
        <v>210</v>
      </c>
      <c r="B214" s="153" t="e">
        <f ca="1">INDIRECT(CONCATENATE(#REF!,$C$503,"!$B",$A214 + 5))</f>
        <v>#REF!</v>
      </c>
      <c r="C214" s="135" t="e">
        <f ca="1">INDIRECT(CONCATENATE(#REF!,$C$503,"!$X",$A214 + 5))</f>
        <v>#REF!</v>
      </c>
      <c r="D214" s="132" t="e">
        <f ca="1">INDIRECT(CONCATENATE(#REF!,$C$503,"!$AF",$A214 + 5))</f>
        <v>#REF!</v>
      </c>
      <c r="E214" s="132" t="e">
        <f ca="1">INDIRECT(CONCATENATE(#REF!,$C$503,"!$AB",$A214 + 5))</f>
        <v>#REF!</v>
      </c>
      <c r="F214" s="135" t="str">
        <f t="shared" ca="1" si="60"/>
        <v/>
      </c>
      <c r="G214" s="187" t="e">
        <f ca="1">INDIRECT(CONCATENATE(#REF!,$C$503,"!$AG",$A214 + 5))</f>
        <v>#REF!</v>
      </c>
      <c r="H214" s="135"/>
      <c r="I214" s="132"/>
      <c r="J214" s="135"/>
      <c r="K214" s="132" t="e">
        <f ca="1">INDIRECT(CONCATENATE(#REF!,$C$503,"!$AH",$A214 + 5))</f>
        <v>#REF!</v>
      </c>
      <c r="L214" s="181"/>
      <c r="M214" s="135"/>
      <c r="N214" s="135"/>
      <c r="O214" s="135"/>
      <c r="P214" s="135"/>
      <c r="Q214" s="137" t="e">
        <f t="shared" ca="1" si="62"/>
        <v>#REF!</v>
      </c>
      <c r="R214" s="188" t="e">
        <f t="shared" ca="1" si="63"/>
        <v>#REF!</v>
      </c>
      <c r="S214" s="139" t="e">
        <f t="shared" ca="1" si="61"/>
        <v>#REF!</v>
      </c>
      <c r="T214" s="202" t="e">
        <f t="shared" ca="1" si="64"/>
        <v>#REF!</v>
      </c>
      <c r="U214" s="139" t="e">
        <f t="shared" ca="1" si="65"/>
        <v>#REF!</v>
      </c>
      <c r="V214" s="198" t="e">
        <f t="shared" ca="1" si="66"/>
        <v>#REF!</v>
      </c>
      <c r="W214" s="138" t="e">
        <f t="shared" ca="1" si="67"/>
        <v>#REF!</v>
      </c>
      <c r="X214" s="139" t="e">
        <f t="shared" ca="1" si="68"/>
        <v>#REF!</v>
      </c>
      <c r="Y214" s="138" t="e">
        <f t="shared" ca="1" si="69"/>
        <v>#REF!</v>
      </c>
      <c r="Z214" s="138" t="e">
        <f t="shared" ca="1" si="70"/>
        <v>#REF!</v>
      </c>
      <c r="AA214" s="138" t="e">
        <f t="shared" ca="1" si="71"/>
        <v>#NAME?</v>
      </c>
      <c r="AB214" s="139" t="e">
        <f t="shared" ca="1" si="72"/>
        <v>#REF!</v>
      </c>
      <c r="AC214" s="138" t="e">
        <f t="shared" ca="1" si="73"/>
        <v>#REF!</v>
      </c>
      <c r="AD214" s="132" t="e">
        <f ca="1">INDIRECT(CONCATENATE(#REF!,$C$503,"!$AI",$A214 + 5))</f>
        <v>#REF!</v>
      </c>
    </row>
    <row r="215" spans="1:30" hidden="1" outlineLevel="1" x14ac:dyDescent="0.25">
      <c r="A215" s="128">
        <v>211</v>
      </c>
      <c r="B215" s="153" t="e">
        <f ca="1">INDIRECT(CONCATENATE(#REF!,$C$503,"!$B",$A215 + 5))</f>
        <v>#REF!</v>
      </c>
      <c r="C215" s="135" t="e">
        <f ca="1">INDIRECT(CONCATENATE(#REF!,$C$503,"!$X",$A215 + 5))</f>
        <v>#REF!</v>
      </c>
      <c r="D215" s="132" t="e">
        <f ca="1">INDIRECT(CONCATENATE(#REF!,$C$503,"!$AF",$A215 + 5))</f>
        <v>#REF!</v>
      </c>
      <c r="E215" s="132" t="e">
        <f ca="1">INDIRECT(CONCATENATE(#REF!,$C$503,"!$AB",$A215 + 5))</f>
        <v>#REF!</v>
      </c>
      <c r="F215" s="135" t="str">
        <f t="shared" ca="1" si="60"/>
        <v/>
      </c>
      <c r="G215" s="187" t="e">
        <f ca="1">INDIRECT(CONCATENATE(#REF!,$C$503,"!$AG",$A215 + 5))</f>
        <v>#REF!</v>
      </c>
      <c r="H215" s="135"/>
      <c r="I215" s="132"/>
      <c r="J215" s="135"/>
      <c r="K215" s="132" t="e">
        <f ca="1">INDIRECT(CONCATENATE(#REF!,$C$503,"!$AH",$A215 + 5))</f>
        <v>#REF!</v>
      </c>
      <c r="L215" s="181"/>
      <c r="M215" s="135"/>
      <c r="N215" s="135"/>
      <c r="O215" s="135"/>
      <c r="P215" s="135"/>
      <c r="Q215" s="137" t="e">
        <f t="shared" ca="1" si="62"/>
        <v>#REF!</v>
      </c>
      <c r="R215" s="188" t="e">
        <f t="shared" ca="1" si="63"/>
        <v>#REF!</v>
      </c>
      <c r="S215" s="139" t="e">
        <f t="shared" ca="1" si="61"/>
        <v>#REF!</v>
      </c>
      <c r="T215" s="202" t="e">
        <f t="shared" ca="1" si="64"/>
        <v>#REF!</v>
      </c>
      <c r="U215" s="139" t="e">
        <f t="shared" ca="1" si="65"/>
        <v>#REF!</v>
      </c>
      <c r="V215" s="198" t="e">
        <f t="shared" ca="1" si="66"/>
        <v>#REF!</v>
      </c>
      <c r="W215" s="138" t="e">
        <f t="shared" ca="1" si="67"/>
        <v>#REF!</v>
      </c>
      <c r="X215" s="139" t="e">
        <f t="shared" ca="1" si="68"/>
        <v>#REF!</v>
      </c>
      <c r="Y215" s="138" t="e">
        <f t="shared" ca="1" si="69"/>
        <v>#REF!</v>
      </c>
      <c r="Z215" s="138" t="e">
        <f t="shared" ca="1" si="70"/>
        <v>#REF!</v>
      </c>
      <c r="AA215" s="138" t="e">
        <f t="shared" ca="1" si="71"/>
        <v>#NAME?</v>
      </c>
      <c r="AB215" s="139" t="e">
        <f t="shared" ca="1" si="72"/>
        <v>#REF!</v>
      </c>
      <c r="AC215" s="138" t="e">
        <f t="shared" ca="1" si="73"/>
        <v>#REF!</v>
      </c>
      <c r="AD215" s="132" t="e">
        <f ca="1">INDIRECT(CONCATENATE(#REF!,$C$503,"!$AI",$A215 + 5))</f>
        <v>#REF!</v>
      </c>
    </row>
    <row r="216" spans="1:30" hidden="1" outlineLevel="1" x14ac:dyDescent="0.25">
      <c r="A216" s="128">
        <v>212</v>
      </c>
      <c r="B216" s="153" t="e">
        <f ca="1">INDIRECT(CONCATENATE(#REF!,$C$503,"!$B",$A216 + 5))</f>
        <v>#REF!</v>
      </c>
      <c r="C216" s="135" t="e">
        <f ca="1">INDIRECT(CONCATENATE(#REF!,$C$503,"!$X",$A216 + 5))</f>
        <v>#REF!</v>
      </c>
      <c r="D216" s="132" t="e">
        <f ca="1">INDIRECT(CONCATENATE(#REF!,$C$503,"!$AF",$A216 + 5))</f>
        <v>#REF!</v>
      </c>
      <c r="E216" s="132" t="e">
        <f ca="1">INDIRECT(CONCATENATE(#REF!,$C$503,"!$AB",$A216 + 5))</f>
        <v>#REF!</v>
      </c>
      <c r="F216" s="135" t="str">
        <f t="shared" ca="1" si="60"/>
        <v/>
      </c>
      <c r="G216" s="187" t="e">
        <f ca="1">INDIRECT(CONCATENATE(#REF!,$C$503,"!$AG",$A216 + 5))</f>
        <v>#REF!</v>
      </c>
      <c r="H216" s="135"/>
      <c r="I216" s="132"/>
      <c r="J216" s="135"/>
      <c r="K216" s="132" t="e">
        <f ca="1">INDIRECT(CONCATENATE(#REF!,$C$503,"!$AH",$A216 + 5))</f>
        <v>#REF!</v>
      </c>
      <c r="L216" s="181"/>
      <c r="M216" s="135"/>
      <c r="N216" s="135"/>
      <c r="O216" s="135"/>
      <c r="P216" s="135"/>
      <c r="Q216" s="137" t="e">
        <f t="shared" ca="1" si="62"/>
        <v>#REF!</v>
      </c>
      <c r="R216" s="188" t="e">
        <f t="shared" ca="1" si="63"/>
        <v>#REF!</v>
      </c>
      <c r="S216" s="139" t="e">
        <f t="shared" ca="1" si="61"/>
        <v>#REF!</v>
      </c>
      <c r="T216" s="202" t="e">
        <f t="shared" ca="1" si="64"/>
        <v>#REF!</v>
      </c>
      <c r="U216" s="139" t="e">
        <f t="shared" ca="1" si="65"/>
        <v>#REF!</v>
      </c>
      <c r="V216" s="198" t="e">
        <f t="shared" ca="1" si="66"/>
        <v>#REF!</v>
      </c>
      <c r="W216" s="138" t="e">
        <f t="shared" ca="1" si="67"/>
        <v>#REF!</v>
      </c>
      <c r="X216" s="139" t="e">
        <f t="shared" ca="1" si="68"/>
        <v>#REF!</v>
      </c>
      <c r="Y216" s="138" t="e">
        <f t="shared" ca="1" si="69"/>
        <v>#REF!</v>
      </c>
      <c r="Z216" s="138" t="e">
        <f t="shared" ca="1" si="70"/>
        <v>#REF!</v>
      </c>
      <c r="AA216" s="138" t="e">
        <f t="shared" ca="1" si="71"/>
        <v>#NAME?</v>
      </c>
      <c r="AB216" s="139" t="e">
        <f t="shared" ca="1" si="72"/>
        <v>#REF!</v>
      </c>
      <c r="AC216" s="138" t="e">
        <f t="shared" ca="1" si="73"/>
        <v>#REF!</v>
      </c>
      <c r="AD216" s="132" t="e">
        <f ca="1">INDIRECT(CONCATENATE(#REF!,$C$503,"!$AI",$A216 + 5))</f>
        <v>#REF!</v>
      </c>
    </row>
    <row r="217" spans="1:30" hidden="1" outlineLevel="1" x14ac:dyDescent="0.25">
      <c r="A217" s="128">
        <v>213</v>
      </c>
      <c r="B217" s="153" t="e">
        <f ca="1">INDIRECT(CONCATENATE(#REF!,$C$503,"!$B",$A217 + 5))</f>
        <v>#REF!</v>
      </c>
      <c r="C217" s="135" t="e">
        <f ca="1">INDIRECT(CONCATENATE(#REF!,$C$503,"!$X",$A217 + 5))</f>
        <v>#REF!</v>
      </c>
      <c r="D217" s="132" t="e">
        <f ca="1">INDIRECT(CONCATENATE(#REF!,$C$503,"!$AF",$A217 + 5))</f>
        <v>#REF!</v>
      </c>
      <c r="E217" s="132" t="e">
        <f ca="1">INDIRECT(CONCATENATE(#REF!,$C$503,"!$AB",$A217 + 5))</f>
        <v>#REF!</v>
      </c>
      <c r="F217" s="135" t="str">
        <f t="shared" ca="1" si="60"/>
        <v/>
      </c>
      <c r="G217" s="187" t="e">
        <f ca="1">INDIRECT(CONCATENATE(#REF!,$C$503,"!$AG",$A217 + 5))</f>
        <v>#REF!</v>
      </c>
      <c r="H217" s="135"/>
      <c r="I217" s="132"/>
      <c r="J217" s="135"/>
      <c r="K217" s="132" t="e">
        <f ca="1">INDIRECT(CONCATENATE(#REF!,$C$503,"!$AH",$A217 + 5))</f>
        <v>#REF!</v>
      </c>
      <c r="L217" s="181"/>
      <c r="M217" s="135"/>
      <c r="N217" s="135"/>
      <c r="O217" s="135"/>
      <c r="P217" s="135"/>
      <c r="Q217" s="137" t="e">
        <f t="shared" ca="1" si="62"/>
        <v>#REF!</v>
      </c>
      <c r="R217" s="188" t="e">
        <f t="shared" ca="1" si="63"/>
        <v>#REF!</v>
      </c>
      <c r="S217" s="139" t="e">
        <f t="shared" ca="1" si="61"/>
        <v>#REF!</v>
      </c>
      <c r="T217" s="202" t="e">
        <f t="shared" ca="1" si="64"/>
        <v>#REF!</v>
      </c>
      <c r="U217" s="139" t="e">
        <f t="shared" ca="1" si="65"/>
        <v>#REF!</v>
      </c>
      <c r="V217" s="198" t="e">
        <f t="shared" ca="1" si="66"/>
        <v>#REF!</v>
      </c>
      <c r="W217" s="138" t="e">
        <f t="shared" ca="1" si="67"/>
        <v>#REF!</v>
      </c>
      <c r="X217" s="139" t="e">
        <f t="shared" ca="1" si="68"/>
        <v>#REF!</v>
      </c>
      <c r="Y217" s="138" t="e">
        <f t="shared" ca="1" si="69"/>
        <v>#REF!</v>
      </c>
      <c r="Z217" s="138" t="e">
        <f t="shared" ca="1" si="70"/>
        <v>#REF!</v>
      </c>
      <c r="AA217" s="138" t="e">
        <f t="shared" ca="1" si="71"/>
        <v>#NAME?</v>
      </c>
      <c r="AB217" s="139" t="e">
        <f t="shared" ca="1" si="72"/>
        <v>#REF!</v>
      </c>
      <c r="AC217" s="138" t="e">
        <f t="shared" ca="1" si="73"/>
        <v>#REF!</v>
      </c>
      <c r="AD217" s="132" t="e">
        <f ca="1">INDIRECT(CONCATENATE(#REF!,$C$503,"!$AI",$A217 + 5))</f>
        <v>#REF!</v>
      </c>
    </row>
    <row r="218" spans="1:30" hidden="1" outlineLevel="1" x14ac:dyDescent="0.25">
      <c r="A218" s="128">
        <v>214</v>
      </c>
      <c r="B218" s="153" t="e">
        <f ca="1">INDIRECT(CONCATENATE(#REF!,$C$503,"!$B",$A218 + 5))</f>
        <v>#REF!</v>
      </c>
      <c r="C218" s="135" t="e">
        <f ca="1">INDIRECT(CONCATENATE(#REF!,$C$503,"!$X",$A218 + 5))</f>
        <v>#REF!</v>
      </c>
      <c r="D218" s="132" t="e">
        <f ca="1">INDIRECT(CONCATENATE(#REF!,$C$503,"!$AF",$A218 + 5))</f>
        <v>#REF!</v>
      </c>
      <c r="E218" s="132" t="e">
        <f ca="1">INDIRECT(CONCATENATE(#REF!,$C$503,"!$AB",$A218 + 5))</f>
        <v>#REF!</v>
      </c>
      <c r="F218" s="135" t="str">
        <f t="shared" ca="1" si="60"/>
        <v/>
      </c>
      <c r="G218" s="187" t="e">
        <f ca="1">INDIRECT(CONCATENATE(#REF!,$C$503,"!$AG",$A218 + 5))</f>
        <v>#REF!</v>
      </c>
      <c r="H218" s="135"/>
      <c r="I218" s="132"/>
      <c r="J218" s="135"/>
      <c r="K218" s="132" t="e">
        <f ca="1">INDIRECT(CONCATENATE(#REF!,$C$503,"!$AH",$A218 + 5))</f>
        <v>#REF!</v>
      </c>
      <c r="L218" s="181"/>
      <c r="M218" s="135"/>
      <c r="N218" s="135"/>
      <c r="O218" s="135"/>
      <c r="P218" s="135"/>
      <c r="Q218" s="137" t="e">
        <f t="shared" ca="1" si="62"/>
        <v>#REF!</v>
      </c>
      <c r="R218" s="188" t="e">
        <f t="shared" ca="1" si="63"/>
        <v>#REF!</v>
      </c>
      <c r="S218" s="139" t="e">
        <f t="shared" ca="1" si="61"/>
        <v>#REF!</v>
      </c>
      <c r="T218" s="202" t="e">
        <f t="shared" ca="1" si="64"/>
        <v>#REF!</v>
      </c>
      <c r="U218" s="139" t="e">
        <f t="shared" ca="1" si="65"/>
        <v>#REF!</v>
      </c>
      <c r="V218" s="198" t="e">
        <f t="shared" ca="1" si="66"/>
        <v>#REF!</v>
      </c>
      <c r="W218" s="138" t="e">
        <f t="shared" ca="1" si="67"/>
        <v>#REF!</v>
      </c>
      <c r="X218" s="139" t="e">
        <f t="shared" ca="1" si="68"/>
        <v>#REF!</v>
      </c>
      <c r="Y218" s="138" t="e">
        <f t="shared" ca="1" si="69"/>
        <v>#REF!</v>
      </c>
      <c r="Z218" s="138" t="e">
        <f t="shared" ca="1" si="70"/>
        <v>#REF!</v>
      </c>
      <c r="AA218" s="138" t="e">
        <f t="shared" ca="1" si="71"/>
        <v>#NAME?</v>
      </c>
      <c r="AB218" s="139" t="e">
        <f t="shared" ca="1" si="72"/>
        <v>#REF!</v>
      </c>
      <c r="AC218" s="138" t="e">
        <f t="shared" ca="1" si="73"/>
        <v>#REF!</v>
      </c>
      <c r="AD218" s="132" t="e">
        <f ca="1">INDIRECT(CONCATENATE(#REF!,$C$503,"!$AI",$A218 + 5))</f>
        <v>#REF!</v>
      </c>
    </row>
    <row r="219" spans="1:30" hidden="1" outlineLevel="1" x14ac:dyDescent="0.25">
      <c r="A219" s="128">
        <v>215</v>
      </c>
      <c r="B219" s="153" t="e">
        <f ca="1">INDIRECT(CONCATENATE(#REF!,$C$503,"!$B",$A219 + 5))</f>
        <v>#REF!</v>
      </c>
      <c r="C219" s="135" t="e">
        <f ca="1">INDIRECT(CONCATENATE(#REF!,$C$503,"!$X",$A219 + 5))</f>
        <v>#REF!</v>
      </c>
      <c r="D219" s="132" t="e">
        <f ca="1">INDIRECT(CONCATENATE(#REF!,$C$503,"!$AF",$A219 + 5))</f>
        <v>#REF!</v>
      </c>
      <c r="E219" s="132" t="e">
        <f ca="1">INDIRECT(CONCATENATE(#REF!,$C$503,"!$AB",$A219 + 5))</f>
        <v>#REF!</v>
      </c>
      <c r="F219" s="135" t="str">
        <f t="shared" ca="1" si="60"/>
        <v/>
      </c>
      <c r="G219" s="187" t="e">
        <f ca="1">INDIRECT(CONCATENATE(#REF!,$C$503,"!$AG",$A219 + 5))</f>
        <v>#REF!</v>
      </c>
      <c r="H219" s="135"/>
      <c r="I219" s="132"/>
      <c r="J219" s="135"/>
      <c r="K219" s="132" t="e">
        <f ca="1">INDIRECT(CONCATENATE(#REF!,$C$503,"!$AH",$A219 + 5))</f>
        <v>#REF!</v>
      </c>
      <c r="L219" s="181"/>
      <c r="M219" s="135"/>
      <c r="N219" s="135"/>
      <c r="O219" s="135"/>
      <c r="P219" s="135"/>
      <c r="Q219" s="137" t="e">
        <f t="shared" ca="1" si="62"/>
        <v>#REF!</v>
      </c>
      <c r="R219" s="188" t="e">
        <f t="shared" ca="1" si="63"/>
        <v>#REF!</v>
      </c>
      <c r="S219" s="139" t="e">
        <f t="shared" ca="1" si="61"/>
        <v>#REF!</v>
      </c>
      <c r="T219" s="202" t="e">
        <f t="shared" ca="1" si="64"/>
        <v>#REF!</v>
      </c>
      <c r="U219" s="139" t="e">
        <f t="shared" ca="1" si="65"/>
        <v>#REF!</v>
      </c>
      <c r="V219" s="198" t="e">
        <f t="shared" ca="1" si="66"/>
        <v>#REF!</v>
      </c>
      <c r="W219" s="138" t="e">
        <f t="shared" ca="1" si="67"/>
        <v>#REF!</v>
      </c>
      <c r="X219" s="139" t="e">
        <f t="shared" ca="1" si="68"/>
        <v>#REF!</v>
      </c>
      <c r="Y219" s="138" t="e">
        <f t="shared" ca="1" si="69"/>
        <v>#REF!</v>
      </c>
      <c r="Z219" s="138" t="e">
        <f t="shared" ca="1" si="70"/>
        <v>#REF!</v>
      </c>
      <c r="AA219" s="138" t="e">
        <f t="shared" ca="1" si="71"/>
        <v>#NAME?</v>
      </c>
      <c r="AB219" s="139" t="e">
        <f t="shared" ca="1" si="72"/>
        <v>#REF!</v>
      </c>
      <c r="AC219" s="138" t="e">
        <f t="shared" ca="1" si="73"/>
        <v>#REF!</v>
      </c>
      <c r="AD219" s="132" t="e">
        <f ca="1">INDIRECT(CONCATENATE(#REF!,$C$503,"!$AI",$A219 + 5))</f>
        <v>#REF!</v>
      </c>
    </row>
    <row r="220" spans="1:30" hidden="1" outlineLevel="1" x14ac:dyDescent="0.25">
      <c r="A220" s="128">
        <v>216</v>
      </c>
      <c r="B220" s="153" t="e">
        <f ca="1">INDIRECT(CONCATENATE(#REF!,$C$503,"!$B",$A220 + 5))</f>
        <v>#REF!</v>
      </c>
      <c r="C220" s="135" t="e">
        <f ca="1">INDIRECT(CONCATENATE(#REF!,$C$503,"!$X",$A220 + 5))</f>
        <v>#REF!</v>
      </c>
      <c r="D220" s="132" t="e">
        <f ca="1">INDIRECT(CONCATENATE(#REF!,$C$503,"!$AF",$A220 + 5))</f>
        <v>#REF!</v>
      </c>
      <c r="E220" s="132" t="e">
        <f ca="1">INDIRECT(CONCATENATE(#REF!,$C$503,"!$AB",$A220 + 5))</f>
        <v>#REF!</v>
      </c>
      <c r="F220" s="135" t="str">
        <f t="shared" ca="1" si="60"/>
        <v/>
      </c>
      <c r="G220" s="187" t="e">
        <f ca="1">INDIRECT(CONCATENATE(#REF!,$C$503,"!$AG",$A220 + 5))</f>
        <v>#REF!</v>
      </c>
      <c r="H220" s="135"/>
      <c r="I220" s="132"/>
      <c r="J220" s="135"/>
      <c r="K220" s="132" t="e">
        <f ca="1">INDIRECT(CONCATENATE(#REF!,$C$503,"!$AH",$A220 + 5))</f>
        <v>#REF!</v>
      </c>
      <c r="L220" s="181"/>
      <c r="M220" s="135"/>
      <c r="N220" s="135"/>
      <c r="O220" s="135"/>
      <c r="P220" s="135"/>
      <c r="Q220" s="137" t="e">
        <f t="shared" ca="1" si="62"/>
        <v>#REF!</v>
      </c>
      <c r="R220" s="188" t="e">
        <f t="shared" ca="1" si="63"/>
        <v>#REF!</v>
      </c>
      <c r="S220" s="139" t="e">
        <f t="shared" ca="1" si="61"/>
        <v>#REF!</v>
      </c>
      <c r="T220" s="202" t="e">
        <f t="shared" ca="1" si="64"/>
        <v>#REF!</v>
      </c>
      <c r="U220" s="139" t="e">
        <f t="shared" ca="1" si="65"/>
        <v>#REF!</v>
      </c>
      <c r="V220" s="198" t="e">
        <f t="shared" ca="1" si="66"/>
        <v>#REF!</v>
      </c>
      <c r="W220" s="138" t="e">
        <f t="shared" ca="1" si="67"/>
        <v>#REF!</v>
      </c>
      <c r="X220" s="139" t="e">
        <f t="shared" ca="1" si="68"/>
        <v>#REF!</v>
      </c>
      <c r="Y220" s="138" t="e">
        <f t="shared" ca="1" si="69"/>
        <v>#REF!</v>
      </c>
      <c r="Z220" s="138" t="e">
        <f t="shared" ca="1" si="70"/>
        <v>#REF!</v>
      </c>
      <c r="AA220" s="138" t="e">
        <f t="shared" ca="1" si="71"/>
        <v>#NAME?</v>
      </c>
      <c r="AB220" s="139" t="e">
        <f t="shared" ca="1" si="72"/>
        <v>#REF!</v>
      </c>
      <c r="AC220" s="138" t="e">
        <f t="shared" ca="1" si="73"/>
        <v>#REF!</v>
      </c>
      <c r="AD220" s="132" t="e">
        <f ca="1">INDIRECT(CONCATENATE(#REF!,$C$503,"!$AI",$A220 + 5))</f>
        <v>#REF!</v>
      </c>
    </row>
    <row r="221" spans="1:30" hidden="1" outlineLevel="1" x14ac:dyDescent="0.25">
      <c r="A221" s="128">
        <v>217</v>
      </c>
      <c r="B221" s="153" t="e">
        <f ca="1">INDIRECT(CONCATENATE(#REF!,$C$503,"!$B",$A221 + 5))</f>
        <v>#REF!</v>
      </c>
      <c r="C221" s="135" t="e">
        <f ca="1">INDIRECT(CONCATENATE(#REF!,$C$503,"!$X",$A221 + 5))</f>
        <v>#REF!</v>
      </c>
      <c r="D221" s="132" t="e">
        <f ca="1">INDIRECT(CONCATENATE(#REF!,$C$503,"!$AF",$A221 + 5))</f>
        <v>#REF!</v>
      </c>
      <c r="E221" s="132" t="e">
        <f ca="1">INDIRECT(CONCATENATE(#REF!,$C$503,"!$AB",$A221 + 5))</f>
        <v>#REF!</v>
      </c>
      <c r="F221" s="135" t="str">
        <f t="shared" ca="1" si="60"/>
        <v/>
      </c>
      <c r="G221" s="187" t="e">
        <f ca="1">INDIRECT(CONCATENATE(#REF!,$C$503,"!$AG",$A221 + 5))</f>
        <v>#REF!</v>
      </c>
      <c r="H221" s="135"/>
      <c r="I221" s="132"/>
      <c r="J221" s="135"/>
      <c r="K221" s="132" t="e">
        <f ca="1">INDIRECT(CONCATENATE(#REF!,$C$503,"!$AH",$A221 + 5))</f>
        <v>#REF!</v>
      </c>
      <c r="L221" s="181"/>
      <c r="M221" s="135"/>
      <c r="N221" s="135"/>
      <c r="O221" s="135"/>
      <c r="P221" s="135"/>
      <c r="Q221" s="137" t="e">
        <f t="shared" ca="1" si="62"/>
        <v>#REF!</v>
      </c>
      <c r="R221" s="188" t="e">
        <f t="shared" ca="1" si="63"/>
        <v>#REF!</v>
      </c>
      <c r="S221" s="139" t="e">
        <f t="shared" ca="1" si="61"/>
        <v>#REF!</v>
      </c>
      <c r="T221" s="202" t="e">
        <f t="shared" ca="1" si="64"/>
        <v>#REF!</v>
      </c>
      <c r="U221" s="139" t="e">
        <f t="shared" ca="1" si="65"/>
        <v>#REF!</v>
      </c>
      <c r="V221" s="198" t="e">
        <f t="shared" ca="1" si="66"/>
        <v>#REF!</v>
      </c>
      <c r="W221" s="138" t="e">
        <f t="shared" ca="1" si="67"/>
        <v>#REF!</v>
      </c>
      <c r="X221" s="139" t="e">
        <f t="shared" ca="1" si="68"/>
        <v>#REF!</v>
      </c>
      <c r="Y221" s="138" t="e">
        <f t="shared" ca="1" si="69"/>
        <v>#REF!</v>
      </c>
      <c r="Z221" s="138" t="e">
        <f t="shared" ca="1" si="70"/>
        <v>#REF!</v>
      </c>
      <c r="AA221" s="138" t="e">
        <f t="shared" ca="1" si="71"/>
        <v>#NAME?</v>
      </c>
      <c r="AB221" s="139" t="e">
        <f t="shared" ca="1" si="72"/>
        <v>#REF!</v>
      </c>
      <c r="AC221" s="138" t="e">
        <f t="shared" ca="1" si="73"/>
        <v>#REF!</v>
      </c>
      <c r="AD221" s="132" t="e">
        <f ca="1">INDIRECT(CONCATENATE(#REF!,$C$503,"!$AI",$A221 + 5))</f>
        <v>#REF!</v>
      </c>
    </row>
    <row r="222" spans="1:30" hidden="1" outlineLevel="1" x14ac:dyDescent="0.25">
      <c r="A222" s="128">
        <v>218</v>
      </c>
      <c r="B222" s="153" t="e">
        <f ca="1">INDIRECT(CONCATENATE(#REF!,$C$503,"!$B",$A222 + 5))</f>
        <v>#REF!</v>
      </c>
      <c r="C222" s="135" t="e">
        <f ca="1">INDIRECT(CONCATENATE(#REF!,$C$503,"!$X",$A222 + 5))</f>
        <v>#REF!</v>
      </c>
      <c r="D222" s="132" t="e">
        <f ca="1">INDIRECT(CONCATENATE(#REF!,$C$503,"!$AF",$A222 + 5))</f>
        <v>#REF!</v>
      </c>
      <c r="E222" s="132" t="e">
        <f ca="1">INDIRECT(CONCATENATE(#REF!,$C$503,"!$AB",$A222 + 5))</f>
        <v>#REF!</v>
      </c>
      <c r="F222" s="135" t="str">
        <f t="shared" ca="1" si="60"/>
        <v/>
      </c>
      <c r="G222" s="187" t="e">
        <f ca="1">INDIRECT(CONCATENATE(#REF!,$C$503,"!$AG",$A222 + 5))</f>
        <v>#REF!</v>
      </c>
      <c r="H222" s="135"/>
      <c r="I222" s="132"/>
      <c r="J222" s="135"/>
      <c r="K222" s="132" t="e">
        <f ca="1">INDIRECT(CONCATENATE(#REF!,$C$503,"!$AH",$A222 + 5))</f>
        <v>#REF!</v>
      </c>
      <c r="L222" s="181"/>
      <c r="M222" s="135"/>
      <c r="N222" s="135"/>
      <c r="O222" s="135"/>
      <c r="P222" s="135"/>
      <c r="Q222" s="137" t="e">
        <f t="shared" ca="1" si="62"/>
        <v>#REF!</v>
      </c>
      <c r="R222" s="188" t="e">
        <f t="shared" ca="1" si="63"/>
        <v>#REF!</v>
      </c>
      <c r="S222" s="139" t="e">
        <f t="shared" ca="1" si="61"/>
        <v>#REF!</v>
      </c>
      <c r="T222" s="202" t="e">
        <f t="shared" ca="1" si="64"/>
        <v>#REF!</v>
      </c>
      <c r="U222" s="139" t="e">
        <f t="shared" ca="1" si="65"/>
        <v>#REF!</v>
      </c>
      <c r="V222" s="198" t="e">
        <f t="shared" ca="1" si="66"/>
        <v>#REF!</v>
      </c>
      <c r="W222" s="138" t="e">
        <f t="shared" ca="1" si="67"/>
        <v>#REF!</v>
      </c>
      <c r="X222" s="139" t="e">
        <f t="shared" ca="1" si="68"/>
        <v>#REF!</v>
      </c>
      <c r="Y222" s="138" t="e">
        <f t="shared" ca="1" si="69"/>
        <v>#REF!</v>
      </c>
      <c r="Z222" s="138" t="e">
        <f t="shared" ca="1" si="70"/>
        <v>#REF!</v>
      </c>
      <c r="AA222" s="138" t="e">
        <f t="shared" ca="1" si="71"/>
        <v>#NAME?</v>
      </c>
      <c r="AB222" s="139" t="e">
        <f t="shared" ca="1" si="72"/>
        <v>#REF!</v>
      </c>
      <c r="AC222" s="138" t="e">
        <f t="shared" ca="1" si="73"/>
        <v>#REF!</v>
      </c>
      <c r="AD222" s="132" t="e">
        <f ca="1">INDIRECT(CONCATENATE(#REF!,$C$503,"!$AI",$A222 + 5))</f>
        <v>#REF!</v>
      </c>
    </row>
    <row r="223" spans="1:30" hidden="1" outlineLevel="1" x14ac:dyDescent="0.25">
      <c r="A223" s="128">
        <v>219</v>
      </c>
      <c r="B223" s="153" t="e">
        <f ca="1">INDIRECT(CONCATENATE(#REF!,$C$503,"!$B",$A223 + 5))</f>
        <v>#REF!</v>
      </c>
      <c r="C223" s="135" t="e">
        <f ca="1">INDIRECT(CONCATENATE(#REF!,$C$503,"!$X",$A223 + 5))</f>
        <v>#REF!</v>
      </c>
      <c r="D223" s="132" t="e">
        <f ca="1">INDIRECT(CONCATENATE(#REF!,$C$503,"!$AF",$A223 + 5))</f>
        <v>#REF!</v>
      </c>
      <c r="E223" s="132" t="e">
        <f ca="1">INDIRECT(CONCATENATE(#REF!,$C$503,"!$AB",$A223 + 5))</f>
        <v>#REF!</v>
      </c>
      <c r="F223" s="135" t="str">
        <f t="shared" ca="1" si="60"/>
        <v/>
      </c>
      <c r="G223" s="187" t="e">
        <f ca="1">INDIRECT(CONCATENATE(#REF!,$C$503,"!$AG",$A223 + 5))</f>
        <v>#REF!</v>
      </c>
      <c r="H223" s="135"/>
      <c r="I223" s="132"/>
      <c r="J223" s="135"/>
      <c r="K223" s="132" t="e">
        <f ca="1">INDIRECT(CONCATENATE(#REF!,$C$503,"!$AH",$A223 + 5))</f>
        <v>#REF!</v>
      </c>
      <c r="L223" s="181"/>
      <c r="M223" s="135"/>
      <c r="N223" s="135"/>
      <c r="O223" s="135"/>
      <c r="P223" s="135"/>
      <c r="Q223" s="137" t="e">
        <f t="shared" ca="1" si="62"/>
        <v>#REF!</v>
      </c>
      <c r="R223" s="188" t="e">
        <f t="shared" ca="1" si="63"/>
        <v>#REF!</v>
      </c>
      <c r="S223" s="139" t="e">
        <f t="shared" ca="1" si="61"/>
        <v>#REF!</v>
      </c>
      <c r="T223" s="202" t="e">
        <f t="shared" ca="1" si="64"/>
        <v>#REF!</v>
      </c>
      <c r="U223" s="139" t="e">
        <f t="shared" ca="1" si="65"/>
        <v>#REF!</v>
      </c>
      <c r="V223" s="198" t="e">
        <f t="shared" ca="1" si="66"/>
        <v>#REF!</v>
      </c>
      <c r="W223" s="138" t="e">
        <f t="shared" ca="1" si="67"/>
        <v>#REF!</v>
      </c>
      <c r="X223" s="139" t="e">
        <f t="shared" ca="1" si="68"/>
        <v>#REF!</v>
      </c>
      <c r="Y223" s="138" t="e">
        <f t="shared" ca="1" si="69"/>
        <v>#REF!</v>
      </c>
      <c r="Z223" s="138" t="e">
        <f t="shared" ca="1" si="70"/>
        <v>#REF!</v>
      </c>
      <c r="AA223" s="138" t="e">
        <f t="shared" ca="1" si="71"/>
        <v>#NAME?</v>
      </c>
      <c r="AB223" s="139" t="e">
        <f t="shared" ca="1" si="72"/>
        <v>#REF!</v>
      </c>
      <c r="AC223" s="138" t="e">
        <f t="shared" ca="1" si="73"/>
        <v>#REF!</v>
      </c>
      <c r="AD223" s="132" t="e">
        <f ca="1">INDIRECT(CONCATENATE(#REF!,$C$503,"!$AI",$A223 + 5))</f>
        <v>#REF!</v>
      </c>
    </row>
    <row r="224" spans="1:30" hidden="1" outlineLevel="1" x14ac:dyDescent="0.25">
      <c r="A224" s="128">
        <v>220</v>
      </c>
      <c r="B224" s="153" t="e">
        <f ca="1">INDIRECT(CONCATENATE(#REF!,$C$503,"!$B",$A224 + 5))</f>
        <v>#REF!</v>
      </c>
      <c r="C224" s="135" t="e">
        <f ca="1">INDIRECT(CONCATENATE(#REF!,$C$503,"!$X",$A224 + 5))</f>
        <v>#REF!</v>
      </c>
      <c r="D224" s="132" t="e">
        <f ca="1">INDIRECT(CONCATENATE(#REF!,$C$503,"!$AF",$A224 + 5))</f>
        <v>#REF!</v>
      </c>
      <c r="E224" s="132" t="e">
        <f ca="1">INDIRECT(CONCATENATE(#REF!,$C$503,"!$AB",$A224 + 5))</f>
        <v>#REF!</v>
      </c>
      <c r="F224" s="135" t="str">
        <f t="shared" ca="1" si="60"/>
        <v/>
      </c>
      <c r="G224" s="187" t="e">
        <f ca="1">INDIRECT(CONCATENATE(#REF!,$C$503,"!$AG",$A224 + 5))</f>
        <v>#REF!</v>
      </c>
      <c r="H224" s="135"/>
      <c r="I224" s="132"/>
      <c r="J224" s="135"/>
      <c r="K224" s="132" t="e">
        <f ca="1">INDIRECT(CONCATENATE(#REF!,$C$503,"!$AH",$A224 + 5))</f>
        <v>#REF!</v>
      </c>
      <c r="L224" s="181"/>
      <c r="M224" s="135"/>
      <c r="N224" s="135"/>
      <c r="O224" s="135"/>
      <c r="P224" s="135"/>
      <c r="Q224" s="137" t="e">
        <f t="shared" ca="1" si="62"/>
        <v>#REF!</v>
      </c>
      <c r="R224" s="188" t="e">
        <f t="shared" ca="1" si="63"/>
        <v>#REF!</v>
      </c>
      <c r="S224" s="139" t="e">
        <f t="shared" ca="1" si="61"/>
        <v>#REF!</v>
      </c>
      <c r="T224" s="202" t="e">
        <f t="shared" ca="1" si="64"/>
        <v>#REF!</v>
      </c>
      <c r="U224" s="139" t="e">
        <f t="shared" ca="1" si="65"/>
        <v>#REF!</v>
      </c>
      <c r="V224" s="198" t="e">
        <f t="shared" ca="1" si="66"/>
        <v>#REF!</v>
      </c>
      <c r="W224" s="138" t="e">
        <f t="shared" ca="1" si="67"/>
        <v>#REF!</v>
      </c>
      <c r="X224" s="139" t="e">
        <f t="shared" ca="1" si="68"/>
        <v>#REF!</v>
      </c>
      <c r="Y224" s="138" t="e">
        <f t="shared" ca="1" si="69"/>
        <v>#REF!</v>
      </c>
      <c r="Z224" s="138" t="e">
        <f t="shared" ca="1" si="70"/>
        <v>#REF!</v>
      </c>
      <c r="AA224" s="138" t="e">
        <f t="shared" ca="1" si="71"/>
        <v>#NAME?</v>
      </c>
      <c r="AB224" s="139" t="e">
        <f t="shared" ca="1" si="72"/>
        <v>#REF!</v>
      </c>
      <c r="AC224" s="138" t="e">
        <f t="shared" ca="1" si="73"/>
        <v>#REF!</v>
      </c>
      <c r="AD224" s="132" t="e">
        <f ca="1">INDIRECT(CONCATENATE(#REF!,$C$503,"!$AI",$A224 + 5))</f>
        <v>#REF!</v>
      </c>
    </row>
    <row r="225" spans="1:30" hidden="1" outlineLevel="1" x14ac:dyDescent="0.25">
      <c r="A225" s="128">
        <v>221</v>
      </c>
      <c r="B225" s="153" t="e">
        <f ca="1">INDIRECT(CONCATENATE(#REF!,$C$503,"!$B",$A225 + 5))</f>
        <v>#REF!</v>
      </c>
      <c r="C225" s="135" t="e">
        <f ca="1">INDIRECT(CONCATENATE(#REF!,$C$503,"!$X",$A225 + 5))</f>
        <v>#REF!</v>
      </c>
      <c r="D225" s="132" t="e">
        <f ca="1">INDIRECT(CONCATENATE(#REF!,$C$503,"!$AF",$A225 + 5))</f>
        <v>#REF!</v>
      </c>
      <c r="E225" s="132" t="e">
        <f ca="1">INDIRECT(CONCATENATE(#REF!,$C$503,"!$AB",$A225 + 5))</f>
        <v>#REF!</v>
      </c>
      <c r="F225" s="135" t="str">
        <f t="shared" ca="1" si="60"/>
        <v/>
      </c>
      <c r="G225" s="187" t="e">
        <f ca="1">INDIRECT(CONCATENATE(#REF!,$C$503,"!$AG",$A225 + 5))</f>
        <v>#REF!</v>
      </c>
      <c r="H225" s="135"/>
      <c r="I225" s="132"/>
      <c r="J225" s="135"/>
      <c r="K225" s="132" t="e">
        <f ca="1">INDIRECT(CONCATENATE(#REF!,$C$503,"!$AH",$A225 + 5))</f>
        <v>#REF!</v>
      </c>
      <c r="L225" s="181"/>
      <c r="M225" s="135"/>
      <c r="N225" s="135"/>
      <c r="O225" s="135"/>
      <c r="P225" s="135"/>
      <c r="Q225" s="137" t="e">
        <f t="shared" ca="1" si="62"/>
        <v>#REF!</v>
      </c>
      <c r="R225" s="188" t="e">
        <f t="shared" ca="1" si="63"/>
        <v>#REF!</v>
      </c>
      <c r="S225" s="139" t="e">
        <f t="shared" ca="1" si="61"/>
        <v>#REF!</v>
      </c>
      <c r="T225" s="202" t="e">
        <f t="shared" ca="1" si="64"/>
        <v>#REF!</v>
      </c>
      <c r="U225" s="139" t="e">
        <f t="shared" ca="1" si="65"/>
        <v>#REF!</v>
      </c>
      <c r="V225" s="198" t="e">
        <f t="shared" ca="1" si="66"/>
        <v>#REF!</v>
      </c>
      <c r="W225" s="138" t="e">
        <f t="shared" ca="1" si="67"/>
        <v>#REF!</v>
      </c>
      <c r="X225" s="139" t="e">
        <f t="shared" ca="1" si="68"/>
        <v>#REF!</v>
      </c>
      <c r="Y225" s="138" t="e">
        <f t="shared" ca="1" si="69"/>
        <v>#REF!</v>
      </c>
      <c r="Z225" s="138" t="e">
        <f t="shared" ca="1" si="70"/>
        <v>#REF!</v>
      </c>
      <c r="AA225" s="138" t="e">
        <f t="shared" ca="1" si="71"/>
        <v>#NAME?</v>
      </c>
      <c r="AB225" s="139" t="e">
        <f t="shared" ca="1" si="72"/>
        <v>#REF!</v>
      </c>
      <c r="AC225" s="138" t="e">
        <f t="shared" ca="1" si="73"/>
        <v>#REF!</v>
      </c>
      <c r="AD225" s="132" t="e">
        <f ca="1">INDIRECT(CONCATENATE(#REF!,$C$503,"!$AI",$A225 + 5))</f>
        <v>#REF!</v>
      </c>
    </row>
    <row r="226" spans="1:30" hidden="1" outlineLevel="1" x14ac:dyDescent="0.25">
      <c r="A226" s="128">
        <v>222</v>
      </c>
      <c r="B226" s="153" t="e">
        <f ca="1">INDIRECT(CONCATENATE(#REF!,$C$503,"!$B",$A226 + 5))</f>
        <v>#REF!</v>
      </c>
      <c r="C226" s="135" t="e">
        <f ca="1">INDIRECT(CONCATENATE(#REF!,$C$503,"!$X",$A226 + 5))</f>
        <v>#REF!</v>
      </c>
      <c r="D226" s="132" t="e">
        <f ca="1">INDIRECT(CONCATENATE(#REF!,$C$503,"!$AF",$A226 + 5))</f>
        <v>#REF!</v>
      </c>
      <c r="E226" s="132" t="e">
        <f ca="1">INDIRECT(CONCATENATE(#REF!,$C$503,"!$AB",$A226 + 5))</f>
        <v>#REF!</v>
      </c>
      <c r="F226" s="135" t="str">
        <f t="shared" ca="1" si="60"/>
        <v/>
      </c>
      <c r="G226" s="187" t="e">
        <f ca="1">INDIRECT(CONCATENATE(#REF!,$C$503,"!$AG",$A226 + 5))</f>
        <v>#REF!</v>
      </c>
      <c r="H226" s="135"/>
      <c r="I226" s="132"/>
      <c r="J226" s="135"/>
      <c r="K226" s="132" t="e">
        <f ca="1">INDIRECT(CONCATENATE(#REF!,$C$503,"!$AH",$A226 + 5))</f>
        <v>#REF!</v>
      </c>
      <c r="L226" s="181"/>
      <c r="M226" s="135"/>
      <c r="N226" s="135"/>
      <c r="O226" s="135"/>
      <c r="P226" s="135"/>
      <c r="Q226" s="137" t="e">
        <f t="shared" ca="1" si="62"/>
        <v>#REF!</v>
      </c>
      <c r="R226" s="188" t="e">
        <f t="shared" ca="1" si="63"/>
        <v>#REF!</v>
      </c>
      <c r="S226" s="139" t="e">
        <f t="shared" ca="1" si="61"/>
        <v>#REF!</v>
      </c>
      <c r="T226" s="202" t="e">
        <f t="shared" ca="1" si="64"/>
        <v>#REF!</v>
      </c>
      <c r="U226" s="139" t="e">
        <f t="shared" ca="1" si="65"/>
        <v>#REF!</v>
      </c>
      <c r="V226" s="198" t="e">
        <f t="shared" ca="1" si="66"/>
        <v>#REF!</v>
      </c>
      <c r="W226" s="138" t="e">
        <f t="shared" ca="1" si="67"/>
        <v>#REF!</v>
      </c>
      <c r="X226" s="139" t="e">
        <f t="shared" ca="1" si="68"/>
        <v>#REF!</v>
      </c>
      <c r="Y226" s="138" t="e">
        <f t="shared" ca="1" si="69"/>
        <v>#REF!</v>
      </c>
      <c r="Z226" s="138" t="e">
        <f t="shared" ca="1" si="70"/>
        <v>#REF!</v>
      </c>
      <c r="AA226" s="138" t="e">
        <f t="shared" ca="1" si="71"/>
        <v>#NAME?</v>
      </c>
      <c r="AB226" s="139" t="e">
        <f t="shared" ca="1" si="72"/>
        <v>#REF!</v>
      </c>
      <c r="AC226" s="138" t="e">
        <f t="shared" ca="1" si="73"/>
        <v>#REF!</v>
      </c>
      <c r="AD226" s="132" t="e">
        <f ca="1">INDIRECT(CONCATENATE(#REF!,$C$503,"!$AI",$A226 + 5))</f>
        <v>#REF!</v>
      </c>
    </row>
    <row r="227" spans="1:30" hidden="1" outlineLevel="1" x14ac:dyDescent="0.25">
      <c r="A227" s="128">
        <v>223</v>
      </c>
      <c r="B227" s="153" t="e">
        <f ca="1">INDIRECT(CONCATENATE(#REF!,$C$503,"!$B",$A227 + 5))</f>
        <v>#REF!</v>
      </c>
      <c r="C227" s="135" t="e">
        <f ca="1">INDIRECT(CONCATENATE(#REF!,$C$503,"!$X",$A227 + 5))</f>
        <v>#REF!</v>
      </c>
      <c r="D227" s="132" t="e">
        <f ca="1">INDIRECT(CONCATENATE(#REF!,$C$503,"!$AF",$A227 + 5))</f>
        <v>#REF!</v>
      </c>
      <c r="E227" s="132" t="e">
        <f ca="1">INDIRECT(CONCATENATE(#REF!,$C$503,"!$AB",$A227 + 5))</f>
        <v>#REF!</v>
      </c>
      <c r="F227" s="135" t="str">
        <f t="shared" ca="1" si="60"/>
        <v/>
      </c>
      <c r="G227" s="187" t="e">
        <f ca="1">INDIRECT(CONCATENATE(#REF!,$C$503,"!$AG",$A227 + 5))</f>
        <v>#REF!</v>
      </c>
      <c r="H227" s="135"/>
      <c r="I227" s="132"/>
      <c r="J227" s="135"/>
      <c r="K227" s="132" t="e">
        <f ca="1">INDIRECT(CONCATENATE(#REF!,$C$503,"!$AH",$A227 + 5))</f>
        <v>#REF!</v>
      </c>
      <c r="L227" s="181"/>
      <c r="M227" s="135"/>
      <c r="N227" s="135"/>
      <c r="O227" s="135"/>
      <c r="P227" s="135"/>
      <c r="Q227" s="137" t="e">
        <f t="shared" ca="1" si="62"/>
        <v>#REF!</v>
      </c>
      <c r="R227" s="188" t="e">
        <f t="shared" ca="1" si="63"/>
        <v>#REF!</v>
      </c>
      <c r="S227" s="139" t="e">
        <f t="shared" ca="1" si="61"/>
        <v>#REF!</v>
      </c>
      <c r="T227" s="202" t="e">
        <f t="shared" ca="1" si="64"/>
        <v>#REF!</v>
      </c>
      <c r="U227" s="139" t="e">
        <f t="shared" ca="1" si="65"/>
        <v>#REF!</v>
      </c>
      <c r="V227" s="198" t="e">
        <f t="shared" ca="1" si="66"/>
        <v>#REF!</v>
      </c>
      <c r="W227" s="138" t="e">
        <f t="shared" ca="1" si="67"/>
        <v>#REF!</v>
      </c>
      <c r="X227" s="139" t="e">
        <f t="shared" ca="1" si="68"/>
        <v>#REF!</v>
      </c>
      <c r="Y227" s="138" t="e">
        <f t="shared" ca="1" si="69"/>
        <v>#REF!</v>
      </c>
      <c r="Z227" s="138" t="e">
        <f t="shared" ca="1" si="70"/>
        <v>#REF!</v>
      </c>
      <c r="AA227" s="138" t="e">
        <f t="shared" ca="1" si="71"/>
        <v>#NAME?</v>
      </c>
      <c r="AB227" s="139" t="e">
        <f t="shared" ca="1" si="72"/>
        <v>#REF!</v>
      </c>
      <c r="AC227" s="138" t="e">
        <f t="shared" ca="1" si="73"/>
        <v>#REF!</v>
      </c>
      <c r="AD227" s="132" t="e">
        <f ca="1">INDIRECT(CONCATENATE(#REF!,$C$503,"!$AI",$A227 + 5))</f>
        <v>#REF!</v>
      </c>
    </row>
    <row r="228" spans="1:30" hidden="1" outlineLevel="1" x14ac:dyDescent="0.25">
      <c r="A228" s="128">
        <v>224</v>
      </c>
      <c r="B228" s="153" t="e">
        <f ca="1">INDIRECT(CONCATENATE(#REF!,$C$503,"!$B",$A228 + 5))</f>
        <v>#REF!</v>
      </c>
      <c r="C228" s="135" t="e">
        <f ca="1">INDIRECT(CONCATENATE(#REF!,$C$503,"!$X",$A228 + 5))</f>
        <v>#REF!</v>
      </c>
      <c r="D228" s="132" t="e">
        <f ca="1">INDIRECT(CONCATENATE(#REF!,$C$503,"!$AF",$A228 + 5))</f>
        <v>#REF!</v>
      </c>
      <c r="E228" s="132" t="e">
        <f ca="1">INDIRECT(CONCATENATE(#REF!,$C$503,"!$AB",$A228 + 5))</f>
        <v>#REF!</v>
      </c>
      <c r="F228" s="135" t="str">
        <f t="shared" ca="1" si="60"/>
        <v/>
      </c>
      <c r="G228" s="187" t="e">
        <f ca="1">INDIRECT(CONCATENATE(#REF!,$C$503,"!$AG",$A228 + 5))</f>
        <v>#REF!</v>
      </c>
      <c r="H228" s="135"/>
      <c r="I228" s="132"/>
      <c r="J228" s="135"/>
      <c r="K228" s="132" t="e">
        <f ca="1">INDIRECT(CONCATENATE(#REF!,$C$503,"!$AH",$A228 + 5))</f>
        <v>#REF!</v>
      </c>
      <c r="L228" s="181"/>
      <c r="M228" s="135"/>
      <c r="N228" s="135"/>
      <c r="O228" s="135"/>
      <c r="P228" s="135"/>
      <c r="Q228" s="137" t="e">
        <f t="shared" ca="1" si="62"/>
        <v>#REF!</v>
      </c>
      <c r="R228" s="188" t="e">
        <f t="shared" ca="1" si="63"/>
        <v>#REF!</v>
      </c>
      <c r="S228" s="139" t="e">
        <f t="shared" ca="1" si="61"/>
        <v>#REF!</v>
      </c>
      <c r="T228" s="202" t="e">
        <f t="shared" ca="1" si="64"/>
        <v>#REF!</v>
      </c>
      <c r="U228" s="139" t="e">
        <f t="shared" ca="1" si="65"/>
        <v>#REF!</v>
      </c>
      <c r="V228" s="198" t="e">
        <f t="shared" ca="1" si="66"/>
        <v>#REF!</v>
      </c>
      <c r="W228" s="138" t="e">
        <f t="shared" ca="1" si="67"/>
        <v>#REF!</v>
      </c>
      <c r="X228" s="139" t="e">
        <f t="shared" ca="1" si="68"/>
        <v>#REF!</v>
      </c>
      <c r="Y228" s="138" t="e">
        <f t="shared" ca="1" si="69"/>
        <v>#REF!</v>
      </c>
      <c r="Z228" s="138" t="e">
        <f t="shared" ca="1" si="70"/>
        <v>#REF!</v>
      </c>
      <c r="AA228" s="138" t="e">
        <f t="shared" ca="1" si="71"/>
        <v>#NAME?</v>
      </c>
      <c r="AB228" s="139" t="e">
        <f t="shared" ca="1" si="72"/>
        <v>#REF!</v>
      </c>
      <c r="AC228" s="138" t="e">
        <f t="shared" ca="1" si="73"/>
        <v>#REF!</v>
      </c>
      <c r="AD228" s="132" t="e">
        <f ca="1">INDIRECT(CONCATENATE(#REF!,$C$503,"!$AI",$A228 + 5))</f>
        <v>#REF!</v>
      </c>
    </row>
    <row r="229" spans="1:30" hidden="1" outlineLevel="1" x14ac:dyDescent="0.25">
      <c r="A229" s="128">
        <v>225</v>
      </c>
      <c r="B229" s="153" t="e">
        <f ca="1">INDIRECT(CONCATENATE(#REF!,$C$503,"!$B",$A229 + 5))</f>
        <v>#REF!</v>
      </c>
      <c r="C229" s="135" t="e">
        <f ca="1">INDIRECT(CONCATENATE(#REF!,$C$503,"!$X",$A229 + 5))</f>
        <v>#REF!</v>
      </c>
      <c r="D229" s="132" t="e">
        <f ca="1">INDIRECT(CONCATENATE(#REF!,$C$503,"!$AF",$A229 + 5))</f>
        <v>#REF!</v>
      </c>
      <c r="E229" s="132" t="e">
        <f ca="1">INDIRECT(CONCATENATE(#REF!,$C$503,"!$AB",$A229 + 5))</f>
        <v>#REF!</v>
      </c>
      <c r="F229" s="135" t="str">
        <f t="shared" ca="1" si="60"/>
        <v/>
      </c>
      <c r="G229" s="187" t="e">
        <f ca="1">INDIRECT(CONCATENATE(#REF!,$C$503,"!$AG",$A229 + 5))</f>
        <v>#REF!</v>
      </c>
      <c r="H229" s="135"/>
      <c r="I229" s="132"/>
      <c r="J229" s="135"/>
      <c r="K229" s="132" t="e">
        <f ca="1">INDIRECT(CONCATENATE(#REF!,$C$503,"!$AH",$A229 + 5))</f>
        <v>#REF!</v>
      </c>
      <c r="L229" s="181"/>
      <c r="M229" s="135"/>
      <c r="N229" s="135"/>
      <c r="O229" s="135"/>
      <c r="P229" s="135"/>
      <c r="Q229" s="137" t="e">
        <f t="shared" ca="1" si="62"/>
        <v>#REF!</v>
      </c>
      <c r="R229" s="188" t="e">
        <f t="shared" ca="1" si="63"/>
        <v>#REF!</v>
      </c>
      <c r="S229" s="139" t="e">
        <f t="shared" ca="1" si="61"/>
        <v>#REF!</v>
      </c>
      <c r="T229" s="202" t="e">
        <f t="shared" ca="1" si="64"/>
        <v>#REF!</v>
      </c>
      <c r="U229" s="139" t="e">
        <f t="shared" ca="1" si="65"/>
        <v>#REF!</v>
      </c>
      <c r="V229" s="198" t="e">
        <f t="shared" ca="1" si="66"/>
        <v>#REF!</v>
      </c>
      <c r="W229" s="138" t="e">
        <f t="shared" ca="1" si="67"/>
        <v>#REF!</v>
      </c>
      <c r="X229" s="139" t="e">
        <f t="shared" ca="1" si="68"/>
        <v>#REF!</v>
      </c>
      <c r="Y229" s="138" t="e">
        <f t="shared" ca="1" si="69"/>
        <v>#REF!</v>
      </c>
      <c r="Z229" s="138" t="e">
        <f t="shared" ca="1" si="70"/>
        <v>#REF!</v>
      </c>
      <c r="AA229" s="138" t="e">
        <f t="shared" ca="1" si="71"/>
        <v>#NAME?</v>
      </c>
      <c r="AB229" s="139" t="e">
        <f t="shared" ca="1" si="72"/>
        <v>#REF!</v>
      </c>
      <c r="AC229" s="138" t="e">
        <f t="shared" ca="1" si="73"/>
        <v>#REF!</v>
      </c>
      <c r="AD229" s="132" t="e">
        <f ca="1">INDIRECT(CONCATENATE(#REF!,$C$503,"!$AI",$A229 + 5))</f>
        <v>#REF!</v>
      </c>
    </row>
    <row r="230" spans="1:30" hidden="1" outlineLevel="1" x14ac:dyDescent="0.25">
      <c r="A230" s="128">
        <v>226</v>
      </c>
      <c r="B230" s="153" t="e">
        <f ca="1">INDIRECT(CONCATENATE(#REF!,$C$503,"!$B",$A230 + 5))</f>
        <v>#REF!</v>
      </c>
      <c r="C230" s="135" t="e">
        <f ca="1">INDIRECT(CONCATENATE(#REF!,$C$503,"!$X",$A230 + 5))</f>
        <v>#REF!</v>
      </c>
      <c r="D230" s="132" t="e">
        <f ca="1">INDIRECT(CONCATENATE(#REF!,$C$503,"!$AF",$A230 + 5))</f>
        <v>#REF!</v>
      </c>
      <c r="E230" s="132" t="e">
        <f ca="1">INDIRECT(CONCATENATE(#REF!,$C$503,"!$AB",$A230 + 5))</f>
        <v>#REF!</v>
      </c>
      <c r="F230" s="135" t="str">
        <f t="shared" ca="1" si="60"/>
        <v/>
      </c>
      <c r="G230" s="187" t="e">
        <f ca="1">INDIRECT(CONCATENATE(#REF!,$C$503,"!$AG",$A230 + 5))</f>
        <v>#REF!</v>
      </c>
      <c r="H230" s="135"/>
      <c r="I230" s="132"/>
      <c r="J230" s="135"/>
      <c r="K230" s="132" t="e">
        <f ca="1">INDIRECT(CONCATENATE(#REF!,$C$503,"!$AH",$A230 + 5))</f>
        <v>#REF!</v>
      </c>
      <c r="L230" s="181"/>
      <c r="M230" s="135"/>
      <c r="N230" s="135"/>
      <c r="O230" s="135"/>
      <c r="P230" s="135"/>
      <c r="Q230" s="137" t="e">
        <f t="shared" ca="1" si="62"/>
        <v>#REF!</v>
      </c>
      <c r="R230" s="188" t="e">
        <f t="shared" ca="1" si="63"/>
        <v>#REF!</v>
      </c>
      <c r="S230" s="139" t="e">
        <f t="shared" ca="1" si="61"/>
        <v>#REF!</v>
      </c>
      <c r="T230" s="202" t="e">
        <f t="shared" ca="1" si="64"/>
        <v>#REF!</v>
      </c>
      <c r="U230" s="139" t="e">
        <f t="shared" ca="1" si="65"/>
        <v>#REF!</v>
      </c>
      <c r="V230" s="198" t="e">
        <f t="shared" ca="1" si="66"/>
        <v>#REF!</v>
      </c>
      <c r="W230" s="138" t="e">
        <f t="shared" ca="1" si="67"/>
        <v>#REF!</v>
      </c>
      <c r="X230" s="139" t="e">
        <f t="shared" ca="1" si="68"/>
        <v>#REF!</v>
      </c>
      <c r="Y230" s="138" t="e">
        <f t="shared" ca="1" si="69"/>
        <v>#REF!</v>
      </c>
      <c r="Z230" s="138" t="e">
        <f t="shared" ca="1" si="70"/>
        <v>#REF!</v>
      </c>
      <c r="AA230" s="138" t="e">
        <f t="shared" ca="1" si="71"/>
        <v>#NAME?</v>
      </c>
      <c r="AB230" s="139" t="e">
        <f t="shared" ca="1" si="72"/>
        <v>#REF!</v>
      </c>
      <c r="AC230" s="138" t="e">
        <f t="shared" ca="1" si="73"/>
        <v>#REF!</v>
      </c>
      <c r="AD230" s="132" t="e">
        <f ca="1">INDIRECT(CONCATENATE(#REF!,$C$503,"!$AI",$A230 + 5))</f>
        <v>#REF!</v>
      </c>
    </row>
    <row r="231" spans="1:30" hidden="1" outlineLevel="1" x14ac:dyDescent="0.25">
      <c r="A231" s="128">
        <v>227</v>
      </c>
      <c r="B231" s="153" t="e">
        <f ca="1">INDIRECT(CONCATENATE(#REF!,$C$503,"!$B",$A231 + 5))</f>
        <v>#REF!</v>
      </c>
      <c r="C231" s="135" t="e">
        <f ca="1">INDIRECT(CONCATENATE(#REF!,$C$503,"!$X",$A231 + 5))</f>
        <v>#REF!</v>
      </c>
      <c r="D231" s="132" t="e">
        <f ca="1">INDIRECT(CONCATENATE(#REF!,$C$503,"!$AF",$A231 + 5))</f>
        <v>#REF!</v>
      </c>
      <c r="E231" s="132" t="e">
        <f ca="1">INDIRECT(CONCATENATE(#REF!,$C$503,"!$AB",$A231 + 5))</f>
        <v>#REF!</v>
      </c>
      <c r="F231" s="135" t="str">
        <f t="shared" ca="1" si="60"/>
        <v/>
      </c>
      <c r="G231" s="187" t="e">
        <f ca="1">INDIRECT(CONCATENATE(#REF!,$C$503,"!$AG",$A231 + 5))</f>
        <v>#REF!</v>
      </c>
      <c r="H231" s="135"/>
      <c r="I231" s="132"/>
      <c r="J231" s="135"/>
      <c r="K231" s="132" t="e">
        <f ca="1">INDIRECT(CONCATENATE(#REF!,$C$503,"!$AH",$A231 + 5))</f>
        <v>#REF!</v>
      </c>
      <c r="L231" s="181"/>
      <c r="M231" s="135"/>
      <c r="N231" s="135"/>
      <c r="O231" s="135"/>
      <c r="P231" s="135"/>
      <c r="Q231" s="137" t="e">
        <f t="shared" ca="1" si="62"/>
        <v>#REF!</v>
      </c>
      <c r="R231" s="188" t="e">
        <f t="shared" ca="1" si="63"/>
        <v>#REF!</v>
      </c>
      <c r="S231" s="139" t="e">
        <f t="shared" ca="1" si="61"/>
        <v>#REF!</v>
      </c>
      <c r="T231" s="202" t="e">
        <f t="shared" ca="1" si="64"/>
        <v>#REF!</v>
      </c>
      <c r="U231" s="139" t="e">
        <f t="shared" ca="1" si="65"/>
        <v>#REF!</v>
      </c>
      <c r="V231" s="198" t="e">
        <f t="shared" ca="1" si="66"/>
        <v>#REF!</v>
      </c>
      <c r="W231" s="138" t="e">
        <f t="shared" ca="1" si="67"/>
        <v>#REF!</v>
      </c>
      <c r="X231" s="139" t="e">
        <f t="shared" ca="1" si="68"/>
        <v>#REF!</v>
      </c>
      <c r="Y231" s="138" t="e">
        <f t="shared" ca="1" si="69"/>
        <v>#REF!</v>
      </c>
      <c r="Z231" s="138" t="e">
        <f t="shared" ca="1" si="70"/>
        <v>#REF!</v>
      </c>
      <c r="AA231" s="138" t="e">
        <f t="shared" ca="1" si="71"/>
        <v>#NAME?</v>
      </c>
      <c r="AB231" s="139" t="e">
        <f t="shared" ca="1" si="72"/>
        <v>#REF!</v>
      </c>
      <c r="AC231" s="138" t="e">
        <f t="shared" ca="1" si="73"/>
        <v>#REF!</v>
      </c>
      <c r="AD231" s="132" t="e">
        <f ca="1">INDIRECT(CONCATENATE(#REF!,$C$503,"!$AI",$A231 + 5))</f>
        <v>#REF!</v>
      </c>
    </row>
    <row r="232" spans="1:30" hidden="1" outlineLevel="1" x14ac:dyDescent="0.25">
      <c r="A232" s="128">
        <v>228</v>
      </c>
      <c r="B232" s="153" t="e">
        <f ca="1">INDIRECT(CONCATENATE(#REF!,$C$503,"!$B",$A232 + 5))</f>
        <v>#REF!</v>
      </c>
      <c r="C232" s="135" t="e">
        <f ca="1">INDIRECT(CONCATENATE(#REF!,$C$503,"!$X",$A232 + 5))</f>
        <v>#REF!</v>
      </c>
      <c r="D232" s="132" t="e">
        <f ca="1">INDIRECT(CONCATENATE(#REF!,$C$503,"!$AF",$A232 + 5))</f>
        <v>#REF!</v>
      </c>
      <c r="E232" s="132" t="e">
        <f ca="1">INDIRECT(CONCATENATE(#REF!,$C$503,"!$AB",$A232 + 5))</f>
        <v>#REF!</v>
      </c>
      <c r="F232" s="135" t="str">
        <f t="shared" ca="1" si="60"/>
        <v/>
      </c>
      <c r="G232" s="187" t="e">
        <f ca="1">INDIRECT(CONCATENATE(#REF!,$C$503,"!$AG",$A232 + 5))</f>
        <v>#REF!</v>
      </c>
      <c r="H232" s="135"/>
      <c r="I232" s="132"/>
      <c r="J232" s="135"/>
      <c r="K232" s="132" t="e">
        <f ca="1">INDIRECT(CONCATENATE(#REF!,$C$503,"!$AH",$A232 + 5))</f>
        <v>#REF!</v>
      </c>
      <c r="L232" s="181"/>
      <c r="M232" s="135"/>
      <c r="N232" s="135"/>
      <c r="O232" s="135"/>
      <c r="P232" s="135"/>
      <c r="Q232" s="137" t="e">
        <f t="shared" ca="1" si="62"/>
        <v>#REF!</v>
      </c>
      <c r="R232" s="188" t="e">
        <f t="shared" ca="1" si="63"/>
        <v>#REF!</v>
      </c>
      <c r="S232" s="139" t="e">
        <f t="shared" ca="1" si="61"/>
        <v>#REF!</v>
      </c>
      <c r="T232" s="202" t="e">
        <f t="shared" ca="1" si="64"/>
        <v>#REF!</v>
      </c>
      <c r="U232" s="139" t="e">
        <f t="shared" ca="1" si="65"/>
        <v>#REF!</v>
      </c>
      <c r="V232" s="198" t="e">
        <f t="shared" ca="1" si="66"/>
        <v>#REF!</v>
      </c>
      <c r="W232" s="138" t="e">
        <f t="shared" ca="1" si="67"/>
        <v>#REF!</v>
      </c>
      <c r="X232" s="139" t="e">
        <f t="shared" ca="1" si="68"/>
        <v>#REF!</v>
      </c>
      <c r="Y232" s="138" t="e">
        <f t="shared" ca="1" si="69"/>
        <v>#REF!</v>
      </c>
      <c r="Z232" s="138" t="e">
        <f t="shared" ca="1" si="70"/>
        <v>#REF!</v>
      </c>
      <c r="AA232" s="138" t="e">
        <f t="shared" ca="1" si="71"/>
        <v>#NAME?</v>
      </c>
      <c r="AB232" s="139" t="e">
        <f t="shared" ca="1" si="72"/>
        <v>#REF!</v>
      </c>
      <c r="AC232" s="138" t="e">
        <f t="shared" ca="1" si="73"/>
        <v>#REF!</v>
      </c>
      <c r="AD232" s="132" t="e">
        <f ca="1">INDIRECT(CONCATENATE(#REF!,$C$503,"!$AI",$A232 + 5))</f>
        <v>#REF!</v>
      </c>
    </row>
    <row r="233" spans="1:30" hidden="1" outlineLevel="1" x14ac:dyDescent="0.25">
      <c r="A233" s="128">
        <v>229</v>
      </c>
      <c r="B233" s="153" t="e">
        <f ca="1">INDIRECT(CONCATENATE(#REF!,$C$503,"!$B",$A233 + 5))</f>
        <v>#REF!</v>
      </c>
      <c r="C233" s="135" t="e">
        <f ca="1">INDIRECT(CONCATENATE(#REF!,$C$503,"!$X",$A233 + 5))</f>
        <v>#REF!</v>
      </c>
      <c r="D233" s="132" t="e">
        <f ca="1">INDIRECT(CONCATENATE(#REF!,$C$503,"!$AF",$A233 + 5))</f>
        <v>#REF!</v>
      </c>
      <c r="E233" s="132" t="e">
        <f ca="1">INDIRECT(CONCATENATE(#REF!,$C$503,"!$AB",$A233 + 5))</f>
        <v>#REF!</v>
      </c>
      <c r="F233" s="135" t="str">
        <f t="shared" ca="1" si="60"/>
        <v/>
      </c>
      <c r="G233" s="187" t="e">
        <f ca="1">INDIRECT(CONCATENATE(#REF!,$C$503,"!$AG",$A233 + 5))</f>
        <v>#REF!</v>
      </c>
      <c r="H233" s="135"/>
      <c r="I233" s="132"/>
      <c r="J233" s="135"/>
      <c r="K233" s="132" t="e">
        <f ca="1">INDIRECT(CONCATENATE(#REF!,$C$503,"!$AH",$A233 + 5))</f>
        <v>#REF!</v>
      </c>
      <c r="L233" s="181"/>
      <c r="M233" s="135"/>
      <c r="N233" s="135"/>
      <c r="O233" s="135"/>
      <c r="P233" s="135"/>
      <c r="Q233" s="137" t="e">
        <f t="shared" ca="1" si="62"/>
        <v>#REF!</v>
      </c>
      <c r="R233" s="188" t="e">
        <f t="shared" ca="1" si="63"/>
        <v>#REF!</v>
      </c>
      <c r="S233" s="139" t="e">
        <f t="shared" ca="1" si="61"/>
        <v>#REF!</v>
      </c>
      <c r="T233" s="202" t="e">
        <f t="shared" ca="1" si="64"/>
        <v>#REF!</v>
      </c>
      <c r="U233" s="139" t="e">
        <f t="shared" ca="1" si="65"/>
        <v>#REF!</v>
      </c>
      <c r="V233" s="198" t="e">
        <f t="shared" ca="1" si="66"/>
        <v>#REF!</v>
      </c>
      <c r="W233" s="138" t="e">
        <f t="shared" ca="1" si="67"/>
        <v>#REF!</v>
      </c>
      <c r="X233" s="139" t="e">
        <f t="shared" ca="1" si="68"/>
        <v>#REF!</v>
      </c>
      <c r="Y233" s="138" t="e">
        <f t="shared" ca="1" si="69"/>
        <v>#REF!</v>
      </c>
      <c r="Z233" s="138" t="e">
        <f t="shared" ca="1" si="70"/>
        <v>#REF!</v>
      </c>
      <c r="AA233" s="138" t="e">
        <f t="shared" ca="1" si="71"/>
        <v>#NAME?</v>
      </c>
      <c r="AB233" s="139" t="e">
        <f t="shared" ca="1" si="72"/>
        <v>#REF!</v>
      </c>
      <c r="AC233" s="138" t="e">
        <f t="shared" ca="1" si="73"/>
        <v>#REF!</v>
      </c>
      <c r="AD233" s="132" t="e">
        <f ca="1">INDIRECT(CONCATENATE(#REF!,$C$503,"!$AI",$A233 + 5))</f>
        <v>#REF!</v>
      </c>
    </row>
    <row r="234" spans="1:30" hidden="1" outlineLevel="1" x14ac:dyDescent="0.25">
      <c r="A234" s="128">
        <v>230</v>
      </c>
      <c r="B234" s="153" t="e">
        <f ca="1">INDIRECT(CONCATENATE(#REF!,$C$503,"!$B",$A234 + 5))</f>
        <v>#REF!</v>
      </c>
      <c r="C234" s="135" t="e">
        <f ca="1">INDIRECT(CONCATENATE(#REF!,$C$503,"!$X",$A234 + 5))</f>
        <v>#REF!</v>
      </c>
      <c r="D234" s="132" t="e">
        <f ca="1">INDIRECT(CONCATENATE(#REF!,$C$503,"!$AF",$A234 + 5))</f>
        <v>#REF!</v>
      </c>
      <c r="E234" s="132" t="e">
        <f ca="1">INDIRECT(CONCATENATE(#REF!,$C$503,"!$AB",$A234 + 5))</f>
        <v>#REF!</v>
      </c>
      <c r="F234" s="135" t="str">
        <f t="shared" ca="1" si="60"/>
        <v/>
      </c>
      <c r="G234" s="187" t="e">
        <f ca="1">INDIRECT(CONCATENATE(#REF!,$C$503,"!$AG",$A234 + 5))</f>
        <v>#REF!</v>
      </c>
      <c r="H234" s="135"/>
      <c r="I234" s="132"/>
      <c r="J234" s="135"/>
      <c r="K234" s="132" t="e">
        <f ca="1">INDIRECT(CONCATENATE(#REF!,$C$503,"!$AH",$A234 + 5))</f>
        <v>#REF!</v>
      </c>
      <c r="L234" s="181"/>
      <c r="M234" s="135"/>
      <c r="N234" s="135"/>
      <c r="O234" s="135"/>
      <c r="P234" s="135"/>
      <c r="Q234" s="137" t="e">
        <f t="shared" ca="1" si="62"/>
        <v>#REF!</v>
      </c>
      <c r="R234" s="188" t="e">
        <f t="shared" ca="1" si="63"/>
        <v>#REF!</v>
      </c>
      <c r="S234" s="139" t="e">
        <f t="shared" ca="1" si="61"/>
        <v>#REF!</v>
      </c>
      <c r="T234" s="202" t="e">
        <f t="shared" ca="1" si="64"/>
        <v>#REF!</v>
      </c>
      <c r="U234" s="139" t="e">
        <f t="shared" ca="1" si="65"/>
        <v>#REF!</v>
      </c>
      <c r="V234" s="198" t="e">
        <f t="shared" ca="1" si="66"/>
        <v>#REF!</v>
      </c>
      <c r="W234" s="138" t="e">
        <f t="shared" ca="1" si="67"/>
        <v>#REF!</v>
      </c>
      <c r="X234" s="139" t="e">
        <f t="shared" ca="1" si="68"/>
        <v>#REF!</v>
      </c>
      <c r="Y234" s="138" t="e">
        <f t="shared" ca="1" si="69"/>
        <v>#REF!</v>
      </c>
      <c r="Z234" s="138" t="e">
        <f t="shared" ca="1" si="70"/>
        <v>#REF!</v>
      </c>
      <c r="AA234" s="138" t="e">
        <f t="shared" ca="1" si="71"/>
        <v>#NAME?</v>
      </c>
      <c r="AB234" s="139" t="e">
        <f t="shared" ca="1" si="72"/>
        <v>#REF!</v>
      </c>
      <c r="AC234" s="138" t="e">
        <f t="shared" ca="1" si="73"/>
        <v>#REF!</v>
      </c>
      <c r="AD234" s="132" t="e">
        <f ca="1">INDIRECT(CONCATENATE(#REF!,$C$503,"!$AI",$A234 + 5))</f>
        <v>#REF!</v>
      </c>
    </row>
    <row r="235" spans="1:30" hidden="1" outlineLevel="1" x14ac:dyDescent="0.25">
      <c r="A235" s="128">
        <v>231</v>
      </c>
      <c r="B235" s="153" t="e">
        <f ca="1">INDIRECT(CONCATENATE(#REF!,$C$503,"!$B",$A235 + 5))</f>
        <v>#REF!</v>
      </c>
      <c r="C235" s="135" t="e">
        <f ca="1">INDIRECT(CONCATENATE(#REF!,$C$503,"!$X",$A235 + 5))</f>
        <v>#REF!</v>
      </c>
      <c r="D235" s="132" t="e">
        <f ca="1">INDIRECT(CONCATENATE(#REF!,$C$503,"!$AF",$A235 + 5))</f>
        <v>#REF!</v>
      </c>
      <c r="E235" s="132" t="e">
        <f ca="1">INDIRECT(CONCATENATE(#REF!,$C$503,"!$AB",$A235 + 5))</f>
        <v>#REF!</v>
      </c>
      <c r="F235" s="135" t="str">
        <f t="shared" ca="1" si="60"/>
        <v/>
      </c>
      <c r="G235" s="187" t="e">
        <f ca="1">INDIRECT(CONCATENATE(#REF!,$C$503,"!$AG",$A235 + 5))</f>
        <v>#REF!</v>
      </c>
      <c r="H235" s="135"/>
      <c r="I235" s="132"/>
      <c r="J235" s="135"/>
      <c r="K235" s="132" t="e">
        <f ca="1">INDIRECT(CONCATENATE(#REF!,$C$503,"!$AH",$A235 + 5))</f>
        <v>#REF!</v>
      </c>
      <c r="L235" s="181"/>
      <c r="M235" s="135"/>
      <c r="N235" s="135"/>
      <c r="O235" s="135"/>
      <c r="P235" s="135"/>
      <c r="Q235" s="137" t="e">
        <f t="shared" ca="1" si="62"/>
        <v>#REF!</v>
      </c>
      <c r="R235" s="188" t="e">
        <f t="shared" ca="1" si="63"/>
        <v>#REF!</v>
      </c>
      <c r="S235" s="139" t="e">
        <f t="shared" ca="1" si="61"/>
        <v>#REF!</v>
      </c>
      <c r="T235" s="202" t="e">
        <f t="shared" ca="1" si="64"/>
        <v>#REF!</v>
      </c>
      <c r="U235" s="139" t="e">
        <f t="shared" ca="1" si="65"/>
        <v>#REF!</v>
      </c>
      <c r="V235" s="198" t="e">
        <f t="shared" ca="1" si="66"/>
        <v>#REF!</v>
      </c>
      <c r="W235" s="138" t="e">
        <f t="shared" ca="1" si="67"/>
        <v>#REF!</v>
      </c>
      <c r="X235" s="139" t="e">
        <f t="shared" ca="1" si="68"/>
        <v>#REF!</v>
      </c>
      <c r="Y235" s="138" t="e">
        <f t="shared" ca="1" si="69"/>
        <v>#REF!</v>
      </c>
      <c r="Z235" s="138" t="e">
        <f t="shared" ca="1" si="70"/>
        <v>#REF!</v>
      </c>
      <c r="AA235" s="138" t="e">
        <f t="shared" ca="1" si="71"/>
        <v>#NAME?</v>
      </c>
      <c r="AB235" s="139" t="e">
        <f t="shared" ca="1" si="72"/>
        <v>#REF!</v>
      </c>
      <c r="AC235" s="138" t="e">
        <f t="shared" ca="1" si="73"/>
        <v>#REF!</v>
      </c>
      <c r="AD235" s="132" t="e">
        <f ca="1">INDIRECT(CONCATENATE(#REF!,$C$503,"!$AI",$A235 + 5))</f>
        <v>#REF!</v>
      </c>
    </row>
    <row r="236" spans="1:30" hidden="1" outlineLevel="1" x14ac:dyDescent="0.25">
      <c r="A236" s="128">
        <v>232</v>
      </c>
      <c r="B236" s="153" t="e">
        <f ca="1">INDIRECT(CONCATENATE(#REF!,$C$503,"!$B",$A236 + 5))</f>
        <v>#REF!</v>
      </c>
      <c r="C236" s="135" t="e">
        <f ca="1">INDIRECT(CONCATENATE(#REF!,$C$503,"!$X",$A236 + 5))</f>
        <v>#REF!</v>
      </c>
      <c r="D236" s="132" t="e">
        <f ca="1">INDIRECT(CONCATENATE(#REF!,$C$503,"!$AF",$A236 + 5))</f>
        <v>#REF!</v>
      </c>
      <c r="E236" s="132" t="e">
        <f ca="1">INDIRECT(CONCATENATE(#REF!,$C$503,"!$AB",$A236 + 5))</f>
        <v>#REF!</v>
      </c>
      <c r="F236" s="135" t="str">
        <f t="shared" ca="1" si="60"/>
        <v/>
      </c>
      <c r="G236" s="187" t="e">
        <f ca="1">INDIRECT(CONCATENATE(#REF!,$C$503,"!$AG",$A236 + 5))</f>
        <v>#REF!</v>
      </c>
      <c r="H236" s="135"/>
      <c r="I236" s="132"/>
      <c r="J236" s="135"/>
      <c r="K236" s="132" t="e">
        <f ca="1">INDIRECT(CONCATENATE(#REF!,$C$503,"!$AH",$A236 + 5))</f>
        <v>#REF!</v>
      </c>
      <c r="L236" s="181"/>
      <c r="M236" s="135"/>
      <c r="N236" s="135"/>
      <c r="O236" s="135"/>
      <c r="P236" s="135"/>
      <c r="Q236" s="137" t="e">
        <f t="shared" ca="1" si="62"/>
        <v>#REF!</v>
      </c>
      <c r="R236" s="188" t="e">
        <f t="shared" ca="1" si="63"/>
        <v>#REF!</v>
      </c>
      <c r="S236" s="139" t="e">
        <f t="shared" ca="1" si="61"/>
        <v>#REF!</v>
      </c>
      <c r="T236" s="202" t="e">
        <f t="shared" ca="1" si="64"/>
        <v>#REF!</v>
      </c>
      <c r="U236" s="139" t="e">
        <f t="shared" ca="1" si="65"/>
        <v>#REF!</v>
      </c>
      <c r="V236" s="198" t="e">
        <f t="shared" ca="1" si="66"/>
        <v>#REF!</v>
      </c>
      <c r="W236" s="138" t="e">
        <f t="shared" ca="1" si="67"/>
        <v>#REF!</v>
      </c>
      <c r="X236" s="139" t="e">
        <f t="shared" ca="1" si="68"/>
        <v>#REF!</v>
      </c>
      <c r="Y236" s="138" t="e">
        <f t="shared" ca="1" si="69"/>
        <v>#REF!</v>
      </c>
      <c r="Z236" s="138" t="e">
        <f t="shared" ca="1" si="70"/>
        <v>#REF!</v>
      </c>
      <c r="AA236" s="138" t="e">
        <f t="shared" ca="1" si="71"/>
        <v>#NAME?</v>
      </c>
      <c r="AB236" s="139" t="e">
        <f t="shared" ca="1" si="72"/>
        <v>#REF!</v>
      </c>
      <c r="AC236" s="138" t="e">
        <f t="shared" ca="1" si="73"/>
        <v>#REF!</v>
      </c>
      <c r="AD236" s="132" t="e">
        <f ca="1">INDIRECT(CONCATENATE(#REF!,$C$503,"!$AI",$A236 + 5))</f>
        <v>#REF!</v>
      </c>
    </row>
    <row r="237" spans="1:30" hidden="1" outlineLevel="1" x14ac:dyDescent="0.25">
      <c r="A237" s="128">
        <v>233</v>
      </c>
      <c r="B237" s="153" t="e">
        <f ca="1">INDIRECT(CONCATENATE(#REF!,$C$503,"!$B",$A237 + 5))</f>
        <v>#REF!</v>
      </c>
      <c r="C237" s="135" t="e">
        <f ca="1">INDIRECT(CONCATENATE(#REF!,$C$503,"!$X",$A237 + 5))</f>
        <v>#REF!</v>
      </c>
      <c r="D237" s="132" t="e">
        <f ca="1">INDIRECT(CONCATENATE(#REF!,$C$503,"!$AF",$A237 + 5))</f>
        <v>#REF!</v>
      </c>
      <c r="E237" s="132" t="e">
        <f ca="1">INDIRECT(CONCATENATE(#REF!,$C$503,"!$AB",$A237 + 5))</f>
        <v>#REF!</v>
      </c>
      <c r="F237" s="135" t="str">
        <f t="shared" ca="1" si="60"/>
        <v/>
      </c>
      <c r="G237" s="187" t="e">
        <f ca="1">INDIRECT(CONCATENATE(#REF!,$C$503,"!$AG",$A237 + 5))</f>
        <v>#REF!</v>
      </c>
      <c r="H237" s="135"/>
      <c r="I237" s="132"/>
      <c r="J237" s="135"/>
      <c r="K237" s="132" t="e">
        <f ca="1">INDIRECT(CONCATENATE(#REF!,$C$503,"!$AH",$A237 + 5))</f>
        <v>#REF!</v>
      </c>
      <c r="L237" s="181"/>
      <c r="M237" s="135"/>
      <c r="N237" s="135"/>
      <c r="O237" s="135"/>
      <c r="P237" s="135"/>
      <c r="Q237" s="137" t="e">
        <f t="shared" ca="1" si="62"/>
        <v>#REF!</v>
      </c>
      <c r="R237" s="188" t="e">
        <f t="shared" ca="1" si="63"/>
        <v>#REF!</v>
      </c>
      <c r="S237" s="139" t="e">
        <f t="shared" ca="1" si="61"/>
        <v>#REF!</v>
      </c>
      <c r="T237" s="202" t="e">
        <f t="shared" ca="1" si="64"/>
        <v>#REF!</v>
      </c>
      <c r="U237" s="139" t="e">
        <f t="shared" ca="1" si="65"/>
        <v>#REF!</v>
      </c>
      <c r="V237" s="198" t="e">
        <f t="shared" ca="1" si="66"/>
        <v>#REF!</v>
      </c>
      <c r="W237" s="138" t="e">
        <f t="shared" ca="1" si="67"/>
        <v>#REF!</v>
      </c>
      <c r="X237" s="139" t="e">
        <f t="shared" ca="1" si="68"/>
        <v>#REF!</v>
      </c>
      <c r="Y237" s="138" t="e">
        <f t="shared" ca="1" si="69"/>
        <v>#REF!</v>
      </c>
      <c r="Z237" s="138" t="e">
        <f t="shared" ca="1" si="70"/>
        <v>#REF!</v>
      </c>
      <c r="AA237" s="138" t="e">
        <f t="shared" ca="1" si="71"/>
        <v>#NAME?</v>
      </c>
      <c r="AB237" s="139" t="e">
        <f t="shared" ca="1" si="72"/>
        <v>#REF!</v>
      </c>
      <c r="AC237" s="138" t="e">
        <f t="shared" ca="1" si="73"/>
        <v>#REF!</v>
      </c>
      <c r="AD237" s="132" t="e">
        <f ca="1">INDIRECT(CONCATENATE(#REF!,$C$503,"!$AI",$A237 + 5))</f>
        <v>#REF!</v>
      </c>
    </row>
    <row r="238" spans="1:30" hidden="1" outlineLevel="1" x14ac:dyDescent="0.25">
      <c r="A238" s="128">
        <v>234</v>
      </c>
      <c r="B238" s="153" t="e">
        <f ca="1">INDIRECT(CONCATENATE(#REF!,$C$503,"!$B",$A238 + 5))</f>
        <v>#REF!</v>
      </c>
      <c r="C238" s="135" t="e">
        <f ca="1">INDIRECT(CONCATENATE(#REF!,$C$503,"!$X",$A238 + 5))</f>
        <v>#REF!</v>
      </c>
      <c r="D238" s="132" t="e">
        <f ca="1">INDIRECT(CONCATENATE(#REF!,$C$503,"!$AF",$A238 + 5))</f>
        <v>#REF!</v>
      </c>
      <c r="E238" s="132" t="e">
        <f ca="1">INDIRECT(CONCATENATE(#REF!,$C$503,"!$AB",$A238 + 5))</f>
        <v>#REF!</v>
      </c>
      <c r="F238" s="135" t="str">
        <f t="shared" ca="1" si="60"/>
        <v/>
      </c>
      <c r="G238" s="187" t="e">
        <f ca="1">INDIRECT(CONCATENATE(#REF!,$C$503,"!$AG",$A238 + 5))</f>
        <v>#REF!</v>
      </c>
      <c r="H238" s="135"/>
      <c r="I238" s="132"/>
      <c r="J238" s="135"/>
      <c r="K238" s="132" t="e">
        <f ca="1">INDIRECT(CONCATENATE(#REF!,$C$503,"!$AH",$A238 + 5))</f>
        <v>#REF!</v>
      </c>
      <c r="L238" s="181"/>
      <c r="M238" s="135"/>
      <c r="N238" s="135"/>
      <c r="O238" s="135"/>
      <c r="P238" s="135"/>
      <c r="Q238" s="137" t="e">
        <f t="shared" ca="1" si="62"/>
        <v>#REF!</v>
      </c>
      <c r="R238" s="188" t="e">
        <f t="shared" ca="1" si="63"/>
        <v>#REF!</v>
      </c>
      <c r="S238" s="139" t="e">
        <f t="shared" ca="1" si="61"/>
        <v>#REF!</v>
      </c>
      <c r="T238" s="202" t="e">
        <f t="shared" ca="1" si="64"/>
        <v>#REF!</v>
      </c>
      <c r="U238" s="139" t="e">
        <f t="shared" ca="1" si="65"/>
        <v>#REF!</v>
      </c>
      <c r="V238" s="198" t="e">
        <f t="shared" ca="1" si="66"/>
        <v>#REF!</v>
      </c>
      <c r="W238" s="138" t="e">
        <f t="shared" ca="1" si="67"/>
        <v>#REF!</v>
      </c>
      <c r="X238" s="139" t="e">
        <f t="shared" ca="1" si="68"/>
        <v>#REF!</v>
      </c>
      <c r="Y238" s="138" t="e">
        <f t="shared" ca="1" si="69"/>
        <v>#REF!</v>
      </c>
      <c r="Z238" s="138" t="e">
        <f t="shared" ca="1" si="70"/>
        <v>#REF!</v>
      </c>
      <c r="AA238" s="138" t="e">
        <f t="shared" ca="1" si="71"/>
        <v>#NAME?</v>
      </c>
      <c r="AB238" s="139" t="e">
        <f t="shared" ca="1" si="72"/>
        <v>#REF!</v>
      </c>
      <c r="AC238" s="138" t="e">
        <f t="shared" ca="1" si="73"/>
        <v>#REF!</v>
      </c>
      <c r="AD238" s="132" t="e">
        <f ca="1">INDIRECT(CONCATENATE(#REF!,$C$503,"!$AI",$A238 + 5))</f>
        <v>#REF!</v>
      </c>
    </row>
    <row r="239" spans="1:30" hidden="1" outlineLevel="1" x14ac:dyDescent="0.25">
      <c r="A239" s="128">
        <v>235</v>
      </c>
      <c r="B239" s="153" t="e">
        <f ca="1">INDIRECT(CONCATENATE(#REF!,$C$503,"!$B",$A239 + 5))</f>
        <v>#REF!</v>
      </c>
      <c r="C239" s="135" t="e">
        <f ca="1">INDIRECT(CONCATENATE(#REF!,$C$503,"!$X",$A239 + 5))</f>
        <v>#REF!</v>
      </c>
      <c r="D239" s="132" t="e">
        <f ca="1">INDIRECT(CONCATENATE(#REF!,$C$503,"!$AF",$A239 + 5))</f>
        <v>#REF!</v>
      </c>
      <c r="E239" s="132" t="e">
        <f ca="1">INDIRECT(CONCATENATE(#REF!,$C$503,"!$AB",$A239 + 5))</f>
        <v>#REF!</v>
      </c>
      <c r="F239" s="135" t="str">
        <f t="shared" ca="1" si="60"/>
        <v/>
      </c>
      <c r="G239" s="187" t="e">
        <f ca="1">INDIRECT(CONCATENATE(#REF!,$C$503,"!$AG",$A239 + 5))</f>
        <v>#REF!</v>
      </c>
      <c r="H239" s="135"/>
      <c r="I239" s="132"/>
      <c r="J239" s="135"/>
      <c r="K239" s="132" t="e">
        <f ca="1">INDIRECT(CONCATENATE(#REF!,$C$503,"!$AH",$A239 + 5))</f>
        <v>#REF!</v>
      </c>
      <c r="L239" s="181"/>
      <c r="M239" s="135"/>
      <c r="N239" s="135"/>
      <c r="O239" s="135"/>
      <c r="P239" s="135"/>
      <c r="Q239" s="137" t="e">
        <f t="shared" ca="1" si="62"/>
        <v>#REF!</v>
      </c>
      <c r="R239" s="188" t="e">
        <f t="shared" ca="1" si="63"/>
        <v>#REF!</v>
      </c>
      <c r="S239" s="139" t="e">
        <f t="shared" ca="1" si="61"/>
        <v>#REF!</v>
      </c>
      <c r="T239" s="202" t="e">
        <f t="shared" ca="1" si="64"/>
        <v>#REF!</v>
      </c>
      <c r="U239" s="139" t="e">
        <f t="shared" ca="1" si="65"/>
        <v>#REF!</v>
      </c>
      <c r="V239" s="198" t="e">
        <f t="shared" ca="1" si="66"/>
        <v>#REF!</v>
      </c>
      <c r="W239" s="138" t="e">
        <f t="shared" ca="1" si="67"/>
        <v>#REF!</v>
      </c>
      <c r="X239" s="139" t="e">
        <f t="shared" ca="1" si="68"/>
        <v>#REF!</v>
      </c>
      <c r="Y239" s="138" t="e">
        <f t="shared" ca="1" si="69"/>
        <v>#REF!</v>
      </c>
      <c r="Z239" s="138" t="e">
        <f t="shared" ca="1" si="70"/>
        <v>#REF!</v>
      </c>
      <c r="AA239" s="138" t="e">
        <f t="shared" ca="1" si="71"/>
        <v>#NAME?</v>
      </c>
      <c r="AB239" s="139" t="e">
        <f t="shared" ca="1" si="72"/>
        <v>#REF!</v>
      </c>
      <c r="AC239" s="138" t="e">
        <f t="shared" ca="1" si="73"/>
        <v>#REF!</v>
      </c>
      <c r="AD239" s="132" t="e">
        <f ca="1">INDIRECT(CONCATENATE(#REF!,$C$503,"!$AI",$A239 + 5))</f>
        <v>#REF!</v>
      </c>
    </row>
    <row r="240" spans="1:30" hidden="1" outlineLevel="1" x14ac:dyDescent="0.25">
      <c r="A240" s="128">
        <v>236</v>
      </c>
      <c r="B240" s="153" t="e">
        <f ca="1">INDIRECT(CONCATENATE(#REF!,$C$503,"!$B",$A240 + 5))</f>
        <v>#REF!</v>
      </c>
      <c r="C240" s="135" t="e">
        <f ca="1">INDIRECT(CONCATENATE(#REF!,$C$503,"!$X",$A240 + 5))</f>
        <v>#REF!</v>
      </c>
      <c r="D240" s="132" t="e">
        <f ca="1">INDIRECT(CONCATENATE(#REF!,$C$503,"!$AF",$A240 + 5))</f>
        <v>#REF!</v>
      </c>
      <c r="E240" s="132" t="e">
        <f ca="1">INDIRECT(CONCATENATE(#REF!,$C$503,"!$AB",$A240 + 5))</f>
        <v>#REF!</v>
      </c>
      <c r="F240" s="135" t="str">
        <f t="shared" ca="1" si="60"/>
        <v/>
      </c>
      <c r="G240" s="187" t="e">
        <f ca="1">INDIRECT(CONCATENATE(#REF!,$C$503,"!$AG",$A240 + 5))</f>
        <v>#REF!</v>
      </c>
      <c r="H240" s="135"/>
      <c r="I240" s="132"/>
      <c r="J240" s="135"/>
      <c r="K240" s="132" t="e">
        <f ca="1">INDIRECT(CONCATENATE(#REF!,$C$503,"!$AH",$A240 + 5))</f>
        <v>#REF!</v>
      </c>
      <c r="L240" s="181"/>
      <c r="M240" s="135"/>
      <c r="N240" s="135"/>
      <c r="O240" s="135"/>
      <c r="P240" s="135"/>
      <c r="Q240" s="137" t="e">
        <f t="shared" ca="1" si="62"/>
        <v>#REF!</v>
      </c>
      <c r="R240" s="188" t="e">
        <f t="shared" ca="1" si="63"/>
        <v>#REF!</v>
      </c>
      <c r="S240" s="139" t="e">
        <f t="shared" ca="1" si="61"/>
        <v>#REF!</v>
      </c>
      <c r="T240" s="202" t="e">
        <f t="shared" ca="1" si="64"/>
        <v>#REF!</v>
      </c>
      <c r="U240" s="139" t="e">
        <f t="shared" ca="1" si="65"/>
        <v>#REF!</v>
      </c>
      <c r="V240" s="198" t="e">
        <f t="shared" ca="1" si="66"/>
        <v>#REF!</v>
      </c>
      <c r="W240" s="138" t="e">
        <f t="shared" ca="1" si="67"/>
        <v>#REF!</v>
      </c>
      <c r="X240" s="139" t="e">
        <f t="shared" ca="1" si="68"/>
        <v>#REF!</v>
      </c>
      <c r="Y240" s="138" t="e">
        <f t="shared" ca="1" si="69"/>
        <v>#REF!</v>
      </c>
      <c r="Z240" s="138" t="e">
        <f t="shared" ca="1" si="70"/>
        <v>#REF!</v>
      </c>
      <c r="AA240" s="138" t="e">
        <f t="shared" ca="1" si="71"/>
        <v>#NAME?</v>
      </c>
      <c r="AB240" s="139" t="e">
        <f t="shared" ca="1" si="72"/>
        <v>#REF!</v>
      </c>
      <c r="AC240" s="138" t="e">
        <f t="shared" ca="1" si="73"/>
        <v>#REF!</v>
      </c>
      <c r="AD240" s="132" t="e">
        <f ca="1">INDIRECT(CONCATENATE(#REF!,$C$503,"!$AI",$A240 + 5))</f>
        <v>#REF!</v>
      </c>
    </row>
    <row r="241" spans="1:30" hidden="1" outlineLevel="1" x14ac:dyDescent="0.25">
      <c r="A241" s="128">
        <v>237</v>
      </c>
      <c r="B241" s="153" t="e">
        <f ca="1">INDIRECT(CONCATENATE(#REF!,$C$503,"!$B",$A241 + 5))</f>
        <v>#REF!</v>
      </c>
      <c r="C241" s="135" t="e">
        <f ca="1">INDIRECT(CONCATENATE(#REF!,$C$503,"!$X",$A241 + 5))</f>
        <v>#REF!</v>
      </c>
      <c r="D241" s="132" t="e">
        <f ca="1">INDIRECT(CONCATENATE(#REF!,$C$503,"!$AF",$A241 + 5))</f>
        <v>#REF!</v>
      </c>
      <c r="E241" s="132" t="e">
        <f ca="1">INDIRECT(CONCATENATE(#REF!,$C$503,"!$AB",$A241 + 5))</f>
        <v>#REF!</v>
      </c>
      <c r="F241" s="135" t="str">
        <f t="shared" ca="1" si="60"/>
        <v/>
      </c>
      <c r="G241" s="187" t="e">
        <f ca="1">INDIRECT(CONCATENATE(#REF!,$C$503,"!$AG",$A241 + 5))</f>
        <v>#REF!</v>
      </c>
      <c r="H241" s="135"/>
      <c r="I241" s="132"/>
      <c r="J241" s="135"/>
      <c r="K241" s="132" t="e">
        <f ca="1">INDIRECT(CONCATENATE(#REF!,$C$503,"!$AH",$A241 + 5))</f>
        <v>#REF!</v>
      </c>
      <c r="L241" s="181"/>
      <c r="M241" s="135"/>
      <c r="N241" s="135"/>
      <c r="O241" s="135"/>
      <c r="P241" s="135"/>
      <c r="Q241" s="137" t="e">
        <f t="shared" ca="1" si="62"/>
        <v>#REF!</v>
      </c>
      <c r="R241" s="188" t="e">
        <f t="shared" ca="1" si="63"/>
        <v>#REF!</v>
      </c>
      <c r="S241" s="139" t="e">
        <f t="shared" ca="1" si="61"/>
        <v>#REF!</v>
      </c>
      <c r="T241" s="202" t="e">
        <f t="shared" ca="1" si="64"/>
        <v>#REF!</v>
      </c>
      <c r="U241" s="139" t="e">
        <f t="shared" ca="1" si="65"/>
        <v>#REF!</v>
      </c>
      <c r="V241" s="198" t="e">
        <f t="shared" ca="1" si="66"/>
        <v>#REF!</v>
      </c>
      <c r="W241" s="138" t="e">
        <f t="shared" ca="1" si="67"/>
        <v>#REF!</v>
      </c>
      <c r="X241" s="139" t="e">
        <f t="shared" ca="1" si="68"/>
        <v>#REF!</v>
      </c>
      <c r="Y241" s="138" t="e">
        <f t="shared" ca="1" si="69"/>
        <v>#REF!</v>
      </c>
      <c r="Z241" s="138" t="e">
        <f t="shared" ca="1" si="70"/>
        <v>#REF!</v>
      </c>
      <c r="AA241" s="138" t="e">
        <f t="shared" ca="1" si="71"/>
        <v>#NAME?</v>
      </c>
      <c r="AB241" s="139" t="e">
        <f t="shared" ca="1" si="72"/>
        <v>#REF!</v>
      </c>
      <c r="AC241" s="138" t="e">
        <f t="shared" ca="1" si="73"/>
        <v>#REF!</v>
      </c>
      <c r="AD241" s="132" t="e">
        <f ca="1">INDIRECT(CONCATENATE(#REF!,$C$503,"!$AI",$A241 + 5))</f>
        <v>#REF!</v>
      </c>
    </row>
    <row r="242" spans="1:30" hidden="1" outlineLevel="1" x14ac:dyDescent="0.25">
      <c r="A242" s="128">
        <v>238</v>
      </c>
      <c r="B242" s="153" t="e">
        <f ca="1">INDIRECT(CONCATENATE(#REF!,$C$503,"!$B",$A242 + 5))</f>
        <v>#REF!</v>
      </c>
      <c r="C242" s="135" t="e">
        <f ca="1">INDIRECT(CONCATENATE(#REF!,$C$503,"!$X",$A242 + 5))</f>
        <v>#REF!</v>
      </c>
      <c r="D242" s="132" t="e">
        <f ca="1">INDIRECT(CONCATENATE(#REF!,$C$503,"!$AF",$A242 + 5))</f>
        <v>#REF!</v>
      </c>
      <c r="E242" s="132" t="e">
        <f ca="1">INDIRECT(CONCATENATE(#REF!,$C$503,"!$AB",$A242 + 5))</f>
        <v>#REF!</v>
      </c>
      <c r="F242" s="135" t="str">
        <f t="shared" ca="1" si="60"/>
        <v/>
      </c>
      <c r="G242" s="187" t="e">
        <f ca="1">INDIRECT(CONCATENATE(#REF!,$C$503,"!$AG",$A242 + 5))</f>
        <v>#REF!</v>
      </c>
      <c r="H242" s="135"/>
      <c r="I242" s="132"/>
      <c r="J242" s="135"/>
      <c r="K242" s="132" t="e">
        <f ca="1">INDIRECT(CONCATENATE(#REF!,$C$503,"!$AH",$A242 + 5))</f>
        <v>#REF!</v>
      </c>
      <c r="L242" s="181"/>
      <c r="M242" s="135"/>
      <c r="N242" s="135"/>
      <c r="O242" s="135"/>
      <c r="P242" s="135"/>
      <c r="Q242" s="137" t="e">
        <f t="shared" ca="1" si="62"/>
        <v>#REF!</v>
      </c>
      <c r="R242" s="188" t="e">
        <f t="shared" ca="1" si="63"/>
        <v>#REF!</v>
      </c>
      <c r="S242" s="139" t="e">
        <f t="shared" ca="1" si="61"/>
        <v>#REF!</v>
      </c>
      <c r="T242" s="202" t="e">
        <f t="shared" ca="1" si="64"/>
        <v>#REF!</v>
      </c>
      <c r="U242" s="139" t="e">
        <f t="shared" ca="1" si="65"/>
        <v>#REF!</v>
      </c>
      <c r="V242" s="198" t="e">
        <f t="shared" ca="1" si="66"/>
        <v>#REF!</v>
      </c>
      <c r="W242" s="138" t="e">
        <f t="shared" ca="1" si="67"/>
        <v>#REF!</v>
      </c>
      <c r="X242" s="139" t="e">
        <f t="shared" ca="1" si="68"/>
        <v>#REF!</v>
      </c>
      <c r="Y242" s="138" t="e">
        <f t="shared" ca="1" si="69"/>
        <v>#REF!</v>
      </c>
      <c r="Z242" s="138" t="e">
        <f t="shared" ca="1" si="70"/>
        <v>#REF!</v>
      </c>
      <c r="AA242" s="138" t="e">
        <f t="shared" ca="1" si="71"/>
        <v>#NAME?</v>
      </c>
      <c r="AB242" s="139" t="e">
        <f t="shared" ca="1" si="72"/>
        <v>#REF!</v>
      </c>
      <c r="AC242" s="138" t="e">
        <f t="shared" ca="1" si="73"/>
        <v>#REF!</v>
      </c>
      <c r="AD242" s="132" t="e">
        <f ca="1">INDIRECT(CONCATENATE(#REF!,$C$503,"!$AI",$A242 + 5))</f>
        <v>#REF!</v>
      </c>
    </row>
    <row r="243" spans="1:30" hidden="1" outlineLevel="1" x14ac:dyDescent="0.25">
      <c r="A243" s="128">
        <v>239</v>
      </c>
      <c r="B243" s="153" t="e">
        <f ca="1">INDIRECT(CONCATENATE(#REF!,$C$503,"!$B",$A243 + 5))</f>
        <v>#REF!</v>
      </c>
      <c r="C243" s="135" t="e">
        <f ca="1">INDIRECT(CONCATENATE(#REF!,$C$503,"!$X",$A243 + 5))</f>
        <v>#REF!</v>
      </c>
      <c r="D243" s="132" t="e">
        <f ca="1">INDIRECT(CONCATENATE(#REF!,$C$503,"!$AF",$A243 + 5))</f>
        <v>#REF!</v>
      </c>
      <c r="E243" s="132" t="e">
        <f ca="1">INDIRECT(CONCATENATE(#REF!,$C$503,"!$AB",$A243 + 5))</f>
        <v>#REF!</v>
      </c>
      <c r="F243" s="135" t="str">
        <f t="shared" ca="1" si="60"/>
        <v/>
      </c>
      <c r="G243" s="187" t="e">
        <f ca="1">INDIRECT(CONCATENATE(#REF!,$C$503,"!$AG",$A243 + 5))</f>
        <v>#REF!</v>
      </c>
      <c r="H243" s="135"/>
      <c r="I243" s="132"/>
      <c r="J243" s="135"/>
      <c r="K243" s="132" t="e">
        <f ca="1">INDIRECT(CONCATENATE(#REF!,$C$503,"!$AH",$A243 + 5))</f>
        <v>#REF!</v>
      </c>
      <c r="L243" s="181"/>
      <c r="M243" s="135"/>
      <c r="N243" s="135"/>
      <c r="O243" s="135"/>
      <c r="P243" s="135"/>
      <c r="Q243" s="137" t="e">
        <f t="shared" ca="1" si="62"/>
        <v>#REF!</v>
      </c>
      <c r="R243" s="188" t="e">
        <f t="shared" ca="1" si="63"/>
        <v>#REF!</v>
      </c>
      <c r="S243" s="139" t="e">
        <f t="shared" ca="1" si="61"/>
        <v>#REF!</v>
      </c>
      <c r="T243" s="202" t="e">
        <f t="shared" ca="1" si="64"/>
        <v>#REF!</v>
      </c>
      <c r="U243" s="139" t="e">
        <f t="shared" ca="1" si="65"/>
        <v>#REF!</v>
      </c>
      <c r="V243" s="198" t="e">
        <f t="shared" ca="1" si="66"/>
        <v>#REF!</v>
      </c>
      <c r="W243" s="138" t="e">
        <f t="shared" ca="1" si="67"/>
        <v>#REF!</v>
      </c>
      <c r="X243" s="139" t="e">
        <f t="shared" ca="1" si="68"/>
        <v>#REF!</v>
      </c>
      <c r="Y243" s="138" t="e">
        <f t="shared" ca="1" si="69"/>
        <v>#REF!</v>
      </c>
      <c r="Z243" s="138" t="e">
        <f t="shared" ca="1" si="70"/>
        <v>#REF!</v>
      </c>
      <c r="AA243" s="138" t="e">
        <f t="shared" ca="1" si="71"/>
        <v>#NAME?</v>
      </c>
      <c r="AB243" s="139" t="e">
        <f t="shared" ca="1" si="72"/>
        <v>#REF!</v>
      </c>
      <c r="AC243" s="138" t="e">
        <f t="shared" ca="1" si="73"/>
        <v>#REF!</v>
      </c>
      <c r="AD243" s="132" t="e">
        <f ca="1">INDIRECT(CONCATENATE(#REF!,$C$503,"!$AI",$A243 + 5))</f>
        <v>#REF!</v>
      </c>
    </row>
    <row r="244" spans="1:30" hidden="1" outlineLevel="1" x14ac:dyDescent="0.25">
      <c r="A244" s="128">
        <v>240</v>
      </c>
      <c r="B244" s="153" t="e">
        <f ca="1">INDIRECT(CONCATENATE(#REF!,$C$503,"!$B",$A244 + 5))</f>
        <v>#REF!</v>
      </c>
      <c r="C244" s="135" t="e">
        <f ca="1">INDIRECT(CONCATENATE(#REF!,$C$503,"!$X",$A244 + 5))</f>
        <v>#REF!</v>
      </c>
      <c r="D244" s="132" t="e">
        <f ca="1">INDIRECT(CONCATENATE(#REF!,$C$503,"!$AF",$A244 + 5))</f>
        <v>#REF!</v>
      </c>
      <c r="E244" s="132" t="e">
        <f ca="1">INDIRECT(CONCATENATE(#REF!,$C$503,"!$AB",$A244 + 5))</f>
        <v>#REF!</v>
      </c>
      <c r="F244" s="135" t="str">
        <f t="shared" ca="1" si="60"/>
        <v/>
      </c>
      <c r="G244" s="187" t="e">
        <f ca="1">INDIRECT(CONCATENATE(#REF!,$C$503,"!$AG",$A244 + 5))</f>
        <v>#REF!</v>
      </c>
      <c r="H244" s="135"/>
      <c r="I244" s="132"/>
      <c r="J244" s="135"/>
      <c r="K244" s="132" t="e">
        <f ca="1">INDIRECT(CONCATENATE(#REF!,$C$503,"!$AH",$A244 + 5))</f>
        <v>#REF!</v>
      </c>
      <c r="L244" s="181"/>
      <c r="M244" s="135"/>
      <c r="N244" s="135"/>
      <c r="O244" s="135"/>
      <c r="P244" s="135"/>
      <c r="Q244" s="137" t="e">
        <f t="shared" ca="1" si="62"/>
        <v>#REF!</v>
      </c>
      <c r="R244" s="188" t="e">
        <f t="shared" ca="1" si="63"/>
        <v>#REF!</v>
      </c>
      <c r="S244" s="139" t="e">
        <f t="shared" ca="1" si="61"/>
        <v>#REF!</v>
      </c>
      <c r="T244" s="202" t="e">
        <f t="shared" ca="1" si="64"/>
        <v>#REF!</v>
      </c>
      <c r="U244" s="139" t="e">
        <f t="shared" ca="1" si="65"/>
        <v>#REF!</v>
      </c>
      <c r="V244" s="198" t="e">
        <f t="shared" ca="1" si="66"/>
        <v>#REF!</v>
      </c>
      <c r="W244" s="138" t="e">
        <f t="shared" ca="1" si="67"/>
        <v>#REF!</v>
      </c>
      <c r="X244" s="139" t="e">
        <f t="shared" ca="1" si="68"/>
        <v>#REF!</v>
      </c>
      <c r="Y244" s="138" t="e">
        <f t="shared" ca="1" si="69"/>
        <v>#REF!</v>
      </c>
      <c r="Z244" s="138" t="e">
        <f t="shared" ca="1" si="70"/>
        <v>#REF!</v>
      </c>
      <c r="AA244" s="138" t="e">
        <f t="shared" ca="1" si="71"/>
        <v>#NAME?</v>
      </c>
      <c r="AB244" s="139" t="e">
        <f t="shared" ca="1" si="72"/>
        <v>#REF!</v>
      </c>
      <c r="AC244" s="138" t="e">
        <f t="shared" ca="1" si="73"/>
        <v>#REF!</v>
      </c>
      <c r="AD244" s="132" t="e">
        <f ca="1">INDIRECT(CONCATENATE(#REF!,$C$503,"!$AI",$A244 + 5))</f>
        <v>#REF!</v>
      </c>
    </row>
    <row r="245" spans="1:30" hidden="1" outlineLevel="1" x14ac:dyDescent="0.25">
      <c r="A245" s="128">
        <v>241</v>
      </c>
      <c r="B245" s="153" t="e">
        <f ca="1">INDIRECT(CONCATENATE(#REF!,$C$503,"!$B",$A245 + 5))</f>
        <v>#REF!</v>
      </c>
      <c r="C245" s="135" t="e">
        <f ca="1">INDIRECT(CONCATENATE(#REF!,$C$503,"!$X",$A245 + 5))</f>
        <v>#REF!</v>
      </c>
      <c r="D245" s="132" t="e">
        <f ca="1">INDIRECT(CONCATENATE(#REF!,$C$503,"!$AF",$A245 + 5))</f>
        <v>#REF!</v>
      </c>
      <c r="E245" s="132" t="e">
        <f ca="1">INDIRECT(CONCATENATE(#REF!,$C$503,"!$AB",$A245 + 5))</f>
        <v>#REF!</v>
      </c>
      <c r="F245" s="135" t="str">
        <f t="shared" ca="1" si="60"/>
        <v/>
      </c>
      <c r="G245" s="187" t="e">
        <f ca="1">INDIRECT(CONCATENATE(#REF!,$C$503,"!$AG",$A245 + 5))</f>
        <v>#REF!</v>
      </c>
      <c r="H245" s="135"/>
      <c r="I245" s="132"/>
      <c r="J245" s="135"/>
      <c r="K245" s="132" t="e">
        <f ca="1">INDIRECT(CONCATENATE(#REF!,$C$503,"!$AH",$A245 + 5))</f>
        <v>#REF!</v>
      </c>
      <c r="L245" s="181"/>
      <c r="M245" s="135"/>
      <c r="N245" s="135"/>
      <c r="O245" s="135"/>
      <c r="P245" s="135"/>
      <c r="Q245" s="137" t="e">
        <f t="shared" ca="1" si="62"/>
        <v>#REF!</v>
      </c>
      <c r="R245" s="188" t="e">
        <f t="shared" ca="1" si="63"/>
        <v>#REF!</v>
      </c>
      <c r="S245" s="139" t="e">
        <f t="shared" ca="1" si="61"/>
        <v>#REF!</v>
      </c>
      <c r="T245" s="202" t="e">
        <f t="shared" ca="1" si="64"/>
        <v>#REF!</v>
      </c>
      <c r="U245" s="139" t="e">
        <f t="shared" ca="1" si="65"/>
        <v>#REF!</v>
      </c>
      <c r="V245" s="198" t="e">
        <f t="shared" ca="1" si="66"/>
        <v>#REF!</v>
      </c>
      <c r="W245" s="138" t="e">
        <f t="shared" ca="1" si="67"/>
        <v>#REF!</v>
      </c>
      <c r="X245" s="139" t="e">
        <f t="shared" ca="1" si="68"/>
        <v>#REF!</v>
      </c>
      <c r="Y245" s="138" t="e">
        <f t="shared" ca="1" si="69"/>
        <v>#REF!</v>
      </c>
      <c r="Z245" s="138" t="e">
        <f t="shared" ca="1" si="70"/>
        <v>#REF!</v>
      </c>
      <c r="AA245" s="138" t="e">
        <f t="shared" ca="1" si="71"/>
        <v>#NAME?</v>
      </c>
      <c r="AB245" s="139" t="e">
        <f t="shared" ca="1" si="72"/>
        <v>#REF!</v>
      </c>
      <c r="AC245" s="138" t="e">
        <f t="shared" ca="1" si="73"/>
        <v>#REF!</v>
      </c>
      <c r="AD245" s="132" t="e">
        <f ca="1">INDIRECT(CONCATENATE(#REF!,$C$503,"!$AI",$A245 + 5))</f>
        <v>#REF!</v>
      </c>
    </row>
    <row r="246" spans="1:30" hidden="1" outlineLevel="1" x14ac:dyDescent="0.25">
      <c r="A246" s="128">
        <v>242</v>
      </c>
      <c r="B246" s="153" t="e">
        <f ca="1">INDIRECT(CONCATENATE(#REF!,$C$503,"!$B",$A246 + 5))</f>
        <v>#REF!</v>
      </c>
      <c r="C246" s="135" t="e">
        <f ca="1">INDIRECT(CONCATENATE(#REF!,$C$503,"!$X",$A246 + 5))</f>
        <v>#REF!</v>
      </c>
      <c r="D246" s="132" t="e">
        <f ca="1">INDIRECT(CONCATENATE(#REF!,$C$503,"!$AF",$A246 + 5))</f>
        <v>#REF!</v>
      </c>
      <c r="E246" s="132" t="e">
        <f ca="1">INDIRECT(CONCATENATE(#REF!,$C$503,"!$AB",$A246 + 5))</f>
        <v>#REF!</v>
      </c>
      <c r="F246" s="135" t="str">
        <f t="shared" ca="1" si="60"/>
        <v/>
      </c>
      <c r="G246" s="187" t="e">
        <f ca="1">INDIRECT(CONCATENATE(#REF!,$C$503,"!$AG",$A246 + 5))</f>
        <v>#REF!</v>
      </c>
      <c r="H246" s="135"/>
      <c r="I246" s="132"/>
      <c r="J246" s="135"/>
      <c r="K246" s="132" t="e">
        <f ca="1">INDIRECT(CONCATENATE(#REF!,$C$503,"!$AH",$A246 + 5))</f>
        <v>#REF!</v>
      </c>
      <c r="L246" s="181"/>
      <c r="M246" s="135"/>
      <c r="N246" s="135"/>
      <c r="O246" s="135"/>
      <c r="P246" s="135"/>
      <c r="Q246" s="137" t="e">
        <f t="shared" ca="1" si="62"/>
        <v>#REF!</v>
      </c>
      <c r="R246" s="188" t="e">
        <f t="shared" ca="1" si="63"/>
        <v>#REF!</v>
      </c>
      <c r="S246" s="139" t="e">
        <f t="shared" ca="1" si="61"/>
        <v>#REF!</v>
      </c>
      <c r="T246" s="202" t="e">
        <f t="shared" ca="1" si="64"/>
        <v>#REF!</v>
      </c>
      <c r="U246" s="139" t="e">
        <f t="shared" ca="1" si="65"/>
        <v>#REF!</v>
      </c>
      <c r="V246" s="198" t="e">
        <f t="shared" ca="1" si="66"/>
        <v>#REF!</v>
      </c>
      <c r="W246" s="138" t="e">
        <f t="shared" ca="1" si="67"/>
        <v>#REF!</v>
      </c>
      <c r="X246" s="139" t="e">
        <f t="shared" ca="1" si="68"/>
        <v>#REF!</v>
      </c>
      <c r="Y246" s="138" t="e">
        <f t="shared" ca="1" si="69"/>
        <v>#REF!</v>
      </c>
      <c r="Z246" s="138" t="e">
        <f t="shared" ca="1" si="70"/>
        <v>#REF!</v>
      </c>
      <c r="AA246" s="138" t="e">
        <f t="shared" ca="1" si="71"/>
        <v>#NAME?</v>
      </c>
      <c r="AB246" s="139" t="e">
        <f t="shared" ca="1" si="72"/>
        <v>#REF!</v>
      </c>
      <c r="AC246" s="138" t="e">
        <f t="shared" ca="1" si="73"/>
        <v>#REF!</v>
      </c>
      <c r="AD246" s="132" t="e">
        <f ca="1">INDIRECT(CONCATENATE(#REF!,$C$503,"!$AI",$A246 + 5))</f>
        <v>#REF!</v>
      </c>
    </row>
    <row r="247" spans="1:30" hidden="1" outlineLevel="1" x14ac:dyDescent="0.25">
      <c r="A247" s="128">
        <v>243</v>
      </c>
      <c r="B247" s="153" t="e">
        <f ca="1">INDIRECT(CONCATENATE(#REF!,$C$503,"!$B",$A247 + 5))</f>
        <v>#REF!</v>
      </c>
      <c r="C247" s="135" t="e">
        <f ca="1">INDIRECT(CONCATENATE(#REF!,$C$503,"!$X",$A247 + 5))</f>
        <v>#REF!</v>
      </c>
      <c r="D247" s="132" t="e">
        <f ca="1">INDIRECT(CONCATENATE(#REF!,$C$503,"!$AF",$A247 + 5))</f>
        <v>#REF!</v>
      </c>
      <c r="E247" s="132" t="e">
        <f ca="1">INDIRECT(CONCATENATE(#REF!,$C$503,"!$AB",$A247 + 5))</f>
        <v>#REF!</v>
      </c>
      <c r="F247" s="135" t="str">
        <f t="shared" ca="1" si="60"/>
        <v/>
      </c>
      <c r="G247" s="187" t="e">
        <f ca="1">INDIRECT(CONCATENATE(#REF!,$C$503,"!$AG",$A247 + 5))</f>
        <v>#REF!</v>
      </c>
      <c r="H247" s="135"/>
      <c r="I247" s="132"/>
      <c r="J247" s="135"/>
      <c r="K247" s="132" t="e">
        <f ca="1">INDIRECT(CONCATENATE(#REF!,$C$503,"!$AH",$A247 + 5))</f>
        <v>#REF!</v>
      </c>
      <c r="L247" s="181"/>
      <c r="M247" s="135"/>
      <c r="N247" s="135"/>
      <c r="O247" s="135"/>
      <c r="P247" s="135"/>
      <c r="Q247" s="137" t="e">
        <f t="shared" ca="1" si="62"/>
        <v>#REF!</v>
      </c>
      <c r="R247" s="188" t="e">
        <f t="shared" ca="1" si="63"/>
        <v>#REF!</v>
      </c>
      <c r="S247" s="139" t="e">
        <f t="shared" ca="1" si="61"/>
        <v>#REF!</v>
      </c>
      <c r="T247" s="202" t="e">
        <f t="shared" ca="1" si="64"/>
        <v>#REF!</v>
      </c>
      <c r="U247" s="139" t="e">
        <f t="shared" ca="1" si="65"/>
        <v>#REF!</v>
      </c>
      <c r="V247" s="198" t="e">
        <f t="shared" ca="1" si="66"/>
        <v>#REF!</v>
      </c>
      <c r="W247" s="138" t="e">
        <f t="shared" ca="1" si="67"/>
        <v>#REF!</v>
      </c>
      <c r="X247" s="139" t="e">
        <f t="shared" ca="1" si="68"/>
        <v>#REF!</v>
      </c>
      <c r="Y247" s="138" t="e">
        <f t="shared" ca="1" si="69"/>
        <v>#REF!</v>
      </c>
      <c r="Z247" s="138" t="e">
        <f t="shared" ca="1" si="70"/>
        <v>#REF!</v>
      </c>
      <c r="AA247" s="138" t="e">
        <f t="shared" ca="1" si="71"/>
        <v>#NAME?</v>
      </c>
      <c r="AB247" s="139" t="e">
        <f t="shared" ca="1" si="72"/>
        <v>#REF!</v>
      </c>
      <c r="AC247" s="138" t="e">
        <f t="shared" ca="1" si="73"/>
        <v>#REF!</v>
      </c>
      <c r="AD247" s="132" t="e">
        <f ca="1">INDIRECT(CONCATENATE(#REF!,$C$503,"!$AI",$A247 + 5))</f>
        <v>#REF!</v>
      </c>
    </row>
    <row r="248" spans="1:30" hidden="1" outlineLevel="1" x14ac:dyDescent="0.25">
      <c r="A248" s="128">
        <v>244</v>
      </c>
      <c r="B248" s="153" t="e">
        <f ca="1">INDIRECT(CONCATENATE(#REF!,$C$503,"!$B",$A248 + 5))</f>
        <v>#REF!</v>
      </c>
      <c r="C248" s="135" t="e">
        <f ca="1">INDIRECT(CONCATENATE(#REF!,$C$503,"!$X",$A248 + 5))</f>
        <v>#REF!</v>
      </c>
      <c r="D248" s="132" t="e">
        <f ca="1">INDIRECT(CONCATENATE(#REF!,$C$503,"!$AF",$A248 + 5))</f>
        <v>#REF!</v>
      </c>
      <c r="E248" s="132" t="e">
        <f ca="1">INDIRECT(CONCATENATE(#REF!,$C$503,"!$AB",$A248 + 5))</f>
        <v>#REF!</v>
      </c>
      <c r="F248" s="135" t="str">
        <f t="shared" ca="1" si="60"/>
        <v/>
      </c>
      <c r="G248" s="187" t="e">
        <f ca="1">INDIRECT(CONCATENATE(#REF!,$C$503,"!$AG",$A248 + 5))</f>
        <v>#REF!</v>
      </c>
      <c r="H248" s="135"/>
      <c r="I248" s="132"/>
      <c r="J248" s="135"/>
      <c r="K248" s="132" t="e">
        <f ca="1">INDIRECT(CONCATENATE(#REF!,$C$503,"!$AH",$A248 + 5))</f>
        <v>#REF!</v>
      </c>
      <c r="L248" s="181"/>
      <c r="M248" s="135"/>
      <c r="N248" s="135"/>
      <c r="O248" s="135"/>
      <c r="P248" s="135"/>
      <c r="Q248" s="137" t="e">
        <f t="shared" ca="1" si="62"/>
        <v>#REF!</v>
      </c>
      <c r="R248" s="188" t="e">
        <f t="shared" ca="1" si="63"/>
        <v>#REF!</v>
      </c>
      <c r="S248" s="139" t="e">
        <f t="shared" ca="1" si="61"/>
        <v>#REF!</v>
      </c>
      <c r="T248" s="202" t="e">
        <f t="shared" ca="1" si="64"/>
        <v>#REF!</v>
      </c>
      <c r="U248" s="139" t="e">
        <f t="shared" ca="1" si="65"/>
        <v>#REF!</v>
      </c>
      <c r="V248" s="198" t="e">
        <f t="shared" ca="1" si="66"/>
        <v>#REF!</v>
      </c>
      <c r="W248" s="138" t="e">
        <f t="shared" ca="1" si="67"/>
        <v>#REF!</v>
      </c>
      <c r="X248" s="139" t="e">
        <f t="shared" ca="1" si="68"/>
        <v>#REF!</v>
      </c>
      <c r="Y248" s="138" t="e">
        <f t="shared" ca="1" si="69"/>
        <v>#REF!</v>
      </c>
      <c r="Z248" s="138" t="e">
        <f t="shared" ca="1" si="70"/>
        <v>#REF!</v>
      </c>
      <c r="AA248" s="138" t="e">
        <f t="shared" ca="1" si="71"/>
        <v>#NAME?</v>
      </c>
      <c r="AB248" s="139" t="e">
        <f t="shared" ca="1" si="72"/>
        <v>#REF!</v>
      </c>
      <c r="AC248" s="138" t="e">
        <f t="shared" ca="1" si="73"/>
        <v>#REF!</v>
      </c>
      <c r="AD248" s="132" t="e">
        <f ca="1">INDIRECT(CONCATENATE(#REF!,$C$503,"!$AI",$A248 + 5))</f>
        <v>#REF!</v>
      </c>
    </row>
    <row r="249" spans="1:30" hidden="1" outlineLevel="1" x14ac:dyDescent="0.25">
      <c r="A249" s="128">
        <v>245</v>
      </c>
      <c r="B249" s="153" t="e">
        <f ca="1">INDIRECT(CONCATENATE(#REF!,$C$503,"!$B",$A249 + 5))</f>
        <v>#REF!</v>
      </c>
      <c r="C249" s="135" t="e">
        <f ca="1">INDIRECT(CONCATENATE(#REF!,$C$503,"!$X",$A249 + 5))</f>
        <v>#REF!</v>
      </c>
      <c r="D249" s="132" t="e">
        <f ca="1">INDIRECT(CONCATENATE(#REF!,$C$503,"!$AF",$A249 + 5))</f>
        <v>#REF!</v>
      </c>
      <c r="E249" s="132" t="e">
        <f ca="1">INDIRECT(CONCATENATE(#REF!,$C$503,"!$AB",$A249 + 5))</f>
        <v>#REF!</v>
      </c>
      <c r="F249" s="135" t="str">
        <f t="shared" ca="1" si="60"/>
        <v/>
      </c>
      <c r="G249" s="187" t="e">
        <f ca="1">INDIRECT(CONCATENATE(#REF!,$C$503,"!$AG",$A249 + 5))</f>
        <v>#REF!</v>
      </c>
      <c r="H249" s="135"/>
      <c r="I249" s="132"/>
      <c r="J249" s="135"/>
      <c r="K249" s="132" t="e">
        <f ca="1">INDIRECT(CONCATENATE(#REF!,$C$503,"!$AH",$A249 + 5))</f>
        <v>#REF!</v>
      </c>
      <c r="L249" s="181"/>
      <c r="M249" s="135"/>
      <c r="N249" s="135"/>
      <c r="O249" s="135"/>
      <c r="P249" s="135"/>
      <c r="Q249" s="137" t="e">
        <f t="shared" ca="1" si="62"/>
        <v>#REF!</v>
      </c>
      <c r="R249" s="188" t="e">
        <f t="shared" ca="1" si="63"/>
        <v>#REF!</v>
      </c>
      <c r="S249" s="139" t="e">
        <f t="shared" ca="1" si="61"/>
        <v>#REF!</v>
      </c>
      <c r="T249" s="202" t="e">
        <f t="shared" ca="1" si="64"/>
        <v>#REF!</v>
      </c>
      <c r="U249" s="139" t="e">
        <f t="shared" ca="1" si="65"/>
        <v>#REF!</v>
      </c>
      <c r="V249" s="198" t="e">
        <f t="shared" ca="1" si="66"/>
        <v>#REF!</v>
      </c>
      <c r="W249" s="138" t="e">
        <f t="shared" ca="1" si="67"/>
        <v>#REF!</v>
      </c>
      <c r="X249" s="139" t="e">
        <f t="shared" ca="1" si="68"/>
        <v>#REF!</v>
      </c>
      <c r="Y249" s="138" t="e">
        <f t="shared" ca="1" si="69"/>
        <v>#REF!</v>
      </c>
      <c r="Z249" s="138" t="e">
        <f t="shared" ca="1" si="70"/>
        <v>#REF!</v>
      </c>
      <c r="AA249" s="138" t="e">
        <f t="shared" ca="1" si="71"/>
        <v>#NAME?</v>
      </c>
      <c r="AB249" s="139" t="e">
        <f t="shared" ca="1" si="72"/>
        <v>#REF!</v>
      </c>
      <c r="AC249" s="138" t="e">
        <f t="shared" ca="1" si="73"/>
        <v>#REF!</v>
      </c>
      <c r="AD249" s="132" t="e">
        <f ca="1">INDIRECT(CONCATENATE(#REF!,$C$503,"!$AI",$A249 + 5))</f>
        <v>#REF!</v>
      </c>
    </row>
    <row r="250" spans="1:30" hidden="1" outlineLevel="1" x14ac:dyDescent="0.25">
      <c r="A250" s="128">
        <v>246</v>
      </c>
      <c r="B250" s="153" t="e">
        <f ca="1">INDIRECT(CONCATENATE(#REF!,$C$503,"!$B",$A250 + 5))</f>
        <v>#REF!</v>
      </c>
      <c r="C250" s="135" t="e">
        <f ca="1">INDIRECT(CONCATENATE(#REF!,$C$503,"!$X",$A250 + 5))</f>
        <v>#REF!</v>
      </c>
      <c r="D250" s="132" t="e">
        <f ca="1">INDIRECT(CONCATENATE(#REF!,$C$503,"!$AF",$A250 + 5))</f>
        <v>#REF!</v>
      </c>
      <c r="E250" s="132" t="e">
        <f ca="1">INDIRECT(CONCATENATE(#REF!,$C$503,"!$AB",$A250 + 5))</f>
        <v>#REF!</v>
      </c>
      <c r="F250" s="135" t="str">
        <f t="shared" ca="1" si="60"/>
        <v/>
      </c>
      <c r="G250" s="187" t="e">
        <f ca="1">INDIRECT(CONCATENATE(#REF!,$C$503,"!$AG",$A250 + 5))</f>
        <v>#REF!</v>
      </c>
      <c r="H250" s="135"/>
      <c r="I250" s="132"/>
      <c r="J250" s="135"/>
      <c r="K250" s="132" t="e">
        <f ca="1">INDIRECT(CONCATENATE(#REF!,$C$503,"!$AH",$A250 + 5))</f>
        <v>#REF!</v>
      </c>
      <c r="L250" s="181"/>
      <c r="M250" s="135"/>
      <c r="N250" s="135"/>
      <c r="O250" s="135"/>
      <c r="P250" s="135"/>
      <c r="Q250" s="137" t="e">
        <f t="shared" ca="1" si="62"/>
        <v>#REF!</v>
      </c>
      <c r="R250" s="188" t="e">
        <f t="shared" ca="1" si="63"/>
        <v>#REF!</v>
      </c>
      <c r="S250" s="139" t="e">
        <f t="shared" ca="1" si="61"/>
        <v>#REF!</v>
      </c>
      <c r="T250" s="202" t="e">
        <f t="shared" ca="1" si="64"/>
        <v>#REF!</v>
      </c>
      <c r="U250" s="139" t="e">
        <f t="shared" ca="1" si="65"/>
        <v>#REF!</v>
      </c>
      <c r="V250" s="198" t="e">
        <f t="shared" ca="1" si="66"/>
        <v>#REF!</v>
      </c>
      <c r="W250" s="138" t="e">
        <f t="shared" ca="1" si="67"/>
        <v>#REF!</v>
      </c>
      <c r="X250" s="139" t="e">
        <f t="shared" ca="1" si="68"/>
        <v>#REF!</v>
      </c>
      <c r="Y250" s="138" t="e">
        <f t="shared" ca="1" si="69"/>
        <v>#REF!</v>
      </c>
      <c r="Z250" s="138" t="e">
        <f t="shared" ca="1" si="70"/>
        <v>#REF!</v>
      </c>
      <c r="AA250" s="138" t="e">
        <f t="shared" ca="1" si="71"/>
        <v>#NAME?</v>
      </c>
      <c r="AB250" s="139" t="e">
        <f t="shared" ca="1" si="72"/>
        <v>#REF!</v>
      </c>
      <c r="AC250" s="138" t="e">
        <f t="shared" ca="1" si="73"/>
        <v>#REF!</v>
      </c>
      <c r="AD250" s="132" t="e">
        <f ca="1">INDIRECT(CONCATENATE(#REF!,$C$503,"!$AI",$A250 + 5))</f>
        <v>#REF!</v>
      </c>
    </row>
    <row r="251" spans="1:30" hidden="1" outlineLevel="1" x14ac:dyDescent="0.25">
      <c r="A251" s="128">
        <v>247</v>
      </c>
      <c r="B251" s="153" t="e">
        <f ca="1">INDIRECT(CONCATENATE(#REF!,$C$503,"!$B",$A251 + 5))</f>
        <v>#REF!</v>
      </c>
      <c r="C251" s="135" t="e">
        <f ca="1">INDIRECT(CONCATENATE(#REF!,$C$503,"!$X",$A251 + 5))</f>
        <v>#REF!</v>
      </c>
      <c r="D251" s="132" t="e">
        <f ca="1">INDIRECT(CONCATENATE(#REF!,$C$503,"!$AF",$A251 + 5))</f>
        <v>#REF!</v>
      </c>
      <c r="E251" s="132" t="e">
        <f ca="1">INDIRECT(CONCATENATE(#REF!,$C$503,"!$AB",$A251 + 5))</f>
        <v>#REF!</v>
      </c>
      <c r="F251" s="135" t="str">
        <f t="shared" ca="1" si="60"/>
        <v/>
      </c>
      <c r="G251" s="187" t="e">
        <f ca="1">INDIRECT(CONCATENATE(#REF!,$C$503,"!$AG",$A251 + 5))</f>
        <v>#REF!</v>
      </c>
      <c r="H251" s="135"/>
      <c r="I251" s="132"/>
      <c r="J251" s="135"/>
      <c r="K251" s="132" t="e">
        <f ca="1">INDIRECT(CONCATENATE(#REF!,$C$503,"!$AH",$A251 + 5))</f>
        <v>#REF!</v>
      </c>
      <c r="L251" s="181"/>
      <c r="M251" s="135"/>
      <c r="N251" s="135"/>
      <c r="O251" s="135"/>
      <c r="P251" s="135"/>
      <c r="Q251" s="137" t="e">
        <f t="shared" ca="1" si="62"/>
        <v>#REF!</v>
      </c>
      <c r="R251" s="188" t="e">
        <f t="shared" ca="1" si="63"/>
        <v>#REF!</v>
      </c>
      <c r="S251" s="139" t="e">
        <f t="shared" ca="1" si="61"/>
        <v>#REF!</v>
      </c>
      <c r="T251" s="202" t="e">
        <f t="shared" ca="1" si="64"/>
        <v>#REF!</v>
      </c>
      <c r="U251" s="139" t="e">
        <f t="shared" ca="1" si="65"/>
        <v>#REF!</v>
      </c>
      <c r="V251" s="198" t="e">
        <f t="shared" ca="1" si="66"/>
        <v>#REF!</v>
      </c>
      <c r="W251" s="138" t="e">
        <f t="shared" ca="1" si="67"/>
        <v>#REF!</v>
      </c>
      <c r="X251" s="139" t="e">
        <f t="shared" ca="1" si="68"/>
        <v>#REF!</v>
      </c>
      <c r="Y251" s="138" t="e">
        <f t="shared" ca="1" si="69"/>
        <v>#REF!</v>
      </c>
      <c r="Z251" s="138" t="e">
        <f t="shared" ca="1" si="70"/>
        <v>#REF!</v>
      </c>
      <c r="AA251" s="138" t="e">
        <f t="shared" ca="1" si="71"/>
        <v>#NAME?</v>
      </c>
      <c r="AB251" s="139" t="e">
        <f t="shared" ca="1" si="72"/>
        <v>#REF!</v>
      </c>
      <c r="AC251" s="138" t="e">
        <f t="shared" ca="1" si="73"/>
        <v>#REF!</v>
      </c>
      <c r="AD251" s="132" t="e">
        <f ca="1">INDIRECT(CONCATENATE(#REF!,$C$503,"!$AI",$A251 + 5))</f>
        <v>#REF!</v>
      </c>
    </row>
    <row r="252" spans="1:30" hidden="1" outlineLevel="1" x14ac:dyDescent="0.25">
      <c r="A252" s="128">
        <v>248</v>
      </c>
      <c r="B252" s="153" t="e">
        <f ca="1">INDIRECT(CONCATENATE(#REF!,$C$503,"!$B",$A252 + 5))</f>
        <v>#REF!</v>
      </c>
      <c r="C252" s="135" t="e">
        <f ca="1">INDIRECT(CONCATENATE(#REF!,$C$503,"!$X",$A252 + 5))</f>
        <v>#REF!</v>
      </c>
      <c r="D252" s="132" t="e">
        <f ca="1">INDIRECT(CONCATENATE(#REF!,$C$503,"!$AF",$A252 + 5))</f>
        <v>#REF!</v>
      </c>
      <c r="E252" s="132" t="e">
        <f ca="1">INDIRECT(CONCATENATE(#REF!,$C$503,"!$AB",$A252 + 5))</f>
        <v>#REF!</v>
      </c>
      <c r="F252" s="135" t="str">
        <f t="shared" ca="1" si="60"/>
        <v/>
      </c>
      <c r="G252" s="187" t="e">
        <f ca="1">INDIRECT(CONCATENATE(#REF!,$C$503,"!$AG",$A252 + 5))</f>
        <v>#REF!</v>
      </c>
      <c r="H252" s="135"/>
      <c r="I252" s="132"/>
      <c r="J252" s="135"/>
      <c r="K252" s="132" t="e">
        <f ca="1">INDIRECT(CONCATENATE(#REF!,$C$503,"!$AH",$A252 + 5))</f>
        <v>#REF!</v>
      </c>
      <c r="L252" s="181"/>
      <c r="M252" s="135"/>
      <c r="N252" s="135"/>
      <c r="O252" s="135"/>
      <c r="P252" s="135"/>
      <c r="Q252" s="137" t="e">
        <f t="shared" ca="1" si="62"/>
        <v>#REF!</v>
      </c>
      <c r="R252" s="188" t="e">
        <f t="shared" ca="1" si="63"/>
        <v>#REF!</v>
      </c>
      <c r="S252" s="139" t="e">
        <f t="shared" ca="1" si="61"/>
        <v>#REF!</v>
      </c>
      <c r="T252" s="202" t="e">
        <f t="shared" ca="1" si="64"/>
        <v>#REF!</v>
      </c>
      <c r="U252" s="139" t="e">
        <f t="shared" ca="1" si="65"/>
        <v>#REF!</v>
      </c>
      <c r="V252" s="198" t="e">
        <f t="shared" ca="1" si="66"/>
        <v>#REF!</v>
      </c>
      <c r="W252" s="138" t="e">
        <f t="shared" ca="1" si="67"/>
        <v>#REF!</v>
      </c>
      <c r="X252" s="139" t="e">
        <f t="shared" ca="1" si="68"/>
        <v>#REF!</v>
      </c>
      <c r="Y252" s="138" t="e">
        <f t="shared" ca="1" si="69"/>
        <v>#REF!</v>
      </c>
      <c r="Z252" s="138" t="e">
        <f t="shared" ca="1" si="70"/>
        <v>#REF!</v>
      </c>
      <c r="AA252" s="138" t="e">
        <f t="shared" ca="1" si="71"/>
        <v>#NAME?</v>
      </c>
      <c r="AB252" s="139" t="e">
        <f t="shared" ca="1" si="72"/>
        <v>#REF!</v>
      </c>
      <c r="AC252" s="138" t="e">
        <f t="shared" ca="1" si="73"/>
        <v>#REF!</v>
      </c>
      <c r="AD252" s="132" t="e">
        <f ca="1">INDIRECT(CONCATENATE(#REF!,$C$503,"!$AI",$A252 + 5))</f>
        <v>#REF!</v>
      </c>
    </row>
    <row r="253" spans="1:30" hidden="1" outlineLevel="1" x14ac:dyDescent="0.25">
      <c r="A253" s="128">
        <v>249</v>
      </c>
      <c r="B253" s="153" t="e">
        <f ca="1">INDIRECT(CONCATENATE(#REF!,$C$503,"!$B",$A253 + 5))</f>
        <v>#REF!</v>
      </c>
      <c r="C253" s="135" t="e">
        <f ca="1">INDIRECT(CONCATENATE(#REF!,$C$503,"!$X",$A253 + 5))</f>
        <v>#REF!</v>
      </c>
      <c r="D253" s="132" t="e">
        <f ca="1">INDIRECT(CONCATENATE(#REF!,$C$503,"!$AF",$A253 + 5))</f>
        <v>#REF!</v>
      </c>
      <c r="E253" s="132" t="e">
        <f ca="1">INDIRECT(CONCATENATE(#REF!,$C$503,"!$AB",$A253 + 5))</f>
        <v>#REF!</v>
      </c>
      <c r="F253" s="135" t="str">
        <f t="shared" ca="1" si="60"/>
        <v/>
      </c>
      <c r="G253" s="187" t="e">
        <f ca="1">INDIRECT(CONCATENATE(#REF!,$C$503,"!$AG",$A253 + 5))</f>
        <v>#REF!</v>
      </c>
      <c r="H253" s="135"/>
      <c r="I253" s="132"/>
      <c r="J253" s="135"/>
      <c r="K253" s="132" t="e">
        <f ca="1">INDIRECT(CONCATENATE(#REF!,$C$503,"!$AH",$A253 + 5))</f>
        <v>#REF!</v>
      </c>
      <c r="L253" s="181"/>
      <c r="M253" s="135"/>
      <c r="N253" s="135"/>
      <c r="O253" s="135"/>
      <c r="P253" s="135"/>
      <c r="Q253" s="137" t="e">
        <f t="shared" ca="1" si="62"/>
        <v>#REF!</v>
      </c>
      <c r="R253" s="188" t="e">
        <f t="shared" ca="1" si="63"/>
        <v>#REF!</v>
      </c>
      <c r="S253" s="139" t="e">
        <f t="shared" ca="1" si="61"/>
        <v>#REF!</v>
      </c>
      <c r="T253" s="202" t="e">
        <f t="shared" ca="1" si="64"/>
        <v>#REF!</v>
      </c>
      <c r="U253" s="139" t="e">
        <f t="shared" ca="1" si="65"/>
        <v>#REF!</v>
      </c>
      <c r="V253" s="198" t="e">
        <f t="shared" ca="1" si="66"/>
        <v>#REF!</v>
      </c>
      <c r="W253" s="138" t="e">
        <f t="shared" ca="1" si="67"/>
        <v>#REF!</v>
      </c>
      <c r="X253" s="139" t="e">
        <f t="shared" ca="1" si="68"/>
        <v>#REF!</v>
      </c>
      <c r="Y253" s="138" t="e">
        <f t="shared" ca="1" si="69"/>
        <v>#REF!</v>
      </c>
      <c r="Z253" s="138" t="e">
        <f t="shared" ca="1" si="70"/>
        <v>#REF!</v>
      </c>
      <c r="AA253" s="138" t="e">
        <f t="shared" ca="1" si="71"/>
        <v>#NAME?</v>
      </c>
      <c r="AB253" s="139" t="e">
        <f t="shared" ca="1" si="72"/>
        <v>#REF!</v>
      </c>
      <c r="AC253" s="138" t="e">
        <f t="shared" ca="1" si="73"/>
        <v>#REF!</v>
      </c>
      <c r="AD253" s="132" t="e">
        <f ca="1">INDIRECT(CONCATENATE(#REF!,$C$503,"!$AI",$A253 + 5))</f>
        <v>#REF!</v>
      </c>
    </row>
    <row r="254" spans="1:30" hidden="1" outlineLevel="1" x14ac:dyDescent="0.25">
      <c r="A254" s="128">
        <v>250</v>
      </c>
      <c r="B254" s="153" t="e">
        <f ca="1">INDIRECT(CONCATENATE(#REF!,$C$503,"!$B",$A254 + 5))</f>
        <v>#REF!</v>
      </c>
      <c r="C254" s="135" t="e">
        <f ca="1">INDIRECT(CONCATENATE(#REF!,$C$503,"!$X",$A254 + 5))</f>
        <v>#REF!</v>
      </c>
      <c r="D254" s="132" t="e">
        <f ca="1">INDIRECT(CONCATENATE(#REF!,$C$503,"!$AF",$A254 + 5))</f>
        <v>#REF!</v>
      </c>
      <c r="E254" s="132" t="e">
        <f ca="1">INDIRECT(CONCATENATE(#REF!,$C$503,"!$AB",$A254 + 5))</f>
        <v>#REF!</v>
      </c>
      <c r="F254" s="135" t="str">
        <f t="shared" ca="1" si="60"/>
        <v/>
      </c>
      <c r="G254" s="187" t="e">
        <f ca="1">INDIRECT(CONCATENATE(#REF!,$C$503,"!$AG",$A254 + 5))</f>
        <v>#REF!</v>
      </c>
      <c r="H254" s="135"/>
      <c r="I254" s="132"/>
      <c r="J254" s="135"/>
      <c r="K254" s="132" t="e">
        <f ca="1">INDIRECT(CONCATENATE(#REF!,$C$503,"!$AH",$A254 + 5))</f>
        <v>#REF!</v>
      </c>
      <c r="L254" s="181"/>
      <c r="M254" s="135"/>
      <c r="N254" s="135"/>
      <c r="O254" s="135"/>
      <c r="P254" s="135"/>
      <c r="Q254" s="137" t="e">
        <f t="shared" ca="1" si="62"/>
        <v>#REF!</v>
      </c>
      <c r="R254" s="188" t="e">
        <f t="shared" ca="1" si="63"/>
        <v>#REF!</v>
      </c>
      <c r="S254" s="139" t="e">
        <f t="shared" ca="1" si="61"/>
        <v>#REF!</v>
      </c>
      <c r="T254" s="202" t="e">
        <f t="shared" ca="1" si="64"/>
        <v>#REF!</v>
      </c>
      <c r="U254" s="139" t="e">
        <f t="shared" ca="1" si="65"/>
        <v>#REF!</v>
      </c>
      <c r="V254" s="198" t="e">
        <f t="shared" ca="1" si="66"/>
        <v>#REF!</v>
      </c>
      <c r="W254" s="138" t="e">
        <f t="shared" ca="1" si="67"/>
        <v>#REF!</v>
      </c>
      <c r="X254" s="139" t="e">
        <f t="shared" ca="1" si="68"/>
        <v>#REF!</v>
      </c>
      <c r="Y254" s="138" t="e">
        <f t="shared" ca="1" si="69"/>
        <v>#REF!</v>
      </c>
      <c r="Z254" s="138" t="e">
        <f t="shared" ca="1" si="70"/>
        <v>#REF!</v>
      </c>
      <c r="AA254" s="138" t="e">
        <f t="shared" ca="1" si="71"/>
        <v>#NAME?</v>
      </c>
      <c r="AB254" s="139" t="e">
        <f t="shared" ca="1" si="72"/>
        <v>#REF!</v>
      </c>
      <c r="AC254" s="138" t="e">
        <f t="shared" ca="1" si="73"/>
        <v>#REF!</v>
      </c>
      <c r="AD254" s="132" t="e">
        <f ca="1">INDIRECT(CONCATENATE(#REF!,$C$503,"!$AI",$A254 + 5))</f>
        <v>#REF!</v>
      </c>
    </row>
    <row r="255" spans="1:30" hidden="1" outlineLevel="1" x14ac:dyDescent="0.25">
      <c r="A255" s="128">
        <v>251</v>
      </c>
      <c r="B255" s="153" t="e">
        <f ca="1">INDIRECT(CONCATENATE(#REF!,$C$503,"!$B",$A255 + 5))</f>
        <v>#REF!</v>
      </c>
      <c r="C255" s="135" t="e">
        <f ca="1">INDIRECT(CONCATENATE(#REF!,$C$503,"!$X",$A255 + 5))</f>
        <v>#REF!</v>
      </c>
      <c r="D255" s="132" t="e">
        <f ca="1">INDIRECT(CONCATENATE(#REF!,$C$503,"!$AF",$A255 + 5))</f>
        <v>#REF!</v>
      </c>
      <c r="E255" s="132" t="e">
        <f ca="1">INDIRECT(CONCATENATE(#REF!,$C$503,"!$AB",$A255 + 5))</f>
        <v>#REF!</v>
      </c>
      <c r="F255" s="135" t="str">
        <f t="shared" ca="1" si="60"/>
        <v/>
      </c>
      <c r="G255" s="187" t="e">
        <f ca="1">INDIRECT(CONCATENATE(#REF!,$C$503,"!$AG",$A255 + 5))</f>
        <v>#REF!</v>
      </c>
      <c r="H255" s="135"/>
      <c r="I255" s="132"/>
      <c r="J255" s="135"/>
      <c r="K255" s="132" t="e">
        <f ca="1">INDIRECT(CONCATENATE(#REF!,$C$503,"!$AH",$A255 + 5))</f>
        <v>#REF!</v>
      </c>
      <c r="L255" s="181"/>
      <c r="M255" s="135"/>
      <c r="N255" s="135"/>
      <c r="O255" s="135"/>
      <c r="P255" s="135"/>
      <c r="Q255" s="137" t="e">
        <f t="shared" ca="1" si="62"/>
        <v>#REF!</v>
      </c>
      <c r="R255" s="188" t="e">
        <f t="shared" ca="1" si="63"/>
        <v>#REF!</v>
      </c>
      <c r="S255" s="139" t="e">
        <f t="shared" ca="1" si="61"/>
        <v>#REF!</v>
      </c>
      <c r="T255" s="202" t="e">
        <f t="shared" ca="1" si="64"/>
        <v>#REF!</v>
      </c>
      <c r="U255" s="139" t="e">
        <f t="shared" ca="1" si="65"/>
        <v>#REF!</v>
      </c>
      <c r="V255" s="198" t="e">
        <f t="shared" ca="1" si="66"/>
        <v>#REF!</v>
      </c>
      <c r="W255" s="138" t="e">
        <f t="shared" ca="1" si="67"/>
        <v>#REF!</v>
      </c>
      <c r="X255" s="139" t="e">
        <f t="shared" ca="1" si="68"/>
        <v>#REF!</v>
      </c>
      <c r="Y255" s="138" t="e">
        <f t="shared" ca="1" si="69"/>
        <v>#REF!</v>
      </c>
      <c r="Z255" s="138" t="e">
        <f t="shared" ca="1" si="70"/>
        <v>#REF!</v>
      </c>
      <c r="AA255" s="138" t="e">
        <f t="shared" ca="1" si="71"/>
        <v>#NAME?</v>
      </c>
      <c r="AB255" s="139" t="e">
        <f t="shared" ca="1" si="72"/>
        <v>#REF!</v>
      </c>
      <c r="AC255" s="138" t="e">
        <f t="shared" ca="1" si="73"/>
        <v>#REF!</v>
      </c>
      <c r="AD255" s="132" t="e">
        <f ca="1">INDIRECT(CONCATENATE(#REF!,$C$503,"!$AI",$A255 + 5))</f>
        <v>#REF!</v>
      </c>
    </row>
    <row r="256" spans="1:30" hidden="1" outlineLevel="1" x14ac:dyDescent="0.25">
      <c r="A256" s="128">
        <v>252</v>
      </c>
      <c r="B256" s="153" t="e">
        <f ca="1">INDIRECT(CONCATENATE(#REF!,$C$503,"!$B",$A256 + 5))</f>
        <v>#REF!</v>
      </c>
      <c r="C256" s="135" t="e">
        <f ca="1">INDIRECT(CONCATENATE(#REF!,$C$503,"!$X",$A256 + 5))</f>
        <v>#REF!</v>
      </c>
      <c r="D256" s="132" t="e">
        <f ca="1">INDIRECT(CONCATENATE(#REF!,$C$503,"!$AF",$A256 + 5))</f>
        <v>#REF!</v>
      </c>
      <c r="E256" s="132" t="e">
        <f ca="1">INDIRECT(CONCATENATE(#REF!,$C$503,"!$AB",$A256 + 5))</f>
        <v>#REF!</v>
      </c>
      <c r="F256" s="135" t="str">
        <f t="shared" ca="1" si="60"/>
        <v/>
      </c>
      <c r="G256" s="187" t="e">
        <f ca="1">INDIRECT(CONCATENATE(#REF!,$C$503,"!$AG",$A256 + 5))</f>
        <v>#REF!</v>
      </c>
      <c r="H256" s="135"/>
      <c r="I256" s="132"/>
      <c r="J256" s="135"/>
      <c r="K256" s="132" t="e">
        <f ca="1">INDIRECT(CONCATENATE(#REF!,$C$503,"!$AH",$A256 + 5))</f>
        <v>#REF!</v>
      </c>
      <c r="L256" s="181"/>
      <c r="M256" s="135"/>
      <c r="N256" s="135"/>
      <c r="O256" s="135"/>
      <c r="P256" s="135"/>
      <c r="Q256" s="137" t="e">
        <f t="shared" ca="1" si="62"/>
        <v>#REF!</v>
      </c>
      <c r="R256" s="188" t="e">
        <f t="shared" ca="1" si="63"/>
        <v>#REF!</v>
      </c>
      <c r="S256" s="139" t="e">
        <f t="shared" ca="1" si="61"/>
        <v>#REF!</v>
      </c>
      <c r="T256" s="202" t="e">
        <f t="shared" ca="1" si="64"/>
        <v>#REF!</v>
      </c>
      <c r="U256" s="139" t="e">
        <f t="shared" ca="1" si="65"/>
        <v>#REF!</v>
      </c>
      <c r="V256" s="198" t="e">
        <f t="shared" ca="1" si="66"/>
        <v>#REF!</v>
      </c>
      <c r="W256" s="138" t="e">
        <f t="shared" ca="1" si="67"/>
        <v>#REF!</v>
      </c>
      <c r="X256" s="139" t="e">
        <f t="shared" ca="1" si="68"/>
        <v>#REF!</v>
      </c>
      <c r="Y256" s="138" t="e">
        <f t="shared" ca="1" si="69"/>
        <v>#REF!</v>
      </c>
      <c r="Z256" s="138" t="e">
        <f t="shared" ca="1" si="70"/>
        <v>#REF!</v>
      </c>
      <c r="AA256" s="138" t="e">
        <f t="shared" ca="1" si="71"/>
        <v>#NAME?</v>
      </c>
      <c r="AB256" s="139" t="e">
        <f t="shared" ca="1" si="72"/>
        <v>#REF!</v>
      </c>
      <c r="AC256" s="138" t="e">
        <f t="shared" ca="1" si="73"/>
        <v>#REF!</v>
      </c>
      <c r="AD256" s="132" t="e">
        <f ca="1">INDIRECT(CONCATENATE(#REF!,$C$503,"!$AI",$A256 + 5))</f>
        <v>#REF!</v>
      </c>
    </row>
    <row r="257" spans="1:30" hidden="1" outlineLevel="1" x14ac:dyDescent="0.25">
      <c r="A257" s="128">
        <v>253</v>
      </c>
      <c r="B257" s="153" t="e">
        <f ca="1">INDIRECT(CONCATENATE(#REF!,$C$503,"!$B",$A257 + 5))</f>
        <v>#REF!</v>
      </c>
      <c r="C257" s="135" t="e">
        <f ca="1">INDIRECT(CONCATENATE(#REF!,$C$503,"!$X",$A257 + 5))</f>
        <v>#REF!</v>
      </c>
      <c r="D257" s="132" t="e">
        <f ca="1">INDIRECT(CONCATENATE(#REF!,$C$503,"!$AF",$A257 + 5))</f>
        <v>#REF!</v>
      </c>
      <c r="E257" s="132" t="e">
        <f ca="1">INDIRECT(CONCATENATE(#REF!,$C$503,"!$AB",$A257 + 5))</f>
        <v>#REF!</v>
      </c>
      <c r="F257" s="135" t="str">
        <f t="shared" ref="F257:F320" ca="1" si="74">IF(ISERR(E257/C257),"",E257/C257)</f>
        <v/>
      </c>
      <c r="G257" s="187" t="e">
        <f ca="1">INDIRECT(CONCATENATE(#REF!,$C$503,"!$AG",$A257 + 5))</f>
        <v>#REF!</v>
      </c>
      <c r="H257" s="135"/>
      <c r="I257" s="132"/>
      <c r="J257" s="135"/>
      <c r="K257" s="132" t="e">
        <f ca="1">INDIRECT(CONCATENATE(#REF!,$C$503,"!$AH",$A257 + 5))</f>
        <v>#REF!</v>
      </c>
      <c r="L257" s="181"/>
      <c r="M257" s="135"/>
      <c r="N257" s="135"/>
      <c r="O257" s="135"/>
      <c r="P257" s="135"/>
      <c r="Q257" s="137" t="e">
        <f t="shared" ca="1" si="62"/>
        <v>#REF!</v>
      </c>
      <c r="R257" s="188" t="e">
        <f t="shared" ca="1" si="63"/>
        <v>#REF!</v>
      </c>
      <c r="S257" s="139" t="e">
        <f t="shared" ca="1" si="61"/>
        <v>#REF!</v>
      </c>
      <c r="T257" s="202" t="e">
        <f t="shared" ca="1" si="64"/>
        <v>#REF!</v>
      </c>
      <c r="U257" s="139" t="e">
        <f t="shared" ca="1" si="65"/>
        <v>#REF!</v>
      </c>
      <c r="V257" s="198" t="e">
        <f t="shared" ca="1" si="66"/>
        <v>#REF!</v>
      </c>
      <c r="W257" s="138" t="e">
        <f t="shared" ca="1" si="67"/>
        <v>#REF!</v>
      </c>
      <c r="X257" s="139" t="e">
        <f t="shared" ca="1" si="68"/>
        <v>#REF!</v>
      </c>
      <c r="Y257" s="138" t="e">
        <f t="shared" ca="1" si="69"/>
        <v>#REF!</v>
      </c>
      <c r="Z257" s="138" t="e">
        <f t="shared" ca="1" si="70"/>
        <v>#REF!</v>
      </c>
      <c r="AA257" s="138" t="e">
        <f t="shared" ca="1" si="71"/>
        <v>#NAME?</v>
      </c>
      <c r="AB257" s="139" t="e">
        <f t="shared" ca="1" si="72"/>
        <v>#REF!</v>
      </c>
      <c r="AC257" s="138" t="e">
        <f t="shared" ca="1" si="73"/>
        <v>#REF!</v>
      </c>
      <c r="AD257" s="132" t="e">
        <f ca="1">INDIRECT(CONCATENATE(#REF!,$C$503,"!$AI",$A257 + 5))</f>
        <v>#REF!</v>
      </c>
    </row>
    <row r="258" spans="1:30" hidden="1" outlineLevel="1" x14ac:dyDescent="0.25">
      <c r="A258" s="128">
        <v>254</v>
      </c>
      <c r="B258" s="153" t="e">
        <f ca="1">INDIRECT(CONCATENATE(#REF!,$C$503,"!$B",$A258 + 5))</f>
        <v>#REF!</v>
      </c>
      <c r="C258" s="135" t="e">
        <f ca="1">INDIRECT(CONCATENATE(#REF!,$C$503,"!$X",$A258 + 5))</f>
        <v>#REF!</v>
      </c>
      <c r="D258" s="132" t="e">
        <f ca="1">INDIRECT(CONCATENATE(#REF!,$C$503,"!$AF",$A258 + 5))</f>
        <v>#REF!</v>
      </c>
      <c r="E258" s="132" t="e">
        <f ca="1">INDIRECT(CONCATENATE(#REF!,$C$503,"!$AB",$A258 + 5))</f>
        <v>#REF!</v>
      </c>
      <c r="F258" s="135" t="str">
        <f t="shared" ca="1" si="74"/>
        <v/>
      </c>
      <c r="G258" s="187" t="e">
        <f ca="1">INDIRECT(CONCATENATE(#REF!,$C$503,"!$AG",$A258 + 5))</f>
        <v>#REF!</v>
      </c>
      <c r="H258" s="135"/>
      <c r="I258" s="132"/>
      <c r="J258" s="135"/>
      <c r="K258" s="132" t="e">
        <f ca="1">INDIRECT(CONCATENATE(#REF!,$C$503,"!$AH",$A258 + 5))</f>
        <v>#REF!</v>
      </c>
      <c r="L258" s="181"/>
      <c r="M258" s="135"/>
      <c r="N258" s="135"/>
      <c r="O258" s="135"/>
      <c r="P258" s="135"/>
      <c r="Q258" s="137" t="e">
        <f t="shared" ca="1" si="62"/>
        <v>#REF!</v>
      </c>
      <c r="R258" s="188" t="e">
        <f t="shared" ca="1" si="63"/>
        <v>#REF!</v>
      </c>
      <c r="S258" s="139" t="e">
        <f t="shared" ca="1" si="61"/>
        <v>#REF!</v>
      </c>
      <c r="T258" s="202" t="e">
        <f t="shared" ca="1" si="64"/>
        <v>#REF!</v>
      </c>
      <c r="U258" s="139" t="e">
        <f t="shared" ca="1" si="65"/>
        <v>#REF!</v>
      </c>
      <c r="V258" s="198" t="e">
        <f t="shared" ca="1" si="66"/>
        <v>#REF!</v>
      </c>
      <c r="W258" s="138" t="e">
        <f t="shared" ca="1" si="67"/>
        <v>#REF!</v>
      </c>
      <c r="X258" s="139" t="e">
        <f t="shared" ca="1" si="68"/>
        <v>#REF!</v>
      </c>
      <c r="Y258" s="138" t="e">
        <f t="shared" ca="1" si="69"/>
        <v>#REF!</v>
      </c>
      <c r="Z258" s="138" t="e">
        <f t="shared" ca="1" si="70"/>
        <v>#REF!</v>
      </c>
      <c r="AA258" s="138" t="e">
        <f t="shared" ca="1" si="71"/>
        <v>#NAME?</v>
      </c>
      <c r="AB258" s="139" t="e">
        <f t="shared" ca="1" si="72"/>
        <v>#REF!</v>
      </c>
      <c r="AC258" s="138" t="e">
        <f t="shared" ca="1" si="73"/>
        <v>#REF!</v>
      </c>
      <c r="AD258" s="132" t="e">
        <f ca="1">INDIRECT(CONCATENATE(#REF!,$C$503,"!$AI",$A258 + 5))</f>
        <v>#REF!</v>
      </c>
    </row>
    <row r="259" spans="1:30" hidden="1" outlineLevel="1" x14ac:dyDescent="0.25">
      <c r="A259" s="128">
        <v>255</v>
      </c>
      <c r="B259" s="153" t="e">
        <f ca="1">INDIRECT(CONCATENATE(#REF!,$C$503,"!$B",$A259 + 5))</f>
        <v>#REF!</v>
      </c>
      <c r="C259" s="135" t="e">
        <f ca="1">INDIRECT(CONCATENATE(#REF!,$C$503,"!$X",$A259 + 5))</f>
        <v>#REF!</v>
      </c>
      <c r="D259" s="132" t="e">
        <f ca="1">INDIRECT(CONCATENATE(#REF!,$C$503,"!$AF",$A259 + 5))</f>
        <v>#REF!</v>
      </c>
      <c r="E259" s="132" t="e">
        <f ca="1">INDIRECT(CONCATENATE(#REF!,$C$503,"!$AB",$A259 + 5))</f>
        <v>#REF!</v>
      </c>
      <c r="F259" s="135" t="str">
        <f t="shared" ca="1" si="74"/>
        <v/>
      </c>
      <c r="G259" s="187" t="e">
        <f ca="1">INDIRECT(CONCATENATE(#REF!,$C$503,"!$AG",$A259 + 5))</f>
        <v>#REF!</v>
      </c>
      <c r="H259" s="135"/>
      <c r="I259" s="132"/>
      <c r="J259" s="135"/>
      <c r="K259" s="132" t="e">
        <f ca="1">INDIRECT(CONCATENATE(#REF!,$C$503,"!$AH",$A259 + 5))</f>
        <v>#REF!</v>
      </c>
      <c r="L259" s="181"/>
      <c r="M259" s="135"/>
      <c r="N259" s="135"/>
      <c r="O259" s="135"/>
      <c r="P259" s="135"/>
      <c r="Q259" s="137" t="e">
        <f t="shared" ca="1" si="62"/>
        <v>#REF!</v>
      </c>
      <c r="R259" s="188" t="e">
        <f t="shared" ca="1" si="63"/>
        <v>#REF!</v>
      </c>
      <c r="S259" s="139" t="e">
        <f t="shared" ca="1" si="61"/>
        <v>#REF!</v>
      </c>
      <c r="T259" s="202" t="e">
        <f t="shared" ca="1" si="64"/>
        <v>#REF!</v>
      </c>
      <c r="U259" s="139" t="e">
        <f t="shared" ca="1" si="65"/>
        <v>#REF!</v>
      </c>
      <c r="V259" s="198" t="e">
        <f t="shared" ca="1" si="66"/>
        <v>#REF!</v>
      </c>
      <c r="W259" s="138" t="e">
        <f t="shared" ca="1" si="67"/>
        <v>#REF!</v>
      </c>
      <c r="X259" s="139" t="e">
        <f t="shared" ca="1" si="68"/>
        <v>#REF!</v>
      </c>
      <c r="Y259" s="138" t="e">
        <f t="shared" ca="1" si="69"/>
        <v>#REF!</v>
      </c>
      <c r="Z259" s="138" t="e">
        <f t="shared" ca="1" si="70"/>
        <v>#REF!</v>
      </c>
      <c r="AA259" s="138" t="e">
        <f t="shared" ca="1" si="71"/>
        <v>#NAME?</v>
      </c>
      <c r="AB259" s="139" t="e">
        <f t="shared" ca="1" si="72"/>
        <v>#REF!</v>
      </c>
      <c r="AC259" s="138" t="e">
        <f t="shared" ca="1" si="73"/>
        <v>#REF!</v>
      </c>
      <c r="AD259" s="132" t="e">
        <f ca="1">INDIRECT(CONCATENATE(#REF!,$C$503,"!$AI",$A259 + 5))</f>
        <v>#REF!</v>
      </c>
    </row>
    <row r="260" spans="1:30" hidden="1" outlineLevel="1" x14ac:dyDescent="0.25">
      <c r="A260" s="128">
        <v>256</v>
      </c>
      <c r="B260" s="153" t="e">
        <f ca="1">INDIRECT(CONCATENATE(#REF!,$C$503,"!$B",$A260 + 5))</f>
        <v>#REF!</v>
      </c>
      <c r="C260" s="135" t="e">
        <f ca="1">INDIRECT(CONCATENATE(#REF!,$C$503,"!$X",$A260 + 5))</f>
        <v>#REF!</v>
      </c>
      <c r="D260" s="132" t="e">
        <f ca="1">INDIRECT(CONCATENATE(#REF!,$C$503,"!$AF",$A260 + 5))</f>
        <v>#REF!</v>
      </c>
      <c r="E260" s="132" t="e">
        <f ca="1">INDIRECT(CONCATENATE(#REF!,$C$503,"!$AB",$A260 + 5))</f>
        <v>#REF!</v>
      </c>
      <c r="F260" s="135" t="str">
        <f t="shared" ca="1" si="74"/>
        <v/>
      </c>
      <c r="G260" s="187" t="e">
        <f ca="1">INDIRECT(CONCATENATE(#REF!,$C$503,"!$AG",$A260 + 5))</f>
        <v>#REF!</v>
      </c>
      <c r="H260" s="135"/>
      <c r="I260" s="132"/>
      <c r="J260" s="135"/>
      <c r="K260" s="132" t="e">
        <f ca="1">INDIRECT(CONCATENATE(#REF!,$C$503,"!$AH",$A260 + 5))</f>
        <v>#REF!</v>
      </c>
      <c r="L260" s="181"/>
      <c r="M260" s="135"/>
      <c r="N260" s="135"/>
      <c r="O260" s="135"/>
      <c r="P260" s="135"/>
      <c r="Q260" s="137" t="e">
        <f t="shared" ca="1" si="62"/>
        <v>#REF!</v>
      </c>
      <c r="R260" s="188" t="e">
        <f t="shared" ca="1" si="63"/>
        <v>#REF!</v>
      </c>
      <c r="S260" s="139" t="e">
        <f t="shared" ca="1" si="61"/>
        <v>#REF!</v>
      </c>
      <c r="T260" s="202" t="e">
        <f t="shared" ca="1" si="64"/>
        <v>#REF!</v>
      </c>
      <c r="U260" s="139" t="e">
        <f t="shared" ca="1" si="65"/>
        <v>#REF!</v>
      </c>
      <c r="V260" s="198" t="e">
        <f t="shared" ca="1" si="66"/>
        <v>#REF!</v>
      </c>
      <c r="W260" s="138" t="e">
        <f t="shared" ca="1" si="67"/>
        <v>#REF!</v>
      </c>
      <c r="X260" s="139" t="e">
        <f t="shared" ca="1" si="68"/>
        <v>#REF!</v>
      </c>
      <c r="Y260" s="138" t="e">
        <f t="shared" ca="1" si="69"/>
        <v>#REF!</v>
      </c>
      <c r="Z260" s="138" t="e">
        <f t="shared" ca="1" si="70"/>
        <v>#REF!</v>
      </c>
      <c r="AA260" s="138" t="e">
        <f t="shared" ca="1" si="71"/>
        <v>#NAME?</v>
      </c>
      <c r="AB260" s="139" t="e">
        <f t="shared" ca="1" si="72"/>
        <v>#REF!</v>
      </c>
      <c r="AC260" s="138" t="e">
        <f t="shared" ca="1" si="73"/>
        <v>#REF!</v>
      </c>
      <c r="AD260" s="132" t="e">
        <f ca="1">INDIRECT(CONCATENATE(#REF!,$C$503,"!$AI",$A260 + 5))</f>
        <v>#REF!</v>
      </c>
    </row>
    <row r="261" spans="1:30" hidden="1" outlineLevel="1" x14ac:dyDescent="0.25">
      <c r="A261" s="128">
        <v>257</v>
      </c>
      <c r="B261" s="153" t="e">
        <f ca="1">INDIRECT(CONCATENATE(#REF!,$C$503,"!$B",$A261 + 5))</f>
        <v>#REF!</v>
      </c>
      <c r="C261" s="135" t="e">
        <f ca="1">INDIRECT(CONCATENATE(#REF!,$C$503,"!$X",$A261 + 5))</f>
        <v>#REF!</v>
      </c>
      <c r="D261" s="132" t="e">
        <f ca="1">INDIRECT(CONCATENATE(#REF!,$C$503,"!$AF",$A261 + 5))</f>
        <v>#REF!</v>
      </c>
      <c r="E261" s="132" t="e">
        <f ca="1">INDIRECT(CONCATENATE(#REF!,$C$503,"!$AB",$A261 + 5))</f>
        <v>#REF!</v>
      </c>
      <c r="F261" s="135" t="str">
        <f t="shared" ca="1" si="74"/>
        <v/>
      </c>
      <c r="G261" s="187" t="e">
        <f ca="1">INDIRECT(CONCATENATE(#REF!,$C$503,"!$AG",$A261 + 5))</f>
        <v>#REF!</v>
      </c>
      <c r="H261" s="135"/>
      <c r="I261" s="132"/>
      <c r="J261" s="135"/>
      <c r="K261" s="132" t="e">
        <f ca="1">INDIRECT(CONCATENATE(#REF!,$C$503,"!$AH",$A261 + 5))</f>
        <v>#REF!</v>
      </c>
      <c r="L261" s="181"/>
      <c r="M261" s="135"/>
      <c r="N261" s="135"/>
      <c r="O261" s="135"/>
      <c r="P261" s="135"/>
      <c r="Q261" s="137" t="e">
        <f t="shared" ca="1" si="62"/>
        <v>#REF!</v>
      </c>
      <c r="R261" s="188" t="e">
        <f t="shared" ca="1" si="63"/>
        <v>#REF!</v>
      </c>
      <c r="S261" s="139" t="e">
        <f t="shared" ca="1" si="61"/>
        <v>#REF!</v>
      </c>
      <c r="T261" s="202" t="e">
        <f t="shared" ca="1" si="64"/>
        <v>#REF!</v>
      </c>
      <c r="U261" s="139" t="e">
        <f t="shared" ca="1" si="65"/>
        <v>#REF!</v>
      </c>
      <c r="V261" s="198" t="e">
        <f t="shared" ca="1" si="66"/>
        <v>#REF!</v>
      </c>
      <c r="W261" s="138" t="e">
        <f t="shared" ca="1" si="67"/>
        <v>#REF!</v>
      </c>
      <c r="X261" s="139" t="e">
        <f t="shared" ca="1" si="68"/>
        <v>#REF!</v>
      </c>
      <c r="Y261" s="138" t="e">
        <f t="shared" ca="1" si="69"/>
        <v>#REF!</v>
      </c>
      <c r="Z261" s="138" t="e">
        <f t="shared" ca="1" si="70"/>
        <v>#REF!</v>
      </c>
      <c r="AA261" s="138" t="e">
        <f t="shared" ca="1" si="71"/>
        <v>#NAME?</v>
      </c>
      <c r="AB261" s="139" t="e">
        <f t="shared" ca="1" si="72"/>
        <v>#REF!</v>
      </c>
      <c r="AC261" s="138" t="e">
        <f t="shared" ca="1" si="73"/>
        <v>#REF!</v>
      </c>
      <c r="AD261" s="132" t="e">
        <f ca="1">INDIRECT(CONCATENATE(#REF!,$C$503,"!$AI",$A261 + 5))</f>
        <v>#REF!</v>
      </c>
    </row>
    <row r="262" spans="1:30" hidden="1" outlineLevel="1" x14ac:dyDescent="0.25">
      <c r="A262" s="128">
        <v>258</v>
      </c>
      <c r="B262" s="153" t="e">
        <f ca="1">INDIRECT(CONCATENATE(#REF!,$C$503,"!$B",$A262 + 5))</f>
        <v>#REF!</v>
      </c>
      <c r="C262" s="135" t="e">
        <f ca="1">INDIRECT(CONCATENATE(#REF!,$C$503,"!$X",$A262 + 5))</f>
        <v>#REF!</v>
      </c>
      <c r="D262" s="132" t="e">
        <f ca="1">INDIRECT(CONCATENATE(#REF!,$C$503,"!$AF",$A262 + 5))</f>
        <v>#REF!</v>
      </c>
      <c r="E262" s="132" t="e">
        <f ca="1">INDIRECT(CONCATENATE(#REF!,$C$503,"!$AB",$A262 + 5))</f>
        <v>#REF!</v>
      </c>
      <c r="F262" s="135" t="str">
        <f t="shared" ca="1" si="74"/>
        <v/>
      </c>
      <c r="G262" s="187" t="e">
        <f ca="1">INDIRECT(CONCATENATE(#REF!,$C$503,"!$AG",$A262 + 5))</f>
        <v>#REF!</v>
      </c>
      <c r="H262" s="135"/>
      <c r="I262" s="132"/>
      <c r="J262" s="135"/>
      <c r="K262" s="132" t="e">
        <f ca="1">INDIRECT(CONCATENATE(#REF!,$C$503,"!$AH",$A262 + 5))</f>
        <v>#REF!</v>
      </c>
      <c r="L262" s="181"/>
      <c r="M262" s="135"/>
      <c r="N262" s="135"/>
      <c r="O262" s="135"/>
      <c r="P262" s="135"/>
      <c r="Q262" s="137" t="e">
        <f t="shared" ca="1" si="62"/>
        <v>#REF!</v>
      </c>
      <c r="R262" s="188" t="e">
        <f t="shared" ca="1" si="63"/>
        <v>#REF!</v>
      </c>
      <c r="S262" s="139" t="e">
        <f t="shared" ref="S262:S325" ca="1" si="75">E262*Q262/100</f>
        <v>#REF!</v>
      </c>
      <c r="T262" s="202" t="e">
        <f t="shared" ca="1" si="64"/>
        <v>#REF!</v>
      </c>
      <c r="U262" s="139" t="e">
        <f t="shared" ca="1" si="65"/>
        <v>#REF!</v>
      </c>
      <c r="V262" s="198" t="e">
        <f t="shared" ca="1" si="66"/>
        <v>#REF!</v>
      </c>
      <c r="W262" s="138" t="e">
        <f t="shared" ca="1" si="67"/>
        <v>#REF!</v>
      </c>
      <c r="X262" s="139" t="e">
        <f t="shared" ca="1" si="68"/>
        <v>#REF!</v>
      </c>
      <c r="Y262" s="138" t="e">
        <f t="shared" ca="1" si="69"/>
        <v>#REF!</v>
      </c>
      <c r="Z262" s="138" t="e">
        <f t="shared" ca="1" si="70"/>
        <v>#REF!</v>
      </c>
      <c r="AA262" s="138" t="e">
        <f t="shared" ca="1" si="71"/>
        <v>#NAME?</v>
      </c>
      <c r="AB262" s="139" t="e">
        <f t="shared" ca="1" si="72"/>
        <v>#REF!</v>
      </c>
      <c r="AC262" s="138" t="e">
        <f t="shared" ca="1" si="73"/>
        <v>#REF!</v>
      </c>
      <c r="AD262" s="132" t="e">
        <f ca="1">INDIRECT(CONCATENATE(#REF!,$C$503,"!$AI",$A262 + 5))</f>
        <v>#REF!</v>
      </c>
    </row>
    <row r="263" spans="1:30" hidden="1" outlineLevel="1" x14ac:dyDescent="0.25">
      <c r="A263" s="128">
        <v>259</v>
      </c>
      <c r="B263" s="153" t="e">
        <f ca="1">INDIRECT(CONCATENATE(#REF!,$C$503,"!$B",$A263 + 5))</f>
        <v>#REF!</v>
      </c>
      <c r="C263" s="135" t="e">
        <f ca="1">INDIRECT(CONCATENATE(#REF!,$C$503,"!$X",$A263 + 5))</f>
        <v>#REF!</v>
      </c>
      <c r="D263" s="132" t="e">
        <f ca="1">INDIRECT(CONCATENATE(#REF!,$C$503,"!$AF",$A263 + 5))</f>
        <v>#REF!</v>
      </c>
      <c r="E263" s="132" t="e">
        <f ca="1">INDIRECT(CONCATENATE(#REF!,$C$503,"!$AB",$A263 + 5))</f>
        <v>#REF!</v>
      </c>
      <c r="F263" s="135" t="str">
        <f t="shared" ca="1" si="74"/>
        <v/>
      </c>
      <c r="G263" s="187" t="e">
        <f ca="1">INDIRECT(CONCATENATE(#REF!,$C$503,"!$AG",$A263 + 5))</f>
        <v>#REF!</v>
      </c>
      <c r="H263" s="135"/>
      <c r="I263" s="132"/>
      <c r="J263" s="135"/>
      <c r="K263" s="132" t="e">
        <f ca="1">INDIRECT(CONCATENATE(#REF!,$C$503,"!$AH",$A263 + 5))</f>
        <v>#REF!</v>
      </c>
      <c r="L263" s="181"/>
      <c r="M263" s="135"/>
      <c r="N263" s="135"/>
      <c r="O263" s="135"/>
      <c r="P263" s="135"/>
      <c r="Q263" s="137" t="e">
        <f t="shared" ref="Q263:Q326" ca="1" si="76">IF(E263&lt;VLOOKUP(F263,$L$501:$P$511,2),0,VLOOKUP(F263,$L$501:$P$511,3))</f>
        <v>#REF!</v>
      </c>
      <c r="R263" s="188" t="e">
        <f t="shared" ref="R263:R326" ca="1" si="77">ROUNDDOWN(S263,0)</f>
        <v>#REF!</v>
      </c>
      <c r="S263" s="139" t="e">
        <f t="shared" ca="1" si="75"/>
        <v>#REF!</v>
      </c>
      <c r="T263" s="202" t="e">
        <f t="shared" ref="T263:T326" ca="1" si="78">ROUNDDOWN(U263,0)</f>
        <v>#REF!</v>
      </c>
      <c r="U263" s="139" t="e">
        <f t="shared" ref="U263:U326" ca="1" si="79">E263*V263/100</f>
        <v>#REF!</v>
      </c>
      <c r="V263" s="198" t="e">
        <f t="shared" ref="V263:V326" ca="1" si="80">Q263</f>
        <v>#REF!</v>
      </c>
      <c r="W263" s="138" t="e">
        <f t="shared" ref="W263:W326" ca="1" si="81">ROUNDDOWN(X263,0)</f>
        <v>#REF!</v>
      </c>
      <c r="X263" s="139" t="e">
        <f t="shared" ref="X263:X326" ca="1" si="82">T263*Y263/100</f>
        <v>#REF!</v>
      </c>
      <c r="Y263" s="138" t="e">
        <f t="shared" ref="Y263:Y326" ca="1" si="83">IF(E263&lt;VLOOKUP(F263,$L$501:$P$511,2),0,VLOOKUP(F263,$L$501:$P$511,4))</f>
        <v>#REF!</v>
      </c>
      <c r="Z263" s="138" t="e">
        <f t="shared" ref="Z263:Z326" ca="1" si="84">T263-W263-AA263</f>
        <v>#REF!</v>
      </c>
      <c r="AA263" s="138" t="e">
        <f t="shared" ref="AA263:AA326" ca="1" si="85">_xlfn.CEILING.MATH(AB263,1)</f>
        <v>#NAME?</v>
      </c>
      <c r="AB263" s="139" t="e">
        <f t="shared" ref="AB263:AB326" ca="1" si="86">T263*AC263/100</f>
        <v>#REF!</v>
      </c>
      <c r="AC263" s="138" t="e">
        <f t="shared" ref="AC263:AC326" ca="1" si="87">IF(E263&lt;VLOOKUP(F263,$L$501:$P$511,2),0,VLOOKUP(F263,$L$501:$P$511,5))</f>
        <v>#REF!</v>
      </c>
      <c r="AD263" s="132" t="e">
        <f ca="1">INDIRECT(CONCATENATE(#REF!,$C$503,"!$AI",$A263 + 5))</f>
        <v>#REF!</v>
      </c>
    </row>
    <row r="264" spans="1:30" hidden="1" outlineLevel="1" x14ac:dyDescent="0.25">
      <c r="A264" s="128">
        <v>260</v>
      </c>
      <c r="B264" s="153" t="e">
        <f ca="1">INDIRECT(CONCATENATE(#REF!,$C$503,"!$B",$A264 + 5))</f>
        <v>#REF!</v>
      </c>
      <c r="C264" s="135" t="e">
        <f ca="1">INDIRECT(CONCATENATE(#REF!,$C$503,"!$X",$A264 + 5))</f>
        <v>#REF!</v>
      </c>
      <c r="D264" s="132" t="e">
        <f ca="1">INDIRECT(CONCATENATE(#REF!,$C$503,"!$AF",$A264 + 5))</f>
        <v>#REF!</v>
      </c>
      <c r="E264" s="132" t="e">
        <f ca="1">INDIRECT(CONCATENATE(#REF!,$C$503,"!$AB",$A264 + 5))</f>
        <v>#REF!</v>
      </c>
      <c r="F264" s="135" t="str">
        <f t="shared" ca="1" si="74"/>
        <v/>
      </c>
      <c r="G264" s="187" t="e">
        <f ca="1">INDIRECT(CONCATENATE(#REF!,$C$503,"!$AG",$A264 + 5))</f>
        <v>#REF!</v>
      </c>
      <c r="H264" s="135"/>
      <c r="I264" s="132"/>
      <c r="J264" s="135"/>
      <c r="K264" s="132" t="e">
        <f ca="1">INDIRECT(CONCATENATE(#REF!,$C$503,"!$AH",$A264 + 5))</f>
        <v>#REF!</v>
      </c>
      <c r="L264" s="181"/>
      <c r="M264" s="135"/>
      <c r="N264" s="135"/>
      <c r="O264" s="135"/>
      <c r="P264" s="135"/>
      <c r="Q264" s="137" t="e">
        <f t="shared" ca="1" si="76"/>
        <v>#REF!</v>
      </c>
      <c r="R264" s="188" t="e">
        <f t="shared" ca="1" si="77"/>
        <v>#REF!</v>
      </c>
      <c r="S264" s="139" t="e">
        <f t="shared" ca="1" si="75"/>
        <v>#REF!</v>
      </c>
      <c r="T264" s="202" t="e">
        <f t="shared" ca="1" si="78"/>
        <v>#REF!</v>
      </c>
      <c r="U264" s="139" t="e">
        <f t="shared" ca="1" si="79"/>
        <v>#REF!</v>
      </c>
      <c r="V264" s="198" t="e">
        <f t="shared" ca="1" si="80"/>
        <v>#REF!</v>
      </c>
      <c r="W264" s="138" t="e">
        <f t="shared" ca="1" si="81"/>
        <v>#REF!</v>
      </c>
      <c r="X264" s="139" t="e">
        <f t="shared" ca="1" si="82"/>
        <v>#REF!</v>
      </c>
      <c r="Y264" s="138" t="e">
        <f t="shared" ca="1" si="83"/>
        <v>#REF!</v>
      </c>
      <c r="Z264" s="138" t="e">
        <f t="shared" ca="1" si="84"/>
        <v>#REF!</v>
      </c>
      <c r="AA264" s="138" t="e">
        <f t="shared" ca="1" si="85"/>
        <v>#NAME?</v>
      </c>
      <c r="AB264" s="139" t="e">
        <f t="shared" ca="1" si="86"/>
        <v>#REF!</v>
      </c>
      <c r="AC264" s="138" t="e">
        <f t="shared" ca="1" si="87"/>
        <v>#REF!</v>
      </c>
      <c r="AD264" s="132" t="e">
        <f ca="1">INDIRECT(CONCATENATE(#REF!,$C$503,"!$AI",$A264 + 5))</f>
        <v>#REF!</v>
      </c>
    </row>
    <row r="265" spans="1:30" hidden="1" outlineLevel="1" x14ac:dyDescent="0.25">
      <c r="A265" s="128">
        <v>261</v>
      </c>
      <c r="B265" s="153" t="e">
        <f ca="1">INDIRECT(CONCATENATE(#REF!,$C$503,"!$B",$A265 + 5))</f>
        <v>#REF!</v>
      </c>
      <c r="C265" s="135" t="e">
        <f ca="1">INDIRECT(CONCATENATE(#REF!,$C$503,"!$X",$A265 + 5))</f>
        <v>#REF!</v>
      </c>
      <c r="D265" s="132" t="e">
        <f ca="1">INDIRECT(CONCATENATE(#REF!,$C$503,"!$AF",$A265 + 5))</f>
        <v>#REF!</v>
      </c>
      <c r="E265" s="132" t="e">
        <f ca="1">INDIRECT(CONCATENATE(#REF!,$C$503,"!$AB",$A265 + 5))</f>
        <v>#REF!</v>
      </c>
      <c r="F265" s="135" t="str">
        <f t="shared" ca="1" si="74"/>
        <v/>
      </c>
      <c r="G265" s="187" t="e">
        <f ca="1">INDIRECT(CONCATENATE(#REF!,$C$503,"!$AG",$A265 + 5))</f>
        <v>#REF!</v>
      </c>
      <c r="H265" s="135"/>
      <c r="I265" s="132"/>
      <c r="J265" s="135"/>
      <c r="K265" s="132" t="e">
        <f ca="1">INDIRECT(CONCATENATE(#REF!,$C$503,"!$AH",$A265 + 5))</f>
        <v>#REF!</v>
      </c>
      <c r="L265" s="181"/>
      <c r="M265" s="135"/>
      <c r="N265" s="135"/>
      <c r="O265" s="135"/>
      <c r="P265" s="135"/>
      <c r="Q265" s="137" t="e">
        <f t="shared" ca="1" si="76"/>
        <v>#REF!</v>
      </c>
      <c r="R265" s="188" t="e">
        <f t="shared" ca="1" si="77"/>
        <v>#REF!</v>
      </c>
      <c r="S265" s="139" t="e">
        <f t="shared" ca="1" si="75"/>
        <v>#REF!</v>
      </c>
      <c r="T265" s="202" t="e">
        <f t="shared" ca="1" si="78"/>
        <v>#REF!</v>
      </c>
      <c r="U265" s="139" t="e">
        <f t="shared" ca="1" si="79"/>
        <v>#REF!</v>
      </c>
      <c r="V265" s="198" t="e">
        <f t="shared" ca="1" si="80"/>
        <v>#REF!</v>
      </c>
      <c r="W265" s="138" t="e">
        <f t="shared" ca="1" si="81"/>
        <v>#REF!</v>
      </c>
      <c r="X265" s="139" t="e">
        <f t="shared" ca="1" si="82"/>
        <v>#REF!</v>
      </c>
      <c r="Y265" s="138" t="e">
        <f t="shared" ca="1" si="83"/>
        <v>#REF!</v>
      </c>
      <c r="Z265" s="138" t="e">
        <f t="shared" ca="1" si="84"/>
        <v>#REF!</v>
      </c>
      <c r="AA265" s="138" t="e">
        <f t="shared" ca="1" si="85"/>
        <v>#NAME?</v>
      </c>
      <c r="AB265" s="139" t="e">
        <f t="shared" ca="1" si="86"/>
        <v>#REF!</v>
      </c>
      <c r="AC265" s="138" t="e">
        <f t="shared" ca="1" si="87"/>
        <v>#REF!</v>
      </c>
      <c r="AD265" s="132" t="e">
        <f ca="1">INDIRECT(CONCATENATE(#REF!,$C$503,"!$AI",$A265 + 5))</f>
        <v>#REF!</v>
      </c>
    </row>
    <row r="266" spans="1:30" hidden="1" outlineLevel="1" x14ac:dyDescent="0.25">
      <c r="A266" s="128">
        <v>262</v>
      </c>
      <c r="B266" s="153" t="e">
        <f ca="1">INDIRECT(CONCATENATE(#REF!,$C$503,"!$B",$A266 + 5))</f>
        <v>#REF!</v>
      </c>
      <c r="C266" s="135" t="e">
        <f ca="1">INDIRECT(CONCATENATE(#REF!,$C$503,"!$X",$A266 + 5))</f>
        <v>#REF!</v>
      </c>
      <c r="D266" s="132" t="e">
        <f ca="1">INDIRECT(CONCATENATE(#REF!,$C$503,"!$AF",$A266 + 5))</f>
        <v>#REF!</v>
      </c>
      <c r="E266" s="132" t="e">
        <f ca="1">INDIRECT(CONCATENATE(#REF!,$C$503,"!$AB",$A266 + 5))</f>
        <v>#REF!</v>
      </c>
      <c r="F266" s="135" t="str">
        <f t="shared" ca="1" si="74"/>
        <v/>
      </c>
      <c r="G266" s="187" t="e">
        <f ca="1">INDIRECT(CONCATENATE(#REF!,$C$503,"!$AG",$A266 + 5))</f>
        <v>#REF!</v>
      </c>
      <c r="H266" s="135"/>
      <c r="I266" s="132"/>
      <c r="J266" s="135"/>
      <c r="K266" s="132" t="e">
        <f ca="1">INDIRECT(CONCATENATE(#REF!,$C$503,"!$AH",$A266 + 5))</f>
        <v>#REF!</v>
      </c>
      <c r="L266" s="181"/>
      <c r="M266" s="135"/>
      <c r="N266" s="135"/>
      <c r="O266" s="135"/>
      <c r="P266" s="135"/>
      <c r="Q266" s="137" t="e">
        <f t="shared" ca="1" si="76"/>
        <v>#REF!</v>
      </c>
      <c r="R266" s="188" t="e">
        <f t="shared" ca="1" si="77"/>
        <v>#REF!</v>
      </c>
      <c r="S266" s="139" t="e">
        <f t="shared" ca="1" si="75"/>
        <v>#REF!</v>
      </c>
      <c r="T266" s="202" t="e">
        <f t="shared" ca="1" si="78"/>
        <v>#REF!</v>
      </c>
      <c r="U266" s="139" t="e">
        <f t="shared" ca="1" si="79"/>
        <v>#REF!</v>
      </c>
      <c r="V266" s="198" t="e">
        <f t="shared" ca="1" si="80"/>
        <v>#REF!</v>
      </c>
      <c r="W266" s="138" t="e">
        <f t="shared" ca="1" si="81"/>
        <v>#REF!</v>
      </c>
      <c r="X266" s="139" t="e">
        <f t="shared" ca="1" si="82"/>
        <v>#REF!</v>
      </c>
      <c r="Y266" s="138" t="e">
        <f t="shared" ca="1" si="83"/>
        <v>#REF!</v>
      </c>
      <c r="Z266" s="138" t="e">
        <f t="shared" ca="1" si="84"/>
        <v>#REF!</v>
      </c>
      <c r="AA266" s="138" t="e">
        <f t="shared" ca="1" si="85"/>
        <v>#NAME?</v>
      </c>
      <c r="AB266" s="139" t="e">
        <f t="shared" ca="1" si="86"/>
        <v>#REF!</v>
      </c>
      <c r="AC266" s="138" t="e">
        <f t="shared" ca="1" si="87"/>
        <v>#REF!</v>
      </c>
      <c r="AD266" s="132" t="e">
        <f ca="1">INDIRECT(CONCATENATE(#REF!,$C$503,"!$AI",$A266 + 5))</f>
        <v>#REF!</v>
      </c>
    </row>
    <row r="267" spans="1:30" hidden="1" outlineLevel="1" x14ac:dyDescent="0.25">
      <c r="A267" s="128">
        <v>263</v>
      </c>
      <c r="B267" s="153" t="e">
        <f ca="1">INDIRECT(CONCATENATE(#REF!,$C$503,"!$B",$A267 + 5))</f>
        <v>#REF!</v>
      </c>
      <c r="C267" s="135" t="e">
        <f ca="1">INDIRECT(CONCATENATE(#REF!,$C$503,"!$X",$A267 + 5))</f>
        <v>#REF!</v>
      </c>
      <c r="D267" s="132" t="e">
        <f ca="1">INDIRECT(CONCATENATE(#REF!,$C$503,"!$AF",$A267 + 5))</f>
        <v>#REF!</v>
      </c>
      <c r="E267" s="132" t="e">
        <f ca="1">INDIRECT(CONCATENATE(#REF!,$C$503,"!$AB",$A267 + 5))</f>
        <v>#REF!</v>
      </c>
      <c r="F267" s="135" t="str">
        <f t="shared" ca="1" si="74"/>
        <v/>
      </c>
      <c r="G267" s="187" t="e">
        <f ca="1">INDIRECT(CONCATENATE(#REF!,$C$503,"!$AG",$A267 + 5))</f>
        <v>#REF!</v>
      </c>
      <c r="H267" s="135"/>
      <c r="I267" s="132"/>
      <c r="J267" s="135"/>
      <c r="K267" s="132" t="e">
        <f ca="1">INDIRECT(CONCATENATE(#REF!,$C$503,"!$AH",$A267 + 5))</f>
        <v>#REF!</v>
      </c>
      <c r="L267" s="181"/>
      <c r="M267" s="135"/>
      <c r="N267" s="135"/>
      <c r="O267" s="135"/>
      <c r="P267" s="135"/>
      <c r="Q267" s="137" t="e">
        <f t="shared" ca="1" si="76"/>
        <v>#REF!</v>
      </c>
      <c r="R267" s="188" t="e">
        <f t="shared" ca="1" si="77"/>
        <v>#REF!</v>
      </c>
      <c r="S267" s="139" t="e">
        <f t="shared" ca="1" si="75"/>
        <v>#REF!</v>
      </c>
      <c r="T267" s="202" t="e">
        <f t="shared" ca="1" si="78"/>
        <v>#REF!</v>
      </c>
      <c r="U267" s="139" t="e">
        <f t="shared" ca="1" si="79"/>
        <v>#REF!</v>
      </c>
      <c r="V267" s="198" t="e">
        <f t="shared" ca="1" si="80"/>
        <v>#REF!</v>
      </c>
      <c r="W267" s="138" t="e">
        <f t="shared" ca="1" si="81"/>
        <v>#REF!</v>
      </c>
      <c r="X267" s="139" t="e">
        <f t="shared" ca="1" si="82"/>
        <v>#REF!</v>
      </c>
      <c r="Y267" s="138" t="e">
        <f t="shared" ca="1" si="83"/>
        <v>#REF!</v>
      </c>
      <c r="Z267" s="138" t="e">
        <f t="shared" ca="1" si="84"/>
        <v>#REF!</v>
      </c>
      <c r="AA267" s="138" t="e">
        <f t="shared" ca="1" si="85"/>
        <v>#NAME?</v>
      </c>
      <c r="AB267" s="139" t="e">
        <f t="shared" ca="1" si="86"/>
        <v>#REF!</v>
      </c>
      <c r="AC267" s="138" t="e">
        <f t="shared" ca="1" si="87"/>
        <v>#REF!</v>
      </c>
      <c r="AD267" s="132" t="e">
        <f ca="1">INDIRECT(CONCATENATE(#REF!,$C$503,"!$AI",$A267 + 5))</f>
        <v>#REF!</v>
      </c>
    </row>
    <row r="268" spans="1:30" hidden="1" outlineLevel="1" x14ac:dyDescent="0.25">
      <c r="A268" s="128">
        <v>264</v>
      </c>
      <c r="B268" s="153" t="e">
        <f ca="1">INDIRECT(CONCATENATE(#REF!,$C$503,"!$B",$A268 + 5))</f>
        <v>#REF!</v>
      </c>
      <c r="C268" s="135" t="e">
        <f ca="1">INDIRECT(CONCATENATE(#REF!,$C$503,"!$X",$A268 + 5))</f>
        <v>#REF!</v>
      </c>
      <c r="D268" s="132" t="e">
        <f ca="1">INDIRECT(CONCATENATE(#REF!,$C$503,"!$AF",$A268 + 5))</f>
        <v>#REF!</v>
      </c>
      <c r="E268" s="132" t="e">
        <f ca="1">INDIRECT(CONCATENATE(#REF!,$C$503,"!$AB",$A268 + 5))</f>
        <v>#REF!</v>
      </c>
      <c r="F268" s="135" t="str">
        <f t="shared" ca="1" si="74"/>
        <v/>
      </c>
      <c r="G268" s="187" t="e">
        <f ca="1">INDIRECT(CONCATENATE(#REF!,$C$503,"!$AG",$A268 + 5))</f>
        <v>#REF!</v>
      </c>
      <c r="H268" s="135"/>
      <c r="I268" s="132"/>
      <c r="J268" s="135"/>
      <c r="K268" s="132" t="e">
        <f ca="1">INDIRECT(CONCATENATE(#REF!,$C$503,"!$AH",$A268 + 5))</f>
        <v>#REF!</v>
      </c>
      <c r="L268" s="181"/>
      <c r="M268" s="135"/>
      <c r="N268" s="135"/>
      <c r="O268" s="135"/>
      <c r="P268" s="135"/>
      <c r="Q268" s="137" t="e">
        <f t="shared" ca="1" si="76"/>
        <v>#REF!</v>
      </c>
      <c r="R268" s="188" t="e">
        <f t="shared" ca="1" si="77"/>
        <v>#REF!</v>
      </c>
      <c r="S268" s="139" t="e">
        <f t="shared" ca="1" si="75"/>
        <v>#REF!</v>
      </c>
      <c r="T268" s="202" t="e">
        <f t="shared" ca="1" si="78"/>
        <v>#REF!</v>
      </c>
      <c r="U268" s="139" t="e">
        <f t="shared" ca="1" si="79"/>
        <v>#REF!</v>
      </c>
      <c r="V268" s="198" t="e">
        <f t="shared" ca="1" si="80"/>
        <v>#REF!</v>
      </c>
      <c r="W268" s="138" t="e">
        <f t="shared" ca="1" si="81"/>
        <v>#REF!</v>
      </c>
      <c r="X268" s="139" t="e">
        <f t="shared" ca="1" si="82"/>
        <v>#REF!</v>
      </c>
      <c r="Y268" s="138" t="e">
        <f t="shared" ca="1" si="83"/>
        <v>#REF!</v>
      </c>
      <c r="Z268" s="138" t="e">
        <f t="shared" ca="1" si="84"/>
        <v>#REF!</v>
      </c>
      <c r="AA268" s="138" t="e">
        <f t="shared" ca="1" si="85"/>
        <v>#NAME?</v>
      </c>
      <c r="AB268" s="139" t="e">
        <f t="shared" ca="1" si="86"/>
        <v>#REF!</v>
      </c>
      <c r="AC268" s="138" t="e">
        <f t="shared" ca="1" si="87"/>
        <v>#REF!</v>
      </c>
      <c r="AD268" s="132" t="e">
        <f ca="1">INDIRECT(CONCATENATE(#REF!,$C$503,"!$AI",$A268 + 5))</f>
        <v>#REF!</v>
      </c>
    </row>
    <row r="269" spans="1:30" hidden="1" outlineLevel="1" x14ac:dyDescent="0.25">
      <c r="A269" s="128">
        <v>265</v>
      </c>
      <c r="B269" s="153" t="e">
        <f ca="1">INDIRECT(CONCATENATE(#REF!,$C$503,"!$B",$A269 + 5))</f>
        <v>#REF!</v>
      </c>
      <c r="C269" s="135" t="e">
        <f ca="1">INDIRECT(CONCATENATE(#REF!,$C$503,"!$X",$A269 + 5))</f>
        <v>#REF!</v>
      </c>
      <c r="D269" s="132" t="e">
        <f ca="1">INDIRECT(CONCATENATE(#REF!,$C$503,"!$AF",$A269 + 5))</f>
        <v>#REF!</v>
      </c>
      <c r="E269" s="132" t="e">
        <f ca="1">INDIRECT(CONCATENATE(#REF!,$C$503,"!$AB",$A269 + 5))</f>
        <v>#REF!</v>
      </c>
      <c r="F269" s="135" t="str">
        <f t="shared" ca="1" si="74"/>
        <v/>
      </c>
      <c r="G269" s="187" t="e">
        <f ca="1">INDIRECT(CONCATENATE(#REF!,$C$503,"!$AG",$A269 + 5))</f>
        <v>#REF!</v>
      </c>
      <c r="H269" s="135"/>
      <c r="I269" s="132"/>
      <c r="J269" s="135"/>
      <c r="K269" s="132" t="e">
        <f ca="1">INDIRECT(CONCATENATE(#REF!,$C$503,"!$AH",$A269 + 5))</f>
        <v>#REF!</v>
      </c>
      <c r="L269" s="181"/>
      <c r="M269" s="135"/>
      <c r="N269" s="135"/>
      <c r="O269" s="135"/>
      <c r="P269" s="135"/>
      <c r="Q269" s="137" t="e">
        <f t="shared" ca="1" si="76"/>
        <v>#REF!</v>
      </c>
      <c r="R269" s="188" t="e">
        <f t="shared" ca="1" si="77"/>
        <v>#REF!</v>
      </c>
      <c r="S269" s="139" t="e">
        <f t="shared" ca="1" si="75"/>
        <v>#REF!</v>
      </c>
      <c r="T269" s="202" t="e">
        <f t="shared" ca="1" si="78"/>
        <v>#REF!</v>
      </c>
      <c r="U269" s="139" t="e">
        <f t="shared" ca="1" si="79"/>
        <v>#REF!</v>
      </c>
      <c r="V269" s="198" t="e">
        <f t="shared" ca="1" si="80"/>
        <v>#REF!</v>
      </c>
      <c r="W269" s="138" t="e">
        <f t="shared" ca="1" si="81"/>
        <v>#REF!</v>
      </c>
      <c r="X269" s="139" t="e">
        <f t="shared" ca="1" si="82"/>
        <v>#REF!</v>
      </c>
      <c r="Y269" s="138" t="e">
        <f t="shared" ca="1" si="83"/>
        <v>#REF!</v>
      </c>
      <c r="Z269" s="138" t="e">
        <f t="shared" ca="1" si="84"/>
        <v>#REF!</v>
      </c>
      <c r="AA269" s="138" t="e">
        <f t="shared" ca="1" si="85"/>
        <v>#NAME?</v>
      </c>
      <c r="AB269" s="139" t="e">
        <f t="shared" ca="1" si="86"/>
        <v>#REF!</v>
      </c>
      <c r="AC269" s="138" t="e">
        <f t="shared" ca="1" si="87"/>
        <v>#REF!</v>
      </c>
      <c r="AD269" s="132" t="e">
        <f ca="1">INDIRECT(CONCATENATE(#REF!,$C$503,"!$AI",$A269 + 5))</f>
        <v>#REF!</v>
      </c>
    </row>
    <row r="270" spans="1:30" hidden="1" outlineLevel="1" x14ac:dyDescent="0.25">
      <c r="A270" s="128">
        <v>266</v>
      </c>
      <c r="B270" s="153" t="e">
        <f ca="1">INDIRECT(CONCATENATE(#REF!,$C$503,"!$B",$A270 + 5))</f>
        <v>#REF!</v>
      </c>
      <c r="C270" s="135" t="e">
        <f ca="1">INDIRECT(CONCATENATE(#REF!,$C$503,"!$X",$A270 + 5))</f>
        <v>#REF!</v>
      </c>
      <c r="D270" s="132" t="e">
        <f ca="1">INDIRECT(CONCATENATE(#REF!,$C$503,"!$AF",$A270 + 5))</f>
        <v>#REF!</v>
      </c>
      <c r="E270" s="132" t="e">
        <f ca="1">INDIRECT(CONCATENATE(#REF!,$C$503,"!$AB",$A270 + 5))</f>
        <v>#REF!</v>
      </c>
      <c r="F270" s="135" t="str">
        <f t="shared" ca="1" si="74"/>
        <v/>
      </c>
      <c r="G270" s="187" t="e">
        <f ca="1">INDIRECT(CONCATENATE(#REF!,$C$503,"!$AG",$A270 + 5))</f>
        <v>#REF!</v>
      </c>
      <c r="H270" s="135"/>
      <c r="I270" s="132"/>
      <c r="J270" s="135"/>
      <c r="K270" s="132" t="e">
        <f ca="1">INDIRECT(CONCATENATE(#REF!,$C$503,"!$AH",$A270 + 5))</f>
        <v>#REF!</v>
      </c>
      <c r="L270" s="181"/>
      <c r="M270" s="135"/>
      <c r="N270" s="135"/>
      <c r="O270" s="135"/>
      <c r="P270" s="135"/>
      <c r="Q270" s="137" t="e">
        <f t="shared" ca="1" si="76"/>
        <v>#REF!</v>
      </c>
      <c r="R270" s="188" t="e">
        <f t="shared" ca="1" si="77"/>
        <v>#REF!</v>
      </c>
      <c r="S270" s="139" t="e">
        <f t="shared" ca="1" si="75"/>
        <v>#REF!</v>
      </c>
      <c r="T270" s="202" t="e">
        <f t="shared" ca="1" si="78"/>
        <v>#REF!</v>
      </c>
      <c r="U270" s="139" t="e">
        <f t="shared" ca="1" si="79"/>
        <v>#REF!</v>
      </c>
      <c r="V270" s="198" t="e">
        <f t="shared" ca="1" si="80"/>
        <v>#REF!</v>
      </c>
      <c r="W270" s="138" t="e">
        <f t="shared" ca="1" si="81"/>
        <v>#REF!</v>
      </c>
      <c r="X270" s="139" t="e">
        <f t="shared" ca="1" si="82"/>
        <v>#REF!</v>
      </c>
      <c r="Y270" s="138" t="e">
        <f t="shared" ca="1" si="83"/>
        <v>#REF!</v>
      </c>
      <c r="Z270" s="138" t="e">
        <f t="shared" ca="1" si="84"/>
        <v>#REF!</v>
      </c>
      <c r="AA270" s="138" t="e">
        <f t="shared" ca="1" si="85"/>
        <v>#NAME?</v>
      </c>
      <c r="AB270" s="139" t="e">
        <f t="shared" ca="1" si="86"/>
        <v>#REF!</v>
      </c>
      <c r="AC270" s="138" t="e">
        <f t="shared" ca="1" si="87"/>
        <v>#REF!</v>
      </c>
      <c r="AD270" s="132" t="e">
        <f ca="1">INDIRECT(CONCATENATE(#REF!,$C$503,"!$AI",$A270 + 5))</f>
        <v>#REF!</v>
      </c>
    </row>
    <row r="271" spans="1:30" hidden="1" outlineLevel="1" x14ac:dyDescent="0.25">
      <c r="A271" s="128">
        <v>267</v>
      </c>
      <c r="B271" s="153" t="e">
        <f ca="1">INDIRECT(CONCATENATE(#REF!,$C$503,"!$B",$A271 + 5))</f>
        <v>#REF!</v>
      </c>
      <c r="C271" s="135" t="e">
        <f ca="1">INDIRECT(CONCATENATE(#REF!,$C$503,"!$X",$A271 + 5))</f>
        <v>#REF!</v>
      </c>
      <c r="D271" s="132" t="e">
        <f ca="1">INDIRECT(CONCATENATE(#REF!,$C$503,"!$AF",$A271 + 5))</f>
        <v>#REF!</v>
      </c>
      <c r="E271" s="132" t="e">
        <f ca="1">INDIRECT(CONCATENATE(#REF!,$C$503,"!$AB",$A271 + 5))</f>
        <v>#REF!</v>
      </c>
      <c r="F271" s="135" t="str">
        <f t="shared" ca="1" si="74"/>
        <v/>
      </c>
      <c r="G271" s="187" t="e">
        <f ca="1">INDIRECT(CONCATENATE(#REF!,$C$503,"!$AG",$A271 + 5))</f>
        <v>#REF!</v>
      </c>
      <c r="H271" s="135"/>
      <c r="I271" s="132"/>
      <c r="J271" s="135"/>
      <c r="K271" s="132" t="e">
        <f ca="1">INDIRECT(CONCATENATE(#REF!,$C$503,"!$AH",$A271 + 5))</f>
        <v>#REF!</v>
      </c>
      <c r="L271" s="181"/>
      <c r="M271" s="135"/>
      <c r="N271" s="135"/>
      <c r="O271" s="135"/>
      <c r="P271" s="135"/>
      <c r="Q271" s="137" t="e">
        <f t="shared" ca="1" si="76"/>
        <v>#REF!</v>
      </c>
      <c r="R271" s="188" t="e">
        <f t="shared" ca="1" si="77"/>
        <v>#REF!</v>
      </c>
      <c r="S271" s="139" t="e">
        <f t="shared" ca="1" si="75"/>
        <v>#REF!</v>
      </c>
      <c r="T271" s="202" t="e">
        <f t="shared" ca="1" si="78"/>
        <v>#REF!</v>
      </c>
      <c r="U271" s="139" t="e">
        <f t="shared" ca="1" si="79"/>
        <v>#REF!</v>
      </c>
      <c r="V271" s="198" t="e">
        <f t="shared" ca="1" si="80"/>
        <v>#REF!</v>
      </c>
      <c r="W271" s="138" t="e">
        <f t="shared" ca="1" si="81"/>
        <v>#REF!</v>
      </c>
      <c r="X271" s="139" t="e">
        <f t="shared" ca="1" si="82"/>
        <v>#REF!</v>
      </c>
      <c r="Y271" s="138" t="e">
        <f t="shared" ca="1" si="83"/>
        <v>#REF!</v>
      </c>
      <c r="Z271" s="138" t="e">
        <f t="shared" ca="1" si="84"/>
        <v>#REF!</v>
      </c>
      <c r="AA271" s="138" t="e">
        <f t="shared" ca="1" si="85"/>
        <v>#NAME?</v>
      </c>
      <c r="AB271" s="139" t="e">
        <f t="shared" ca="1" si="86"/>
        <v>#REF!</v>
      </c>
      <c r="AC271" s="138" t="e">
        <f t="shared" ca="1" si="87"/>
        <v>#REF!</v>
      </c>
      <c r="AD271" s="132" t="e">
        <f ca="1">INDIRECT(CONCATENATE(#REF!,$C$503,"!$AI",$A271 + 5))</f>
        <v>#REF!</v>
      </c>
    </row>
    <row r="272" spans="1:30" hidden="1" outlineLevel="1" x14ac:dyDescent="0.25">
      <c r="A272" s="128">
        <v>268</v>
      </c>
      <c r="B272" s="153" t="e">
        <f ca="1">INDIRECT(CONCATENATE(#REF!,$C$503,"!$B",$A272 + 5))</f>
        <v>#REF!</v>
      </c>
      <c r="C272" s="135" t="e">
        <f ca="1">INDIRECT(CONCATENATE(#REF!,$C$503,"!$X",$A272 + 5))</f>
        <v>#REF!</v>
      </c>
      <c r="D272" s="132" t="e">
        <f ca="1">INDIRECT(CONCATENATE(#REF!,$C$503,"!$AF",$A272 + 5))</f>
        <v>#REF!</v>
      </c>
      <c r="E272" s="132" t="e">
        <f ca="1">INDIRECT(CONCATENATE(#REF!,$C$503,"!$AB",$A272 + 5))</f>
        <v>#REF!</v>
      </c>
      <c r="F272" s="135" t="str">
        <f t="shared" ca="1" si="74"/>
        <v/>
      </c>
      <c r="G272" s="187" t="e">
        <f ca="1">INDIRECT(CONCATENATE(#REF!,$C$503,"!$AG",$A272 + 5))</f>
        <v>#REF!</v>
      </c>
      <c r="H272" s="135"/>
      <c r="I272" s="132"/>
      <c r="J272" s="135"/>
      <c r="K272" s="132" t="e">
        <f ca="1">INDIRECT(CONCATENATE(#REF!,$C$503,"!$AH",$A272 + 5))</f>
        <v>#REF!</v>
      </c>
      <c r="L272" s="181"/>
      <c r="M272" s="135"/>
      <c r="N272" s="135"/>
      <c r="O272" s="135"/>
      <c r="P272" s="135"/>
      <c r="Q272" s="137" t="e">
        <f t="shared" ca="1" si="76"/>
        <v>#REF!</v>
      </c>
      <c r="R272" s="188" t="e">
        <f t="shared" ca="1" si="77"/>
        <v>#REF!</v>
      </c>
      <c r="S272" s="139" t="e">
        <f t="shared" ca="1" si="75"/>
        <v>#REF!</v>
      </c>
      <c r="T272" s="202" t="e">
        <f t="shared" ca="1" si="78"/>
        <v>#REF!</v>
      </c>
      <c r="U272" s="139" t="e">
        <f t="shared" ca="1" si="79"/>
        <v>#REF!</v>
      </c>
      <c r="V272" s="198" t="e">
        <f t="shared" ca="1" si="80"/>
        <v>#REF!</v>
      </c>
      <c r="W272" s="138" t="e">
        <f t="shared" ca="1" si="81"/>
        <v>#REF!</v>
      </c>
      <c r="X272" s="139" t="e">
        <f t="shared" ca="1" si="82"/>
        <v>#REF!</v>
      </c>
      <c r="Y272" s="138" t="e">
        <f t="shared" ca="1" si="83"/>
        <v>#REF!</v>
      </c>
      <c r="Z272" s="138" t="e">
        <f t="shared" ca="1" si="84"/>
        <v>#REF!</v>
      </c>
      <c r="AA272" s="138" t="e">
        <f t="shared" ca="1" si="85"/>
        <v>#NAME?</v>
      </c>
      <c r="AB272" s="139" t="e">
        <f t="shared" ca="1" si="86"/>
        <v>#REF!</v>
      </c>
      <c r="AC272" s="138" t="e">
        <f t="shared" ca="1" si="87"/>
        <v>#REF!</v>
      </c>
      <c r="AD272" s="132" t="e">
        <f ca="1">INDIRECT(CONCATENATE(#REF!,$C$503,"!$AI",$A272 + 5))</f>
        <v>#REF!</v>
      </c>
    </row>
    <row r="273" spans="1:30" hidden="1" outlineLevel="1" x14ac:dyDescent="0.25">
      <c r="A273" s="128">
        <v>269</v>
      </c>
      <c r="B273" s="153" t="e">
        <f ca="1">INDIRECT(CONCATENATE(#REF!,$C$503,"!$B",$A273 + 5))</f>
        <v>#REF!</v>
      </c>
      <c r="C273" s="135" t="e">
        <f ca="1">INDIRECT(CONCATENATE(#REF!,$C$503,"!$X",$A273 + 5))</f>
        <v>#REF!</v>
      </c>
      <c r="D273" s="132" t="e">
        <f ca="1">INDIRECT(CONCATENATE(#REF!,$C$503,"!$AF",$A273 + 5))</f>
        <v>#REF!</v>
      </c>
      <c r="E273" s="132" t="e">
        <f ca="1">INDIRECT(CONCATENATE(#REF!,$C$503,"!$AB",$A273 + 5))</f>
        <v>#REF!</v>
      </c>
      <c r="F273" s="135" t="str">
        <f t="shared" ca="1" si="74"/>
        <v/>
      </c>
      <c r="G273" s="187" t="e">
        <f ca="1">INDIRECT(CONCATENATE(#REF!,$C$503,"!$AG",$A273 + 5))</f>
        <v>#REF!</v>
      </c>
      <c r="H273" s="135"/>
      <c r="I273" s="132"/>
      <c r="J273" s="135"/>
      <c r="K273" s="132" t="e">
        <f ca="1">INDIRECT(CONCATENATE(#REF!,$C$503,"!$AH",$A273 + 5))</f>
        <v>#REF!</v>
      </c>
      <c r="L273" s="181"/>
      <c r="M273" s="135"/>
      <c r="N273" s="135"/>
      <c r="O273" s="135"/>
      <c r="P273" s="135"/>
      <c r="Q273" s="137" t="e">
        <f t="shared" ca="1" si="76"/>
        <v>#REF!</v>
      </c>
      <c r="R273" s="188" t="e">
        <f t="shared" ca="1" si="77"/>
        <v>#REF!</v>
      </c>
      <c r="S273" s="139" t="e">
        <f t="shared" ca="1" si="75"/>
        <v>#REF!</v>
      </c>
      <c r="T273" s="202" t="e">
        <f t="shared" ca="1" si="78"/>
        <v>#REF!</v>
      </c>
      <c r="U273" s="139" t="e">
        <f t="shared" ca="1" si="79"/>
        <v>#REF!</v>
      </c>
      <c r="V273" s="198" t="e">
        <f t="shared" ca="1" si="80"/>
        <v>#REF!</v>
      </c>
      <c r="W273" s="138" t="e">
        <f t="shared" ca="1" si="81"/>
        <v>#REF!</v>
      </c>
      <c r="X273" s="139" t="e">
        <f t="shared" ca="1" si="82"/>
        <v>#REF!</v>
      </c>
      <c r="Y273" s="138" t="e">
        <f t="shared" ca="1" si="83"/>
        <v>#REF!</v>
      </c>
      <c r="Z273" s="138" t="e">
        <f t="shared" ca="1" si="84"/>
        <v>#REF!</v>
      </c>
      <c r="AA273" s="138" t="e">
        <f t="shared" ca="1" si="85"/>
        <v>#NAME?</v>
      </c>
      <c r="AB273" s="139" t="e">
        <f t="shared" ca="1" si="86"/>
        <v>#REF!</v>
      </c>
      <c r="AC273" s="138" t="e">
        <f t="shared" ca="1" si="87"/>
        <v>#REF!</v>
      </c>
      <c r="AD273" s="132" t="e">
        <f ca="1">INDIRECT(CONCATENATE(#REF!,$C$503,"!$AI",$A273 + 5))</f>
        <v>#REF!</v>
      </c>
    </row>
    <row r="274" spans="1:30" hidden="1" outlineLevel="1" x14ac:dyDescent="0.25">
      <c r="A274" s="128">
        <v>270</v>
      </c>
      <c r="B274" s="153" t="e">
        <f ca="1">INDIRECT(CONCATENATE(#REF!,$C$503,"!$B",$A274 + 5))</f>
        <v>#REF!</v>
      </c>
      <c r="C274" s="135" t="e">
        <f ca="1">INDIRECT(CONCATENATE(#REF!,$C$503,"!$X",$A274 + 5))</f>
        <v>#REF!</v>
      </c>
      <c r="D274" s="132" t="e">
        <f ca="1">INDIRECT(CONCATENATE(#REF!,$C$503,"!$AF",$A274 + 5))</f>
        <v>#REF!</v>
      </c>
      <c r="E274" s="132" t="e">
        <f ca="1">INDIRECT(CONCATENATE(#REF!,$C$503,"!$AB",$A274 + 5))</f>
        <v>#REF!</v>
      </c>
      <c r="F274" s="135" t="str">
        <f t="shared" ca="1" si="74"/>
        <v/>
      </c>
      <c r="G274" s="187" t="e">
        <f ca="1">INDIRECT(CONCATENATE(#REF!,$C$503,"!$AG",$A274 + 5))</f>
        <v>#REF!</v>
      </c>
      <c r="H274" s="135"/>
      <c r="I274" s="132"/>
      <c r="J274" s="135"/>
      <c r="K274" s="132" t="e">
        <f ca="1">INDIRECT(CONCATENATE(#REF!,$C$503,"!$AH",$A274 + 5))</f>
        <v>#REF!</v>
      </c>
      <c r="L274" s="181"/>
      <c r="M274" s="135"/>
      <c r="N274" s="135"/>
      <c r="O274" s="135"/>
      <c r="P274" s="135"/>
      <c r="Q274" s="137" t="e">
        <f t="shared" ca="1" si="76"/>
        <v>#REF!</v>
      </c>
      <c r="R274" s="188" t="e">
        <f t="shared" ca="1" si="77"/>
        <v>#REF!</v>
      </c>
      <c r="S274" s="139" t="e">
        <f t="shared" ca="1" si="75"/>
        <v>#REF!</v>
      </c>
      <c r="T274" s="202" t="e">
        <f t="shared" ca="1" si="78"/>
        <v>#REF!</v>
      </c>
      <c r="U274" s="139" t="e">
        <f t="shared" ca="1" si="79"/>
        <v>#REF!</v>
      </c>
      <c r="V274" s="198" t="e">
        <f t="shared" ca="1" si="80"/>
        <v>#REF!</v>
      </c>
      <c r="W274" s="138" t="e">
        <f t="shared" ca="1" si="81"/>
        <v>#REF!</v>
      </c>
      <c r="X274" s="139" t="e">
        <f t="shared" ca="1" si="82"/>
        <v>#REF!</v>
      </c>
      <c r="Y274" s="138" t="e">
        <f t="shared" ca="1" si="83"/>
        <v>#REF!</v>
      </c>
      <c r="Z274" s="138" t="e">
        <f t="shared" ca="1" si="84"/>
        <v>#REF!</v>
      </c>
      <c r="AA274" s="138" t="e">
        <f t="shared" ca="1" si="85"/>
        <v>#NAME?</v>
      </c>
      <c r="AB274" s="139" t="e">
        <f t="shared" ca="1" si="86"/>
        <v>#REF!</v>
      </c>
      <c r="AC274" s="138" t="e">
        <f t="shared" ca="1" si="87"/>
        <v>#REF!</v>
      </c>
      <c r="AD274" s="132" t="e">
        <f ca="1">INDIRECT(CONCATENATE(#REF!,$C$503,"!$AI",$A274 + 5))</f>
        <v>#REF!</v>
      </c>
    </row>
    <row r="275" spans="1:30" hidden="1" outlineLevel="1" x14ac:dyDescent="0.25">
      <c r="A275" s="128">
        <v>271</v>
      </c>
      <c r="B275" s="153" t="e">
        <f ca="1">INDIRECT(CONCATENATE(#REF!,$C$503,"!$B",$A275 + 5))</f>
        <v>#REF!</v>
      </c>
      <c r="C275" s="135" t="e">
        <f ca="1">INDIRECT(CONCATENATE(#REF!,$C$503,"!$X",$A275 + 5))</f>
        <v>#REF!</v>
      </c>
      <c r="D275" s="132" t="e">
        <f ca="1">INDIRECT(CONCATENATE(#REF!,$C$503,"!$AF",$A275 + 5))</f>
        <v>#REF!</v>
      </c>
      <c r="E275" s="132" t="e">
        <f ca="1">INDIRECT(CONCATENATE(#REF!,$C$503,"!$AB",$A275 + 5))</f>
        <v>#REF!</v>
      </c>
      <c r="F275" s="135" t="str">
        <f t="shared" ca="1" si="74"/>
        <v/>
      </c>
      <c r="G275" s="187" t="e">
        <f ca="1">INDIRECT(CONCATENATE(#REF!,$C$503,"!$AG",$A275 + 5))</f>
        <v>#REF!</v>
      </c>
      <c r="H275" s="135"/>
      <c r="I275" s="132"/>
      <c r="J275" s="135"/>
      <c r="K275" s="132" t="e">
        <f ca="1">INDIRECT(CONCATENATE(#REF!,$C$503,"!$AH",$A275 + 5))</f>
        <v>#REF!</v>
      </c>
      <c r="L275" s="181"/>
      <c r="M275" s="135"/>
      <c r="N275" s="135"/>
      <c r="O275" s="135"/>
      <c r="P275" s="135"/>
      <c r="Q275" s="137" t="e">
        <f t="shared" ca="1" si="76"/>
        <v>#REF!</v>
      </c>
      <c r="R275" s="188" t="e">
        <f t="shared" ca="1" si="77"/>
        <v>#REF!</v>
      </c>
      <c r="S275" s="139" t="e">
        <f t="shared" ca="1" si="75"/>
        <v>#REF!</v>
      </c>
      <c r="T275" s="202" t="e">
        <f t="shared" ca="1" si="78"/>
        <v>#REF!</v>
      </c>
      <c r="U275" s="139" t="e">
        <f t="shared" ca="1" si="79"/>
        <v>#REF!</v>
      </c>
      <c r="V275" s="198" t="e">
        <f t="shared" ca="1" si="80"/>
        <v>#REF!</v>
      </c>
      <c r="W275" s="138" t="e">
        <f t="shared" ca="1" si="81"/>
        <v>#REF!</v>
      </c>
      <c r="X275" s="139" t="e">
        <f t="shared" ca="1" si="82"/>
        <v>#REF!</v>
      </c>
      <c r="Y275" s="138" t="e">
        <f t="shared" ca="1" si="83"/>
        <v>#REF!</v>
      </c>
      <c r="Z275" s="138" t="e">
        <f t="shared" ca="1" si="84"/>
        <v>#REF!</v>
      </c>
      <c r="AA275" s="138" t="e">
        <f t="shared" ca="1" si="85"/>
        <v>#NAME?</v>
      </c>
      <c r="AB275" s="139" t="e">
        <f t="shared" ca="1" si="86"/>
        <v>#REF!</v>
      </c>
      <c r="AC275" s="138" t="e">
        <f t="shared" ca="1" si="87"/>
        <v>#REF!</v>
      </c>
      <c r="AD275" s="132" t="e">
        <f ca="1">INDIRECT(CONCATENATE(#REF!,$C$503,"!$AI",$A275 + 5))</f>
        <v>#REF!</v>
      </c>
    </row>
    <row r="276" spans="1:30" hidden="1" outlineLevel="1" x14ac:dyDescent="0.25">
      <c r="A276" s="128">
        <v>272</v>
      </c>
      <c r="B276" s="153" t="e">
        <f ca="1">INDIRECT(CONCATENATE(#REF!,$C$503,"!$B",$A276 + 5))</f>
        <v>#REF!</v>
      </c>
      <c r="C276" s="135" t="e">
        <f ca="1">INDIRECT(CONCATENATE(#REF!,$C$503,"!$X",$A276 + 5))</f>
        <v>#REF!</v>
      </c>
      <c r="D276" s="132" t="e">
        <f ca="1">INDIRECT(CONCATENATE(#REF!,$C$503,"!$AF",$A276 + 5))</f>
        <v>#REF!</v>
      </c>
      <c r="E276" s="132" t="e">
        <f ca="1">INDIRECT(CONCATENATE(#REF!,$C$503,"!$AB",$A276 + 5))</f>
        <v>#REF!</v>
      </c>
      <c r="F276" s="135" t="str">
        <f t="shared" ca="1" si="74"/>
        <v/>
      </c>
      <c r="G276" s="187" t="e">
        <f ca="1">INDIRECT(CONCATENATE(#REF!,$C$503,"!$AG",$A276 + 5))</f>
        <v>#REF!</v>
      </c>
      <c r="H276" s="135"/>
      <c r="I276" s="132"/>
      <c r="J276" s="135"/>
      <c r="K276" s="132" t="e">
        <f ca="1">INDIRECT(CONCATENATE(#REF!,$C$503,"!$AH",$A276 + 5))</f>
        <v>#REF!</v>
      </c>
      <c r="L276" s="181"/>
      <c r="M276" s="135"/>
      <c r="N276" s="135"/>
      <c r="O276" s="135"/>
      <c r="P276" s="135"/>
      <c r="Q276" s="137" t="e">
        <f t="shared" ca="1" si="76"/>
        <v>#REF!</v>
      </c>
      <c r="R276" s="188" t="e">
        <f t="shared" ca="1" si="77"/>
        <v>#REF!</v>
      </c>
      <c r="S276" s="139" t="e">
        <f t="shared" ca="1" si="75"/>
        <v>#REF!</v>
      </c>
      <c r="T276" s="202" t="e">
        <f t="shared" ca="1" si="78"/>
        <v>#REF!</v>
      </c>
      <c r="U276" s="139" t="e">
        <f t="shared" ca="1" si="79"/>
        <v>#REF!</v>
      </c>
      <c r="V276" s="198" t="e">
        <f t="shared" ca="1" si="80"/>
        <v>#REF!</v>
      </c>
      <c r="W276" s="138" t="e">
        <f t="shared" ca="1" si="81"/>
        <v>#REF!</v>
      </c>
      <c r="X276" s="139" t="e">
        <f t="shared" ca="1" si="82"/>
        <v>#REF!</v>
      </c>
      <c r="Y276" s="138" t="e">
        <f t="shared" ca="1" si="83"/>
        <v>#REF!</v>
      </c>
      <c r="Z276" s="138" t="e">
        <f t="shared" ca="1" si="84"/>
        <v>#REF!</v>
      </c>
      <c r="AA276" s="138" t="e">
        <f t="shared" ca="1" si="85"/>
        <v>#NAME?</v>
      </c>
      <c r="AB276" s="139" t="e">
        <f t="shared" ca="1" si="86"/>
        <v>#REF!</v>
      </c>
      <c r="AC276" s="138" t="e">
        <f t="shared" ca="1" si="87"/>
        <v>#REF!</v>
      </c>
      <c r="AD276" s="132" t="e">
        <f ca="1">INDIRECT(CONCATENATE(#REF!,$C$503,"!$AI",$A276 + 5))</f>
        <v>#REF!</v>
      </c>
    </row>
    <row r="277" spans="1:30" hidden="1" outlineLevel="1" x14ac:dyDescent="0.25">
      <c r="A277" s="128">
        <v>273</v>
      </c>
      <c r="B277" s="153" t="e">
        <f ca="1">INDIRECT(CONCATENATE(#REF!,$C$503,"!$B",$A277 + 5))</f>
        <v>#REF!</v>
      </c>
      <c r="C277" s="135" t="e">
        <f ca="1">INDIRECT(CONCATENATE(#REF!,$C$503,"!$X",$A277 + 5))</f>
        <v>#REF!</v>
      </c>
      <c r="D277" s="132" t="e">
        <f ca="1">INDIRECT(CONCATENATE(#REF!,$C$503,"!$AF",$A277 + 5))</f>
        <v>#REF!</v>
      </c>
      <c r="E277" s="132" t="e">
        <f ca="1">INDIRECT(CONCATENATE(#REF!,$C$503,"!$AB",$A277 + 5))</f>
        <v>#REF!</v>
      </c>
      <c r="F277" s="135" t="str">
        <f t="shared" ca="1" si="74"/>
        <v/>
      </c>
      <c r="G277" s="187" t="e">
        <f ca="1">INDIRECT(CONCATENATE(#REF!,$C$503,"!$AG",$A277 + 5))</f>
        <v>#REF!</v>
      </c>
      <c r="H277" s="135"/>
      <c r="I277" s="132"/>
      <c r="J277" s="135"/>
      <c r="K277" s="132" t="e">
        <f ca="1">INDIRECT(CONCATENATE(#REF!,$C$503,"!$AH",$A277 + 5))</f>
        <v>#REF!</v>
      </c>
      <c r="L277" s="181"/>
      <c r="M277" s="135"/>
      <c r="N277" s="135"/>
      <c r="O277" s="135"/>
      <c r="P277" s="135"/>
      <c r="Q277" s="137" t="e">
        <f t="shared" ca="1" si="76"/>
        <v>#REF!</v>
      </c>
      <c r="R277" s="188" t="e">
        <f t="shared" ca="1" si="77"/>
        <v>#REF!</v>
      </c>
      <c r="S277" s="139" t="e">
        <f t="shared" ca="1" si="75"/>
        <v>#REF!</v>
      </c>
      <c r="T277" s="202" t="e">
        <f t="shared" ca="1" si="78"/>
        <v>#REF!</v>
      </c>
      <c r="U277" s="139" t="e">
        <f t="shared" ca="1" si="79"/>
        <v>#REF!</v>
      </c>
      <c r="V277" s="198" t="e">
        <f t="shared" ca="1" si="80"/>
        <v>#REF!</v>
      </c>
      <c r="W277" s="138" t="e">
        <f t="shared" ca="1" si="81"/>
        <v>#REF!</v>
      </c>
      <c r="X277" s="139" t="e">
        <f t="shared" ca="1" si="82"/>
        <v>#REF!</v>
      </c>
      <c r="Y277" s="138" t="e">
        <f t="shared" ca="1" si="83"/>
        <v>#REF!</v>
      </c>
      <c r="Z277" s="138" t="e">
        <f t="shared" ca="1" si="84"/>
        <v>#REF!</v>
      </c>
      <c r="AA277" s="138" t="e">
        <f t="shared" ca="1" si="85"/>
        <v>#NAME?</v>
      </c>
      <c r="AB277" s="139" t="e">
        <f t="shared" ca="1" si="86"/>
        <v>#REF!</v>
      </c>
      <c r="AC277" s="138" t="e">
        <f t="shared" ca="1" si="87"/>
        <v>#REF!</v>
      </c>
      <c r="AD277" s="132" t="e">
        <f ca="1">INDIRECT(CONCATENATE(#REF!,$C$503,"!$AI",$A277 + 5))</f>
        <v>#REF!</v>
      </c>
    </row>
    <row r="278" spans="1:30" hidden="1" outlineLevel="1" x14ac:dyDescent="0.25">
      <c r="A278" s="128">
        <v>274</v>
      </c>
      <c r="B278" s="153" t="e">
        <f ca="1">INDIRECT(CONCATENATE(#REF!,$C$503,"!$B",$A278 + 5))</f>
        <v>#REF!</v>
      </c>
      <c r="C278" s="135" t="e">
        <f ca="1">INDIRECT(CONCATENATE(#REF!,$C$503,"!$X",$A278 + 5))</f>
        <v>#REF!</v>
      </c>
      <c r="D278" s="132" t="e">
        <f ca="1">INDIRECT(CONCATENATE(#REF!,$C$503,"!$AF",$A278 + 5))</f>
        <v>#REF!</v>
      </c>
      <c r="E278" s="132" t="e">
        <f ca="1">INDIRECT(CONCATENATE(#REF!,$C$503,"!$AB",$A278 + 5))</f>
        <v>#REF!</v>
      </c>
      <c r="F278" s="135" t="str">
        <f t="shared" ca="1" si="74"/>
        <v/>
      </c>
      <c r="G278" s="187" t="e">
        <f ca="1">INDIRECT(CONCATENATE(#REF!,$C$503,"!$AG",$A278 + 5))</f>
        <v>#REF!</v>
      </c>
      <c r="H278" s="135"/>
      <c r="I278" s="132"/>
      <c r="J278" s="135"/>
      <c r="K278" s="132" t="e">
        <f ca="1">INDIRECT(CONCATENATE(#REF!,$C$503,"!$AH",$A278 + 5))</f>
        <v>#REF!</v>
      </c>
      <c r="L278" s="181"/>
      <c r="M278" s="135"/>
      <c r="N278" s="135"/>
      <c r="O278" s="135"/>
      <c r="P278" s="135"/>
      <c r="Q278" s="137" t="e">
        <f t="shared" ca="1" si="76"/>
        <v>#REF!</v>
      </c>
      <c r="R278" s="188" t="e">
        <f t="shared" ca="1" si="77"/>
        <v>#REF!</v>
      </c>
      <c r="S278" s="139" t="e">
        <f t="shared" ca="1" si="75"/>
        <v>#REF!</v>
      </c>
      <c r="T278" s="202" t="e">
        <f t="shared" ca="1" si="78"/>
        <v>#REF!</v>
      </c>
      <c r="U278" s="139" t="e">
        <f t="shared" ca="1" si="79"/>
        <v>#REF!</v>
      </c>
      <c r="V278" s="198" t="e">
        <f t="shared" ca="1" si="80"/>
        <v>#REF!</v>
      </c>
      <c r="W278" s="138" t="e">
        <f t="shared" ca="1" si="81"/>
        <v>#REF!</v>
      </c>
      <c r="X278" s="139" t="e">
        <f t="shared" ca="1" si="82"/>
        <v>#REF!</v>
      </c>
      <c r="Y278" s="138" t="e">
        <f t="shared" ca="1" si="83"/>
        <v>#REF!</v>
      </c>
      <c r="Z278" s="138" t="e">
        <f t="shared" ca="1" si="84"/>
        <v>#REF!</v>
      </c>
      <c r="AA278" s="138" t="e">
        <f t="shared" ca="1" si="85"/>
        <v>#NAME?</v>
      </c>
      <c r="AB278" s="139" t="e">
        <f t="shared" ca="1" si="86"/>
        <v>#REF!</v>
      </c>
      <c r="AC278" s="138" t="e">
        <f t="shared" ca="1" si="87"/>
        <v>#REF!</v>
      </c>
      <c r="AD278" s="132" t="e">
        <f ca="1">INDIRECT(CONCATENATE(#REF!,$C$503,"!$AI",$A278 + 5))</f>
        <v>#REF!</v>
      </c>
    </row>
    <row r="279" spans="1:30" hidden="1" outlineLevel="1" x14ac:dyDescent="0.25">
      <c r="A279" s="128">
        <v>275</v>
      </c>
      <c r="B279" s="153" t="e">
        <f ca="1">INDIRECT(CONCATENATE(#REF!,$C$503,"!$B",$A279 + 5))</f>
        <v>#REF!</v>
      </c>
      <c r="C279" s="135" t="e">
        <f ca="1">INDIRECT(CONCATENATE(#REF!,$C$503,"!$X",$A279 + 5))</f>
        <v>#REF!</v>
      </c>
      <c r="D279" s="132" t="e">
        <f ca="1">INDIRECT(CONCATENATE(#REF!,$C$503,"!$AF",$A279 + 5))</f>
        <v>#REF!</v>
      </c>
      <c r="E279" s="132" t="e">
        <f ca="1">INDIRECT(CONCATENATE(#REF!,$C$503,"!$AB",$A279 + 5))</f>
        <v>#REF!</v>
      </c>
      <c r="F279" s="135" t="str">
        <f t="shared" ca="1" si="74"/>
        <v/>
      </c>
      <c r="G279" s="187" t="e">
        <f ca="1">INDIRECT(CONCATENATE(#REF!,$C$503,"!$AG",$A279 + 5))</f>
        <v>#REF!</v>
      </c>
      <c r="H279" s="135"/>
      <c r="I279" s="132"/>
      <c r="J279" s="135"/>
      <c r="K279" s="132" t="e">
        <f ca="1">INDIRECT(CONCATENATE(#REF!,$C$503,"!$AH",$A279 + 5))</f>
        <v>#REF!</v>
      </c>
      <c r="L279" s="181"/>
      <c r="M279" s="135"/>
      <c r="N279" s="135"/>
      <c r="O279" s="135"/>
      <c r="P279" s="135"/>
      <c r="Q279" s="137" t="e">
        <f t="shared" ca="1" si="76"/>
        <v>#REF!</v>
      </c>
      <c r="R279" s="188" t="e">
        <f t="shared" ca="1" si="77"/>
        <v>#REF!</v>
      </c>
      <c r="S279" s="139" t="e">
        <f t="shared" ca="1" si="75"/>
        <v>#REF!</v>
      </c>
      <c r="T279" s="202" t="e">
        <f t="shared" ca="1" si="78"/>
        <v>#REF!</v>
      </c>
      <c r="U279" s="139" t="e">
        <f t="shared" ca="1" si="79"/>
        <v>#REF!</v>
      </c>
      <c r="V279" s="198" t="e">
        <f t="shared" ca="1" si="80"/>
        <v>#REF!</v>
      </c>
      <c r="W279" s="138" t="e">
        <f t="shared" ca="1" si="81"/>
        <v>#REF!</v>
      </c>
      <c r="X279" s="139" t="e">
        <f t="shared" ca="1" si="82"/>
        <v>#REF!</v>
      </c>
      <c r="Y279" s="138" t="e">
        <f t="shared" ca="1" si="83"/>
        <v>#REF!</v>
      </c>
      <c r="Z279" s="138" t="e">
        <f t="shared" ca="1" si="84"/>
        <v>#REF!</v>
      </c>
      <c r="AA279" s="138" t="e">
        <f t="shared" ca="1" si="85"/>
        <v>#NAME?</v>
      </c>
      <c r="AB279" s="139" t="e">
        <f t="shared" ca="1" si="86"/>
        <v>#REF!</v>
      </c>
      <c r="AC279" s="138" t="e">
        <f t="shared" ca="1" si="87"/>
        <v>#REF!</v>
      </c>
      <c r="AD279" s="132" t="e">
        <f ca="1">INDIRECT(CONCATENATE(#REF!,$C$503,"!$AI",$A279 + 5))</f>
        <v>#REF!</v>
      </c>
    </row>
    <row r="280" spans="1:30" hidden="1" outlineLevel="1" x14ac:dyDescent="0.25">
      <c r="A280" s="128">
        <v>276</v>
      </c>
      <c r="B280" s="153" t="e">
        <f ca="1">INDIRECT(CONCATENATE(#REF!,$C$503,"!$B",$A280 + 5))</f>
        <v>#REF!</v>
      </c>
      <c r="C280" s="135" t="e">
        <f ca="1">INDIRECT(CONCATENATE(#REF!,$C$503,"!$X",$A280 + 5))</f>
        <v>#REF!</v>
      </c>
      <c r="D280" s="132" t="e">
        <f ca="1">INDIRECT(CONCATENATE(#REF!,$C$503,"!$AF",$A280 + 5))</f>
        <v>#REF!</v>
      </c>
      <c r="E280" s="132" t="e">
        <f ca="1">INDIRECT(CONCATENATE(#REF!,$C$503,"!$AB",$A280 + 5))</f>
        <v>#REF!</v>
      </c>
      <c r="F280" s="135" t="str">
        <f t="shared" ca="1" si="74"/>
        <v/>
      </c>
      <c r="G280" s="187" t="e">
        <f ca="1">INDIRECT(CONCATENATE(#REF!,$C$503,"!$AG",$A280 + 5))</f>
        <v>#REF!</v>
      </c>
      <c r="H280" s="135"/>
      <c r="I280" s="132"/>
      <c r="J280" s="135"/>
      <c r="K280" s="132" t="e">
        <f ca="1">INDIRECT(CONCATENATE(#REF!,$C$503,"!$AH",$A280 + 5))</f>
        <v>#REF!</v>
      </c>
      <c r="L280" s="181"/>
      <c r="M280" s="135"/>
      <c r="N280" s="135"/>
      <c r="O280" s="135"/>
      <c r="P280" s="135"/>
      <c r="Q280" s="137" t="e">
        <f t="shared" ca="1" si="76"/>
        <v>#REF!</v>
      </c>
      <c r="R280" s="188" t="e">
        <f t="shared" ca="1" si="77"/>
        <v>#REF!</v>
      </c>
      <c r="S280" s="139" t="e">
        <f t="shared" ca="1" si="75"/>
        <v>#REF!</v>
      </c>
      <c r="T280" s="202" t="e">
        <f t="shared" ca="1" si="78"/>
        <v>#REF!</v>
      </c>
      <c r="U280" s="139" t="e">
        <f t="shared" ca="1" si="79"/>
        <v>#REF!</v>
      </c>
      <c r="V280" s="198" t="e">
        <f t="shared" ca="1" si="80"/>
        <v>#REF!</v>
      </c>
      <c r="W280" s="138" t="e">
        <f t="shared" ca="1" si="81"/>
        <v>#REF!</v>
      </c>
      <c r="X280" s="139" t="e">
        <f t="shared" ca="1" si="82"/>
        <v>#REF!</v>
      </c>
      <c r="Y280" s="138" t="e">
        <f t="shared" ca="1" si="83"/>
        <v>#REF!</v>
      </c>
      <c r="Z280" s="138" t="e">
        <f t="shared" ca="1" si="84"/>
        <v>#REF!</v>
      </c>
      <c r="AA280" s="138" t="e">
        <f t="shared" ca="1" si="85"/>
        <v>#NAME?</v>
      </c>
      <c r="AB280" s="139" t="e">
        <f t="shared" ca="1" si="86"/>
        <v>#REF!</v>
      </c>
      <c r="AC280" s="138" t="e">
        <f t="shared" ca="1" si="87"/>
        <v>#REF!</v>
      </c>
      <c r="AD280" s="132" t="e">
        <f ca="1">INDIRECT(CONCATENATE(#REF!,$C$503,"!$AI",$A280 + 5))</f>
        <v>#REF!</v>
      </c>
    </row>
    <row r="281" spans="1:30" hidden="1" outlineLevel="1" x14ac:dyDescent="0.25">
      <c r="A281" s="128">
        <v>277</v>
      </c>
      <c r="B281" s="153" t="e">
        <f ca="1">INDIRECT(CONCATENATE(#REF!,$C$503,"!$B",$A281 + 5))</f>
        <v>#REF!</v>
      </c>
      <c r="C281" s="135" t="e">
        <f ca="1">INDIRECT(CONCATENATE(#REF!,$C$503,"!$X",$A281 + 5))</f>
        <v>#REF!</v>
      </c>
      <c r="D281" s="132" t="e">
        <f ca="1">INDIRECT(CONCATENATE(#REF!,$C$503,"!$AF",$A281 + 5))</f>
        <v>#REF!</v>
      </c>
      <c r="E281" s="132" t="e">
        <f ca="1">INDIRECT(CONCATENATE(#REF!,$C$503,"!$AB",$A281 + 5))</f>
        <v>#REF!</v>
      </c>
      <c r="F281" s="135" t="str">
        <f t="shared" ca="1" si="74"/>
        <v/>
      </c>
      <c r="G281" s="187" t="e">
        <f ca="1">INDIRECT(CONCATENATE(#REF!,$C$503,"!$AG",$A281 + 5))</f>
        <v>#REF!</v>
      </c>
      <c r="H281" s="135"/>
      <c r="I281" s="132"/>
      <c r="J281" s="135"/>
      <c r="K281" s="132" t="e">
        <f ca="1">INDIRECT(CONCATENATE(#REF!,$C$503,"!$AH",$A281 + 5))</f>
        <v>#REF!</v>
      </c>
      <c r="L281" s="181"/>
      <c r="M281" s="135"/>
      <c r="N281" s="135"/>
      <c r="O281" s="135"/>
      <c r="P281" s="135"/>
      <c r="Q281" s="137" t="e">
        <f t="shared" ca="1" si="76"/>
        <v>#REF!</v>
      </c>
      <c r="R281" s="188" t="e">
        <f t="shared" ca="1" si="77"/>
        <v>#REF!</v>
      </c>
      <c r="S281" s="139" t="e">
        <f t="shared" ca="1" si="75"/>
        <v>#REF!</v>
      </c>
      <c r="T281" s="202" t="e">
        <f t="shared" ca="1" si="78"/>
        <v>#REF!</v>
      </c>
      <c r="U281" s="139" t="e">
        <f t="shared" ca="1" si="79"/>
        <v>#REF!</v>
      </c>
      <c r="V281" s="198" t="e">
        <f t="shared" ca="1" si="80"/>
        <v>#REF!</v>
      </c>
      <c r="W281" s="138" t="e">
        <f t="shared" ca="1" si="81"/>
        <v>#REF!</v>
      </c>
      <c r="X281" s="139" t="e">
        <f t="shared" ca="1" si="82"/>
        <v>#REF!</v>
      </c>
      <c r="Y281" s="138" t="e">
        <f t="shared" ca="1" si="83"/>
        <v>#REF!</v>
      </c>
      <c r="Z281" s="138" t="e">
        <f t="shared" ca="1" si="84"/>
        <v>#REF!</v>
      </c>
      <c r="AA281" s="138" t="e">
        <f t="shared" ca="1" si="85"/>
        <v>#NAME?</v>
      </c>
      <c r="AB281" s="139" t="e">
        <f t="shared" ca="1" si="86"/>
        <v>#REF!</v>
      </c>
      <c r="AC281" s="138" t="e">
        <f t="shared" ca="1" si="87"/>
        <v>#REF!</v>
      </c>
      <c r="AD281" s="132" t="e">
        <f ca="1">INDIRECT(CONCATENATE(#REF!,$C$503,"!$AI",$A281 + 5))</f>
        <v>#REF!</v>
      </c>
    </row>
    <row r="282" spans="1:30" hidden="1" outlineLevel="1" x14ac:dyDescent="0.25">
      <c r="A282" s="128">
        <v>278</v>
      </c>
      <c r="B282" s="153" t="e">
        <f ca="1">INDIRECT(CONCATENATE(#REF!,$C$503,"!$B",$A282 + 5))</f>
        <v>#REF!</v>
      </c>
      <c r="C282" s="135" t="e">
        <f ca="1">INDIRECT(CONCATENATE(#REF!,$C$503,"!$X",$A282 + 5))</f>
        <v>#REF!</v>
      </c>
      <c r="D282" s="132" t="e">
        <f ca="1">INDIRECT(CONCATENATE(#REF!,$C$503,"!$AF",$A282 + 5))</f>
        <v>#REF!</v>
      </c>
      <c r="E282" s="132" t="e">
        <f ca="1">INDIRECT(CONCATENATE(#REF!,$C$503,"!$AB",$A282 + 5))</f>
        <v>#REF!</v>
      </c>
      <c r="F282" s="135" t="str">
        <f t="shared" ca="1" si="74"/>
        <v/>
      </c>
      <c r="G282" s="187" t="e">
        <f ca="1">INDIRECT(CONCATENATE(#REF!,$C$503,"!$AG",$A282 + 5))</f>
        <v>#REF!</v>
      </c>
      <c r="H282" s="135"/>
      <c r="I282" s="132"/>
      <c r="J282" s="135"/>
      <c r="K282" s="132" t="e">
        <f ca="1">INDIRECT(CONCATENATE(#REF!,$C$503,"!$AH",$A282 + 5))</f>
        <v>#REF!</v>
      </c>
      <c r="L282" s="181"/>
      <c r="M282" s="135"/>
      <c r="N282" s="135"/>
      <c r="O282" s="135"/>
      <c r="P282" s="135"/>
      <c r="Q282" s="137" t="e">
        <f t="shared" ca="1" si="76"/>
        <v>#REF!</v>
      </c>
      <c r="R282" s="188" t="e">
        <f t="shared" ca="1" si="77"/>
        <v>#REF!</v>
      </c>
      <c r="S282" s="139" t="e">
        <f t="shared" ca="1" si="75"/>
        <v>#REF!</v>
      </c>
      <c r="T282" s="202" t="e">
        <f t="shared" ca="1" si="78"/>
        <v>#REF!</v>
      </c>
      <c r="U282" s="139" t="e">
        <f t="shared" ca="1" si="79"/>
        <v>#REF!</v>
      </c>
      <c r="V282" s="198" t="e">
        <f t="shared" ca="1" si="80"/>
        <v>#REF!</v>
      </c>
      <c r="W282" s="138" t="e">
        <f t="shared" ca="1" si="81"/>
        <v>#REF!</v>
      </c>
      <c r="X282" s="139" t="e">
        <f t="shared" ca="1" si="82"/>
        <v>#REF!</v>
      </c>
      <c r="Y282" s="138" t="e">
        <f t="shared" ca="1" si="83"/>
        <v>#REF!</v>
      </c>
      <c r="Z282" s="138" t="e">
        <f t="shared" ca="1" si="84"/>
        <v>#REF!</v>
      </c>
      <c r="AA282" s="138" t="e">
        <f t="shared" ca="1" si="85"/>
        <v>#NAME?</v>
      </c>
      <c r="AB282" s="139" t="e">
        <f t="shared" ca="1" si="86"/>
        <v>#REF!</v>
      </c>
      <c r="AC282" s="138" t="e">
        <f t="shared" ca="1" si="87"/>
        <v>#REF!</v>
      </c>
      <c r="AD282" s="132" t="e">
        <f ca="1">INDIRECT(CONCATENATE(#REF!,$C$503,"!$AI",$A282 + 5))</f>
        <v>#REF!</v>
      </c>
    </row>
    <row r="283" spans="1:30" hidden="1" outlineLevel="1" x14ac:dyDescent="0.25">
      <c r="A283" s="128">
        <v>279</v>
      </c>
      <c r="B283" s="153" t="e">
        <f ca="1">INDIRECT(CONCATENATE(#REF!,$C$503,"!$B",$A283 + 5))</f>
        <v>#REF!</v>
      </c>
      <c r="C283" s="135" t="e">
        <f ca="1">INDIRECT(CONCATENATE(#REF!,$C$503,"!$X",$A283 + 5))</f>
        <v>#REF!</v>
      </c>
      <c r="D283" s="132" t="e">
        <f ca="1">INDIRECT(CONCATENATE(#REF!,$C$503,"!$AF",$A283 + 5))</f>
        <v>#REF!</v>
      </c>
      <c r="E283" s="132" t="e">
        <f ca="1">INDIRECT(CONCATENATE(#REF!,$C$503,"!$AB",$A283 + 5))</f>
        <v>#REF!</v>
      </c>
      <c r="F283" s="135" t="str">
        <f t="shared" ca="1" si="74"/>
        <v/>
      </c>
      <c r="G283" s="187" t="e">
        <f ca="1">INDIRECT(CONCATENATE(#REF!,$C$503,"!$AG",$A283 + 5))</f>
        <v>#REF!</v>
      </c>
      <c r="H283" s="135"/>
      <c r="I283" s="132"/>
      <c r="J283" s="135"/>
      <c r="K283" s="132" t="e">
        <f ca="1">INDIRECT(CONCATENATE(#REF!,$C$503,"!$AH",$A283 + 5))</f>
        <v>#REF!</v>
      </c>
      <c r="L283" s="181"/>
      <c r="M283" s="135"/>
      <c r="N283" s="135"/>
      <c r="O283" s="135"/>
      <c r="P283" s="135"/>
      <c r="Q283" s="137" t="e">
        <f t="shared" ca="1" si="76"/>
        <v>#REF!</v>
      </c>
      <c r="R283" s="188" t="e">
        <f t="shared" ca="1" si="77"/>
        <v>#REF!</v>
      </c>
      <c r="S283" s="139" t="e">
        <f t="shared" ca="1" si="75"/>
        <v>#REF!</v>
      </c>
      <c r="T283" s="202" t="e">
        <f t="shared" ca="1" si="78"/>
        <v>#REF!</v>
      </c>
      <c r="U283" s="139" t="e">
        <f t="shared" ca="1" si="79"/>
        <v>#REF!</v>
      </c>
      <c r="V283" s="198" t="e">
        <f t="shared" ca="1" si="80"/>
        <v>#REF!</v>
      </c>
      <c r="W283" s="138" t="e">
        <f t="shared" ca="1" si="81"/>
        <v>#REF!</v>
      </c>
      <c r="X283" s="139" t="e">
        <f t="shared" ca="1" si="82"/>
        <v>#REF!</v>
      </c>
      <c r="Y283" s="138" t="e">
        <f t="shared" ca="1" si="83"/>
        <v>#REF!</v>
      </c>
      <c r="Z283" s="138" t="e">
        <f t="shared" ca="1" si="84"/>
        <v>#REF!</v>
      </c>
      <c r="AA283" s="138" t="e">
        <f t="shared" ca="1" si="85"/>
        <v>#NAME?</v>
      </c>
      <c r="AB283" s="139" t="e">
        <f t="shared" ca="1" si="86"/>
        <v>#REF!</v>
      </c>
      <c r="AC283" s="138" t="e">
        <f t="shared" ca="1" si="87"/>
        <v>#REF!</v>
      </c>
      <c r="AD283" s="132" t="e">
        <f ca="1">INDIRECT(CONCATENATE(#REF!,$C$503,"!$AI",$A283 + 5))</f>
        <v>#REF!</v>
      </c>
    </row>
    <row r="284" spans="1:30" hidden="1" outlineLevel="1" x14ac:dyDescent="0.25">
      <c r="A284" s="128">
        <v>280</v>
      </c>
      <c r="B284" s="153" t="e">
        <f ca="1">INDIRECT(CONCATENATE(#REF!,$C$503,"!$B",$A284 + 5))</f>
        <v>#REF!</v>
      </c>
      <c r="C284" s="135" t="e">
        <f ca="1">INDIRECT(CONCATENATE(#REF!,$C$503,"!$X",$A284 + 5))</f>
        <v>#REF!</v>
      </c>
      <c r="D284" s="132" t="e">
        <f ca="1">INDIRECT(CONCATENATE(#REF!,$C$503,"!$AF",$A284 + 5))</f>
        <v>#REF!</v>
      </c>
      <c r="E284" s="132" t="e">
        <f ca="1">INDIRECT(CONCATENATE(#REF!,$C$503,"!$AB",$A284 + 5))</f>
        <v>#REF!</v>
      </c>
      <c r="F284" s="135" t="str">
        <f t="shared" ca="1" si="74"/>
        <v/>
      </c>
      <c r="G284" s="187" t="e">
        <f ca="1">INDIRECT(CONCATENATE(#REF!,$C$503,"!$AG",$A284 + 5))</f>
        <v>#REF!</v>
      </c>
      <c r="H284" s="135"/>
      <c r="I284" s="132"/>
      <c r="J284" s="135"/>
      <c r="K284" s="132" t="e">
        <f ca="1">INDIRECT(CONCATENATE(#REF!,$C$503,"!$AH",$A284 + 5))</f>
        <v>#REF!</v>
      </c>
      <c r="L284" s="181"/>
      <c r="M284" s="135"/>
      <c r="N284" s="135"/>
      <c r="O284" s="135"/>
      <c r="P284" s="135"/>
      <c r="Q284" s="137" t="e">
        <f t="shared" ca="1" si="76"/>
        <v>#REF!</v>
      </c>
      <c r="R284" s="188" t="e">
        <f t="shared" ca="1" si="77"/>
        <v>#REF!</v>
      </c>
      <c r="S284" s="139" t="e">
        <f t="shared" ca="1" si="75"/>
        <v>#REF!</v>
      </c>
      <c r="T284" s="202" t="e">
        <f t="shared" ca="1" si="78"/>
        <v>#REF!</v>
      </c>
      <c r="U284" s="139" t="e">
        <f t="shared" ca="1" si="79"/>
        <v>#REF!</v>
      </c>
      <c r="V284" s="198" t="e">
        <f t="shared" ca="1" si="80"/>
        <v>#REF!</v>
      </c>
      <c r="W284" s="138" t="e">
        <f t="shared" ca="1" si="81"/>
        <v>#REF!</v>
      </c>
      <c r="X284" s="139" t="e">
        <f t="shared" ca="1" si="82"/>
        <v>#REF!</v>
      </c>
      <c r="Y284" s="138" t="e">
        <f t="shared" ca="1" si="83"/>
        <v>#REF!</v>
      </c>
      <c r="Z284" s="138" t="e">
        <f t="shared" ca="1" si="84"/>
        <v>#REF!</v>
      </c>
      <c r="AA284" s="138" t="e">
        <f t="shared" ca="1" si="85"/>
        <v>#NAME?</v>
      </c>
      <c r="AB284" s="139" t="e">
        <f t="shared" ca="1" si="86"/>
        <v>#REF!</v>
      </c>
      <c r="AC284" s="138" t="e">
        <f t="shared" ca="1" si="87"/>
        <v>#REF!</v>
      </c>
      <c r="AD284" s="132" t="e">
        <f ca="1">INDIRECT(CONCATENATE(#REF!,$C$503,"!$AI",$A284 + 5))</f>
        <v>#REF!</v>
      </c>
    </row>
    <row r="285" spans="1:30" hidden="1" outlineLevel="1" x14ac:dyDescent="0.25">
      <c r="A285" s="128">
        <v>281</v>
      </c>
      <c r="B285" s="153" t="e">
        <f ca="1">INDIRECT(CONCATENATE(#REF!,$C$503,"!$B",$A285 + 5))</f>
        <v>#REF!</v>
      </c>
      <c r="C285" s="135" t="e">
        <f ca="1">INDIRECT(CONCATENATE(#REF!,$C$503,"!$X",$A285 + 5))</f>
        <v>#REF!</v>
      </c>
      <c r="D285" s="132" t="e">
        <f ca="1">INDIRECT(CONCATENATE(#REF!,$C$503,"!$AF",$A285 + 5))</f>
        <v>#REF!</v>
      </c>
      <c r="E285" s="132" t="e">
        <f ca="1">INDIRECT(CONCATENATE(#REF!,$C$503,"!$AB",$A285 + 5))</f>
        <v>#REF!</v>
      </c>
      <c r="F285" s="135" t="str">
        <f t="shared" ca="1" si="74"/>
        <v/>
      </c>
      <c r="G285" s="187" t="e">
        <f ca="1">INDIRECT(CONCATENATE(#REF!,$C$503,"!$AG",$A285 + 5))</f>
        <v>#REF!</v>
      </c>
      <c r="H285" s="135"/>
      <c r="I285" s="132"/>
      <c r="J285" s="135"/>
      <c r="K285" s="132" t="e">
        <f ca="1">INDIRECT(CONCATENATE(#REF!,$C$503,"!$AH",$A285 + 5))</f>
        <v>#REF!</v>
      </c>
      <c r="L285" s="181"/>
      <c r="M285" s="135"/>
      <c r="N285" s="135"/>
      <c r="O285" s="135"/>
      <c r="P285" s="135"/>
      <c r="Q285" s="137" t="e">
        <f t="shared" ca="1" si="76"/>
        <v>#REF!</v>
      </c>
      <c r="R285" s="188" t="e">
        <f t="shared" ca="1" si="77"/>
        <v>#REF!</v>
      </c>
      <c r="S285" s="139" t="e">
        <f t="shared" ca="1" si="75"/>
        <v>#REF!</v>
      </c>
      <c r="T285" s="202" t="e">
        <f t="shared" ca="1" si="78"/>
        <v>#REF!</v>
      </c>
      <c r="U285" s="139" t="e">
        <f t="shared" ca="1" si="79"/>
        <v>#REF!</v>
      </c>
      <c r="V285" s="198" t="e">
        <f t="shared" ca="1" si="80"/>
        <v>#REF!</v>
      </c>
      <c r="W285" s="138" t="e">
        <f t="shared" ca="1" si="81"/>
        <v>#REF!</v>
      </c>
      <c r="X285" s="139" t="e">
        <f t="shared" ca="1" si="82"/>
        <v>#REF!</v>
      </c>
      <c r="Y285" s="138" t="e">
        <f t="shared" ca="1" si="83"/>
        <v>#REF!</v>
      </c>
      <c r="Z285" s="138" t="e">
        <f t="shared" ca="1" si="84"/>
        <v>#REF!</v>
      </c>
      <c r="AA285" s="138" t="e">
        <f t="shared" ca="1" si="85"/>
        <v>#NAME?</v>
      </c>
      <c r="AB285" s="139" t="e">
        <f t="shared" ca="1" si="86"/>
        <v>#REF!</v>
      </c>
      <c r="AC285" s="138" t="e">
        <f t="shared" ca="1" si="87"/>
        <v>#REF!</v>
      </c>
      <c r="AD285" s="132" t="e">
        <f ca="1">INDIRECT(CONCATENATE(#REF!,$C$503,"!$AI",$A285 + 5))</f>
        <v>#REF!</v>
      </c>
    </row>
    <row r="286" spans="1:30" hidden="1" outlineLevel="1" x14ac:dyDescent="0.25">
      <c r="A286" s="128">
        <v>282</v>
      </c>
      <c r="B286" s="153" t="e">
        <f ca="1">INDIRECT(CONCATENATE(#REF!,$C$503,"!$B",$A286 + 5))</f>
        <v>#REF!</v>
      </c>
      <c r="C286" s="135" t="e">
        <f ca="1">INDIRECT(CONCATENATE(#REF!,$C$503,"!$X",$A286 + 5))</f>
        <v>#REF!</v>
      </c>
      <c r="D286" s="132" t="e">
        <f ca="1">INDIRECT(CONCATENATE(#REF!,$C$503,"!$AF",$A286 + 5))</f>
        <v>#REF!</v>
      </c>
      <c r="E286" s="132" t="e">
        <f ca="1">INDIRECT(CONCATENATE(#REF!,$C$503,"!$AB",$A286 + 5))</f>
        <v>#REF!</v>
      </c>
      <c r="F286" s="135" t="str">
        <f t="shared" ca="1" si="74"/>
        <v/>
      </c>
      <c r="G286" s="187" t="e">
        <f ca="1">INDIRECT(CONCATENATE(#REF!,$C$503,"!$AG",$A286 + 5))</f>
        <v>#REF!</v>
      </c>
      <c r="H286" s="135"/>
      <c r="I286" s="132"/>
      <c r="J286" s="135"/>
      <c r="K286" s="132" t="e">
        <f ca="1">INDIRECT(CONCATENATE(#REF!,$C$503,"!$AH",$A286 + 5))</f>
        <v>#REF!</v>
      </c>
      <c r="L286" s="181"/>
      <c r="M286" s="135"/>
      <c r="N286" s="135"/>
      <c r="O286" s="135"/>
      <c r="P286" s="135"/>
      <c r="Q286" s="137" t="e">
        <f t="shared" ca="1" si="76"/>
        <v>#REF!</v>
      </c>
      <c r="R286" s="188" t="e">
        <f t="shared" ca="1" si="77"/>
        <v>#REF!</v>
      </c>
      <c r="S286" s="139" t="e">
        <f t="shared" ca="1" si="75"/>
        <v>#REF!</v>
      </c>
      <c r="T286" s="202" t="e">
        <f t="shared" ca="1" si="78"/>
        <v>#REF!</v>
      </c>
      <c r="U286" s="139" t="e">
        <f t="shared" ca="1" si="79"/>
        <v>#REF!</v>
      </c>
      <c r="V286" s="198" t="e">
        <f t="shared" ca="1" si="80"/>
        <v>#REF!</v>
      </c>
      <c r="W286" s="138" t="e">
        <f t="shared" ca="1" si="81"/>
        <v>#REF!</v>
      </c>
      <c r="X286" s="139" t="e">
        <f t="shared" ca="1" si="82"/>
        <v>#REF!</v>
      </c>
      <c r="Y286" s="138" t="e">
        <f t="shared" ca="1" si="83"/>
        <v>#REF!</v>
      </c>
      <c r="Z286" s="138" t="e">
        <f t="shared" ca="1" si="84"/>
        <v>#REF!</v>
      </c>
      <c r="AA286" s="138" t="e">
        <f t="shared" ca="1" si="85"/>
        <v>#NAME?</v>
      </c>
      <c r="AB286" s="139" t="e">
        <f t="shared" ca="1" si="86"/>
        <v>#REF!</v>
      </c>
      <c r="AC286" s="138" t="e">
        <f t="shared" ca="1" si="87"/>
        <v>#REF!</v>
      </c>
      <c r="AD286" s="132" t="e">
        <f ca="1">INDIRECT(CONCATENATE(#REF!,$C$503,"!$AI",$A286 + 5))</f>
        <v>#REF!</v>
      </c>
    </row>
    <row r="287" spans="1:30" hidden="1" outlineLevel="1" x14ac:dyDescent="0.25">
      <c r="A287" s="128">
        <v>283</v>
      </c>
      <c r="B287" s="153" t="e">
        <f ca="1">INDIRECT(CONCATENATE(#REF!,$C$503,"!$B",$A287 + 5))</f>
        <v>#REF!</v>
      </c>
      <c r="C287" s="135" t="e">
        <f ca="1">INDIRECT(CONCATENATE(#REF!,$C$503,"!$X",$A287 + 5))</f>
        <v>#REF!</v>
      </c>
      <c r="D287" s="132" t="e">
        <f ca="1">INDIRECT(CONCATENATE(#REF!,$C$503,"!$AF",$A287 + 5))</f>
        <v>#REF!</v>
      </c>
      <c r="E287" s="132" t="e">
        <f ca="1">INDIRECT(CONCATENATE(#REF!,$C$503,"!$AB",$A287 + 5))</f>
        <v>#REF!</v>
      </c>
      <c r="F287" s="135" t="str">
        <f t="shared" ca="1" si="74"/>
        <v/>
      </c>
      <c r="G287" s="187" t="e">
        <f ca="1">INDIRECT(CONCATENATE(#REF!,$C$503,"!$AG",$A287 + 5))</f>
        <v>#REF!</v>
      </c>
      <c r="H287" s="135"/>
      <c r="I287" s="132"/>
      <c r="J287" s="135"/>
      <c r="K287" s="132" t="e">
        <f ca="1">INDIRECT(CONCATENATE(#REF!,$C$503,"!$AH",$A287 + 5))</f>
        <v>#REF!</v>
      </c>
      <c r="L287" s="181"/>
      <c r="M287" s="135"/>
      <c r="N287" s="135"/>
      <c r="O287" s="135"/>
      <c r="P287" s="135"/>
      <c r="Q287" s="137" t="e">
        <f t="shared" ca="1" si="76"/>
        <v>#REF!</v>
      </c>
      <c r="R287" s="188" t="e">
        <f t="shared" ca="1" si="77"/>
        <v>#REF!</v>
      </c>
      <c r="S287" s="139" t="e">
        <f t="shared" ca="1" si="75"/>
        <v>#REF!</v>
      </c>
      <c r="T287" s="202" t="e">
        <f t="shared" ca="1" si="78"/>
        <v>#REF!</v>
      </c>
      <c r="U287" s="139" t="e">
        <f t="shared" ca="1" si="79"/>
        <v>#REF!</v>
      </c>
      <c r="V287" s="198" t="e">
        <f t="shared" ca="1" si="80"/>
        <v>#REF!</v>
      </c>
      <c r="W287" s="138" t="e">
        <f t="shared" ca="1" si="81"/>
        <v>#REF!</v>
      </c>
      <c r="X287" s="139" t="e">
        <f t="shared" ca="1" si="82"/>
        <v>#REF!</v>
      </c>
      <c r="Y287" s="138" t="e">
        <f t="shared" ca="1" si="83"/>
        <v>#REF!</v>
      </c>
      <c r="Z287" s="138" t="e">
        <f t="shared" ca="1" si="84"/>
        <v>#REF!</v>
      </c>
      <c r="AA287" s="138" t="e">
        <f t="shared" ca="1" si="85"/>
        <v>#NAME?</v>
      </c>
      <c r="AB287" s="139" t="e">
        <f t="shared" ca="1" si="86"/>
        <v>#REF!</v>
      </c>
      <c r="AC287" s="138" t="e">
        <f t="shared" ca="1" si="87"/>
        <v>#REF!</v>
      </c>
      <c r="AD287" s="132" t="e">
        <f ca="1">INDIRECT(CONCATENATE(#REF!,$C$503,"!$AI",$A287 + 5))</f>
        <v>#REF!</v>
      </c>
    </row>
    <row r="288" spans="1:30" hidden="1" outlineLevel="1" x14ac:dyDescent="0.25">
      <c r="A288" s="128">
        <v>284</v>
      </c>
      <c r="B288" s="153" t="e">
        <f ca="1">INDIRECT(CONCATENATE(#REF!,$C$503,"!$B",$A288 + 5))</f>
        <v>#REF!</v>
      </c>
      <c r="C288" s="135" t="e">
        <f ca="1">INDIRECT(CONCATENATE(#REF!,$C$503,"!$X",$A288 + 5))</f>
        <v>#REF!</v>
      </c>
      <c r="D288" s="132" t="e">
        <f ca="1">INDIRECT(CONCATENATE(#REF!,$C$503,"!$AF",$A288 + 5))</f>
        <v>#REF!</v>
      </c>
      <c r="E288" s="132" t="e">
        <f ca="1">INDIRECT(CONCATENATE(#REF!,$C$503,"!$AB",$A288 + 5))</f>
        <v>#REF!</v>
      </c>
      <c r="F288" s="135" t="str">
        <f t="shared" ca="1" si="74"/>
        <v/>
      </c>
      <c r="G288" s="187" t="e">
        <f ca="1">INDIRECT(CONCATENATE(#REF!,$C$503,"!$AG",$A288 + 5))</f>
        <v>#REF!</v>
      </c>
      <c r="H288" s="135"/>
      <c r="I288" s="132"/>
      <c r="J288" s="135"/>
      <c r="K288" s="132" t="e">
        <f ca="1">INDIRECT(CONCATENATE(#REF!,$C$503,"!$AH",$A288 + 5))</f>
        <v>#REF!</v>
      </c>
      <c r="L288" s="181"/>
      <c r="M288" s="135"/>
      <c r="N288" s="135"/>
      <c r="O288" s="135"/>
      <c r="P288" s="135"/>
      <c r="Q288" s="137" t="e">
        <f t="shared" ca="1" si="76"/>
        <v>#REF!</v>
      </c>
      <c r="R288" s="188" t="e">
        <f t="shared" ca="1" si="77"/>
        <v>#REF!</v>
      </c>
      <c r="S288" s="139" t="e">
        <f t="shared" ca="1" si="75"/>
        <v>#REF!</v>
      </c>
      <c r="T288" s="202" t="e">
        <f t="shared" ca="1" si="78"/>
        <v>#REF!</v>
      </c>
      <c r="U288" s="139" t="e">
        <f t="shared" ca="1" si="79"/>
        <v>#REF!</v>
      </c>
      <c r="V288" s="198" t="e">
        <f t="shared" ca="1" si="80"/>
        <v>#REF!</v>
      </c>
      <c r="W288" s="138" t="e">
        <f t="shared" ca="1" si="81"/>
        <v>#REF!</v>
      </c>
      <c r="X288" s="139" t="e">
        <f t="shared" ca="1" si="82"/>
        <v>#REF!</v>
      </c>
      <c r="Y288" s="138" t="e">
        <f t="shared" ca="1" si="83"/>
        <v>#REF!</v>
      </c>
      <c r="Z288" s="138" t="e">
        <f t="shared" ca="1" si="84"/>
        <v>#REF!</v>
      </c>
      <c r="AA288" s="138" t="e">
        <f t="shared" ca="1" si="85"/>
        <v>#NAME?</v>
      </c>
      <c r="AB288" s="139" t="e">
        <f t="shared" ca="1" si="86"/>
        <v>#REF!</v>
      </c>
      <c r="AC288" s="138" t="e">
        <f t="shared" ca="1" si="87"/>
        <v>#REF!</v>
      </c>
      <c r="AD288" s="132" t="e">
        <f ca="1">INDIRECT(CONCATENATE(#REF!,$C$503,"!$AI",$A288 + 5))</f>
        <v>#REF!</v>
      </c>
    </row>
    <row r="289" spans="1:30" hidden="1" outlineLevel="1" x14ac:dyDescent="0.25">
      <c r="A289" s="128">
        <v>285</v>
      </c>
      <c r="B289" s="153" t="e">
        <f ca="1">INDIRECT(CONCATENATE(#REF!,$C$503,"!$B",$A289 + 5))</f>
        <v>#REF!</v>
      </c>
      <c r="C289" s="135" t="e">
        <f ca="1">INDIRECT(CONCATENATE(#REF!,$C$503,"!$X",$A289 + 5))</f>
        <v>#REF!</v>
      </c>
      <c r="D289" s="132" t="e">
        <f ca="1">INDIRECT(CONCATENATE(#REF!,$C$503,"!$AF",$A289 + 5))</f>
        <v>#REF!</v>
      </c>
      <c r="E289" s="132" t="e">
        <f ca="1">INDIRECT(CONCATENATE(#REF!,$C$503,"!$AB",$A289 + 5))</f>
        <v>#REF!</v>
      </c>
      <c r="F289" s="135" t="str">
        <f t="shared" ca="1" si="74"/>
        <v/>
      </c>
      <c r="G289" s="187" t="e">
        <f ca="1">INDIRECT(CONCATENATE(#REF!,$C$503,"!$AG",$A289 + 5))</f>
        <v>#REF!</v>
      </c>
      <c r="H289" s="135"/>
      <c r="I289" s="132"/>
      <c r="J289" s="135"/>
      <c r="K289" s="132" t="e">
        <f ca="1">INDIRECT(CONCATENATE(#REF!,$C$503,"!$AH",$A289 + 5))</f>
        <v>#REF!</v>
      </c>
      <c r="L289" s="181"/>
      <c r="M289" s="135"/>
      <c r="N289" s="135"/>
      <c r="O289" s="135"/>
      <c r="P289" s="135"/>
      <c r="Q289" s="137" t="e">
        <f t="shared" ca="1" si="76"/>
        <v>#REF!</v>
      </c>
      <c r="R289" s="188" t="e">
        <f t="shared" ca="1" si="77"/>
        <v>#REF!</v>
      </c>
      <c r="S289" s="139" t="e">
        <f t="shared" ca="1" si="75"/>
        <v>#REF!</v>
      </c>
      <c r="T289" s="202" t="e">
        <f t="shared" ca="1" si="78"/>
        <v>#REF!</v>
      </c>
      <c r="U289" s="139" t="e">
        <f t="shared" ca="1" si="79"/>
        <v>#REF!</v>
      </c>
      <c r="V289" s="198" t="e">
        <f t="shared" ca="1" si="80"/>
        <v>#REF!</v>
      </c>
      <c r="W289" s="138" t="e">
        <f t="shared" ca="1" si="81"/>
        <v>#REF!</v>
      </c>
      <c r="X289" s="139" t="e">
        <f t="shared" ca="1" si="82"/>
        <v>#REF!</v>
      </c>
      <c r="Y289" s="138" t="e">
        <f t="shared" ca="1" si="83"/>
        <v>#REF!</v>
      </c>
      <c r="Z289" s="138" t="e">
        <f t="shared" ca="1" si="84"/>
        <v>#REF!</v>
      </c>
      <c r="AA289" s="138" t="e">
        <f t="shared" ca="1" si="85"/>
        <v>#NAME?</v>
      </c>
      <c r="AB289" s="139" t="e">
        <f t="shared" ca="1" si="86"/>
        <v>#REF!</v>
      </c>
      <c r="AC289" s="138" t="e">
        <f t="shared" ca="1" si="87"/>
        <v>#REF!</v>
      </c>
      <c r="AD289" s="132" t="e">
        <f ca="1">INDIRECT(CONCATENATE(#REF!,$C$503,"!$AI",$A289 + 5))</f>
        <v>#REF!</v>
      </c>
    </row>
    <row r="290" spans="1:30" hidden="1" outlineLevel="1" x14ac:dyDescent="0.25">
      <c r="A290" s="128">
        <v>286</v>
      </c>
      <c r="B290" s="153" t="e">
        <f ca="1">INDIRECT(CONCATENATE(#REF!,$C$503,"!$B",$A290 + 5))</f>
        <v>#REF!</v>
      </c>
      <c r="C290" s="135" t="e">
        <f ca="1">INDIRECT(CONCATENATE(#REF!,$C$503,"!$X",$A290 + 5))</f>
        <v>#REF!</v>
      </c>
      <c r="D290" s="132" t="e">
        <f ca="1">INDIRECT(CONCATENATE(#REF!,$C$503,"!$AF",$A290 + 5))</f>
        <v>#REF!</v>
      </c>
      <c r="E290" s="132" t="e">
        <f ca="1">INDIRECT(CONCATENATE(#REF!,$C$503,"!$AB",$A290 + 5))</f>
        <v>#REF!</v>
      </c>
      <c r="F290" s="135" t="str">
        <f t="shared" ca="1" si="74"/>
        <v/>
      </c>
      <c r="G290" s="187" t="e">
        <f ca="1">INDIRECT(CONCATENATE(#REF!,$C$503,"!$AG",$A290 + 5))</f>
        <v>#REF!</v>
      </c>
      <c r="H290" s="135"/>
      <c r="I290" s="132"/>
      <c r="J290" s="135"/>
      <c r="K290" s="132" t="e">
        <f ca="1">INDIRECT(CONCATENATE(#REF!,$C$503,"!$AH",$A290 + 5))</f>
        <v>#REF!</v>
      </c>
      <c r="L290" s="181"/>
      <c r="M290" s="135"/>
      <c r="N290" s="135"/>
      <c r="O290" s="135"/>
      <c r="P290" s="135"/>
      <c r="Q290" s="137" t="e">
        <f t="shared" ca="1" si="76"/>
        <v>#REF!</v>
      </c>
      <c r="R290" s="188" t="e">
        <f t="shared" ca="1" si="77"/>
        <v>#REF!</v>
      </c>
      <c r="S290" s="139" t="e">
        <f t="shared" ca="1" si="75"/>
        <v>#REF!</v>
      </c>
      <c r="T290" s="202" t="e">
        <f t="shared" ca="1" si="78"/>
        <v>#REF!</v>
      </c>
      <c r="U290" s="139" t="e">
        <f t="shared" ca="1" si="79"/>
        <v>#REF!</v>
      </c>
      <c r="V290" s="198" t="e">
        <f t="shared" ca="1" si="80"/>
        <v>#REF!</v>
      </c>
      <c r="W290" s="138" t="e">
        <f t="shared" ca="1" si="81"/>
        <v>#REF!</v>
      </c>
      <c r="X290" s="139" t="e">
        <f t="shared" ca="1" si="82"/>
        <v>#REF!</v>
      </c>
      <c r="Y290" s="138" t="e">
        <f t="shared" ca="1" si="83"/>
        <v>#REF!</v>
      </c>
      <c r="Z290" s="138" t="e">
        <f t="shared" ca="1" si="84"/>
        <v>#REF!</v>
      </c>
      <c r="AA290" s="138" t="e">
        <f t="shared" ca="1" si="85"/>
        <v>#NAME?</v>
      </c>
      <c r="AB290" s="139" t="e">
        <f t="shared" ca="1" si="86"/>
        <v>#REF!</v>
      </c>
      <c r="AC290" s="138" t="e">
        <f t="shared" ca="1" si="87"/>
        <v>#REF!</v>
      </c>
      <c r="AD290" s="132" t="e">
        <f ca="1">INDIRECT(CONCATENATE(#REF!,$C$503,"!$AI",$A290 + 5))</f>
        <v>#REF!</v>
      </c>
    </row>
    <row r="291" spans="1:30" hidden="1" outlineLevel="1" x14ac:dyDescent="0.25">
      <c r="A291" s="128">
        <v>287</v>
      </c>
      <c r="B291" s="153" t="e">
        <f ca="1">INDIRECT(CONCATENATE(#REF!,$C$503,"!$B",$A291 + 5))</f>
        <v>#REF!</v>
      </c>
      <c r="C291" s="135" t="e">
        <f ca="1">INDIRECT(CONCATENATE(#REF!,$C$503,"!$X",$A291 + 5))</f>
        <v>#REF!</v>
      </c>
      <c r="D291" s="132" t="e">
        <f ca="1">INDIRECT(CONCATENATE(#REF!,$C$503,"!$AF",$A291 + 5))</f>
        <v>#REF!</v>
      </c>
      <c r="E291" s="132" t="e">
        <f ca="1">INDIRECT(CONCATENATE(#REF!,$C$503,"!$AB",$A291 + 5))</f>
        <v>#REF!</v>
      </c>
      <c r="F291" s="135" t="str">
        <f t="shared" ca="1" si="74"/>
        <v/>
      </c>
      <c r="G291" s="187" t="e">
        <f ca="1">INDIRECT(CONCATENATE(#REF!,$C$503,"!$AG",$A291 + 5))</f>
        <v>#REF!</v>
      </c>
      <c r="H291" s="135"/>
      <c r="I291" s="132"/>
      <c r="J291" s="135"/>
      <c r="K291" s="132" t="e">
        <f ca="1">INDIRECT(CONCATENATE(#REF!,$C$503,"!$AH",$A291 + 5))</f>
        <v>#REF!</v>
      </c>
      <c r="L291" s="181"/>
      <c r="M291" s="135"/>
      <c r="N291" s="135"/>
      <c r="O291" s="135"/>
      <c r="P291" s="135"/>
      <c r="Q291" s="137" t="e">
        <f t="shared" ca="1" si="76"/>
        <v>#REF!</v>
      </c>
      <c r="R291" s="188" t="e">
        <f t="shared" ca="1" si="77"/>
        <v>#REF!</v>
      </c>
      <c r="S291" s="139" t="e">
        <f t="shared" ca="1" si="75"/>
        <v>#REF!</v>
      </c>
      <c r="T291" s="202" t="e">
        <f t="shared" ca="1" si="78"/>
        <v>#REF!</v>
      </c>
      <c r="U291" s="139" t="e">
        <f t="shared" ca="1" si="79"/>
        <v>#REF!</v>
      </c>
      <c r="V291" s="198" t="e">
        <f t="shared" ca="1" si="80"/>
        <v>#REF!</v>
      </c>
      <c r="W291" s="138" t="e">
        <f t="shared" ca="1" si="81"/>
        <v>#REF!</v>
      </c>
      <c r="X291" s="139" t="e">
        <f t="shared" ca="1" si="82"/>
        <v>#REF!</v>
      </c>
      <c r="Y291" s="138" t="e">
        <f t="shared" ca="1" si="83"/>
        <v>#REF!</v>
      </c>
      <c r="Z291" s="138" t="e">
        <f t="shared" ca="1" si="84"/>
        <v>#REF!</v>
      </c>
      <c r="AA291" s="138" t="e">
        <f t="shared" ca="1" si="85"/>
        <v>#NAME?</v>
      </c>
      <c r="AB291" s="139" t="e">
        <f t="shared" ca="1" si="86"/>
        <v>#REF!</v>
      </c>
      <c r="AC291" s="138" t="e">
        <f t="shared" ca="1" si="87"/>
        <v>#REF!</v>
      </c>
      <c r="AD291" s="132" t="e">
        <f ca="1">INDIRECT(CONCATENATE(#REF!,$C$503,"!$AI",$A291 + 5))</f>
        <v>#REF!</v>
      </c>
    </row>
    <row r="292" spans="1:30" hidden="1" outlineLevel="1" x14ac:dyDescent="0.25">
      <c r="A292" s="128">
        <v>288</v>
      </c>
      <c r="B292" s="153" t="e">
        <f ca="1">INDIRECT(CONCATENATE(#REF!,$C$503,"!$B",$A292 + 5))</f>
        <v>#REF!</v>
      </c>
      <c r="C292" s="135" t="e">
        <f ca="1">INDIRECT(CONCATENATE(#REF!,$C$503,"!$X",$A292 + 5))</f>
        <v>#REF!</v>
      </c>
      <c r="D292" s="132" t="e">
        <f ca="1">INDIRECT(CONCATENATE(#REF!,$C$503,"!$AF",$A292 + 5))</f>
        <v>#REF!</v>
      </c>
      <c r="E292" s="132" t="e">
        <f ca="1">INDIRECT(CONCATENATE(#REF!,$C$503,"!$AB",$A292 + 5))</f>
        <v>#REF!</v>
      </c>
      <c r="F292" s="135" t="str">
        <f t="shared" ca="1" si="74"/>
        <v/>
      </c>
      <c r="G292" s="187" t="e">
        <f ca="1">INDIRECT(CONCATENATE(#REF!,$C$503,"!$AG",$A292 + 5))</f>
        <v>#REF!</v>
      </c>
      <c r="H292" s="135"/>
      <c r="I292" s="132"/>
      <c r="J292" s="135"/>
      <c r="K292" s="132" t="e">
        <f ca="1">INDIRECT(CONCATENATE(#REF!,$C$503,"!$AH",$A292 + 5))</f>
        <v>#REF!</v>
      </c>
      <c r="L292" s="181"/>
      <c r="M292" s="135"/>
      <c r="N292" s="135"/>
      <c r="O292" s="135"/>
      <c r="P292" s="135"/>
      <c r="Q292" s="137" t="e">
        <f t="shared" ca="1" si="76"/>
        <v>#REF!</v>
      </c>
      <c r="R292" s="188" t="e">
        <f t="shared" ca="1" si="77"/>
        <v>#REF!</v>
      </c>
      <c r="S292" s="139" t="e">
        <f t="shared" ca="1" si="75"/>
        <v>#REF!</v>
      </c>
      <c r="T292" s="202" t="e">
        <f t="shared" ca="1" si="78"/>
        <v>#REF!</v>
      </c>
      <c r="U292" s="139" t="e">
        <f t="shared" ca="1" si="79"/>
        <v>#REF!</v>
      </c>
      <c r="V292" s="198" t="e">
        <f t="shared" ca="1" si="80"/>
        <v>#REF!</v>
      </c>
      <c r="W292" s="138" t="e">
        <f t="shared" ca="1" si="81"/>
        <v>#REF!</v>
      </c>
      <c r="X292" s="139" t="e">
        <f t="shared" ca="1" si="82"/>
        <v>#REF!</v>
      </c>
      <c r="Y292" s="138" t="e">
        <f t="shared" ca="1" si="83"/>
        <v>#REF!</v>
      </c>
      <c r="Z292" s="138" t="e">
        <f t="shared" ca="1" si="84"/>
        <v>#REF!</v>
      </c>
      <c r="AA292" s="138" t="e">
        <f t="shared" ca="1" si="85"/>
        <v>#NAME?</v>
      </c>
      <c r="AB292" s="139" t="e">
        <f t="shared" ca="1" si="86"/>
        <v>#REF!</v>
      </c>
      <c r="AC292" s="138" t="e">
        <f t="shared" ca="1" si="87"/>
        <v>#REF!</v>
      </c>
      <c r="AD292" s="132" t="e">
        <f ca="1">INDIRECT(CONCATENATE(#REF!,$C$503,"!$AI",$A292 + 5))</f>
        <v>#REF!</v>
      </c>
    </row>
    <row r="293" spans="1:30" hidden="1" outlineLevel="1" x14ac:dyDescent="0.25">
      <c r="A293" s="128">
        <v>289</v>
      </c>
      <c r="B293" s="153" t="e">
        <f ca="1">INDIRECT(CONCATENATE(#REF!,$C$503,"!$B",$A293 + 5))</f>
        <v>#REF!</v>
      </c>
      <c r="C293" s="135" t="e">
        <f ca="1">INDIRECT(CONCATENATE(#REF!,$C$503,"!$X",$A293 + 5))</f>
        <v>#REF!</v>
      </c>
      <c r="D293" s="132" t="e">
        <f ca="1">INDIRECT(CONCATENATE(#REF!,$C$503,"!$AF",$A293 + 5))</f>
        <v>#REF!</v>
      </c>
      <c r="E293" s="132" t="e">
        <f ca="1">INDIRECT(CONCATENATE(#REF!,$C$503,"!$AB",$A293 + 5))</f>
        <v>#REF!</v>
      </c>
      <c r="F293" s="135" t="str">
        <f t="shared" ca="1" si="74"/>
        <v/>
      </c>
      <c r="G293" s="187" t="e">
        <f ca="1">INDIRECT(CONCATENATE(#REF!,$C$503,"!$AG",$A293 + 5))</f>
        <v>#REF!</v>
      </c>
      <c r="H293" s="135"/>
      <c r="I293" s="132"/>
      <c r="J293" s="135"/>
      <c r="K293" s="132" t="e">
        <f ca="1">INDIRECT(CONCATENATE(#REF!,$C$503,"!$AH",$A293 + 5))</f>
        <v>#REF!</v>
      </c>
      <c r="L293" s="181"/>
      <c r="M293" s="135"/>
      <c r="N293" s="135"/>
      <c r="O293" s="135"/>
      <c r="P293" s="135"/>
      <c r="Q293" s="137" t="e">
        <f t="shared" ca="1" si="76"/>
        <v>#REF!</v>
      </c>
      <c r="R293" s="188" t="e">
        <f t="shared" ca="1" si="77"/>
        <v>#REF!</v>
      </c>
      <c r="S293" s="139" t="e">
        <f t="shared" ca="1" si="75"/>
        <v>#REF!</v>
      </c>
      <c r="T293" s="202" t="e">
        <f t="shared" ca="1" si="78"/>
        <v>#REF!</v>
      </c>
      <c r="U293" s="139" t="e">
        <f t="shared" ca="1" si="79"/>
        <v>#REF!</v>
      </c>
      <c r="V293" s="198" t="e">
        <f t="shared" ca="1" si="80"/>
        <v>#REF!</v>
      </c>
      <c r="W293" s="138" t="e">
        <f t="shared" ca="1" si="81"/>
        <v>#REF!</v>
      </c>
      <c r="X293" s="139" t="e">
        <f t="shared" ca="1" si="82"/>
        <v>#REF!</v>
      </c>
      <c r="Y293" s="138" t="e">
        <f t="shared" ca="1" si="83"/>
        <v>#REF!</v>
      </c>
      <c r="Z293" s="138" t="e">
        <f t="shared" ca="1" si="84"/>
        <v>#REF!</v>
      </c>
      <c r="AA293" s="138" t="e">
        <f t="shared" ca="1" si="85"/>
        <v>#NAME?</v>
      </c>
      <c r="AB293" s="139" t="e">
        <f t="shared" ca="1" si="86"/>
        <v>#REF!</v>
      </c>
      <c r="AC293" s="138" t="e">
        <f t="shared" ca="1" si="87"/>
        <v>#REF!</v>
      </c>
      <c r="AD293" s="132" t="e">
        <f ca="1">INDIRECT(CONCATENATE(#REF!,$C$503,"!$AI",$A293 + 5))</f>
        <v>#REF!</v>
      </c>
    </row>
    <row r="294" spans="1:30" hidden="1" outlineLevel="1" x14ac:dyDescent="0.25">
      <c r="A294" s="128">
        <v>290</v>
      </c>
      <c r="B294" s="153" t="e">
        <f ca="1">INDIRECT(CONCATENATE(#REF!,$C$503,"!$B",$A294 + 5))</f>
        <v>#REF!</v>
      </c>
      <c r="C294" s="135" t="e">
        <f ca="1">INDIRECT(CONCATENATE(#REF!,$C$503,"!$X",$A294 + 5))</f>
        <v>#REF!</v>
      </c>
      <c r="D294" s="132" t="e">
        <f ca="1">INDIRECT(CONCATENATE(#REF!,$C$503,"!$AF",$A294 + 5))</f>
        <v>#REF!</v>
      </c>
      <c r="E294" s="132" t="e">
        <f ca="1">INDIRECT(CONCATENATE(#REF!,$C$503,"!$AB",$A294 + 5))</f>
        <v>#REF!</v>
      </c>
      <c r="F294" s="135" t="str">
        <f t="shared" ca="1" si="74"/>
        <v/>
      </c>
      <c r="G294" s="187" t="e">
        <f ca="1">INDIRECT(CONCATENATE(#REF!,$C$503,"!$AG",$A294 + 5))</f>
        <v>#REF!</v>
      </c>
      <c r="H294" s="135"/>
      <c r="I294" s="132"/>
      <c r="J294" s="135"/>
      <c r="K294" s="132" t="e">
        <f ca="1">INDIRECT(CONCATENATE(#REF!,$C$503,"!$AH",$A294 + 5))</f>
        <v>#REF!</v>
      </c>
      <c r="L294" s="181"/>
      <c r="M294" s="135"/>
      <c r="N294" s="135"/>
      <c r="O294" s="135"/>
      <c r="P294" s="135"/>
      <c r="Q294" s="137" t="e">
        <f t="shared" ca="1" si="76"/>
        <v>#REF!</v>
      </c>
      <c r="R294" s="188" t="e">
        <f t="shared" ca="1" si="77"/>
        <v>#REF!</v>
      </c>
      <c r="S294" s="139" t="e">
        <f t="shared" ca="1" si="75"/>
        <v>#REF!</v>
      </c>
      <c r="T294" s="202" t="e">
        <f t="shared" ca="1" si="78"/>
        <v>#REF!</v>
      </c>
      <c r="U294" s="139" t="e">
        <f t="shared" ca="1" si="79"/>
        <v>#REF!</v>
      </c>
      <c r="V294" s="198" t="e">
        <f t="shared" ca="1" si="80"/>
        <v>#REF!</v>
      </c>
      <c r="W294" s="138" t="e">
        <f t="shared" ca="1" si="81"/>
        <v>#REF!</v>
      </c>
      <c r="X294" s="139" t="e">
        <f t="shared" ca="1" si="82"/>
        <v>#REF!</v>
      </c>
      <c r="Y294" s="138" t="e">
        <f t="shared" ca="1" si="83"/>
        <v>#REF!</v>
      </c>
      <c r="Z294" s="138" t="e">
        <f t="shared" ca="1" si="84"/>
        <v>#REF!</v>
      </c>
      <c r="AA294" s="138" t="e">
        <f t="shared" ca="1" si="85"/>
        <v>#NAME?</v>
      </c>
      <c r="AB294" s="139" t="e">
        <f t="shared" ca="1" si="86"/>
        <v>#REF!</v>
      </c>
      <c r="AC294" s="138" t="e">
        <f t="shared" ca="1" si="87"/>
        <v>#REF!</v>
      </c>
      <c r="AD294" s="132" t="e">
        <f ca="1">INDIRECT(CONCATENATE(#REF!,$C$503,"!$AI",$A294 + 5))</f>
        <v>#REF!</v>
      </c>
    </row>
    <row r="295" spans="1:30" hidden="1" outlineLevel="1" x14ac:dyDescent="0.25">
      <c r="A295" s="128">
        <v>291</v>
      </c>
      <c r="B295" s="153" t="e">
        <f ca="1">INDIRECT(CONCATENATE(#REF!,$C$503,"!$B",$A295 + 5))</f>
        <v>#REF!</v>
      </c>
      <c r="C295" s="135" t="e">
        <f ca="1">INDIRECT(CONCATENATE(#REF!,$C$503,"!$X",$A295 + 5))</f>
        <v>#REF!</v>
      </c>
      <c r="D295" s="132" t="e">
        <f ca="1">INDIRECT(CONCATENATE(#REF!,$C$503,"!$AF",$A295 + 5))</f>
        <v>#REF!</v>
      </c>
      <c r="E295" s="132" t="e">
        <f ca="1">INDIRECT(CONCATENATE(#REF!,$C$503,"!$AB",$A295 + 5))</f>
        <v>#REF!</v>
      </c>
      <c r="F295" s="135" t="str">
        <f t="shared" ca="1" si="74"/>
        <v/>
      </c>
      <c r="G295" s="187" t="e">
        <f ca="1">INDIRECT(CONCATENATE(#REF!,$C$503,"!$AG",$A295 + 5))</f>
        <v>#REF!</v>
      </c>
      <c r="H295" s="135"/>
      <c r="I295" s="132"/>
      <c r="J295" s="135"/>
      <c r="K295" s="132" t="e">
        <f ca="1">INDIRECT(CONCATENATE(#REF!,$C$503,"!$AH",$A295 + 5))</f>
        <v>#REF!</v>
      </c>
      <c r="L295" s="181"/>
      <c r="M295" s="135"/>
      <c r="N295" s="135"/>
      <c r="O295" s="135"/>
      <c r="P295" s="135"/>
      <c r="Q295" s="137" t="e">
        <f t="shared" ca="1" si="76"/>
        <v>#REF!</v>
      </c>
      <c r="R295" s="188" t="e">
        <f t="shared" ca="1" si="77"/>
        <v>#REF!</v>
      </c>
      <c r="S295" s="139" t="e">
        <f t="shared" ca="1" si="75"/>
        <v>#REF!</v>
      </c>
      <c r="T295" s="202" t="e">
        <f t="shared" ca="1" si="78"/>
        <v>#REF!</v>
      </c>
      <c r="U295" s="139" t="e">
        <f t="shared" ca="1" si="79"/>
        <v>#REF!</v>
      </c>
      <c r="V295" s="198" t="e">
        <f t="shared" ca="1" si="80"/>
        <v>#REF!</v>
      </c>
      <c r="W295" s="138" t="e">
        <f t="shared" ca="1" si="81"/>
        <v>#REF!</v>
      </c>
      <c r="X295" s="139" t="e">
        <f t="shared" ca="1" si="82"/>
        <v>#REF!</v>
      </c>
      <c r="Y295" s="138" t="e">
        <f t="shared" ca="1" si="83"/>
        <v>#REF!</v>
      </c>
      <c r="Z295" s="138" t="e">
        <f t="shared" ca="1" si="84"/>
        <v>#REF!</v>
      </c>
      <c r="AA295" s="138" t="e">
        <f t="shared" ca="1" si="85"/>
        <v>#NAME?</v>
      </c>
      <c r="AB295" s="139" t="e">
        <f t="shared" ca="1" si="86"/>
        <v>#REF!</v>
      </c>
      <c r="AC295" s="138" t="e">
        <f t="shared" ca="1" si="87"/>
        <v>#REF!</v>
      </c>
      <c r="AD295" s="132" t="e">
        <f ca="1">INDIRECT(CONCATENATE(#REF!,$C$503,"!$AI",$A295 + 5))</f>
        <v>#REF!</v>
      </c>
    </row>
    <row r="296" spans="1:30" hidden="1" outlineLevel="1" x14ac:dyDescent="0.25">
      <c r="A296" s="128">
        <v>292</v>
      </c>
      <c r="B296" s="153" t="e">
        <f ca="1">INDIRECT(CONCATENATE(#REF!,$C$503,"!$B",$A296 + 5))</f>
        <v>#REF!</v>
      </c>
      <c r="C296" s="135" t="e">
        <f ca="1">INDIRECT(CONCATENATE(#REF!,$C$503,"!$X",$A296 + 5))</f>
        <v>#REF!</v>
      </c>
      <c r="D296" s="132" t="e">
        <f ca="1">INDIRECT(CONCATENATE(#REF!,$C$503,"!$AF",$A296 + 5))</f>
        <v>#REF!</v>
      </c>
      <c r="E296" s="132" t="e">
        <f ca="1">INDIRECT(CONCATENATE(#REF!,$C$503,"!$AB",$A296 + 5))</f>
        <v>#REF!</v>
      </c>
      <c r="F296" s="135" t="str">
        <f t="shared" ca="1" si="74"/>
        <v/>
      </c>
      <c r="G296" s="187" t="e">
        <f ca="1">INDIRECT(CONCATENATE(#REF!,$C$503,"!$AG",$A296 + 5))</f>
        <v>#REF!</v>
      </c>
      <c r="H296" s="135"/>
      <c r="I296" s="132"/>
      <c r="J296" s="135"/>
      <c r="K296" s="132" t="e">
        <f ca="1">INDIRECT(CONCATENATE(#REF!,$C$503,"!$AH",$A296 + 5))</f>
        <v>#REF!</v>
      </c>
      <c r="L296" s="181"/>
      <c r="M296" s="135"/>
      <c r="N296" s="135"/>
      <c r="O296" s="135"/>
      <c r="P296" s="135"/>
      <c r="Q296" s="137" t="e">
        <f t="shared" ca="1" si="76"/>
        <v>#REF!</v>
      </c>
      <c r="R296" s="188" t="e">
        <f t="shared" ca="1" si="77"/>
        <v>#REF!</v>
      </c>
      <c r="S296" s="139" t="e">
        <f t="shared" ca="1" si="75"/>
        <v>#REF!</v>
      </c>
      <c r="T296" s="202" t="e">
        <f t="shared" ca="1" si="78"/>
        <v>#REF!</v>
      </c>
      <c r="U296" s="139" t="e">
        <f t="shared" ca="1" si="79"/>
        <v>#REF!</v>
      </c>
      <c r="V296" s="198" t="e">
        <f t="shared" ca="1" si="80"/>
        <v>#REF!</v>
      </c>
      <c r="W296" s="138" t="e">
        <f t="shared" ca="1" si="81"/>
        <v>#REF!</v>
      </c>
      <c r="X296" s="139" t="e">
        <f t="shared" ca="1" si="82"/>
        <v>#REF!</v>
      </c>
      <c r="Y296" s="138" t="e">
        <f t="shared" ca="1" si="83"/>
        <v>#REF!</v>
      </c>
      <c r="Z296" s="138" t="e">
        <f t="shared" ca="1" si="84"/>
        <v>#REF!</v>
      </c>
      <c r="AA296" s="138" t="e">
        <f t="shared" ca="1" si="85"/>
        <v>#NAME?</v>
      </c>
      <c r="AB296" s="139" t="e">
        <f t="shared" ca="1" si="86"/>
        <v>#REF!</v>
      </c>
      <c r="AC296" s="138" t="e">
        <f t="shared" ca="1" si="87"/>
        <v>#REF!</v>
      </c>
      <c r="AD296" s="132" t="e">
        <f ca="1">INDIRECT(CONCATENATE(#REF!,$C$503,"!$AI",$A296 + 5))</f>
        <v>#REF!</v>
      </c>
    </row>
    <row r="297" spans="1:30" hidden="1" outlineLevel="1" x14ac:dyDescent="0.25">
      <c r="A297" s="128">
        <v>293</v>
      </c>
      <c r="B297" s="153" t="e">
        <f ca="1">INDIRECT(CONCATENATE(#REF!,$C$503,"!$B",$A297 + 5))</f>
        <v>#REF!</v>
      </c>
      <c r="C297" s="135" t="e">
        <f ca="1">INDIRECT(CONCATENATE(#REF!,$C$503,"!$X",$A297 + 5))</f>
        <v>#REF!</v>
      </c>
      <c r="D297" s="132" t="e">
        <f ca="1">INDIRECT(CONCATENATE(#REF!,$C$503,"!$AF",$A297 + 5))</f>
        <v>#REF!</v>
      </c>
      <c r="E297" s="132" t="e">
        <f ca="1">INDIRECT(CONCATENATE(#REF!,$C$503,"!$AB",$A297 + 5))</f>
        <v>#REF!</v>
      </c>
      <c r="F297" s="135" t="str">
        <f t="shared" ca="1" si="74"/>
        <v/>
      </c>
      <c r="G297" s="187" t="e">
        <f ca="1">INDIRECT(CONCATENATE(#REF!,$C$503,"!$AG",$A297 + 5))</f>
        <v>#REF!</v>
      </c>
      <c r="H297" s="135"/>
      <c r="I297" s="132"/>
      <c r="J297" s="135"/>
      <c r="K297" s="132" t="e">
        <f ca="1">INDIRECT(CONCATENATE(#REF!,$C$503,"!$AH",$A297 + 5))</f>
        <v>#REF!</v>
      </c>
      <c r="L297" s="181"/>
      <c r="M297" s="135"/>
      <c r="N297" s="135"/>
      <c r="O297" s="135"/>
      <c r="P297" s="135"/>
      <c r="Q297" s="137" t="e">
        <f t="shared" ca="1" si="76"/>
        <v>#REF!</v>
      </c>
      <c r="R297" s="188" t="e">
        <f t="shared" ca="1" si="77"/>
        <v>#REF!</v>
      </c>
      <c r="S297" s="139" t="e">
        <f t="shared" ca="1" si="75"/>
        <v>#REF!</v>
      </c>
      <c r="T297" s="202" t="e">
        <f t="shared" ca="1" si="78"/>
        <v>#REF!</v>
      </c>
      <c r="U297" s="139" t="e">
        <f t="shared" ca="1" si="79"/>
        <v>#REF!</v>
      </c>
      <c r="V297" s="198" t="e">
        <f t="shared" ca="1" si="80"/>
        <v>#REF!</v>
      </c>
      <c r="W297" s="138" t="e">
        <f t="shared" ca="1" si="81"/>
        <v>#REF!</v>
      </c>
      <c r="X297" s="139" t="e">
        <f t="shared" ca="1" si="82"/>
        <v>#REF!</v>
      </c>
      <c r="Y297" s="138" t="e">
        <f t="shared" ca="1" si="83"/>
        <v>#REF!</v>
      </c>
      <c r="Z297" s="138" t="e">
        <f t="shared" ca="1" si="84"/>
        <v>#REF!</v>
      </c>
      <c r="AA297" s="138" t="e">
        <f t="shared" ca="1" si="85"/>
        <v>#NAME?</v>
      </c>
      <c r="AB297" s="139" t="e">
        <f t="shared" ca="1" si="86"/>
        <v>#REF!</v>
      </c>
      <c r="AC297" s="138" t="e">
        <f t="shared" ca="1" si="87"/>
        <v>#REF!</v>
      </c>
      <c r="AD297" s="132" t="e">
        <f ca="1">INDIRECT(CONCATENATE(#REF!,$C$503,"!$AI",$A297 + 5))</f>
        <v>#REF!</v>
      </c>
    </row>
    <row r="298" spans="1:30" hidden="1" outlineLevel="1" x14ac:dyDescent="0.25">
      <c r="A298" s="128">
        <v>294</v>
      </c>
      <c r="B298" s="153" t="e">
        <f ca="1">INDIRECT(CONCATENATE(#REF!,$C$503,"!$B",$A298 + 5))</f>
        <v>#REF!</v>
      </c>
      <c r="C298" s="135" t="e">
        <f ca="1">INDIRECT(CONCATENATE(#REF!,$C$503,"!$X",$A298 + 5))</f>
        <v>#REF!</v>
      </c>
      <c r="D298" s="132" t="e">
        <f ca="1">INDIRECT(CONCATENATE(#REF!,$C$503,"!$AF",$A298 + 5))</f>
        <v>#REF!</v>
      </c>
      <c r="E298" s="132" t="e">
        <f ca="1">INDIRECT(CONCATENATE(#REF!,$C$503,"!$AB",$A298 + 5))</f>
        <v>#REF!</v>
      </c>
      <c r="F298" s="135" t="str">
        <f t="shared" ca="1" si="74"/>
        <v/>
      </c>
      <c r="G298" s="187" t="e">
        <f ca="1">INDIRECT(CONCATENATE(#REF!,$C$503,"!$AG",$A298 + 5))</f>
        <v>#REF!</v>
      </c>
      <c r="H298" s="135"/>
      <c r="I298" s="132"/>
      <c r="J298" s="135"/>
      <c r="K298" s="132" t="e">
        <f ca="1">INDIRECT(CONCATENATE(#REF!,$C$503,"!$AH",$A298 + 5))</f>
        <v>#REF!</v>
      </c>
      <c r="L298" s="181"/>
      <c r="M298" s="135"/>
      <c r="N298" s="135"/>
      <c r="O298" s="135"/>
      <c r="P298" s="135"/>
      <c r="Q298" s="137" t="e">
        <f t="shared" ca="1" si="76"/>
        <v>#REF!</v>
      </c>
      <c r="R298" s="188" t="e">
        <f t="shared" ca="1" si="77"/>
        <v>#REF!</v>
      </c>
      <c r="S298" s="139" t="e">
        <f t="shared" ca="1" si="75"/>
        <v>#REF!</v>
      </c>
      <c r="T298" s="202" t="e">
        <f t="shared" ca="1" si="78"/>
        <v>#REF!</v>
      </c>
      <c r="U298" s="139" t="e">
        <f t="shared" ca="1" si="79"/>
        <v>#REF!</v>
      </c>
      <c r="V298" s="198" t="e">
        <f t="shared" ca="1" si="80"/>
        <v>#REF!</v>
      </c>
      <c r="W298" s="138" t="e">
        <f t="shared" ca="1" si="81"/>
        <v>#REF!</v>
      </c>
      <c r="X298" s="139" t="e">
        <f t="shared" ca="1" si="82"/>
        <v>#REF!</v>
      </c>
      <c r="Y298" s="138" t="e">
        <f t="shared" ca="1" si="83"/>
        <v>#REF!</v>
      </c>
      <c r="Z298" s="138" t="e">
        <f t="shared" ca="1" si="84"/>
        <v>#REF!</v>
      </c>
      <c r="AA298" s="138" t="e">
        <f t="shared" ca="1" si="85"/>
        <v>#NAME?</v>
      </c>
      <c r="AB298" s="139" t="e">
        <f t="shared" ca="1" si="86"/>
        <v>#REF!</v>
      </c>
      <c r="AC298" s="138" t="e">
        <f t="shared" ca="1" si="87"/>
        <v>#REF!</v>
      </c>
      <c r="AD298" s="132" t="e">
        <f ca="1">INDIRECT(CONCATENATE(#REF!,$C$503,"!$AI",$A298 + 5))</f>
        <v>#REF!</v>
      </c>
    </row>
    <row r="299" spans="1:30" hidden="1" outlineLevel="1" x14ac:dyDescent="0.25">
      <c r="A299" s="128">
        <v>295</v>
      </c>
      <c r="B299" s="153" t="e">
        <f ca="1">INDIRECT(CONCATENATE(#REF!,$C$503,"!$B",$A299 + 5))</f>
        <v>#REF!</v>
      </c>
      <c r="C299" s="135" t="e">
        <f ca="1">INDIRECT(CONCATENATE(#REF!,$C$503,"!$X",$A299 + 5))</f>
        <v>#REF!</v>
      </c>
      <c r="D299" s="132" t="e">
        <f ca="1">INDIRECT(CONCATENATE(#REF!,$C$503,"!$AF",$A299 + 5))</f>
        <v>#REF!</v>
      </c>
      <c r="E299" s="132" t="e">
        <f ca="1">INDIRECT(CONCATENATE(#REF!,$C$503,"!$AB",$A299 + 5))</f>
        <v>#REF!</v>
      </c>
      <c r="F299" s="135" t="str">
        <f t="shared" ca="1" si="74"/>
        <v/>
      </c>
      <c r="G299" s="187" t="e">
        <f ca="1">INDIRECT(CONCATENATE(#REF!,$C$503,"!$AG",$A299 + 5))</f>
        <v>#REF!</v>
      </c>
      <c r="H299" s="135"/>
      <c r="I299" s="132"/>
      <c r="J299" s="135"/>
      <c r="K299" s="132" t="e">
        <f ca="1">INDIRECT(CONCATENATE(#REF!,$C$503,"!$AH",$A299 + 5))</f>
        <v>#REF!</v>
      </c>
      <c r="L299" s="181"/>
      <c r="M299" s="135"/>
      <c r="N299" s="135"/>
      <c r="O299" s="135"/>
      <c r="P299" s="135"/>
      <c r="Q299" s="137" t="e">
        <f t="shared" ca="1" si="76"/>
        <v>#REF!</v>
      </c>
      <c r="R299" s="188" t="e">
        <f t="shared" ca="1" si="77"/>
        <v>#REF!</v>
      </c>
      <c r="S299" s="139" t="e">
        <f t="shared" ca="1" si="75"/>
        <v>#REF!</v>
      </c>
      <c r="T299" s="202" t="e">
        <f t="shared" ca="1" si="78"/>
        <v>#REF!</v>
      </c>
      <c r="U299" s="139" t="e">
        <f t="shared" ca="1" si="79"/>
        <v>#REF!</v>
      </c>
      <c r="V299" s="198" t="e">
        <f t="shared" ca="1" si="80"/>
        <v>#REF!</v>
      </c>
      <c r="W299" s="138" t="e">
        <f t="shared" ca="1" si="81"/>
        <v>#REF!</v>
      </c>
      <c r="X299" s="139" t="e">
        <f t="shared" ca="1" si="82"/>
        <v>#REF!</v>
      </c>
      <c r="Y299" s="138" t="e">
        <f t="shared" ca="1" si="83"/>
        <v>#REF!</v>
      </c>
      <c r="Z299" s="138" t="e">
        <f t="shared" ca="1" si="84"/>
        <v>#REF!</v>
      </c>
      <c r="AA299" s="138" t="e">
        <f t="shared" ca="1" si="85"/>
        <v>#NAME?</v>
      </c>
      <c r="AB299" s="139" t="e">
        <f t="shared" ca="1" si="86"/>
        <v>#REF!</v>
      </c>
      <c r="AC299" s="138" t="e">
        <f t="shared" ca="1" si="87"/>
        <v>#REF!</v>
      </c>
      <c r="AD299" s="132" t="e">
        <f ca="1">INDIRECT(CONCATENATE(#REF!,$C$503,"!$AI",$A299 + 5))</f>
        <v>#REF!</v>
      </c>
    </row>
    <row r="300" spans="1:30" hidden="1" outlineLevel="1" x14ac:dyDescent="0.25">
      <c r="A300" s="128">
        <v>296</v>
      </c>
      <c r="B300" s="153" t="e">
        <f ca="1">INDIRECT(CONCATENATE(#REF!,$C$503,"!$B",$A300 + 5))</f>
        <v>#REF!</v>
      </c>
      <c r="C300" s="135" t="e">
        <f ca="1">INDIRECT(CONCATENATE(#REF!,$C$503,"!$X",$A300 + 5))</f>
        <v>#REF!</v>
      </c>
      <c r="D300" s="132" t="e">
        <f ca="1">INDIRECT(CONCATENATE(#REF!,$C$503,"!$AF",$A300 + 5))</f>
        <v>#REF!</v>
      </c>
      <c r="E300" s="132" t="e">
        <f ca="1">INDIRECT(CONCATENATE(#REF!,$C$503,"!$AB",$A300 + 5))</f>
        <v>#REF!</v>
      </c>
      <c r="F300" s="135" t="str">
        <f t="shared" ca="1" si="74"/>
        <v/>
      </c>
      <c r="G300" s="187" t="e">
        <f ca="1">INDIRECT(CONCATENATE(#REF!,$C$503,"!$AG",$A300 + 5))</f>
        <v>#REF!</v>
      </c>
      <c r="H300" s="135"/>
      <c r="I300" s="132"/>
      <c r="J300" s="135"/>
      <c r="K300" s="132" t="e">
        <f ca="1">INDIRECT(CONCATENATE(#REF!,$C$503,"!$AH",$A300 + 5))</f>
        <v>#REF!</v>
      </c>
      <c r="L300" s="181"/>
      <c r="M300" s="135"/>
      <c r="N300" s="135"/>
      <c r="O300" s="135"/>
      <c r="P300" s="135"/>
      <c r="Q300" s="137" t="e">
        <f t="shared" ca="1" si="76"/>
        <v>#REF!</v>
      </c>
      <c r="R300" s="188" t="e">
        <f t="shared" ca="1" si="77"/>
        <v>#REF!</v>
      </c>
      <c r="S300" s="139" t="e">
        <f t="shared" ca="1" si="75"/>
        <v>#REF!</v>
      </c>
      <c r="T300" s="202" t="e">
        <f t="shared" ca="1" si="78"/>
        <v>#REF!</v>
      </c>
      <c r="U300" s="139" t="e">
        <f t="shared" ca="1" si="79"/>
        <v>#REF!</v>
      </c>
      <c r="V300" s="198" t="e">
        <f t="shared" ca="1" si="80"/>
        <v>#REF!</v>
      </c>
      <c r="W300" s="138" t="e">
        <f t="shared" ca="1" si="81"/>
        <v>#REF!</v>
      </c>
      <c r="X300" s="139" t="e">
        <f t="shared" ca="1" si="82"/>
        <v>#REF!</v>
      </c>
      <c r="Y300" s="138" t="e">
        <f t="shared" ca="1" si="83"/>
        <v>#REF!</v>
      </c>
      <c r="Z300" s="138" t="e">
        <f t="shared" ca="1" si="84"/>
        <v>#REF!</v>
      </c>
      <c r="AA300" s="138" t="e">
        <f t="shared" ca="1" si="85"/>
        <v>#NAME?</v>
      </c>
      <c r="AB300" s="139" t="e">
        <f t="shared" ca="1" si="86"/>
        <v>#REF!</v>
      </c>
      <c r="AC300" s="138" t="e">
        <f t="shared" ca="1" si="87"/>
        <v>#REF!</v>
      </c>
      <c r="AD300" s="132" t="e">
        <f ca="1">INDIRECT(CONCATENATE(#REF!,$C$503,"!$AI",$A300 + 5))</f>
        <v>#REF!</v>
      </c>
    </row>
    <row r="301" spans="1:30" hidden="1" outlineLevel="1" x14ac:dyDescent="0.25">
      <c r="A301" s="128">
        <v>297</v>
      </c>
      <c r="B301" s="153" t="e">
        <f ca="1">INDIRECT(CONCATENATE(#REF!,$C$503,"!$B",$A301 + 5))</f>
        <v>#REF!</v>
      </c>
      <c r="C301" s="135" t="e">
        <f ca="1">INDIRECT(CONCATENATE(#REF!,$C$503,"!$X",$A301 + 5))</f>
        <v>#REF!</v>
      </c>
      <c r="D301" s="132" t="e">
        <f ca="1">INDIRECT(CONCATENATE(#REF!,$C$503,"!$AF",$A301 + 5))</f>
        <v>#REF!</v>
      </c>
      <c r="E301" s="132" t="e">
        <f ca="1">INDIRECT(CONCATENATE(#REF!,$C$503,"!$AB",$A301 + 5))</f>
        <v>#REF!</v>
      </c>
      <c r="F301" s="135" t="str">
        <f t="shared" ca="1" si="74"/>
        <v/>
      </c>
      <c r="G301" s="187" t="e">
        <f ca="1">INDIRECT(CONCATENATE(#REF!,$C$503,"!$AG",$A301 + 5))</f>
        <v>#REF!</v>
      </c>
      <c r="H301" s="135"/>
      <c r="I301" s="132"/>
      <c r="J301" s="135"/>
      <c r="K301" s="132" t="e">
        <f ca="1">INDIRECT(CONCATENATE(#REF!,$C$503,"!$AH",$A301 + 5))</f>
        <v>#REF!</v>
      </c>
      <c r="L301" s="181"/>
      <c r="M301" s="135"/>
      <c r="N301" s="135"/>
      <c r="O301" s="135"/>
      <c r="P301" s="135"/>
      <c r="Q301" s="137" t="e">
        <f t="shared" ca="1" si="76"/>
        <v>#REF!</v>
      </c>
      <c r="R301" s="188" t="e">
        <f t="shared" ca="1" si="77"/>
        <v>#REF!</v>
      </c>
      <c r="S301" s="139" t="e">
        <f t="shared" ca="1" si="75"/>
        <v>#REF!</v>
      </c>
      <c r="T301" s="202" t="e">
        <f t="shared" ca="1" si="78"/>
        <v>#REF!</v>
      </c>
      <c r="U301" s="139" t="e">
        <f t="shared" ca="1" si="79"/>
        <v>#REF!</v>
      </c>
      <c r="V301" s="198" t="e">
        <f t="shared" ca="1" si="80"/>
        <v>#REF!</v>
      </c>
      <c r="W301" s="138" t="e">
        <f t="shared" ca="1" si="81"/>
        <v>#REF!</v>
      </c>
      <c r="X301" s="139" t="e">
        <f t="shared" ca="1" si="82"/>
        <v>#REF!</v>
      </c>
      <c r="Y301" s="138" t="e">
        <f t="shared" ca="1" si="83"/>
        <v>#REF!</v>
      </c>
      <c r="Z301" s="138" t="e">
        <f t="shared" ca="1" si="84"/>
        <v>#REF!</v>
      </c>
      <c r="AA301" s="138" t="e">
        <f t="shared" ca="1" si="85"/>
        <v>#NAME?</v>
      </c>
      <c r="AB301" s="139" t="e">
        <f t="shared" ca="1" si="86"/>
        <v>#REF!</v>
      </c>
      <c r="AC301" s="138" t="e">
        <f t="shared" ca="1" si="87"/>
        <v>#REF!</v>
      </c>
      <c r="AD301" s="132" t="e">
        <f ca="1">INDIRECT(CONCATENATE(#REF!,$C$503,"!$AI",$A301 + 5))</f>
        <v>#REF!</v>
      </c>
    </row>
    <row r="302" spans="1:30" hidden="1" outlineLevel="1" x14ac:dyDescent="0.25">
      <c r="A302" s="128">
        <v>298</v>
      </c>
      <c r="B302" s="153" t="e">
        <f ca="1">INDIRECT(CONCATENATE(#REF!,$C$503,"!$B",$A302 + 5))</f>
        <v>#REF!</v>
      </c>
      <c r="C302" s="135" t="e">
        <f ca="1">INDIRECT(CONCATENATE(#REF!,$C$503,"!$X",$A302 + 5))</f>
        <v>#REF!</v>
      </c>
      <c r="D302" s="132" t="e">
        <f ca="1">INDIRECT(CONCATENATE(#REF!,$C$503,"!$AF",$A302 + 5))</f>
        <v>#REF!</v>
      </c>
      <c r="E302" s="132" t="e">
        <f ca="1">INDIRECT(CONCATENATE(#REF!,$C$503,"!$AB",$A302 + 5))</f>
        <v>#REF!</v>
      </c>
      <c r="F302" s="135" t="str">
        <f t="shared" ca="1" si="74"/>
        <v/>
      </c>
      <c r="G302" s="187" t="e">
        <f ca="1">INDIRECT(CONCATENATE(#REF!,$C$503,"!$AG",$A302 + 5))</f>
        <v>#REF!</v>
      </c>
      <c r="H302" s="135"/>
      <c r="I302" s="132"/>
      <c r="J302" s="135"/>
      <c r="K302" s="132" t="e">
        <f ca="1">INDIRECT(CONCATENATE(#REF!,$C$503,"!$AH",$A302 + 5))</f>
        <v>#REF!</v>
      </c>
      <c r="L302" s="181"/>
      <c r="M302" s="135"/>
      <c r="N302" s="135"/>
      <c r="O302" s="135"/>
      <c r="P302" s="135"/>
      <c r="Q302" s="137" t="e">
        <f t="shared" ca="1" si="76"/>
        <v>#REF!</v>
      </c>
      <c r="R302" s="188" t="e">
        <f t="shared" ca="1" si="77"/>
        <v>#REF!</v>
      </c>
      <c r="S302" s="139" t="e">
        <f t="shared" ca="1" si="75"/>
        <v>#REF!</v>
      </c>
      <c r="T302" s="202" t="e">
        <f t="shared" ca="1" si="78"/>
        <v>#REF!</v>
      </c>
      <c r="U302" s="139" t="e">
        <f t="shared" ca="1" si="79"/>
        <v>#REF!</v>
      </c>
      <c r="V302" s="198" t="e">
        <f t="shared" ca="1" si="80"/>
        <v>#REF!</v>
      </c>
      <c r="W302" s="138" t="e">
        <f t="shared" ca="1" si="81"/>
        <v>#REF!</v>
      </c>
      <c r="X302" s="139" t="e">
        <f t="shared" ca="1" si="82"/>
        <v>#REF!</v>
      </c>
      <c r="Y302" s="138" t="e">
        <f t="shared" ca="1" si="83"/>
        <v>#REF!</v>
      </c>
      <c r="Z302" s="138" t="e">
        <f t="shared" ca="1" si="84"/>
        <v>#REF!</v>
      </c>
      <c r="AA302" s="138" t="e">
        <f t="shared" ca="1" si="85"/>
        <v>#NAME?</v>
      </c>
      <c r="AB302" s="139" t="e">
        <f t="shared" ca="1" si="86"/>
        <v>#REF!</v>
      </c>
      <c r="AC302" s="138" t="e">
        <f t="shared" ca="1" si="87"/>
        <v>#REF!</v>
      </c>
      <c r="AD302" s="132" t="e">
        <f ca="1">INDIRECT(CONCATENATE(#REF!,$C$503,"!$AI",$A302 + 5))</f>
        <v>#REF!</v>
      </c>
    </row>
    <row r="303" spans="1:30" hidden="1" outlineLevel="1" x14ac:dyDescent="0.25">
      <c r="A303" s="128">
        <v>299</v>
      </c>
      <c r="B303" s="153" t="e">
        <f ca="1">INDIRECT(CONCATENATE(#REF!,$C$503,"!$B",$A303 + 5))</f>
        <v>#REF!</v>
      </c>
      <c r="C303" s="135" t="e">
        <f ca="1">INDIRECT(CONCATENATE(#REF!,$C$503,"!$X",$A303 + 5))</f>
        <v>#REF!</v>
      </c>
      <c r="D303" s="132" t="e">
        <f ca="1">INDIRECT(CONCATENATE(#REF!,$C$503,"!$AF",$A303 + 5))</f>
        <v>#REF!</v>
      </c>
      <c r="E303" s="132" t="e">
        <f ca="1">INDIRECT(CONCATENATE(#REF!,$C$503,"!$AB",$A303 + 5))</f>
        <v>#REF!</v>
      </c>
      <c r="F303" s="135" t="str">
        <f t="shared" ca="1" si="74"/>
        <v/>
      </c>
      <c r="G303" s="187" t="e">
        <f ca="1">INDIRECT(CONCATENATE(#REF!,$C$503,"!$AG",$A303 + 5))</f>
        <v>#REF!</v>
      </c>
      <c r="H303" s="135"/>
      <c r="I303" s="132"/>
      <c r="J303" s="135"/>
      <c r="K303" s="132" t="e">
        <f ca="1">INDIRECT(CONCATENATE(#REF!,$C$503,"!$AH",$A303 + 5))</f>
        <v>#REF!</v>
      </c>
      <c r="L303" s="181"/>
      <c r="M303" s="135"/>
      <c r="N303" s="135"/>
      <c r="O303" s="135"/>
      <c r="P303" s="135"/>
      <c r="Q303" s="137" t="e">
        <f t="shared" ca="1" si="76"/>
        <v>#REF!</v>
      </c>
      <c r="R303" s="188" t="e">
        <f t="shared" ca="1" si="77"/>
        <v>#REF!</v>
      </c>
      <c r="S303" s="139" t="e">
        <f t="shared" ca="1" si="75"/>
        <v>#REF!</v>
      </c>
      <c r="T303" s="202" t="e">
        <f t="shared" ca="1" si="78"/>
        <v>#REF!</v>
      </c>
      <c r="U303" s="139" t="e">
        <f t="shared" ca="1" si="79"/>
        <v>#REF!</v>
      </c>
      <c r="V303" s="198" t="e">
        <f t="shared" ca="1" si="80"/>
        <v>#REF!</v>
      </c>
      <c r="W303" s="138" t="e">
        <f t="shared" ca="1" si="81"/>
        <v>#REF!</v>
      </c>
      <c r="X303" s="139" t="e">
        <f t="shared" ca="1" si="82"/>
        <v>#REF!</v>
      </c>
      <c r="Y303" s="138" t="e">
        <f t="shared" ca="1" si="83"/>
        <v>#REF!</v>
      </c>
      <c r="Z303" s="138" t="e">
        <f t="shared" ca="1" si="84"/>
        <v>#REF!</v>
      </c>
      <c r="AA303" s="138" t="e">
        <f t="shared" ca="1" si="85"/>
        <v>#NAME?</v>
      </c>
      <c r="AB303" s="139" t="e">
        <f t="shared" ca="1" si="86"/>
        <v>#REF!</v>
      </c>
      <c r="AC303" s="138" t="e">
        <f t="shared" ca="1" si="87"/>
        <v>#REF!</v>
      </c>
      <c r="AD303" s="132" t="e">
        <f ca="1">INDIRECT(CONCATENATE(#REF!,$C$503,"!$AI",$A303 + 5))</f>
        <v>#REF!</v>
      </c>
    </row>
    <row r="304" spans="1:30" hidden="1" outlineLevel="1" x14ac:dyDescent="0.25">
      <c r="A304" s="128">
        <v>300</v>
      </c>
      <c r="B304" s="153" t="e">
        <f ca="1">INDIRECT(CONCATENATE(#REF!,$C$503,"!$B",$A304 + 5))</f>
        <v>#REF!</v>
      </c>
      <c r="C304" s="135" t="e">
        <f ca="1">INDIRECT(CONCATENATE(#REF!,$C$503,"!$X",$A304 + 5))</f>
        <v>#REF!</v>
      </c>
      <c r="D304" s="132" t="e">
        <f ca="1">INDIRECT(CONCATENATE(#REF!,$C$503,"!$AF",$A304 + 5))</f>
        <v>#REF!</v>
      </c>
      <c r="E304" s="132" t="e">
        <f ca="1">INDIRECT(CONCATENATE(#REF!,$C$503,"!$AB",$A304 + 5))</f>
        <v>#REF!</v>
      </c>
      <c r="F304" s="135" t="str">
        <f t="shared" ca="1" si="74"/>
        <v/>
      </c>
      <c r="G304" s="187" t="e">
        <f ca="1">INDIRECT(CONCATENATE(#REF!,$C$503,"!$AG",$A304 + 5))</f>
        <v>#REF!</v>
      </c>
      <c r="H304" s="135"/>
      <c r="I304" s="132"/>
      <c r="J304" s="135"/>
      <c r="K304" s="132" t="e">
        <f ca="1">INDIRECT(CONCATENATE(#REF!,$C$503,"!$AH",$A304 + 5))</f>
        <v>#REF!</v>
      </c>
      <c r="L304" s="181"/>
      <c r="M304" s="135"/>
      <c r="N304" s="135"/>
      <c r="O304" s="135"/>
      <c r="P304" s="135"/>
      <c r="Q304" s="137" t="e">
        <f t="shared" ca="1" si="76"/>
        <v>#REF!</v>
      </c>
      <c r="R304" s="188" t="e">
        <f t="shared" ca="1" si="77"/>
        <v>#REF!</v>
      </c>
      <c r="S304" s="139" t="e">
        <f t="shared" ca="1" si="75"/>
        <v>#REF!</v>
      </c>
      <c r="T304" s="202" t="e">
        <f t="shared" ca="1" si="78"/>
        <v>#REF!</v>
      </c>
      <c r="U304" s="139" t="e">
        <f t="shared" ca="1" si="79"/>
        <v>#REF!</v>
      </c>
      <c r="V304" s="198" t="e">
        <f t="shared" ca="1" si="80"/>
        <v>#REF!</v>
      </c>
      <c r="W304" s="138" t="e">
        <f t="shared" ca="1" si="81"/>
        <v>#REF!</v>
      </c>
      <c r="X304" s="139" t="e">
        <f t="shared" ca="1" si="82"/>
        <v>#REF!</v>
      </c>
      <c r="Y304" s="138" t="e">
        <f t="shared" ca="1" si="83"/>
        <v>#REF!</v>
      </c>
      <c r="Z304" s="138" t="e">
        <f t="shared" ca="1" si="84"/>
        <v>#REF!</v>
      </c>
      <c r="AA304" s="138" t="e">
        <f t="shared" ca="1" si="85"/>
        <v>#NAME?</v>
      </c>
      <c r="AB304" s="139" t="e">
        <f t="shared" ca="1" si="86"/>
        <v>#REF!</v>
      </c>
      <c r="AC304" s="138" t="e">
        <f t="shared" ca="1" si="87"/>
        <v>#REF!</v>
      </c>
      <c r="AD304" s="132" t="e">
        <f ca="1">INDIRECT(CONCATENATE(#REF!,$C$503,"!$AI",$A304 + 5))</f>
        <v>#REF!</v>
      </c>
    </row>
    <row r="305" spans="1:30" hidden="1" outlineLevel="1" x14ac:dyDescent="0.25">
      <c r="A305" s="128">
        <v>301</v>
      </c>
      <c r="B305" s="153" t="e">
        <f ca="1">INDIRECT(CONCATENATE(#REF!,$C$503,"!$B",$A305 + 5))</f>
        <v>#REF!</v>
      </c>
      <c r="C305" s="135" t="e">
        <f ca="1">INDIRECT(CONCATENATE(#REF!,$C$503,"!$X",$A305 + 5))</f>
        <v>#REF!</v>
      </c>
      <c r="D305" s="132" t="e">
        <f ca="1">INDIRECT(CONCATENATE(#REF!,$C$503,"!$AF",$A305 + 5))</f>
        <v>#REF!</v>
      </c>
      <c r="E305" s="132" t="e">
        <f ca="1">INDIRECT(CONCATENATE(#REF!,$C$503,"!$AB",$A305 + 5))</f>
        <v>#REF!</v>
      </c>
      <c r="F305" s="135" t="str">
        <f t="shared" ca="1" si="74"/>
        <v/>
      </c>
      <c r="G305" s="187" t="e">
        <f ca="1">INDIRECT(CONCATENATE(#REF!,$C$503,"!$AG",$A305 + 5))</f>
        <v>#REF!</v>
      </c>
      <c r="H305" s="135"/>
      <c r="I305" s="132"/>
      <c r="J305" s="135"/>
      <c r="K305" s="132" t="e">
        <f ca="1">INDIRECT(CONCATENATE(#REF!,$C$503,"!$AH",$A305 + 5))</f>
        <v>#REF!</v>
      </c>
      <c r="L305" s="181"/>
      <c r="M305" s="135"/>
      <c r="N305" s="135"/>
      <c r="O305" s="135"/>
      <c r="P305" s="135"/>
      <c r="Q305" s="137" t="e">
        <f t="shared" ca="1" si="76"/>
        <v>#REF!</v>
      </c>
      <c r="R305" s="188" t="e">
        <f t="shared" ca="1" si="77"/>
        <v>#REF!</v>
      </c>
      <c r="S305" s="139" t="e">
        <f t="shared" ca="1" si="75"/>
        <v>#REF!</v>
      </c>
      <c r="T305" s="202" t="e">
        <f t="shared" ca="1" si="78"/>
        <v>#REF!</v>
      </c>
      <c r="U305" s="139" t="e">
        <f t="shared" ca="1" si="79"/>
        <v>#REF!</v>
      </c>
      <c r="V305" s="198" t="e">
        <f t="shared" ca="1" si="80"/>
        <v>#REF!</v>
      </c>
      <c r="W305" s="138" t="e">
        <f t="shared" ca="1" si="81"/>
        <v>#REF!</v>
      </c>
      <c r="X305" s="139" t="e">
        <f t="shared" ca="1" si="82"/>
        <v>#REF!</v>
      </c>
      <c r="Y305" s="138" t="e">
        <f t="shared" ca="1" si="83"/>
        <v>#REF!</v>
      </c>
      <c r="Z305" s="138" t="e">
        <f t="shared" ca="1" si="84"/>
        <v>#REF!</v>
      </c>
      <c r="AA305" s="138" t="e">
        <f t="shared" ca="1" si="85"/>
        <v>#NAME?</v>
      </c>
      <c r="AB305" s="139" t="e">
        <f t="shared" ca="1" si="86"/>
        <v>#REF!</v>
      </c>
      <c r="AC305" s="138" t="e">
        <f t="shared" ca="1" si="87"/>
        <v>#REF!</v>
      </c>
      <c r="AD305" s="132" t="e">
        <f ca="1">INDIRECT(CONCATENATE(#REF!,$C$503,"!$AI",$A305 + 5))</f>
        <v>#REF!</v>
      </c>
    </row>
    <row r="306" spans="1:30" hidden="1" outlineLevel="1" x14ac:dyDescent="0.25">
      <c r="A306" s="128">
        <v>302</v>
      </c>
      <c r="B306" s="153" t="e">
        <f ca="1">INDIRECT(CONCATENATE(#REF!,$C$503,"!$B",$A306 + 5))</f>
        <v>#REF!</v>
      </c>
      <c r="C306" s="135" t="e">
        <f ca="1">INDIRECT(CONCATENATE(#REF!,$C$503,"!$X",$A306 + 5))</f>
        <v>#REF!</v>
      </c>
      <c r="D306" s="132" t="e">
        <f ca="1">INDIRECT(CONCATENATE(#REF!,$C$503,"!$AF",$A306 + 5))</f>
        <v>#REF!</v>
      </c>
      <c r="E306" s="132" t="e">
        <f ca="1">INDIRECT(CONCATENATE(#REF!,$C$503,"!$AB",$A306 + 5))</f>
        <v>#REF!</v>
      </c>
      <c r="F306" s="135" t="str">
        <f t="shared" ca="1" si="74"/>
        <v/>
      </c>
      <c r="G306" s="187" t="e">
        <f ca="1">INDIRECT(CONCATENATE(#REF!,$C$503,"!$AG",$A306 + 5))</f>
        <v>#REF!</v>
      </c>
      <c r="H306" s="135"/>
      <c r="I306" s="132"/>
      <c r="J306" s="135"/>
      <c r="K306" s="132" t="e">
        <f ca="1">INDIRECT(CONCATENATE(#REF!,$C$503,"!$AH",$A306 + 5))</f>
        <v>#REF!</v>
      </c>
      <c r="L306" s="181"/>
      <c r="M306" s="135"/>
      <c r="N306" s="135"/>
      <c r="O306" s="135"/>
      <c r="P306" s="135"/>
      <c r="Q306" s="137" t="e">
        <f t="shared" ca="1" si="76"/>
        <v>#REF!</v>
      </c>
      <c r="R306" s="188" t="e">
        <f t="shared" ca="1" si="77"/>
        <v>#REF!</v>
      </c>
      <c r="S306" s="139" t="e">
        <f t="shared" ca="1" si="75"/>
        <v>#REF!</v>
      </c>
      <c r="T306" s="202" t="e">
        <f t="shared" ca="1" si="78"/>
        <v>#REF!</v>
      </c>
      <c r="U306" s="139" t="e">
        <f t="shared" ca="1" si="79"/>
        <v>#REF!</v>
      </c>
      <c r="V306" s="198" t="e">
        <f t="shared" ca="1" si="80"/>
        <v>#REF!</v>
      </c>
      <c r="W306" s="138" t="e">
        <f t="shared" ca="1" si="81"/>
        <v>#REF!</v>
      </c>
      <c r="X306" s="139" t="e">
        <f t="shared" ca="1" si="82"/>
        <v>#REF!</v>
      </c>
      <c r="Y306" s="138" t="e">
        <f t="shared" ca="1" si="83"/>
        <v>#REF!</v>
      </c>
      <c r="Z306" s="138" t="e">
        <f t="shared" ca="1" si="84"/>
        <v>#REF!</v>
      </c>
      <c r="AA306" s="138" t="e">
        <f t="shared" ca="1" si="85"/>
        <v>#NAME?</v>
      </c>
      <c r="AB306" s="139" t="e">
        <f t="shared" ca="1" si="86"/>
        <v>#REF!</v>
      </c>
      <c r="AC306" s="138" t="e">
        <f t="shared" ca="1" si="87"/>
        <v>#REF!</v>
      </c>
      <c r="AD306" s="132" t="e">
        <f ca="1">INDIRECT(CONCATENATE(#REF!,$C$503,"!$AI",$A306 + 5))</f>
        <v>#REF!</v>
      </c>
    </row>
    <row r="307" spans="1:30" hidden="1" outlineLevel="1" x14ac:dyDescent="0.25">
      <c r="A307" s="128">
        <v>303</v>
      </c>
      <c r="B307" s="153" t="e">
        <f ca="1">INDIRECT(CONCATENATE(#REF!,$C$503,"!$B",$A307 + 5))</f>
        <v>#REF!</v>
      </c>
      <c r="C307" s="135" t="e">
        <f ca="1">INDIRECT(CONCATENATE(#REF!,$C$503,"!$X",$A307 + 5))</f>
        <v>#REF!</v>
      </c>
      <c r="D307" s="132" t="e">
        <f ca="1">INDIRECT(CONCATENATE(#REF!,$C$503,"!$AF",$A307 + 5))</f>
        <v>#REF!</v>
      </c>
      <c r="E307" s="132" t="e">
        <f ca="1">INDIRECT(CONCATENATE(#REF!,$C$503,"!$AB",$A307 + 5))</f>
        <v>#REF!</v>
      </c>
      <c r="F307" s="135" t="str">
        <f t="shared" ca="1" si="74"/>
        <v/>
      </c>
      <c r="G307" s="187" t="e">
        <f ca="1">INDIRECT(CONCATENATE(#REF!,$C$503,"!$AG",$A307 + 5))</f>
        <v>#REF!</v>
      </c>
      <c r="H307" s="135"/>
      <c r="I307" s="132"/>
      <c r="J307" s="135"/>
      <c r="K307" s="132" t="e">
        <f ca="1">INDIRECT(CONCATENATE(#REF!,$C$503,"!$AH",$A307 + 5))</f>
        <v>#REF!</v>
      </c>
      <c r="L307" s="181"/>
      <c r="M307" s="135"/>
      <c r="N307" s="135"/>
      <c r="O307" s="135"/>
      <c r="P307" s="135"/>
      <c r="Q307" s="137" t="e">
        <f t="shared" ca="1" si="76"/>
        <v>#REF!</v>
      </c>
      <c r="R307" s="188" t="e">
        <f t="shared" ca="1" si="77"/>
        <v>#REF!</v>
      </c>
      <c r="S307" s="139" t="e">
        <f t="shared" ca="1" si="75"/>
        <v>#REF!</v>
      </c>
      <c r="T307" s="202" t="e">
        <f t="shared" ca="1" si="78"/>
        <v>#REF!</v>
      </c>
      <c r="U307" s="139" t="e">
        <f t="shared" ca="1" si="79"/>
        <v>#REF!</v>
      </c>
      <c r="V307" s="198" t="e">
        <f t="shared" ca="1" si="80"/>
        <v>#REF!</v>
      </c>
      <c r="W307" s="138" t="e">
        <f t="shared" ca="1" si="81"/>
        <v>#REF!</v>
      </c>
      <c r="X307" s="139" t="e">
        <f t="shared" ca="1" si="82"/>
        <v>#REF!</v>
      </c>
      <c r="Y307" s="138" t="e">
        <f t="shared" ca="1" si="83"/>
        <v>#REF!</v>
      </c>
      <c r="Z307" s="138" t="e">
        <f t="shared" ca="1" si="84"/>
        <v>#REF!</v>
      </c>
      <c r="AA307" s="138" t="e">
        <f t="shared" ca="1" si="85"/>
        <v>#NAME?</v>
      </c>
      <c r="AB307" s="139" t="e">
        <f t="shared" ca="1" si="86"/>
        <v>#REF!</v>
      </c>
      <c r="AC307" s="138" t="e">
        <f t="shared" ca="1" si="87"/>
        <v>#REF!</v>
      </c>
      <c r="AD307" s="132" t="e">
        <f ca="1">INDIRECT(CONCATENATE(#REF!,$C$503,"!$AI",$A307 + 5))</f>
        <v>#REF!</v>
      </c>
    </row>
    <row r="308" spans="1:30" hidden="1" outlineLevel="1" x14ac:dyDescent="0.25">
      <c r="A308" s="128">
        <v>304</v>
      </c>
      <c r="B308" s="153" t="e">
        <f ca="1">INDIRECT(CONCATENATE(#REF!,$C$503,"!$B",$A308 + 5))</f>
        <v>#REF!</v>
      </c>
      <c r="C308" s="135" t="e">
        <f ca="1">INDIRECT(CONCATENATE(#REF!,$C$503,"!$X",$A308 + 5))</f>
        <v>#REF!</v>
      </c>
      <c r="D308" s="132" t="e">
        <f ca="1">INDIRECT(CONCATENATE(#REF!,$C$503,"!$AF",$A308 + 5))</f>
        <v>#REF!</v>
      </c>
      <c r="E308" s="132" t="e">
        <f ca="1">INDIRECT(CONCATENATE(#REF!,$C$503,"!$AB",$A308 + 5))</f>
        <v>#REF!</v>
      </c>
      <c r="F308" s="135" t="str">
        <f t="shared" ca="1" si="74"/>
        <v/>
      </c>
      <c r="G308" s="187" t="e">
        <f ca="1">INDIRECT(CONCATENATE(#REF!,$C$503,"!$AG",$A308 + 5))</f>
        <v>#REF!</v>
      </c>
      <c r="H308" s="135"/>
      <c r="I308" s="132"/>
      <c r="J308" s="135"/>
      <c r="K308" s="132" t="e">
        <f ca="1">INDIRECT(CONCATENATE(#REF!,$C$503,"!$AH",$A308 + 5))</f>
        <v>#REF!</v>
      </c>
      <c r="L308" s="181"/>
      <c r="M308" s="135"/>
      <c r="N308" s="135"/>
      <c r="O308" s="135"/>
      <c r="P308" s="135"/>
      <c r="Q308" s="137" t="e">
        <f t="shared" ca="1" si="76"/>
        <v>#REF!</v>
      </c>
      <c r="R308" s="188" t="e">
        <f t="shared" ca="1" si="77"/>
        <v>#REF!</v>
      </c>
      <c r="S308" s="139" t="e">
        <f t="shared" ca="1" si="75"/>
        <v>#REF!</v>
      </c>
      <c r="T308" s="202" t="e">
        <f t="shared" ca="1" si="78"/>
        <v>#REF!</v>
      </c>
      <c r="U308" s="139" t="e">
        <f t="shared" ca="1" si="79"/>
        <v>#REF!</v>
      </c>
      <c r="V308" s="198" t="e">
        <f t="shared" ca="1" si="80"/>
        <v>#REF!</v>
      </c>
      <c r="W308" s="138" t="e">
        <f t="shared" ca="1" si="81"/>
        <v>#REF!</v>
      </c>
      <c r="X308" s="139" t="e">
        <f t="shared" ca="1" si="82"/>
        <v>#REF!</v>
      </c>
      <c r="Y308" s="138" t="e">
        <f t="shared" ca="1" si="83"/>
        <v>#REF!</v>
      </c>
      <c r="Z308" s="138" t="e">
        <f t="shared" ca="1" si="84"/>
        <v>#REF!</v>
      </c>
      <c r="AA308" s="138" t="e">
        <f t="shared" ca="1" si="85"/>
        <v>#NAME?</v>
      </c>
      <c r="AB308" s="139" t="e">
        <f t="shared" ca="1" si="86"/>
        <v>#REF!</v>
      </c>
      <c r="AC308" s="138" t="e">
        <f t="shared" ca="1" si="87"/>
        <v>#REF!</v>
      </c>
      <c r="AD308" s="132" t="e">
        <f ca="1">INDIRECT(CONCATENATE(#REF!,$C$503,"!$AI",$A308 + 5))</f>
        <v>#REF!</v>
      </c>
    </row>
    <row r="309" spans="1:30" hidden="1" outlineLevel="1" x14ac:dyDescent="0.25">
      <c r="A309" s="128">
        <v>305</v>
      </c>
      <c r="B309" s="153" t="e">
        <f ca="1">INDIRECT(CONCATENATE(#REF!,$C$503,"!$B",$A309 + 5))</f>
        <v>#REF!</v>
      </c>
      <c r="C309" s="135" t="e">
        <f ca="1">INDIRECT(CONCATENATE(#REF!,$C$503,"!$X",$A309 + 5))</f>
        <v>#REF!</v>
      </c>
      <c r="D309" s="132" t="e">
        <f ca="1">INDIRECT(CONCATENATE(#REF!,$C$503,"!$AF",$A309 + 5))</f>
        <v>#REF!</v>
      </c>
      <c r="E309" s="132" t="e">
        <f ca="1">INDIRECT(CONCATENATE(#REF!,$C$503,"!$AB",$A309 + 5))</f>
        <v>#REF!</v>
      </c>
      <c r="F309" s="135" t="str">
        <f t="shared" ca="1" si="74"/>
        <v/>
      </c>
      <c r="G309" s="187" t="e">
        <f ca="1">INDIRECT(CONCATENATE(#REF!,$C$503,"!$AG",$A309 + 5))</f>
        <v>#REF!</v>
      </c>
      <c r="H309" s="135"/>
      <c r="I309" s="132"/>
      <c r="J309" s="135"/>
      <c r="K309" s="132" t="e">
        <f ca="1">INDIRECT(CONCATENATE(#REF!,$C$503,"!$AH",$A309 + 5))</f>
        <v>#REF!</v>
      </c>
      <c r="L309" s="181"/>
      <c r="M309" s="135"/>
      <c r="N309" s="135"/>
      <c r="O309" s="135"/>
      <c r="P309" s="135"/>
      <c r="Q309" s="137" t="e">
        <f t="shared" ca="1" si="76"/>
        <v>#REF!</v>
      </c>
      <c r="R309" s="188" t="e">
        <f t="shared" ca="1" si="77"/>
        <v>#REF!</v>
      </c>
      <c r="S309" s="139" t="e">
        <f t="shared" ca="1" si="75"/>
        <v>#REF!</v>
      </c>
      <c r="T309" s="202" t="e">
        <f t="shared" ca="1" si="78"/>
        <v>#REF!</v>
      </c>
      <c r="U309" s="139" t="e">
        <f t="shared" ca="1" si="79"/>
        <v>#REF!</v>
      </c>
      <c r="V309" s="198" t="e">
        <f t="shared" ca="1" si="80"/>
        <v>#REF!</v>
      </c>
      <c r="W309" s="138" t="e">
        <f t="shared" ca="1" si="81"/>
        <v>#REF!</v>
      </c>
      <c r="X309" s="139" t="e">
        <f t="shared" ca="1" si="82"/>
        <v>#REF!</v>
      </c>
      <c r="Y309" s="138" t="e">
        <f t="shared" ca="1" si="83"/>
        <v>#REF!</v>
      </c>
      <c r="Z309" s="138" t="e">
        <f t="shared" ca="1" si="84"/>
        <v>#REF!</v>
      </c>
      <c r="AA309" s="138" t="e">
        <f t="shared" ca="1" si="85"/>
        <v>#NAME?</v>
      </c>
      <c r="AB309" s="139" t="e">
        <f t="shared" ca="1" si="86"/>
        <v>#REF!</v>
      </c>
      <c r="AC309" s="138" t="e">
        <f t="shared" ca="1" si="87"/>
        <v>#REF!</v>
      </c>
      <c r="AD309" s="132" t="e">
        <f ca="1">INDIRECT(CONCATENATE(#REF!,$C$503,"!$AI",$A309 + 5))</f>
        <v>#REF!</v>
      </c>
    </row>
    <row r="310" spans="1:30" hidden="1" outlineLevel="1" x14ac:dyDescent="0.25">
      <c r="A310" s="128">
        <v>306</v>
      </c>
      <c r="B310" s="153" t="e">
        <f ca="1">INDIRECT(CONCATENATE(#REF!,$C$503,"!$B",$A310 + 5))</f>
        <v>#REF!</v>
      </c>
      <c r="C310" s="135" t="e">
        <f ca="1">INDIRECT(CONCATENATE(#REF!,$C$503,"!$X",$A310 + 5))</f>
        <v>#REF!</v>
      </c>
      <c r="D310" s="132" t="e">
        <f ca="1">INDIRECT(CONCATENATE(#REF!,$C$503,"!$AF",$A310 + 5))</f>
        <v>#REF!</v>
      </c>
      <c r="E310" s="132" t="e">
        <f ca="1">INDIRECT(CONCATENATE(#REF!,$C$503,"!$AB",$A310 + 5))</f>
        <v>#REF!</v>
      </c>
      <c r="F310" s="135" t="str">
        <f t="shared" ca="1" si="74"/>
        <v/>
      </c>
      <c r="G310" s="187" t="e">
        <f ca="1">INDIRECT(CONCATENATE(#REF!,$C$503,"!$AG",$A310 + 5))</f>
        <v>#REF!</v>
      </c>
      <c r="H310" s="135"/>
      <c r="I310" s="132"/>
      <c r="J310" s="135"/>
      <c r="K310" s="132" t="e">
        <f ca="1">INDIRECT(CONCATENATE(#REF!,$C$503,"!$AH",$A310 + 5))</f>
        <v>#REF!</v>
      </c>
      <c r="L310" s="181"/>
      <c r="M310" s="135"/>
      <c r="N310" s="135"/>
      <c r="O310" s="135"/>
      <c r="P310" s="135"/>
      <c r="Q310" s="137" t="e">
        <f t="shared" ca="1" si="76"/>
        <v>#REF!</v>
      </c>
      <c r="R310" s="188" t="e">
        <f t="shared" ca="1" si="77"/>
        <v>#REF!</v>
      </c>
      <c r="S310" s="139" t="e">
        <f t="shared" ca="1" si="75"/>
        <v>#REF!</v>
      </c>
      <c r="T310" s="202" t="e">
        <f t="shared" ca="1" si="78"/>
        <v>#REF!</v>
      </c>
      <c r="U310" s="139" t="e">
        <f t="shared" ca="1" si="79"/>
        <v>#REF!</v>
      </c>
      <c r="V310" s="198" t="e">
        <f t="shared" ca="1" si="80"/>
        <v>#REF!</v>
      </c>
      <c r="W310" s="138" t="e">
        <f t="shared" ca="1" si="81"/>
        <v>#REF!</v>
      </c>
      <c r="X310" s="139" t="e">
        <f t="shared" ca="1" si="82"/>
        <v>#REF!</v>
      </c>
      <c r="Y310" s="138" t="e">
        <f t="shared" ca="1" si="83"/>
        <v>#REF!</v>
      </c>
      <c r="Z310" s="138" t="e">
        <f t="shared" ca="1" si="84"/>
        <v>#REF!</v>
      </c>
      <c r="AA310" s="138" t="e">
        <f t="shared" ca="1" si="85"/>
        <v>#NAME?</v>
      </c>
      <c r="AB310" s="139" t="e">
        <f t="shared" ca="1" si="86"/>
        <v>#REF!</v>
      </c>
      <c r="AC310" s="138" t="e">
        <f t="shared" ca="1" si="87"/>
        <v>#REF!</v>
      </c>
      <c r="AD310" s="132" t="e">
        <f ca="1">INDIRECT(CONCATENATE(#REF!,$C$503,"!$AI",$A310 + 5))</f>
        <v>#REF!</v>
      </c>
    </row>
    <row r="311" spans="1:30" hidden="1" outlineLevel="1" x14ac:dyDescent="0.25">
      <c r="A311" s="128">
        <v>307</v>
      </c>
      <c r="B311" s="153" t="e">
        <f ca="1">INDIRECT(CONCATENATE(#REF!,$C$503,"!$B",$A311 + 5))</f>
        <v>#REF!</v>
      </c>
      <c r="C311" s="135" t="e">
        <f ca="1">INDIRECT(CONCATENATE(#REF!,$C$503,"!$X",$A311 + 5))</f>
        <v>#REF!</v>
      </c>
      <c r="D311" s="132" t="e">
        <f ca="1">INDIRECT(CONCATENATE(#REF!,$C$503,"!$AF",$A311 + 5))</f>
        <v>#REF!</v>
      </c>
      <c r="E311" s="132" t="e">
        <f ca="1">INDIRECT(CONCATENATE(#REF!,$C$503,"!$AB",$A311 + 5))</f>
        <v>#REF!</v>
      </c>
      <c r="F311" s="135" t="str">
        <f t="shared" ca="1" si="74"/>
        <v/>
      </c>
      <c r="G311" s="187" t="e">
        <f ca="1">INDIRECT(CONCATENATE(#REF!,$C$503,"!$AG",$A311 + 5))</f>
        <v>#REF!</v>
      </c>
      <c r="H311" s="135"/>
      <c r="I311" s="132"/>
      <c r="J311" s="135"/>
      <c r="K311" s="132" t="e">
        <f ca="1">INDIRECT(CONCATENATE(#REF!,$C$503,"!$AH",$A311 + 5))</f>
        <v>#REF!</v>
      </c>
      <c r="L311" s="181"/>
      <c r="M311" s="135"/>
      <c r="N311" s="135"/>
      <c r="O311" s="135"/>
      <c r="P311" s="135"/>
      <c r="Q311" s="137" t="e">
        <f t="shared" ca="1" si="76"/>
        <v>#REF!</v>
      </c>
      <c r="R311" s="188" t="e">
        <f t="shared" ca="1" si="77"/>
        <v>#REF!</v>
      </c>
      <c r="S311" s="139" t="e">
        <f t="shared" ca="1" si="75"/>
        <v>#REF!</v>
      </c>
      <c r="T311" s="202" t="e">
        <f t="shared" ca="1" si="78"/>
        <v>#REF!</v>
      </c>
      <c r="U311" s="139" t="e">
        <f t="shared" ca="1" si="79"/>
        <v>#REF!</v>
      </c>
      <c r="V311" s="198" t="e">
        <f t="shared" ca="1" si="80"/>
        <v>#REF!</v>
      </c>
      <c r="W311" s="138" t="e">
        <f t="shared" ca="1" si="81"/>
        <v>#REF!</v>
      </c>
      <c r="X311" s="139" t="e">
        <f t="shared" ca="1" si="82"/>
        <v>#REF!</v>
      </c>
      <c r="Y311" s="138" t="e">
        <f t="shared" ca="1" si="83"/>
        <v>#REF!</v>
      </c>
      <c r="Z311" s="138" t="e">
        <f t="shared" ca="1" si="84"/>
        <v>#REF!</v>
      </c>
      <c r="AA311" s="138" t="e">
        <f t="shared" ca="1" si="85"/>
        <v>#NAME?</v>
      </c>
      <c r="AB311" s="139" t="e">
        <f t="shared" ca="1" si="86"/>
        <v>#REF!</v>
      </c>
      <c r="AC311" s="138" t="e">
        <f t="shared" ca="1" si="87"/>
        <v>#REF!</v>
      </c>
      <c r="AD311" s="132" t="e">
        <f ca="1">INDIRECT(CONCATENATE(#REF!,$C$503,"!$AI",$A311 + 5))</f>
        <v>#REF!</v>
      </c>
    </row>
    <row r="312" spans="1:30" hidden="1" outlineLevel="1" x14ac:dyDescent="0.25">
      <c r="A312" s="128">
        <v>308</v>
      </c>
      <c r="B312" s="153" t="e">
        <f ca="1">INDIRECT(CONCATENATE(#REF!,$C$503,"!$B",$A312 + 5))</f>
        <v>#REF!</v>
      </c>
      <c r="C312" s="135" t="e">
        <f ca="1">INDIRECT(CONCATENATE(#REF!,$C$503,"!$X",$A312 + 5))</f>
        <v>#REF!</v>
      </c>
      <c r="D312" s="132" t="e">
        <f ca="1">INDIRECT(CONCATENATE(#REF!,$C$503,"!$AF",$A312 + 5))</f>
        <v>#REF!</v>
      </c>
      <c r="E312" s="132" t="e">
        <f ca="1">INDIRECT(CONCATENATE(#REF!,$C$503,"!$AB",$A312 + 5))</f>
        <v>#REF!</v>
      </c>
      <c r="F312" s="135" t="str">
        <f t="shared" ca="1" si="74"/>
        <v/>
      </c>
      <c r="G312" s="187" t="e">
        <f ca="1">INDIRECT(CONCATENATE(#REF!,$C$503,"!$AG",$A312 + 5))</f>
        <v>#REF!</v>
      </c>
      <c r="H312" s="135"/>
      <c r="I312" s="132"/>
      <c r="J312" s="135"/>
      <c r="K312" s="132" t="e">
        <f ca="1">INDIRECT(CONCATENATE(#REF!,$C$503,"!$AH",$A312 + 5))</f>
        <v>#REF!</v>
      </c>
      <c r="L312" s="181"/>
      <c r="M312" s="135"/>
      <c r="N312" s="135"/>
      <c r="O312" s="135"/>
      <c r="P312" s="135"/>
      <c r="Q312" s="137" t="e">
        <f t="shared" ca="1" si="76"/>
        <v>#REF!</v>
      </c>
      <c r="R312" s="188" t="e">
        <f t="shared" ca="1" si="77"/>
        <v>#REF!</v>
      </c>
      <c r="S312" s="139" t="e">
        <f t="shared" ca="1" si="75"/>
        <v>#REF!</v>
      </c>
      <c r="T312" s="202" t="e">
        <f t="shared" ca="1" si="78"/>
        <v>#REF!</v>
      </c>
      <c r="U312" s="139" t="e">
        <f t="shared" ca="1" si="79"/>
        <v>#REF!</v>
      </c>
      <c r="V312" s="198" t="e">
        <f t="shared" ca="1" si="80"/>
        <v>#REF!</v>
      </c>
      <c r="W312" s="138" t="e">
        <f t="shared" ca="1" si="81"/>
        <v>#REF!</v>
      </c>
      <c r="X312" s="139" t="e">
        <f t="shared" ca="1" si="82"/>
        <v>#REF!</v>
      </c>
      <c r="Y312" s="138" t="e">
        <f t="shared" ca="1" si="83"/>
        <v>#REF!</v>
      </c>
      <c r="Z312" s="138" t="e">
        <f t="shared" ca="1" si="84"/>
        <v>#REF!</v>
      </c>
      <c r="AA312" s="138" t="e">
        <f t="shared" ca="1" si="85"/>
        <v>#NAME?</v>
      </c>
      <c r="AB312" s="139" t="e">
        <f t="shared" ca="1" si="86"/>
        <v>#REF!</v>
      </c>
      <c r="AC312" s="138" t="e">
        <f t="shared" ca="1" si="87"/>
        <v>#REF!</v>
      </c>
      <c r="AD312" s="132" t="e">
        <f ca="1">INDIRECT(CONCATENATE(#REF!,$C$503,"!$AI",$A312 + 5))</f>
        <v>#REF!</v>
      </c>
    </row>
    <row r="313" spans="1:30" hidden="1" outlineLevel="1" x14ac:dyDescent="0.25">
      <c r="A313" s="128">
        <v>309</v>
      </c>
      <c r="B313" s="153" t="e">
        <f ca="1">INDIRECT(CONCATENATE(#REF!,$C$503,"!$B",$A313 + 5))</f>
        <v>#REF!</v>
      </c>
      <c r="C313" s="135" t="e">
        <f ca="1">INDIRECT(CONCATENATE(#REF!,$C$503,"!$X",$A313 + 5))</f>
        <v>#REF!</v>
      </c>
      <c r="D313" s="132" t="e">
        <f ca="1">INDIRECT(CONCATENATE(#REF!,$C$503,"!$AF",$A313 + 5))</f>
        <v>#REF!</v>
      </c>
      <c r="E313" s="132" t="e">
        <f ca="1">INDIRECT(CONCATENATE(#REF!,$C$503,"!$AB",$A313 + 5))</f>
        <v>#REF!</v>
      </c>
      <c r="F313" s="135" t="str">
        <f t="shared" ca="1" si="74"/>
        <v/>
      </c>
      <c r="G313" s="187" t="e">
        <f ca="1">INDIRECT(CONCATENATE(#REF!,$C$503,"!$AG",$A313 + 5))</f>
        <v>#REF!</v>
      </c>
      <c r="H313" s="135"/>
      <c r="I313" s="132"/>
      <c r="J313" s="135"/>
      <c r="K313" s="132" t="e">
        <f ca="1">INDIRECT(CONCATENATE(#REF!,$C$503,"!$AH",$A313 + 5))</f>
        <v>#REF!</v>
      </c>
      <c r="L313" s="181"/>
      <c r="M313" s="135"/>
      <c r="N313" s="135"/>
      <c r="O313" s="135"/>
      <c r="P313" s="135"/>
      <c r="Q313" s="137" t="e">
        <f t="shared" ca="1" si="76"/>
        <v>#REF!</v>
      </c>
      <c r="R313" s="188" t="e">
        <f t="shared" ca="1" si="77"/>
        <v>#REF!</v>
      </c>
      <c r="S313" s="139" t="e">
        <f t="shared" ca="1" si="75"/>
        <v>#REF!</v>
      </c>
      <c r="T313" s="202" t="e">
        <f t="shared" ca="1" si="78"/>
        <v>#REF!</v>
      </c>
      <c r="U313" s="139" t="e">
        <f t="shared" ca="1" si="79"/>
        <v>#REF!</v>
      </c>
      <c r="V313" s="198" t="e">
        <f t="shared" ca="1" si="80"/>
        <v>#REF!</v>
      </c>
      <c r="W313" s="138" t="e">
        <f t="shared" ca="1" si="81"/>
        <v>#REF!</v>
      </c>
      <c r="X313" s="139" t="e">
        <f t="shared" ca="1" si="82"/>
        <v>#REF!</v>
      </c>
      <c r="Y313" s="138" t="e">
        <f t="shared" ca="1" si="83"/>
        <v>#REF!</v>
      </c>
      <c r="Z313" s="138" t="e">
        <f t="shared" ca="1" si="84"/>
        <v>#REF!</v>
      </c>
      <c r="AA313" s="138" t="e">
        <f t="shared" ca="1" si="85"/>
        <v>#NAME?</v>
      </c>
      <c r="AB313" s="139" t="e">
        <f t="shared" ca="1" si="86"/>
        <v>#REF!</v>
      </c>
      <c r="AC313" s="138" t="e">
        <f t="shared" ca="1" si="87"/>
        <v>#REF!</v>
      </c>
      <c r="AD313" s="132" t="e">
        <f ca="1">INDIRECT(CONCATENATE(#REF!,$C$503,"!$AI",$A313 + 5))</f>
        <v>#REF!</v>
      </c>
    </row>
    <row r="314" spans="1:30" hidden="1" outlineLevel="1" x14ac:dyDescent="0.25">
      <c r="A314" s="128">
        <v>310</v>
      </c>
      <c r="B314" s="153" t="e">
        <f ca="1">INDIRECT(CONCATENATE(#REF!,$C$503,"!$B",$A314 + 5))</f>
        <v>#REF!</v>
      </c>
      <c r="C314" s="135" t="e">
        <f ca="1">INDIRECT(CONCATENATE(#REF!,$C$503,"!$X",$A314 + 5))</f>
        <v>#REF!</v>
      </c>
      <c r="D314" s="132" t="e">
        <f ca="1">INDIRECT(CONCATENATE(#REF!,$C$503,"!$AF",$A314 + 5))</f>
        <v>#REF!</v>
      </c>
      <c r="E314" s="132" t="e">
        <f ca="1">INDIRECT(CONCATENATE(#REF!,$C$503,"!$AB",$A314 + 5))</f>
        <v>#REF!</v>
      </c>
      <c r="F314" s="135" t="str">
        <f t="shared" ca="1" si="74"/>
        <v/>
      </c>
      <c r="G314" s="187" t="e">
        <f ca="1">INDIRECT(CONCATENATE(#REF!,$C$503,"!$AG",$A314 + 5))</f>
        <v>#REF!</v>
      </c>
      <c r="H314" s="135"/>
      <c r="I314" s="132"/>
      <c r="J314" s="135"/>
      <c r="K314" s="132" t="e">
        <f ca="1">INDIRECT(CONCATENATE(#REF!,$C$503,"!$AH",$A314 + 5))</f>
        <v>#REF!</v>
      </c>
      <c r="L314" s="181"/>
      <c r="M314" s="135"/>
      <c r="N314" s="135"/>
      <c r="O314" s="135"/>
      <c r="P314" s="135"/>
      <c r="Q314" s="137" t="e">
        <f t="shared" ca="1" si="76"/>
        <v>#REF!</v>
      </c>
      <c r="R314" s="188" t="e">
        <f t="shared" ca="1" si="77"/>
        <v>#REF!</v>
      </c>
      <c r="S314" s="139" t="e">
        <f t="shared" ca="1" si="75"/>
        <v>#REF!</v>
      </c>
      <c r="T314" s="202" t="e">
        <f t="shared" ca="1" si="78"/>
        <v>#REF!</v>
      </c>
      <c r="U314" s="139" t="e">
        <f t="shared" ca="1" si="79"/>
        <v>#REF!</v>
      </c>
      <c r="V314" s="198" t="e">
        <f t="shared" ca="1" si="80"/>
        <v>#REF!</v>
      </c>
      <c r="W314" s="138" t="e">
        <f t="shared" ca="1" si="81"/>
        <v>#REF!</v>
      </c>
      <c r="X314" s="139" t="e">
        <f t="shared" ca="1" si="82"/>
        <v>#REF!</v>
      </c>
      <c r="Y314" s="138" t="e">
        <f t="shared" ca="1" si="83"/>
        <v>#REF!</v>
      </c>
      <c r="Z314" s="138" t="e">
        <f t="shared" ca="1" si="84"/>
        <v>#REF!</v>
      </c>
      <c r="AA314" s="138" t="e">
        <f t="shared" ca="1" si="85"/>
        <v>#NAME?</v>
      </c>
      <c r="AB314" s="139" t="e">
        <f t="shared" ca="1" si="86"/>
        <v>#REF!</v>
      </c>
      <c r="AC314" s="138" t="e">
        <f t="shared" ca="1" si="87"/>
        <v>#REF!</v>
      </c>
      <c r="AD314" s="132" t="e">
        <f ca="1">INDIRECT(CONCATENATE(#REF!,$C$503,"!$AI",$A314 + 5))</f>
        <v>#REF!</v>
      </c>
    </row>
    <row r="315" spans="1:30" hidden="1" outlineLevel="1" x14ac:dyDescent="0.25">
      <c r="A315" s="128">
        <v>311</v>
      </c>
      <c r="B315" s="153" t="e">
        <f ca="1">INDIRECT(CONCATENATE(#REF!,$C$503,"!$B",$A315 + 5))</f>
        <v>#REF!</v>
      </c>
      <c r="C315" s="135" t="e">
        <f ca="1">INDIRECT(CONCATENATE(#REF!,$C$503,"!$X",$A315 + 5))</f>
        <v>#REF!</v>
      </c>
      <c r="D315" s="132" t="e">
        <f ca="1">INDIRECT(CONCATENATE(#REF!,$C$503,"!$AF",$A315 + 5))</f>
        <v>#REF!</v>
      </c>
      <c r="E315" s="132" t="e">
        <f ca="1">INDIRECT(CONCATENATE(#REF!,$C$503,"!$AB",$A315 + 5))</f>
        <v>#REF!</v>
      </c>
      <c r="F315" s="135" t="str">
        <f t="shared" ca="1" si="74"/>
        <v/>
      </c>
      <c r="G315" s="187" t="e">
        <f ca="1">INDIRECT(CONCATENATE(#REF!,$C$503,"!$AG",$A315 + 5))</f>
        <v>#REF!</v>
      </c>
      <c r="H315" s="135"/>
      <c r="I315" s="132"/>
      <c r="J315" s="135"/>
      <c r="K315" s="132" t="e">
        <f ca="1">INDIRECT(CONCATENATE(#REF!,$C$503,"!$AH",$A315 + 5))</f>
        <v>#REF!</v>
      </c>
      <c r="L315" s="181"/>
      <c r="M315" s="135"/>
      <c r="N315" s="135"/>
      <c r="O315" s="135"/>
      <c r="P315" s="135"/>
      <c r="Q315" s="137" t="e">
        <f t="shared" ca="1" si="76"/>
        <v>#REF!</v>
      </c>
      <c r="R315" s="188" t="e">
        <f t="shared" ca="1" si="77"/>
        <v>#REF!</v>
      </c>
      <c r="S315" s="139" t="e">
        <f t="shared" ca="1" si="75"/>
        <v>#REF!</v>
      </c>
      <c r="T315" s="202" t="e">
        <f t="shared" ca="1" si="78"/>
        <v>#REF!</v>
      </c>
      <c r="U315" s="139" t="e">
        <f t="shared" ca="1" si="79"/>
        <v>#REF!</v>
      </c>
      <c r="V315" s="198" t="e">
        <f t="shared" ca="1" si="80"/>
        <v>#REF!</v>
      </c>
      <c r="W315" s="138" t="e">
        <f t="shared" ca="1" si="81"/>
        <v>#REF!</v>
      </c>
      <c r="X315" s="139" t="e">
        <f t="shared" ca="1" si="82"/>
        <v>#REF!</v>
      </c>
      <c r="Y315" s="138" t="e">
        <f t="shared" ca="1" si="83"/>
        <v>#REF!</v>
      </c>
      <c r="Z315" s="138" t="e">
        <f t="shared" ca="1" si="84"/>
        <v>#REF!</v>
      </c>
      <c r="AA315" s="138" t="e">
        <f t="shared" ca="1" si="85"/>
        <v>#NAME?</v>
      </c>
      <c r="AB315" s="139" t="e">
        <f t="shared" ca="1" si="86"/>
        <v>#REF!</v>
      </c>
      <c r="AC315" s="138" t="e">
        <f t="shared" ca="1" si="87"/>
        <v>#REF!</v>
      </c>
      <c r="AD315" s="132" t="e">
        <f ca="1">INDIRECT(CONCATENATE(#REF!,$C$503,"!$AI",$A315 + 5))</f>
        <v>#REF!</v>
      </c>
    </row>
    <row r="316" spans="1:30" hidden="1" outlineLevel="1" x14ac:dyDescent="0.25">
      <c r="A316" s="128">
        <v>312</v>
      </c>
      <c r="B316" s="153" t="e">
        <f ca="1">INDIRECT(CONCATENATE(#REF!,$C$503,"!$B",$A316 + 5))</f>
        <v>#REF!</v>
      </c>
      <c r="C316" s="135" t="e">
        <f ca="1">INDIRECT(CONCATENATE(#REF!,$C$503,"!$X",$A316 + 5))</f>
        <v>#REF!</v>
      </c>
      <c r="D316" s="132" t="e">
        <f ca="1">INDIRECT(CONCATENATE(#REF!,$C$503,"!$AF",$A316 + 5))</f>
        <v>#REF!</v>
      </c>
      <c r="E316" s="132" t="e">
        <f ca="1">INDIRECT(CONCATENATE(#REF!,$C$503,"!$AB",$A316 + 5))</f>
        <v>#REF!</v>
      </c>
      <c r="F316" s="135" t="str">
        <f t="shared" ca="1" si="74"/>
        <v/>
      </c>
      <c r="G316" s="187" t="e">
        <f ca="1">INDIRECT(CONCATENATE(#REF!,$C$503,"!$AG",$A316 + 5))</f>
        <v>#REF!</v>
      </c>
      <c r="H316" s="135"/>
      <c r="I316" s="132"/>
      <c r="J316" s="135"/>
      <c r="K316" s="132" t="e">
        <f ca="1">INDIRECT(CONCATENATE(#REF!,$C$503,"!$AH",$A316 + 5))</f>
        <v>#REF!</v>
      </c>
      <c r="L316" s="181"/>
      <c r="M316" s="135"/>
      <c r="N316" s="135"/>
      <c r="O316" s="135"/>
      <c r="P316" s="135"/>
      <c r="Q316" s="137" t="e">
        <f t="shared" ca="1" si="76"/>
        <v>#REF!</v>
      </c>
      <c r="R316" s="188" t="e">
        <f t="shared" ca="1" si="77"/>
        <v>#REF!</v>
      </c>
      <c r="S316" s="139" t="e">
        <f t="shared" ca="1" si="75"/>
        <v>#REF!</v>
      </c>
      <c r="T316" s="202" t="e">
        <f t="shared" ca="1" si="78"/>
        <v>#REF!</v>
      </c>
      <c r="U316" s="139" t="e">
        <f t="shared" ca="1" si="79"/>
        <v>#REF!</v>
      </c>
      <c r="V316" s="198" t="e">
        <f t="shared" ca="1" si="80"/>
        <v>#REF!</v>
      </c>
      <c r="W316" s="138" t="e">
        <f t="shared" ca="1" si="81"/>
        <v>#REF!</v>
      </c>
      <c r="X316" s="139" t="e">
        <f t="shared" ca="1" si="82"/>
        <v>#REF!</v>
      </c>
      <c r="Y316" s="138" t="e">
        <f t="shared" ca="1" si="83"/>
        <v>#REF!</v>
      </c>
      <c r="Z316" s="138" t="e">
        <f t="shared" ca="1" si="84"/>
        <v>#REF!</v>
      </c>
      <c r="AA316" s="138" t="e">
        <f t="shared" ca="1" si="85"/>
        <v>#NAME?</v>
      </c>
      <c r="AB316" s="139" t="e">
        <f t="shared" ca="1" si="86"/>
        <v>#REF!</v>
      </c>
      <c r="AC316" s="138" t="e">
        <f t="shared" ca="1" si="87"/>
        <v>#REF!</v>
      </c>
      <c r="AD316" s="132" t="e">
        <f ca="1">INDIRECT(CONCATENATE(#REF!,$C$503,"!$AI",$A316 + 5))</f>
        <v>#REF!</v>
      </c>
    </row>
    <row r="317" spans="1:30" hidden="1" outlineLevel="1" x14ac:dyDescent="0.25">
      <c r="A317" s="128">
        <v>313</v>
      </c>
      <c r="B317" s="153" t="e">
        <f ca="1">INDIRECT(CONCATENATE(#REF!,$C$503,"!$B",$A317 + 5))</f>
        <v>#REF!</v>
      </c>
      <c r="C317" s="135" t="e">
        <f ca="1">INDIRECT(CONCATENATE(#REF!,$C$503,"!$X",$A317 + 5))</f>
        <v>#REF!</v>
      </c>
      <c r="D317" s="132" t="e">
        <f ca="1">INDIRECT(CONCATENATE(#REF!,$C$503,"!$AF",$A317 + 5))</f>
        <v>#REF!</v>
      </c>
      <c r="E317" s="132" t="e">
        <f ca="1">INDIRECT(CONCATENATE(#REF!,$C$503,"!$AB",$A317 + 5))</f>
        <v>#REF!</v>
      </c>
      <c r="F317" s="135" t="str">
        <f t="shared" ca="1" si="74"/>
        <v/>
      </c>
      <c r="G317" s="187" t="e">
        <f ca="1">INDIRECT(CONCATENATE(#REF!,$C$503,"!$AG",$A317 + 5))</f>
        <v>#REF!</v>
      </c>
      <c r="H317" s="135"/>
      <c r="I317" s="132"/>
      <c r="J317" s="135"/>
      <c r="K317" s="132" t="e">
        <f ca="1">INDIRECT(CONCATENATE(#REF!,$C$503,"!$AH",$A317 + 5))</f>
        <v>#REF!</v>
      </c>
      <c r="L317" s="181"/>
      <c r="M317" s="135"/>
      <c r="N317" s="135"/>
      <c r="O317" s="135"/>
      <c r="P317" s="135"/>
      <c r="Q317" s="137" t="e">
        <f t="shared" ca="1" si="76"/>
        <v>#REF!</v>
      </c>
      <c r="R317" s="188" t="e">
        <f t="shared" ca="1" si="77"/>
        <v>#REF!</v>
      </c>
      <c r="S317" s="139" t="e">
        <f t="shared" ca="1" si="75"/>
        <v>#REF!</v>
      </c>
      <c r="T317" s="202" t="e">
        <f t="shared" ca="1" si="78"/>
        <v>#REF!</v>
      </c>
      <c r="U317" s="139" t="e">
        <f t="shared" ca="1" si="79"/>
        <v>#REF!</v>
      </c>
      <c r="V317" s="198" t="e">
        <f t="shared" ca="1" si="80"/>
        <v>#REF!</v>
      </c>
      <c r="W317" s="138" t="e">
        <f t="shared" ca="1" si="81"/>
        <v>#REF!</v>
      </c>
      <c r="X317" s="139" t="e">
        <f t="shared" ca="1" si="82"/>
        <v>#REF!</v>
      </c>
      <c r="Y317" s="138" t="e">
        <f t="shared" ca="1" si="83"/>
        <v>#REF!</v>
      </c>
      <c r="Z317" s="138" t="e">
        <f t="shared" ca="1" si="84"/>
        <v>#REF!</v>
      </c>
      <c r="AA317" s="138" t="e">
        <f t="shared" ca="1" si="85"/>
        <v>#NAME?</v>
      </c>
      <c r="AB317" s="139" t="e">
        <f t="shared" ca="1" si="86"/>
        <v>#REF!</v>
      </c>
      <c r="AC317" s="138" t="e">
        <f t="shared" ca="1" si="87"/>
        <v>#REF!</v>
      </c>
      <c r="AD317" s="132" t="e">
        <f ca="1">INDIRECT(CONCATENATE(#REF!,$C$503,"!$AI",$A317 + 5))</f>
        <v>#REF!</v>
      </c>
    </row>
    <row r="318" spans="1:30" hidden="1" outlineLevel="1" x14ac:dyDescent="0.25">
      <c r="A318" s="128">
        <v>314</v>
      </c>
      <c r="B318" s="153" t="e">
        <f ca="1">INDIRECT(CONCATENATE(#REF!,$C$503,"!$B",$A318 + 5))</f>
        <v>#REF!</v>
      </c>
      <c r="C318" s="135" t="e">
        <f ca="1">INDIRECT(CONCATENATE(#REF!,$C$503,"!$X",$A318 + 5))</f>
        <v>#REF!</v>
      </c>
      <c r="D318" s="132" t="e">
        <f ca="1">INDIRECT(CONCATENATE(#REF!,$C$503,"!$AF",$A318 + 5))</f>
        <v>#REF!</v>
      </c>
      <c r="E318" s="132" t="e">
        <f ca="1">INDIRECT(CONCATENATE(#REF!,$C$503,"!$AB",$A318 + 5))</f>
        <v>#REF!</v>
      </c>
      <c r="F318" s="135" t="str">
        <f t="shared" ca="1" si="74"/>
        <v/>
      </c>
      <c r="G318" s="187" t="e">
        <f ca="1">INDIRECT(CONCATENATE(#REF!,$C$503,"!$AG",$A318 + 5))</f>
        <v>#REF!</v>
      </c>
      <c r="H318" s="135"/>
      <c r="I318" s="132"/>
      <c r="J318" s="135"/>
      <c r="K318" s="132" t="e">
        <f ca="1">INDIRECT(CONCATENATE(#REF!,$C$503,"!$AH",$A318 + 5))</f>
        <v>#REF!</v>
      </c>
      <c r="L318" s="181"/>
      <c r="M318" s="135"/>
      <c r="N318" s="135"/>
      <c r="O318" s="135"/>
      <c r="P318" s="135"/>
      <c r="Q318" s="137" t="e">
        <f t="shared" ca="1" si="76"/>
        <v>#REF!</v>
      </c>
      <c r="R318" s="188" t="e">
        <f t="shared" ca="1" si="77"/>
        <v>#REF!</v>
      </c>
      <c r="S318" s="139" t="e">
        <f t="shared" ca="1" si="75"/>
        <v>#REF!</v>
      </c>
      <c r="T318" s="202" t="e">
        <f t="shared" ca="1" si="78"/>
        <v>#REF!</v>
      </c>
      <c r="U318" s="139" t="e">
        <f t="shared" ca="1" si="79"/>
        <v>#REF!</v>
      </c>
      <c r="V318" s="198" t="e">
        <f t="shared" ca="1" si="80"/>
        <v>#REF!</v>
      </c>
      <c r="W318" s="138" t="e">
        <f t="shared" ca="1" si="81"/>
        <v>#REF!</v>
      </c>
      <c r="X318" s="139" t="e">
        <f t="shared" ca="1" si="82"/>
        <v>#REF!</v>
      </c>
      <c r="Y318" s="138" t="e">
        <f t="shared" ca="1" si="83"/>
        <v>#REF!</v>
      </c>
      <c r="Z318" s="138" t="e">
        <f t="shared" ca="1" si="84"/>
        <v>#REF!</v>
      </c>
      <c r="AA318" s="138" t="e">
        <f t="shared" ca="1" si="85"/>
        <v>#NAME?</v>
      </c>
      <c r="AB318" s="139" t="e">
        <f t="shared" ca="1" si="86"/>
        <v>#REF!</v>
      </c>
      <c r="AC318" s="138" t="e">
        <f t="shared" ca="1" si="87"/>
        <v>#REF!</v>
      </c>
      <c r="AD318" s="132" t="e">
        <f ca="1">INDIRECT(CONCATENATE(#REF!,$C$503,"!$AI",$A318 + 5))</f>
        <v>#REF!</v>
      </c>
    </row>
    <row r="319" spans="1:30" hidden="1" outlineLevel="1" x14ac:dyDescent="0.25">
      <c r="A319" s="128">
        <v>315</v>
      </c>
      <c r="B319" s="153" t="e">
        <f ca="1">INDIRECT(CONCATENATE(#REF!,$C$503,"!$B",$A319 + 5))</f>
        <v>#REF!</v>
      </c>
      <c r="C319" s="135" t="e">
        <f ca="1">INDIRECT(CONCATENATE(#REF!,$C$503,"!$X",$A319 + 5))</f>
        <v>#REF!</v>
      </c>
      <c r="D319" s="132" t="e">
        <f ca="1">INDIRECT(CONCATENATE(#REF!,$C$503,"!$AF",$A319 + 5))</f>
        <v>#REF!</v>
      </c>
      <c r="E319" s="132" t="e">
        <f ca="1">INDIRECT(CONCATENATE(#REF!,$C$503,"!$AB",$A319 + 5))</f>
        <v>#REF!</v>
      </c>
      <c r="F319" s="135" t="str">
        <f t="shared" ca="1" si="74"/>
        <v/>
      </c>
      <c r="G319" s="187" t="e">
        <f ca="1">INDIRECT(CONCATENATE(#REF!,$C$503,"!$AG",$A319 + 5))</f>
        <v>#REF!</v>
      </c>
      <c r="H319" s="135"/>
      <c r="I319" s="132"/>
      <c r="J319" s="135"/>
      <c r="K319" s="132" t="e">
        <f ca="1">INDIRECT(CONCATENATE(#REF!,$C$503,"!$AH",$A319 + 5))</f>
        <v>#REF!</v>
      </c>
      <c r="L319" s="181"/>
      <c r="M319" s="135"/>
      <c r="N319" s="135"/>
      <c r="O319" s="135"/>
      <c r="P319" s="135"/>
      <c r="Q319" s="137" t="e">
        <f t="shared" ca="1" si="76"/>
        <v>#REF!</v>
      </c>
      <c r="R319" s="188" t="e">
        <f t="shared" ca="1" si="77"/>
        <v>#REF!</v>
      </c>
      <c r="S319" s="139" t="e">
        <f t="shared" ca="1" si="75"/>
        <v>#REF!</v>
      </c>
      <c r="T319" s="202" t="e">
        <f t="shared" ca="1" si="78"/>
        <v>#REF!</v>
      </c>
      <c r="U319" s="139" t="e">
        <f t="shared" ca="1" si="79"/>
        <v>#REF!</v>
      </c>
      <c r="V319" s="198" t="e">
        <f t="shared" ca="1" si="80"/>
        <v>#REF!</v>
      </c>
      <c r="W319" s="138" t="e">
        <f t="shared" ca="1" si="81"/>
        <v>#REF!</v>
      </c>
      <c r="X319" s="139" t="e">
        <f t="shared" ca="1" si="82"/>
        <v>#REF!</v>
      </c>
      <c r="Y319" s="138" t="e">
        <f t="shared" ca="1" si="83"/>
        <v>#REF!</v>
      </c>
      <c r="Z319" s="138" t="e">
        <f t="shared" ca="1" si="84"/>
        <v>#REF!</v>
      </c>
      <c r="AA319" s="138" t="e">
        <f t="shared" ca="1" si="85"/>
        <v>#NAME?</v>
      </c>
      <c r="AB319" s="139" t="e">
        <f t="shared" ca="1" si="86"/>
        <v>#REF!</v>
      </c>
      <c r="AC319" s="138" t="e">
        <f t="shared" ca="1" si="87"/>
        <v>#REF!</v>
      </c>
      <c r="AD319" s="132" t="e">
        <f ca="1">INDIRECT(CONCATENATE(#REF!,$C$503,"!$AI",$A319 + 5))</f>
        <v>#REF!</v>
      </c>
    </row>
    <row r="320" spans="1:30" hidden="1" outlineLevel="1" x14ac:dyDescent="0.25">
      <c r="A320" s="128">
        <v>316</v>
      </c>
      <c r="B320" s="153" t="e">
        <f ca="1">INDIRECT(CONCATENATE(#REF!,$C$503,"!$B",$A320 + 5))</f>
        <v>#REF!</v>
      </c>
      <c r="C320" s="135" t="e">
        <f ca="1">INDIRECT(CONCATENATE(#REF!,$C$503,"!$X",$A320 + 5))</f>
        <v>#REF!</v>
      </c>
      <c r="D320" s="132" t="e">
        <f ca="1">INDIRECT(CONCATENATE(#REF!,$C$503,"!$AF",$A320 + 5))</f>
        <v>#REF!</v>
      </c>
      <c r="E320" s="132" t="e">
        <f ca="1">INDIRECT(CONCATENATE(#REF!,$C$503,"!$AB",$A320 + 5))</f>
        <v>#REF!</v>
      </c>
      <c r="F320" s="135" t="str">
        <f t="shared" ca="1" si="74"/>
        <v/>
      </c>
      <c r="G320" s="187" t="e">
        <f ca="1">INDIRECT(CONCATENATE(#REF!,$C$503,"!$AG",$A320 + 5))</f>
        <v>#REF!</v>
      </c>
      <c r="H320" s="135"/>
      <c r="I320" s="132"/>
      <c r="J320" s="135"/>
      <c r="K320" s="132" t="e">
        <f ca="1">INDIRECT(CONCATENATE(#REF!,$C$503,"!$AH",$A320 + 5))</f>
        <v>#REF!</v>
      </c>
      <c r="L320" s="181"/>
      <c r="M320" s="135"/>
      <c r="N320" s="135"/>
      <c r="O320" s="135"/>
      <c r="P320" s="135"/>
      <c r="Q320" s="137" t="e">
        <f t="shared" ca="1" si="76"/>
        <v>#REF!</v>
      </c>
      <c r="R320" s="188" t="e">
        <f t="shared" ca="1" si="77"/>
        <v>#REF!</v>
      </c>
      <c r="S320" s="139" t="e">
        <f t="shared" ca="1" si="75"/>
        <v>#REF!</v>
      </c>
      <c r="T320" s="202" t="e">
        <f t="shared" ca="1" si="78"/>
        <v>#REF!</v>
      </c>
      <c r="U320" s="139" t="e">
        <f t="shared" ca="1" si="79"/>
        <v>#REF!</v>
      </c>
      <c r="V320" s="198" t="e">
        <f t="shared" ca="1" si="80"/>
        <v>#REF!</v>
      </c>
      <c r="W320" s="138" t="e">
        <f t="shared" ca="1" si="81"/>
        <v>#REF!</v>
      </c>
      <c r="X320" s="139" t="e">
        <f t="shared" ca="1" si="82"/>
        <v>#REF!</v>
      </c>
      <c r="Y320" s="138" t="e">
        <f t="shared" ca="1" si="83"/>
        <v>#REF!</v>
      </c>
      <c r="Z320" s="138" t="e">
        <f t="shared" ca="1" si="84"/>
        <v>#REF!</v>
      </c>
      <c r="AA320" s="138" t="e">
        <f t="shared" ca="1" si="85"/>
        <v>#NAME?</v>
      </c>
      <c r="AB320" s="139" t="e">
        <f t="shared" ca="1" si="86"/>
        <v>#REF!</v>
      </c>
      <c r="AC320" s="138" t="e">
        <f t="shared" ca="1" si="87"/>
        <v>#REF!</v>
      </c>
      <c r="AD320" s="132" t="e">
        <f ca="1">INDIRECT(CONCATENATE(#REF!,$C$503,"!$AI",$A320 + 5))</f>
        <v>#REF!</v>
      </c>
    </row>
    <row r="321" spans="1:30" hidden="1" outlineLevel="1" x14ac:dyDescent="0.25">
      <c r="A321" s="128">
        <v>317</v>
      </c>
      <c r="B321" s="153" t="e">
        <f ca="1">INDIRECT(CONCATENATE(#REF!,$C$503,"!$B",$A321 + 5))</f>
        <v>#REF!</v>
      </c>
      <c r="C321" s="135" t="e">
        <f ca="1">INDIRECT(CONCATENATE(#REF!,$C$503,"!$X",$A321 + 5))</f>
        <v>#REF!</v>
      </c>
      <c r="D321" s="132" t="e">
        <f ca="1">INDIRECT(CONCATENATE(#REF!,$C$503,"!$AF",$A321 + 5))</f>
        <v>#REF!</v>
      </c>
      <c r="E321" s="132" t="e">
        <f ca="1">INDIRECT(CONCATENATE(#REF!,$C$503,"!$AB",$A321 + 5))</f>
        <v>#REF!</v>
      </c>
      <c r="F321" s="135" t="str">
        <f t="shared" ref="F321:F384" ca="1" si="88">IF(ISERR(E321/C321),"",E321/C321)</f>
        <v/>
      </c>
      <c r="G321" s="187" t="e">
        <f ca="1">INDIRECT(CONCATENATE(#REF!,$C$503,"!$AG",$A321 + 5))</f>
        <v>#REF!</v>
      </c>
      <c r="H321" s="135"/>
      <c r="I321" s="132"/>
      <c r="J321" s="135"/>
      <c r="K321" s="132" t="e">
        <f ca="1">INDIRECT(CONCATENATE(#REF!,$C$503,"!$AH",$A321 + 5))</f>
        <v>#REF!</v>
      </c>
      <c r="L321" s="181"/>
      <c r="M321" s="135"/>
      <c r="N321" s="135"/>
      <c r="O321" s="135"/>
      <c r="P321" s="135"/>
      <c r="Q321" s="137" t="e">
        <f t="shared" ca="1" si="76"/>
        <v>#REF!</v>
      </c>
      <c r="R321" s="188" t="e">
        <f t="shared" ca="1" si="77"/>
        <v>#REF!</v>
      </c>
      <c r="S321" s="139" t="e">
        <f t="shared" ca="1" si="75"/>
        <v>#REF!</v>
      </c>
      <c r="T321" s="202" t="e">
        <f t="shared" ca="1" si="78"/>
        <v>#REF!</v>
      </c>
      <c r="U321" s="139" t="e">
        <f t="shared" ca="1" si="79"/>
        <v>#REF!</v>
      </c>
      <c r="V321" s="198" t="e">
        <f t="shared" ca="1" si="80"/>
        <v>#REF!</v>
      </c>
      <c r="W321" s="138" t="e">
        <f t="shared" ca="1" si="81"/>
        <v>#REF!</v>
      </c>
      <c r="X321" s="139" t="e">
        <f t="shared" ca="1" si="82"/>
        <v>#REF!</v>
      </c>
      <c r="Y321" s="138" t="e">
        <f t="shared" ca="1" si="83"/>
        <v>#REF!</v>
      </c>
      <c r="Z321" s="138" t="e">
        <f t="shared" ca="1" si="84"/>
        <v>#REF!</v>
      </c>
      <c r="AA321" s="138" t="e">
        <f t="shared" ca="1" si="85"/>
        <v>#NAME?</v>
      </c>
      <c r="AB321" s="139" t="e">
        <f t="shared" ca="1" si="86"/>
        <v>#REF!</v>
      </c>
      <c r="AC321" s="138" t="e">
        <f t="shared" ca="1" si="87"/>
        <v>#REF!</v>
      </c>
      <c r="AD321" s="132" t="e">
        <f ca="1">INDIRECT(CONCATENATE(#REF!,$C$503,"!$AI",$A321 + 5))</f>
        <v>#REF!</v>
      </c>
    </row>
    <row r="322" spans="1:30" hidden="1" outlineLevel="1" x14ac:dyDescent="0.25">
      <c r="A322" s="128">
        <v>318</v>
      </c>
      <c r="B322" s="153" t="e">
        <f ca="1">INDIRECT(CONCATENATE(#REF!,$C$503,"!$B",$A322 + 5))</f>
        <v>#REF!</v>
      </c>
      <c r="C322" s="135" t="e">
        <f ca="1">INDIRECT(CONCATENATE(#REF!,$C$503,"!$X",$A322 + 5))</f>
        <v>#REF!</v>
      </c>
      <c r="D322" s="132" t="e">
        <f ca="1">INDIRECT(CONCATENATE(#REF!,$C$503,"!$AF",$A322 + 5))</f>
        <v>#REF!</v>
      </c>
      <c r="E322" s="132" t="e">
        <f ca="1">INDIRECT(CONCATENATE(#REF!,$C$503,"!$AB",$A322 + 5))</f>
        <v>#REF!</v>
      </c>
      <c r="F322" s="135" t="str">
        <f t="shared" ca="1" si="88"/>
        <v/>
      </c>
      <c r="G322" s="187" t="e">
        <f ca="1">INDIRECT(CONCATENATE(#REF!,$C$503,"!$AG",$A322 + 5))</f>
        <v>#REF!</v>
      </c>
      <c r="H322" s="135"/>
      <c r="I322" s="132"/>
      <c r="J322" s="135"/>
      <c r="K322" s="132" t="e">
        <f ca="1">INDIRECT(CONCATENATE(#REF!,$C$503,"!$AH",$A322 + 5))</f>
        <v>#REF!</v>
      </c>
      <c r="L322" s="181"/>
      <c r="M322" s="135"/>
      <c r="N322" s="135"/>
      <c r="O322" s="135"/>
      <c r="P322" s="135"/>
      <c r="Q322" s="137" t="e">
        <f t="shared" ca="1" si="76"/>
        <v>#REF!</v>
      </c>
      <c r="R322" s="188" t="e">
        <f t="shared" ca="1" si="77"/>
        <v>#REF!</v>
      </c>
      <c r="S322" s="139" t="e">
        <f t="shared" ca="1" si="75"/>
        <v>#REF!</v>
      </c>
      <c r="T322" s="202" t="e">
        <f t="shared" ca="1" si="78"/>
        <v>#REF!</v>
      </c>
      <c r="U322" s="139" t="e">
        <f t="shared" ca="1" si="79"/>
        <v>#REF!</v>
      </c>
      <c r="V322" s="198" t="e">
        <f t="shared" ca="1" si="80"/>
        <v>#REF!</v>
      </c>
      <c r="W322" s="138" t="e">
        <f t="shared" ca="1" si="81"/>
        <v>#REF!</v>
      </c>
      <c r="X322" s="139" t="e">
        <f t="shared" ca="1" si="82"/>
        <v>#REF!</v>
      </c>
      <c r="Y322" s="138" t="e">
        <f t="shared" ca="1" si="83"/>
        <v>#REF!</v>
      </c>
      <c r="Z322" s="138" t="e">
        <f t="shared" ca="1" si="84"/>
        <v>#REF!</v>
      </c>
      <c r="AA322" s="138" t="e">
        <f t="shared" ca="1" si="85"/>
        <v>#NAME?</v>
      </c>
      <c r="AB322" s="139" t="e">
        <f t="shared" ca="1" si="86"/>
        <v>#REF!</v>
      </c>
      <c r="AC322" s="138" t="e">
        <f t="shared" ca="1" si="87"/>
        <v>#REF!</v>
      </c>
      <c r="AD322" s="132" t="e">
        <f ca="1">INDIRECT(CONCATENATE(#REF!,$C$503,"!$AI",$A322 + 5))</f>
        <v>#REF!</v>
      </c>
    </row>
    <row r="323" spans="1:30" hidden="1" outlineLevel="1" x14ac:dyDescent="0.25">
      <c r="A323" s="128">
        <v>319</v>
      </c>
      <c r="B323" s="153" t="e">
        <f ca="1">INDIRECT(CONCATENATE(#REF!,$C$503,"!$B",$A323 + 5))</f>
        <v>#REF!</v>
      </c>
      <c r="C323" s="135" t="e">
        <f ca="1">INDIRECT(CONCATENATE(#REF!,$C$503,"!$X",$A323 + 5))</f>
        <v>#REF!</v>
      </c>
      <c r="D323" s="132" t="e">
        <f ca="1">INDIRECT(CONCATENATE(#REF!,$C$503,"!$AF",$A323 + 5))</f>
        <v>#REF!</v>
      </c>
      <c r="E323" s="132" t="e">
        <f ca="1">INDIRECT(CONCATENATE(#REF!,$C$503,"!$AB",$A323 + 5))</f>
        <v>#REF!</v>
      </c>
      <c r="F323" s="135" t="str">
        <f t="shared" ca="1" si="88"/>
        <v/>
      </c>
      <c r="G323" s="187" t="e">
        <f ca="1">INDIRECT(CONCATENATE(#REF!,$C$503,"!$AG",$A323 + 5))</f>
        <v>#REF!</v>
      </c>
      <c r="H323" s="135"/>
      <c r="I323" s="132"/>
      <c r="J323" s="135"/>
      <c r="K323" s="132" t="e">
        <f ca="1">INDIRECT(CONCATENATE(#REF!,$C$503,"!$AH",$A323 + 5))</f>
        <v>#REF!</v>
      </c>
      <c r="L323" s="181"/>
      <c r="M323" s="135"/>
      <c r="N323" s="135"/>
      <c r="O323" s="135"/>
      <c r="P323" s="135"/>
      <c r="Q323" s="137" t="e">
        <f t="shared" ca="1" si="76"/>
        <v>#REF!</v>
      </c>
      <c r="R323" s="188" t="e">
        <f t="shared" ca="1" si="77"/>
        <v>#REF!</v>
      </c>
      <c r="S323" s="139" t="e">
        <f t="shared" ca="1" si="75"/>
        <v>#REF!</v>
      </c>
      <c r="T323" s="202" t="e">
        <f t="shared" ca="1" si="78"/>
        <v>#REF!</v>
      </c>
      <c r="U323" s="139" t="e">
        <f t="shared" ca="1" si="79"/>
        <v>#REF!</v>
      </c>
      <c r="V323" s="198" t="e">
        <f t="shared" ca="1" si="80"/>
        <v>#REF!</v>
      </c>
      <c r="W323" s="138" t="e">
        <f t="shared" ca="1" si="81"/>
        <v>#REF!</v>
      </c>
      <c r="X323" s="139" t="e">
        <f t="shared" ca="1" si="82"/>
        <v>#REF!</v>
      </c>
      <c r="Y323" s="138" t="e">
        <f t="shared" ca="1" si="83"/>
        <v>#REF!</v>
      </c>
      <c r="Z323" s="138" t="e">
        <f t="shared" ca="1" si="84"/>
        <v>#REF!</v>
      </c>
      <c r="AA323" s="138" t="e">
        <f t="shared" ca="1" si="85"/>
        <v>#NAME?</v>
      </c>
      <c r="AB323" s="139" t="e">
        <f t="shared" ca="1" si="86"/>
        <v>#REF!</v>
      </c>
      <c r="AC323" s="138" t="e">
        <f t="shared" ca="1" si="87"/>
        <v>#REF!</v>
      </c>
      <c r="AD323" s="132" t="e">
        <f ca="1">INDIRECT(CONCATENATE(#REF!,$C$503,"!$AI",$A323 + 5))</f>
        <v>#REF!</v>
      </c>
    </row>
    <row r="324" spans="1:30" hidden="1" outlineLevel="1" x14ac:dyDescent="0.25">
      <c r="A324" s="128">
        <v>320</v>
      </c>
      <c r="B324" s="153" t="e">
        <f ca="1">INDIRECT(CONCATENATE(#REF!,$C$503,"!$B",$A324 + 5))</f>
        <v>#REF!</v>
      </c>
      <c r="C324" s="135" t="e">
        <f ca="1">INDIRECT(CONCATENATE(#REF!,$C$503,"!$X",$A324 + 5))</f>
        <v>#REF!</v>
      </c>
      <c r="D324" s="132" t="e">
        <f ca="1">INDIRECT(CONCATENATE(#REF!,$C$503,"!$AF",$A324 + 5))</f>
        <v>#REF!</v>
      </c>
      <c r="E324" s="132" t="e">
        <f ca="1">INDIRECT(CONCATENATE(#REF!,$C$503,"!$AB",$A324 + 5))</f>
        <v>#REF!</v>
      </c>
      <c r="F324" s="135" t="str">
        <f t="shared" ca="1" si="88"/>
        <v/>
      </c>
      <c r="G324" s="187" t="e">
        <f ca="1">INDIRECT(CONCATENATE(#REF!,$C$503,"!$AG",$A324 + 5))</f>
        <v>#REF!</v>
      </c>
      <c r="H324" s="135"/>
      <c r="I324" s="132"/>
      <c r="J324" s="135"/>
      <c r="K324" s="132" t="e">
        <f ca="1">INDIRECT(CONCATENATE(#REF!,$C$503,"!$AH",$A324 + 5))</f>
        <v>#REF!</v>
      </c>
      <c r="L324" s="181"/>
      <c r="M324" s="135"/>
      <c r="N324" s="135"/>
      <c r="O324" s="135"/>
      <c r="P324" s="135"/>
      <c r="Q324" s="137" t="e">
        <f t="shared" ca="1" si="76"/>
        <v>#REF!</v>
      </c>
      <c r="R324" s="188" t="e">
        <f t="shared" ca="1" si="77"/>
        <v>#REF!</v>
      </c>
      <c r="S324" s="139" t="e">
        <f t="shared" ca="1" si="75"/>
        <v>#REF!</v>
      </c>
      <c r="T324" s="202" t="e">
        <f t="shared" ca="1" si="78"/>
        <v>#REF!</v>
      </c>
      <c r="U324" s="139" t="e">
        <f t="shared" ca="1" si="79"/>
        <v>#REF!</v>
      </c>
      <c r="V324" s="198" t="e">
        <f t="shared" ca="1" si="80"/>
        <v>#REF!</v>
      </c>
      <c r="W324" s="138" t="e">
        <f t="shared" ca="1" si="81"/>
        <v>#REF!</v>
      </c>
      <c r="X324" s="139" t="e">
        <f t="shared" ca="1" si="82"/>
        <v>#REF!</v>
      </c>
      <c r="Y324" s="138" t="e">
        <f t="shared" ca="1" si="83"/>
        <v>#REF!</v>
      </c>
      <c r="Z324" s="138" t="e">
        <f t="shared" ca="1" si="84"/>
        <v>#REF!</v>
      </c>
      <c r="AA324" s="138" t="e">
        <f t="shared" ca="1" si="85"/>
        <v>#NAME?</v>
      </c>
      <c r="AB324" s="139" t="e">
        <f t="shared" ca="1" si="86"/>
        <v>#REF!</v>
      </c>
      <c r="AC324" s="138" t="e">
        <f t="shared" ca="1" si="87"/>
        <v>#REF!</v>
      </c>
      <c r="AD324" s="132" t="e">
        <f ca="1">INDIRECT(CONCATENATE(#REF!,$C$503,"!$AI",$A324 + 5))</f>
        <v>#REF!</v>
      </c>
    </row>
    <row r="325" spans="1:30" hidden="1" outlineLevel="1" x14ac:dyDescent="0.25">
      <c r="A325" s="128">
        <v>321</v>
      </c>
      <c r="B325" s="153" t="e">
        <f ca="1">INDIRECT(CONCATENATE(#REF!,$C$503,"!$B",$A325 + 5))</f>
        <v>#REF!</v>
      </c>
      <c r="C325" s="135" t="e">
        <f ca="1">INDIRECT(CONCATENATE(#REF!,$C$503,"!$X",$A325 + 5))</f>
        <v>#REF!</v>
      </c>
      <c r="D325" s="132" t="e">
        <f ca="1">INDIRECT(CONCATENATE(#REF!,$C$503,"!$AF",$A325 + 5))</f>
        <v>#REF!</v>
      </c>
      <c r="E325" s="132" t="e">
        <f ca="1">INDIRECT(CONCATENATE(#REF!,$C$503,"!$AB",$A325 + 5))</f>
        <v>#REF!</v>
      </c>
      <c r="F325" s="135" t="str">
        <f t="shared" ca="1" si="88"/>
        <v/>
      </c>
      <c r="G325" s="187" t="e">
        <f ca="1">INDIRECT(CONCATENATE(#REF!,$C$503,"!$AG",$A325 + 5))</f>
        <v>#REF!</v>
      </c>
      <c r="H325" s="135"/>
      <c r="I325" s="132"/>
      <c r="J325" s="135"/>
      <c r="K325" s="132" t="e">
        <f ca="1">INDIRECT(CONCATENATE(#REF!,$C$503,"!$AH",$A325 + 5))</f>
        <v>#REF!</v>
      </c>
      <c r="L325" s="181"/>
      <c r="M325" s="135"/>
      <c r="N325" s="135"/>
      <c r="O325" s="135"/>
      <c r="P325" s="135"/>
      <c r="Q325" s="137" t="e">
        <f t="shared" ca="1" si="76"/>
        <v>#REF!</v>
      </c>
      <c r="R325" s="188" t="e">
        <f t="shared" ca="1" si="77"/>
        <v>#REF!</v>
      </c>
      <c r="S325" s="139" t="e">
        <f t="shared" ca="1" si="75"/>
        <v>#REF!</v>
      </c>
      <c r="T325" s="202" t="e">
        <f t="shared" ca="1" si="78"/>
        <v>#REF!</v>
      </c>
      <c r="U325" s="139" t="e">
        <f t="shared" ca="1" si="79"/>
        <v>#REF!</v>
      </c>
      <c r="V325" s="198" t="e">
        <f t="shared" ca="1" si="80"/>
        <v>#REF!</v>
      </c>
      <c r="W325" s="138" t="e">
        <f t="shared" ca="1" si="81"/>
        <v>#REF!</v>
      </c>
      <c r="X325" s="139" t="e">
        <f t="shared" ca="1" si="82"/>
        <v>#REF!</v>
      </c>
      <c r="Y325" s="138" t="e">
        <f t="shared" ca="1" si="83"/>
        <v>#REF!</v>
      </c>
      <c r="Z325" s="138" t="e">
        <f t="shared" ca="1" si="84"/>
        <v>#REF!</v>
      </c>
      <c r="AA325" s="138" t="e">
        <f t="shared" ca="1" si="85"/>
        <v>#NAME?</v>
      </c>
      <c r="AB325" s="139" t="e">
        <f t="shared" ca="1" si="86"/>
        <v>#REF!</v>
      </c>
      <c r="AC325" s="138" t="e">
        <f t="shared" ca="1" si="87"/>
        <v>#REF!</v>
      </c>
      <c r="AD325" s="132" t="e">
        <f ca="1">INDIRECT(CONCATENATE(#REF!,$C$503,"!$AI",$A325 + 5))</f>
        <v>#REF!</v>
      </c>
    </row>
    <row r="326" spans="1:30" hidden="1" outlineLevel="1" x14ac:dyDescent="0.25">
      <c r="A326" s="128">
        <v>322</v>
      </c>
      <c r="B326" s="153" t="e">
        <f ca="1">INDIRECT(CONCATENATE(#REF!,$C$503,"!$B",$A326 + 5))</f>
        <v>#REF!</v>
      </c>
      <c r="C326" s="135" t="e">
        <f ca="1">INDIRECT(CONCATENATE(#REF!,$C$503,"!$X",$A326 + 5))</f>
        <v>#REF!</v>
      </c>
      <c r="D326" s="132" t="e">
        <f ca="1">INDIRECT(CONCATENATE(#REF!,$C$503,"!$AF",$A326 + 5))</f>
        <v>#REF!</v>
      </c>
      <c r="E326" s="132" t="e">
        <f ca="1">INDIRECT(CONCATENATE(#REF!,$C$503,"!$AB",$A326 + 5))</f>
        <v>#REF!</v>
      </c>
      <c r="F326" s="135" t="str">
        <f t="shared" ca="1" si="88"/>
        <v/>
      </c>
      <c r="G326" s="187" t="e">
        <f ca="1">INDIRECT(CONCATENATE(#REF!,$C$503,"!$AG",$A326 + 5))</f>
        <v>#REF!</v>
      </c>
      <c r="H326" s="135"/>
      <c r="I326" s="132"/>
      <c r="J326" s="135"/>
      <c r="K326" s="132" t="e">
        <f ca="1">INDIRECT(CONCATENATE(#REF!,$C$503,"!$AH",$A326 + 5))</f>
        <v>#REF!</v>
      </c>
      <c r="L326" s="181"/>
      <c r="M326" s="135"/>
      <c r="N326" s="135"/>
      <c r="O326" s="135"/>
      <c r="P326" s="135"/>
      <c r="Q326" s="137" t="e">
        <f t="shared" ca="1" si="76"/>
        <v>#REF!</v>
      </c>
      <c r="R326" s="188" t="e">
        <f t="shared" ca="1" si="77"/>
        <v>#REF!</v>
      </c>
      <c r="S326" s="139" t="e">
        <f t="shared" ref="S326:S389" ca="1" si="89">E326*Q326/100</f>
        <v>#REF!</v>
      </c>
      <c r="T326" s="202" t="e">
        <f t="shared" ca="1" si="78"/>
        <v>#REF!</v>
      </c>
      <c r="U326" s="139" t="e">
        <f t="shared" ca="1" si="79"/>
        <v>#REF!</v>
      </c>
      <c r="V326" s="198" t="e">
        <f t="shared" ca="1" si="80"/>
        <v>#REF!</v>
      </c>
      <c r="W326" s="138" t="e">
        <f t="shared" ca="1" si="81"/>
        <v>#REF!</v>
      </c>
      <c r="X326" s="139" t="e">
        <f t="shared" ca="1" si="82"/>
        <v>#REF!</v>
      </c>
      <c r="Y326" s="138" t="e">
        <f t="shared" ca="1" si="83"/>
        <v>#REF!</v>
      </c>
      <c r="Z326" s="138" t="e">
        <f t="shared" ca="1" si="84"/>
        <v>#REF!</v>
      </c>
      <c r="AA326" s="138" t="e">
        <f t="shared" ca="1" si="85"/>
        <v>#NAME?</v>
      </c>
      <c r="AB326" s="139" t="e">
        <f t="shared" ca="1" si="86"/>
        <v>#REF!</v>
      </c>
      <c r="AC326" s="138" t="e">
        <f t="shared" ca="1" si="87"/>
        <v>#REF!</v>
      </c>
      <c r="AD326" s="132" t="e">
        <f ca="1">INDIRECT(CONCATENATE(#REF!,$C$503,"!$AI",$A326 + 5))</f>
        <v>#REF!</v>
      </c>
    </row>
    <row r="327" spans="1:30" hidden="1" outlineLevel="1" x14ac:dyDescent="0.25">
      <c r="A327" s="128">
        <v>323</v>
      </c>
      <c r="B327" s="153" t="e">
        <f ca="1">INDIRECT(CONCATENATE(#REF!,$C$503,"!$B",$A327 + 5))</f>
        <v>#REF!</v>
      </c>
      <c r="C327" s="135" t="e">
        <f ca="1">INDIRECT(CONCATENATE(#REF!,$C$503,"!$X",$A327 + 5))</f>
        <v>#REF!</v>
      </c>
      <c r="D327" s="132" t="e">
        <f ca="1">INDIRECT(CONCATENATE(#REF!,$C$503,"!$AF",$A327 + 5))</f>
        <v>#REF!</v>
      </c>
      <c r="E327" s="132" t="e">
        <f ca="1">INDIRECT(CONCATENATE(#REF!,$C$503,"!$AB",$A327 + 5))</f>
        <v>#REF!</v>
      </c>
      <c r="F327" s="135" t="str">
        <f t="shared" ca="1" si="88"/>
        <v/>
      </c>
      <c r="G327" s="187" t="e">
        <f ca="1">INDIRECT(CONCATENATE(#REF!,$C$503,"!$AG",$A327 + 5))</f>
        <v>#REF!</v>
      </c>
      <c r="H327" s="135"/>
      <c r="I327" s="132"/>
      <c r="J327" s="135"/>
      <c r="K327" s="132" t="e">
        <f ca="1">INDIRECT(CONCATENATE(#REF!,$C$503,"!$AH",$A327 + 5))</f>
        <v>#REF!</v>
      </c>
      <c r="L327" s="181"/>
      <c r="M327" s="135"/>
      <c r="N327" s="135"/>
      <c r="O327" s="135"/>
      <c r="P327" s="135"/>
      <c r="Q327" s="137" t="e">
        <f t="shared" ref="Q327:Q390" ca="1" si="90">IF(E327&lt;VLOOKUP(F327,$L$501:$P$511,2),0,VLOOKUP(F327,$L$501:$P$511,3))</f>
        <v>#REF!</v>
      </c>
      <c r="R327" s="188" t="e">
        <f t="shared" ref="R327:R390" ca="1" si="91">ROUNDDOWN(S327,0)</f>
        <v>#REF!</v>
      </c>
      <c r="S327" s="139" t="e">
        <f t="shared" ca="1" si="89"/>
        <v>#REF!</v>
      </c>
      <c r="T327" s="202" t="e">
        <f t="shared" ref="T327:T390" ca="1" si="92">ROUNDDOWN(U327,0)</f>
        <v>#REF!</v>
      </c>
      <c r="U327" s="139" t="e">
        <f t="shared" ref="U327:U390" ca="1" si="93">E327*V327/100</f>
        <v>#REF!</v>
      </c>
      <c r="V327" s="198" t="e">
        <f t="shared" ref="V327:V390" ca="1" si="94">Q327</f>
        <v>#REF!</v>
      </c>
      <c r="W327" s="138" t="e">
        <f t="shared" ref="W327:W390" ca="1" si="95">ROUNDDOWN(X327,0)</f>
        <v>#REF!</v>
      </c>
      <c r="X327" s="139" t="e">
        <f t="shared" ref="X327:X390" ca="1" si="96">T327*Y327/100</f>
        <v>#REF!</v>
      </c>
      <c r="Y327" s="138" t="e">
        <f t="shared" ref="Y327:Y390" ca="1" si="97">IF(E327&lt;VLOOKUP(F327,$L$501:$P$511,2),0,VLOOKUP(F327,$L$501:$P$511,4))</f>
        <v>#REF!</v>
      </c>
      <c r="Z327" s="138" t="e">
        <f t="shared" ref="Z327:Z390" ca="1" si="98">T327-W327-AA327</f>
        <v>#REF!</v>
      </c>
      <c r="AA327" s="138" t="e">
        <f t="shared" ref="AA327:AA390" ca="1" si="99">_xlfn.CEILING.MATH(AB327,1)</f>
        <v>#NAME?</v>
      </c>
      <c r="AB327" s="139" t="e">
        <f t="shared" ref="AB327:AB390" ca="1" si="100">T327*AC327/100</f>
        <v>#REF!</v>
      </c>
      <c r="AC327" s="138" t="e">
        <f t="shared" ref="AC327:AC390" ca="1" si="101">IF(E327&lt;VLOOKUP(F327,$L$501:$P$511,2),0,VLOOKUP(F327,$L$501:$P$511,5))</f>
        <v>#REF!</v>
      </c>
      <c r="AD327" s="132" t="e">
        <f ca="1">INDIRECT(CONCATENATE(#REF!,$C$503,"!$AI",$A327 + 5))</f>
        <v>#REF!</v>
      </c>
    </row>
    <row r="328" spans="1:30" hidden="1" outlineLevel="1" x14ac:dyDescent="0.25">
      <c r="A328" s="128">
        <v>324</v>
      </c>
      <c r="B328" s="153" t="e">
        <f ca="1">INDIRECT(CONCATENATE(#REF!,$C$503,"!$B",$A328 + 5))</f>
        <v>#REF!</v>
      </c>
      <c r="C328" s="135" t="e">
        <f ca="1">INDIRECT(CONCATENATE(#REF!,$C$503,"!$X",$A328 + 5))</f>
        <v>#REF!</v>
      </c>
      <c r="D328" s="132" t="e">
        <f ca="1">INDIRECT(CONCATENATE(#REF!,$C$503,"!$AF",$A328 + 5))</f>
        <v>#REF!</v>
      </c>
      <c r="E328" s="132" t="e">
        <f ca="1">INDIRECT(CONCATENATE(#REF!,$C$503,"!$AB",$A328 + 5))</f>
        <v>#REF!</v>
      </c>
      <c r="F328" s="135" t="str">
        <f t="shared" ca="1" si="88"/>
        <v/>
      </c>
      <c r="G328" s="187" t="e">
        <f ca="1">INDIRECT(CONCATENATE(#REF!,$C$503,"!$AG",$A328 + 5))</f>
        <v>#REF!</v>
      </c>
      <c r="H328" s="135"/>
      <c r="I328" s="132"/>
      <c r="J328" s="135"/>
      <c r="K328" s="132" t="e">
        <f ca="1">INDIRECT(CONCATENATE(#REF!,$C$503,"!$AH",$A328 + 5))</f>
        <v>#REF!</v>
      </c>
      <c r="L328" s="181"/>
      <c r="M328" s="135"/>
      <c r="N328" s="135"/>
      <c r="O328" s="135"/>
      <c r="P328" s="135"/>
      <c r="Q328" s="137" t="e">
        <f t="shared" ca="1" si="90"/>
        <v>#REF!</v>
      </c>
      <c r="R328" s="188" t="e">
        <f t="shared" ca="1" si="91"/>
        <v>#REF!</v>
      </c>
      <c r="S328" s="139" t="e">
        <f t="shared" ca="1" si="89"/>
        <v>#REF!</v>
      </c>
      <c r="T328" s="202" t="e">
        <f t="shared" ca="1" si="92"/>
        <v>#REF!</v>
      </c>
      <c r="U328" s="139" t="e">
        <f t="shared" ca="1" si="93"/>
        <v>#REF!</v>
      </c>
      <c r="V328" s="198" t="e">
        <f t="shared" ca="1" si="94"/>
        <v>#REF!</v>
      </c>
      <c r="W328" s="138" t="e">
        <f t="shared" ca="1" si="95"/>
        <v>#REF!</v>
      </c>
      <c r="X328" s="139" t="e">
        <f t="shared" ca="1" si="96"/>
        <v>#REF!</v>
      </c>
      <c r="Y328" s="138" t="e">
        <f t="shared" ca="1" si="97"/>
        <v>#REF!</v>
      </c>
      <c r="Z328" s="138" t="e">
        <f t="shared" ca="1" si="98"/>
        <v>#REF!</v>
      </c>
      <c r="AA328" s="138" t="e">
        <f t="shared" ca="1" si="99"/>
        <v>#NAME?</v>
      </c>
      <c r="AB328" s="139" t="e">
        <f t="shared" ca="1" si="100"/>
        <v>#REF!</v>
      </c>
      <c r="AC328" s="138" t="e">
        <f t="shared" ca="1" si="101"/>
        <v>#REF!</v>
      </c>
      <c r="AD328" s="132" t="e">
        <f ca="1">INDIRECT(CONCATENATE(#REF!,$C$503,"!$AI",$A328 + 5))</f>
        <v>#REF!</v>
      </c>
    </row>
    <row r="329" spans="1:30" hidden="1" outlineLevel="1" x14ac:dyDescent="0.25">
      <c r="A329" s="128">
        <v>325</v>
      </c>
      <c r="B329" s="153" t="e">
        <f ca="1">INDIRECT(CONCATENATE(#REF!,$C$503,"!$B",$A329 + 5))</f>
        <v>#REF!</v>
      </c>
      <c r="C329" s="135" t="e">
        <f ca="1">INDIRECT(CONCATENATE(#REF!,$C$503,"!$X",$A329 + 5))</f>
        <v>#REF!</v>
      </c>
      <c r="D329" s="132" t="e">
        <f ca="1">INDIRECT(CONCATENATE(#REF!,$C$503,"!$AF",$A329 + 5))</f>
        <v>#REF!</v>
      </c>
      <c r="E329" s="132" t="e">
        <f ca="1">INDIRECT(CONCATENATE(#REF!,$C$503,"!$AB",$A329 + 5))</f>
        <v>#REF!</v>
      </c>
      <c r="F329" s="135" t="str">
        <f t="shared" ca="1" si="88"/>
        <v/>
      </c>
      <c r="G329" s="187" t="e">
        <f ca="1">INDIRECT(CONCATENATE(#REF!,$C$503,"!$AG",$A329 + 5))</f>
        <v>#REF!</v>
      </c>
      <c r="H329" s="135"/>
      <c r="I329" s="132"/>
      <c r="J329" s="135"/>
      <c r="K329" s="132" t="e">
        <f ca="1">INDIRECT(CONCATENATE(#REF!,$C$503,"!$AH",$A329 + 5))</f>
        <v>#REF!</v>
      </c>
      <c r="L329" s="181"/>
      <c r="M329" s="135"/>
      <c r="N329" s="135"/>
      <c r="O329" s="135"/>
      <c r="P329" s="135"/>
      <c r="Q329" s="137" t="e">
        <f t="shared" ca="1" si="90"/>
        <v>#REF!</v>
      </c>
      <c r="R329" s="188" t="e">
        <f t="shared" ca="1" si="91"/>
        <v>#REF!</v>
      </c>
      <c r="S329" s="139" t="e">
        <f t="shared" ca="1" si="89"/>
        <v>#REF!</v>
      </c>
      <c r="T329" s="202" t="e">
        <f t="shared" ca="1" si="92"/>
        <v>#REF!</v>
      </c>
      <c r="U329" s="139" t="e">
        <f t="shared" ca="1" si="93"/>
        <v>#REF!</v>
      </c>
      <c r="V329" s="198" t="e">
        <f t="shared" ca="1" si="94"/>
        <v>#REF!</v>
      </c>
      <c r="W329" s="138" t="e">
        <f t="shared" ca="1" si="95"/>
        <v>#REF!</v>
      </c>
      <c r="X329" s="139" t="e">
        <f t="shared" ca="1" si="96"/>
        <v>#REF!</v>
      </c>
      <c r="Y329" s="138" t="e">
        <f t="shared" ca="1" si="97"/>
        <v>#REF!</v>
      </c>
      <c r="Z329" s="138" t="e">
        <f t="shared" ca="1" si="98"/>
        <v>#REF!</v>
      </c>
      <c r="AA329" s="138" t="e">
        <f t="shared" ca="1" si="99"/>
        <v>#NAME?</v>
      </c>
      <c r="AB329" s="139" t="e">
        <f t="shared" ca="1" si="100"/>
        <v>#REF!</v>
      </c>
      <c r="AC329" s="138" t="e">
        <f t="shared" ca="1" si="101"/>
        <v>#REF!</v>
      </c>
      <c r="AD329" s="132" t="e">
        <f ca="1">INDIRECT(CONCATENATE(#REF!,$C$503,"!$AI",$A329 + 5))</f>
        <v>#REF!</v>
      </c>
    </row>
    <row r="330" spans="1:30" hidden="1" outlineLevel="1" x14ac:dyDescent="0.25">
      <c r="A330" s="128">
        <v>326</v>
      </c>
      <c r="B330" s="153" t="e">
        <f ca="1">INDIRECT(CONCATENATE(#REF!,$C$503,"!$B",$A330 + 5))</f>
        <v>#REF!</v>
      </c>
      <c r="C330" s="135" t="e">
        <f ca="1">INDIRECT(CONCATENATE(#REF!,$C$503,"!$X",$A330 + 5))</f>
        <v>#REF!</v>
      </c>
      <c r="D330" s="132" t="e">
        <f ca="1">INDIRECT(CONCATENATE(#REF!,$C$503,"!$AF",$A330 + 5))</f>
        <v>#REF!</v>
      </c>
      <c r="E330" s="132" t="e">
        <f ca="1">INDIRECT(CONCATENATE(#REF!,$C$503,"!$AB",$A330 + 5))</f>
        <v>#REF!</v>
      </c>
      <c r="F330" s="135" t="str">
        <f t="shared" ca="1" si="88"/>
        <v/>
      </c>
      <c r="G330" s="187" t="e">
        <f ca="1">INDIRECT(CONCATENATE(#REF!,$C$503,"!$AG",$A330 + 5))</f>
        <v>#REF!</v>
      </c>
      <c r="H330" s="135"/>
      <c r="I330" s="132"/>
      <c r="J330" s="135"/>
      <c r="K330" s="132" t="e">
        <f ca="1">INDIRECT(CONCATENATE(#REF!,$C$503,"!$AH",$A330 + 5))</f>
        <v>#REF!</v>
      </c>
      <c r="L330" s="181"/>
      <c r="M330" s="135"/>
      <c r="N330" s="135"/>
      <c r="O330" s="135"/>
      <c r="P330" s="135"/>
      <c r="Q330" s="137" t="e">
        <f t="shared" ca="1" si="90"/>
        <v>#REF!</v>
      </c>
      <c r="R330" s="188" t="e">
        <f t="shared" ca="1" si="91"/>
        <v>#REF!</v>
      </c>
      <c r="S330" s="139" t="e">
        <f t="shared" ca="1" si="89"/>
        <v>#REF!</v>
      </c>
      <c r="T330" s="202" t="e">
        <f t="shared" ca="1" si="92"/>
        <v>#REF!</v>
      </c>
      <c r="U330" s="139" t="e">
        <f t="shared" ca="1" si="93"/>
        <v>#REF!</v>
      </c>
      <c r="V330" s="198" t="e">
        <f t="shared" ca="1" si="94"/>
        <v>#REF!</v>
      </c>
      <c r="W330" s="138" t="e">
        <f t="shared" ca="1" si="95"/>
        <v>#REF!</v>
      </c>
      <c r="X330" s="139" t="e">
        <f t="shared" ca="1" si="96"/>
        <v>#REF!</v>
      </c>
      <c r="Y330" s="138" t="e">
        <f t="shared" ca="1" si="97"/>
        <v>#REF!</v>
      </c>
      <c r="Z330" s="138" t="e">
        <f t="shared" ca="1" si="98"/>
        <v>#REF!</v>
      </c>
      <c r="AA330" s="138" t="e">
        <f t="shared" ca="1" si="99"/>
        <v>#NAME?</v>
      </c>
      <c r="AB330" s="139" t="e">
        <f t="shared" ca="1" si="100"/>
        <v>#REF!</v>
      </c>
      <c r="AC330" s="138" t="e">
        <f t="shared" ca="1" si="101"/>
        <v>#REF!</v>
      </c>
      <c r="AD330" s="132" t="e">
        <f ca="1">INDIRECT(CONCATENATE(#REF!,$C$503,"!$AI",$A330 + 5))</f>
        <v>#REF!</v>
      </c>
    </row>
    <row r="331" spans="1:30" hidden="1" outlineLevel="1" x14ac:dyDescent="0.25">
      <c r="A331" s="128">
        <v>327</v>
      </c>
      <c r="B331" s="153" t="e">
        <f ca="1">INDIRECT(CONCATENATE(#REF!,$C$503,"!$B",$A331 + 5))</f>
        <v>#REF!</v>
      </c>
      <c r="C331" s="135" t="e">
        <f ca="1">INDIRECT(CONCATENATE(#REF!,$C$503,"!$X",$A331 + 5))</f>
        <v>#REF!</v>
      </c>
      <c r="D331" s="132" t="e">
        <f ca="1">INDIRECT(CONCATENATE(#REF!,$C$503,"!$AF",$A331 + 5))</f>
        <v>#REF!</v>
      </c>
      <c r="E331" s="132" t="e">
        <f ca="1">INDIRECT(CONCATENATE(#REF!,$C$503,"!$AB",$A331 + 5))</f>
        <v>#REF!</v>
      </c>
      <c r="F331" s="135" t="str">
        <f t="shared" ca="1" si="88"/>
        <v/>
      </c>
      <c r="G331" s="187" t="e">
        <f ca="1">INDIRECT(CONCATENATE(#REF!,$C$503,"!$AG",$A331 + 5))</f>
        <v>#REF!</v>
      </c>
      <c r="H331" s="135"/>
      <c r="I331" s="132"/>
      <c r="J331" s="135"/>
      <c r="K331" s="132" t="e">
        <f ca="1">INDIRECT(CONCATENATE(#REF!,$C$503,"!$AH",$A331 + 5))</f>
        <v>#REF!</v>
      </c>
      <c r="L331" s="181"/>
      <c r="M331" s="135"/>
      <c r="N331" s="135"/>
      <c r="O331" s="135"/>
      <c r="P331" s="135"/>
      <c r="Q331" s="137" t="e">
        <f t="shared" ca="1" si="90"/>
        <v>#REF!</v>
      </c>
      <c r="R331" s="188" t="e">
        <f t="shared" ca="1" si="91"/>
        <v>#REF!</v>
      </c>
      <c r="S331" s="139" t="e">
        <f t="shared" ca="1" si="89"/>
        <v>#REF!</v>
      </c>
      <c r="T331" s="202" t="e">
        <f t="shared" ca="1" si="92"/>
        <v>#REF!</v>
      </c>
      <c r="U331" s="139" t="e">
        <f t="shared" ca="1" si="93"/>
        <v>#REF!</v>
      </c>
      <c r="V331" s="198" t="e">
        <f t="shared" ca="1" si="94"/>
        <v>#REF!</v>
      </c>
      <c r="W331" s="138" t="e">
        <f t="shared" ca="1" si="95"/>
        <v>#REF!</v>
      </c>
      <c r="X331" s="139" t="e">
        <f t="shared" ca="1" si="96"/>
        <v>#REF!</v>
      </c>
      <c r="Y331" s="138" t="e">
        <f t="shared" ca="1" si="97"/>
        <v>#REF!</v>
      </c>
      <c r="Z331" s="138" t="e">
        <f t="shared" ca="1" si="98"/>
        <v>#REF!</v>
      </c>
      <c r="AA331" s="138" t="e">
        <f t="shared" ca="1" si="99"/>
        <v>#NAME?</v>
      </c>
      <c r="AB331" s="139" t="e">
        <f t="shared" ca="1" si="100"/>
        <v>#REF!</v>
      </c>
      <c r="AC331" s="138" t="e">
        <f t="shared" ca="1" si="101"/>
        <v>#REF!</v>
      </c>
      <c r="AD331" s="132" t="e">
        <f ca="1">INDIRECT(CONCATENATE(#REF!,$C$503,"!$AI",$A331 + 5))</f>
        <v>#REF!</v>
      </c>
    </row>
    <row r="332" spans="1:30" hidden="1" outlineLevel="1" x14ac:dyDescent="0.25">
      <c r="A332" s="128">
        <v>328</v>
      </c>
      <c r="B332" s="153" t="e">
        <f ca="1">INDIRECT(CONCATENATE(#REF!,$C$503,"!$B",$A332 + 5))</f>
        <v>#REF!</v>
      </c>
      <c r="C332" s="135" t="e">
        <f ca="1">INDIRECT(CONCATENATE(#REF!,$C$503,"!$X",$A332 + 5))</f>
        <v>#REF!</v>
      </c>
      <c r="D332" s="132" t="e">
        <f ca="1">INDIRECT(CONCATENATE(#REF!,$C$503,"!$AF",$A332 + 5))</f>
        <v>#REF!</v>
      </c>
      <c r="E332" s="132" t="e">
        <f ca="1">INDIRECT(CONCATENATE(#REF!,$C$503,"!$AB",$A332 + 5))</f>
        <v>#REF!</v>
      </c>
      <c r="F332" s="135" t="str">
        <f t="shared" ca="1" si="88"/>
        <v/>
      </c>
      <c r="G332" s="187" t="e">
        <f ca="1">INDIRECT(CONCATENATE(#REF!,$C$503,"!$AG",$A332 + 5))</f>
        <v>#REF!</v>
      </c>
      <c r="H332" s="135"/>
      <c r="I332" s="132"/>
      <c r="J332" s="135"/>
      <c r="K332" s="132" t="e">
        <f ca="1">INDIRECT(CONCATENATE(#REF!,$C$503,"!$AH",$A332 + 5))</f>
        <v>#REF!</v>
      </c>
      <c r="L332" s="181"/>
      <c r="M332" s="135"/>
      <c r="N332" s="135"/>
      <c r="O332" s="135"/>
      <c r="P332" s="135"/>
      <c r="Q332" s="137" t="e">
        <f t="shared" ca="1" si="90"/>
        <v>#REF!</v>
      </c>
      <c r="R332" s="188" t="e">
        <f t="shared" ca="1" si="91"/>
        <v>#REF!</v>
      </c>
      <c r="S332" s="139" t="e">
        <f t="shared" ca="1" si="89"/>
        <v>#REF!</v>
      </c>
      <c r="T332" s="202" t="e">
        <f t="shared" ca="1" si="92"/>
        <v>#REF!</v>
      </c>
      <c r="U332" s="139" t="e">
        <f t="shared" ca="1" si="93"/>
        <v>#REF!</v>
      </c>
      <c r="V332" s="198" t="e">
        <f t="shared" ca="1" si="94"/>
        <v>#REF!</v>
      </c>
      <c r="W332" s="138" t="e">
        <f t="shared" ca="1" si="95"/>
        <v>#REF!</v>
      </c>
      <c r="X332" s="139" t="e">
        <f t="shared" ca="1" si="96"/>
        <v>#REF!</v>
      </c>
      <c r="Y332" s="138" t="e">
        <f t="shared" ca="1" si="97"/>
        <v>#REF!</v>
      </c>
      <c r="Z332" s="138" t="e">
        <f t="shared" ca="1" si="98"/>
        <v>#REF!</v>
      </c>
      <c r="AA332" s="138" t="e">
        <f t="shared" ca="1" si="99"/>
        <v>#NAME?</v>
      </c>
      <c r="AB332" s="139" t="e">
        <f t="shared" ca="1" si="100"/>
        <v>#REF!</v>
      </c>
      <c r="AC332" s="138" t="e">
        <f t="shared" ca="1" si="101"/>
        <v>#REF!</v>
      </c>
      <c r="AD332" s="132" t="e">
        <f ca="1">INDIRECT(CONCATENATE(#REF!,$C$503,"!$AI",$A332 + 5))</f>
        <v>#REF!</v>
      </c>
    </row>
    <row r="333" spans="1:30" hidden="1" outlineLevel="1" x14ac:dyDescent="0.25">
      <c r="A333" s="128">
        <v>329</v>
      </c>
      <c r="B333" s="153" t="e">
        <f ca="1">INDIRECT(CONCATENATE(#REF!,$C$503,"!$B",$A333 + 5))</f>
        <v>#REF!</v>
      </c>
      <c r="C333" s="135" t="e">
        <f ca="1">INDIRECT(CONCATENATE(#REF!,$C$503,"!$X",$A333 + 5))</f>
        <v>#REF!</v>
      </c>
      <c r="D333" s="132" t="e">
        <f ca="1">INDIRECT(CONCATENATE(#REF!,$C$503,"!$AF",$A333 + 5))</f>
        <v>#REF!</v>
      </c>
      <c r="E333" s="132" t="e">
        <f ca="1">INDIRECT(CONCATENATE(#REF!,$C$503,"!$AB",$A333 + 5))</f>
        <v>#REF!</v>
      </c>
      <c r="F333" s="135" t="str">
        <f t="shared" ca="1" si="88"/>
        <v/>
      </c>
      <c r="G333" s="187" t="e">
        <f ca="1">INDIRECT(CONCATENATE(#REF!,$C$503,"!$AG",$A333 + 5))</f>
        <v>#REF!</v>
      </c>
      <c r="H333" s="135"/>
      <c r="I333" s="132"/>
      <c r="J333" s="135"/>
      <c r="K333" s="132" t="e">
        <f ca="1">INDIRECT(CONCATENATE(#REF!,$C$503,"!$AH",$A333 + 5))</f>
        <v>#REF!</v>
      </c>
      <c r="L333" s="181"/>
      <c r="M333" s="135"/>
      <c r="N333" s="135"/>
      <c r="O333" s="135"/>
      <c r="P333" s="135"/>
      <c r="Q333" s="137" t="e">
        <f t="shared" ca="1" si="90"/>
        <v>#REF!</v>
      </c>
      <c r="R333" s="188" t="e">
        <f t="shared" ca="1" si="91"/>
        <v>#REF!</v>
      </c>
      <c r="S333" s="139" t="e">
        <f t="shared" ca="1" si="89"/>
        <v>#REF!</v>
      </c>
      <c r="T333" s="202" t="e">
        <f t="shared" ca="1" si="92"/>
        <v>#REF!</v>
      </c>
      <c r="U333" s="139" t="e">
        <f t="shared" ca="1" si="93"/>
        <v>#REF!</v>
      </c>
      <c r="V333" s="198" t="e">
        <f t="shared" ca="1" si="94"/>
        <v>#REF!</v>
      </c>
      <c r="W333" s="138" t="e">
        <f t="shared" ca="1" si="95"/>
        <v>#REF!</v>
      </c>
      <c r="X333" s="139" t="e">
        <f t="shared" ca="1" si="96"/>
        <v>#REF!</v>
      </c>
      <c r="Y333" s="138" t="e">
        <f t="shared" ca="1" si="97"/>
        <v>#REF!</v>
      </c>
      <c r="Z333" s="138" t="e">
        <f t="shared" ca="1" si="98"/>
        <v>#REF!</v>
      </c>
      <c r="AA333" s="138" t="e">
        <f t="shared" ca="1" si="99"/>
        <v>#NAME?</v>
      </c>
      <c r="AB333" s="139" t="e">
        <f t="shared" ca="1" si="100"/>
        <v>#REF!</v>
      </c>
      <c r="AC333" s="138" t="e">
        <f t="shared" ca="1" si="101"/>
        <v>#REF!</v>
      </c>
      <c r="AD333" s="132" t="e">
        <f ca="1">INDIRECT(CONCATENATE(#REF!,$C$503,"!$AI",$A333 + 5))</f>
        <v>#REF!</v>
      </c>
    </row>
    <row r="334" spans="1:30" hidden="1" outlineLevel="1" x14ac:dyDescent="0.25">
      <c r="A334" s="128">
        <v>330</v>
      </c>
      <c r="B334" s="153" t="e">
        <f ca="1">INDIRECT(CONCATENATE(#REF!,$C$503,"!$B",$A334 + 5))</f>
        <v>#REF!</v>
      </c>
      <c r="C334" s="135" t="e">
        <f ca="1">INDIRECT(CONCATENATE(#REF!,$C$503,"!$X",$A334 + 5))</f>
        <v>#REF!</v>
      </c>
      <c r="D334" s="132" t="e">
        <f ca="1">INDIRECT(CONCATENATE(#REF!,$C$503,"!$AF",$A334 + 5))</f>
        <v>#REF!</v>
      </c>
      <c r="E334" s="132" t="e">
        <f ca="1">INDIRECT(CONCATENATE(#REF!,$C$503,"!$AB",$A334 + 5))</f>
        <v>#REF!</v>
      </c>
      <c r="F334" s="135" t="str">
        <f t="shared" ca="1" si="88"/>
        <v/>
      </c>
      <c r="G334" s="187" t="e">
        <f ca="1">INDIRECT(CONCATENATE(#REF!,$C$503,"!$AG",$A334 + 5))</f>
        <v>#REF!</v>
      </c>
      <c r="H334" s="135"/>
      <c r="I334" s="132"/>
      <c r="J334" s="135"/>
      <c r="K334" s="132" t="e">
        <f ca="1">INDIRECT(CONCATENATE(#REF!,$C$503,"!$AH",$A334 + 5))</f>
        <v>#REF!</v>
      </c>
      <c r="L334" s="181"/>
      <c r="M334" s="135"/>
      <c r="N334" s="135"/>
      <c r="O334" s="135"/>
      <c r="P334" s="135"/>
      <c r="Q334" s="137" t="e">
        <f t="shared" ca="1" si="90"/>
        <v>#REF!</v>
      </c>
      <c r="R334" s="188" t="e">
        <f t="shared" ca="1" si="91"/>
        <v>#REF!</v>
      </c>
      <c r="S334" s="139" t="e">
        <f t="shared" ca="1" si="89"/>
        <v>#REF!</v>
      </c>
      <c r="T334" s="202" t="e">
        <f t="shared" ca="1" si="92"/>
        <v>#REF!</v>
      </c>
      <c r="U334" s="139" t="e">
        <f t="shared" ca="1" si="93"/>
        <v>#REF!</v>
      </c>
      <c r="V334" s="198" t="e">
        <f t="shared" ca="1" si="94"/>
        <v>#REF!</v>
      </c>
      <c r="W334" s="138" t="e">
        <f t="shared" ca="1" si="95"/>
        <v>#REF!</v>
      </c>
      <c r="X334" s="139" t="e">
        <f t="shared" ca="1" si="96"/>
        <v>#REF!</v>
      </c>
      <c r="Y334" s="138" t="e">
        <f t="shared" ca="1" si="97"/>
        <v>#REF!</v>
      </c>
      <c r="Z334" s="138" t="e">
        <f t="shared" ca="1" si="98"/>
        <v>#REF!</v>
      </c>
      <c r="AA334" s="138" t="e">
        <f t="shared" ca="1" si="99"/>
        <v>#NAME?</v>
      </c>
      <c r="AB334" s="139" t="e">
        <f t="shared" ca="1" si="100"/>
        <v>#REF!</v>
      </c>
      <c r="AC334" s="138" t="e">
        <f t="shared" ca="1" si="101"/>
        <v>#REF!</v>
      </c>
      <c r="AD334" s="132" t="e">
        <f ca="1">INDIRECT(CONCATENATE(#REF!,$C$503,"!$AI",$A334 + 5))</f>
        <v>#REF!</v>
      </c>
    </row>
    <row r="335" spans="1:30" hidden="1" outlineLevel="1" x14ac:dyDescent="0.25">
      <c r="A335" s="128">
        <v>331</v>
      </c>
      <c r="B335" s="153" t="e">
        <f ca="1">INDIRECT(CONCATENATE(#REF!,$C$503,"!$B",$A335 + 5))</f>
        <v>#REF!</v>
      </c>
      <c r="C335" s="135" t="e">
        <f ca="1">INDIRECT(CONCATENATE(#REF!,$C$503,"!$X",$A335 + 5))</f>
        <v>#REF!</v>
      </c>
      <c r="D335" s="132" t="e">
        <f ca="1">INDIRECT(CONCATENATE(#REF!,$C$503,"!$AF",$A335 + 5))</f>
        <v>#REF!</v>
      </c>
      <c r="E335" s="132" t="e">
        <f ca="1">INDIRECT(CONCATENATE(#REF!,$C$503,"!$AB",$A335 + 5))</f>
        <v>#REF!</v>
      </c>
      <c r="F335" s="135" t="str">
        <f t="shared" ca="1" si="88"/>
        <v/>
      </c>
      <c r="G335" s="187" t="e">
        <f ca="1">INDIRECT(CONCATENATE(#REF!,$C$503,"!$AG",$A335 + 5))</f>
        <v>#REF!</v>
      </c>
      <c r="H335" s="135"/>
      <c r="I335" s="132"/>
      <c r="J335" s="135"/>
      <c r="K335" s="132" t="e">
        <f ca="1">INDIRECT(CONCATENATE(#REF!,$C$503,"!$AH",$A335 + 5))</f>
        <v>#REF!</v>
      </c>
      <c r="L335" s="181"/>
      <c r="M335" s="135"/>
      <c r="N335" s="135"/>
      <c r="O335" s="135"/>
      <c r="P335" s="135"/>
      <c r="Q335" s="137" t="e">
        <f t="shared" ca="1" si="90"/>
        <v>#REF!</v>
      </c>
      <c r="R335" s="188" t="e">
        <f t="shared" ca="1" si="91"/>
        <v>#REF!</v>
      </c>
      <c r="S335" s="139" t="e">
        <f t="shared" ca="1" si="89"/>
        <v>#REF!</v>
      </c>
      <c r="T335" s="202" t="e">
        <f t="shared" ca="1" si="92"/>
        <v>#REF!</v>
      </c>
      <c r="U335" s="139" t="e">
        <f t="shared" ca="1" si="93"/>
        <v>#REF!</v>
      </c>
      <c r="V335" s="198" t="e">
        <f t="shared" ca="1" si="94"/>
        <v>#REF!</v>
      </c>
      <c r="W335" s="138" t="e">
        <f t="shared" ca="1" si="95"/>
        <v>#REF!</v>
      </c>
      <c r="X335" s="139" t="e">
        <f t="shared" ca="1" si="96"/>
        <v>#REF!</v>
      </c>
      <c r="Y335" s="138" t="e">
        <f t="shared" ca="1" si="97"/>
        <v>#REF!</v>
      </c>
      <c r="Z335" s="138" t="e">
        <f t="shared" ca="1" si="98"/>
        <v>#REF!</v>
      </c>
      <c r="AA335" s="138" t="e">
        <f t="shared" ca="1" si="99"/>
        <v>#NAME?</v>
      </c>
      <c r="AB335" s="139" t="e">
        <f t="shared" ca="1" si="100"/>
        <v>#REF!</v>
      </c>
      <c r="AC335" s="138" t="e">
        <f t="shared" ca="1" si="101"/>
        <v>#REF!</v>
      </c>
      <c r="AD335" s="132" t="e">
        <f ca="1">INDIRECT(CONCATENATE(#REF!,$C$503,"!$AI",$A335 + 5))</f>
        <v>#REF!</v>
      </c>
    </row>
    <row r="336" spans="1:30" hidden="1" outlineLevel="1" x14ac:dyDescent="0.25">
      <c r="A336" s="128">
        <v>332</v>
      </c>
      <c r="B336" s="153" t="e">
        <f ca="1">INDIRECT(CONCATENATE(#REF!,$C$503,"!$B",$A336 + 5))</f>
        <v>#REF!</v>
      </c>
      <c r="C336" s="135" t="e">
        <f ca="1">INDIRECT(CONCATENATE(#REF!,$C$503,"!$X",$A336 + 5))</f>
        <v>#REF!</v>
      </c>
      <c r="D336" s="132" t="e">
        <f ca="1">INDIRECT(CONCATENATE(#REF!,$C$503,"!$AF",$A336 + 5))</f>
        <v>#REF!</v>
      </c>
      <c r="E336" s="132" t="e">
        <f ca="1">INDIRECT(CONCATENATE(#REF!,$C$503,"!$AB",$A336 + 5))</f>
        <v>#REF!</v>
      </c>
      <c r="F336" s="135" t="str">
        <f t="shared" ca="1" si="88"/>
        <v/>
      </c>
      <c r="G336" s="187" t="e">
        <f ca="1">INDIRECT(CONCATENATE(#REF!,$C$503,"!$AG",$A336 + 5))</f>
        <v>#REF!</v>
      </c>
      <c r="H336" s="135"/>
      <c r="I336" s="132"/>
      <c r="J336" s="135"/>
      <c r="K336" s="132" t="e">
        <f ca="1">INDIRECT(CONCATENATE(#REF!,$C$503,"!$AH",$A336 + 5))</f>
        <v>#REF!</v>
      </c>
      <c r="L336" s="181"/>
      <c r="M336" s="135"/>
      <c r="N336" s="135"/>
      <c r="O336" s="135"/>
      <c r="P336" s="135"/>
      <c r="Q336" s="137" t="e">
        <f t="shared" ca="1" si="90"/>
        <v>#REF!</v>
      </c>
      <c r="R336" s="188" t="e">
        <f t="shared" ca="1" si="91"/>
        <v>#REF!</v>
      </c>
      <c r="S336" s="139" t="e">
        <f t="shared" ca="1" si="89"/>
        <v>#REF!</v>
      </c>
      <c r="T336" s="202" t="e">
        <f t="shared" ca="1" si="92"/>
        <v>#REF!</v>
      </c>
      <c r="U336" s="139" t="e">
        <f t="shared" ca="1" si="93"/>
        <v>#REF!</v>
      </c>
      <c r="V336" s="198" t="e">
        <f t="shared" ca="1" si="94"/>
        <v>#REF!</v>
      </c>
      <c r="W336" s="138" t="e">
        <f t="shared" ca="1" si="95"/>
        <v>#REF!</v>
      </c>
      <c r="X336" s="139" t="e">
        <f t="shared" ca="1" si="96"/>
        <v>#REF!</v>
      </c>
      <c r="Y336" s="138" t="e">
        <f t="shared" ca="1" si="97"/>
        <v>#REF!</v>
      </c>
      <c r="Z336" s="138" t="e">
        <f t="shared" ca="1" si="98"/>
        <v>#REF!</v>
      </c>
      <c r="AA336" s="138" t="e">
        <f t="shared" ca="1" si="99"/>
        <v>#NAME?</v>
      </c>
      <c r="AB336" s="139" t="e">
        <f t="shared" ca="1" si="100"/>
        <v>#REF!</v>
      </c>
      <c r="AC336" s="138" t="e">
        <f t="shared" ca="1" si="101"/>
        <v>#REF!</v>
      </c>
      <c r="AD336" s="132" t="e">
        <f ca="1">INDIRECT(CONCATENATE(#REF!,$C$503,"!$AI",$A336 + 5))</f>
        <v>#REF!</v>
      </c>
    </row>
    <row r="337" spans="1:30" hidden="1" outlineLevel="1" x14ac:dyDescent="0.25">
      <c r="A337" s="128">
        <v>333</v>
      </c>
      <c r="B337" s="153" t="e">
        <f ca="1">INDIRECT(CONCATENATE(#REF!,$C$503,"!$B",$A337 + 5))</f>
        <v>#REF!</v>
      </c>
      <c r="C337" s="135" t="e">
        <f ca="1">INDIRECT(CONCATENATE(#REF!,$C$503,"!$X",$A337 + 5))</f>
        <v>#REF!</v>
      </c>
      <c r="D337" s="132" t="e">
        <f ca="1">INDIRECT(CONCATENATE(#REF!,$C$503,"!$AF",$A337 + 5))</f>
        <v>#REF!</v>
      </c>
      <c r="E337" s="132" t="e">
        <f ca="1">INDIRECT(CONCATENATE(#REF!,$C$503,"!$AB",$A337 + 5))</f>
        <v>#REF!</v>
      </c>
      <c r="F337" s="135" t="str">
        <f t="shared" ca="1" si="88"/>
        <v/>
      </c>
      <c r="G337" s="187" t="e">
        <f ca="1">INDIRECT(CONCATENATE(#REF!,$C$503,"!$AG",$A337 + 5))</f>
        <v>#REF!</v>
      </c>
      <c r="H337" s="135"/>
      <c r="I337" s="132"/>
      <c r="J337" s="135"/>
      <c r="K337" s="132" t="e">
        <f ca="1">INDIRECT(CONCATENATE(#REF!,$C$503,"!$AH",$A337 + 5))</f>
        <v>#REF!</v>
      </c>
      <c r="L337" s="181"/>
      <c r="M337" s="135"/>
      <c r="N337" s="135"/>
      <c r="O337" s="135"/>
      <c r="P337" s="135"/>
      <c r="Q337" s="137" t="e">
        <f t="shared" ca="1" si="90"/>
        <v>#REF!</v>
      </c>
      <c r="R337" s="188" t="e">
        <f t="shared" ca="1" si="91"/>
        <v>#REF!</v>
      </c>
      <c r="S337" s="139" t="e">
        <f t="shared" ca="1" si="89"/>
        <v>#REF!</v>
      </c>
      <c r="T337" s="202" t="e">
        <f t="shared" ca="1" si="92"/>
        <v>#REF!</v>
      </c>
      <c r="U337" s="139" t="e">
        <f t="shared" ca="1" si="93"/>
        <v>#REF!</v>
      </c>
      <c r="V337" s="198" t="e">
        <f t="shared" ca="1" si="94"/>
        <v>#REF!</v>
      </c>
      <c r="W337" s="138" t="e">
        <f t="shared" ca="1" si="95"/>
        <v>#REF!</v>
      </c>
      <c r="X337" s="139" t="e">
        <f t="shared" ca="1" si="96"/>
        <v>#REF!</v>
      </c>
      <c r="Y337" s="138" t="e">
        <f t="shared" ca="1" si="97"/>
        <v>#REF!</v>
      </c>
      <c r="Z337" s="138" t="e">
        <f t="shared" ca="1" si="98"/>
        <v>#REF!</v>
      </c>
      <c r="AA337" s="138" t="e">
        <f t="shared" ca="1" si="99"/>
        <v>#NAME?</v>
      </c>
      <c r="AB337" s="139" t="e">
        <f t="shared" ca="1" si="100"/>
        <v>#REF!</v>
      </c>
      <c r="AC337" s="138" t="e">
        <f t="shared" ca="1" si="101"/>
        <v>#REF!</v>
      </c>
      <c r="AD337" s="132" t="e">
        <f ca="1">INDIRECT(CONCATENATE(#REF!,$C$503,"!$AI",$A337 + 5))</f>
        <v>#REF!</v>
      </c>
    </row>
    <row r="338" spans="1:30" hidden="1" outlineLevel="1" x14ac:dyDescent="0.25">
      <c r="A338" s="128">
        <v>334</v>
      </c>
      <c r="B338" s="153" t="e">
        <f ca="1">INDIRECT(CONCATENATE(#REF!,$C$503,"!$B",$A338 + 5))</f>
        <v>#REF!</v>
      </c>
      <c r="C338" s="135" t="e">
        <f ca="1">INDIRECT(CONCATENATE(#REF!,$C$503,"!$X",$A338 + 5))</f>
        <v>#REF!</v>
      </c>
      <c r="D338" s="132" t="e">
        <f ca="1">INDIRECT(CONCATENATE(#REF!,$C$503,"!$AF",$A338 + 5))</f>
        <v>#REF!</v>
      </c>
      <c r="E338" s="132" t="e">
        <f ca="1">INDIRECT(CONCATENATE(#REF!,$C$503,"!$AB",$A338 + 5))</f>
        <v>#REF!</v>
      </c>
      <c r="F338" s="135" t="str">
        <f t="shared" ca="1" si="88"/>
        <v/>
      </c>
      <c r="G338" s="187" t="e">
        <f ca="1">INDIRECT(CONCATENATE(#REF!,$C$503,"!$AG",$A338 + 5))</f>
        <v>#REF!</v>
      </c>
      <c r="H338" s="135"/>
      <c r="I338" s="132"/>
      <c r="J338" s="135"/>
      <c r="K338" s="132" t="e">
        <f ca="1">INDIRECT(CONCATENATE(#REF!,$C$503,"!$AH",$A338 + 5))</f>
        <v>#REF!</v>
      </c>
      <c r="L338" s="181"/>
      <c r="M338" s="135"/>
      <c r="N338" s="135"/>
      <c r="O338" s="135"/>
      <c r="P338" s="135"/>
      <c r="Q338" s="137" t="e">
        <f t="shared" ca="1" si="90"/>
        <v>#REF!</v>
      </c>
      <c r="R338" s="188" t="e">
        <f t="shared" ca="1" si="91"/>
        <v>#REF!</v>
      </c>
      <c r="S338" s="139" t="e">
        <f t="shared" ca="1" si="89"/>
        <v>#REF!</v>
      </c>
      <c r="T338" s="202" t="e">
        <f t="shared" ca="1" si="92"/>
        <v>#REF!</v>
      </c>
      <c r="U338" s="139" t="e">
        <f t="shared" ca="1" si="93"/>
        <v>#REF!</v>
      </c>
      <c r="V338" s="198" t="e">
        <f t="shared" ca="1" si="94"/>
        <v>#REF!</v>
      </c>
      <c r="W338" s="138" t="e">
        <f t="shared" ca="1" si="95"/>
        <v>#REF!</v>
      </c>
      <c r="X338" s="139" t="e">
        <f t="shared" ca="1" si="96"/>
        <v>#REF!</v>
      </c>
      <c r="Y338" s="138" t="e">
        <f t="shared" ca="1" si="97"/>
        <v>#REF!</v>
      </c>
      <c r="Z338" s="138" t="e">
        <f t="shared" ca="1" si="98"/>
        <v>#REF!</v>
      </c>
      <c r="AA338" s="138" t="e">
        <f t="shared" ca="1" si="99"/>
        <v>#NAME?</v>
      </c>
      <c r="AB338" s="139" t="e">
        <f t="shared" ca="1" si="100"/>
        <v>#REF!</v>
      </c>
      <c r="AC338" s="138" t="e">
        <f t="shared" ca="1" si="101"/>
        <v>#REF!</v>
      </c>
      <c r="AD338" s="132" t="e">
        <f ca="1">INDIRECT(CONCATENATE(#REF!,$C$503,"!$AI",$A338 + 5))</f>
        <v>#REF!</v>
      </c>
    </row>
    <row r="339" spans="1:30" hidden="1" outlineLevel="1" x14ac:dyDescent="0.25">
      <c r="A339" s="128">
        <v>335</v>
      </c>
      <c r="B339" s="153" t="e">
        <f ca="1">INDIRECT(CONCATENATE(#REF!,$C$503,"!$B",$A339 + 5))</f>
        <v>#REF!</v>
      </c>
      <c r="C339" s="135" t="e">
        <f ca="1">INDIRECT(CONCATENATE(#REF!,$C$503,"!$X",$A339 + 5))</f>
        <v>#REF!</v>
      </c>
      <c r="D339" s="132" t="e">
        <f ca="1">INDIRECT(CONCATENATE(#REF!,$C$503,"!$AF",$A339 + 5))</f>
        <v>#REF!</v>
      </c>
      <c r="E339" s="132" t="e">
        <f ca="1">INDIRECT(CONCATENATE(#REF!,$C$503,"!$AB",$A339 + 5))</f>
        <v>#REF!</v>
      </c>
      <c r="F339" s="135" t="str">
        <f t="shared" ca="1" si="88"/>
        <v/>
      </c>
      <c r="G339" s="187" t="e">
        <f ca="1">INDIRECT(CONCATENATE(#REF!,$C$503,"!$AG",$A339 + 5))</f>
        <v>#REF!</v>
      </c>
      <c r="H339" s="135"/>
      <c r="I339" s="132"/>
      <c r="J339" s="135"/>
      <c r="K339" s="132" t="e">
        <f ca="1">INDIRECT(CONCATENATE(#REF!,$C$503,"!$AH",$A339 + 5))</f>
        <v>#REF!</v>
      </c>
      <c r="L339" s="181"/>
      <c r="M339" s="135"/>
      <c r="N339" s="135"/>
      <c r="O339" s="135"/>
      <c r="P339" s="135"/>
      <c r="Q339" s="137" t="e">
        <f t="shared" ca="1" si="90"/>
        <v>#REF!</v>
      </c>
      <c r="R339" s="188" t="e">
        <f t="shared" ca="1" si="91"/>
        <v>#REF!</v>
      </c>
      <c r="S339" s="139" t="e">
        <f t="shared" ca="1" si="89"/>
        <v>#REF!</v>
      </c>
      <c r="T339" s="202" t="e">
        <f t="shared" ca="1" si="92"/>
        <v>#REF!</v>
      </c>
      <c r="U339" s="139" t="e">
        <f t="shared" ca="1" si="93"/>
        <v>#REF!</v>
      </c>
      <c r="V339" s="198" t="e">
        <f t="shared" ca="1" si="94"/>
        <v>#REF!</v>
      </c>
      <c r="W339" s="138" t="e">
        <f t="shared" ca="1" si="95"/>
        <v>#REF!</v>
      </c>
      <c r="X339" s="139" t="e">
        <f t="shared" ca="1" si="96"/>
        <v>#REF!</v>
      </c>
      <c r="Y339" s="138" t="e">
        <f t="shared" ca="1" si="97"/>
        <v>#REF!</v>
      </c>
      <c r="Z339" s="138" t="e">
        <f t="shared" ca="1" si="98"/>
        <v>#REF!</v>
      </c>
      <c r="AA339" s="138" t="e">
        <f t="shared" ca="1" si="99"/>
        <v>#NAME?</v>
      </c>
      <c r="AB339" s="139" t="e">
        <f t="shared" ca="1" si="100"/>
        <v>#REF!</v>
      </c>
      <c r="AC339" s="138" t="e">
        <f t="shared" ca="1" si="101"/>
        <v>#REF!</v>
      </c>
      <c r="AD339" s="132" t="e">
        <f ca="1">INDIRECT(CONCATENATE(#REF!,$C$503,"!$AI",$A339 + 5))</f>
        <v>#REF!</v>
      </c>
    </row>
    <row r="340" spans="1:30" hidden="1" outlineLevel="1" x14ac:dyDescent="0.25">
      <c r="A340" s="128">
        <v>336</v>
      </c>
      <c r="B340" s="153" t="e">
        <f ca="1">INDIRECT(CONCATENATE(#REF!,$C$503,"!$B",$A340 + 5))</f>
        <v>#REF!</v>
      </c>
      <c r="C340" s="135" t="e">
        <f ca="1">INDIRECT(CONCATENATE(#REF!,$C$503,"!$X",$A340 + 5))</f>
        <v>#REF!</v>
      </c>
      <c r="D340" s="132" t="e">
        <f ca="1">INDIRECT(CONCATENATE(#REF!,$C$503,"!$AF",$A340 + 5))</f>
        <v>#REF!</v>
      </c>
      <c r="E340" s="132" t="e">
        <f ca="1">INDIRECT(CONCATENATE(#REF!,$C$503,"!$AB",$A340 + 5))</f>
        <v>#REF!</v>
      </c>
      <c r="F340" s="135" t="str">
        <f t="shared" ca="1" si="88"/>
        <v/>
      </c>
      <c r="G340" s="187" t="e">
        <f ca="1">INDIRECT(CONCATENATE(#REF!,$C$503,"!$AG",$A340 + 5))</f>
        <v>#REF!</v>
      </c>
      <c r="H340" s="135"/>
      <c r="I340" s="132"/>
      <c r="J340" s="135"/>
      <c r="K340" s="132" t="e">
        <f ca="1">INDIRECT(CONCATENATE(#REF!,$C$503,"!$AH",$A340 + 5))</f>
        <v>#REF!</v>
      </c>
      <c r="L340" s="181"/>
      <c r="M340" s="135"/>
      <c r="N340" s="135"/>
      <c r="O340" s="135"/>
      <c r="P340" s="135"/>
      <c r="Q340" s="137" t="e">
        <f t="shared" ca="1" si="90"/>
        <v>#REF!</v>
      </c>
      <c r="R340" s="188" t="e">
        <f t="shared" ca="1" si="91"/>
        <v>#REF!</v>
      </c>
      <c r="S340" s="139" t="e">
        <f t="shared" ca="1" si="89"/>
        <v>#REF!</v>
      </c>
      <c r="T340" s="202" t="e">
        <f t="shared" ca="1" si="92"/>
        <v>#REF!</v>
      </c>
      <c r="U340" s="139" t="e">
        <f t="shared" ca="1" si="93"/>
        <v>#REF!</v>
      </c>
      <c r="V340" s="198" t="e">
        <f t="shared" ca="1" si="94"/>
        <v>#REF!</v>
      </c>
      <c r="W340" s="138" t="e">
        <f t="shared" ca="1" si="95"/>
        <v>#REF!</v>
      </c>
      <c r="X340" s="139" t="e">
        <f t="shared" ca="1" si="96"/>
        <v>#REF!</v>
      </c>
      <c r="Y340" s="138" t="e">
        <f t="shared" ca="1" si="97"/>
        <v>#REF!</v>
      </c>
      <c r="Z340" s="138" t="e">
        <f t="shared" ca="1" si="98"/>
        <v>#REF!</v>
      </c>
      <c r="AA340" s="138" t="e">
        <f t="shared" ca="1" si="99"/>
        <v>#NAME?</v>
      </c>
      <c r="AB340" s="139" t="e">
        <f t="shared" ca="1" si="100"/>
        <v>#REF!</v>
      </c>
      <c r="AC340" s="138" t="e">
        <f t="shared" ca="1" si="101"/>
        <v>#REF!</v>
      </c>
      <c r="AD340" s="132" t="e">
        <f ca="1">INDIRECT(CONCATENATE(#REF!,$C$503,"!$AI",$A340 + 5))</f>
        <v>#REF!</v>
      </c>
    </row>
    <row r="341" spans="1:30" hidden="1" outlineLevel="1" x14ac:dyDescent="0.25">
      <c r="A341" s="128">
        <v>337</v>
      </c>
      <c r="B341" s="153" t="e">
        <f ca="1">INDIRECT(CONCATENATE(#REF!,$C$503,"!$B",$A341 + 5))</f>
        <v>#REF!</v>
      </c>
      <c r="C341" s="135" t="e">
        <f ca="1">INDIRECT(CONCATENATE(#REF!,$C$503,"!$X",$A341 + 5))</f>
        <v>#REF!</v>
      </c>
      <c r="D341" s="132" t="e">
        <f ca="1">INDIRECT(CONCATENATE(#REF!,$C$503,"!$AF",$A341 + 5))</f>
        <v>#REF!</v>
      </c>
      <c r="E341" s="132" t="e">
        <f ca="1">INDIRECT(CONCATENATE(#REF!,$C$503,"!$AB",$A341 + 5))</f>
        <v>#REF!</v>
      </c>
      <c r="F341" s="135" t="str">
        <f t="shared" ca="1" si="88"/>
        <v/>
      </c>
      <c r="G341" s="187" t="e">
        <f ca="1">INDIRECT(CONCATENATE(#REF!,$C$503,"!$AG",$A341 + 5))</f>
        <v>#REF!</v>
      </c>
      <c r="H341" s="135"/>
      <c r="I341" s="132"/>
      <c r="J341" s="135"/>
      <c r="K341" s="132" t="e">
        <f ca="1">INDIRECT(CONCATENATE(#REF!,$C$503,"!$AH",$A341 + 5))</f>
        <v>#REF!</v>
      </c>
      <c r="L341" s="181"/>
      <c r="M341" s="135"/>
      <c r="N341" s="135"/>
      <c r="O341" s="135"/>
      <c r="P341" s="135"/>
      <c r="Q341" s="137" t="e">
        <f t="shared" ca="1" si="90"/>
        <v>#REF!</v>
      </c>
      <c r="R341" s="188" t="e">
        <f t="shared" ca="1" si="91"/>
        <v>#REF!</v>
      </c>
      <c r="S341" s="139" t="e">
        <f t="shared" ca="1" si="89"/>
        <v>#REF!</v>
      </c>
      <c r="T341" s="202" t="e">
        <f t="shared" ca="1" si="92"/>
        <v>#REF!</v>
      </c>
      <c r="U341" s="139" t="e">
        <f t="shared" ca="1" si="93"/>
        <v>#REF!</v>
      </c>
      <c r="V341" s="198" t="e">
        <f t="shared" ca="1" si="94"/>
        <v>#REF!</v>
      </c>
      <c r="W341" s="138" t="e">
        <f t="shared" ca="1" si="95"/>
        <v>#REF!</v>
      </c>
      <c r="X341" s="139" t="e">
        <f t="shared" ca="1" si="96"/>
        <v>#REF!</v>
      </c>
      <c r="Y341" s="138" t="e">
        <f t="shared" ca="1" si="97"/>
        <v>#REF!</v>
      </c>
      <c r="Z341" s="138" t="e">
        <f t="shared" ca="1" si="98"/>
        <v>#REF!</v>
      </c>
      <c r="AA341" s="138" t="e">
        <f t="shared" ca="1" si="99"/>
        <v>#NAME?</v>
      </c>
      <c r="AB341" s="139" t="e">
        <f t="shared" ca="1" si="100"/>
        <v>#REF!</v>
      </c>
      <c r="AC341" s="138" t="e">
        <f t="shared" ca="1" si="101"/>
        <v>#REF!</v>
      </c>
      <c r="AD341" s="132" t="e">
        <f ca="1">INDIRECT(CONCATENATE(#REF!,$C$503,"!$AI",$A341 + 5))</f>
        <v>#REF!</v>
      </c>
    </row>
    <row r="342" spans="1:30" hidden="1" outlineLevel="1" x14ac:dyDescent="0.25">
      <c r="A342" s="128">
        <v>338</v>
      </c>
      <c r="B342" s="153" t="e">
        <f ca="1">INDIRECT(CONCATENATE(#REF!,$C$503,"!$B",$A342 + 5))</f>
        <v>#REF!</v>
      </c>
      <c r="C342" s="135" t="e">
        <f ca="1">INDIRECT(CONCATENATE(#REF!,$C$503,"!$X",$A342 + 5))</f>
        <v>#REF!</v>
      </c>
      <c r="D342" s="132" t="e">
        <f ca="1">INDIRECT(CONCATENATE(#REF!,$C$503,"!$AF",$A342 + 5))</f>
        <v>#REF!</v>
      </c>
      <c r="E342" s="132" t="e">
        <f ca="1">INDIRECT(CONCATENATE(#REF!,$C$503,"!$AB",$A342 + 5))</f>
        <v>#REF!</v>
      </c>
      <c r="F342" s="135" t="str">
        <f t="shared" ca="1" si="88"/>
        <v/>
      </c>
      <c r="G342" s="187" t="e">
        <f ca="1">INDIRECT(CONCATENATE(#REF!,$C$503,"!$AG",$A342 + 5))</f>
        <v>#REF!</v>
      </c>
      <c r="H342" s="135"/>
      <c r="I342" s="132"/>
      <c r="J342" s="135"/>
      <c r="K342" s="132" t="e">
        <f ca="1">INDIRECT(CONCATENATE(#REF!,$C$503,"!$AH",$A342 + 5))</f>
        <v>#REF!</v>
      </c>
      <c r="L342" s="181"/>
      <c r="M342" s="135"/>
      <c r="N342" s="135"/>
      <c r="O342" s="135"/>
      <c r="P342" s="135"/>
      <c r="Q342" s="137" t="e">
        <f t="shared" ca="1" si="90"/>
        <v>#REF!</v>
      </c>
      <c r="R342" s="188" t="e">
        <f t="shared" ca="1" si="91"/>
        <v>#REF!</v>
      </c>
      <c r="S342" s="139" t="e">
        <f t="shared" ca="1" si="89"/>
        <v>#REF!</v>
      </c>
      <c r="T342" s="202" t="e">
        <f t="shared" ca="1" si="92"/>
        <v>#REF!</v>
      </c>
      <c r="U342" s="139" t="e">
        <f t="shared" ca="1" si="93"/>
        <v>#REF!</v>
      </c>
      <c r="V342" s="198" t="e">
        <f t="shared" ca="1" si="94"/>
        <v>#REF!</v>
      </c>
      <c r="W342" s="138" t="e">
        <f t="shared" ca="1" si="95"/>
        <v>#REF!</v>
      </c>
      <c r="X342" s="139" t="e">
        <f t="shared" ca="1" si="96"/>
        <v>#REF!</v>
      </c>
      <c r="Y342" s="138" t="e">
        <f t="shared" ca="1" si="97"/>
        <v>#REF!</v>
      </c>
      <c r="Z342" s="138" t="e">
        <f t="shared" ca="1" si="98"/>
        <v>#REF!</v>
      </c>
      <c r="AA342" s="138" t="e">
        <f t="shared" ca="1" si="99"/>
        <v>#NAME?</v>
      </c>
      <c r="AB342" s="139" t="e">
        <f t="shared" ca="1" si="100"/>
        <v>#REF!</v>
      </c>
      <c r="AC342" s="138" t="e">
        <f t="shared" ca="1" si="101"/>
        <v>#REF!</v>
      </c>
      <c r="AD342" s="132" t="e">
        <f ca="1">INDIRECT(CONCATENATE(#REF!,$C$503,"!$AI",$A342 + 5))</f>
        <v>#REF!</v>
      </c>
    </row>
    <row r="343" spans="1:30" hidden="1" outlineLevel="1" x14ac:dyDescent="0.25">
      <c r="A343" s="128">
        <v>339</v>
      </c>
      <c r="B343" s="153" t="e">
        <f ca="1">INDIRECT(CONCATENATE(#REF!,$C$503,"!$B",$A343 + 5))</f>
        <v>#REF!</v>
      </c>
      <c r="C343" s="135" t="e">
        <f ca="1">INDIRECT(CONCATENATE(#REF!,$C$503,"!$X",$A343 + 5))</f>
        <v>#REF!</v>
      </c>
      <c r="D343" s="132" t="e">
        <f ca="1">INDIRECT(CONCATENATE(#REF!,$C$503,"!$AF",$A343 + 5))</f>
        <v>#REF!</v>
      </c>
      <c r="E343" s="132" t="e">
        <f ca="1">INDIRECT(CONCATENATE(#REF!,$C$503,"!$AB",$A343 + 5))</f>
        <v>#REF!</v>
      </c>
      <c r="F343" s="135" t="str">
        <f t="shared" ca="1" si="88"/>
        <v/>
      </c>
      <c r="G343" s="187" t="e">
        <f ca="1">INDIRECT(CONCATENATE(#REF!,$C$503,"!$AG",$A343 + 5))</f>
        <v>#REF!</v>
      </c>
      <c r="H343" s="135"/>
      <c r="I343" s="132"/>
      <c r="J343" s="135"/>
      <c r="K343" s="132" t="e">
        <f ca="1">INDIRECT(CONCATENATE(#REF!,$C$503,"!$AH",$A343 + 5))</f>
        <v>#REF!</v>
      </c>
      <c r="L343" s="181"/>
      <c r="M343" s="135"/>
      <c r="N343" s="135"/>
      <c r="O343" s="135"/>
      <c r="P343" s="135"/>
      <c r="Q343" s="137" t="e">
        <f t="shared" ca="1" si="90"/>
        <v>#REF!</v>
      </c>
      <c r="R343" s="188" t="e">
        <f t="shared" ca="1" si="91"/>
        <v>#REF!</v>
      </c>
      <c r="S343" s="139" t="e">
        <f t="shared" ca="1" si="89"/>
        <v>#REF!</v>
      </c>
      <c r="T343" s="202" t="e">
        <f t="shared" ca="1" si="92"/>
        <v>#REF!</v>
      </c>
      <c r="U343" s="139" t="e">
        <f t="shared" ca="1" si="93"/>
        <v>#REF!</v>
      </c>
      <c r="V343" s="198" t="e">
        <f t="shared" ca="1" si="94"/>
        <v>#REF!</v>
      </c>
      <c r="W343" s="138" t="e">
        <f t="shared" ca="1" si="95"/>
        <v>#REF!</v>
      </c>
      <c r="X343" s="139" t="e">
        <f t="shared" ca="1" si="96"/>
        <v>#REF!</v>
      </c>
      <c r="Y343" s="138" t="e">
        <f t="shared" ca="1" si="97"/>
        <v>#REF!</v>
      </c>
      <c r="Z343" s="138" t="e">
        <f t="shared" ca="1" si="98"/>
        <v>#REF!</v>
      </c>
      <c r="AA343" s="138" t="e">
        <f t="shared" ca="1" si="99"/>
        <v>#NAME?</v>
      </c>
      <c r="AB343" s="139" t="e">
        <f t="shared" ca="1" si="100"/>
        <v>#REF!</v>
      </c>
      <c r="AC343" s="138" t="e">
        <f t="shared" ca="1" si="101"/>
        <v>#REF!</v>
      </c>
      <c r="AD343" s="132" t="e">
        <f ca="1">INDIRECT(CONCATENATE(#REF!,$C$503,"!$AI",$A343 + 5))</f>
        <v>#REF!</v>
      </c>
    </row>
    <row r="344" spans="1:30" hidden="1" outlineLevel="1" x14ac:dyDescent="0.25">
      <c r="A344" s="128">
        <v>340</v>
      </c>
      <c r="B344" s="153" t="e">
        <f ca="1">INDIRECT(CONCATENATE(#REF!,$C$503,"!$B",$A344 + 5))</f>
        <v>#REF!</v>
      </c>
      <c r="C344" s="135" t="e">
        <f ca="1">INDIRECT(CONCATENATE(#REF!,$C$503,"!$X",$A344 + 5))</f>
        <v>#REF!</v>
      </c>
      <c r="D344" s="132" t="e">
        <f ca="1">INDIRECT(CONCATENATE(#REF!,$C$503,"!$AF",$A344 + 5))</f>
        <v>#REF!</v>
      </c>
      <c r="E344" s="132" t="e">
        <f ca="1">INDIRECT(CONCATENATE(#REF!,$C$503,"!$AB",$A344 + 5))</f>
        <v>#REF!</v>
      </c>
      <c r="F344" s="135" t="str">
        <f t="shared" ca="1" si="88"/>
        <v/>
      </c>
      <c r="G344" s="187" t="e">
        <f ca="1">INDIRECT(CONCATENATE(#REF!,$C$503,"!$AG",$A344 + 5))</f>
        <v>#REF!</v>
      </c>
      <c r="H344" s="135"/>
      <c r="I344" s="132"/>
      <c r="J344" s="135"/>
      <c r="K344" s="132" t="e">
        <f ca="1">INDIRECT(CONCATENATE(#REF!,$C$503,"!$AH",$A344 + 5))</f>
        <v>#REF!</v>
      </c>
      <c r="L344" s="181"/>
      <c r="M344" s="135"/>
      <c r="N344" s="135"/>
      <c r="O344" s="135"/>
      <c r="P344" s="135"/>
      <c r="Q344" s="137" t="e">
        <f t="shared" ca="1" si="90"/>
        <v>#REF!</v>
      </c>
      <c r="R344" s="188" t="e">
        <f t="shared" ca="1" si="91"/>
        <v>#REF!</v>
      </c>
      <c r="S344" s="139" t="e">
        <f t="shared" ca="1" si="89"/>
        <v>#REF!</v>
      </c>
      <c r="T344" s="202" t="e">
        <f t="shared" ca="1" si="92"/>
        <v>#REF!</v>
      </c>
      <c r="U344" s="139" t="e">
        <f t="shared" ca="1" si="93"/>
        <v>#REF!</v>
      </c>
      <c r="V344" s="198" t="e">
        <f t="shared" ca="1" si="94"/>
        <v>#REF!</v>
      </c>
      <c r="W344" s="138" t="e">
        <f t="shared" ca="1" si="95"/>
        <v>#REF!</v>
      </c>
      <c r="X344" s="139" t="e">
        <f t="shared" ca="1" si="96"/>
        <v>#REF!</v>
      </c>
      <c r="Y344" s="138" t="e">
        <f t="shared" ca="1" si="97"/>
        <v>#REF!</v>
      </c>
      <c r="Z344" s="138" t="e">
        <f t="shared" ca="1" si="98"/>
        <v>#REF!</v>
      </c>
      <c r="AA344" s="138" t="e">
        <f t="shared" ca="1" si="99"/>
        <v>#NAME?</v>
      </c>
      <c r="AB344" s="139" t="e">
        <f t="shared" ca="1" si="100"/>
        <v>#REF!</v>
      </c>
      <c r="AC344" s="138" t="e">
        <f t="shared" ca="1" si="101"/>
        <v>#REF!</v>
      </c>
      <c r="AD344" s="132" t="e">
        <f ca="1">INDIRECT(CONCATENATE(#REF!,$C$503,"!$AI",$A344 + 5))</f>
        <v>#REF!</v>
      </c>
    </row>
    <row r="345" spans="1:30" hidden="1" outlineLevel="1" x14ac:dyDescent="0.25">
      <c r="A345" s="128">
        <v>341</v>
      </c>
      <c r="B345" s="153" t="e">
        <f ca="1">INDIRECT(CONCATENATE(#REF!,$C$503,"!$B",$A345 + 5))</f>
        <v>#REF!</v>
      </c>
      <c r="C345" s="135" t="e">
        <f ca="1">INDIRECT(CONCATENATE(#REF!,$C$503,"!$X",$A345 + 5))</f>
        <v>#REF!</v>
      </c>
      <c r="D345" s="132" t="e">
        <f ca="1">INDIRECT(CONCATENATE(#REF!,$C$503,"!$AF",$A345 + 5))</f>
        <v>#REF!</v>
      </c>
      <c r="E345" s="132" t="e">
        <f ca="1">INDIRECT(CONCATENATE(#REF!,$C$503,"!$AB",$A345 + 5))</f>
        <v>#REF!</v>
      </c>
      <c r="F345" s="135" t="str">
        <f t="shared" ca="1" si="88"/>
        <v/>
      </c>
      <c r="G345" s="187" t="e">
        <f ca="1">INDIRECT(CONCATENATE(#REF!,$C$503,"!$AG",$A345 + 5))</f>
        <v>#REF!</v>
      </c>
      <c r="H345" s="135"/>
      <c r="I345" s="132"/>
      <c r="J345" s="135"/>
      <c r="K345" s="132" t="e">
        <f ca="1">INDIRECT(CONCATENATE(#REF!,$C$503,"!$AH",$A345 + 5))</f>
        <v>#REF!</v>
      </c>
      <c r="L345" s="181"/>
      <c r="M345" s="135"/>
      <c r="N345" s="135"/>
      <c r="O345" s="135"/>
      <c r="P345" s="135"/>
      <c r="Q345" s="137" t="e">
        <f t="shared" ca="1" si="90"/>
        <v>#REF!</v>
      </c>
      <c r="R345" s="188" t="e">
        <f t="shared" ca="1" si="91"/>
        <v>#REF!</v>
      </c>
      <c r="S345" s="139" t="e">
        <f t="shared" ca="1" si="89"/>
        <v>#REF!</v>
      </c>
      <c r="T345" s="202" t="e">
        <f t="shared" ca="1" si="92"/>
        <v>#REF!</v>
      </c>
      <c r="U345" s="139" t="e">
        <f t="shared" ca="1" si="93"/>
        <v>#REF!</v>
      </c>
      <c r="V345" s="198" t="e">
        <f t="shared" ca="1" si="94"/>
        <v>#REF!</v>
      </c>
      <c r="W345" s="138" t="e">
        <f t="shared" ca="1" si="95"/>
        <v>#REF!</v>
      </c>
      <c r="X345" s="139" t="e">
        <f t="shared" ca="1" si="96"/>
        <v>#REF!</v>
      </c>
      <c r="Y345" s="138" t="e">
        <f t="shared" ca="1" si="97"/>
        <v>#REF!</v>
      </c>
      <c r="Z345" s="138" t="e">
        <f t="shared" ca="1" si="98"/>
        <v>#REF!</v>
      </c>
      <c r="AA345" s="138" t="e">
        <f t="shared" ca="1" si="99"/>
        <v>#NAME?</v>
      </c>
      <c r="AB345" s="139" t="e">
        <f t="shared" ca="1" si="100"/>
        <v>#REF!</v>
      </c>
      <c r="AC345" s="138" t="e">
        <f t="shared" ca="1" si="101"/>
        <v>#REF!</v>
      </c>
      <c r="AD345" s="132" t="e">
        <f ca="1">INDIRECT(CONCATENATE(#REF!,$C$503,"!$AI",$A345 + 5))</f>
        <v>#REF!</v>
      </c>
    </row>
    <row r="346" spans="1:30" hidden="1" outlineLevel="1" x14ac:dyDescent="0.25">
      <c r="A346" s="128">
        <v>342</v>
      </c>
      <c r="B346" s="153" t="e">
        <f ca="1">INDIRECT(CONCATENATE(#REF!,$C$503,"!$B",$A346 + 5))</f>
        <v>#REF!</v>
      </c>
      <c r="C346" s="135" t="e">
        <f ca="1">INDIRECT(CONCATENATE(#REF!,$C$503,"!$X",$A346 + 5))</f>
        <v>#REF!</v>
      </c>
      <c r="D346" s="132" t="e">
        <f ca="1">INDIRECT(CONCATENATE(#REF!,$C$503,"!$AF",$A346 + 5))</f>
        <v>#REF!</v>
      </c>
      <c r="E346" s="132" t="e">
        <f ca="1">INDIRECT(CONCATENATE(#REF!,$C$503,"!$AB",$A346 + 5))</f>
        <v>#REF!</v>
      </c>
      <c r="F346" s="135" t="str">
        <f t="shared" ca="1" si="88"/>
        <v/>
      </c>
      <c r="G346" s="187" t="e">
        <f ca="1">INDIRECT(CONCATENATE(#REF!,$C$503,"!$AG",$A346 + 5))</f>
        <v>#REF!</v>
      </c>
      <c r="H346" s="135"/>
      <c r="I346" s="132"/>
      <c r="J346" s="135"/>
      <c r="K346" s="132" t="e">
        <f ca="1">INDIRECT(CONCATENATE(#REF!,$C$503,"!$AH",$A346 + 5))</f>
        <v>#REF!</v>
      </c>
      <c r="L346" s="181"/>
      <c r="M346" s="135"/>
      <c r="N346" s="135"/>
      <c r="O346" s="135"/>
      <c r="P346" s="135"/>
      <c r="Q346" s="137" t="e">
        <f t="shared" ca="1" si="90"/>
        <v>#REF!</v>
      </c>
      <c r="R346" s="188" t="e">
        <f t="shared" ca="1" si="91"/>
        <v>#REF!</v>
      </c>
      <c r="S346" s="139" t="e">
        <f t="shared" ca="1" si="89"/>
        <v>#REF!</v>
      </c>
      <c r="T346" s="202" t="e">
        <f t="shared" ca="1" si="92"/>
        <v>#REF!</v>
      </c>
      <c r="U346" s="139" t="e">
        <f t="shared" ca="1" si="93"/>
        <v>#REF!</v>
      </c>
      <c r="V346" s="198" t="e">
        <f t="shared" ca="1" si="94"/>
        <v>#REF!</v>
      </c>
      <c r="W346" s="138" t="e">
        <f t="shared" ca="1" si="95"/>
        <v>#REF!</v>
      </c>
      <c r="X346" s="139" t="e">
        <f t="shared" ca="1" si="96"/>
        <v>#REF!</v>
      </c>
      <c r="Y346" s="138" t="e">
        <f t="shared" ca="1" si="97"/>
        <v>#REF!</v>
      </c>
      <c r="Z346" s="138" t="e">
        <f t="shared" ca="1" si="98"/>
        <v>#REF!</v>
      </c>
      <c r="AA346" s="138" t="e">
        <f t="shared" ca="1" si="99"/>
        <v>#NAME?</v>
      </c>
      <c r="AB346" s="139" t="e">
        <f t="shared" ca="1" si="100"/>
        <v>#REF!</v>
      </c>
      <c r="AC346" s="138" t="e">
        <f t="shared" ca="1" si="101"/>
        <v>#REF!</v>
      </c>
      <c r="AD346" s="132" t="e">
        <f ca="1">INDIRECT(CONCATENATE(#REF!,$C$503,"!$AI",$A346 + 5))</f>
        <v>#REF!</v>
      </c>
    </row>
    <row r="347" spans="1:30" hidden="1" outlineLevel="1" x14ac:dyDescent="0.25">
      <c r="A347" s="128">
        <v>343</v>
      </c>
      <c r="B347" s="153" t="e">
        <f ca="1">INDIRECT(CONCATENATE(#REF!,$C$503,"!$B",$A347 + 5))</f>
        <v>#REF!</v>
      </c>
      <c r="C347" s="135" t="e">
        <f ca="1">INDIRECT(CONCATENATE(#REF!,$C$503,"!$X",$A347 + 5))</f>
        <v>#REF!</v>
      </c>
      <c r="D347" s="132" t="e">
        <f ca="1">INDIRECT(CONCATENATE(#REF!,$C$503,"!$AF",$A347 + 5))</f>
        <v>#REF!</v>
      </c>
      <c r="E347" s="132" t="e">
        <f ca="1">INDIRECT(CONCATENATE(#REF!,$C$503,"!$AB",$A347 + 5))</f>
        <v>#REF!</v>
      </c>
      <c r="F347" s="135" t="str">
        <f t="shared" ca="1" si="88"/>
        <v/>
      </c>
      <c r="G347" s="187" t="e">
        <f ca="1">INDIRECT(CONCATENATE(#REF!,$C$503,"!$AG",$A347 + 5))</f>
        <v>#REF!</v>
      </c>
      <c r="H347" s="135"/>
      <c r="I347" s="132"/>
      <c r="J347" s="135"/>
      <c r="K347" s="132" t="e">
        <f ca="1">INDIRECT(CONCATENATE(#REF!,$C$503,"!$AH",$A347 + 5))</f>
        <v>#REF!</v>
      </c>
      <c r="L347" s="181"/>
      <c r="M347" s="135"/>
      <c r="N347" s="135"/>
      <c r="O347" s="135"/>
      <c r="P347" s="135"/>
      <c r="Q347" s="137" t="e">
        <f t="shared" ca="1" si="90"/>
        <v>#REF!</v>
      </c>
      <c r="R347" s="188" t="e">
        <f t="shared" ca="1" si="91"/>
        <v>#REF!</v>
      </c>
      <c r="S347" s="139" t="e">
        <f t="shared" ca="1" si="89"/>
        <v>#REF!</v>
      </c>
      <c r="T347" s="202" t="e">
        <f t="shared" ca="1" si="92"/>
        <v>#REF!</v>
      </c>
      <c r="U347" s="139" t="e">
        <f t="shared" ca="1" si="93"/>
        <v>#REF!</v>
      </c>
      <c r="V347" s="198" t="e">
        <f t="shared" ca="1" si="94"/>
        <v>#REF!</v>
      </c>
      <c r="W347" s="138" t="e">
        <f t="shared" ca="1" si="95"/>
        <v>#REF!</v>
      </c>
      <c r="X347" s="139" t="e">
        <f t="shared" ca="1" si="96"/>
        <v>#REF!</v>
      </c>
      <c r="Y347" s="138" t="e">
        <f t="shared" ca="1" si="97"/>
        <v>#REF!</v>
      </c>
      <c r="Z347" s="138" t="e">
        <f t="shared" ca="1" si="98"/>
        <v>#REF!</v>
      </c>
      <c r="AA347" s="138" t="e">
        <f t="shared" ca="1" si="99"/>
        <v>#NAME?</v>
      </c>
      <c r="AB347" s="139" t="e">
        <f t="shared" ca="1" si="100"/>
        <v>#REF!</v>
      </c>
      <c r="AC347" s="138" t="e">
        <f t="shared" ca="1" si="101"/>
        <v>#REF!</v>
      </c>
      <c r="AD347" s="132" t="e">
        <f ca="1">INDIRECT(CONCATENATE(#REF!,$C$503,"!$AI",$A347 + 5))</f>
        <v>#REF!</v>
      </c>
    </row>
    <row r="348" spans="1:30" hidden="1" outlineLevel="1" x14ac:dyDescent="0.25">
      <c r="A348" s="128">
        <v>344</v>
      </c>
      <c r="B348" s="153" t="e">
        <f ca="1">INDIRECT(CONCATENATE(#REF!,$C$503,"!$B",$A348 + 5))</f>
        <v>#REF!</v>
      </c>
      <c r="C348" s="135" t="e">
        <f ca="1">INDIRECT(CONCATENATE(#REF!,$C$503,"!$X",$A348 + 5))</f>
        <v>#REF!</v>
      </c>
      <c r="D348" s="132" t="e">
        <f ca="1">INDIRECT(CONCATENATE(#REF!,$C$503,"!$AF",$A348 + 5))</f>
        <v>#REF!</v>
      </c>
      <c r="E348" s="132" t="e">
        <f ca="1">INDIRECT(CONCATENATE(#REF!,$C$503,"!$AB",$A348 + 5))</f>
        <v>#REF!</v>
      </c>
      <c r="F348" s="135" t="str">
        <f t="shared" ca="1" si="88"/>
        <v/>
      </c>
      <c r="G348" s="187" t="e">
        <f ca="1">INDIRECT(CONCATENATE(#REF!,$C$503,"!$AG",$A348 + 5))</f>
        <v>#REF!</v>
      </c>
      <c r="H348" s="135"/>
      <c r="I348" s="132"/>
      <c r="J348" s="135"/>
      <c r="K348" s="132" t="e">
        <f ca="1">INDIRECT(CONCATENATE(#REF!,$C$503,"!$AH",$A348 + 5))</f>
        <v>#REF!</v>
      </c>
      <c r="L348" s="181"/>
      <c r="M348" s="135"/>
      <c r="N348" s="135"/>
      <c r="O348" s="135"/>
      <c r="P348" s="135"/>
      <c r="Q348" s="137" t="e">
        <f t="shared" ca="1" si="90"/>
        <v>#REF!</v>
      </c>
      <c r="R348" s="188" t="e">
        <f t="shared" ca="1" si="91"/>
        <v>#REF!</v>
      </c>
      <c r="S348" s="139" t="e">
        <f t="shared" ca="1" si="89"/>
        <v>#REF!</v>
      </c>
      <c r="T348" s="202" t="e">
        <f t="shared" ca="1" si="92"/>
        <v>#REF!</v>
      </c>
      <c r="U348" s="139" t="e">
        <f t="shared" ca="1" si="93"/>
        <v>#REF!</v>
      </c>
      <c r="V348" s="198" t="e">
        <f t="shared" ca="1" si="94"/>
        <v>#REF!</v>
      </c>
      <c r="W348" s="138" t="e">
        <f t="shared" ca="1" si="95"/>
        <v>#REF!</v>
      </c>
      <c r="X348" s="139" t="e">
        <f t="shared" ca="1" si="96"/>
        <v>#REF!</v>
      </c>
      <c r="Y348" s="138" t="e">
        <f t="shared" ca="1" si="97"/>
        <v>#REF!</v>
      </c>
      <c r="Z348" s="138" t="e">
        <f t="shared" ca="1" si="98"/>
        <v>#REF!</v>
      </c>
      <c r="AA348" s="138" t="e">
        <f t="shared" ca="1" si="99"/>
        <v>#NAME?</v>
      </c>
      <c r="AB348" s="139" t="e">
        <f t="shared" ca="1" si="100"/>
        <v>#REF!</v>
      </c>
      <c r="AC348" s="138" t="e">
        <f t="shared" ca="1" si="101"/>
        <v>#REF!</v>
      </c>
      <c r="AD348" s="132" t="e">
        <f ca="1">INDIRECT(CONCATENATE(#REF!,$C$503,"!$AI",$A348 + 5))</f>
        <v>#REF!</v>
      </c>
    </row>
    <row r="349" spans="1:30" hidden="1" outlineLevel="1" x14ac:dyDescent="0.25">
      <c r="A349" s="128">
        <v>345</v>
      </c>
      <c r="B349" s="153" t="e">
        <f ca="1">INDIRECT(CONCATENATE(#REF!,$C$503,"!$B",$A349 + 5))</f>
        <v>#REF!</v>
      </c>
      <c r="C349" s="135" t="e">
        <f ca="1">INDIRECT(CONCATENATE(#REF!,$C$503,"!$X",$A349 + 5))</f>
        <v>#REF!</v>
      </c>
      <c r="D349" s="132" t="e">
        <f ca="1">INDIRECT(CONCATENATE(#REF!,$C$503,"!$AF",$A349 + 5))</f>
        <v>#REF!</v>
      </c>
      <c r="E349" s="132" t="e">
        <f ca="1">INDIRECT(CONCATENATE(#REF!,$C$503,"!$AB",$A349 + 5))</f>
        <v>#REF!</v>
      </c>
      <c r="F349" s="135" t="str">
        <f t="shared" ca="1" si="88"/>
        <v/>
      </c>
      <c r="G349" s="187" t="e">
        <f ca="1">INDIRECT(CONCATENATE(#REF!,$C$503,"!$AG",$A349 + 5))</f>
        <v>#REF!</v>
      </c>
      <c r="H349" s="135"/>
      <c r="I349" s="132"/>
      <c r="J349" s="135"/>
      <c r="K349" s="132" t="e">
        <f ca="1">INDIRECT(CONCATENATE(#REF!,$C$503,"!$AH",$A349 + 5))</f>
        <v>#REF!</v>
      </c>
      <c r="L349" s="181"/>
      <c r="M349" s="135"/>
      <c r="N349" s="135"/>
      <c r="O349" s="135"/>
      <c r="P349" s="135"/>
      <c r="Q349" s="137" t="e">
        <f t="shared" ca="1" si="90"/>
        <v>#REF!</v>
      </c>
      <c r="R349" s="188" t="e">
        <f t="shared" ca="1" si="91"/>
        <v>#REF!</v>
      </c>
      <c r="S349" s="139" t="e">
        <f t="shared" ca="1" si="89"/>
        <v>#REF!</v>
      </c>
      <c r="T349" s="202" t="e">
        <f t="shared" ca="1" si="92"/>
        <v>#REF!</v>
      </c>
      <c r="U349" s="139" t="e">
        <f t="shared" ca="1" si="93"/>
        <v>#REF!</v>
      </c>
      <c r="V349" s="198" t="e">
        <f t="shared" ca="1" si="94"/>
        <v>#REF!</v>
      </c>
      <c r="W349" s="138" t="e">
        <f t="shared" ca="1" si="95"/>
        <v>#REF!</v>
      </c>
      <c r="X349" s="139" t="e">
        <f t="shared" ca="1" si="96"/>
        <v>#REF!</v>
      </c>
      <c r="Y349" s="138" t="e">
        <f t="shared" ca="1" si="97"/>
        <v>#REF!</v>
      </c>
      <c r="Z349" s="138" t="e">
        <f t="shared" ca="1" si="98"/>
        <v>#REF!</v>
      </c>
      <c r="AA349" s="138" t="e">
        <f t="shared" ca="1" si="99"/>
        <v>#NAME?</v>
      </c>
      <c r="AB349" s="139" t="e">
        <f t="shared" ca="1" si="100"/>
        <v>#REF!</v>
      </c>
      <c r="AC349" s="138" t="e">
        <f t="shared" ca="1" si="101"/>
        <v>#REF!</v>
      </c>
      <c r="AD349" s="132" t="e">
        <f ca="1">INDIRECT(CONCATENATE(#REF!,$C$503,"!$AI",$A349 + 5))</f>
        <v>#REF!</v>
      </c>
    </row>
    <row r="350" spans="1:30" hidden="1" outlineLevel="1" x14ac:dyDescent="0.25">
      <c r="A350" s="128">
        <v>346</v>
      </c>
      <c r="B350" s="153" t="e">
        <f ca="1">INDIRECT(CONCATENATE(#REF!,$C$503,"!$B",$A350 + 5))</f>
        <v>#REF!</v>
      </c>
      <c r="C350" s="135" t="e">
        <f ca="1">INDIRECT(CONCATENATE(#REF!,$C$503,"!$X",$A350 + 5))</f>
        <v>#REF!</v>
      </c>
      <c r="D350" s="132" t="e">
        <f ca="1">INDIRECT(CONCATENATE(#REF!,$C$503,"!$AF",$A350 + 5))</f>
        <v>#REF!</v>
      </c>
      <c r="E350" s="132" t="e">
        <f ca="1">INDIRECT(CONCATENATE(#REF!,$C$503,"!$AB",$A350 + 5))</f>
        <v>#REF!</v>
      </c>
      <c r="F350" s="135" t="str">
        <f t="shared" ca="1" si="88"/>
        <v/>
      </c>
      <c r="G350" s="187" t="e">
        <f ca="1">INDIRECT(CONCATENATE(#REF!,$C$503,"!$AG",$A350 + 5))</f>
        <v>#REF!</v>
      </c>
      <c r="H350" s="135"/>
      <c r="I350" s="132"/>
      <c r="J350" s="135"/>
      <c r="K350" s="132" t="e">
        <f ca="1">INDIRECT(CONCATENATE(#REF!,$C$503,"!$AH",$A350 + 5))</f>
        <v>#REF!</v>
      </c>
      <c r="L350" s="181"/>
      <c r="M350" s="135"/>
      <c r="N350" s="135"/>
      <c r="O350" s="135"/>
      <c r="P350" s="135"/>
      <c r="Q350" s="137" t="e">
        <f t="shared" ca="1" si="90"/>
        <v>#REF!</v>
      </c>
      <c r="R350" s="188" t="e">
        <f t="shared" ca="1" si="91"/>
        <v>#REF!</v>
      </c>
      <c r="S350" s="139" t="e">
        <f t="shared" ca="1" si="89"/>
        <v>#REF!</v>
      </c>
      <c r="T350" s="202" t="e">
        <f t="shared" ca="1" si="92"/>
        <v>#REF!</v>
      </c>
      <c r="U350" s="139" t="e">
        <f t="shared" ca="1" si="93"/>
        <v>#REF!</v>
      </c>
      <c r="V350" s="198" t="e">
        <f t="shared" ca="1" si="94"/>
        <v>#REF!</v>
      </c>
      <c r="W350" s="138" t="e">
        <f t="shared" ca="1" si="95"/>
        <v>#REF!</v>
      </c>
      <c r="X350" s="139" t="e">
        <f t="shared" ca="1" si="96"/>
        <v>#REF!</v>
      </c>
      <c r="Y350" s="138" t="e">
        <f t="shared" ca="1" si="97"/>
        <v>#REF!</v>
      </c>
      <c r="Z350" s="138" t="e">
        <f t="shared" ca="1" si="98"/>
        <v>#REF!</v>
      </c>
      <c r="AA350" s="138" t="e">
        <f t="shared" ca="1" si="99"/>
        <v>#NAME?</v>
      </c>
      <c r="AB350" s="139" t="e">
        <f t="shared" ca="1" si="100"/>
        <v>#REF!</v>
      </c>
      <c r="AC350" s="138" t="e">
        <f t="shared" ca="1" si="101"/>
        <v>#REF!</v>
      </c>
      <c r="AD350" s="132" t="e">
        <f ca="1">INDIRECT(CONCATENATE(#REF!,$C$503,"!$AI",$A350 + 5))</f>
        <v>#REF!</v>
      </c>
    </row>
    <row r="351" spans="1:30" hidden="1" outlineLevel="1" x14ac:dyDescent="0.25">
      <c r="A351" s="128">
        <v>347</v>
      </c>
      <c r="B351" s="153" t="e">
        <f ca="1">INDIRECT(CONCATENATE(#REF!,$C$503,"!$B",$A351 + 5))</f>
        <v>#REF!</v>
      </c>
      <c r="C351" s="135" t="e">
        <f ca="1">INDIRECT(CONCATENATE(#REF!,$C$503,"!$X",$A351 + 5))</f>
        <v>#REF!</v>
      </c>
      <c r="D351" s="132" t="e">
        <f ca="1">INDIRECT(CONCATENATE(#REF!,$C$503,"!$AF",$A351 + 5))</f>
        <v>#REF!</v>
      </c>
      <c r="E351" s="132" t="e">
        <f ca="1">INDIRECT(CONCATENATE(#REF!,$C$503,"!$AB",$A351 + 5))</f>
        <v>#REF!</v>
      </c>
      <c r="F351" s="135" t="str">
        <f t="shared" ca="1" si="88"/>
        <v/>
      </c>
      <c r="G351" s="187" t="e">
        <f ca="1">INDIRECT(CONCATENATE(#REF!,$C$503,"!$AG",$A351 + 5))</f>
        <v>#REF!</v>
      </c>
      <c r="H351" s="135"/>
      <c r="I351" s="132"/>
      <c r="J351" s="135"/>
      <c r="K351" s="132" t="e">
        <f ca="1">INDIRECT(CONCATENATE(#REF!,$C$503,"!$AH",$A351 + 5))</f>
        <v>#REF!</v>
      </c>
      <c r="L351" s="181"/>
      <c r="M351" s="135"/>
      <c r="N351" s="135"/>
      <c r="O351" s="135"/>
      <c r="P351" s="135"/>
      <c r="Q351" s="137" t="e">
        <f t="shared" ca="1" si="90"/>
        <v>#REF!</v>
      </c>
      <c r="R351" s="188" t="e">
        <f t="shared" ca="1" si="91"/>
        <v>#REF!</v>
      </c>
      <c r="S351" s="139" t="e">
        <f t="shared" ca="1" si="89"/>
        <v>#REF!</v>
      </c>
      <c r="T351" s="202" t="e">
        <f t="shared" ca="1" si="92"/>
        <v>#REF!</v>
      </c>
      <c r="U351" s="139" t="e">
        <f t="shared" ca="1" si="93"/>
        <v>#REF!</v>
      </c>
      <c r="V351" s="198" t="e">
        <f t="shared" ca="1" si="94"/>
        <v>#REF!</v>
      </c>
      <c r="W351" s="138" t="e">
        <f t="shared" ca="1" si="95"/>
        <v>#REF!</v>
      </c>
      <c r="X351" s="139" t="e">
        <f t="shared" ca="1" si="96"/>
        <v>#REF!</v>
      </c>
      <c r="Y351" s="138" t="e">
        <f t="shared" ca="1" si="97"/>
        <v>#REF!</v>
      </c>
      <c r="Z351" s="138" t="e">
        <f t="shared" ca="1" si="98"/>
        <v>#REF!</v>
      </c>
      <c r="AA351" s="138" t="e">
        <f t="shared" ca="1" si="99"/>
        <v>#NAME?</v>
      </c>
      <c r="AB351" s="139" t="e">
        <f t="shared" ca="1" si="100"/>
        <v>#REF!</v>
      </c>
      <c r="AC351" s="138" t="e">
        <f t="shared" ca="1" si="101"/>
        <v>#REF!</v>
      </c>
      <c r="AD351" s="132" t="e">
        <f ca="1">INDIRECT(CONCATENATE(#REF!,$C$503,"!$AI",$A351 + 5))</f>
        <v>#REF!</v>
      </c>
    </row>
    <row r="352" spans="1:30" hidden="1" outlineLevel="1" x14ac:dyDescent="0.25">
      <c r="A352" s="128">
        <v>348</v>
      </c>
      <c r="B352" s="153" t="e">
        <f ca="1">INDIRECT(CONCATENATE(#REF!,$C$503,"!$B",$A352 + 5))</f>
        <v>#REF!</v>
      </c>
      <c r="C352" s="135" t="e">
        <f ca="1">INDIRECT(CONCATENATE(#REF!,$C$503,"!$X",$A352 + 5))</f>
        <v>#REF!</v>
      </c>
      <c r="D352" s="132" t="e">
        <f ca="1">INDIRECT(CONCATENATE(#REF!,$C$503,"!$AF",$A352 + 5))</f>
        <v>#REF!</v>
      </c>
      <c r="E352" s="132" t="e">
        <f ca="1">INDIRECT(CONCATENATE(#REF!,$C$503,"!$AB",$A352 + 5))</f>
        <v>#REF!</v>
      </c>
      <c r="F352" s="135" t="str">
        <f t="shared" ca="1" si="88"/>
        <v/>
      </c>
      <c r="G352" s="187" t="e">
        <f ca="1">INDIRECT(CONCATENATE(#REF!,$C$503,"!$AG",$A352 + 5))</f>
        <v>#REF!</v>
      </c>
      <c r="H352" s="135"/>
      <c r="I352" s="132"/>
      <c r="J352" s="135"/>
      <c r="K352" s="132" t="e">
        <f ca="1">INDIRECT(CONCATENATE(#REF!,$C$503,"!$AH",$A352 + 5))</f>
        <v>#REF!</v>
      </c>
      <c r="L352" s="181"/>
      <c r="M352" s="135"/>
      <c r="N352" s="135"/>
      <c r="O352" s="135"/>
      <c r="P352" s="135"/>
      <c r="Q352" s="137" t="e">
        <f t="shared" ca="1" si="90"/>
        <v>#REF!</v>
      </c>
      <c r="R352" s="188" t="e">
        <f t="shared" ca="1" si="91"/>
        <v>#REF!</v>
      </c>
      <c r="S352" s="139" t="e">
        <f t="shared" ca="1" si="89"/>
        <v>#REF!</v>
      </c>
      <c r="T352" s="202" t="e">
        <f t="shared" ca="1" si="92"/>
        <v>#REF!</v>
      </c>
      <c r="U352" s="139" t="e">
        <f t="shared" ca="1" si="93"/>
        <v>#REF!</v>
      </c>
      <c r="V352" s="198" t="e">
        <f t="shared" ca="1" si="94"/>
        <v>#REF!</v>
      </c>
      <c r="W352" s="138" t="e">
        <f t="shared" ca="1" si="95"/>
        <v>#REF!</v>
      </c>
      <c r="X352" s="139" t="e">
        <f t="shared" ca="1" si="96"/>
        <v>#REF!</v>
      </c>
      <c r="Y352" s="138" t="e">
        <f t="shared" ca="1" si="97"/>
        <v>#REF!</v>
      </c>
      <c r="Z352" s="138" t="e">
        <f t="shared" ca="1" si="98"/>
        <v>#REF!</v>
      </c>
      <c r="AA352" s="138" t="e">
        <f t="shared" ca="1" si="99"/>
        <v>#NAME?</v>
      </c>
      <c r="AB352" s="139" t="e">
        <f t="shared" ca="1" si="100"/>
        <v>#REF!</v>
      </c>
      <c r="AC352" s="138" t="e">
        <f t="shared" ca="1" si="101"/>
        <v>#REF!</v>
      </c>
      <c r="AD352" s="132" t="e">
        <f ca="1">INDIRECT(CONCATENATE(#REF!,$C$503,"!$AI",$A352 + 5))</f>
        <v>#REF!</v>
      </c>
    </row>
    <row r="353" spans="1:30" hidden="1" outlineLevel="1" x14ac:dyDescent="0.25">
      <c r="A353" s="128">
        <v>349</v>
      </c>
      <c r="B353" s="153" t="e">
        <f ca="1">INDIRECT(CONCATENATE(#REF!,$C$503,"!$B",$A353 + 5))</f>
        <v>#REF!</v>
      </c>
      <c r="C353" s="135" t="e">
        <f ca="1">INDIRECT(CONCATENATE(#REF!,$C$503,"!$X",$A353 + 5))</f>
        <v>#REF!</v>
      </c>
      <c r="D353" s="132" t="e">
        <f ca="1">INDIRECT(CONCATENATE(#REF!,$C$503,"!$AF",$A353 + 5))</f>
        <v>#REF!</v>
      </c>
      <c r="E353" s="132" t="e">
        <f ca="1">INDIRECT(CONCATENATE(#REF!,$C$503,"!$AB",$A353 + 5))</f>
        <v>#REF!</v>
      </c>
      <c r="F353" s="135" t="str">
        <f t="shared" ca="1" si="88"/>
        <v/>
      </c>
      <c r="G353" s="187" t="e">
        <f ca="1">INDIRECT(CONCATENATE(#REF!,$C$503,"!$AG",$A353 + 5))</f>
        <v>#REF!</v>
      </c>
      <c r="H353" s="135"/>
      <c r="I353" s="132"/>
      <c r="J353" s="135"/>
      <c r="K353" s="132" t="e">
        <f ca="1">INDIRECT(CONCATENATE(#REF!,$C$503,"!$AH",$A353 + 5))</f>
        <v>#REF!</v>
      </c>
      <c r="L353" s="181"/>
      <c r="M353" s="135"/>
      <c r="N353" s="135"/>
      <c r="O353" s="135"/>
      <c r="P353" s="135"/>
      <c r="Q353" s="137" t="e">
        <f t="shared" ca="1" si="90"/>
        <v>#REF!</v>
      </c>
      <c r="R353" s="188" t="e">
        <f t="shared" ca="1" si="91"/>
        <v>#REF!</v>
      </c>
      <c r="S353" s="139" t="e">
        <f t="shared" ca="1" si="89"/>
        <v>#REF!</v>
      </c>
      <c r="T353" s="202" t="e">
        <f t="shared" ca="1" si="92"/>
        <v>#REF!</v>
      </c>
      <c r="U353" s="139" t="e">
        <f t="shared" ca="1" si="93"/>
        <v>#REF!</v>
      </c>
      <c r="V353" s="198" t="e">
        <f t="shared" ca="1" si="94"/>
        <v>#REF!</v>
      </c>
      <c r="W353" s="138" t="e">
        <f t="shared" ca="1" si="95"/>
        <v>#REF!</v>
      </c>
      <c r="X353" s="139" t="e">
        <f t="shared" ca="1" si="96"/>
        <v>#REF!</v>
      </c>
      <c r="Y353" s="138" t="e">
        <f t="shared" ca="1" si="97"/>
        <v>#REF!</v>
      </c>
      <c r="Z353" s="138" t="e">
        <f t="shared" ca="1" si="98"/>
        <v>#REF!</v>
      </c>
      <c r="AA353" s="138" t="e">
        <f t="shared" ca="1" si="99"/>
        <v>#NAME?</v>
      </c>
      <c r="AB353" s="139" t="e">
        <f t="shared" ca="1" si="100"/>
        <v>#REF!</v>
      </c>
      <c r="AC353" s="138" t="e">
        <f t="shared" ca="1" si="101"/>
        <v>#REF!</v>
      </c>
      <c r="AD353" s="132" t="e">
        <f ca="1">INDIRECT(CONCATENATE(#REF!,$C$503,"!$AI",$A353 + 5))</f>
        <v>#REF!</v>
      </c>
    </row>
    <row r="354" spans="1:30" hidden="1" outlineLevel="1" x14ac:dyDescent="0.25">
      <c r="A354" s="128">
        <v>350</v>
      </c>
      <c r="B354" s="153" t="e">
        <f ca="1">INDIRECT(CONCATENATE(#REF!,$C$503,"!$B",$A354 + 5))</f>
        <v>#REF!</v>
      </c>
      <c r="C354" s="135" t="e">
        <f ca="1">INDIRECT(CONCATENATE(#REF!,$C$503,"!$X",$A354 + 5))</f>
        <v>#REF!</v>
      </c>
      <c r="D354" s="132" t="e">
        <f ca="1">INDIRECT(CONCATENATE(#REF!,$C$503,"!$AF",$A354 + 5))</f>
        <v>#REF!</v>
      </c>
      <c r="E354" s="132" t="e">
        <f ca="1">INDIRECT(CONCATENATE(#REF!,$C$503,"!$AB",$A354 + 5))</f>
        <v>#REF!</v>
      </c>
      <c r="F354" s="135" t="str">
        <f t="shared" ca="1" si="88"/>
        <v/>
      </c>
      <c r="G354" s="187" t="e">
        <f ca="1">INDIRECT(CONCATENATE(#REF!,$C$503,"!$AG",$A354 + 5))</f>
        <v>#REF!</v>
      </c>
      <c r="H354" s="135"/>
      <c r="I354" s="132"/>
      <c r="J354" s="135"/>
      <c r="K354" s="132" t="e">
        <f ca="1">INDIRECT(CONCATENATE(#REF!,$C$503,"!$AH",$A354 + 5))</f>
        <v>#REF!</v>
      </c>
      <c r="L354" s="181"/>
      <c r="M354" s="135"/>
      <c r="N354" s="135"/>
      <c r="O354" s="135"/>
      <c r="P354" s="135"/>
      <c r="Q354" s="137" t="e">
        <f t="shared" ca="1" si="90"/>
        <v>#REF!</v>
      </c>
      <c r="R354" s="188" t="e">
        <f t="shared" ca="1" si="91"/>
        <v>#REF!</v>
      </c>
      <c r="S354" s="139" t="e">
        <f t="shared" ca="1" si="89"/>
        <v>#REF!</v>
      </c>
      <c r="T354" s="202" t="e">
        <f t="shared" ca="1" si="92"/>
        <v>#REF!</v>
      </c>
      <c r="U354" s="139" t="e">
        <f t="shared" ca="1" si="93"/>
        <v>#REF!</v>
      </c>
      <c r="V354" s="198" t="e">
        <f t="shared" ca="1" si="94"/>
        <v>#REF!</v>
      </c>
      <c r="W354" s="138" t="e">
        <f t="shared" ca="1" si="95"/>
        <v>#REF!</v>
      </c>
      <c r="X354" s="139" t="e">
        <f t="shared" ca="1" si="96"/>
        <v>#REF!</v>
      </c>
      <c r="Y354" s="138" t="e">
        <f t="shared" ca="1" si="97"/>
        <v>#REF!</v>
      </c>
      <c r="Z354" s="138" t="e">
        <f t="shared" ca="1" si="98"/>
        <v>#REF!</v>
      </c>
      <c r="AA354" s="138" t="e">
        <f t="shared" ca="1" si="99"/>
        <v>#NAME?</v>
      </c>
      <c r="AB354" s="139" t="e">
        <f t="shared" ca="1" si="100"/>
        <v>#REF!</v>
      </c>
      <c r="AC354" s="138" t="e">
        <f t="shared" ca="1" si="101"/>
        <v>#REF!</v>
      </c>
      <c r="AD354" s="132" t="e">
        <f ca="1">INDIRECT(CONCATENATE(#REF!,$C$503,"!$AI",$A354 + 5))</f>
        <v>#REF!</v>
      </c>
    </row>
    <row r="355" spans="1:30" hidden="1" outlineLevel="1" x14ac:dyDescent="0.25">
      <c r="A355" s="128">
        <v>351</v>
      </c>
      <c r="B355" s="153" t="e">
        <f ca="1">INDIRECT(CONCATENATE(#REF!,$C$503,"!$B",$A355 + 5))</f>
        <v>#REF!</v>
      </c>
      <c r="C355" s="135" t="e">
        <f ca="1">INDIRECT(CONCATENATE(#REF!,$C$503,"!$X",$A355 + 5))</f>
        <v>#REF!</v>
      </c>
      <c r="D355" s="132" t="e">
        <f ca="1">INDIRECT(CONCATENATE(#REF!,$C$503,"!$AF",$A355 + 5))</f>
        <v>#REF!</v>
      </c>
      <c r="E355" s="132" t="e">
        <f ca="1">INDIRECT(CONCATENATE(#REF!,$C$503,"!$AB",$A355 + 5))</f>
        <v>#REF!</v>
      </c>
      <c r="F355" s="135" t="str">
        <f t="shared" ca="1" si="88"/>
        <v/>
      </c>
      <c r="G355" s="187" t="e">
        <f ca="1">INDIRECT(CONCATENATE(#REF!,$C$503,"!$AG",$A355 + 5))</f>
        <v>#REF!</v>
      </c>
      <c r="H355" s="135"/>
      <c r="I355" s="132"/>
      <c r="J355" s="135"/>
      <c r="K355" s="132" t="e">
        <f ca="1">INDIRECT(CONCATENATE(#REF!,$C$503,"!$AH",$A355 + 5))</f>
        <v>#REF!</v>
      </c>
      <c r="L355" s="181"/>
      <c r="M355" s="135"/>
      <c r="N355" s="135"/>
      <c r="O355" s="135"/>
      <c r="P355" s="135"/>
      <c r="Q355" s="137" t="e">
        <f t="shared" ca="1" si="90"/>
        <v>#REF!</v>
      </c>
      <c r="R355" s="188" t="e">
        <f t="shared" ca="1" si="91"/>
        <v>#REF!</v>
      </c>
      <c r="S355" s="139" t="e">
        <f t="shared" ca="1" si="89"/>
        <v>#REF!</v>
      </c>
      <c r="T355" s="202" t="e">
        <f t="shared" ca="1" si="92"/>
        <v>#REF!</v>
      </c>
      <c r="U355" s="139" t="e">
        <f t="shared" ca="1" si="93"/>
        <v>#REF!</v>
      </c>
      <c r="V355" s="198" t="e">
        <f t="shared" ca="1" si="94"/>
        <v>#REF!</v>
      </c>
      <c r="W355" s="138" t="e">
        <f t="shared" ca="1" si="95"/>
        <v>#REF!</v>
      </c>
      <c r="X355" s="139" t="e">
        <f t="shared" ca="1" si="96"/>
        <v>#REF!</v>
      </c>
      <c r="Y355" s="138" t="e">
        <f t="shared" ca="1" si="97"/>
        <v>#REF!</v>
      </c>
      <c r="Z355" s="138" t="e">
        <f t="shared" ca="1" si="98"/>
        <v>#REF!</v>
      </c>
      <c r="AA355" s="138" t="e">
        <f t="shared" ca="1" si="99"/>
        <v>#NAME?</v>
      </c>
      <c r="AB355" s="139" t="e">
        <f t="shared" ca="1" si="100"/>
        <v>#REF!</v>
      </c>
      <c r="AC355" s="138" t="e">
        <f t="shared" ca="1" si="101"/>
        <v>#REF!</v>
      </c>
      <c r="AD355" s="132" t="e">
        <f ca="1">INDIRECT(CONCATENATE(#REF!,$C$503,"!$AI",$A355 + 5))</f>
        <v>#REF!</v>
      </c>
    </row>
    <row r="356" spans="1:30" hidden="1" outlineLevel="1" x14ac:dyDescent="0.25">
      <c r="A356" s="128">
        <v>352</v>
      </c>
      <c r="B356" s="153" t="e">
        <f ca="1">INDIRECT(CONCATENATE(#REF!,$C$503,"!$B",$A356 + 5))</f>
        <v>#REF!</v>
      </c>
      <c r="C356" s="135" t="e">
        <f ca="1">INDIRECT(CONCATENATE(#REF!,$C$503,"!$X",$A356 + 5))</f>
        <v>#REF!</v>
      </c>
      <c r="D356" s="132" t="e">
        <f ca="1">INDIRECT(CONCATENATE(#REF!,$C$503,"!$AF",$A356 + 5))</f>
        <v>#REF!</v>
      </c>
      <c r="E356" s="132" t="e">
        <f ca="1">INDIRECT(CONCATENATE(#REF!,$C$503,"!$AB",$A356 + 5))</f>
        <v>#REF!</v>
      </c>
      <c r="F356" s="135" t="str">
        <f t="shared" ca="1" si="88"/>
        <v/>
      </c>
      <c r="G356" s="187" t="e">
        <f ca="1">INDIRECT(CONCATENATE(#REF!,$C$503,"!$AG",$A356 + 5))</f>
        <v>#REF!</v>
      </c>
      <c r="H356" s="135"/>
      <c r="I356" s="132"/>
      <c r="J356" s="135"/>
      <c r="K356" s="132" t="e">
        <f ca="1">INDIRECT(CONCATENATE(#REF!,$C$503,"!$AH",$A356 + 5))</f>
        <v>#REF!</v>
      </c>
      <c r="L356" s="181"/>
      <c r="M356" s="135"/>
      <c r="N356" s="135"/>
      <c r="O356" s="135"/>
      <c r="P356" s="135"/>
      <c r="Q356" s="137" t="e">
        <f t="shared" ca="1" si="90"/>
        <v>#REF!</v>
      </c>
      <c r="R356" s="188" t="e">
        <f t="shared" ca="1" si="91"/>
        <v>#REF!</v>
      </c>
      <c r="S356" s="139" t="e">
        <f t="shared" ca="1" si="89"/>
        <v>#REF!</v>
      </c>
      <c r="T356" s="202" t="e">
        <f t="shared" ca="1" si="92"/>
        <v>#REF!</v>
      </c>
      <c r="U356" s="139" t="e">
        <f t="shared" ca="1" si="93"/>
        <v>#REF!</v>
      </c>
      <c r="V356" s="198" t="e">
        <f t="shared" ca="1" si="94"/>
        <v>#REF!</v>
      </c>
      <c r="W356" s="138" t="e">
        <f t="shared" ca="1" si="95"/>
        <v>#REF!</v>
      </c>
      <c r="X356" s="139" t="e">
        <f t="shared" ca="1" si="96"/>
        <v>#REF!</v>
      </c>
      <c r="Y356" s="138" t="e">
        <f t="shared" ca="1" si="97"/>
        <v>#REF!</v>
      </c>
      <c r="Z356" s="138" t="e">
        <f t="shared" ca="1" si="98"/>
        <v>#REF!</v>
      </c>
      <c r="AA356" s="138" t="e">
        <f t="shared" ca="1" si="99"/>
        <v>#NAME?</v>
      </c>
      <c r="AB356" s="139" t="e">
        <f t="shared" ca="1" si="100"/>
        <v>#REF!</v>
      </c>
      <c r="AC356" s="138" t="e">
        <f t="shared" ca="1" si="101"/>
        <v>#REF!</v>
      </c>
      <c r="AD356" s="132" t="e">
        <f ca="1">INDIRECT(CONCATENATE(#REF!,$C$503,"!$AI",$A356 + 5))</f>
        <v>#REF!</v>
      </c>
    </row>
    <row r="357" spans="1:30" hidden="1" outlineLevel="1" x14ac:dyDescent="0.25">
      <c r="A357" s="128">
        <v>353</v>
      </c>
      <c r="B357" s="153" t="e">
        <f ca="1">INDIRECT(CONCATENATE(#REF!,$C$503,"!$B",$A357 + 5))</f>
        <v>#REF!</v>
      </c>
      <c r="C357" s="135" t="e">
        <f ca="1">INDIRECT(CONCATENATE(#REF!,$C$503,"!$X",$A357 + 5))</f>
        <v>#REF!</v>
      </c>
      <c r="D357" s="132" t="e">
        <f ca="1">INDIRECT(CONCATENATE(#REF!,$C$503,"!$AF",$A357 + 5))</f>
        <v>#REF!</v>
      </c>
      <c r="E357" s="132" t="e">
        <f ca="1">INDIRECT(CONCATENATE(#REF!,$C$503,"!$AB",$A357 + 5))</f>
        <v>#REF!</v>
      </c>
      <c r="F357" s="135" t="str">
        <f t="shared" ca="1" si="88"/>
        <v/>
      </c>
      <c r="G357" s="187" t="e">
        <f ca="1">INDIRECT(CONCATENATE(#REF!,$C$503,"!$AG",$A357 + 5))</f>
        <v>#REF!</v>
      </c>
      <c r="H357" s="135"/>
      <c r="I357" s="132"/>
      <c r="J357" s="135"/>
      <c r="K357" s="132" t="e">
        <f ca="1">INDIRECT(CONCATENATE(#REF!,$C$503,"!$AH",$A357 + 5))</f>
        <v>#REF!</v>
      </c>
      <c r="L357" s="181"/>
      <c r="M357" s="135"/>
      <c r="N357" s="135"/>
      <c r="O357" s="135"/>
      <c r="P357" s="135"/>
      <c r="Q357" s="137" t="e">
        <f t="shared" ca="1" si="90"/>
        <v>#REF!</v>
      </c>
      <c r="R357" s="188" t="e">
        <f t="shared" ca="1" si="91"/>
        <v>#REF!</v>
      </c>
      <c r="S357" s="139" t="e">
        <f t="shared" ca="1" si="89"/>
        <v>#REF!</v>
      </c>
      <c r="T357" s="202" t="e">
        <f t="shared" ca="1" si="92"/>
        <v>#REF!</v>
      </c>
      <c r="U357" s="139" t="e">
        <f t="shared" ca="1" si="93"/>
        <v>#REF!</v>
      </c>
      <c r="V357" s="198" t="e">
        <f t="shared" ca="1" si="94"/>
        <v>#REF!</v>
      </c>
      <c r="W357" s="138" t="e">
        <f t="shared" ca="1" si="95"/>
        <v>#REF!</v>
      </c>
      <c r="X357" s="139" t="e">
        <f t="shared" ca="1" si="96"/>
        <v>#REF!</v>
      </c>
      <c r="Y357" s="138" t="e">
        <f t="shared" ca="1" si="97"/>
        <v>#REF!</v>
      </c>
      <c r="Z357" s="138" t="e">
        <f t="shared" ca="1" si="98"/>
        <v>#REF!</v>
      </c>
      <c r="AA357" s="138" t="e">
        <f t="shared" ca="1" si="99"/>
        <v>#NAME?</v>
      </c>
      <c r="AB357" s="139" t="e">
        <f t="shared" ca="1" si="100"/>
        <v>#REF!</v>
      </c>
      <c r="AC357" s="138" t="e">
        <f t="shared" ca="1" si="101"/>
        <v>#REF!</v>
      </c>
      <c r="AD357" s="132" t="e">
        <f ca="1">INDIRECT(CONCATENATE(#REF!,$C$503,"!$AI",$A357 + 5))</f>
        <v>#REF!</v>
      </c>
    </row>
    <row r="358" spans="1:30" hidden="1" outlineLevel="1" x14ac:dyDescent="0.25">
      <c r="A358" s="128">
        <v>354</v>
      </c>
      <c r="B358" s="153" t="e">
        <f ca="1">INDIRECT(CONCATENATE(#REF!,$C$503,"!$B",$A358 + 5))</f>
        <v>#REF!</v>
      </c>
      <c r="C358" s="135" t="e">
        <f ca="1">INDIRECT(CONCATENATE(#REF!,$C$503,"!$X",$A358 + 5))</f>
        <v>#REF!</v>
      </c>
      <c r="D358" s="132" t="e">
        <f ca="1">INDIRECT(CONCATENATE(#REF!,$C$503,"!$AF",$A358 + 5))</f>
        <v>#REF!</v>
      </c>
      <c r="E358" s="132" t="e">
        <f ca="1">INDIRECT(CONCATENATE(#REF!,$C$503,"!$AB",$A358 + 5))</f>
        <v>#REF!</v>
      </c>
      <c r="F358" s="135" t="str">
        <f t="shared" ca="1" si="88"/>
        <v/>
      </c>
      <c r="G358" s="187" t="e">
        <f ca="1">INDIRECT(CONCATENATE(#REF!,$C$503,"!$AG",$A358 + 5))</f>
        <v>#REF!</v>
      </c>
      <c r="H358" s="135"/>
      <c r="I358" s="132"/>
      <c r="J358" s="135"/>
      <c r="K358" s="132" t="e">
        <f ca="1">INDIRECT(CONCATENATE(#REF!,$C$503,"!$AH",$A358 + 5))</f>
        <v>#REF!</v>
      </c>
      <c r="L358" s="181"/>
      <c r="M358" s="135"/>
      <c r="N358" s="135"/>
      <c r="O358" s="135"/>
      <c r="P358" s="135"/>
      <c r="Q358" s="137" t="e">
        <f t="shared" ca="1" si="90"/>
        <v>#REF!</v>
      </c>
      <c r="R358" s="188" t="e">
        <f t="shared" ca="1" si="91"/>
        <v>#REF!</v>
      </c>
      <c r="S358" s="139" t="e">
        <f t="shared" ca="1" si="89"/>
        <v>#REF!</v>
      </c>
      <c r="T358" s="202" t="e">
        <f t="shared" ca="1" si="92"/>
        <v>#REF!</v>
      </c>
      <c r="U358" s="139" t="e">
        <f t="shared" ca="1" si="93"/>
        <v>#REF!</v>
      </c>
      <c r="V358" s="198" t="e">
        <f t="shared" ca="1" si="94"/>
        <v>#REF!</v>
      </c>
      <c r="W358" s="138" t="e">
        <f t="shared" ca="1" si="95"/>
        <v>#REF!</v>
      </c>
      <c r="X358" s="139" t="e">
        <f t="shared" ca="1" si="96"/>
        <v>#REF!</v>
      </c>
      <c r="Y358" s="138" t="e">
        <f t="shared" ca="1" si="97"/>
        <v>#REF!</v>
      </c>
      <c r="Z358" s="138" t="e">
        <f t="shared" ca="1" si="98"/>
        <v>#REF!</v>
      </c>
      <c r="AA358" s="138" t="e">
        <f t="shared" ca="1" si="99"/>
        <v>#NAME?</v>
      </c>
      <c r="AB358" s="139" t="e">
        <f t="shared" ca="1" si="100"/>
        <v>#REF!</v>
      </c>
      <c r="AC358" s="138" t="e">
        <f t="shared" ca="1" si="101"/>
        <v>#REF!</v>
      </c>
      <c r="AD358" s="132" t="e">
        <f ca="1">INDIRECT(CONCATENATE(#REF!,$C$503,"!$AI",$A358 + 5))</f>
        <v>#REF!</v>
      </c>
    </row>
    <row r="359" spans="1:30" hidden="1" outlineLevel="1" x14ac:dyDescent="0.25">
      <c r="A359" s="128">
        <v>355</v>
      </c>
      <c r="B359" s="153" t="e">
        <f ca="1">INDIRECT(CONCATENATE(#REF!,$C$503,"!$B",$A359 + 5))</f>
        <v>#REF!</v>
      </c>
      <c r="C359" s="135" t="e">
        <f ca="1">INDIRECT(CONCATENATE(#REF!,$C$503,"!$X",$A359 + 5))</f>
        <v>#REF!</v>
      </c>
      <c r="D359" s="132" t="e">
        <f ca="1">INDIRECT(CONCATENATE(#REF!,$C$503,"!$AF",$A359 + 5))</f>
        <v>#REF!</v>
      </c>
      <c r="E359" s="132" t="e">
        <f ca="1">INDIRECT(CONCATENATE(#REF!,$C$503,"!$AB",$A359 + 5))</f>
        <v>#REF!</v>
      </c>
      <c r="F359" s="135" t="str">
        <f t="shared" ca="1" si="88"/>
        <v/>
      </c>
      <c r="G359" s="187" t="e">
        <f ca="1">INDIRECT(CONCATENATE(#REF!,$C$503,"!$AG",$A359 + 5))</f>
        <v>#REF!</v>
      </c>
      <c r="H359" s="135"/>
      <c r="I359" s="132"/>
      <c r="J359" s="135"/>
      <c r="K359" s="132" t="e">
        <f ca="1">INDIRECT(CONCATENATE(#REF!,$C$503,"!$AH",$A359 + 5))</f>
        <v>#REF!</v>
      </c>
      <c r="L359" s="181"/>
      <c r="M359" s="135"/>
      <c r="N359" s="135"/>
      <c r="O359" s="135"/>
      <c r="P359" s="135"/>
      <c r="Q359" s="137" t="e">
        <f t="shared" ca="1" si="90"/>
        <v>#REF!</v>
      </c>
      <c r="R359" s="188" t="e">
        <f t="shared" ca="1" si="91"/>
        <v>#REF!</v>
      </c>
      <c r="S359" s="139" t="e">
        <f t="shared" ca="1" si="89"/>
        <v>#REF!</v>
      </c>
      <c r="T359" s="202" t="e">
        <f t="shared" ca="1" si="92"/>
        <v>#REF!</v>
      </c>
      <c r="U359" s="139" t="e">
        <f t="shared" ca="1" si="93"/>
        <v>#REF!</v>
      </c>
      <c r="V359" s="198" t="e">
        <f t="shared" ca="1" si="94"/>
        <v>#REF!</v>
      </c>
      <c r="W359" s="138" t="e">
        <f t="shared" ca="1" si="95"/>
        <v>#REF!</v>
      </c>
      <c r="X359" s="139" t="e">
        <f t="shared" ca="1" si="96"/>
        <v>#REF!</v>
      </c>
      <c r="Y359" s="138" t="e">
        <f t="shared" ca="1" si="97"/>
        <v>#REF!</v>
      </c>
      <c r="Z359" s="138" t="e">
        <f t="shared" ca="1" si="98"/>
        <v>#REF!</v>
      </c>
      <c r="AA359" s="138" t="e">
        <f t="shared" ca="1" si="99"/>
        <v>#NAME?</v>
      </c>
      <c r="AB359" s="139" t="e">
        <f t="shared" ca="1" si="100"/>
        <v>#REF!</v>
      </c>
      <c r="AC359" s="138" t="e">
        <f t="shared" ca="1" si="101"/>
        <v>#REF!</v>
      </c>
      <c r="AD359" s="132" t="e">
        <f ca="1">INDIRECT(CONCATENATE(#REF!,$C$503,"!$AI",$A359 + 5))</f>
        <v>#REF!</v>
      </c>
    </row>
    <row r="360" spans="1:30" hidden="1" outlineLevel="1" x14ac:dyDescent="0.25">
      <c r="A360" s="128">
        <v>356</v>
      </c>
      <c r="B360" s="153" t="e">
        <f ca="1">INDIRECT(CONCATENATE(#REF!,$C$503,"!$B",$A360 + 5))</f>
        <v>#REF!</v>
      </c>
      <c r="C360" s="135" t="e">
        <f ca="1">INDIRECT(CONCATENATE(#REF!,$C$503,"!$X",$A360 + 5))</f>
        <v>#REF!</v>
      </c>
      <c r="D360" s="132" t="e">
        <f ca="1">INDIRECT(CONCATENATE(#REF!,$C$503,"!$AF",$A360 + 5))</f>
        <v>#REF!</v>
      </c>
      <c r="E360" s="132" t="e">
        <f ca="1">INDIRECT(CONCATENATE(#REF!,$C$503,"!$AB",$A360 + 5))</f>
        <v>#REF!</v>
      </c>
      <c r="F360" s="135" t="str">
        <f t="shared" ca="1" si="88"/>
        <v/>
      </c>
      <c r="G360" s="187" t="e">
        <f ca="1">INDIRECT(CONCATENATE(#REF!,$C$503,"!$AG",$A360 + 5))</f>
        <v>#REF!</v>
      </c>
      <c r="H360" s="135"/>
      <c r="I360" s="132"/>
      <c r="J360" s="135"/>
      <c r="K360" s="132" t="e">
        <f ca="1">INDIRECT(CONCATENATE(#REF!,$C$503,"!$AH",$A360 + 5))</f>
        <v>#REF!</v>
      </c>
      <c r="L360" s="181"/>
      <c r="M360" s="135"/>
      <c r="N360" s="135"/>
      <c r="O360" s="135"/>
      <c r="P360" s="135"/>
      <c r="Q360" s="137" t="e">
        <f t="shared" ca="1" si="90"/>
        <v>#REF!</v>
      </c>
      <c r="R360" s="188" t="e">
        <f t="shared" ca="1" si="91"/>
        <v>#REF!</v>
      </c>
      <c r="S360" s="139" t="e">
        <f t="shared" ca="1" si="89"/>
        <v>#REF!</v>
      </c>
      <c r="T360" s="202" t="e">
        <f t="shared" ca="1" si="92"/>
        <v>#REF!</v>
      </c>
      <c r="U360" s="139" t="e">
        <f t="shared" ca="1" si="93"/>
        <v>#REF!</v>
      </c>
      <c r="V360" s="198" t="e">
        <f t="shared" ca="1" si="94"/>
        <v>#REF!</v>
      </c>
      <c r="W360" s="138" t="e">
        <f t="shared" ca="1" si="95"/>
        <v>#REF!</v>
      </c>
      <c r="X360" s="139" t="e">
        <f t="shared" ca="1" si="96"/>
        <v>#REF!</v>
      </c>
      <c r="Y360" s="138" t="e">
        <f t="shared" ca="1" si="97"/>
        <v>#REF!</v>
      </c>
      <c r="Z360" s="138" t="e">
        <f t="shared" ca="1" si="98"/>
        <v>#REF!</v>
      </c>
      <c r="AA360" s="138" t="e">
        <f t="shared" ca="1" si="99"/>
        <v>#NAME?</v>
      </c>
      <c r="AB360" s="139" t="e">
        <f t="shared" ca="1" si="100"/>
        <v>#REF!</v>
      </c>
      <c r="AC360" s="138" t="e">
        <f t="shared" ca="1" si="101"/>
        <v>#REF!</v>
      </c>
      <c r="AD360" s="132" t="e">
        <f ca="1">INDIRECT(CONCATENATE(#REF!,$C$503,"!$AI",$A360 + 5))</f>
        <v>#REF!</v>
      </c>
    </row>
    <row r="361" spans="1:30" hidden="1" outlineLevel="1" x14ac:dyDescent="0.25">
      <c r="A361" s="128">
        <v>357</v>
      </c>
      <c r="B361" s="153" t="e">
        <f ca="1">INDIRECT(CONCATENATE(#REF!,$C$503,"!$B",$A361 + 5))</f>
        <v>#REF!</v>
      </c>
      <c r="C361" s="135" t="e">
        <f ca="1">INDIRECT(CONCATENATE(#REF!,$C$503,"!$X",$A361 + 5))</f>
        <v>#REF!</v>
      </c>
      <c r="D361" s="132" t="e">
        <f ca="1">INDIRECT(CONCATENATE(#REF!,$C$503,"!$AF",$A361 + 5))</f>
        <v>#REF!</v>
      </c>
      <c r="E361" s="132" t="e">
        <f ca="1">INDIRECT(CONCATENATE(#REF!,$C$503,"!$AB",$A361 + 5))</f>
        <v>#REF!</v>
      </c>
      <c r="F361" s="135" t="str">
        <f t="shared" ca="1" si="88"/>
        <v/>
      </c>
      <c r="G361" s="187" t="e">
        <f ca="1">INDIRECT(CONCATENATE(#REF!,$C$503,"!$AG",$A361 + 5))</f>
        <v>#REF!</v>
      </c>
      <c r="H361" s="135"/>
      <c r="I361" s="132"/>
      <c r="J361" s="135"/>
      <c r="K361" s="132" t="e">
        <f ca="1">INDIRECT(CONCATENATE(#REF!,$C$503,"!$AH",$A361 + 5))</f>
        <v>#REF!</v>
      </c>
      <c r="L361" s="181"/>
      <c r="M361" s="135"/>
      <c r="N361" s="135"/>
      <c r="O361" s="135"/>
      <c r="P361" s="135"/>
      <c r="Q361" s="137" t="e">
        <f t="shared" ca="1" si="90"/>
        <v>#REF!</v>
      </c>
      <c r="R361" s="188" t="e">
        <f t="shared" ca="1" si="91"/>
        <v>#REF!</v>
      </c>
      <c r="S361" s="139" t="e">
        <f t="shared" ca="1" si="89"/>
        <v>#REF!</v>
      </c>
      <c r="T361" s="202" t="e">
        <f t="shared" ca="1" si="92"/>
        <v>#REF!</v>
      </c>
      <c r="U361" s="139" t="e">
        <f t="shared" ca="1" si="93"/>
        <v>#REF!</v>
      </c>
      <c r="V361" s="198" t="e">
        <f t="shared" ca="1" si="94"/>
        <v>#REF!</v>
      </c>
      <c r="W361" s="138" t="e">
        <f t="shared" ca="1" si="95"/>
        <v>#REF!</v>
      </c>
      <c r="X361" s="139" t="e">
        <f t="shared" ca="1" si="96"/>
        <v>#REF!</v>
      </c>
      <c r="Y361" s="138" t="e">
        <f t="shared" ca="1" si="97"/>
        <v>#REF!</v>
      </c>
      <c r="Z361" s="138" t="e">
        <f t="shared" ca="1" si="98"/>
        <v>#REF!</v>
      </c>
      <c r="AA361" s="138" t="e">
        <f t="shared" ca="1" si="99"/>
        <v>#NAME?</v>
      </c>
      <c r="AB361" s="139" t="e">
        <f t="shared" ca="1" si="100"/>
        <v>#REF!</v>
      </c>
      <c r="AC361" s="138" t="e">
        <f t="shared" ca="1" si="101"/>
        <v>#REF!</v>
      </c>
      <c r="AD361" s="132" t="e">
        <f ca="1">INDIRECT(CONCATENATE(#REF!,$C$503,"!$AI",$A361 + 5))</f>
        <v>#REF!</v>
      </c>
    </row>
    <row r="362" spans="1:30" hidden="1" outlineLevel="1" x14ac:dyDescent="0.25">
      <c r="A362" s="128">
        <v>358</v>
      </c>
      <c r="B362" s="153" t="e">
        <f ca="1">INDIRECT(CONCATENATE(#REF!,$C$503,"!$B",$A362 + 5))</f>
        <v>#REF!</v>
      </c>
      <c r="C362" s="135" t="e">
        <f ca="1">INDIRECT(CONCATENATE(#REF!,$C$503,"!$X",$A362 + 5))</f>
        <v>#REF!</v>
      </c>
      <c r="D362" s="132" t="e">
        <f ca="1">INDIRECT(CONCATENATE(#REF!,$C$503,"!$AF",$A362 + 5))</f>
        <v>#REF!</v>
      </c>
      <c r="E362" s="132" t="e">
        <f ca="1">INDIRECT(CONCATENATE(#REF!,$C$503,"!$AB",$A362 + 5))</f>
        <v>#REF!</v>
      </c>
      <c r="F362" s="135" t="str">
        <f t="shared" ca="1" si="88"/>
        <v/>
      </c>
      <c r="G362" s="187" t="e">
        <f ca="1">INDIRECT(CONCATENATE(#REF!,$C$503,"!$AG",$A362 + 5))</f>
        <v>#REF!</v>
      </c>
      <c r="H362" s="135"/>
      <c r="I362" s="132"/>
      <c r="J362" s="135"/>
      <c r="K362" s="132" t="e">
        <f ca="1">INDIRECT(CONCATENATE(#REF!,$C$503,"!$AH",$A362 + 5))</f>
        <v>#REF!</v>
      </c>
      <c r="L362" s="181"/>
      <c r="M362" s="135"/>
      <c r="N362" s="135"/>
      <c r="O362" s="135"/>
      <c r="P362" s="135"/>
      <c r="Q362" s="137" t="e">
        <f t="shared" ca="1" si="90"/>
        <v>#REF!</v>
      </c>
      <c r="R362" s="188" t="e">
        <f t="shared" ca="1" si="91"/>
        <v>#REF!</v>
      </c>
      <c r="S362" s="139" t="e">
        <f t="shared" ca="1" si="89"/>
        <v>#REF!</v>
      </c>
      <c r="T362" s="202" t="e">
        <f t="shared" ca="1" si="92"/>
        <v>#REF!</v>
      </c>
      <c r="U362" s="139" t="e">
        <f t="shared" ca="1" si="93"/>
        <v>#REF!</v>
      </c>
      <c r="V362" s="198" t="e">
        <f t="shared" ca="1" si="94"/>
        <v>#REF!</v>
      </c>
      <c r="W362" s="138" t="e">
        <f t="shared" ca="1" si="95"/>
        <v>#REF!</v>
      </c>
      <c r="X362" s="139" t="e">
        <f t="shared" ca="1" si="96"/>
        <v>#REF!</v>
      </c>
      <c r="Y362" s="138" t="e">
        <f t="shared" ca="1" si="97"/>
        <v>#REF!</v>
      </c>
      <c r="Z362" s="138" t="e">
        <f t="shared" ca="1" si="98"/>
        <v>#REF!</v>
      </c>
      <c r="AA362" s="138" t="e">
        <f t="shared" ca="1" si="99"/>
        <v>#NAME?</v>
      </c>
      <c r="AB362" s="139" t="e">
        <f t="shared" ca="1" si="100"/>
        <v>#REF!</v>
      </c>
      <c r="AC362" s="138" t="e">
        <f t="shared" ca="1" si="101"/>
        <v>#REF!</v>
      </c>
      <c r="AD362" s="132" t="e">
        <f ca="1">INDIRECT(CONCATENATE(#REF!,$C$503,"!$AI",$A362 + 5))</f>
        <v>#REF!</v>
      </c>
    </row>
    <row r="363" spans="1:30" hidden="1" outlineLevel="1" x14ac:dyDescent="0.25">
      <c r="A363" s="128">
        <v>359</v>
      </c>
      <c r="B363" s="153" t="e">
        <f ca="1">INDIRECT(CONCATENATE(#REF!,$C$503,"!$B",$A363 + 5))</f>
        <v>#REF!</v>
      </c>
      <c r="C363" s="135" t="e">
        <f ca="1">INDIRECT(CONCATENATE(#REF!,$C$503,"!$X",$A363 + 5))</f>
        <v>#REF!</v>
      </c>
      <c r="D363" s="132" t="e">
        <f ca="1">INDIRECT(CONCATENATE(#REF!,$C$503,"!$AF",$A363 + 5))</f>
        <v>#REF!</v>
      </c>
      <c r="E363" s="132" t="e">
        <f ca="1">INDIRECT(CONCATENATE(#REF!,$C$503,"!$AB",$A363 + 5))</f>
        <v>#REF!</v>
      </c>
      <c r="F363" s="135" t="str">
        <f t="shared" ca="1" si="88"/>
        <v/>
      </c>
      <c r="G363" s="187" t="e">
        <f ca="1">INDIRECT(CONCATENATE(#REF!,$C$503,"!$AG",$A363 + 5))</f>
        <v>#REF!</v>
      </c>
      <c r="H363" s="135"/>
      <c r="I363" s="132"/>
      <c r="J363" s="135"/>
      <c r="K363" s="132" t="e">
        <f ca="1">INDIRECT(CONCATENATE(#REF!,$C$503,"!$AH",$A363 + 5))</f>
        <v>#REF!</v>
      </c>
      <c r="L363" s="181"/>
      <c r="M363" s="135"/>
      <c r="N363" s="135"/>
      <c r="O363" s="135"/>
      <c r="P363" s="135"/>
      <c r="Q363" s="137" t="e">
        <f t="shared" ca="1" si="90"/>
        <v>#REF!</v>
      </c>
      <c r="R363" s="188" t="e">
        <f t="shared" ca="1" si="91"/>
        <v>#REF!</v>
      </c>
      <c r="S363" s="139" t="e">
        <f t="shared" ca="1" si="89"/>
        <v>#REF!</v>
      </c>
      <c r="T363" s="202" t="e">
        <f t="shared" ca="1" si="92"/>
        <v>#REF!</v>
      </c>
      <c r="U363" s="139" t="e">
        <f t="shared" ca="1" si="93"/>
        <v>#REF!</v>
      </c>
      <c r="V363" s="198" t="e">
        <f t="shared" ca="1" si="94"/>
        <v>#REF!</v>
      </c>
      <c r="W363" s="138" t="e">
        <f t="shared" ca="1" si="95"/>
        <v>#REF!</v>
      </c>
      <c r="X363" s="139" t="e">
        <f t="shared" ca="1" si="96"/>
        <v>#REF!</v>
      </c>
      <c r="Y363" s="138" t="e">
        <f t="shared" ca="1" si="97"/>
        <v>#REF!</v>
      </c>
      <c r="Z363" s="138" t="e">
        <f t="shared" ca="1" si="98"/>
        <v>#REF!</v>
      </c>
      <c r="AA363" s="138" t="e">
        <f t="shared" ca="1" si="99"/>
        <v>#NAME?</v>
      </c>
      <c r="AB363" s="139" t="e">
        <f t="shared" ca="1" si="100"/>
        <v>#REF!</v>
      </c>
      <c r="AC363" s="138" t="e">
        <f t="shared" ca="1" si="101"/>
        <v>#REF!</v>
      </c>
      <c r="AD363" s="132" t="e">
        <f ca="1">INDIRECT(CONCATENATE(#REF!,$C$503,"!$AI",$A363 + 5))</f>
        <v>#REF!</v>
      </c>
    </row>
    <row r="364" spans="1:30" hidden="1" outlineLevel="1" x14ac:dyDescent="0.25">
      <c r="A364" s="128">
        <v>360</v>
      </c>
      <c r="B364" s="153" t="e">
        <f ca="1">INDIRECT(CONCATENATE(#REF!,$C$503,"!$B",$A364 + 5))</f>
        <v>#REF!</v>
      </c>
      <c r="C364" s="135" t="e">
        <f ca="1">INDIRECT(CONCATENATE(#REF!,$C$503,"!$X",$A364 + 5))</f>
        <v>#REF!</v>
      </c>
      <c r="D364" s="132" t="e">
        <f ca="1">INDIRECT(CONCATENATE(#REF!,$C$503,"!$AF",$A364 + 5))</f>
        <v>#REF!</v>
      </c>
      <c r="E364" s="132" t="e">
        <f ca="1">INDIRECT(CONCATENATE(#REF!,$C$503,"!$AB",$A364 + 5))</f>
        <v>#REF!</v>
      </c>
      <c r="F364" s="135" t="str">
        <f t="shared" ca="1" si="88"/>
        <v/>
      </c>
      <c r="G364" s="187" t="e">
        <f ca="1">INDIRECT(CONCATENATE(#REF!,$C$503,"!$AG",$A364 + 5))</f>
        <v>#REF!</v>
      </c>
      <c r="H364" s="135"/>
      <c r="I364" s="132"/>
      <c r="J364" s="135"/>
      <c r="K364" s="132" t="e">
        <f ca="1">INDIRECT(CONCATENATE(#REF!,$C$503,"!$AH",$A364 + 5))</f>
        <v>#REF!</v>
      </c>
      <c r="L364" s="181"/>
      <c r="M364" s="135"/>
      <c r="N364" s="135"/>
      <c r="O364" s="135"/>
      <c r="P364" s="135"/>
      <c r="Q364" s="137" t="e">
        <f t="shared" ca="1" si="90"/>
        <v>#REF!</v>
      </c>
      <c r="R364" s="188" t="e">
        <f t="shared" ca="1" si="91"/>
        <v>#REF!</v>
      </c>
      <c r="S364" s="139" t="e">
        <f t="shared" ca="1" si="89"/>
        <v>#REF!</v>
      </c>
      <c r="T364" s="202" t="e">
        <f t="shared" ca="1" si="92"/>
        <v>#REF!</v>
      </c>
      <c r="U364" s="139" t="e">
        <f t="shared" ca="1" si="93"/>
        <v>#REF!</v>
      </c>
      <c r="V364" s="198" t="e">
        <f t="shared" ca="1" si="94"/>
        <v>#REF!</v>
      </c>
      <c r="W364" s="138" t="e">
        <f t="shared" ca="1" si="95"/>
        <v>#REF!</v>
      </c>
      <c r="X364" s="139" t="e">
        <f t="shared" ca="1" si="96"/>
        <v>#REF!</v>
      </c>
      <c r="Y364" s="138" t="e">
        <f t="shared" ca="1" si="97"/>
        <v>#REF!</v>
      </c>
      <c r="Z364" s="138" t="e">
        <f t="shared" ca="1" si="98"/>
        <v>#REF!</v>
      </c>
      <c r="AA364" s="138" t="e">
        <f t="shared" ca="1" si="99"/>
        <v>#NAME?</v>
      </c>
      <c r="AB364" s="139" t="e">
        <f t="shared" ca="1" si="100"/>
        <v>#REF!</v>
      </c>
      <c r="AC364" s="138" t="e">
        <f t="shared" ca="1" si="101"/>
        <v>#REF!</v>
      </c>
      <c r="AD364" s="132" t="e">
        <f ca="1">INDIRECT(CONCATENATE(#REF!,$C$503,"!$AI",$A364 + 5))</f>
        <v>#REF!</v>
      </c>
    </row>
    <row r="365" spans="1:30" hidden="1" outlineLevel="1" x14ac:dyDescent="0.25">
      <c r="A365" s="128">
        <v>361</v>
      </c>
      <c r="B365" s="153" t="e">
        <f ca="1">INDIRECT(CONCATENATE(#REF!,$C$503,"!$B",$A365 + 5))</f>
        <v>#REF!</v>
      </c>
      <c r="C365" s="135" t="e">
        <f ca="1">INDIRECT(CONCATENATE(#REF!,$C$503,"!$X",$A365 + 5))</f>
        <v>#REF!</v>
      </c>
      <c r="D365" s="132" t="e">
        <f ca="1">INDIRECT(CONCATENATE(#REF!,$C$503,"!$AF",$A365 + 5))</f>
        <v>#REF!</v>
      </c>
      <c r="E365" s="132" t="e">
        <f ca="1">INDIRECT(CONCATENATE(#REF!,$C$503,"!$AB",$A365 + 5))</f>
        <v>#REF!</v>
      </c>
      <c r="F365" s="135" t="str">
        <f t="shared" ca="1" si="88"/>
        <v/>
      </c>
      <c r="G365" s="187" t="e">
        <f ca="1">INDIRECT(CONCATENATE(#REF!,$C$503,"!$AG",$A365 + 5))</f>
        <v>#REF!</v>
      </c>
      <c r="H365" s="135"/>
      <c r="I365" s="132"/>
      <c r="J365" s="135"/>
      <c r="K365" s="132" t="e">
        <f ca="1">INDIRECT(CONCATENATE(#REF!,$C$503,"!$AH",$A365 + 5))</f>
        <v>#REF!</v>
      </c>
      <c r="L365" s="181"/>
      <c r="M365" s="135"/>
      <c r="N365" s="135"/>
      <c r="O365" s="135"/>
      <c r="P365" s="135"/>
      <c r="Q365" s="137" t="e">
        <f t="shared" ca="1" si="90"/>
        <v>#REF!</v>
      </c>
      <c r="R365" s="188" t="e">
        <f t="shared" ca="1" si="91"/>
        <v>#REF!</v>
      </c>
      <c r="S365" s="139" t="e">
        <f t="shared" ca="1" si="89"/>
        <v>#REF!</v>
      </c>
      <c r="T365" s="202" t="e">
        <f t="shared" ca="1" si="92"/>
        <v>#REF!</v>
      </c>
      <c r="U365" s="139" t="e">
        <f t="shared" ca="1" si="93"/>
        <v>#REF!</v>
      </c>
      <c r="V365" s="198" t="e">
        <f t="shared" ca="1" si="94"/>
        <v>#REF!</v>
      </c>
      <c r="W365" s="138" t="e">
        <f t="shared" ca="1" si="95"/>
        <v>#REF!</v>
      </c>
      <c r="X365" s="139" t="e">
        <f t="shared" ca="1" si="96"/>
        <v>#REF!</v>
      </c>
      <c r="Y365" s="138" t="e">
        <f t="shared" ca="1" si="97"/>
        <v>#REF!</v>
      </c>
      <c r="Z365" s="138" t="e">
        <f t="shared" ca="1" si="98"/>
        <v>#REF!</v>
      </c>
      <c r="AA365" s="138" t="e">
        <f t="shared" ca="1" si="99"/>
        <v>#NAME?</v>
      </c>
      <c r="AB365" s="139" t="e">
        <f t="shared" ca="1" si="100"/>
        <v>#REF!</v>
      </c>
      <c r="AC365" s="138" t="e">
        <f t="shared" ca="1" si="101"/>
        <v>#REF!</v>
      </c>
      <c r="AD365" s="132" t="e">
        <f ca="1">INDIRECT(CONCATENATE(#REF!,$C$503,"!$AI",$A365 + 5))</f>
        <v>#REF!</v>
      </c>
    </row>
    <row r="366" spans="1:30" hidden="1" outlineLevel="1" x14ac:dyDescent="0.25">
      <c r="A366" s="128">
        <v>362</v>
      </c>
      <c r="B366" s="153" t="e">
        <f ca="1">INDIRECT(CONCATENATE(#REF!,$C$503,"!$B",$A366 + 5))</f>
        <v>#REF!</v>
      </c>
      <c r="C366" s="135" t="e">
        <f ca="1">INDIRECT(CONCATENATE(#REF!,$C$503,"!$X",$A366 + 5))</f>
        <v>#REF!</v>
      </c>
      <c r="D366" s="132" t="e">
        <f ca="1">INDIRECT(CONCATENATE(#REF!,$C$503,"!$AF",$A366 + 5))</f>
        <v>#REF!</v>
      </c>
      <c r="E366" s="132" t="e">
        <f ca="1">INDIRECT(CONCATENATE(#REF!,$C$503,"!$AB",$A366 + 5))</f>
        <v>#REF!</v>
      </c>
      <c r="F366" s="135" t="str">
        <f t="shared" ca="1" si="88"/>
        <v/>
      </c>
      <c r="G366" s="187" t="e">
        <f ca="1">INDIRECT(CONCATENATE(#REF!,$C$503,"!$AG",$A366 + 5))</f>
        <v>#REF!</v>
      </c>
      <c r="H366" s="135"/>
      <c r="I366" s="132"/>
      <c r="J366" s="135"/>
      <c r="K366" s="132" t="e">
        <f ca="1">INDIRECT(CONCATENATE(#REF!,$C$503,"!$AH",$A366 + 5))</f>
        <v>#REF!</v>
      </c>
      <c r="L366" s="181"/>
      <c r="M366" s="135"/>
      <c r="N366" s="135"/>
      <c r="O366" s="135"/>
      <c r="P366" s="135"/>
      <c r="Q366" s="137" t="e">
        <f t="shared" ca="1" si="90"/>
        <v>#REF!</v>
      </c>
      <c r="R366" s="188" t="e">
        <f t="shared" ca="1" si="91"/>
        <v>#REF!</v>
      </c>
      <c r="S366" s="139" t="e">
        <f t="shared" ca="1" si="89"/>
        <v>#REF!</v>
      </c>
      <c r="T366" s="202" t="e">
        <f t="shared" ca="1" si="92"/>
        <v>#REF!</v>
      </c>
      <c r="U366" s="139" t="e">
        <f t="shared" ca="1" si="93"/>
        <v>#REF!</v>
      </c>
      <c r="V366" s="198" t="e">
        <f t="shared" ca="1" si="94"/>
        <v>#REF!</v>
      </c>
      <c r="W366" s="138" t="e">
        <f t="shared" ca="1" si="95"/>
        <v>#REF!</v>
      </c>
      <c r="X366" s="139" t="e">
        <f t="shared" ca="1" si="96"/>
        <v>#REF!</v>
      </c>
      <c r="Y366" s="138" t="e">
        <f t="shared" ca="1" si="97"/>
        <v>#REF!</v>
      </c>
      <c r="Z366" s="138" t="e">
        <f t="shared" ca="1" si="98"/>
        <v>#REF!</v>
      </c>
      <c r="AA366" s="138" t="e">
        <f t="shared" ca="1" si="99"/>
        <v>#NAME?</v>
      </c>
      <c r="AB366" s="139" t="e">
        <f t="shared" ca="1" si="100"/>
        <v>#REF!</v>
      </c>
      <c r="AC366" s="138" t="e">
        <f t="shared" ca="1" si="101"/>
        <v>#REF!</v>
      </c>
      <c r="AD366" s="132" t="e">
        <f ca="1">INDIRECT(CONCATENATE(#REF!,$C$503,"!$AI",$A366 + 5))</f>
        <v>#REF!</v>
      </c>
    </row>
    <row r="367" spans="1:30" hidden="1" outlineLevel="1" x14ac:dyDescent="0.25">
      <c r="A367" s="128">
        <v>363</v>
      </c>
      <c r="B367" s="153" t="e">
        <f ca="1">INDIRECT(CONCATENATE(#REF!,$C$503,"!$B",$A367 + 5))</f>
        <v>#REF!</v>
      </c>
      <c r="C367" s="135" t="e">
        <f ca="1">INDIRECT(CONCATENATE(#REF!,$C$503,"!$X",$A367 + 5))</f>
        <v>#REF!</v>
      </c>
      <c r="D367" s="132" t="e">
        <f ca="1">INDIRECT(CONCATENATE(#REF!,$C$503,"!$AF",$A367 + 5))</f>
        <v>#REF!</v>
      </c>
      <c r="E367" s="132" t="e">
        <f ca="1">INDIRECT(CONCATENATE(#REF!,$C$503,"!$AB",$A367 + 5))</f>
        <v>#REF!</v>
      </c>
      <c r="F367" s="135" t="str">
        <f t="shared" ca="1" si="88"/>
        <v/>
      </c>
      <c r="G367" s="187" t="e">
        <f ca="1">INDIRECT(CONCATENATE(#REF!,$C$503,"!$AG",$A367 + 5))</f>
        <v>#REF!</v>
      </c>
      <c r="H367" s="135"/>
      <c r="I367" s="132"/>
      <c r="J367" s="135"/>
      <c r="K367" s="132" t="e">
        <f ca="1">INDIRECT(CONCATENATE(#REF!,$C$503,"!$AH",$A367 + 5))</f>
        <v>#REF!</v>
      </c>
      <c r="L367" s="181"/>
      <c r="M367" s="135"/>
      <c r="N367" s="135"/>
      <c r="O367" s="135"/>
      <c r="P367" s="135"/>
      <c r="Q367" s="137" t="e">
        <f t="shared" ca="1" si="90"/>
        <v>#REF!</v>
      </c>
      <c r="R367" s="188" t="e">
        <f t="shared" ca="1" si="91"/>
        <v>#REF!</v>
      </c>
      <c r="S367" s="139" t="e">
        <f t="shared" ca="1" si="89"/>
        <v>#REF!</v>
      </c>
      <c r="T367" s="202" t="e">
        <f t="shared" ca="1" si="92"/>
        <v>#REF!</v>
      </c>
      <c r="U367" s="139" t="e">
        <f t="shared" ca="1" si="93"/>
        <v>#REF!</v>
      </c>
      <c r="V367" s="198" t="e">
        <f t="shared" ca="1" si="94"/>
        <v>#REF!</v>
      </c>
      <c r="W367" s="138" t="e">
        <f t="shared" ca="1" si="95"/>
        <v>#REF!</v>
      </c>
      <c r="X367" s="139" t="e">
        <f t="shared" ca="1" si="96"/>
        <v>#REF!</v>
      </c>
      <c r="Y367" s="138" t="e">
        <f t="shared" ca="1" si="97"/>
        <v>#REF!</v>
      </c>
      <c r="Z367" s="138" t="e">
        <f t="shared" ca="1" si="98"/>
        <v>#REF!</v>
      </c>
      <c r="AA367" s="138" t="e">
        <f t="shared" ca="1" si="99"/>
        <v>#NAME?</v>
      </c>
      <c r="AB367" s="139" t="e">
        <f t="shared" ca="1" si="100"/>
        <v>#REF!</v>
      </c>
      <c r="AC367" s="138" t="e">
        <f t="shared" ca="1" si="101"/>
        <v>#REF!</v>
      </c>
      <c r="AD367" s="132" t="e">
        <f ca="1">INDIRECT(CONCATENATE(#REF!,$C$503,"!$AI",$A367 + 5))</f>
        <v>#REF!</v>
      </c>
    </row>
    <row r="368" spans="1:30" hidden="1" outlineLevel="1" x14ac:dyDescent="0.25">
      <c r="A368" s="128">
        <v>364</v>
      </c>
      <c r="B368" s="153" t="e">
        <f ca="1">INDIRECT(CONCATENATE(#REF!,$C$503,"!$B",$A368 + 5))</f>
        <v>#REF!</v>
      </c>
      <c r="C368" s="135" t="e">
        <f ca="1">INDIRECT(CONCATENATE(#REF!,$C$503,"!$X",$A368 + 5))</f>
        <v>#REF!</v>
      </c>
      <c r="D368" s="132" t="e">
        <f ca="1">INDIRECT(CONCATENATE(#REF!,$C$503,"!$AF",$A368 + 5))</f>
        <v>#REF!</v>
      </c>
      <c r="E368" s="132" t="e">
        <f ca="1">INDIRECT(CONCATENATE(#REF!,$C$503,"!$AB",$A368 + 5))</f>
        <v>#REF!</v>
      </c>
      <c r="F368" s="135" t="str">
        <f t="shared" ca="1" si="88"/>
        <v/>
      </c>
      <c r="G368" s="187" t="e">
        <f ca="1">INDIRECT(CONCATENATE(#REF!,$C$503,"!$AG",$A368 + 5))</f>
        <v>#REF!</v>
      </c>
      <c r="H368" s="135"/>
      <c r="I368" s="132"/>
      <c r="J368" s="135"/>
      <c r="K368" s="132" t="e">
        <f ca="1">INDIRECT(CONCATENATE(#REF!,$C$503,"!$AH",$A368 + 5))</f>
        <v>#REF!</v>
      </c>
      <c r="L368" s="181"/>
      <c r="M368" s="135"/>
      <c r="N368" s="135"/>
      <c r="O368" s="135"/>
      <c r="P368" s="135"/>
      <c r="Q368" s="137" t="e">
        <f t="shared" ca="1" si="90"/>
        <v>#REF!</v>
      </c>
      <c r="R368" s="188" t="e">
        <f t="shared" ca="1" si="91"/>
        <v>#REF!</v>
      </c>
      <c r="S368" s="139" t="e">
        <f t="shared" ca="1" si="89"/>
        <v>#REF!</v>
      </c>
      <c r="T368" s="202" t="e">
        <f t="shared" ca="1" si="92"/>
        <v>#REF!</v>
      </c>
      <c r="U368" s="139" t="e">
        <f t="shared" ca="1" si="93"/>
        <v>#REF!</v>
      </c>
      <c r="V368" s="198" t="e">
        <f t="shared" ca="1" si="94"/>
        <v>#REF!</v>
      </c>
      <c r="W368" s="138" t="e">
        <f t="shared" ca="1" si="95"/>
        <v>#REF!</v>
      </c>
      <c r="X368" s="139" t="e">
        <f t="shared" ca="1" si="96"/>
        <v>#REF!</v>
      </c>
      <c r="Y368" s="138" t="e">
        <f t="shared" ca="1" si="97"/>
        <v>#REF!</v>
      </c>
      <c r="Z368" s="138" t="e">
        <f t="shared" ca="1" si="98"/>
        <v>#REF!</v>
      </c>
      <c r="AA368" s="138" t="e">
        <f t="shared" ca="1" si="99"/>
        <v>#NAME?</v>
      </c>
      <c r="AB368" s="139" t="e">
        <f t="shared" ca="1" si="100"/>
        <v>#REF!</v>
      </c>
      <c r="AC368" s="138" t="e">
        <f t="shared" ca="1" si="101"/>
        <v>#REF!</v>
      </c>
      <c r="AD368" s="132" t="e">
        <f ca="1">INDIRECT(CONCATENATE(#REF!,$C$503,"!$AI",$A368 + 5))</f>
        <v>#REF!</v>
      </c>
    </row>
    <row r="369" spans="1:30" hidden="1" outlineLevel="1" x14ac:dyDescent="0.25">
      <c r="A369" s="128">
        <v>365</v>
      </c>
      <c r="B369" s="153" t="e">
        <f ca="1">INDIRECT(CONCATENATE(#REF!,$C$503,"!$B",$A369 + 5))</f>
        <v>#REF!</v>
      </c>
      <c r="C369" s="135" t="e">
        <f ca="1">INDIRECT(CONCATENATE(#REF!,$C$503,"!$X",$A369 + 5))</f>
        <v>#REF!</v>
      </c>
      <c r="D369" s="132" t="e">
        <f ca="1">INDIRECT(CONCATENATE(#REF!,$C$503,"!$AF",$A369 + 5))</f>
        <v>#REF!</v>
      </c>
      <c r="E369" s="132" t="e">
        <f ca="1">INDIRECT(CONCATENATE(#REF!,$C$503,"!$AB",$A369 + 5))</f>
        <v>#REF!</v>
      </c>
      <c r="F369" s="135" t="str">
        <f t="shared" ca="1" si="88"/>
        <v/>
      </c>
      <c r="G369" s="187" t="e">
        <f ca="1">INDIRECT(CONCATENATE(#REF!,$C$503,"!$AG",$A369 + 5))</f>
        <v>#REF!</v>
      </c>
      <c r="H369" s="135"/>
      <c r="I369" s="132"/>
      <c r="J369" s="135"/>
      <c r="K369" s="132" t="e">
        <f ca="1">INDIRECT(CONCATENATE(#REF!,$C$503,"!$AH",$A369 + 5))</f>
        <v>#REF!</v>
      </c>
      <c r="L369" s="181"/>
      <c r="M369" s="135"/>
      <c r="N369" s="135"/>
      <c r="O369" s="135"/>
      <c r="P369" s="135"/>
      <c r="Q369" s="137" t="e">
        <f t="shared" ca="1" si="90"/>
        <v>#REF!</v>
      </c>
      <c r="R369" s="188" t="e">
        <f t="shared" ca="1" si="91"/>
        <v>#REF!</v>
      </c>
      <c r="S369" s="139" t="e">
        <f t="shared" ca="1" si="89"/>
        <v>#REF!</v>
      </c>
      <c r="T369" s="202" t="e">
        <f t="shared" ca="1" si="92"/>
        <v>#REF!</v>
      </c>
      <c r="U369" s="139" t="e">
        <f t="shared" ca="1" si="93"/>
        <v>#REF!</v>
      </c>
      <c r="V369" s="198" t="e">
        <f t="shared" ca="1" si="94"/>
        <v>#REF!</v>
      </c>
      <c r="W369" s="138" t="e">
        <f t="shared" ca="1" si="95"/>
        <v>#REF!</v>
      </c>
      <c r="X369" s="139" t="e">
        <f t="shared" ca="1" si="96"/>
        <v>#REF!</v>
      </c>
      <c r="Y369" s="138" t="e">
        <f t="shared" ca="1" si="97"/>
        <v>#REF!</v>
      </c>
      <c r="Z369" s="138" t="e">
        <f t="shared" ca="1" si="98"/>
        <v>#REF!</v>
      </c>
      <c r="AA369" s="138" t="e">
        <f t="shared" ca="1" si="99"/>
        <v>#NAME?</v>
      </c>
      <c r="AB369" s="139" t="e">
        <f t="shared" ca="1" si="100"/>
        <v>#REF!</v>
      </c>
      <c r="AC369" s="138" t="e">
        <f t="shared" ca="1" si="101"/>
        <v>#REF!</v>
      </c>
      <c r="AD369" s="132" t="e">
        <f ca="1">INDIRECT(CONCATENATE(#REF!,$C$503,"!$AI",$A369 + 5))</f>
        <v>#REF!</v>
      </c>
    </row>
    <row r="370" spans="1:30" hidden="1" outlineLevel="1" x14ac:dyDescent="0.25">
      <c r="A370" s="128">
        <v>366</v>
      </c>
      <c r="B370" s="153" t="e">
        <f ca="1">INDIRECT(CONCATENATE(#REF!,$C$503,"!$B",$A370 + 5))</f>
        <v>#REF!</v>
      </c>
      <c r="C370" s="135" t="e">
        <f ca="1">INDIRECT(CONCATENATE(#REF!,$C$503,"!$X",$A370 + 5))</f>
        <v>#REF!</v>
      </c>
      <c r="D370" s="132" t="e">
        <f ca="1">INDIRECT(CONCATENATE(#REF!,$C$503,"!$AF",$A370 + 5))</f>
        <v>#REF!</v>
      </c>
      <c r="E370" s="132" t="e">
        <f ca="1">INDIRECT(CONCATENATE(#REF!,$C$503,"!$AB",$A370 + 5))</f>
        <v>#REF!</v>
      </c>
      <c r="F370" s="135" t="str">
        <f t="shared" ca="1" si="88"/>
        <v/>
      </c>
      <c r="G370" s="187" t="e">
        <f ca="1">INDIRECT(CONCATENATE(#REF!,$C$503,"!$AG",$A370 + 5))</f>
        <v>#REF!</v>
      </c>
      <c r="H370" s="135"/>
      <c r="I370" s="132"/>
      <c r="J370" s="135"/>
      <c r="K370" s="132" t="e">
        <f ca="1">INDIRECT(CONCATENATE(#REF!,$C$503,"!$AH",$A370 + 5))</f>
        <v>#REF!</v>
      </c>
      <c r="L370" s="181"/>
      <c r="M370" s="135"/>
      <c r="N370" s="135"/>
      <c r="O370" s="135"/>
      <c r="P370" s="135"/>
      <c r="Q370" s="137" t="e">
        <f t="shared" ca="1" si="90"/>
        <v>#REF!</v>
      </c>
      <c r="R370" s="188" t="e">
        <f t="shared" ca="1" si="91"/>
        <v>#REF!</v>
      </c>
      <c r="S370" s="139" t="e">
        <f t="shared" ca="1" si="89"/>
        <v>#REF!</v>
      </c>
      <c r="T370" s="202" t="e">
        <f t="shared" ca="1" si="92"/>
        <v>#REF!</v>
      </c>
      <c r="U370" s="139" t="e">
        <f t="shared" ca="1" si="93"/>
        <v>#REF!</v>
      </c>
      <c r="V370" s="198" t="e">
        <f t="shared" ca="1" si="94"/>
        <v>#REF!</v>
      </c>
      <c r="W370" s="138" t="e">
        <f t="shared" ca="1" si="95"/>
        <v>#REF!</v>
      </c>
      <c r="X370" s="139" t="e">
        <f t="shared" ca="1" si="96"/>
        <v>#REF!</v>
      </c>
      <c r="Y370" s="138" t="e">
        <f t="shared" ca="1" si="97"/>
        <v>#REF!</v>
      </c>
      <c r="Z370" s="138" t="e">
        <f t="shared" ca="1" si="98"/>
        <v>#REF!</v>
      </c>
      <c r="AA370" s="138" t="e">
        <f t="shared" ca="1" si="99"/>
        <v>#NAME?</v>
      </c>
      <c r="AB370" s="139" t="e">
        <f t="shared" ca="1" si="100"/>
        <v>#REF!</v>
      </c>
      <c r="AC370" s="138" t="e">
        <f t="shared" ca="1" si="101"/>
        <v>#REF!</v>
      </c>
      <c r="AD370" s="132" t="e">
        <f ca="1">INDIRECT(CONCATENATE(#REF!,$C$503,"!$AI",$A370 + 5))</f>
        <v>#REF!</v>
      </c>
    </row>
    <row r="371" spans="1:30" hidden="1" outlineLevel="1" x14ac:dyDescent="0.25">
      <c r="A371" s="128">
        <v>367</v>
      </c>
      <c r="B371" s="153" t="e">
        <f ca="1">INDIRECT(CONCATENATE(#REF!,$C$503,"!$B",$A371 + 5))</f>
        <v>#REF!</v>
      </c>
      <c r="C371" s="135" t="e">
        <f ca="1">INDIRECT(CONCATENATE(#REF!,$C$503,"!$X",$A371 + 5))</f>
        <v>#REF!</v>
      </c>
      <c r="D371" s="132" t="e">
        <f ca="1">INDIRECT(CONCATENATE(#REF!,$C$503,"!$AF",$A371 + 5))</f>
        <v>#REF!</v>
      </c>
      <c r="E371" s="132" t="e">
        <f ca="1">INDIRECT(CONCATENATE(#REF!,$C$503,"!$AB",$A371 + 5))</f>
        <v>#REF!</v>
      </c>
      <c r="F371" s="135" t="str">
        <f t="shared" ca="1" si="88"/>
        <v/>
      </c>
      <c r="G371" s="187" t="e">
        <f ca="1">INDIRECT(CONCATENATE(#REF!,$C$503,"!$AG",$A371 + 5))</f>
        <v>#REF!</v>
      </c>
      <c r="H371" s="135"/>
      <c r="I371" s="132"/>
      <c r="J371" s="135"/>
      <c r="K371" s="132" t="e">
        <f ca="1">INDIRECT(CONCATENATE(#REF!,$C$503,"!$AH",$A371 + 5))</f>
        <v>#REF!</v>
      </c>
      <c r="L371" s="181"/>
      <c r="M371" s="135"/>
      <c r="N371" s="135"/>
      <c r="O371" s="135"/>
      <c r="P371" s="135"/>
      <c r="Q371" s="137" t="e">
        <f t="shared" ca="1" si="90"/>
        <v>#REF!</v>
      </c>
      <c r="R371" s="188" t="e">
        <f t="shared" ca="1" si="91"/>
        <v>#REF!</v>
      </c>
      <c r="S371" s="139" t="e">
        <f t="shared" ca="1" si="89"/>
        <v>#REF!</v>
      </c>
      <c r="T371" s="202" t="e">
        <f t="shared" ca="1" si="92"/>
        <v>#REF!</v>
      </c>
      <c r="U371" s="139" t="e">
        <f t="shared" ca="1" si="93"/>
        <v>#REF!</v>
      </c>
      <c r="V371" s="198" t="e">
        <f t="shared" ca="1" si="94"/>
        <v>#REF!</v>
      </c>
      <c r="W371" s="138" t="e">
        <f t="shared" ca="1" si="95"/>
        <v>#REF!</v>
      </c>
      <c r="X371" s="139" t="e">
        <f t="shared" ca="1" si="96"/>
        <v>#REF!</v>
      </c>
      <c r="Y371" s="138" t="e">
        <f t="shared" ca="1" si="97"/>
        <v>#REF!</v>
      </c>
      <c r="Z371" s="138" t="e">
        <f t="shared" ca="1" si="98"/>
        <v>#REF!</v>
      </c>
      <c r="AA371" s="138" t="e">
        <f t="shared" ca="1" si="99"/>
        <v>#NAME?</v>
      </c>
      <c r="AB371" s="139" t="e">
        <f t="shared" ca="1" si="100"/>
        <v>#REF!</v>
      </c>
      <c r="AC371" s="138" t="e">
        <f t="shared" ca="1" si="101"/>
        <v>#REF!</v>
      </c>
      <c r="AD371" s="132" t="e">
        <f ca="1">INDIRECT(CONCATENATE(#REF!,$C$503,"!$AI",$A371 + 5))</f>
        <v>#REF!</v>
      </c>
    </row>
    <row r="372" spans="1:30" hidden="1" outlineLevel="1" x14ac:dyDescent="0.25">
      <c r="A372" s="128">
        <v>368</v>
      </c>
      <c r="B372" s="153" t="e">
        <f ca="1">INDIRECT(CONCATENATE(#REF!,$C$503,"!$B",$A372 + 5))</f>
        <v>#REF!</v>
      </c>
      <c r="C372" s="135" t="e">
        <f ca="1">INDIRECT(CONCATENATE(#REF!,$C$503,"!$X",$A372 + 5))</f>
        <v>#REF!</v>
      </c>
      <c r="D372" s="132" t="e">
        <f ca="1">INDIRECT(CONCATENATE(#REF!,$C$503,"!$AF",$A372 + 5))</f>
        <v>#REF!</v>
      </c>
      <c r="E372" s="132" t="e">
        <f ca="1">INDIRECT(CONCATENATE(#REF!,$C$503,"!$AB",$A372 + 5))</f>
        <v>#REF!</v>
      </c>
      <c r="F372" s="135" t="str">
        <f t="shared" ca="1" si="88"/>
        <v/>
      </c>
      <c r="G372" s="187" t="e">
        <f ca="1">INDIRECT(CONCATENATE(#REF!,$C$503,"!$AG",$A372 + 5))</f>
        <v>#REF!</v>
      </c>
      <c r="H372" s="135"/>
      <c r="I372" s="132"/>
      <c r="J372" s="135"/>
      <c r="K372" s="132" t="e">
        <f ca="1">INDIRECT(CONCATENATE(#REF!,$C$503,"!$AH",$A372 + 5))</f>
        <v>#REF!</v>
      </c>
      <c r="L372" s="181"/>
      <c r="M372" s="135"/>
      <c r="N372" s="135"/>
      <c r="O372" s="135"/>
      <c r="P372" s="135"/>
      <c r="Q372" s="137" t="e">
        <f t="shared" ca="1" si="90"/>
        <v>#REF!</v>
      </c>
      <c r="R372" s="188" t="e">
        <f t="shared" ca="1" si="91"/>
        <v>#REF!</v>
      </c>
      <c r="S372" s="139" t="e">
        <f t="shared" ca="1" si="89"/>
        <v>#REF!</v>
      </c>
      <c r="T372" s="202" t="e">
        <f t="shared" ca="1" si="92"/>
        <v>#REF!</v>
      </c>
      <c r="U372" s="139" t="e">
        <f t="shared" ca="1" si="93"/>
        <v>#REF!</v>
      </c>
      <c r="V372" s="198" t="e">
        <f t="shared" ca="1" si="94"/>
        <v>#REF!</v>
      </c>
      <c r="W372" s="138" t="e">
        <f t="shared" ca="1" si="95"/>
        <v>#REF!</v>
      </c>
      <c r="X372" s="139" t="e">
        <f t="shared" ca="1" si="96"/>
        <v>#REF!</v>
      </c>
      <c r="Y372" s="138" t="e">
        <f t="shared" ca="1" si="97"/>
        <v>#REF!</v>
      </c>
      <c r="Z372" s="138" t="e">
        <f t="shared" ca="1" si="98"/>
        <v>#REF!</v>
      </c>
      <c r="AA372" s="138" t="e">
        <f t="shared" ca="1" si="99"/>
        <v>#NAME?</v>
      </c>
      <c r="AB372" s="139" t="e">
        <f t="shared" ca="1" si="100"/>
        <v>#REF!</v>
      </c>
      <c r="AC372" s="138" t="e">
        <f t="shared" ca="1" si="101"/>
        <v>#REF!</v>
      </c>
      <c r="AD372" s="132" t="e">
        <f ca="1">INDIRECT(CONCATENATE(#REF!,$C$503,"!$AI",$A372 + 5))</f>
        <v>#REF!</v>
      </c>
    </row>
    <row r="373" spans="1:30" hidden="1" outlineLevel="1" x14ac:dyDescent="0.25">
      <c r="A373" s="128">
        <v>369</v>
      </c>
      <c r="B373" s="153" t="e">
        <f ca="1">INDIRECT(CONCATENATE(#REF!,$C$503,"!$B",$A373 + 5))</f>
        <v>#REF!</v>
      </c>
      <c r="C373" s="135" t="e">
        <f ca="1">INDIRECT(CONCATENATE(#REF!,$C$503,"!$X",$A373 + 5))</f>
        <v>#REF!</v>
      </c>
      <c r="D373" s="132" t="e">
        <f ca="1">INDIRECT(CONCATENATE(#REF!,$C$503,"!$AF",$A373 + 5))</f>
        <v>#REF!</v>
      </c>
      <c r="E373" s="132" t="e">
        <f ca="1">INDIRECT(CONCATENATE(#REF!,$C$503,"!$AB",$A373 + 5))</f>
        <v>#REF!</v>
      </c>
      <c r="F373" s="135" t="str">
        <f t="shared" ca="1" si="88"/>
        <v/>
      </c>
      <c r="G373" s="187" t="e">
        <f ca="1">INDIRECT(CONCATENATE(#REF!,$C$503,"!$AG",$A373 + 5))</f>
        <v>#REF!</v>
      </c>
      <c r="H373" s="135"/>
      <c r="I373" s="132"/>
      <c r="J373" s="135"/>
      <c r="K373" s="132" t="e">
        <f ca="1">INDIRECT(CONCATENATE(#REF!,$C$503,"!$AH",$A373 + 5))</f>
        <v>#REF!</v>
      </c>
      <c r="L373" s="181"/>
      <c r="M373" s="135"/>
      <c r="N373" s="135"/>
      <c r="O373" s="135"/>
      <c r="P373" s="135"/>
      <c r="Q373" s="137" t="e">
        <f t="shared" ca="1" si="90"/>
        <v>#REF!</v>
      </c>
      <c r="R373" s="188" t="e">
        <f t="shared" ca="1" si="91"/>
        <v>#REF!</v>
      </c>
      <c r="S373" s="139" t="e">
        <f t="shared" ca="1" si="89"/>
        <v>#REF!</v>
      </c>
      <c r="T373" s="202" t="e">
        <f t="shared" ca="1" si="92"/>
        <v>#REF!</v>
      </c>
      <c r="U373" s="139" t="e">
        <f t="shared" ca="1" si="93"/>
        <v>#REF!</v>
      </c>
      <c r="V373" s="198" t="e">
        <f t="shared" ca="1" si="94"/>
        <v>#REF!</v>
      </c>
      <c r="W373" s="138" t="e">
        <f t="shared" ca="1" si="95"/>
        <v>#REF!</v>
      </c>
      <c r="X373" s="139" t="e">
        <f t="shared" ca="1" si="96"/>
        <v>#REF!</v>
      </c>
      <c r="Y373" s="138" t="e">
        <f t="shared" ca="1" si="97"/>
        <v>#REF!</v>
      </c>
      <c r="Z373" s="138" t="e">
        <f t="shared" ca="1" si="98"/>
        <v>#REF!</v>
      </c>
      <c r="AA373" s="138" t="e">
        <f t="shared" ca="1" si="99"/>
        <v>#NAME?</v>
      </c>
      <c r="AB373" s="139" t="e">
        <f t="shared" ca="1" si="100"/>
        <v>#REF!</v>
      </c>
      <c r="AC373" s="138" t="e">
        <f t="shared" ca="1" si="101"/>
        <v>#REF!</v>
      </c>
      <c r="AD373" s="132" t="e">
        <f ca="1">INDIRECT(CONCATENATE(#REF!,$C$503,"!$AI",$A373 + 5))</f>
        <v>#REF!</v>
      </c>
    </row>
    <row r="374" spans="1:30" hidden="1" outlineLevel="1" x14ac:dyDescent="0.25">
      <c r="A374" s="128">
        <v>370</v>
      </c>
      <c r="B374" s="153" t="e">
        <f ca="1">INDIRECT(CONCATENATE(#REF!,$C$503,"!$B",$A374 + 5))</f>
        <v>#REF!</v>
      </c>
      <c r="C374" s="135" t="e">
        <f ca="1">INDIRECT(CONCATENATE(#REF!,$C$503,"!$X",$A374 + 5))</f>
        <v>#REF!</v>
      </c>
      <c r="D374" s="132" t="e">
        <f ca="1">INDIRECT(CONCATENATE(#REF!,$C$503,"!$AF",$A374 + 5))</f>
        <v>#REF!</v>
      </c>
      <c r="E374" s="132" t="e">
        <f ca="1">INDIRECT(CONCATENATE(#REF!,$C$503,"!$AB",$A374 + 5))</f>
        <v>#REF!</v>
      </c>
      <c r="F374" s="135" t="str">
        <f t="shared" ca="1" si="88"/>
        <v/>
      </c>
      <c r="G374" s="187" t="e">
        <f ca="1">INDIRECT(CONCATENATE(#REF!,$C$503,"!$AG",$A374 + 5))</f>
        <v>#REF!</v>
      </c>
      <c r="H374" s="135"/>
      <c r="I374" s="132"/>
      <c r="J374" s="135"/>
      <c r="K374" s="132" t="e">
        <f ca="1">INDIRECT(CONCATENATE(#REF!,$C$503,"!$AH",$A374 + 5))</f>
        <v>#REF!</v>
      </c>
      <c r="L374" s="181"/>
      <c r="M374" s="135"/>
      <c r="N374" s="135"/>
      <c r="O374" s="135"/>
      <c r="P374" s="135"/>
      <c r="Q374" s="137" t="e">
        <f t="shared" ca="1" si="90"/>
        <v>#REF!</v>
      </c>
      <c r="R374" s="188" t="e">
        <f t="shared" ca="1" si="91"/>
        <v>#REF!</v>
      </c>
      <c r="S374" s="139" t="e">
        <f t="shared" ca="1" si="89"/>
        <v>#REF!</v>
      </c>
      <c r="T374" s="202" t="e">
        <f t="shared" ca="1" si="92"/>
        <v>#REF!</v>
      </c>
      <c r="U374" s="139" t="e">
        <f t="shared" ca="1" si="93"/>
        <v>#REF!</v>
      </c>
      <c r="V374" s="198" t="e">
        <f t="shared" ca="1" si="94"/>
        <v>#REF!</v>
      </c>
      <c r="W374" s="138" t="e">
        <f t="shared" ca="1" si="95"/>
        <v>#REF!</v>
      </c>
      <c r="X374" s="139" t="e">
        <f t="shared" ca="1" si="96"/>
        <v>#REF!</v>
      </c>
      <c r="Y374" s="138" t="e">
        <f t="shared" ca="1" si="97"/>
        <v>#REF!</v>
      </c>
      <c r="Z374" s="138" t="e">
        <f t="shared" ca="1" si="98"/>
        <v>#REF!</v>
      </c>
      <c r="AA374" s="138" t="e">
        <f t="shared" ca="1" si="99"/>
        <v>#NAME?</v>
      </c>
      <c r="AB374" s="139" t="e">
        <f t="shared" ca="1" si="100"/>
        <v>#REF!</v>
      </c>
      <c r="AC374" s="138" t="e">
        <f t="shared" ca="1" si="101"/>
        <v>#REF!</v>
      </c>
      <c r="AD374" s="132" t="e">
        <f ca="1">INDIRECT(CONCATENATE(#REF!,$C$503,"!$AI",$A374 + 5))</f>
        <v>#REF!</v>
      </c>
    </row>
    <row r="375" spans="1:30" hidden="1" outlineLevel="1" x14ac:dyDescent="0.25">
      <c r="A375" s="128">
        <v>371</v>
      </c>
      <c r="B375" s="153" t="e">
        <f ca="1">INDIRECT(CONCATENATE(#REF!,$C$503,"!$B",$A375 + 5))</f>
        <v>#REF!</v>
      </c>
      <c r="C375" s="135" t="e">
        <f ca="1">INDIRECT(CONCATENATE(#REF!,$C$503,"!$X",$A375 + 5))</f>
        <v>#REF!</v>
      </c>
      <c r="D375" s="132" t="e">
        <f ca="1">INDIRECT(CONCATENATE(#REF!,$C$503,"!$AF",$A375 + 5))</f>
        <v>#REF!</v>
      </c>
      <c r="E375" s="132" t="e">
        <f ca="1">INDIRECT(CONCATENATE(#REF!,$C$503,"!$AB",$A375 + 5))</f>
        <v>#REF!</v>
      </c>
      <c r="F375" s="135" t="str">
        <f t="shared" ca="1" si="88"/>
        <v/>
      </c>
      <c r="G375" s="187" t="e">
        <f ca="1">INDIRECT(CONCATENATE(#REF!,$C$503,"!$AG",$A375 + 5))</f>
        <v>#REF!</v>
      </c>
      <c r="H375" s="135"/>
      <c r="I375" s="132"/>
      <c r="J375" s="135"/>
      <c r="K375" s="132" t="e">
        <f ca="1">INDIRECT(CONCATENATE(#REF!,$C$503,"!$AH",$A375 + 5))</f>
        <v>#REF!</v>
      </c>
      <c r="L375" s="181"/>
      <c r="M375" s="135"/>
      <c r="N375" s="135"/>
      <c r="O375" s="135"/>
      <c r="P375" s="135"/>
      <c r="Q375" s="137" t="e">
        <f t="shared" ca="1" si="90"/>
        <v>#REF!</v>
      </c>
      <c r="R375" s="188" t="e">
        <f t="shared" ca="1" si="91"/>
        <v>#REF!</v>
      </c>
      <c r="S375" s="139" t="e">
        <f t="shared" ca="1" si="89"/>
        <v>#REF!</v>
      </c>
      <c r="T375" s="202" t="e">
        <f t="shared" ca="1" si="92"/>
        <v>#REF!</v>
      </c>
      <c r="U375" s="139" t="e">
        <f t="shared" ca="1" si="93"/>
        <v>#REF!</v>
      </c>
      <c r="V375" s="198" t="e">
        <f t="shared" ca="1" si="94"/>
        <v>#REF!</v>
      </c>
      <c r="W375" s="138" t="e">
        <f t="shared" ca="1" si="95"/>
        <v>#REF!</v>
      </c>
      <c r="X375" s="139" t="e">
        <f t="shared" ca="1" si="96"/>
        <v>#REF!</v>
      </c>
      <c r="Y375" s="138" t="e">
        <f t="shared" ca="1" si="97"/>
        <v>#REF!</v>
      </c>
      <c r="Z375" s="138" t="e">
        <f t="shared" ca="1" si="98"/>
        <v>#REF!</v>
      </c>
      <c r="AA375" s="138" t="e">
        <f t="shared" ca="1" si="99"/>
        <v>#NAME?</v>
      </c>
      <c r="AB375" s="139" t="e">
        <f t="shared" ca="1" si="100"/>
        <v>#REF!</v>
      </c>
      <c r="AC375" s="138" t="e">
        <f t="shared" ca="1" si="101"/>
        <v>#REF!</v>
      </c>
      <c r="AD375" s="132" t="e">
        <f ca="1">INDIRECT(CONCATENATE(#REF!,$C$503,"!$AI",$A375 + 5))</f>
        <v>#REF!</v>
      </c>
    </row>
    <row r="376" spans="1:30" hidden="1" outlineLevel="1" x14ac:dyDescent="0.25">
      <c r="A376" s="128">
        <v>372</v>
      </c>
      <c r="B376" s="153" t="e">
        <f ca="1">INDIRECT(CONCATENATE(#REF!,$C$503,"!$B",$A376 + 5))</f>
        <v>#REF!</v>
      </c>
      <c r="C376" s="135" t="e">
        <f ca="1">INDIRECT(CONCATENATE(#REF!,$C$503,"!$X",$A376 + 5))</f>
        <v>#REF!</v>
      </c>
      <c r="D376" s="132" t="e">
        <f ca="1">INDIRECT(CONCATENATE(#REF!,$C$503,"!$AF",$A376 + 5))</f>
        <v>#REF!</v>
      </c>
      <c r="E376" s="132" t="e">
        <f ca="1">INDIRECT(CONCATENATE(#REF!,$C$503,"!$AB",$A376 + 5))</f>
        <v>#REF!</v>
      </c>
      <c r="F376" s="135" t="str">
        <f t="shared" ca="1" si="88"/>
        <v/>
      </c>
      <c r="G376" s="187" t="e">
        <f ca="1">INDIRECT(CONCATENATE(#REF!,$C$503,"!$AG",$A376 + 5))</f>
        <v>#REF!</v>
      </c>
      <c r="H376" s="135"/>
      <c r="I376" s="132"/>
      <c r="J376" s="135"/>
      <c r="K376" s="132" t="e">
        <f ca="1">INDIRECT(CONCATENATE(#REF!,$C$503,"!$AH",$A376 + 5))</f>
        <v>#REF!</v>
      </c>
      <c r="L376" s="181"/>
      <c r="M376" s="135"/>
      <c r="N376" s="135"/>
      <c r="O376" s="135"/>
      <c r="P376" s="135"/>
      <c r="Q376" s="137" t="e">
        <f t="shared" ca="1" si="90"/>
        <v>#REF!</v>
      </c>
      <c r="R376" s="188" t="e">
        <f t="shared" ca="1" si="91"/>
        <v>#REF!</v>
      </c>
      <c r="S376" s="139" t="e">
        <f t="shared" ca="1" si="89"/>
        <v>#REF!</v>
      </c>
      <c r="T376" s="202" t="e">
        <f t="shared" ca="1" si="92"/>
        <v>#REF!</v>
      </c>
      <c r="U376" s="139" t="e">
        <f t="shared" ca="1" si="93"/>
        <v>#REF!</v>
      </c>
      <c r="V376" s="198" t="e">
        <f t="shared" ca="1" si="94"/>
        <v>#REF!</v>
      </c>
      <c r="W376" s="138" t="e">
        <f t="shared" ca="1" si="95"/>
        <v>#REF!</v>
      </c>
      <c r="X376" s="139" t="e">
        <f t="shared" ca="1" si="96"/>
        <v>#REF!</v>
      </c>
      <c r="Y376" s="138" t="e">
        <f t="shared" ca="1" si="97"/>
        <v>#REF!</v>
      </c>
      <c r="Z376" s="138" t="e">
        <f t="shared" ca="1" si="98"/>
        <v>#REF!</v>
      </c>
      <c r="AA376" s="138" t="e">
        <f t="shared" ca="1" si="99"/>
        <v>#NAME?</v>
      </c>
      <c r="AB376" s="139" t="e">
        <f t="shared" ca="1" si="100"/>
        <v>#REF!</v>
      </c>
      <c r="AC376" s="138" t="e">
        <f t="shared" ca="1" si="101"/>
        <v>#REF!</v>
      </c>
      <c r="AD376" s="132" t="e">
        <f ca="1">INDIRECT(CONCATENATE(#REF!,$C$503,"!$AI",$A376 + 5))</f>
        <v>#REF!</v>
      </c>
    </row>
    <row r="377" spans="1:30" hidden="1" outlineLevel="1" x14ac:dyDescent="0.25">
      <c r="A377" s="128">
        <v>373</v>
      </c>
      <c r="B377" s="153" t="e">
        <f ca="1">INDIRECT(CONCATENATE(#REF!,$C$503,"!$B",$A377 + 5))</f>
        <v>#REF!</v>
      </c>
      <c r="C377" s="135" t="e">
        <f ca="1">INDIRECT(CONCATENATE(#REF!,$C$503,"!$X",$A377 + 5))</f>
        <v>#REF!</v>
      </c>
      <c r="D377" s="132" t="e">
        <f ca="1">INDIRECT(CONCATENATE(#REF!,$C$503,"!$AF",$A377 + 5))</f>
        <v>#REF!</v>
      </c>
      <c r="E377" s="132" t="e">
        <f ca="1">INDIRECT(CONCATENATE(#REF!,$C$503,"!$AB",$A377 + 5))</f>
        <v>#REF!</v>
      </c>
      <c r="F377" s="135" t="str">
        <f t="shared" ca="1" si="88"/>
        <v/>
      </c>
      <c r="G377" s="187" t="e">
        <f ca="1">INDIRECT(CONCATENATE(#REF!,$C$503,"!$AG",$A377 + 5))</f>
        <v>#REF!</v>
      </c>
      <c r="H377" s="135"/>
      <c r="I377" s="132"/>
      <c r="J377" s="135"/>
      <c r="K377" s="132" t="e">
        <f ca="1">INDIRECT(CONCATENATE(#REF!,$C$503,"!$AH",$A377 + 5))</f>
        <v>#REF!</v>
      </c>
      <c r="L377" s="181"/>
      <c r="M377" s="135"/>
      <c r="N377" s="135"/>
      <c r="O377" s="135"/>
      <c r="P377" s="135"/>
      <c r="Q377" s="137" t="e">
        <f t="shared" ca="1" si="90"/>
        <v>#REF!</v>
      </c>
      <c r="R377" s="188" t="e">
        <f t="shared" ca="1" si="91"/>
        <v>#REF!</v>
      </c>
      <c r="S377" s="139" t="e">
        <f t="shared" ca="1" si="89"/>
        <v>#REF!</v>
      </c>
      <c r="T377" s="202" t="e">
        <f t="shared" ca="1" si="92"/>
        <v>#REF!</v>
      </c>
      <c r="U377" s="139" t="e">
        <f t="shared" ca="1" si="93"/>
        <v>#REF!</v>
      </c>
      <c r="V377" s="198" t="e">
        <f t="shared" ca="1" si="94"/>
        <v>#REF!</v>
      </c>
      <c r="W377" s="138" t="e">
        <f t="shared" ca="1" si="95"/>
        <v>#REF!</v>
      </c>
      <c r="X377" s="139" t="e">
        <f t="shared" ca="1" si="96"/>
        <v>#REF!</v>
      </c>
      <c r="Y377" s="138" t="e">
        <f t="shared" ca="1" si="97"/>
        <v>#REF!</v>
      </c>
      <c r="Z377" s="138" t="e">
        <f t="shared" ca="1" si="98"/>
        <v>#REF!</v>
      </c>
      <c r="AA377" s="138" t="e">
        <f t="shared" ca="1" si="99"/>
        <v>#NAME?</v>
      </c>
      <c r="AB377" s="139" t="e">
        <f t="shared" ca="1" si="100"/>
        <v>#REF!</v>
      </c>
      <c r="AC377" s="138" t="e">
        <f t="shared" ca="1" si="101"/>
        <v>#REF!</v>
      </c>
      <c r="AD377" s="132" t="e">
        <f ca="1">INDIRECT(CONCATENATE(#REF!,$C$503,"!$AI",$A377 + 5))</f>
        <v>#REF!</v>
      </c>
    </row>
    <row r="378" spans="1:30" hidden="1" outlineLevel="1" x14ac:dyDescent="0.25">
      <c r="A378" s="128">
        <v>374</v>
      </c>
      <c r="B378" s="153" t="e">
        <f ca="1">INDIRECT(CONCATENATE(#REF!,$C$503,"!$B",$A378 + 5))</f>
        <v>#REF!</v>
      </c>
      <c r="C378" s="135" t="e">
        <f ca="1">INDIRECT(CONCATENATE(#REF!,$C$503,"!$X",$A378 + 5))</f>
        <v>#REF!</v>
      </c>
      <c r="D378" s="132" t="e">
        <f ca="1">INDIRECT(CONCATENATE(#REF!,$C$503,"!$AF",$A378 + 5))</f>
        <v>#REF!</v>
      </c>
      <c r="E378" s="132" t="e">
        <f ca="1">INDIRECT(CONCATENATE(#REF!,$C$503,"!$AB",$A378 + 5))</f>
        <v>#REF!</v>
      </c>
      <c r="F378" s="135" t="str">
        <f t="shared" ca="1" si="88"/>
        <v/>
      </c>
      <c r="G378" s="187" t="e">
        <f ca="1">INDIRECT(CONCATENATE(#REF!,$C$503,"!$AG",$A378 + 5))</f>
        <v>#REF!</v>
      </c>
      <c r="H378" s="135"/>
      <c r="I378" s="132"/>
      <c r="J378" s="135"/>
      <c r="K378" s="132" t="e">
        <f ca="1">INDIRECT(CONCATENATE(#REF!,$C$503,"!$AH",$A378 + 5))</f>
        <v>#REF!</v>
      </c>
      <c r="L378" s="181"/>
      <c r="M378" s="135"/>
      <c r="N378" s="135"/>
      <c r="O378" s="135"/>
      <c r="P378" s="135"/>
      <c r="Q378" s="137" t="e">
        <f t="shared" ca="1" si="90"/>
        <v>#REF!</v>
      </c>
      <c r="R378" s="188" t="e">
        <f t="shared" ca="1" si="91"/>
        <v>#REF!</v>
      </c>
      <c r="S378" s="139" t="e">
        <f t="shared" ca="1" si="89"/>
        <v>#REF!</v>
      </c>
      <c r="T378" s="202" t="e">
        <f t="shared" ca="1" si="92"/>
        <v>#REF!</v>
      </c>
      <c r="U378" s="139" t="e">
        <f t="shared" ca="1" si="93"/>
        <v>#REF!</v>
      </c>
      <c r="V378" s="198" t="e">
        <f t="shared" ca="1" si="94"/>
        <v>#REF!</v>
      </c>
      <c r="W378" s="138" t="e">
        <f t="shared" ca="1" si="95"/>
        <v>#REF!</v>
      </c>
      <c r="X378" s="139" t="e">
        <f t="shared" ca="1" si="96"/>
        <v>#REF!</v>
      </c>
      <c r="Y378" s="138" t="e">
        <f t="shared" ca="1" si="97"/>
        <v>#REF!</v>
      </c>
      <c r="Z378" s="138" t="e">
        <f t="shared" ca="1" si="98"/>
        <v>#REF!</v>
      </c>
      <c r="AA378" s="138" t="e">
        <f t="shared" ca="1" si="99"/>
        <v>#NAME?</v>
      </c>
      <c r="AB378" s="139" t="e">
        <f t="shared" ca="1" si="100"/>
        <v>#REF!</v>
      </c>
      <c r="AC378" s="138" t="e">
        <f t="shared" ca="1" si="101"/>
        <v>#REF!</v>
      </c>
      <c r="AD378" s="132" t="e">
        <f ca="1">INDIRECT(CONCATENATE(#REF!,$C$503,"!$AI",$A378 + 5))</f>
        <v>#REF!</v>
      </c>
    </row>
    <row r="379" spans="1:30" hidden="1" outlineLevel="1" x14ac:dyDescent="0.25">
      <c r="A379" s="128">
        <v>375</v>
      </c>
      <c r="B379" s="153" t="e">
        <f ca="1">INDIRECT(CONCATENATE(#REF!,$C$503,"!$B",$A379 + 5))</f>
        <v>#REF!</v>
      </c>
      <c r="C379" s="135" t="e">
        <f ca="1">INDIRECT(CONCATENATE(#REF!,$C$503,"!$X",$A379 + 5))</f>
        <v>#REF!</v>
      </c>
      <c r="D379" s="132" t="e">
        <f ca="1">INDIRECT(CONCATENATE(#REF!,$C$503,"!$AF",$A379 + 5))</f>
        <v>#REF!</v>
      </c>
      <c r="E379" s="132" t="e">
        <f ca="1">INDIRECT(CONCATENATE(#REF!,$C$503,"!$AB",$A379 + 5))</f>
        <v>#REF!</v>
      </c>
      <c r="F379" s="135" t="str">
        <f t="shared" ca="1" si="88"/>
        <v/>
      </c>
      <c r="G379" s="187" t="e">
        <f ca="1">INDIRECT(CONCATENATE(#REF!,$C$503,"!$AG",$A379 + 5))</f>
        <v>#REF!</v>
      </c>
      <c r="H379" s="135"/>
      <c r="I379" s="132"/>
      <c r="J379" s="135"/>
      <c r="K379" s="132" t="e">
        <f ca="1">INDIRECT(CONCATENATE(#REF!,$C$503,"!$AH",$A379 + 5))</f>
        <v>#REF!</v>
      </c>
      <c r="L379" s="181"/>
      <c r="M379" s="135"/>
      <c r="N379" s="135"/>
      <c r="O379" s="135"/>
      <c r="P379" s="135"/>
      <c r="Q379" s="137" t="e">
        <f t="shared" ca="1" si="90"/>
        <v>#REF!</v>
      </c>
      <c r="R379" s="188" t="e">
        <f t="shared" ca="1" si="91"/>
        <v>#REF!</v>
      </c>
      <c r="S379" s="139" t="e">
        <f t="shared" ca="1" si="89"/>
        <v>#REF!</v>
      </c>
      <c r="T379" s="202" t="e">
        <f t="shared" ca="1" si="92"/>
        <v>#REF!</v>
      </c>
      <c r="U379" s="139" t="e">
        <f t="shared" ca="1" si="93"/>
        <v>#REF!</v>
      </c>
      <c r="V379" s="198" t="e">
        <f t="shared" ca="1" si="94"/>
        <v>#REF!</v>
      </c>
      <c r="W379" s="138" t="e">
        <f t="shared" ca="1" si="95"/>
        <v>#REF!</v>
      </c>
      <c r="X379" s="139" t="e">
        <f t="shared" ca="1" si="96"/>
        <v>#REF!</v>
      </c>
      <c r="Y379" s="138" t="e">
        <f t="shared" ca="1" si="97"/>
        <v>#REF!</v>
      </c>
      <c r="Z379" s="138" t="e">
        <f t="shared" ca="1" si="98"/>
        <v>#REF!</v>
      </c>
      <c r="AA379" s="138" t="e">
        <f t="shared" ca="1" si="99"/>
        <v>#NAME?</v>
      </c>
      <c r="AB379" s="139" t="e">
        <f t="shared" ca="1" si="100"/>
        <v>#REF!</v>
      </c>
      <c r="AC379" s="138" t="e">
        <f t="shared" ca="1" si="101"/>
        <v>#REF!</v>
      </c>
      <c r="AD379" s="132" t="e">
        <f ca="1">INDIRECT(CONCATENATE(#REF!,$C$503,"!$AI",$A379 + 5))</f>
        <v>#REF!</v>
      </c>
    </row>
    <row r="380" spans="1:30" hidden="1" outlineLevel="1" x14ac:dyDescent="0.25">
      <c r="A380" s="128">
        <v>376</v>
      </c>
      <c r="B380" s="153" t="e">
        <f ca="1">INDIRECT(CONCATENATE(#REF!,$C$503,"!$B",$A380 + 5))</f>
        <v>#REF!</v>
      </c>
      <c r="C380" s="135" t="e">
        <f ca="1">INDIRECT(CONCATENATE(#REF!,$C$503,"!$X",$A380 + 5))</f>
        <v>#REF!</v>
      </c>
      <c r="D380" s="132" t="e">
        <f ca="1">INDIRECT(CONCATENATE(#REF!,$C$503,"!$AF",$A380 + 5))</f>
        <v>#REF!</v>
      </c>
      <c r="E380" s="132" t="e">
        <f ca="1">INDIRECT(CONCATENATE(#REF!,$C$503,"!$AB",$A380 + 5))</f>
        <v>#REF!</v>
      </c>
      <c r="F380" s="135" t="str">
        <f t="shared" ca="1" si="88"/>
        <v/>
      </c>
      <c r="G380" s="187" t="e">
        <f ca="1">INDIRECT(CONCATENATE(#REF!,$C$503,"!$AG",$A380 + 5))</f>
        <v>#REF!</v>
      </c>
      <c r="H380" s="135"/>
      <c r="I380" s="132"/>
      <c r="J380" s="135"/>
      <c r="K380" s="132" t="e">
        <f ca="1">INDIRECT(CONCATENATE(#REF!,$C$503,"!$AH",$A380 + 5))</f>
        <v>#REF!</v>
      </c>
      <c r="L380" s="181"/>
      <c r="M380" s="135"/>
      <c r="N380" s="135"/>
      <c r="O380" s="135"/>
      <c r="P380" s="135"/>
      <c r="Q380" s="137" t="e">
        <f t="shared" ca="1" si="90"/>
        <v>#REF!</v>
      </c>
      <c r="R380" s="188" t="e">
        <f t="shared" ca="1" si="91"/>
        <v>#REF!</v>
      </c>
      <c r="S380" s="139" t="e">
        <f t="shared" ca="1" si="89"/>
        <v>#REF!</v>
      </c>
      <c r="T380" s="202" t="e">
        <f t="shared" ca="1" si="92"/>
        <v>#REF!</v>
      </c>
      <c r="U380" s="139" t="e">
        <f t="shared" ca="1" si="93"/>
        <v>#REF!</v>
      </c>
      <c r="V380" s="198" t="e">
        <f t="shared" ca="1" si="94"/>
        <v>#REF!</v>
      </c>
      <c r="W380" s="138" t="e">
        <f t="shared" ca="1" si="95"/>
        <v>#REF!</v>
      </c>
      <c r="X380" s="139" t="e">
        <f t="shared" ca="1" si="96"/>
        <v>#REF!</v>
      </c>
      <c r="Y380" s="138" t="e">
        <f t="shared" ca="1" si="97"/>
        <v>#REF!</v>
      </c>
      <c r="Z380" s="138" t="e">
        <f t="shared" ca="1" si="98"/>
        <v>#REF!</v>
      </c>
      <c r="AA380" s="138" t="e">
        <f t="shared" ca="1" si="99"/>
        <v>#NAME?</v>
      </c>
      <c r="AB380" s="139" t="e">
        <f t="shared" ca="1" si="100"/>
        <v>#REF!</v>
      </c>
      <c r="AC380" s="138" t="e">
        <f t="shared" ca="1" si="101"/>
        <v>#REF!</v>
      </c>
      <c r="AD380" s="132" t="e">
        <f ca="1">INDIRECT(CONCATENATE(#REF!,$C$503,"!$AI",$A380 + 5))</f>
        <v>#REF!</v>
      </c>
    </row>
    <row r="381" spans="1:30" hidden="1" outlineLevel="1" x14ac:dyDescent="0.25">
      <c r="A381" s="128">
        <v>377</v>
      </c>
      <c r="B381" s="153" t="e">
        <f ca="1">INDIRECT(CONCATENATE(#REF!,$C$503,"!$B",$A381 + 5))</f>
        <v>#REF!</v>
      </c>
      <c r="C381" s="135" t="e">
        <f ca="1">INDIRECT(CONCATENATE(#REF!,$C$503,"!$X",$A381 + 5))</f>
        <v>#REF!</v>
      </c>
      <c r="D381" s="132" t="e">
        <f ca="1">INDIRECT(CONCATENATE(#REF!,$C$503,"!$AF",$A381 + 5))</f>
        <v>#REF!</v>
      </c>
      <c r="E381" s="132" t="e">
        <f ca="1">INDIRECT(CONCATENATE(#REF!,$C$503,"!$AB",$A381 + 5))</f>
        <v>#REF!</v>
      </c>
      <c r="F381" s="135" t="str">
        <f t="shared" ca="1" si="88"/>
        <v/>
      </c>
      <c r="G381" s="187" t="e">
        <f ca="1">INDIRECT(CONCATENATE(#REF!,$C$503,"!$AG",$A381 + 5))</f>
        <v>#REF!</v>
      </c>
      <c r="H381" s="135"/>
      <c r="I381" s="132"/>
      <c r="J381" s="135"/>
      <c r="K381" s="132" t="e">
        <f ca="1">INDIRECT(CONCATENATE(#REF!,$C$503,"!$AH",$A381 + 5))</f>
        <v>#REF!</v>
      </c>
      <c r="L381" s="181"/>
      <c r="M381" s="135"/>
      <c r="N381" s="135"/>
      <c r="O381" s="135"/>
      <c r="P381" s="135"/>
      <c r="Q381" s="137" t="e">
        <f t="shared" ca="1" si="90"/>
        <v>#REF!</v>
      </c>
      <c r="R381" s="188" t="e">
        <f t="shared" ca="1" si="91"/>
        <v>#REF!</v>
      </c>
      <c r="S381" s="139" t="e">
        <f t="shared" ca="1" si="89"/>
        <v>#REF!</v>
      </c>
      <c r="T381" s="202" t="e">
        <f t="shared" ca="1" si="92"/>
        <v>#REF!</v>
      </c>
      <c r="U381" s="139" t="e">
        <f t="shared" ca="1" si="93"/>
        <v>#REF!</v>
      </c>
      <c r="V381" s="198" t="e">
        <f t="shared" ca="1" si="94"/>
        <v>#REF!</v>
      </c>
      <c r="W381" s="138" t="e">
        <f t="shared" ca="1" si="95"/>
        <v>#REF!</v>
      </c>
      <c r="X381" s="139" t="e">
        <f t="shared" ca="1" si="96"/>
        <v>#REF!</v>
      </c>
      <c r="Y381" s="138" t="e">
        <f t="shared" ca="1" si="97"/>
        <v>#REF!</v>
      </c>
      <c r="Z381" s="138" t="e">
        <f t="shared" ca="1" si="98"/>
        <v>#REF!</v>
      </c>
      <c r="AA381" s="138" t="e">
        <f t="shared" ca="1" si="99"/>
        <v>#NAME?</v>
      </c>
      <c r="AB381" s="139" t="e">
        <f t="shared" ca="1" si="100"/>
        <v>#REF!</v>
      </c>
      <c r="AC381" s="138" t="e">
        <f t="shared" ca="1" si="101"/>
        <v>#REF!</v>
      </c>
      <c r="AD381" s="132" t="e">
        <f ca="1">INDIRECT(CONCATENATE(#REF!,$C$503,"!$AI",$A381 + 5))</f>
        <v>#REF!</v>
      </c>
    </row>
    <row r="382" spans="1:30" hidden="1" outlineLevel="1" x14ac:dyDescent="0.25">
      <c r="A382" s="128">
        <v>378</v>
      </c>
      <c r="B382" s="153" t="e">
        <f ca="1">INDIRECT(CONCATENATE(#REF!,$C$503,"!$B",$A382 + 5))</f>
        <v>#REF!</v>
      </c>
      <c r="C382" s="135" t="e">
        <f ca="1">INDIRECT(CONCATENATE(#REF!,$C$503,"!$X",$A382 + 5))</f>
        <v>#REF!</v>
      </c>
      <c r="D382" s="132" t="e">
        <f ca="1">INDIRECT(CONCATENATE(#REF!,$C$503,"!$AF",$A382 + 5))</f>
        <v>#REF!</v>
      </c>
      <c r="E382" s="132" t="e">
        <f ca="1">INDIRECT(CONCATENATE(#REF!,$C$503,"!$AB",$A382 + 5))</f>
        <v>#REF!</v>
      </c>
      <c r="F382" s="135" t="str">
        <f t="shared" ca="1" si="88"/>
        <v/>
      </c>
      <c r="G382" s="187" t="e">
        <f ca="1">INDIRECT(CONCATENATE(#REF!,$C$503,"!$AG",$A382 + 5))</f>
        <v>#REF!</v>
      </c>
      <c r="H382" s="135"/>
      <c r="I382" s="132"/>
      <c r="J382" s="135"/>
      <c r="K382" s="132" t="e">
        <f ca="1">INDIRECT(CONCATENATE(#REF!,$C$503,"!$AH",$A382 + 5))</f>
        <v>#REF!</v>
      </c>
      <c r="L382" s="181"/>
      <c r="M382" s="135"/>
      <c r="N382" s="135"/>
      <c r="O382" s="135"/>
      <c r="P382" s="135"/>
      <c r="Q382" s="137" t="e">
        <f t="shared" ca="1" si="90"/>
        <v>#REF!</v>
      </c>
      <c r="R382" s="188" t="e">
        <f t="shared" ca="1" si="91"/>
        <v>#REF!</v>
      </c>
      <c r="S382" s="139" t="e">
        <f t="shared" ca="1" si="89"/>
        <v>#REF!</v>
      </c>
      <c r="T382" s="202" t="e">
        <f t="shared" ca="1" si="92"/>
        <v>#REF!</v>
      </c>
      <c r="U382" s="139" t="e">
        <f t="shared" ca="1" si="93"/>
        <v>#REF!</v>
      </c>
      <c r="V382" s="198" t="e">
        <f t="shared" ca="1" si="94"/>
        <v>#REF!</v>
      </c>
      <c r="W382" s="138" t="e">
        <f t="shared" ca="1" si="95"/>
        <v>#REF!</v>
      </c>
      <c r="X382" s="139" t="e">
        <f t="shared" ca="1" si="96"/>
        <v>#REF!</v>
      </c>
      <c r="Y382" s="138" t="e">
        <f t="shared" ca="1" si="97"/>
        <v>#REF!</v>
      </c>
      <c r="Z382" s="138" t="e">
        <f t="shared" ca="1" si="98"/>
        <v>#REF!</v>
      </c>
      <c r="AA382" s="138" t="e">
        <f t="shared" ca="1" si="99"/>
        <v>#NAME?</v>
      </c>
      <c r="AB382" s="139" t="e">
        <f t="shared" ca="1" si="100"/>
        <v>#REF!</v>
      </c>
      <c r="AC382" s="138" t="e">
        <f t="shared" ca="1" si="101"/>
        <v>#REF!</v>
      </c>
      <c r="AD382" s="132" t="e">
        <f ca="1">INDIRECT(CONCATENATE(#REF!,$C$503,"!$AI",$A382 + 5))</f>
        <v>#REF!</v>
      </c>
    </row>
    <row r="383" spans="1:30" hidden="1" outlineLevel="1" x14ac:dyDescent="0.25">
      <c r="A383" s="128">
        <v>379</v>
      </c>
      <c r="B383" s="153" t="e">
        <f ca="1">INDIRECT(CONCATENATE(#REF!,$C$503,"!$B",$A383 + 5))</f>
        <v>#REF!</v>
      </c>
      <c r="C383" s="135" t="e">
        <f ca="1">INDIRECT(CONCATENATE(#REF!,$C$503,"!$X",$A383 + 5))</f>
        <v>#REF!</v>
      </c>
      <c r="D383" s="132" t="e">
        <f ca="1">INDIRECT(CONCATENATE(#REF!,$C$503,"!$AF",$A383 + 5))</f>
        <v>#REF!</v>
      </c>
      <c r="E383" s="132" t="e">
        <f ca="1">INDIRECT(CONCATENATE(#REF!,$C$503,"!$AB",$A383 + 5))</f>
        <v>#REF!</v>
      </c>
      <c r="F383" s="135" t="str">
        <f t="shared" ca="1" si="88"/>
        <v/>
      </c>
      <c r="G383" s="187" t="e">
        <f ca="1">INDIRECT(CONCATENATE(#REF!,$C$503,"!$AG",$A383 + 5))</f>
        <v>#REF!</v>
      </c>
      <c r="H383" s="135"/>
      <c r="I383" s="132"/>
      <c r="J383" s="135"/>
      <c r="K383" s="132" t="e">
        <f ca="1">INDIRECT(CONCATENATE(#REF!,$C$503,"!$AH",$A383 + 5))</f>
        <v>#REF!</v>
      </c>
      <c r="L383" s="181"/>
      <c r="M383" s="135"/>
      <c r="N383" s="135"/>
      <c r="O383" s="135"/>
      <c r="P383" s="135"/>
      <c r="Q383" s="137" t="e">
        <f t="shared" ca="1" si="90"/>
        <v>#REF!</v>
      </c>
      <c r="R383" s="188" t="e">
        <f t="shared" ca="1" si="91"/>
        <v>#REF!</v>
      </c>
      <c r="S383" s="139" t="e">
        <f t="shared" ca="1" si="89"/>
        <v>#REF!</v>
      </c>
      <c r="T383" s="202" t="e">
        <f t="shared" ca="1" si="92"/>
        <v>#REF!</v>
      </c>
      <c r="U383" s="139" t="e">
        <f t="shared" ca="1" si="93"/>
        <v>#REF!</v>
      </c>
      <c r="V383" s="198" t="e">
        <f t="shared" ca="1" si="94"/>
        <v>#REF!</v>
      </c>
      <c r="W383" s="138" t="e">
        <f t="shared" ca="1" si="95"/>
        <v>#REF!</v>
      </c>
      <c r="X383" s="139" t="e">
        <f t="shared" ca="1" si="96"/>
        <v>#REF!</v>
      </c>
      <c r="Y383" s="138" t="e">
        <f t="shared" ca="1" si="97"/>
        <v>#REF!</v>
      </c>
      <c r="Z383" s="138" t="e">
        <f t="shared" ca="1" si="98"/>
        <v>#REF!</v>
      </c>
      <c r="AA383" s="138" t="e">
        <f t="shared" ca="1" si="99"/>
        <v>#NAME?</v>
      </c>
      <c r="AB383" s="139" t="e">
        <f t="shared" ca="1" si="100"/>
        <v>#REF!</v>
      </c>
      <c r="AC383" s="138" t="e">
        <f t="shared" ca="1" si="101"/>
        <v>#REF!</v>
      </c>
      <c r="AD383" s="132" t="e">
        <f ca="1">INDIRECT(CONCATENATE(#REF!,$C$503,"!$AI",$A383 + 5))</f>
        <v>#REF!</v>
      </c>
    </row>
    <row r="384" spans="1:30" hidden="1" outlineLevel="1" x14ac:dyDescent="0.25">
      <c r="A384" s="128">
        <v>380</v>
      </c>
      <c r="B384" s="153" t="e">
        <f ca="1">INDIRECT(CONCATENATE(#REF!,$C$503,"!$B",$A384 + 5))</f>
        <v>#REF!</v>
      </c>
      <c r="C384" s="135" t="e">
        <f ca="1">INDIRECT(CONCATENATE(#REF!,$C$503,"!$X",$A384 + 5))</f>
        <v>#REF!</v>
      </c>
      <c r="D384" s="132" t="e">
        <f ca="1">INDIRECT(CONCATENATE(#REF!,$C$503,"!$AF",$A384 + 5))</f>
        <v>#REF!</v>
      </c>
      <c r="E384" s="132" t="e">
        <f ca="1">INDIRECT(CONCATENATE(#REF!,$C$503,"!$AB",$A384 + 5))</f>
        <v>#REF!</v>
      </c>
      <c r="F384" s="135" t="str">
        <f t="shared" ca="1" si="88"/>
        <v/>
      </c>
      <c r="G384" s="187" t="e">
        <f ca="1">INDIRECT(CONCATENATE(#REF!,$C$503,"!$AG",$A384 + 5))</f>
        <v>#REF!</v>
      </c>
      <c r="H384" s="135"/>
      <c r="I384" s="132"/>
      <c r="J384" s="135"/>
      <c r="K384" s="132" t="e">
        <f ca="1">INDIRECT(CONCATENATE(#REF!,$C$503,"!$AH",$A384 + 5))</f>
        <v>#REF!</v>
      </c>
      <c r="L384" s="181"/>
      <c r="M384" s="135"/>
      <c r="N384" s="135"/>
      <c r="O384" s="135"/>
      <c r="P384" s="135"/>
      <c r="Q384" s="137" t="e">
        <f t="shared" ca="1" si="90"/>
        <v>#REF!</v>
      </c>
      <c r="R384" s="188" t="e">
        <f t="shared" ca="1" si="91"/>
        <v>#REF!</v>
      </c>
      <c r="S384" s="139" t="e">
        <f t="shared" ca="1" si="89"/>
        <v>#REF!</v>
      </c>
      <c r="T384" s="202" t="e">
        <f t="shared" ca="1" si="92"/>
        <v>#REF!</v>
      </c>
      <c r="U384" s="139" t="e">
        <f t="shared" ca="1" si="93"/>
        <v>#REF!</v>
      </c>
      <c r="V384" s="198" t="e">
        <f t="shared" ca="1" si="94"/>
        <v>#REF!</v>
      </c>
      <c r="W384" s="138" t="e">
        <f t="shared" ca="1" si="95"/>
        <v>#REF!</v>
      </c>
      <c r="X384" s="139" t="e">
        <f t="shared" ca="1" si="96"/>
        <v>#REF!</v>
      </c>
      <c r="Y384" s="138" t="e">
        <f t="shared" ca="1" si="97"/>
        <v>#REF!</v>
      </c>
      <c r="Z384" s="138" t="e">
        <f t="shared" ca="1" si="98"/>
        <v>#REF!</v>
      </c>
      <c r="AA384" s="138" t="e">
        <f t="shared" ca="1" si="99"/>
        <v>#NAME?</v>
      </c>
      <c r="AB384" s="139" t="e">
        <f t="shared" ca="1" si="100"/>
        <v>#REF!</v>
      </c>
      <c r="AC384" s="138" t="e">
        <f t="shared" ca="1" si="101"/>
        <v>#REF!</v>
      </c>
      <c r="AD384" s="132" t="e">
        <f ca="1">INDIRECT(CONCATENATE(#REF!,$C$503,"!$AI",$A384 + 5))</f>
        <v>#REF!</v>
      </c>
    </row>
    <row r="385" spans="1:30" hidden="1" outlineLevel="1" x14ac:dyDescent="0.25">
      <c r="A385" s="128">
        <v>381</v>
      </c>
      <c r="B385" s="153" t="e">
        <f ca="1">INDIRECT(CONCATENATE(#REF!,$C$503,"!$B",$A385 + 5))</f>
        <v>#REF!</v>
      </c>
      <c r="C385" s="135" t="e">
        <f ca="1">INDIRECT(CONCATENATE(#REF!,$C$503,"!$X",$A385 + 5))</f>
        <v>#REF!</v>
      </c>
      <c r="D385" s="132" t="e">
        <f ca="1">INDIRECT(CONCATENATE(#REF!,$C$503,"!$AF",$A385 + 5))</f>
        <v>#REF!</v>
      </c>
      <c r="E385" s="132" t="e">
        <f ca="1">INDIRECT(CONCATENATE(#REF!,$C$503,"!$AB",$A385 + 5))</f>
        <v>#REF!</v>
      </c>
      <c r="F385" s="135" t="str">
        <f t="shared" ref="F385:F448" ca="1" si="102">IF(ISERR(E385/C385),"",E385/C385)</f>
        <v/>
      </c>
      <c r="G385" s="187" t="e">
        <f ca="1">INDIRECT(CONCATENATE(#REF!,$C$503,"!$AG",$A385 + 5))</f>
        <v>#REF!</v>
      </c>
      <c r="H385" s="135"/>
      <c r="I385" s="132"/>
      <c r="J385" s="135"/>
      <c r="K385" s="132" t="e">
        <f ca="1">INDIRECT(CONCATENATE(#REF!,$C$503,"!$AH",$A385 + 5))</f>
        <v>#REF!</v>
      </c>
      <c r="L385" s="181"/>
      <c r="M385" s="135"/>
      <c r="N385" s="135"/>
      <c r="O385" s="135"/>
      <c r="P385" s="135"/>
      <c r="Q385" s="137" t="e">
        <f t="shared" ca="1" si="90"/>
        <v>#REF!</v>
      </c>
      <c r="R385" s="188" t="e">
        <f t="shared" ca="1" si="91"/>
        <v>#REF!</v>
      </c>
      <c r="S385" s="139" t="e">
        <f t="shared" ca="1" si="89"/>
        <v>#REF!</v>
      </c>
      <c r="T385" s="202" t="e">
        <f t="shared" ca="1" si="92"/>
        <v>#REF!</v>
      </c>
      <c r="U385" s="139" t="e">
        <f t="shared" ca="1" si="93"/>
        <v>#REF!</v>
      </c>
      <c r="V385" s="198" t="e">
        <f t="shared" ca="1" si="94"/>
        <v>#REF!</v>
      </c>
      <c r="W385" s="138" t="e">
        <f t="shared" ca="1" si="95"/>
        <v>#REF!</v>
      </c>
      <c r="X385" s="139" t="e">
        <f t="shared" ca="1" si="96"/>
        <v>#REF!</v>
      </c>
      <c r="Y385" s="138" t="e">
        <f t="shared" ca="1" si="97"/>
        <v>#REF!</v>
      </c>
      <c r="Z385" s="138" t="e">
        <f t="shared" ca="1" si="98"/>
        <v>#REF!</v>
      </c>
      <c r="AA385" s="138" t="e">
        <f t="shared" ca="1" si="99"/>
        <v>#NAME?</v>
      </c>
      <c r="AB385" s="139" t="e">
        <f t="shared" ca="1" si="100"/>
        <v>#REF!</v>
      </c>
      <c r="AC385" s="138" t="e">
        <f t="shared" ca="1" si="101"/>
        <v>#REF!</v>
      </c>
      <c r="AD385" s="132" t="e">
        <f ca="1">INDIRECT(CONCATENATE(#REF!,$C$503,"!$AI",$A385 + 5))</f>
        <v>#REF!</v>
      </c>
    </row>
    <row r="386" spans="1:30" hidden="1" outlineLevel="1" x14ac:dyDescent="0.25">
      <c r="A386" s="128">
        <v>382</v>
      </c>
      <c r="B386" s="153" t="e">
        <f ca="1">INDIRECT(CONCATENATE(#REF!,$C$503,"!$B",$A386 + 5))</f>
        <v>#REF!</v>
      </c>
      <c r="C386" s="135" t="e">
        <f ca="1">INDIRECT(CONCATENATE(#REF!,$C$503,"!$X",$A386 + 5))</f>
        <v>#REF!</v>
      </c>
      <c r="D386" s="132" t="e">
        <f ca="1">INDIRECT(CONCATENATE(#REF!,$C$503,"!$AF",$A386 + 5))</f>
        <v>#REF!</v>
      </c>
      <c r="E386" s="132" t="e">
        <f ca="1">INDIRECT(CONCATENATE(#REF!,$C$503,"!$AB",$A386 + 5))</f>
        <v>#REF!</v>
      </c>
      <c r="F386" s="135" t="str">
        <f t="shared" ca="1" si="102"/>
        <v/>
      </c>
      <c r="G386" s="187" t="e">
        <f ca="1">INDIRECT(CONCATENATE(#REF!,$C$503,"!$AG",$A386 + 5))</f>
        <v>#REF!</v>
      </c>
      <c r="H386" s="135"/>
      <c r="I386" s="132"/>
      <c r="J386" s="135"/>
      <c r="K386" s="132" t="e">
        <f ca="1">INDIRECT(CONCATENATE(#REF!,$C$503,"!$AH",$A386 + 5))</f>
        <v>#REF!</v>
      </c>
      <c r="L386" s="181"/>
      <c r="M386" s="135"/>
      <c r="N386" s="135"/>
      <c r="O386" s="135"/>
      <c r="P386" s="135"/>
      <c r="Q386" s="137" t="e">
        <f t="shared" ca="1" si="90"/>
        <v>#REF!</v>
      </c>
      <c r="R386" s="188" t="e">
        <f t="shared" ca="1" si="91"/>
        <v>#REF!</v>
      </c>
      <c r="S386" s="139" t="e">
        <f t="shared" ca="1" si="89"/>
        <v>#REF!</v>
      </c>
      <c r="T386" s="202" t="e">
        <f t="shared" ca="1" si="92"/>
        <v>#REF!</v>
      </c>
      <c r="U386" s="139" t="e">
        <f t="shared" ca="1" si="93"/>
        <v>#REF!</v>
      </c>
      <c r="V386" s="198" t="e">
        <f t="shared" ca="1" si="94"/>
        <v>#REF!</v>
      </c>
      <c r="W386" s="138" t="e">
        <f t="shared" ca="1" si="95"/>
        <v>#REF!</v>
      </c>
      <c r="X386" s="139" t="e">
        <f t="shared" ca="1" si="96"/>
        <v>#REF!</v>
      </c>
      <c r="Y386" s="138" t="e">
        <f t="shared" ca="1" si="97"/>
        <v>#REF!</v>
      </c>
      <c r="Z386" s="138" t="e">
        <f t="shared" ca="1" si="98"/>
        <v>#REF!</v>
      </c>
      <c r="AA386" s="138" t="e">
        <f t="shared" ca="1" si="99"/>
        <v>#NAME?</v>
      </c>
      <c r="AB386" s="139" t="e">
        <f t="shared" ca="1" si="100"/>
        <v>#REF!</v>
      </c>
      <c r="AC386" s="138" t="e">
        <f t="shared" ca="1" si="101"/>
        <v>#REF!</v>
      </c>
      <c r="AD386" s="132" t="e">
        <f ca="1">INDIRECT(CONCATENATE(#REF!,$C$503,"!$AI",$A386 + 5))</f>
        <v>#REF!</v>
      </c>
    </row>
    <row r="387" spans="1:30" hidden="1" outlineLevel="1" x14ac:dyDescent="0.25">
      <c r="A387" s="128">
        <v>383</v>
      </c>
      <c r="B387" s="153" t="e">
        <f ca="1">INDIRECT(CONCATENATE(#REF!,$C$503,"!$B",$A387 + 5))</f>
        <v>#REF!</v>
      </c>
      <c r="C387" s="135" t="e">
        <f ca="1">INDIRECT(CONCATENATE(#REF!,$C$503,"!$X",$A387 + 5))</f>
        <v>#REF!</v>
      </c>
      <c r="D387" s="132" t="e">
        <f ca="1">INDIRECT(CONCATENATE(#REF!,$C$503,"!$AF",$A387 + 5))</f>
        <v>#REF!</v>
      </c>
      <c r="E387" s="132" t="e">
        <f ca="1">INDIRECT(CONCATENATE(#REF!,$C$503,"!$AB",$A387 + 5))</f>
        <v>#REF!</v>
      </c>
      <c r="F387" s="135" t="str">
        <f t="shared" ca="1" si="102"/>
        <v/>
      </c>
      <c r="G387" s="187" t="e">
        <f ca="1">INDIRECT(CONCATENATE(#REF!,$C$503,"!$AG",$A387 + 5))</f>
        <v>#REF!</v>
      </c>
      <c r="H387" s="135"/>
      <c r="I387" s="132"/>
      <c r="J387" s="135"/>
      <c r="K387" s="132" t="e">
        <f ca="1">INDIRECT(CONCATENATE(#REF!,$C$503,"!$AH",$A387 + 5))</f>
        <v>#REF!</v>
      </c>
      <c r="L387" s="181"/>
      <c r="M387" s="135"/>
      <c r="N387" s="135"/>
      <c r="O387" s="135"/>
      <c r="P387" s="135"/>
      <c r="Q387" s="137" t="e">
        <f t="shared" ca="1" si="90"/>
        <v>#REF!</v>
      </c>
      <c r="R387" s="188" t="e">
        <f t="shared" ca="1" si="91"/>
        <v>#REF!</v>
      </c>
      <c r="S387" s="139" t="e">
        <f t="shared" ca="1" si="89"/>
        <v>#REF!</v>
      </c>
      <c r="T387" s="202" t="e">
        <f t="shared" ca="1" si="92"/>
        <v>#REF!</v>
      </c>
      <c r="U387" s="139" t="e">
        <f t="shared" ca="1" si="93"/>
        <v>#REF!</v>
      </c>
      <c r="V387" s="198" t="e">
        <f t="shared" ca="1" si="94"/>
        <v>#REF!</v>
      </c>
      <c r="W387" s="138" t="e">
        <f t="shared" ca="1" si="95"/>
        <v>#REF!</v>
      </c>
      <c r="X387" s="139" t="e">
        <f t="shared" ca="1" si="96"/>
        <v>#REF!</v>
      </c>
      <c r="Y387" s="138" t="e">
        <f t="shared" ca="1" si="97"/>
        <v>#REF!</v>
      </c>
      <c r="Z387" s="138" t="e">
        <f t="shared" ca="1" si="98"/>
        <v>#REF!</v>
      </c>
      <c r="AA387" s="138" t="e">
        <f t="shared" ca="1" si="99"/>
        <v>#NAME?</v>
      </c>
      <c r="AB387" s="139" t="e">
        <f t="shared" ca="1" si="100"/>
        <v>#REF!</v>
      </c>
      <c r="AC387" s="138" t="e">
        <f t="shared" ca="1" si="101"/>
        <v>#REF!</v>
      </c>
      <c r="AD387" s="132" t="e">
        <f ca="1">INDIRECT(CONCATENATE(#REF!,$C$503,"!$AI",$A387 + 5))</f>
        <v>#REF!</v>
      </c>
    </row>
    <row r="388" spans="1:30" hidden="1" outlineLevel="1" x14ac:dyDescent="0.25">
      <c r="A388" s="128">
        <v>384</v>
      </c>
      <c r="B388" s="153" t="e">
        <f ca="1">INDIRECT(CONCATENATE(#REF!,$C$503,"!$B",$A388 + 5))</f>
        <v>#REF!</v>
      </c>
      <c r="C388" s="135" t="e">
        <f ca="1">INDIRECT(CONCATENATE(#REF!,$C$503,"!$X",$A388 + 5))</f>
        <v>#REF!</v>
      </c>
      <c r="D388" s="132" t="e">
        <f ca="1">INDIRECT(CONCATENATE(#REF!,$C$503,"!$AF",$A388 + 5))</f>
        <v>#REF!</v>
      </c>
      <c r="E388" s="132" t="e">
        <f ca="1">INDIRECT(CONCATENATE(#REF!,$C$503,"!$AB",$A388 + 5))</f>
        <v>#REF!</v>
      </c>
      <c r="F388" s="135" t="str">
        <f t="shared" ca="1" si="102"/>
        <v/>
      </c>
      <c r="G388" s="187" t="e">
        <f ca="1">INDIRECT(CONCATENATE(#REF!,$C$503,"!$AG",$A388 + 5))</f>
        <v>#REF!</v>
      </c>
      <c r="H388" s="135"/>
      <c r="I388" s="132"/>
      <c r="J388" s="135"/>
      <c r="K388" s="132" t="e">
        <f ca="1">INDIRECT(CONCATENATE(#REF!,$C$503,"!$AH",$A388 + 5))</f>
        <v>#REF!</v>
      </c>
      <c r="L388" s="181"/>
      <c r="M388" s="135"/>
      <c r="N388" s="135"/>
      <c r="O388" s="135"/>
      <c r="P388" s="135"/>
      <c r="Q388" s="137" t="e">
        <f t="shared" ca="1" si="90"/>
        <v>#REF!</v>
      </c>
      <c r="R388" s="188" t="e">
        <f t="shared" ca="1" si="91"/>
        <v>#REF!</v>
      </c>
      <c r="S388" s="139" t="e">
        <f t="shared" ca="1" si="89"/>
        <v>#REF!</v>
      </c>
      <c r="T388" s="202" t="e">
        <f t="shared" ca="1" si="92"/>
        <v>#REF!</v>
      </c>
      <c r="U388" s="139" t="e">
        <f t="shared" ca="1" si="93"/>
        <v>#REF!</v>
      </c>
      <c r="V388" s="198" t="e">
        <f t="shared" ca="1" si="94"/>
        <v>#REF!</v>
      </c>
      <c r="W388" s="138" t="e">
        <f t="shared" ca="1" si="95"/>
        <v>#REF!</v>
      </c>
      <c r="X388" s="139" t="e">
        <f t="shared" ca="1" si="96"/>
        <v>#REF!</v>
      </c>
      <c r="Y388" s="138" t="e">
        <f t="shared" ca="1" si="97"/>
        <v>#REF!</v>
      </c>
      <c r="Z388" s="138" t="e">
        <f t="shared" ca="1" si="98"/>
        <v>#REF!</v>
      </c>
      <c r="AA388" s="138" t="e">
        <f t="shared" ca="1" si="99"/>
        <v>#NAME?</v>
      </c>
      <c r="AB388" s="139" t="e">
        <f t="shared" ca="1" si="100"/>
        <v>#REF!</v>
      </c>
      <c r="AC388" s="138" t="e">
        <f t="shared" ca="1" si="101"/>
        <v>#REF!</v>
      </c>
      <c r="AD388" s="132" t="e">
        <f ca="1">INDIRECT(CONCATENATE(#REF!,$C$503,"!$AI",$A388 + 5))</f>
        <v>#REF!</v>
      </c>
    </row>
    <row r="389" spans="1:30" hidden="1" outlineLevel="1" x14ac:dyDescent="0.25">
      <c r="A389" s="128">
        <v>385</v>
      </c>
      <c r="B389" s="153" t="e">
        <f ca="1">INDIRECT(CONCATENATE(#REF!,$C$503,"!$B",$A389 + 5))</f>
        <v>#REF!</v>
      </c>
      <c r="C389" s="135" t="e">
        <f ca="1">INDIRECT(CONCATENATE(#REF!,$C$503,"!$X",$A389 + 5))</f>
        <v>#REF!</v>
      </c>
      <c r="D389" s="132" t="e">
        <f ca="1">INDIRECT(CONCATENATE(#REF!,$C$503,"!$AF",$A389 + 5))</f>
        <v>#REF!</v>
      </c>
      <c r="E389" s="132" t="e">
        <f ca="1">INDIRECT(CONCATENATE(#REF!,$C$503,"!$AB",$A389 + 5))</f>
        <v>#REF!</v>
      </c>
      <c r="F389" s="135" t="str">
        <f t="shared" ca="1" si="102"/>
        <v/>
      </c>
      <c r="G389" s="187" t="e">
        <f ca="1">INDIRECT(CONCATENATE(#REF!,$C$503,"!$AG",$A389 + 5))</f>
        <v>#REF!</v>
      </c>
      <c r="H389" s="135"/>
      <c r="I389" s="132"/>
      <c r="J389" s="135"/>
      <c r="K389" s="132" t="e">
        <f ca="1">INDIRECT(CONCATENATE(#REF!,$C$503,"!$AH",$A389 + 5))</f>
        <v>#REF!</v>
      </c>
      <c r="L389" s="181"/>
      <c r="M389" s="135"/>
      <c r="N389" s="135"/>
      <c r="O389" s="135"/>
      <c r="P389" s="135"/>
      <c r="Q389" s="137" t="e">
        <f t="shared" ca="1" si="90"/>
        <v>#REF!</v>
      </c>
      <c r="R389" s="188" t="e">
        <f t="shared" ca="1" si="91"/>
        <v>#REF!</v>
      </c>
      <c r="S389" s="139" t="e">
        <f t="shared" ca="1" si="89"/>
        <v>#REF!</v>
      </c>
      <c r="T389" s="202" t="e">
        <f t="shared" ca="1" si="92"/>
        <v>#REF!</v>
      </c>
      <c r="U389" s="139" t="e">
        <f t="shared" ca="1" si="93"/>
        <v>#REF!</v>
      </c>
      <c r="V389" s="198" t="e">
        <f t="shared" ca="1" si="94"/>
        <v>#REF!</v>
      </c>
      <c r="W389" s="138" t="e">
        <f t="shared" ca="1" si="95"/>
        <v>#REF!</v>
      </c>
      <c r="X389" s="139" t="e">
        <f t="shared" ca="1" si="96"/>
        <v>#REF!</v>
      </c>
      <c r="Y389" s="138" t="e">
        <f t="shared" ca="1" si="97"/>
        <v>#REF!</v>
      </c>
      <c r="Z389" s="138" t="e">
        <f t="shared" ca="1" si="98"/>
        <v>#REF!</v>
      </c>
      <c r="AA389" s="138" t="e">
        <f t="shared" ca="1" si="99"/>
        <v>#NAME?</v>
      </c>
      <c r="AB389" s="139" t="e">
        <f t="shared" ca="1" si="100"/>
        <v>#REF!</v>
      </c>
      <c r="AC389" s="138" t="e">
        <f t="shared" ca="1" si="101"/>
        <v>#REF!</v>
      </c>
      <c r="AD389" s="132" t="e">
        <f ca="1">INDIRECT(CONCATENATE(#REF!,$C$503,"!$AI",$A389 + 5))</f>
        <v>#REF!</v>
      </c>
    </row>
    <row r="390" spans="1:30" hidden="1" outlineLevel="1" x14ac:dyDescent="0.25">
      <c r="A390" s="128">
        <v>386</v>
      </c>
      <c r="B390" s="153" t="e">
        <f ca="1">INDIRECT(CONCATENATE(#REF!,$C$503,"!$B",$A390 + 5))</f>
        <v>#REF!</v>
      </c>
      <c r="C390" s="135" t="e">
        <f ca="1">INDIRECT(CONCATENATE(#REF!,$C$503,"!$X",$A390 + 5))</f>
        <v>#REF!</v>
      </c>
      <c r="D390" s="132" t="e">
        <f ca="1">INDIRECT(CONCATENATE(#REF!,$C$503,"!$AF",$A390 + 5))</f>
        <v>#REF!</v>
      </c>
      <c r="E390" s="132" t="e">
        <f ca="1">INDIRECT(CONCATENATE(#REF!,$C$503,"!$AB",$A390 + 5))</f>
        <v>#REF!</v>
      </c>
      <c r="F390" s="135" t="str">
        <f t="shared" ca="1" si="102"/>
        <v/>
      </c>
      <c r="G390" s="187" t="e">
        <f ca="1">INDIRECT(CONCATENATE(#REF!,$C$503,"!$AG",$A390 + 5))</f>
        <v>#REF!</v>
      </c>
      <c r="H390" s="135"/>
      <c r="I390" s="132"/>
      <c r="J390" s="135"/>
      <c r="K390" s="132" t="e">
        <f ca="1">INDIRECT(CONCATENATE(#REF!,$C$503,"!$AH",$A390 + 5))</f>
        <v>#REF!</v>
      </c>
      <c r="L390" s="181"/>
      <c r="M390" s="135"/>
      <c r="N390" s="135"/>
      <c r="O390" s="135"/>
      <c r="P390" s="135"/>
      <c r="Q390" s="137" t="e">
        <f t="shared" ca="1" si="90"/>
        <v>#REF!</v>
      </c>
      <c r="R390" s="188" t="e">
        <f t="shared" ca="1" si="91"/>
        <v>#REF!</v>
      </c>
      <c r="S390" s="139" t="e">
        <f t="shared" ref="S390:S453" ca="1" si="103">E390*Q390/100</f>
        <v>#REF!</v>
      </c>
      <c r="T390" s="202" t="e">
        <f t="shared" ca="1" si="92"/>
        <v>#REF!</v>
      </c>
      <c r="U390" s="139" t="e">
        <f t="shared" ca="1" si="93"/>
        <v>#REF!</v>
      </c>
      <c r="V390" s="198" t="e">
        <f t="shared" ca="1" si="94"/>
        <v>#REF!</v>
      </c>
      <c r="W390" s="138" t="e">
        <f t="shared" ca="1" si="95"/>
        <v>#REF!</v>
      </c>
      <c r="X390" s="139" t="e">
        <f t="shared" ca="1" si="96"/>
        <v>#REF!</v>
      </c>
      <c r="Y390" s="138" t="e">
        <f t="shared" ca="1" si="97"/>
        <v>#REF!</v>
      </c>
      <c r="Z390" s="138" t="e">
        <f t="shared" ca="1" si="98"/>
        <v>#REF!</v>
      </c>
      <c r="AA390" s="138" t="e">
        <f t="shared" ca="1" si="99"/>
        <v>#NAME?</v>
      </c>
      <c r="AB390" s="139" t="e">
        <f t="shared" ca="1" si="100"/>
        <v>#REF!</v>
      </c>
      <c r="AC390" s="138" t="e">
        <f t="shared" ca="1" si="101"/>
        <v>#REF!</v>
      </c>
      <c r="AD390" s="132" t="e">
        <f ca="1">INDIRECT(CONCATENATE(#REF!,$C$503,"!$AI",$A390 + 5))</f>
        <v>#REF!</v>
      </c>
    </row>
    <row r="391" spans="1:30" hidden="1" outlineLevel="1" x14ac:dyDescent="0.25">
      <c r="A391" s="128">
        <v>387</v>
      </c>
      <c r="B391" s="153" t="e">
        <f ca="1">INDIRECT(CONCATENATE(#REF!,$C$503,"!$B",$A391 + 5))</f>
        <v>#REF!</v>
      </c>
      <c r="C391" s="135" t="e">
        <f ca="1">INDIRECT(CONCATENATE(#REF!,$C$503,"!$X",$A391 + 5))</f>
        <v>#REF!</v>
      </c>
      <c r="D391" s="132" t="e">
        <f ca="1">INDIRECT(CONCATENATE(#REF!,$C$503,"!$AF",$A391 + 5))</f>
        <v>#REF!</v>
      </c>
      <c r="E391" s="132" t="e">
        <f ca="1">INDIRECT(CONCATENATE(#REF!,$C$503,"!$AB",$A391 + 5))</f>
        <v>#REF!</v>
      </c>
      <c r="F391" s="135" t="str">
        <f t="shared" ca="1" si="102"/>
        <v/>
      </c>
      <c r="G391" s="187" t="e">
        <f ca="1">INDIRECT(CONCATENATE(#REF!,$C$503,"!$AG",$A391 + 5))</f>
        <v>#REF!</v>
      </c>
      <c r="H391" s="135"/>
      <c r="I391" s="132"/>
      <c r="J391" s="135"/>
      <c r="K391" s="132" t="e">
        <f ca="1">INDIRECT(CONCATENATE(#REF!,$C$503,"!$AH",$A391 + 5))</f>
        <v>#REF!</v>
      </c>
      <c r="L391" s="181"/>
      <c r="M391" s="135"/>
      <c r="N391" s="135"/>
      <c r="O391" s="135"/>
      <c r="P391" s="135"/>
      <c r="Q391" s="137" t="e">
        <f t="shared" ref="Q391:Q454" ca="1" si="104">IF(E391&lt;VLOOKUP(F391,$L$501:$P$511,2),0,VLOOKUP(F391,$L$501:$P$511,3))</f>
        <v>#REF!</v>
      </c>
      <c r="R391" s="188" t="e">
        <f t="shared" ref="R391:R454" ca="1" si="105">ROUNDDOWN(S391,0)</f>
        <v>#REF!</v>
      </c>
      <c r="S391" s="139" t="e">
        <f t="shared" ca="1" si="103"/>
        <v>#REF!</v>
      </c>
      <c r="T391" s="202" t="e">
        <f t="shared" ref="T391:T454" ca="1" si="106">ROUNDDOWN(U391,0)</f>
        <v>#REF!</v>
      </c>
      <c r="U391" s="139" t="e">
        <f t="shared" ref="U391:U454" ca="1" si="107">E391*V391/100</f>
        <v>#REF!</v>
      </c>
      <c r="V391" s="198" t="e">
        <f t="shared" ref="V391:V454" ca="1" si="108">Q391</f>
        <v>#REF!</v>
      </c>
      <c r="W391" s="138" t="e">
        <f t="shared" ref="W391:W454" ca="1" si="109">ROUNDDOWN(X391,0)</f>
        <v>#REF!</v>
      </c>
      <c r="X391" s="139" t="e">
        <f t="shared" ref="X391:X454" ca="1" si="110">T391*Y391/100</f>
        <v>#REF!</v>
      </c>
      <c r="Y391" s="138" t="e">
        <f t="shared" ref="Y391:Y454" ca="1" si="111">IF(E391&lt;VLOOKUP(F391,$L$501:$P$511,2),0,VLOOKUP(F391,$L$501:$P$511,4))</f>
        <v>#REF!</v>
      </c>
      <c r="Z391" s="138" t="e">
        <f t="shared" ref="Z391:Z454" ca="1" si="112">T391-W391-AA391</f>
        <v>#REF!</v>
      </c>
      <c r="AA391" s="138" t="e">
        <f t="shared" ref="AA391:AA454" ca="1" si="113">_xlfn.CEILING.MATH(AB391,1)</f>
        <v>#NAME?</v>
      </c>
      <c r="AB391" s="139" t="e">
        <f t="shared" ref="AB391:AB454" ca="1" si="114">T391*AC391/100</f>
        <v>#REF!</v>
      </c>
      <c r="AC391" s="138" t="e">
        <f t="shared" ref="AC391:AC454" ca="1" si="115">IF(E391&lt;VLOOKUP(F391,$L$501:$P$511,2),0,VLOOKUP(F391,$L$501:$P$511,5))</f>
        <v>#REF!</v>
      </c>
      <c r="AD391" s="132" t="e">
        <f ca="1">INDIRECT(CONCATENATE(#REF!,$C$503,"!$AI",$A391 + 5))</f>
        <v>#REF!</v>
      </c>
    </row>
    <row r="392" spans="1:30" hidden="1" outlineLevel="1" x14ac:dyDescent="0.25">
      <c r="A392" s="128">
        <v>388</v>
      </c>
      <c r="B392" s="153" t="e">
        <f ca="1">INDIRECT(CONCATENATE(#REF!,$C$503,"!$B",$A392 + 5))</f>
        <v>#REF!</v>
      </c>
      <c r="C392" s="135" t="e">
        <f ca="1">INDIRECT(CONCATENATE(#REF!,$C$503,"!$X",$A392 + 5))</f>
        <v>#REF!</v>
      </c>
      <c r="D392" s="132" t="e">
        <f ca="1">INDIRECT(CONCATENATE(#REF!,$C$503,"!$AF",$A392 + 5))</f>
        <v>#REF!</v>
      </c>
      <c r="E392" s="132" t="e">
        <f ca="1">INDIRECT(CONCATENATE(#REF!,$C$503,"!$AB",$A392 + 5))</f>
        <v>#REF!</v>
      </c>
      <c r="F392" s="135" t="str">
        <f t="shared" ca="1" si="102"/>
        <v/>
      </c>
      <c r="G392" s="187" t="e">
        <f ca="1">INDIRECT(CONCATENATE(#REF!,$C$503,"!$AG",$A392 + 5))</f>
        <v>#REF!</v>
      </c>
      <c r="H392" s="135"/>
      <c r="I392" s="132"/>
      <c r="J392" s="135"/>
      <c r="K392" s="132" t="e">
        <f ca="1">INDIRECT(CONCATENATE(#REF!,$C$503,"!$AH",$A392 + 5))</f>
        <v>#REF!</v>
      </c>
      <c r="L392" s="181"/>
      <c r="M392" s="135"/>
      <c r="N392" s="135"/>
      <c r="O392" s="135"/>
      <c r="P392" s="135"/>
      <c r="Q392" s="137" t="e">
        <f t="shared" ca="1" si="104"/>
        <v>#REF!</v>
      </c>
      <c r="R392" s="188" t="e">
        <f t="shared" ca="1" si="105"/>
        <v>#REF!</v>
      </c>
      <c r="S392" s="139" t="e">
        <f t="shared" ca="1" si="103"/>
        <v>#REF!</v>
      </c>
      <c r="T392" s="202" t="e">
        <f t="shared" ca="1" si="106"/>
        <v>#REF!</v>
      </c>
      <c r="U392" s="139" t="e">
        <f t="shared" ca="1" si="107"/>
        <v>#REF!</v>
      </c>
      <c r="V392" s="198" t="e">
        <f t="shared" ca="1" si="108"/>
        <v>#REF!</v>
      </c>
      <c r="W392" s="138" t="e">
        <f t="shared" ca="1" si="109"/>
        <v>#REF!</v>
      </c>
      <c r="X392" s="139" t="e">
        <f t="shared" ca="1" si="110"/>
        <v>#REF!</v>
      </c>
      <c r="Y392" s="138" t="e">
        <f t="shared" ca="1" si="111"/>
        <v>#REF!</v>
      </c>
      <c r="Z392" s="138" t="e">
        <f t="shared" ca="1" si="112"/>
        <v>#REF!</v>
      </c>
      <c r="AA392" s="138" t="e">
        <f t="shared" ca="1" si="113"/>
        <v>#NAME?</v>
      </c>
      <c r="AB392" s="139" t="e">
        <f t="shared" ca="1" si="114"/>
        <v>#REF!</v>
      </c>
      <c r="AC392" s="138" t="e">
        <f t="shared" ca="1" si="115"/>
        <v>#REF!</v>
      </c>
      <c r="AD392" s="132" t="e">
        <f ca="1">INDIRECT(CONCATENATE(#REF!,$C$503,"!$AI",$A392 + 5))</f>
        <v>#REF!</v>
      </c>
    </row>
    <row r="393" spans="1:30" hidden="1" outlineLevel="1" x14ac:dyDescent="0.25">
      <c r="A393" s="128">
        <v>389</v>
      </c>
      <c r="B393" s="153" t="e">
        <f ca="1">INDIRECT(CONCATENATE(#REF!,$C$503,"!$B",$A393 + 5))</f>
        <v>#REF!</v>
      </c>
      <c r="C393" s="135" t="e">
        <f ca="1">INDIRECT(CONCATENATE(#REF!,$C$503,"!$X",$A393 + 5))</f>
        <v>#REF!</v>
      </c>
      <c r="D393" s="132" t="e">
        <f ca="1">INDIRECT(CONCATENATE(#REF!,$C$503,"!$AF",$A393 + 5))</f>
        <v>#REF!</v>
      </c>
      <c r="E393" s="132" t="e">
        <f ca="1">INDIRECT(CONCATENATE(#REF!,$C$503,"!$AB",$A393 + 5))</f>
        <v>#REF!</v>
      </c>
      <c r="F393" s="135" t="str">
        <f t="shared" ca="1" si="102"/>
        <v/>
      </c>
      <c r="G393" s="187" t="e">
        <f ca="1">INDIRECT(CONCATENATE(#REF!,$C$503,"!$AG",$A393 + 5))</f>
        <v>#REF!</v>
      </c>
      <c r="H393" s="135"/>
      <c r="I393" s="132"/>
      <c r="J393" s="135"/>
      <c r="K393" s="132" t="e">
        <f ca="1">INDIRECT(CONCATENATE(#REF!,$C$503,"!$AH",$A393 + 5))</f>
        <v>#REF!</v>
      </c>
      <c r="L393" s="181"/>
      <c r="M393" s="135"/>
      <c r="N393" s="135"/>
      <c r="O393" s="135"/>
      <c r="P393" s="135"/>
      <c r="Q393" s="137" t="e">
        <f t="shared" ca="1" si="104"/>
        <v>#REF!</v>
      </c>
      <c r="R393" s="188" t="e">
        <f t="shared" ca="1" si="105"/>
        <v>#REF!</v>
      </c>
      <c r="S393" s="139" t="e">
        <f t="shared" ca="1" si="103"/>
        <v>#REF!</v>
      </c>
      <c r="T393" s="202" t="e">
        <f t="shared" ca="1" si="106"/>
        <v>#REF!</v>
      </c>
      <c r="U393" s="139" t="e">
        <f t="shared" ca="1" si="107"/>
        <v>#REF!</v>
      </c>
      <c r="V393" s="198" t="e">
        <f t="shared" ca="1" si="108"/>
        <v>#REF!</v>
      </c>
      <c r="W393" s="138" t="e">
        <f t="shared" ca="1" si="109"/>
        <v>#REF!</v>
      </c>
      <c r="X393" s="139" t="e">
        <f t="shared" ca="1" si="110"/>
        <v>#REF!</v>
      </c>
      <c r="Y393" s="138" t="e">
        <f t="shared" ca="1" si="111"/>
        <v>#REF!</v>
      </c>
      <c r="Z393" s="138" t="e">
        <f t="shared" ca="1" si="112"/>
        <v>#REF!</v>
      </c>
      <c r="AA393" s="138" t="e">
        <f t="shared" ca="1" si="113"/>
        <v>#NAME?</v>
      </c>
      <c r="AB393" s="139" t="e">
        <f t="shared" ca="1" si="114"/>
        <v>#REF!</v>
      </c>
      <c r="AC393" s="138" t="e">
        <f t="shared" ca="1" si="115"/>
        <v>#REF!</v>
      </c>
      <c r="AD393" s="132" t="e">
        <f ca="1">INDIRECT(CONCATENATE(#REF!,$C$503,"!$AI",$A393 + 5))</f>
        <v>#REF!</v>
      </c>
    </row>
    <row r="394" spans="1:30" hidden="1" outlineLevel="1" x14ac:dyDescent="0.25">
      <c r="A394" s="128">
        <v>390</v>
      </c>
      <c r="B394" s="153" t="e">
        <f ca="1">INDIRECT(CONCATENATE(#REF!,$C$503,"!$B",$A394 + 5))</f>
        <v>#REF!</v>
      </c>
      <c r="C394" s="135" t="e">
        <f ca="1">INDIRECT(CONCATENATE(#REF!,$C$503,"!$X",$A394 + 5))</f>
        <v>#REF!</v>
      </c>
      <c r="D394" s="132" t="e">
        <f ca="1">INDIRECT(CONCATENATE(#REF!,$C$503,"!$AF",$A394 + 5))</f>
        <v>#REF!</v>
      </c>
      <c r="E394" s="132" t="e">
        <f ca="1">INDIRECT(CONCATENATE(#REF!,$C$503,"!$AB",$A394 + 5))</f>
        <v>#REF!</v>
      </c>
      <c r="F394" s="135" t="str">
        <f t="shared" ca="1" si="102"/>
        <v/>
      </c>
      <c r="G394" s="187" t="e">
        <f ca="1">INDIRECT(CONCATENATE(#REF!,$C$503,"!$AG",$A394 + 5))</f>
        <v>#REF!</v>
      </c>
      <c r="H394" s="135"/>
      <c r="I394" s="132"/>
      <c r="J394" s="135"/>
      <c r="K394" s="132" t="e">
        <f ca="1">INDIRECT(CONCATENATE(#REF!,$C$503,"!$AH",$A394 + 5))</f>
        <v>#REF!</v>
      </c>
      <c r="L394" s="181"/>
      <c r="M394" s="135"/>
      <c r="N394" s="135"/>
      <c r="O394" s="135"/>
      <c r="P394" s="135"/>
      <c r="Q394" s="137" t="e">
        <f t="shared" ca="1" si="104"/>
        <v>#REF!</v>
      </c>
      <c r="R394" s="188" t="e">
        <f t="shared" ca="1" si="105"/>
        <v>#REF!</v>
      </c>
      <c r="S394" s="139" t="e">
        <f t="shared" ca="1" si="103"/>
        <v>#REF!</v>
      </c>
      <c r="T394" s="202" t="e">
        <f t="shared" ca="1" si="106"/>
        <v>#REF!</v>
      </c>
      <c r="U394" s="139" t="e">
        <f t="shared" ca="1" si="107"/>
        <v>#REF!</v>
      </c>
      <c r="V394" s="198" t="e">
        <f t="shared" ca="1" si="108"/>
        <v>#REF!</v>
      </c>
      <c r="W394" s="138" t="e">
        <f t="shared" ca="1" si="109"/>
        <v>#REF!</v>
      </c>
      <c r="X394" s="139" t="e">
        <f t="shared" ca="1" si="110"/>
        <v>#REF!</v>
      </c>
      <c r="Y394" s="138" t="e">
        <f t="shared" ca="1" si="111"/>
        <v>#REF!</v>
      </c>
      <c r="Z394" s="138" t="e">
        <f t="shared" ca="1" si="112"/>
        <v>#REF!</v>
      </c>
      <c r="AA394" s="138" t="e">
        <f t="shared" ca="1" si="113"/>
        <v>#NAME?</v>
      </c>
      <c r="AB394" s="139" t="e">
        <f t="shared" ca="1" si="114"/>
        <v>#REF!</v>
      </c>
      <c r="AC394" s="138" t="e">
        <f t="shared" ca="1" si="115"/>
        <v>#REF!</v>
      </c>
      <c r="AD394" s="132" t="e">
        <f ca="1">INDIRECT(CONCATENATE(#REF!,$C$503,"!$AI",$A394 + 5))</f>
        <v>#REF!</v>
      </c>
    </row>
    <row r="395" spans="1:30" hidden="1" outlineLevel="1" x14ac:dyDescent="0.25">
      <c r="A395" s="128">
        <v>391</v>
      </c>
      <c r="B395" s="153" t="e">
        <f ca="1">INDIRECT(CONCATENATE(#REF!,$C$503,"!$B",$A395 + 5))</f>
        <v>#REF!</v>
      </c>
      <c r="C395" s="135" t="e">
        <f ca="1">INDIRECT(CONCATENATE(#REF!,$C$503,"!$X",$A395 + 5))</f>
        <v>#REF!</v>
      </c>
      <c r="D395" s="132" t="e">
        <f ca="1">INDIRECT(CONCATENATE(#REF!,$C$503,"!$AF",$A395 + 5))</f>
        <v>#REF!</v>
      </c>
      <c r="E395" s="132" t="e">
        <f ca="1">INDIRECT(CONCATENATE(#REF!,$C$503,"!$AB",$A395 + 5))</f>
        <v>#REF!</v>
      </c>
      <c r="F395" s="135" t="str">
        <f t="shared" ca="1" si="102"/>
        <v/>
      </c>
      <c r="G395" s="187" t="e">
        <f ca="1">INDIRECT(CONCATENATE(#REF!,$C$503,"!$AG",$A395 + 5))</f>
        <v>#REF!</v>
      </c>
      <c r="H395" s="135"/>
      <c r="I395" s="132"/>
      <c r="J395" s="135"/>
      <c r="K395" s="132" t="e">
        <f ca="1">INDIRECT(CONCATENATE(#REF!,$C$503,"!$AH",$A395 + 5))</f>
        <v>#REF!</v>
      </c>
      <c r="L395" s="181"/>
      <c r="M395" s="135"/>
      <c r="N395" s="135"/>
      <c r="O395" s="135"/>
      <c r="P395" s="135"/>
      <c r="Q395" s="137" t="e">
        <f t="shared" ca="1" si="104"/>
        <v>#REF!</v>
      </c>
      <c r="R395" s="188" t="e">
        <f t="shared" ca="1" si="105"/>
        <v>#REF!</v>
      </c>
      <c r="S395" s="139" t="e">
        <f t="shared" ca="1" si="103"/>
        <v>#REF!</v>
      </c>
      <c r="T395" s="202" t="e">
        <f t="shared" ca="1" si="106"/>
        <v>#REF!</v>
      </c>
      <c r="U395" s="139" t="e">
        <f t="shared" ca="1" si="107"/>
        <v>#REF!</v>
      </c>
      <c r="V395" s="198" t="e">
        <f t="shared" ca="1" si="108"/>
        <v>#REF!</v>
      </c>
      <c r="W395" s="138" t="e">
        <f t="shared" ca="1" si="109"/>
        <v>#REF!</v>
      </c>
      <c r="X395" s="139" t="e">
        <f t="shared" ca="1" si="110"/>
        <v>#REF!</v>
      </c>
      <c r="Y395" s="138" t="e">
        <f t="shared" ca="1" si="111"/>
        <v>#REF!</v>
      </c>
      <c r="Z395" s="138" t="e">
        <f t="shared" ca="1" si="112"/>
        <v>#REF!</v>
      </c>
      <c r="AA395" s="138" t="e">
        <f t="shared" ca="1" si="113"/>
        <v>#NAME?</v>
      </c>
      <c r="AB395" s="139" t="e">
        <f t="shared" ca="1" si="114"/>
        <v>#REF!</v>
      </c>
      <c r="AC395" s="138" t="e">
        <f t="shared" ca="1" si="115"/>
        <v>#REF!</v>
      </c>
      <c r="AD395" s="132" t="e">
        <f ca="1">INDIRECT(CONCATENATE(#REF!,$C$503,"!$AI",$A395 + 5))</f>
        <v>#REF!</v>
      </c>
    </row>
    <row r="396" spans="1:30" hidden="1" outlineLevel="1" x14ac:dyDescent="0.25">
      <c r="A396" s="128">
        <v>392</v>
      </c>
      <c r="B396" s="153" t="e">
        <f ca="1">INDIRECT(CONCATENATE(#REF!,$C$503,"!$B",$A396 + 5))</f>
        <v>#REF!</v>
      </c>
      <c r="C396" s="135" t="e">
        <f ca="1">INDIRECT(CONCATENATE(#REF!,$C$503,"!$X",$A396 + 5))</f>
        <v>#REF!</v>
      </c>
      <c r="D396" s="132" t="e">
        <f ca="1">INDIRECT(CONCATENATE(#REF!,$C$503,"!$AF",$A396 + 5))</f>
        <v>#REF!</v>
      </c>
      <c r="E396" s="132" t="e">
        <f ca="1">INDIRECT(CONCATENATE(#REF!,$C$503,"!$AB",$A396 + 5))</f>
        <v>#REF!</v>
      </c>
      <c r="F396" s="135" t="str">
        <f t="shared" ca="1" si="102"/>
        <v/>
      </c>
      <c r="G396" s="187" t="e">
        <f ca="1">INDIRECT(CONCATENATE(#REF!,$C$503,"!$AG",$A396 + 5))</f>
        <v>#REF!</v>
      </c>
      <c r="H396" s="135"/>
      <c r="I396" s="132"/>
      <c r="J396" s="135"/>
      <c r="K396" s="132" t="e">
        <f ca="1">INDIRECT(CONCATENATE(#REF!,$C$503,"!$AH",$A396 + 5))</f>
        <v>#REF!</v>
      </c>
      <c r="L396" s="181"/>
      <c r="M396" s="135"/>
      <c r="N396" s="135"/>
      <c r="O396" s="135"/>
      <c r="P396" s="135"/>
      <c r="Q396" s="137" t="e">
        <f t="shared" ca="1" si="104"/>
        <v>#REF!</v>
      </c>
      <c r="R396" s="188" t="e">
        <f t="shared" ca="1" si="105"/>
        <v>#REF!</v>
      </c>
      <c r="S396" s="139" t="e">
        <f t="shared" ca="1" si="103"/>
        <v>#REF!</v>
      </c>
      <c r="T396" s="202" t="e">
        <f t="shared" ca="1" si="106"/>
        <v>#REF!</v>
      </c>
      <c r="U396" s="139" t="e">
        <f t="shared" ca="1" si="107"/>
        <v>#REF!</v>
      </c>
      <c r="V396" s="198" t="e">
        <f t="shared" ca="1" si="108"/>
        <v>#REF!</v>
      </c>
      <c r="W396" s="138" t="e">
        <f t="shared" ca="1" si="109"/>
        <v>#REF!</v>
      </c>
      <c r="X396" s="139" t="e">
        <f t="shared" ca="1" si="110"/>
        <v>#REF!</v>
      </c>
      <c r="Y396" s="138" t="e">
        <f t="shared" ca="1" si="111"/>
        <v>#REF!</v>
      </c>
      <c r="Z396" s="138" t="e">
        <f t="shared" ca="1" si="112"/>
        <v>#REF!</v>
      </c>
      <c r="AA396" s="138" t="e">
        <f t="shared" ca="1" si="113"/>
        <v>#NAME?</v>
      </c>
      <c r="AB396" s="139" t="e">
        <f t="shared" ca="1" si="114"/>
        <v>#REF!</v>
      </c>
      <c r="AC396" s="138" t="e">
        <f t="shared" ca="1" si="115"/>
        <v>#REF!</v>
      </c>
      <c r="AD396" s="132" t="e">
        <f ca="1">INDIRECT(CONCATENATE(#REF!,$C$503,"!$AI",$A396 + 5))</f>
        <v>#REF!</v>
      </c>
    </row>
    <row r="397" spans="1:30" hidden="1" outlineLevel="1" x14ac:dyDescent="0.25">
      <c r="A397" s="128">
        <v>393</v>
      </c>
      <c r="B397" s="153" t="e">
        <f ca="1">INDIRECT(CONCATENATE(#REF!,$C$503,"!$B",$A397 + 5))</f>
        <v>#REF!</v>
      </c>
      <c r="C397" s="135" t="e">
        <f ca="1">INDIRECT(CONCATENATE(#REF!,$C$503,"!$X",$A397 + 5))</f>
        <v>#REF!</v>
      </c>
      <c r="D397" s="132" t="e">
        <f ca="1">INDIRECT(CONCATENATE(#REF!,$C$503,"!$AF",$A397 + 5))</f>
        <v>#REF!</v>
      </c>
      <c r="E397" s="132" t="e">
        <f ca="1">INDIRECT(CONCATENATE(#REF!,$C$503,"!$AB",$A397 + 5))</f>
        <v>#REF!</v>
      </c>
      <c r="F397" s="135" t="str">
        <f t="shared" ca="1" si="102"/>
        <v/>
      </c>
      <c r="G397" s="187" t="e">
        <f ca="1">INDIRECT(CONCATENATE(#REF!,$C$503,"!$AG",$A397 + 5))</f>
        <v>#REF!</v>
      </c>
      <c r="H397" s="135"/>
      <c r="I397" s="132"/>
      <c r="J397" s="135"/>
      <c r="K397" s="132" t="e">
        <f ca="1">INDIRECT(CONCATENATE(#REF!,$C$503,"!$AH",$A397 + 5))</f>
        <v>#REF!</v>
      </c>
      <c r="L397" s="181"/>
      <c r="M397" s="135"/>
      <c r="N397" s="135"/>
      <c r="O397" s="135"/>
      <c r="P397" s="135"/>
      <c r="Q397" s="137" t="e">
        <f t="shared" ca="1" si="104"/>
        <v>#REF!</v>
      </c>
      <c r="R397" s="188" t="e">
        <f t="shared" ca="1" si="105"/>
        <v>#REF!</v>
      </c>
      <c r="S397" s="139" t="e">
        <f t="shared" ca="1" si="103"/>
        <v>#REF!</v>
      </c>
      <c r="T397" s="202" t="e">
        <f t="shared" ca="1" si="106"/>
        <v>#REF!</v>
      </c>
      <c r="U397" s="139" t="e">
        <f t="shared" ca="1" si="107"/>
        <v>#REF!</v>
      </c>
      <c r="V397" s="198" t="e">
        <f t="shared" ca="1" si="108"/>
        <v>#REF!</v>
      </c>
      <c r="W397" s="138" t="e">
        <f t="shared" ca="1" si="109"/>
        <v>#REF!</v>
      </c>
      <c r="X397" s="139" t="e">
        <f t="shared" ca="1" si="110"/>
        <v>#REF!</v>
      </c>
      <c r="Y397" s="138" t="e">
        <f t="shared" ca="1" si="111"/>
        <v>#REF!</v>
      </c>
      <c r="Z397" s="138" t="e">
        <f t="shared" ca="1" si="112"/>
        <v>#REF!</v>
      </c>
      <c r="AA397" s="138" t="e">
        <f t="shared" ca="1" si="113"/>
        <v>#NAME?</v>
      </c>
      <c r="AB397" s="139" t="e">
        <f t="shared" ca="1" si="114"/>
        <v>#REF!</v>
      </c>
      <c r="AC397" s="138" t="e">
        <f t="shared" ca="1" si="115"/>
        <v>#REF!</v>
      </c>
      <c r="AD397" s="132" t="e">
        <f ca="1">INDIRECT(CONCATENATE(#REF!,$C$503,"!$AI",$A397 + 5))</f>
        <v>#REF!</v>
      </c>
    </row>
    <row r="398" spans="1:30" hidden="1" outlineLevel="1" x14ac:dyDescent="0.25">
      <c r="A398" s="128">
        <v>394</v>
      </c>
      <c r="B398" s="153" t="e">
        <f ca="1">INDIRECT(CONCATENATE(#REF!,$C$503,"!$B",$A398 + 5))</f>
        <v>#REF!</v>
      </c>
      <c r="C398" s="135" t="e">
        <f ca="1">INDIRECT(CONCATENATE(#REF!,$C$503,"!$X",$A398 + 5))</f>
        <v>#REF!</v>
      </c>
      <c r="D398" s="132" t="e">
        <f ca="1">INDIRECT(CONCATENATE(#REF!,$C$503,"!$AF",$A398 + 5))</f>
        <v>#REF!</v>
      </c>
      <c r="E398" s="132" t="e">
        <f ca="1">INDIRECT(CONCATENATE(#REF!,$C$503,"!$AB",$A398 + 5))</f>
        <v>#REF!</v>
      </c>
      <c r="F398" s="135" t="str">
        <f t="shared" ca="1" si="102"/>
        <v/>
      </c>
      <c r="G398" s="187" t="e">
        <f ca="1">INDIRECT(CONCATENATE(#REF!,$C$503,"!$AG",$A398 + 5))</f>
        <v>#REF!</v>
      </c>
      <c r="H398" s="135"/>
      <c r="I398" s="132"/>
      <c r="J398" s="135"/>
      <c r="K398" s="132" t="e">
        <f ca="1">INDIRECT(CONCATENATE(#REF!,$C$503,"!$AH",$A398 + 5))</f>
        <v>#REF!</v>
      </c>
      <c r="L398" s="181"/>
      <c r="M398" s="135"/>
      <c r="N398" s="135"/>
      <c r="O398" s="135"/>
      <c r="P398" s="135"/>
      <c r="Q398" s="137" t="e">
        <f t="shared" ca="1" si="104"/>
        <v>#REF!</v>
      </c>
      <c r="R398" s="188" t="e">
        <f t="shared" ca="1" si="105"/>
        <v>#REF!</v>
      </c>
      <c r="S398" s="139" t="e">
        <f t="shared" ca="1" si="103"/>
        <v>#REF!</v>
      </c>
      <c r="T398" s="202" t="e">
        <f t="shared" ca="1" si="106"/>
        <v>#REF!</v>
      </c>
      <c r="U398" s="139" t="e">
        <f t="shared" ca="1" si="107"/>
        <v>#REF!</v>
      </c>
      <c r="V398" s="198" t="e">
        <f t="shared" ca="1" si="108"/>
        <v>#REF!</v>
      </c>
      <c r="W398" s="138" t="e">
        <f t="shared" ca="1" si="109"/>
        <v>#REF!</v>
      </c>
      <c r="X398" s="139" t="e">
        <f t="shared" ca="1" si="110"/>
        <v>#REF!</v>
      </c>
      <c r="Y398" s="138" t="e">
        <f t="shared" ca="1" si="111"/>
        <v>#REF!</v>
      </c>
      <c r="Z398" s="138" t="e">
        <f t="shared" ca="1" si="112"/>
        <v>#REF!</v>
      </c>
      <c r="AA398" s="138" t="e">
        <f t="shared" ca="1" si="113"/>
        <v>#NAME?</v>
      </c>
      <c r="AB398" s="139" t="e">
        <f t="shared" ca="1" si="114"/>
        <v>#REF!</v>
      </c>
      <c r="AC398" s="138" t="e">
        <f t="shared" ca="1" si="115"/>
        <v>#REF!</v>
      </c>
      <c r="AD398" s="132" t="e">
        <f ca="1">INDIRECT(CONCATENATE(#REF!,$C$503,"!$AI",$A398 + 5))</f>
        <v>#REF!</v>
      </c>
    </row>
    <row r="399" spans="1:30" hidden="1" outlineLevel="1" x14ac:dyDescent="0.25">
      <c r="A399" s="128">
        <v>395</v>
      </c>
      <c r="B399" s="153" t="e">
        <f ca="1">INDIRECT(CONCATENATE(#REF!,$C$503,"!$B",$A399 + 5))</f>
        <v>#REF!</v>
      </c>
      <c r="C399" s="135" t="e">
        <f ca="1">INDIRECT(CONCATENATE(#REF!,$C$503,"!$X",$A399 + 5))</f>
        <v>#REF!</v>
      </c>
      <c r="D399" s="132" t="e">
        <f ca="1">INDIRECT(CONCATENATE(#REF!,$C$503,"!$AF",$A399 + 5))</f>
        <v>#REF!</v>
      </c>
      <c r="E399" s="132" t="e">
        <f ca="1">INDIRECT(CONCATENATE(#REF!,$C$503,"!$AB",$A399 + 5))</f>
        <v>#REF!</v>
      </c>
      <c r="F399" s="135" t="str">
        <f t="shared" ca="1" si="102"/>
        <v/>
      </c>
      <c r="G399" s="187" t="e">
        <f ca="1">INDIRECT(CONCATENATE(#REF!,$C$503,"!$AG",$A399 + 5))</f>
        <v>#REF!</v>
      </c>
      <c r="H399" s="135"/>
      <c r="I399" s="132"/>
      <c r="J399" s="135"/>
      <c r="K399" s="132" t="e">
        <f ca="1">INDIRECT(CONCATENATE(#REF!,$C$503,"!$AH",$A399 + 5))</f>
        <v>#REF!</v>
      </c>
      <c r="L399" s="181"/>
      <c r="M399" s="135"/>
      <c r="N399" s="135"/>
      <c r="O399" s="135"/>
      <c r="P399" s="135"/>
      <c r="Q399" s="137" t="e">
        <f t="shared" ca="1" si="104"/>
        <v>#REF!</v>
      </c>
      <c r="R399" s="188" t="e">
        <f t="shared" ca="1" si="105"/>
        <v>#REF!</v>
      </c>
      <c r="S399" s="139" t="e">
        <f t="shared" ca="1" si="103"/>
        <v>#REF!</v>
      </c>
      <c r="T399" s="202" t="e">
        <f t="shared" ca="1" si="106"/>
        <v>#REF!</v>
      </c>
      <c r="U399" s="139" t="e">
        <f t="shared" ca="1" si="107"/>
        <v>#REF!</v>
      </c>
      <c r="V399" s="198" t="e">
        <f t="shared" ca="1" si="108"/>
        <v>#REF!</v>
      </c>
      <c r="W399" s="138" t="e">
        <f t="shared" ca="1" si="109"/>
        <v>#REF!</v>
      </c>
      <c r="X399" s="139" t="e">
        <f t="shared" ca="1" si="110"/>
        <v>#REF!</v>
      </c>
      <c r="Y399" s="138" t="e">
        <f t="shared" ca="1" si="111"/>
        <v>#REF!</v>
      </c>
      <c r="Z399" s="138" t="e">
        <f t="shared" ca="1" si="112"/>
        <v>#REF!</v>
      </c>
      <c r="AA399" s="138" t="e">
        <f t="shared" ca="1" si="113"/>
        <v>#NAME?</v>
      </c>
      <c r="AB399" s="139" t="e">
        <f t="shared" ca="1" si="114"/>
        <v>#REF!</v>
      </c>
      <c r="AC399" s="138" t="e">
        <f t="shared" ca="1" si="115"/>
        <v>#REF!</v>
      </c>
      <c r="AD399" s="132" t="e">
        <f ca="1">INDIRECT(CONCATENATE(#REF!,$C$503,"!$AI",$A399 + 5))</f>
        <v>#REF!</v>
      </c>
    </row>
    <row r="400" spans="1:30" hidden="1" outlineLevel="1" x14ac:dyDescent="0.25">
      <c r="A400" s="128">
        <v>396</v>
      </c>
      <c r="B400" s="153" t="e">
        <f ca="1">INDIRECT(CONCATENATE(#REF!,$C$503,"!$B",$A400 + 5))</f>
        <v>#REF!</v>
      </c>
      <c r="C400" s="135" t="e">
        <f ca="1">INDIRECT(CONCATENATE(#REF!,$C$503,"!$X",$A400 + 5))</f>
        <v>#REF!</v>
      </c>
      <c r="D400" s="132" t="e">
        <f ca="1">INDIRECT(CONCATENATE(#REF!,$C$503,"!$AF",$A400 + 5))</f>
        <v>#REF!</v>
      </c>
      <c r="E400" s="132" t="e">
        <f ca="1">INDIRECT(CONCATENATE(#REF!,$C$503,"!$AB",$A400 + 5))</f>
        <v>#REF!</v>
      </c>
      <c r="F400" s="135" t="str">
        <f t="shared" ca="1" si="102"/>
        <v/>
      </c>
      <c r="G400" s="187" t="e">
        <f ca="1">INDIRECT(CONCATENATE(#REF!,$C$503,"!$AG",$A400 + 5))</f>
        <v>#REF!</v>
      </c>
      <c r="H400" s="135"/>
      <c r="I400" s="132"/>
      <c r="J400" s="135"/>
      <c r="K400" s="132" t="e">
        <f ca="1">INDIRECT(CONCATENATE(#REF!,$C$503,"!$AH",$A400 + 5))</f>
        <v>#REF!</v>
      </c>
      <c r="L400" s="181"/>
      <c r="M400" s="135"/>
      <c r="N400" s="135"/>
      <c r="O400" s="135"/>
      <c r="P400" s="135"/>
      <c r="Q400" s="137" t="e">
        <f t="shared" ca="1" si="104"/>
        <v>#REF!</v>
      </c>
      <c r="R400" s="188" t="e">
        <f t="shared" ca="1" si="105"/>
        <v>#REF!</v>
      </c>
      <c r="S400" s="139" t="e">
        <f t="shared" ca="1" si="103"/>
        <v>#REF!</v>
      </c>
      <c r="T400" s="202" t="e">
        <f t="shared" ca="1" si="106"/>
        <v>#REF!</v>
      </c>
      <c r="U400" s="139" t="e">
        <f t="shared" ca="1" si="107"/>
        <v>#REF!</v>
      </c>
      <c r="V400" s="198" t="e">
        <f t="shared" ca="1" si="108"/>
        <v>#REF!</v>
      </c>
      <c r="W400" s="138" t="e">
        <f t="shared" ca="1" si="109"/>
        <v>#REF!</v>
      </c>
      <c r="X400" s="139" t="e">
        <f t="shared" ca="1" si="110"/>
        <v>#REF!</v>
      </c>
      <c r="Y400" s="138" t="e">
        <f t="shared" ca="1" si="111"/>
        <v>#REF!</v>
      </c>
      <c r="Z400" s="138" t="e">
        <f t="shared" ca="1" si="112"/>
        <v>#REF!</v>
      </c>
      <c r="AA400" s="138" t="e">
        <f t="shared" ca="1" si="113"/>
        <v>#NAME?</v>
      </c>
      <c r="AB400" s="139" t="e">
        <f t="shared" ca="1" si="114"/>
        <v>#REF!</v>
      </c>
      <c r="AC400" s="138" t="e">
        <f t="shared" ca="1" si="115"/>
        <v>#REF!</v>
      </c>
      <c r="AD400" s="132" t="e">
        <f ca="1">INDIRECT(CONCATENATE(#REF!,$C$503,"!$AI",$A400 + 5))</f>
        <v>#REF!</v>
      </c>
    </row>
    <row r="401" spans="1:30" hidden="1" outlineLevel="1" x14ac:dyDescent="0.25">
      <c r="A401" s="128">
        <v>397</v>
      </c>
      <c r="B401" s="153" t="e">
        <f ca="1">INDIRECT(CONCATENATE(#REF!,$C$503,"!$B",$A401 + 5))</f>
        <v>#REF!</v>
      </c>
      <c r="C401" s="135" t="e">
        <f ca="1">INDIRECT(CONCATENATE(#REF!,$C$503,"!$X",$A401 + 5))</f>
        <v>#REF!</v>
      </c>
      <c r="D401" s="132" t="e">
        <f ca="1">INDIRECT(CONCATENATE(#REF!,$C$503,"!$AF",$A401 + 5))</f>
        <v>#REF!</v>
      </c>
      <c r="E401" s="132" t="e">
        <f ca="1">INDIRECT(CONCATENATE(#REF!,$C$503,"!$AB",$A401 + 5))</f>
        <v>#REF!</v>
      </c>
      <c r="F401" s="135" t="str">
        <f t="shared" ca="1" si="102"/>
        <v/>
      </c>
      <c r="G401" s="187" t="e">
        <f ca="1">INDIRECT(CONCATENATE(#REF!,$C$503,"!$AG",$A401 + 5))</f>
        <v>#REF!</v>
      </c>
      <c r="H401" s="135"/>
      <c r="I401" s="132"/>
      <c r="J401" s="135"/>
      <c r="K401" s="132" t="e">
        <f ca="1">INDIRECT(CONCATENATE(#REF!,$C$503,"!$AH",$A401 + 5))</f>
        <v>#REF!</v>
      </c>
      <c r="L401" s="181"/>
      <c r="M401" s="135"/>
      <c r="N401" s="135"/>
      <c r="O401" s="135"/>
      <c r="P401" s="135"/>
      <c r="Q401" s="137" t="e">
        <f t="shared" ca="1" si="104"/>
        <v>#REF!</v>
      </c>
      <c r="R401" s="188" t="e">
        <f t="shared" ca="1" si="105"/>
        <v>#REF!</v>
      </c>
      <c r="S401" s="139" t="e">
        <f t="shared" ca="1" si="103"/>
        <v>#REF!</v>
      </c>
      <c r="T401" s="202" t="e">
        <f t="shared" ca="1" si="106"/>
        <v>#REF!</v>
      </c>
      <c r="U401" s="139" t="e">
        <f t="shared" ca="1" si="107"/>
        <v>#REF!</v>
      </c>
      <c r="V401" s="198" t="e">
        <f t="shared" ca="1" si="108"/>
        <v>#REF!</v>
      </c>
      <c r="W401" s="138" t="e">
        <f t="shared" ca="1" si="109"/>
        <v>#REF!</v>
      </c>
      <c r="X401" s="139" t="e">
        <f t="shared" ca="1" si="110"/>
        <v>#REF!</v>
      </c>
      <c r="Y401" s="138" t="e">
        <f t="shared" ca="1" si="111"/>
        <v>#REF!</v>
      </c>
      <c r="Z401" s="138" t="e">
        <f t="shared" ca="1" si="112"/>
        <v>#REF!</v>
      </c>
      <c r="AA401" s="138" t="e">
        <f t="shared" ca="1" si="113"/>
        <v>#NAME?</v>
      </c>
      <c r="AB401" s="139" t="e">
        <f t="shared" ca="1" si="114"/>
        <v>#REF!</v>
      </c>
      <c r="AC401" s="138" t="e">
        <f t="shared" ca="1" si="115"/>
        <v>#REF!</v>
      </c>
      <c r="AD401" s="132" t="e">
        <f ca="1">INDIRECT(CONCATENATE(#REF!,$C$503,"!$AI",$A401 + 5))</f>
        <v>#REF!</v>
      </c>
    </row>
    <row r="402" spans="1:30" hidden="1" outlineLevel="1" x14ac:dyDescent="0.25">
      <c r="A402" s="128">
        <v>398</v>
      </c>
      <c r="B402" s="153" t="e">
        <f ca="1">INDIRECT(CONCATENATE(#REF!,$C$503,"!$B",$A402 + 5))</f>
        <v>#REF!</v>
      </c>
      <c r="C402" s="135" t="e">
        <f ca="1">INDIRECT(CONCATENATE(#REF!,$C$503,"!$X",$A402 + 5))</f>
        <v>#REF!</v>
      </c>
      <c r="D402" s="132" t="e">
        <f ca="1">INDIRECT(CONCATENATE(#REF!,$C$503,"!$AF",$A402 + 5))</f>
        <v>#REF!</v>
      </c>
      <c r="E402" s="132" t="e">
        <f ca="1">INDIRECT(CONCATENATE(#REF!,$C$503,"!$AB",$A402 + 5))</f>
        <v>#REF!</v>
      </c>
      <c r="F402" s="135" t="str">
        <f t="shared" ca="1" si="102"/>
        <v/>
      </c>
      <c r="G402" s="187" t="e">
        <f ca="1">INDIRECT(CONCATENATE(#REF!,$C$503,"!$AG",$A402 + 5))</f>
        <v>#REF!</v>
      </c>
      <c r="H402" s="135"/>
      <c r="I402" s="132"/>
      <c r="J402" s="135"/>
      <c r="K402" s="132" t="e">
        <f ca="1">INDIRECT(CONCATENATE(#REF!,$C$503,"!$AH",$A402 + 5))</f>
        <v>#REF!</v>
      </c>
      <c r="L402" s="181"/>
      <c r="M402" s="135"/>
      <c r="N402" s="135"/>
      <c r="O402" s="135"/>
      <c r="P402" s="135"/>
      <c r="Q402" s="137" t="e">
        <f t="shared" ca="1" si="104"/>
        <v>#REF!</v>
      </c>
      <c r="R402" s="188" t="e">
        <f t="shared" ca="1" si="105"/>
        <v>#REF!</v>
      </c>
      <c r="S402" s="139" t="e">
        <f t="shared" ca="1" si="103"/>
        <v>#REF!</v>
      </c>
      <c r="T402" s="202" t="e">
        <f t="shared" ca="1" si="106"/>
        <v>#REF!</v>
      </c>
      <c r="U402" s="139" t="e">
        <f t="shared" ca="1" si="107"/>
        <v>#REF!</v>
      </c>
      <c r="V402" s="198" t="e">
        <f t="shared" ca="1" si="108"/>
        <v>#REF!</v>
      </c>
      <c r="W402" s="138" t="e">
        <f t="shared" ca="1" si="109"/>
        <v>#REF!</v>
      </c>
      <c r="X402" s="139" t="e">
        <f t="shared" ca="1" si="110"/>
        <v>#REF!</v>
      </c>
      <c r="Y402" s="138" t="e">
        <f t="shared" ca="1" si="111"/>
        <v>#REF!</v>
      </c>
      <c r="Z402" s="138" t="e">
        <f t="shared" ca="1" si="112"/>
        <v>#REF!</v>
      </c>
      <c r="AA402" s="138" t="e">
        <f t="shared" ca="1" si="113"/>
        <v>#NAME?</v>
      </c>
      <c r="AB402" s="139" t="e">
        <f t="shared" ca="1" si="114"/>
        <v>#REF!</v>
      </c>
      <c r="AC402" s="138" t="e">
        <f t="shared" ca="1" si="115"/>
        <v>#REF!</v>
      </c>
      <c r="AD402" s="132" t="e">
        <f ca="1">INDIRECT(CONCATENATE(#REF!,$C$503,"!$AI",$A402 + 5))</f>
        <v>#REF!</v>
      </c>
    </row>
    <row r="403" spans="1:30" hidden="1" outlineLevel="1" x14ac:dyDescent="0.25">
      <c r="A403" s="128">
        <v>399</v>
      </c>
      <c r="B403" s="153" t="e">
        <f ca="1">INDIRECT(CONCATENATE(#REF!,$C$503,"!$B",$A403 + 5))</f>
        <v>#REF!</v>
      </c>
      <c r="C403" s="135" t="e">
        <f ca="1">INDIRECT(CONCATENATE(#REF!,$C$503,"!$X",$A403 + 5))</f>
        <v>#REF!</v>
      </c>
      <c r="D403" s="132" t="e">
        <f ca="1">INDIRECT(CONCATENATE(#REF!,$C$503,"!$AF",$A403 + 5))</f>
        <v>#REF!</v>
      </c>
      <c r="E403" s="132" t="e">
        <f ca="1">INDIRECT(CONCATENATE(#REF!,$C$503,"!$AB",$A403 + 5))</f>
        <v>#REF!</v>
      </c>
      <c r="F403" s="135" t="str">
        <f t="shared" ca="1" si="102"/>
        <v/>
      </c>
      <c r="G403" s="187" t="e">
        <f ca="1">INDIRECT(CONCATENATE(#REF!,$C$503,"!$AG",$A403 + 5))</f>
        <v>#REF!</v>
      </c>
      <c r="H403" s="135"/>
      <c r="I403" s="132"/>
      <c r="J403" s="135"/>
      <c r="K403" s="132" t="e">
        <f ca="1">INDIRECT(CONCATENATE(#REF!,$C$503,"!$AH",$A403 + 5))</f>
        <v>#REF!</v>
      </c>
      <c r="L403" s="181"/>
      <c r="M403" s="135"/>
      <c r="N403" s="135"/>
      <c r="O403" s="135"/>
      <c r="P403" s="135"/>
      <c r="Q403" s="137" t="e">
        <f t="shared" ca="1" si="104"/>
        <v>#REF!</v>
      </c>
      <c r="R403" s="188" t="e">
        <f t="shared" ca="1" si="105"/>
        <v>#REF!</v>
      </c>
      <c r="S403" s="139" t="e">
        <f t="shared" ca="1" si="103"/>
        <v>#REF!</v>
      </c>
      <c r="T403" s="202" t="e">
        <f t="shared" ca="1" si="106"/>
        <v>#REF!</v>
      </c>
      <c r="U403" s="139" t="e">
        <f t="shared" ca="1" si="107"/>
        <v>#REF!</v>
      </c>
      <c r="V403" s="198" t="e">
        <f t="shared" ca="1" si="108"/>
        <v>#REF!</v>
      </c>
      <c r="W403" s="138" t="e">
        <f t="shared" ca="1" si="109"/>
        <v>#REF!</v>
      </c>
      <c r="X403" s="139" t="e">
        <f t="shared" ca="1" si="110"/>
        <v>#REF!</v>
      </c>
      <c r="Y403" s="138" t="e">
        <f t="shared" ca="1" si="111"/>
        <v>#REF!</v>
      </c>
      <c r="Z403" s="138" t="e">
        <f t="shared" ca="1" si="112"/>
        <v>#REF!</v>
      </c>
      <c r="AA403" s="138" t="e">
        <f t="shared" ca="1" si="113"/>
        <v>#NAME?</v>
      </c>
      <c r="AB403" s="139" t="e">
        <f t="shared" ca="1" si="114"/>
        <v>#REF!</v>
      </c>
      <c r="AC403" s="138" t="e">
        <f t="shared" ca="1" si="115"/>
        <v>#REF!</v>
      </c>
      <c r="AD403" s="132" t="e">
        <f ca="1">INDIRECT(CONCATENATE(#REF!,$C$503,"!$AI",$A403 + 5))</f>
        <v>#REF!</v>
      </c>
    </row>
    <row r="404" spans="1:30" hidden="1" outlineLevel="1" x14ac:dyDescent="0.25">
      <c r="A404" s="128">
        <v>400</v>
      </c>
      <c r="B404" s="153" t="e">
        <f ca="1">INDIRECT(CONCATENATE(#REF!,$C$503,"!$B",$A404 + 5))</f>
        <v>#REF!</v>
      </c>
      <c r="C404" s="135" t="e">
        <f ca="1">INDIRECT(CONCATENATE(#REF!,$C$503,"!$X",$A404 + 5))</f>
        <v>#REF!</v>
      </c>
      <c r="D404" s="132" t="e">
        <f ca="1">INDIRECT(CONCATENATE(#REF!,$C$503,"!$AF",$A404 + 5))</f>
        <v>#REF!</v>
      </c>
      <c r="E404" s="132" t="e">
        <f ca="1">INDIRECT(CONCATENATE(#REF!,$C$503,"!$AB",$A404 + 5))</f>
        <v>#REF!</v>
      </c>
      <c r="F404" s="135" t="str">
        <f t="shared" ca="1" si="102"/>
        <v/>
      </c>
      <c r="G404" s="187" t="e">
        <f ca="1">INDIRECT(CONCATENATE(#REF!,$C$503,"!$AG",$A404 + 5))</f>
        <v>#REF!</v>
      </c>
      <c r="H404" s="135"/>
      <c r="I404" s="132"/>
      <c r="J404" s="135"/>
      <c r="K404" s="132" t="e">
        <f ca="1">INDIRECT(CONCATENATE(#REF!,$C$503,"!$AH",$A404 + 5))</f>
        <v>#REF!</v>
      </c>
      <c r="L404" s="181"/>
      <c r="M404" s="135"/>
      <c r="N404" s="135"/>
      <c r="O404" s="135"/>
      <c r="P404" s="135"/>
      <c r="Q404" s="137" t="e">
        <f t="shared" ca="1" si="104"/>
        <v>#REF!</v>
      </c>
      <c r="R404" s="188" t="e">
        <f t="shared" ca="1" si="105"/>
        <v>#REF!</v>
      </c>
      <c r="S404" s="139" t="e">
        <f t="shared" ca="1" si="103"/>
        <v>#REF!</v>
      </c>
      <c r="T404" s="202" t="e">
        <f t="shared" ca="1" si="106"/>
        <v>#REF!</v>
      </c>
      <c r="U404" s="139" t="e">
        <f t="shared" ca="1" si="107"/>
        <v>#REF!</v>
      </c>
      <c r="V404" s="198" t="e">
        <f t="shared" ca="1" si="108"/>
        <v>#REF!</v>
      </c>
      <c r="W404" s="138" t="e">
        <f t="shared" ca="1" si="109"/>
        <v>#REF!</v>
      </c>
      <c r="X404" s="139" t="e">
        <f t="shared" ca="1" si="110"/>
        <v>#REF!</v>
      </c>
      <c r="Y404" s="138" t="e">
        <f t="shared" ca="1" si="111"/>
        <v>#REF!</v>
      </c>
      <c r="Z404" s="138" t="e">
        <f t="shared" ca="1" si="112"/>
        <v>#REF!</v>
      </c>
      <c r="AA404" s="138" t="e">
        <f t="shared" ca="1" si="113"/>
        <v>#NAME?</v>
      </c>
      <c r="AB404" s="139" t="e">
        <f t="shared" ca="1" si="114"/>
        <v>#REF!</v>
      </c>
      <c r="AC404" s="138" t="e">
        <f t="shared" ca="1" si="115"/>
        <v>#REF!</v>
      </c>
      <c r="AD404" s="132" t="e">
        <f ca="1">INDIRECT(CONCATENATE(#REF!,$C$503,"!$AI",$A404 + 5))</f>
        <v>#REF!</v>
      </c>
    </row>
    <row r="405" spans="1:30" hidden="1" outlineLevel="1" x14ac:dyDescent="0.25">
      <c r="A405" s="128">
        <v>401</v>
      </c>
      <c r="B405" s="153" t="e">
        <f ca="1">INDIRECT(CONCATENATE(#REF!,$C$503,"!$B",$A405 + 5))</f>
        <v>#REF!</v>
      </c>
      <c r="C405" s="135" t="e">
        <f ca="1">INDIRECT(CONCATENATE(#REF!,$C$503,"!$X",$A405 + 5))</f>
        <v>#REF!</v>
      </c>
      <c r="D405" s="132" t="e">
        <f ca="1">INDIRECT(CONCATENATE(#REF!,$C$503,"!$AF",$A405 + 5))</f>
        <v>#REF!</v>
      </c>
      <c r="E405" s="132" t="e">
        <f ca="1">INDIRECT(CONCATENATE(#REF!,$C$503,"!$AB",$A405 + 5))</f>
        <v>#REF!</v>
      </c>
      <c r="F405" s="135" t="str">
        <f t="shared" ca="1" si="102"/>
        <v/>
      </c>
      <c r="G405" s="187" t="e">
        <f ca="1">INDIRECT(CONCATENATE(#REF!,$C$503,"!$AG",$A405 + 5))</f>
        <v>#REF!</v>
      </c>
      <c r="H405" s="135"/>
      <c r="I405" s="132"/>
      <c r="J405" s="135"/>
      <c r="K405" s="132" t="e">
        <f ca="1">INDIRECT(CONCATENATE(#REF!,$C$503,"!$AH",$A405 + 5))</f>
        <v>#REF!</v>
      </c>
      <c r="L405" s="181"/>
      <c r="M405" s="135"/>
      <c r="N405" s="135"/>
      <c r="O405" s="135"/>
      <c r="P405" s="135"/>
      <c r="Q405" s="137" t="e">
        <f t="shared" ca="1" si="104"/>
        <v>#REF!</v>
      </c>
      <c r="R405" s="188" t="e">
        <f t="shared" ca="1" si="105"/>
        <v>#REF!</v>
      </c>
      <c r="S405" s="139" t="e">
        <f t="shared" ca="1" si="103"/>
        <v>#REF!</v>
      </c>
      <c r="T405" s="202" t="e">
        <f t="shared" ca="1" si="106"/>
        <v>#REF!</v>
      </c>
      <c r="U405" s="139" t="e">
        <f t="shared" ca="1" si="107"/>
        <v>#REF!</v>
      </c>
      <c r="V405" s="198" t="e">
        <f t="shared" ca="1" si="108"/>
        <v>#REF!</v>
      </c>
      <c r="W405" s="138" t="e">
        <f t="shared" ca="1" si="109"/>
        <v>#REF!</v>
      </c>
      <c r="X405" s="139" t="e">
        <f t="shared" ca="1" si="110"/>
        <v>#REF!</v>
      </c>
      <c r="Y405" s="138" t="e">
        <f t="shared" ca="1" si="111"/>
        <v>#REF!</v>
      </c>
      <c r="Z405" s="138" t="e">
        <f t="shared" ca="1" si="112"/>
        <v>#REF!</v>
      </c>
      <c r="AA405" s="138" t="e">
        <f t="shared" ca="1" si="113"/>
        <v>#NAME?</v>
      </c>
      <c r="AB405" s="139" t="e">
        <f t="shared" ca="1" si="114"/>
        <v>#REF!</v>
      </c>
      <c r="AC405" s="138" t="e">
        <f t="shared" ca="1" si="115"/>
        <v>#REF!</v>
      </c>
      <c r="AD405" s="132" t="e">
        <f ca="1">INDIRECT(CONCATENATE(#REF!,$C$503,"!$AI",$A405 + 5))</f>
        <v>#REF!</v>
      </c>
    </row>
    <row r="406" spans="1:30" hidden="1" outlineLevel="1" x14ac:dyDescent="0.25">
      <c r="A406" s="128">
        <v>402</v>
      </c>
      <c r="B406" s="153" t="e">
        <f ca="1">INDIRECT(CONCATENATE(#REF!,$C$503,"!$B",$A406 + 5))</f>
        <v>#REF!</v>
      </c>
      <c r="C406" s="135" t="e">
        <f ca="1">INDIRECT(CONCATENATE(#REF!,$C$503,"!$X",$A406 + 5))</f>
        <v>#REF!</v>
      </c>
      <c r="D406" s="132" t="e">
        <f ca="1">INDIRECT(CONCATENATE(#REF!,$C$503,"!$AF",$A406 + 5))</f>
        <v>#REF!</v>
      </c>
      <c r="E406" s="132" t="e">
        <f ca="1">INDIRECT(CONCATENATE(#REF!,$C$503,"!$AB",$A406 + 5))</f>
        <v>#REF!</v>
      </c>
      <c r="F406" s="135" t="str">
        <f t="shared" ca="1" si="102"/>
        <v/>
      </c>
      <c r="G406" s="187" t="e">
        <f ca="1">INDIRECT(CONCATENATE(#REF!,$C$503,"!$AG",$A406 + 5))</f>
        <v>#REF!</v>
      </c>
      <c r="H406" s="135"/>
      <c r="I406" s="132"/>
      <c r="J406" s="135"/>
      <c r="K406" s="132" t="e">
        <f ca="1">INDIRECT(CONCATENATE(#REF!,$C$503,"!$AH",$A406 + 5))</f>
        <v>#REF!</v>
      </c>
      <c r="L406" s="181"/>
      <c r="M406" s="135"/>
      <c r="N406" s="135"/>
      <c r="O406" s="135"/>
      <c r="P406" s="135"/>
      <c r="Q406" s="137" t="e">
        <f t="shared" ca="1" si="104"/>
        <v>#REF!</v>
      </c>
      <c r="R406" s="188" t="e">
        <f t="shared" ca="1" si="105"/>
        <v>#REF!</v>
      </c>
      <c r="S406" s="139" t="e">
        <f t="shared" ca="1" si="103"/>
        <v>#REF!</v>
      </c>
      <c r="T406" s="202" t="e">
        <f t="shared" ca="1" si="106"/>
        <v>#REF!</v>
      </c>
      <c r="U406" s="139" t="e">
        <f t="shared" ca="1" si="107"/>
        <v>#REF!</v>
      </c>
      <c r="V406" s="198" t="e">
        <f t="shared" ca="1" si="108"/>
        <v>#REF!</v>
      </c>
      <c r="W406" s="138" t="e">
        <f t="shared" ca="1" si="109"/>
        <v>#REF!</v>
      </c>
      <c r="X406" s="139" t="e">
        <f t="shared" ca="1" si="110"/>
        <v>#REF!</v>
      </c>
      <c r="Y406" s="138" t="e">
        <f t="shared" ca="1" si="111"/>
        <v>#REF!</v>
      </c>
      <c r="Z406" s="138" t="e">
        <f t="shared" ca="1" si="112"/>
        <v>#REF!</v>
      </c>
      <c r="AA406" s="138" t="e">
        <f t="shared" ca="1" si="113"/>
        <v>#NAME?</v>
      </c>
      <c r="AB406" s="139" t="e">
        <f t="shared" ca="1" si="114"/>
        <v>#REF!</v>
      </c>
      <c r="AC406" s="138" t="e">
        <f t="shared" ca="1" si="115"/>
        <v>#REF!</v>
      </c>
      <c r="AD406" s="132" t="e">
        <f ca="1">INDIRECT(CONCATENATE(#REF!,$C$503,"!$AI",$A406 + 5))</f>
        <v>#REF!</v>
      </c>
    </row>
    <row r="407" spans="1:30" hidden="1" outlineLevel="1" x14ac:dyDescent="0.25">
      <c r="A407" s="128">
        <v>403</v>
      </c>
      <c r="B407" s="153" t="e">
        <f ca="1">INDIRECT(CONCATENATE(#REF!,$C$503,"!$B",$A407 + 5))</f>
        <v>#REF!</v>
      </c>
      <c r="C407" s="135" t="e">
        <f ca="1">INDIRECT(CONCATENATE(#REF!,$C$503,"!$X",$A407 + 5))</f>
        <v>#REF!</v>
      </c>
      <c r="D407" s="132" t="e">
        <f ca="1">INDIRECT(CONCATENATE(#REF!,$C$503,"!$AF",$A407 + 5))</f>
        <v>#REF!</v>
      </c>
      <c r="E407" s="132" t="e">
        <f ca="1">INDIRECT(CONCATENATE(#REF!,$C$503,"!$AB",$A407 + 5))</f>
        <v>#REF!</v>
      </c>
      <c r="F407" s="135" t="str">
        <f t="shared" ca="1" si="102"/>
        <v/>
      </c>
      <c r="G407" s="187" t="e">
        <f ca="1">INDIRECT(CONCATENATE(#REF!,$C$503,"!$AG",$A407 + 5))</f>
        <v>#REF!</v>
      </c>
      <c r="H407" s="135"/>
      <c r="I407" s="132"/>
      <c r="J407" s="135"/>
      <c r="K407" s="132" t="e">
        <f ca="1">INDIRECT(CONCATENATE(#REF!,$C$503,"!$AH",$A407 + 5))</f>
        <v>#REF!</v>
      </c>
      <c r="L407" s="181"/>
      <c r="M407" s="135"/>
      <c r="N407" s="135"/>
      <c r="O407" s="135"/>
      <c r="P407" s="135"/>
      <c r="Q407" s="137" t="e">
        <f t="shared" ca="1" si="104"/>
        <v>#REF!</v>
      </c>
      <c r="R407" s="188" t="e">
        <f t="shared" ca="1" si="105"/>
        <v>#REF!</v>
      </c>
      <c r="S407" s="139" t="e">
        <f t="shared" ca="1" si="103"/>
        <v>#REF!</v>
      </c>
      <c r="T407" s="202" t="e">
        <f t="shared" ca="1" si="106"/>
        <v>#REF!</v>
      </c>
      <c r="U407" s="139" t="e">
        <f t="shared" ca="1" si="107"/>
        <v>#REF!</v>
      </c>
      <c r="V407" s="198" t="e">
        <f t="shared" ca="1" si="108"/>
        <v>#REF!</v>
      </c>
      <c r="W407" s="138" t="e">
        <f t="shared" ca="1" si="109"/>
        <v>#REF!</v>
      </c>
      <c r="X407" s="139" t="e">
        <f t="shared" ca="1" si="110"/>
        <v>#REF!</v>
      </c>
      <c r="Y407" s="138" t="e">
        <f t="shared" ca="1" si="111"/>
        <v>#REF!</v>
      </c>
      <c r="Z407" s="138" t="e">
        <f t="shared" ca="1" si="112"/>
        <v>#REF!</v>
      </c>
      <c r="AA407" s="138" t="e">
        <f t="shared" ca="1" si="113"/>
        <v>#NAME?</v>
      </c>
      <c r="AB407" s="139" t="e">
        <f t="shared" ca="1" si="114"/>
        <v>#REF!</v>
      </c>
      <c r="AC407" s="138" t="e">
        <f t="shared" ca="1" si="115"/>
        <v>#REF!</v>
      </c>
      <c r="AD407" s="132" t="e">
        <f ca="1">INDIRECT(CONCATENATE(#REF!,$C$503,"!$AI",$A407 + 5))</f>
        <v>#REF!</v>
      </c>
    </row>
    <row r="408" spans="1:30" hidden="1" outlineLevel="1" x14ac:dyDescent="0.25">
      <c r="A408" s="128">
        <v>404</v>
      </c>
      <c r="B408" s="153" t="e">
        <f ca="1">INDIRECT(CONCATENATE(#REF!,$C$503,"!$B",$A408 + 5))</f>
        <v>#REF!</v>
      </c>
      <c r="C408" s="135" t="e">
        <f ca="1">INDIRECT(CONCATENATE(#REF!,$C$503,"!$X",$A408 + 5))</f>
        <v>#REF!</v>
      </c>
      <c r="D408" s="132" t="e">
        <f ca="1">INDIRECT(CONCATENATE(#REF!,$C$503,"!$AF",$A408 + 5))</f>
        <v>#REF!</v>
      </c>
      <c r="E408" s="132" t="e">
        <f ca="1">INDIRECT(CONCATENATE(#REF!,$C$503,"!$AB",$A408 + 5))</f>
        <v>#REF!</v>
      </c>
      <c r="F408" s="135" t="str">
        <f t="shared" ca="1" si="102"/>
        <v/>
      </c>
      <c r="G408" s="187" t="e">
        <f ca="1">INDIRECT(CONCATENATE(#REF!,$C$503,"!$AG",$A408 + 5))</f>
        <v>#REF!</v>
      </c>
      <c r="H408" s="135"/>
      <c r="I408" s="132"/>
      <c r="J408" s="135"/>
      <c r="K408" s="132" t="e">
        <f ca="1">INDIRECT(CONCATENATE(#REF!,$C$503,"!$AH",$A408 + 5))</f>
        <v>#REF!</v>
      </c>
      <c r="L408" s="181"/>
      <c r="M408" s="135"/>
      <c r="N408" s="135"/>
      <c r="O408" s="135"/>
      <c r="P408" s="135"/>
      <c r="Q408" s="137" t="e">
        <f t="shared" ca="1" si="104"/>
        <v>#REF!</v>
      </c>
      <c r="R408" s="188" t="e">
        <f t="shared" ca="1" si="105"/>
        <v>#REF!</v>
      </c>
      <c r="S408" s="139" t="e">
        <f t="shared" ca="1" si="103"/>
        <v>#REF!</v>
      </c>
      <c r="T408" s="202" t="e">
        <f t="shared" ca="1" si="106"/>
        <v>#REF!</v>
      </c>
      <c r="U408" s="139" t="e">
        <f t="shared" ca="1" si="107"/>
        <v>#REF!</v>
      </c>
      <c r="V408" s="198" t="e">
        <f t="shared" ca="1" si="108"/>
        <v>#REF!</v>
      </c>
      <c r="W408" s="138" t="e">
        <f t="shared" ca="1" si="109"/>
        <v>#REF!</v>
      </c>
      <c r="X408" s="139" t="e">
        <f t="shared" ca="1" si="110"/>
        <v>#REF!</v>
      </c>
      <c r="Y408" s="138" t="e">
        <f t="shared" ca="1" si="111"/>
        <v>#REF!</v>
      </c>
      <c r="Z408" s="138" t="e">
        <f t="shared" ca="1" si="112"/>
        <v>#REF!</v>
      </c>
      <c r="AA408" s="138" t="e">
        <f t="shared" ca="1" si="113"/>
        <v>#NAME?</v>
      </c>
      <c r="AB408" s="139" t="e">
        <f t="shared" ca="1" si="114"/>
        <v>#REF!</v>
      </c>
      <c r="AC408" s="138" t="e">
        <f t="shared" ca="1" si="115"/>
        <v>#REF!</v>
      </c>
      <c r="AD408" s="132" t="e">
        <f ca="1">INDIRECT(CONCATENATE(#REF!,$C$503,"!$AI",$A408 + 5))</f>
        <v>#REF!</v>
      </c>
    </row>
    <row r="409" spans="1:30" hidden="1" outlineLevel="1" x14ac:dyDescent="0.25">
      <c r="A409" s="128">
        <v>405</v>
      </c>
      <c r="B409" s="153" t="e">
        <f ca="1">INDIRECT(CONCATENATE(#REF!,$C$503,"!$B",$A409 + 5))</f>
        <v>#REF!</v>
      </c>
      <c r="C409" s="135" t="e">
        <f ca="1">INDIRECT(CONCATENATE(#REF!,$C$503,"!$X",$A409 + 5))</f>
        <v>#REF!</v>
      </c>
      <c r="D409" s="132" t="e">
        <f ca="1">INDIRECT(CONCATENATE(#REF!,$C$503,"!$AF",$A409 + 5))</f>
        <v>#REF!</v>
      </c>
      <c r="E409" s="132" t="e">
        <f ca="1">INDIRECT(CONCATENATE(#REF!,$C$503,"!$AB",$A409 + 5))</f>
        <v>#REF!</v>
      </c>
      <c r="F409" s="135" t="str">
        <f t="shared" ca="1" si="102"/>
        <v/>
      </c>
      <c r="G409" s="187" t="e">
        <f ca="1">INDIRECT(CONCATENATE(#REF!,$C$503,"!$AG",$A409 + 5))</f>
        <v>#REF!</v>
      </c>
      <c r="H409" s="135"/>
      <c r="I409" s="132"/>
      <c r="J409" s="135"/>
      <c r="K409" s="132" t="e">
        <f ca="1">INDIRECT(CONCATENATE(#REF!,$C$503,"!$AH",$A409 + 5))</f>
        <v>#REF!</v>
      </c>
      <c r="L409" s="181"/>
      <c r="M409" s="135"/>
      <c r="N409" s="135"/>
      <c r="O409" s="135"/>
      <c r="P409" s="135"/>
      <c r="Q409" s="137" t="e">
        <f t="shared" ca="1" si="104"/>
        <v>#REF!</v>
      </c>
      <c r="R409" s="188" t="e">
        <f t="shared" ca="1" si="105"/>
        <v>#REF!</v>
      </c>
      <c r="S409" s="139" t="e">
        <f t="shared" ca="1" si="103"/>
        <v>#REF!</v>
      </c>
      <c r="T409" s="202" t="e">
        <f t="shared" ca="1" si="106"/>
        <v>#REF!</v>
      </c>
      <c r="U409" s="139" t="e">
        <f t="shared" ca="1" si="107"/>
        <v>#REF!</v>
      </c>
      <c r="V409" s="198" t="e">
        <f t="shared" ca="1" si="108"/>
        <v>#REF!</v>
      </c>
      <c r="W409" s="138" t="e">
        <f t="shared" ca="1" si="109"/>
        <v>#REF!</v>
      </c>
      <c r="X409" s="139" t="e">
        <f t="shared" ca="1" si="110"/>
        <v>#REF!</v>
      </c>
      <c r="Y409" s="138" t="e">
        <f t="shared" ca="1" si="111"/>
        <v>#REF!</v>
      </c>
      <c r="Z409" s="138" t="e">
        <f t="shared" ca="1" si="112"/>
        <v>#REF!</v>
      </c>
      <c r="AA409" s="138" t="e">
        <f t="shared" ca="1" si="113"/>
        <v>#NAME?</v>
      </c>
      <c r="AB409" s="139" t="e">
        <f t="shared" ca="1" si="114"/>
        <v>#REF!</v>
      </c>
      <c r="AC409" s="138" t="e">
        <f t="shared" ca="1" si="115"/>
        <v>#REF!</v>
      </c>
      <c r="AD409" s="132" t="e">
        <f ca="1">INDIRECT(CONCATENATE(#REF!,$C$503,"!$AI",$A409 + 5))</f>
        <v>#REF!</v>
      </c>
    </row>
    <row r="410" spans="1:30" hidden="1" outlineLevel="1" x14ac:dyDescent="0.25">
      <c r="A410" s="128">
        <v>406</v>
      </c>
      <c r="B410" s="153" t="e">
        <f ca="1">INDIRECT(CONCATENATE(#REF!,$C$503,"!$B",$A410 + 5))</f>
        <v>#REF!</v>
      </c>
      <c r="C410" s="135" t="e">
        <f ca="1">INDIRECT(CONCATENATE(#REF!,$C$503,"!$X",$A410 + 5))</f>
        <v>#REF!</v>
      </c>
      <c r="D410" s="132" t="e">
        <f ca="1">INDIRECT(CONCATENATE(#REF!,$C$503,"!$AF",$A410 + 5))</f>
        <v>#REF!</v>
      </c>
      <c r="E410" s="132" t="e">
        <f ca="1">INDIRECT(CONCATENATE(#REF!,$C$503,"!$AB",$A410 + 5))</f>
        <v>#REF!</v>
      </c>
      <c r="F410" s="135" t="str">
        <f t="shared" ca="1" si="102"/>
        <v/>
      </c>
      <c r="G410" s="187" t="e">
        <f ca="1">INDIRECT(CONCATENATE(#REF!,$C$503,"!$AG",$A410 + 5))</f>
        <v>#REF!</v>
      </c>
      <c r="H410" s="135"/>
      <c r="I410" s="132"/>
      <c r="J410" s="135"/>
      <c r="K410" s="132" t="e">
        <f ca="1">INDIRECT(CONCATENATE(#REF!,$C$503,"!$AH",$A410 + 5))</f>
        <v>#REF!</v>
      </c>
      <c r="L410" s="181"/>
      <c r="M410" s="135"/>
      <c r="N410" s="135"/>
      <c r="O410" s="135"/>
      <c r="P410" s="135"/>
      <c r="Q410" s="137" t="e">
        <f t="shared" ca="1" si="104"/>
        <v>#REF!</v>
      </c>
      <c r="R410" s="188" t="e">
        <f t="shared" ca="1" si="105"/>
        <v>#REF!</v>
      </c>
      <c r="S410" s="139" t="e">
        <f t="shared" ca="1" si="103"/>
        <v>#REF!</v>
      </c>
      <c r="T410" s="202" t="e">
        <f t="shared" ca="1" si="106"/>
        <v>#REF!</v>
      </c>
      <c r="U410" s="139" t="e">
        <f t="shared" ca="1" si="107"/>
        <v>#REF!</v>
      </c>
      <c r="V410" s="198" t="e">
        <f t="shared" ca="1" si="108"/>
        <v>#REF!</v>
      </c>
      <c r="W410" s="138" t="e">
        <f t="shared" ca="1" si="109"/>
        <v>#REF!</v>
      </c>
      <c r="X410" s="139" t="e">
        <f t="shared" ca="1" si="110"/>
        <v>#REF!</v>
      </c>
      <c r="Y410" s="138" t="e">
        <f t="shared" ca="1" si="111"/>
        <v>#REF!</v>
      </c>
      <c r="Z410" s="138" t="e">
        <f t="shared" ca="1" si="112"/>
        <v>#REF!</v>
      </c>
      <c r="AA410" s="138" t="e">
        <f t="shared" ca="1" si="113"/>
        <v>#NAME?</v>
      </c>
      <c r="AB410" s="139" t="e">
        <f t="shared" ca="1" si="114"/>
        <v>#REF!</v>
      </c>
      <c r="AC410" s="138" t="e">
        <f t="shared" ca="1" si="115"/>
        <v>#REF!</v>
      </c>
      <c r="AD410" s="132" t="e">
        <f ca="1">INDIRECT(CONCATENATE(#REF!,$C$503,"!$AI",$A410 + 5))</f>
        <v>#REF!</v>
      </c>
    </row>
    <row r="411" spans="1:30" hidden="1" outlineLevel="1" x14ac:dyDescent="0.25">
      <c r="A411" s="128">
        <v>407</v>
      </c>
      <c r="B411" s="153" t="e">
        <f ca="1">INDIRECT(CONCATENATE(#REF!,$C$503,"!$B",$A411 + 5))</f>
        <v>#REF!</v>
      </c>
      <c r="C411" s="135" t="e">
        <f ca="1">INDIRECT(CONCATENATE(#REF!,$C$503,"!$X",$A411 + 5))</f>
        <v>#REF!</v>
      </c>
      <c r="D411" s="132" t="e">
        <f ca="1">INDIRECT(CONCATENATE(#REF!,$C$503,"!$AF",$A411 + 5))</f>
        <v>#REF!</v>
      </c>
      <c r="E411" s="132" t="e">
        <f ca="1">INDIRECT(CONCATENATE(#REF!,$C$503,"!$AB",$A411 + 5))</f>
        <v>#REF!</v>
      </c>
      <c r="F411" s="135" t="str">
        <f t="shared" ca="1" si="102"/>
        <v/>
      </c>
      <c r="G411" s="187" t="e">
        <f ca="1">INDIRECT(CONCATENATE(#REF!,$C$503,"!$AG",$A411 + 5))</f>
        <v>#REF!</v>
      </c>
      <c r="H411" s="135"/>
      <c r="I411" s="132"/>
      <c r="J411" s="135"/>
      <c r="K411" s="132" t="e">
        <f ca="1">INDIRECT(CONCATENATE(#REF!,$C$503,"!$AH",$A411 + 5))</f>
        <v>#REF!</v>
      </c>
      <c r="L411" s="181"/>
      <c r="M411" s="135"/>
      <c r="N411" s="135"/>
      <c r="O411" s="135"/>
      <c r="P411" s="135"/>
      <c r="Q411" s="137" t="e">
        <f t="shared" ca="1" si="104"/>
        <v>#REF!</v>
      </c>
      <c r="R411" s="188" t="e">
        <f t="shared" ca="1" si="105"/>
        <v>#REF!</v>
      </c>
      <c r="S411" s="139" t="e">
        <f t="shared" ca="1" si="103"/>
        <v>#REF!</v>
      </c>
      <c r="T411" s="202" t="e">
        <f t="shared" ca="1" si="106"/>
        <v>#REF!</v>
      </c>
      <c r="U411" s="139" t="e">
        <f t="shared" ca="1" si="107"/>
        <v>#REF!</v>
      </c>
      <c r="V411" s="198" t="e">
        <f t="shared" ca="1" si="108"/>
        <v>#REF!</v>
      </c>
      <c r="W411" s="138" t="e">
        <f t="shared" ca="1" si="109"/>
        <v>#REF!</v>
      </c>
      <c r="X411" s="139" t="e">
        <f t="shared" ca="1" si="110"/>
        <v>#REF!</v>
      </c>
      <c r="Y411" s="138" t="e">
        <f t="shared" ca="1" si="111"/>
        <v>#REF!</v>
      </c>
      <c r="Z411" s="138" t="e">
        <f t="shared" ca="1" si="112"/>
        <v>#REF!</v>
      </c>
      <c r="AA411" s="138" t="e">
        <f t="shared" ca="1" si="113"/>
        <v>#NAME?</v>
      </c>
      <c r="AB411" s="139" t="e">
        <f t="shared" ca="1" si="114"/>
        <v>#REF!</v>
      </c>
      <c r="AC411" s="138" t="e">
        <f t="shared" ca="1" si="115"/>
        <v>#REF!</v>
      </c>
      <c r="AD411" s="132" t="e">
        <f ca="1">INDIRECT(CONCATENATE(#REF!,$C$503,"!$AI",$A411 + 5))</f>
        <v>#REF!</v>
      </c>
    </row>
    <row r="412" spans="1:30" hidden="1" outlineLevel="1" x14ac:dyDescent="0.25">
      <c r="A412" s="128">
        <v>408</v>
      </c>
      <c r="B412" s="153" t="e">
        <f ca="1">INDIRECT(CONCATENATE(#REF!,$C$503,"!$B",$A412 + 5))</f>
        <v>#REF!</v>
      </c>
      <c r="C412" s="135" t="e">
        <f ca="1">INDIRECT(CONCATENATE(#REF!,$C$503,"!$X",$A412 + 5))</f>
        <v>#REF!</v>
      </c>
      <c r="D412" s="132" t="e">
        <f ca="1">INDIRECT(CONCATENATE(#REF!,$C$503,"!$AF",$A412 + 5))</f>
        <v>#REF!</v>
      </c>
      <c r="E412" s="132" t="e">
        <f ca="1">INDIRECT(CONCATENATE(#REF!,$C$503,"!$AB",$A412 + 5))</f>
        <v>#REF!</v>
      </c>
      <c r="F412" s="135" t="str">
        <f t="shared" ca="1" si="102"/>
        <v/>
      </c>
      <c r="G412" s="187" t="e">
        <f ca="1">INDIRECT(CONCATENATE(#REF!,$C$503,"!$AG",$A412 + 5))</f>
        <v>#REF!</v>
      </c>
      <c r="H412" s="135"/>
      <c r="I412" s="132"/>
      <c r="J412" s="135"/>
      <c r="K412" s="132" t="e">
        <f ca="1">INDIRECT(CONCATENATE(#REF!,$C$503,"!$AH",$A412 + 5))</f>
        <v>#REF!</v>
      </c>
      <c r="L412" s="181"/>
      <c r="M412" s="135"/>
      <c r="N412" s="135"/>
      <c r="O412" s="135"/>
      <c r="P412" s="135"/>
      <c r="Q412" s="137" t="e">
        <f t="shared" ca="1" si="104"/>
        <v>#REF!</v>
      </c>
      <c r="R412" s="188" t="e">
        <f t="shared" ca="1" si="105"/>
        <v>#REF!</v>
      </c>
      <c r="S412" s="139" t="e">
        <f t="shared" ca="1" si="103"/>
        <v>#REF!</v>
      </c>
      <c r="T412" s="202" t="e">
        <f t="shared" ca="1" si="106"/>
        <v>#REF!</v>
      </c>
      <c r="U412" s="139" t="e">
        <f t="shared" ca="1" si="107"/>
        <v>#REF!</v>
      </c>
      <c r="V412" s="198" t="e">
        <f t="shared" ca="1" si="108"/>
        <v>#REF!</v>
      </c>
      <c r="W412" s="138" t="e">
        <f t="shared" ca="1" si="109"/>
        <v>#REF!</v>
      </c>
      <c r="X412" s="139" t="e">
        <f t="shared" ca="1" si="110"/>
        <v>#REF!</v>
      </c>
      <c r="Y412" s="138" t="e">
        <f t="shared" ca="1" si="111"/>
        <v>#REF!</v>
      </c>
      <c r="Z412" s="138" t="e">
        <f t="shared" ca="1" si="112"/>
        <v>#REF!</v>
      </c>
      <c r="AA412" s="138" t="e">
        <f t="shared" ca="1" si="113"/>
        <v>#NAME?</v>
      </c>
      <c r="AB412" s="139" t="e">
        <f t="shared" ca="1" si="114"/>
        <v>#REF!</v>
      </c>
      <c r="AC412" s="138" t="e">
        <f t="shared" ca="1" si="115"/>
        <v>#REF!</v>
      </c>
      <c r="AD412" s="132" t="e">
        <f ca="1">INDIRECT(CONCATENATE(#REF!,$C$503,"!$AI",$A412 + 5))</f>
        <v>#REF!</v>
      </c>
    </row>
    <row r="413" spans="1:30" hidden="1" outlineLevel="1" x14ac:dyDescent="0.25">
      <c r="A413" s="128">
        <v>409</v>
      </c>
      <c r="B413" s="153" t="e">
        <f ca="1">INDIRECT(CONCATENATE(#REF!,$C$503,"!$B",$A413 + 5))</f>
        <v>#REF!</v>
      </c>
      <c r="C413" s="135" t="e">
        <f ca="1">INDIRECT(CONCATENATE(#REF!,$C$503,"!$X",$A413 + 5))</f>
        <v>#REF!</v>
      </c>
      <c r="D413" s="132" t="e">
        <f ca="1">INDIRECT(CONCATENATE(#REF!,$C$503,"!$AF",$A413 + 5))</f>
        <v>#REF!</v>
      </c>
      <c r="E413" s="132" t="e">
        <f ca="1">INDIRECT(CONCATENATE(#REF!,$C$503,"!$AB",$A413 + 5))</f>
        <v>#REF!</v>
      </c>
      <c r="F413" s="135" t="str">
        <f t="shared" ca="1" si="102"/>
        <v/>
      </c>
      <c r="G413" s="187" t="e">
        <f ca="1">INDIRECT(CONCATENATE(#REF!,$C$503,"!$AG",$A413 + 5))</f>
        <v>#REF!</v>
      </c>
      <c r="H413" s="135"/>
      <c r="I413" s="132"/>
      <c r="J413" s="135"/>
      <c r="K413" s="132" t="e">
        <f ca="1">INDIRECT(CONCATENATE(#REF!,$C$503,"!$AH",$A413 + 5))</f>
        <v>#REF!</v>
      </c>
      <c r="L413" s="181"/>
      <c r="M413" s="135"/>
      <c r="N413" s="135"/>
      <c r="O413" s="135"/>
      <c r="P413" s="135"/>
      <c r="Q413" s="137" t="e">
        <f t="shared" ca="1" si="104"/>
        <v>#REF!</v>
      </c>
      <c r="R413" s="188" t="e">
        <f t="shared" ca="1" si="105"/>
        <v>#REF!</v>
      </c>
      <c r="S413" s="139" t="e">
        <f t="shared" ca="1" si="103"/>
        <v>#REF!</v>
      </c>
      <c r="T413" s="202" t="e">
        <f t="shared" ca="1" si="106"/>
        <v>#REF!</v>
      </c>
      <c r="U413" s="139" t="e">
        <f t="shared" ca="1" si="107"/>
        <v>#REF!</v>
      </c>
      <c r="V413" s="198" t="e">
        <f t="shared" ca="1" si="108"/>
        <v>#REF!</v>
      </c>
      <c r="W413" s="138" t="e">
        <f t="shared" ca="1" si="109"/>
        <v>#REF!</v>
      </c>
      <c r="X413" s="139" t="e">
        <f t="shared" ca="1" si="110"/>
        <v>#REF!</v>
      </c>
      <c r="Y413" s="138" t="e">
        <f t="shared" ca="1" si="111"/>
        <v>#REF!</v>
      </c>
      <c r="Z413" s="138" t="e">
        <f t="shared" ca="1" si="112"/>
        <v>#REF!</v>
      </c>
      <c r="AA413" s="138" t="e">
        <f t="shared" ca="1" si="113"/>
        <v>#NAME?</v>
      </c>
      <c r="AB413" s="139" t="e">
        <f t="shared" ca="1" si="114"/>
        <v>#REF!</v>
      </c>
      <c r="AC413" s="138" t="e">
        <f t="shared" ca="1" si="115"/>
        <v>#REF!</v>
      </c>
      <c r="AD413" s="132" t="e">
        <f ca="1">INDIRECT(CONCATENATE(#REF!,$C$503,"!$AI",$A413 + 5))</f>
        <v>#REF!</v>
      </c>
    </row>
    <row r="414" spans="1:30" hidden="1" outlineLevel="1" x14ac:dyDescent="0.25">
      <c r="A414" s="128">
        <v>410</v>
      </c>
      <c r="B414" s="153" t="e">
        <f ca="1">INDIRECT(CONCATENATE(#REF!,$C$503,"!$B",$A414 + 5))</f>
        <v>#REF!</v>
      </c>
      <c r="C414" s="135" t="e">
        <f ca="1">INDIRECT(CONCATENATE(#REF!,$C$503,"!$X",$A414 + 5))</f>
        <v>#REF!</v>
      </c>
      <c r="D414" s="132" t="e">
        <f ca="1">INDIRECT(CONCATENATE(#REF!,$C$503,"!$AF",$A414 + 5))</f>
        <v>#REF!</v>
      </c>
      <c r="E414" s="132" t="e">
        <f ca="1">INDIRECT(CONCATENATE(#REF!,$C$503,"!$AB",$A414 + 5))</f>
        <v>#REF!</v>
      </c>
      <c r="F414" s="135" t="str">
        <f t="shared" ca="1" si="102"/>
        <v/>
      </c>
      <c r="G414" s="187" t="e">
        <f ca="1">INDIRECT(CONCATENATE(#REF!,$C$503,"!$AG",$A414 + 5))</f>
        <v>#REF!</v>
      </c>
      <c r="H414" s="135"/>
      <c r="I414" s="132"/>
      <c r="J414" s="135"/>
      <c r="K414" s="132" t="e">
        <f ca="1">INDIRECT(CONCATENATE(#REF!,$C$503,"!$AH",$A414 + 5))</f>
        <v>#REF!</v>
      </c>
      <c r="L414" s="181"/>
      <c r="M414" s="135"/>
      <c r="N414" s="135"/>
      <c r="O414" s="135"/>
      <c r="P414" s="135"/>
      <c r="Q414" s="137" t="e">
        <f t="shared" ca="1" si="104"/>
        <v>#REF!</v>
      </c>
      <c r="R414" s="188" t="e">
        <f t="shared" ca="1" si="105"/>
        <v>#REF!</v>
      </c>
      <c r="S414" s="139" t="e">
        <f t="shared" ca="1" si="103"/>
        <v>#REF!</v>
      </c>
      <c r="T414" s="202" t="e">
        <f t="shared" ca="1" si="106"/>
        <v>#REF!</v>
      </c>
      <c r="U414" s="139" t="e">
        <f t="shared" ca="1" si="107"/>
        <v>#REF!</v>
      </c>
      <c r="V414" s="198" t="e">
        <f t="shared" ca="1" si="108"/>
        <v>#REF!</v>
      </c>
      <c r="W414" s="138" t="e">
        <f t="shared" ca="1" si="109"/>
        <v>#REF!</v>
      </c>
      <c r="X414" s="139" t="e">
        <f t="shared" ca="1" si="110"/>
        <v>#REF!</v>
      </c>
      <c r="Y414" s="138" t="e">
        <f t="shared" ca="1" si="111"/>
        <v>#REF!</v>
      </c>
      <c r="Z414" s="138" t="e">
        <f t="shared" ca="1" si="112"/>
        <v>#REF!</v>
      </c>
      <c r="AA414" s="138" t="e">
        <f t="shared" ca="1" si="113"/>
        <v>#NAME?</v>
      </c>
      <c r="AB414" s="139" t="e">
        <f t="shared" ca="1" si="114"/>
        <v>#REF!</v>
      </c>
      <c r="AC414" s="138" t="e">
        <f t="shared" ca="1" si="115"/>
        <v>#REF!</v>
      </c>
      <c r="AD414" s="132" t="e">
        <f ca="1">INDIRECT(CONCATENATE(#REF!,$C$503,"!$AI",$A414 + 5))</f>
        <v>#REF!</v>
      </c>
    </row>
    <row r="415" spans="1:30" hidden="1" outlineLevel="1" x14ac:dyDescent="0.25">
      <c r="A415" s="128">
        <v>411</v>
      </c>
      <c r="B415" s="153" t="e">
        <f ca="1">INDIRECT(CONCATENATE(#REF!,$C$503,"!$B",$A415 + 5))</f>
        <v>#REF!</v>
      </c>
      <c r="C415" s="135" t="e">
        <f ca="1">INDIRECT(CONCATENATE(#REF!,$C$503,"!$X",$A415 + 5))</f>
        <v>#REF!</v>
      </c>
      <c r="D415" s="132" t="e">
        <f ca="1">INDIRECT(CONCATENATE(#REF!,$C$503,"!$AF",$A415 + 5))</f>
        <v>#REF!</v>
      </c>
      <c r="E415" s="132" t="e">
        <f ca="1">INDIRECT(CONCATENATE(#REF!,$C$503,"!$AB",$A415 + 5))</f>
        <v>#REF!</v>
      </c>
      <c r="F415" s="135" t="str">
        <f t="shared" ca="1" si="102"/>
        <v/>
      </c>
      <c r="G415" s="187" t="e">
        <f ca="1">INDIRECT(CONCATENATE(#REF!,$C$503,"!$AG",$A415 + 5))</f>
        <v>#REF!</v>
      </c>
      <c r="H415" s="135"/>
      <c r="I415" s="132"/>
      <c r="J415" s="135"/>
      <c r="K415" s="132" t="e">
        <f ca="1">INDIRECT(CONCATENATE(#REF!,$C$503,"!$AH",$A415 + 5))</f>
        <v>#REF!</v>
      </c>
      <c r="L415" s="181"/>
      <c r="M415" s="135"/>
      <c r="N415" s="135"/>
      <c r="O415" s="135"/>
      <c r="P415" s="135"/>
      <c r="Q415" s="137" t="e">
        <f t="shared" ca="1" si="104"/>
        <v>#REF!</v>
      </c>
      <c r="R415" s="188" t="e">
        <f t="shared" ca="1" si="105"/>
        <v>#REF!</v>
      </c>
      <c r="S415" s="139" t="e">
        <f t="shared" ca="1" si="103"/>
        <v>#REF!</v>
      </c>
      <c r="T415" s="202" t="e">
        <f t="shared" ca="1" si="106"/>
        <v>#REF!</v>
      </c>
      <c r="U415" s="139" t="e">
        <f t="shared" ca="1" si="107"/>
        <v>#REF!</v>
      </c>
      <c r="V415" s="198" t="e">
        <f t="shared" ca="1" si="108"/>
        <v>#REF!</v>
      </c>
      <c r="W415" s="138" t="e">
        <f t="shared" ca="1" si="109"/>
        <v>#REF!</v>
      </c>
      <c r="X415" s="139" t="e">
        <f t="shared" ca="1" si="110"/>
        <v>#REF!</v>
      </c>
      <c r="Y415" s="138" t="e">
        <f t="shared" ca="1" si="111"/>
        <v>#REF!</v>
      </c>
      <c r="Z415" s="138" t="e">
        <f t="shared" ca="1" si="112"/>
        <v>#REF!</v>
      </c>
      <c r="AA415" s="138" t="e">
        <f t="shared" ca="1" si="113"/>
        <v>#NAME?</v>
      </c>
      <c r="AB415" s="139" t="e">
        <f t="shared" ca="1" si="114"/>
        <v>#REF!</v>
      </c>
      <c r="AC415" s="138" t="e">
        <f t="shared" ca="1" si="115"/>
        <v>#REF!</v>
      </c>
      <c r="AD415" s="132" t="e">
        <f ca="1">INDIRECT(CONCATENATE(#REF!,$C$503,"!$AI",$A415 + 5))</f>
        <v>#REF!</v>
      </c>
    </row>
    <row r="416" spans="1:30" hidden="1" outlineLevel="1" x14ac:dyDescent="0.25">
      <c r="A416" s="128">
        <v>412</v>
      </c>
      <c r="B416" s="153" t="e">
        <f ca="1">INDIRECT(CONCATENATE(#REF!,$C$503,"!$B",$A416 + 5))</f>
        <v>#REF!</v>
      </c>
      <c r="C416" s="135" t="e">
        <f ca="1">INDIRECT(CONCATENATE(#REF!,$C$503,"!$X",$A416 + 5))</f>
        <v>#REF!</v>
      </c>
      <c r="D416" s="132" t="e">
        <f ca="1">INDIRECT(CONCATENATE(#REF!,$C$503,"!$AF",$A416 + 5))</f>
        <v>#REF!</v>
      </c>
      <c r="E416" s="132" t="e">
        <f ca="1">INDIRECT(CONCATENATE(#REF!,$C$503,"!$AB",$A416 + 5))</f>
        <v>#REF!</v>
      </c>
      <c r="F416" s="135" t="str">
        <f t="shared" ca="1" si="102"/>
        <v/>
      </c>
      <c r="G416" s="187" t="e">
        <f ca="1">INDIRECT(CONCATENATE(#REF!,$C$503,"!$AG",$A416 + 5))</f>
        <v>#REF!</v>
      </c>
      <c r="H416" s="135"/>
      <c r="I416" s="132"/>
      <c r="J416" s="135"/>
      <c r="K416" s="132" t="e">
        <f ca="1">INDIRECT(CONCATENATE(#REF!,$C$503,"!$AH",$A416 + 5))</f>
        <v>#REF!</v>
      </c>
      <c r="L416" s="181"/>
      <c r="M416" s="135"/>
      <c r="N416" s="135"/>
      <c r="O416" s="135"/>
      <c r="P416" s="135"/>
      <c r="Q416" s="137" t="e">
        <f t="shared" ca="1" si="104"/>
        <v>#REF!</v>
      </c>
      <c r="R416" s="188" t="e">
        <f t="shared" ca="1" si="105"/>
        <v>#REF!</v>
      </c>
      <c r="S416" s="139" t="e">
        <f t="shared" ca="1" si="103"/>
        <v>#REF!</v>
      </c>
      <c r="T416" s="202" t="e">
        <f t="shared" ca="1" si="106"/>
        <v>#REF!</v>
      </c>
      <c r="U416" s="139" t="e">
        <f t="shared" ca="1" si="107"/>
        <v>#REF!</v>
      </c>
      <c r="V416" s="198" t="e">
        <f t="shared" ca="1" si="108"/>
        <v>#REF!</v>
      </c>
      <c r="W416" s="138" t="e">
        <f t="shared" ca="1" si="109"/>
        <v>#REF!</v>
      </c>
      <c r="X416" s="139" t="e">
        <f t="shared" ca="1" si="110"/>
        <v>#REF!</v>
      </c>
      <c r="Y416" s="138" t="e">
        <f t="shared" ca="1" si="111"/>
        <v>#REF!</v>
      </c>
      <c r="Z416" s="138" t="e">
        <f t="shared" ca="1" si="112"/>
        <v>#REF!</v>
      </c>
      <c r="AA416" s="138" t="e">
        <f t="shared" ca="1" si="113"/>
        <v>#NAME?</v>
      </c>
      <c r="AB416" s="139" t="e">
        <f t="shared" ca="1" si="114"/>
        <v>#REF!</v>
      </c>
      <c r="AC416" s="138" t="e">
        <f t="shared" ca="1" si="115"/>
        <v>#REF!</v>
      </c>
      <c r="AD416" s="132" t="e">
        <f ca="1">INDIRECT(CONCATENATE(#REF!,$C$503,"!$AI",$A416 + 5))</f>
        <v>#REF!</v>
      </c>
    </row>
    <row r="417" spans="1:30" hidden="1" outlineLevel="1" x14ac:dyDescent="0.25">
      <c r="A417" s="128">
        <v>413</v>
      </c>
      <c r="B417" s="153" t="e">
        <f ca="1">INDIRECT(CONCATENATE(#REF!,$C$503,"!$B",$A417 + 5))</f>
        <v>#REF!</v>
      </c>
      <c r="C417" s="135" t="e">
        <f ca="1">INDIRECT(CONCATENATE(#REF!,$C$503,"!$X",$A417 + 5))</f>
        <v>#REF!</v>
      </c>
      <c r="D417" s="132" t="e">
        <f ca="1">INDIRECT(CONCATENATE(#REF!,$C$503,"!$AF",$A417 + 5))</f>
        <v>#REF!</v>
      </c>
      <c r="E417" s="132" t="e">
        <f ca="1">INDIRECT(CONCATENATE(#REF!,$C$503,"!$AB",$A417 + 5))</f>
        <v>#REF!</v>
      </c>
      <c r="F417" s="135" t="str">
        <f t="shared" ca="1" si="102"/>
        <v/>
      </c>
      <c r="G417" s="187" t="e">
        <f ca="1">INDIRECT(CONCATENATE(#REF!,$C$503,"!$AG",$A417 + 5))</f>
        <v>#REF!</v>
      </c>
      <c r="H417" s="135"/>
      <c r="I417" s="132"/>
      <c r="J417" s="135"/>
      <c r="K417" s="132" t="e">
        <f ca="1">INDIRECT(CONCATENATE(#REF!,$C$503,"!$AH",$A417 + 5))</f>
        <v>#REF!</v>
      </c>
      <c r="L417" s="181"/>
      <c r="M417" s="135"/>
      <c r="N417" s="135"/>
      <c r="O417" s="135"/>
      <c r="P417" s="135"/>
      <c r="Q417" s="137" t="e">
        <f t="shared" ca="1" si="104"/>
        <v>#REF!</v>
      </c>
      <c r="R417" s="188" t="e">
        <f t="shared" ca="1" si="105"/>
        <v>#REF!</v>
      </c>
      <c r="S417" s="139" t="e">
        <f t="shared" ca="1" si="103"/>
        <v>#REF!</v>
      </c>
      <c r="T417" s="202" t="e">
        <f t="shared" ca="1" si="106"/>
        <v>#REF!</v>
      </c>
      <c r="U417" s="139" t="e">
        <f t="shared" ca="1" si="107"/>
        <v>#REF!</v>
      </c>
      <c r="V417" s="198" t="e">
        <f t="shared" ca="1" si="108"/>
        <v>#REF!</v>
      </c>
      <c r="W417" s="138" t="e">
        <f t="shared" ca="1" si="109"/>
        <v>#REF!</v>
      </c>
      <c r="X417" s="139" t="e">
        <f t="shared" ca="1" si="110"/>
        <v>#REF!</v>
      </c>
      <c r="Y417" s="138" t="e">
        <f t="shared" ca="1" si="111"/>
        <v>#REF!</v>
      </c>
      <c r="Z417" s="138" t="e">
        <f t="shared" ca="1" si="112"/>
        <v>#REF!</v>
      </c>
      <c r="AA417" s="138" t="e">
        <f t="shared" ca="1" si="113"/>
        <v>#NAME?</v>
      </c>
      <c r="AB417" s="139" t="e">
        <f t="shared" ca="1" si="114"/>
        <v>#REF!</v>
      </c>
      <c r="AC417" s="138" t="e">
        <f t="shared" ca="1" si="115"/>
        <v>#REF!</v>
      </c>
      <c r="AD417" s="132" t="e">
        <f ca="1">INDIRECT(CONCATENATE(#REF!,$C$503,"!$AI",$A417 + 5))</f>
        <v>#REF!</v>
      </c>
    </row>
    <row r="418" spans="1:30" hidden="1" outlineLevel="1" x14ac:dyDescent="0.25">
      <c r="A418" s="128">
        <v>414</v>
      </c>
      <c r="B418" s="153" t="e">
        <f ca="1">INDIRECT(CONCATENATE(#REF!,$C$503,"!$B",$A418 + 5))</f>
        <v>#REF!</v>
      </c>
      <c r="C418" s="135" t="e">
        <f ca="1">INDIRECT(CONCATENATE(#REF!,$C$503,"!$X",$A418 + 5))</f>
        <v>#REF!</v>
      </c>
      <c r="D418" s="132" t="e">
        <f ca="1">INDIRECT(CONCATENATE(#REF!,$C$503,"!$AF",$A418 + 5))</f>
        <v>#REF!</v>
      </c>
      <c r="E418" s="132" t="e">
        <f ca="1">INDIRECT(CONCATENATE(#REF!,$C$503,"!$AB",$A418 + 5))</f>
        <v>#REF!</v>
      </c>
      <c r="F418" s="135" t="str">
        <f t="shared" ca="1" si="102"/>
        <v/>
      </c>
      <c r="G418" s="187" t="e">
        <f ca="1">INDIRECT(CONCATENATE(#REF!,$C$503,"!$AG",$A418 + 5))</f>
        <v>#REF!</v>
      </c>
      <c r="H418" s="135"/>
      <c r="I418" s="132"/>
      <c r="J418" s="135"/>
      <c r="K418" s="132" t="e">
        <f ca="1">INDIRECT(CONCATENATE(#REF!,$C$503,"!$AH",$A418 + 5))</f>
        <v>#REF!</v>
      </c>
      <c r="L418" s="181"/>
      <c r="M418" s="135"/>
      <c r="N418" s="135"/>
      <c r="O418" s="135"/>
      <c r="P418" s="135"/>
      <c r="Q418" s="137" t="e">
        <f t="shared" ca="1" si="104"/>
        <v>#REF!</v>
      </c>
      <c r="R418" s="188" t="e">
        <f t="shared" ca="1" si="105"/>
        <v>#REF!</v>
      </c>
      <c r="S418" s="139" t="e">
        <f t="shared" ca="1" si="103"/>
        <v>#REF!</v>
      </c>
      <c r="T418" s="202" t="e">
        <f t="shared" ca="1" si="106"/>
        <v>#REF!</v>
      </c>
      <c r="U418" s="139" t="e">
        <f t="shared" ca="1" si="107"/>
        <v>#REF!</v>
      </c>
      <c r="V418" s="198" t="e">
        <f t="shared" ca="1" si="108"/>
        <v>#REF!</v>
      </c>
      <c r="W418" s="138" t="e">
        <f t="shared" ca="1" si="109"/>
        <v>#REF!</v>
      </c>
      <c r="X418" s="139" t="e">
        <f t="shared" ca="1" si="110"/>
        <v>#REF!</v>
      </c>
      <c r="Y418" s="138" t="e">
        <f t="shared" ca="1" si="111"/>
        <v>#REF!</v>
      </c>
      <c r="Z418" s="138" t="e">
        <f t="shared" ca="1" si="112"/>
        <v>#REF!</v>
      </c>
      <c r="AA418" s="138" t="e">
        <f t="shared" ca="1" si="113"/>
        <v>#NAME?</v>
      </c>
      <c r="AB418" s="139" t="e">
        <f t="shared" ca="1" si="114"/>
        <v>#REF!</v>
      </c>
      <c r="AC418" s="138" t="e">
        <f t="shared" ca="1" si="115"/>
        <v>#REF!</v>
      </c>
      <c r="AD418" s="132" t="e">
        <f ca="1">INDIRECT(CONCATENATE(#REF!,$C$503,"!$AI",$A418 + 5))</f>
        <v>#REF!</v>
      </c>
    </row>
    <row r="419" spans="1:30" hidden="1" outlineLevel="1" x14ac:dyDescent="0.25">
      <c r="A419" s="128">
        <v>415</v>
      </c>
      <c r="B419" s="153" t="e">
        <f ca="1">INDIRECT(CONCATENATE(#REF!,$C$503,"!$B",$A419 + 5))</f>
        <v>#REF!</v>
      </c>
      <c r="C419" s="135" t="e">
        <f ca="1">INDIRECT(CONCATENATE(#REF!,$C$503,"!$X",$A419 + 5))</f>
        <v>#REF!</v>
      </c>
      <c r="D419" s="132" t="e">
        <f ca="1">INDIRECT(CONCATENATE(#REF!,$C$503,"!$AF",$A419 + 5))</f>
        <v>#REF!</v>
      </c>
      <c r="E419" s="132" t="e">
        <f ca="1">INDIRECT(CONCATENATE(#REF!,$C$503,"!$AB",$A419 + 5))</f>
        <v>#REF!</v>
      </c>
      <c r="F419" s="135" t="str">
        <f t="shared" ca="1" si="102"/>
        <v/>
      </c>
      <c r="G419" s="187" t="e">
        <f ca="1">INDIRECT(CONCATENATE(#REF!,$C$503,"!$AG",$A419 + 5))</f>
        <v>#REF!</v>
      </c>
      <c r="H419" s="135"/>
      <c r="I419" s="132"/>
      <c r="J419" s="135"/>
      <c r="K419" s="132" t="e">
        <f ca="1">INDIRECT(CONCATENATE(#REF!,$C$503,"!$AH",$A419 + 5))</f>
        <v>#REF!</v>
      </c>
      <c r="L419" s="181"/>
      <c r="M419" s="135"/>
      <c r="N419" s="135"/>
      <c r="O419" s="135"/>
      <c r="P419" s="135"/>
      <c r="Q419" s="137" t="e">
        <f t="shared" ca="1" si="104"/>
        <v>#REF!</v>
      </c>
      <c r="R419" s="188" t="e">
        <f t="shared" ca="1" si="105"/>
        <v>#REF!</v>
      </c>
      <c r="S419" s="139" t="e">
        <f t="shared" ca="1" si="103"/>
        <v>#REF!</v>
      </c>
      <c r="T419" s="202" t="e">
        <f t="shared" ca="1" si="106"/>
        <v>#REF!</v>
      </c>
      <c r="U419" s="139" t="e">
        <f t="shared" ca="1" si="107"/>
        <v>#REF!</v>
      </c>
      <c r="V419" s="198" t="e">
        <f t="shared" ca="1" si="108"/>
        <v>#REF!</v>
      </c>
      <c r="W419" s="138" t="e">
        <f t="shared" ca="1" si="109"/>
        <v>#REF!</v>
      </c>
      <c r="X419" s="139" t="e">
        <f t="shared" ca="1" si="110"/>
        <v>#REF!</v>
      </c>
      <c r="Y419" s="138" t="e">
        <f t="shared" ca="1" si="111"/>
        <v>#REF!</v>
      </c>
      <c r="Z419" s="138" t="e">
        <f t="shared" ca="1" si="112"/>
        <v>#REF!</v>
      </c>
      <c r="AA419" s="138" t="e">
        <f t="shared" ca="1" si="113"/>
        <v>#NAME?</v>
      </c>
      <c r="AB419" s="139" t="e">
        <f t="shared" ca="1" si="114"/>
        <v>#REF!</v>
      </c>
      <c r="AC419" s="138" t="e">
        <f t="shared" ca="1" si="115"/>
        <v>#REF!</v>
      </c>
      <c r="AD419" s="132" t="e">
        <f ca="1">INDIRECT(CONCATENATE(#REF!,$C$503,"!$AI",$A419 + 5))</f>
        <v>#REF!</v>
      </c>
    </row>
    <row r="420" spans="1:30" hidden="1" outlineLevel="1" x14ac:dyDescent="0.25">
      <c r="A420" s="128">
        <v>416</v>
      </c>
      <c r="B420" s="153" t="e">
        <f ca="1">INDIRECT(CONCATENATE(#REF!,$C$503,"!$B",$A420 + 5))</f>
        <v>#REF!</v>
      </c>
      <c r="C420" s="135" t="e">
        <f ca="1">INDIRECT(CONCATENATE(#REF!,$C$503,"!$X",$A420 + 5))</f>
        <v>#REF!</v>
      </c>
      <c r="D420" s="132" t="e">
        <f ca="1">INDIRECT(CONCATENATE(#REF!,$C$503,"!$AF",$A420 + 5))</f>
        <v>#REF!</v>
      </c>
      <c r="E420" s="132" t="e">
        <f ca="1">INDIRECT(CONCATENATE(#REF!,$C$503,"!$AB",$A420 + 5))</f>
        <v>#REF!</v>
      </c>
      <c r="F420" s="135" t="str">
        <f t="shared" ca="1" si="102"/>
        <v/>
      </c>
      <c r="G420" s="187" t="e">
        <f ca="1">INDIRECT(CONCATENATE(#REF!,$C$503,"!$AG",$A420 + 5))</f>
        <v>#REF!</v>
      </c>
      <c r="H420" s="135"/>
      <c r="I420" s="132"/>
      <c r="J420" s="135"/>
      <c r="K420" s="132" t="e">
        <f ca="1">INDIRECT(CONCATENATE(#REF!,$C$503,"!$AH",$A420 + 5))</f>
        <v>#REF!</v>
      </c>
      <c r="L420" s="181"/>
      <c r="M420" s="135"/>
      <c r="N420" s="135"/>
      <c r="O420" s="135"/>
      <c r="P420" s="135"/>
      <c r="Q420" s="137" t="e">
        <f t="shared" ca="1" si="104"/>
        <v>#REF!</v>
      </c>
      <c r="R420" s="188" t="e">
        <f t="shared" ca="1" si="105"/>
        <v>#REF!</v>
      </c>
      <c r="S420" s="139" t="e">
        <f t="shared" ca="1" si="103"/>
        <v>#REF!</v>
      </c>
      <c r="T420" s="202" t="e">
        <f t="shared" ca="1" si="106"/>
        <v>#REF!</v>
      </c>
      <c r="U420" s="139" t="e">
        <f t="shared" ca="1" si="107"/>
        <v>#REF!</v>
      </c>
      <c r="V420" s="198" t="e">
        <f t="shared" ca="1" si="108"/>
        <v>#REF!</v>
      </c>
      <c r="W420" s="138" t="e">
        <f t="shared" ca="1" si="109"/>
        <v>#REF!</v>
      </c>
      <c r="X420" s="139" t="e">
        <f t="shared" ca="1" si="110"/>
        <v>#REF!</v>
      </c>
      <c r="Y420" s="138" t="e">
        <f t="shared" ca="1" si="111"/>
        <v>#REF!</v>
      </c>
      <c r="Z420" s="138" t="e">
        <f t="shared" ca="1" si="112"/>
        <v>#REF!</v>
      </c>
      <c r="AA420" s="138" t="e">
        <f t="shared" ca="1" si="113"/>
        <v>#NAME?</v>
      </c>
      <c r="AB420" s="139" t="e">
        <f t="shared" ca="1" si="114"/>
        <v>#REF!</v>
      </c>
      <c r="AC420" s="138" t="e">
        <f t="shared" ca="1" si="115"/>
        <v>#REF!</v>
      </c>
      <c r="AD420" s="132" t="e">
        <f ca="1">INDIRECT(CONCATENATE(#REF!,$C$503,"!$AI",$A420 + 5))</f>
        <v>#REF!</v>
      </c>
    </row>
    <row r="421" spans="1:30" hidden="1" outlineLevel="1" x14ac:dyDescent="0.25">
      <c r="A421" s="128">
        <v>417</v>
      </c>
      <c r="B421" s="153" t="e">
        <f ca="1">INDIRECT(CONCATENATE(#REF!,$C$503,"!$B",$A421 + 5))</f>
        <v>#REF!</v>
      </c>
      <c r="C421" s="135" t="e">
        <f ca="1">INDIRECT(CONCATENATE(#REF!,$C$503,"!$X",$A421 + 5))</f>
        <v>#REF!</v>
      </c>
      <c r="D421" s="132" t="e">
        <f ca="1">INDIRECT(CONCATENATE(#REF!,$C$503,"!$AF",$A421 + 5))</f>
        <v>#REF!</v>
      </c>
      <c r="E421" s="132" t="e">
        <f ca="1">INDIRECT(CONCATENATE(#REF!,$C$503,"!$AB",$A421 + 5))</f>
        <v>#REF!</v>
      </c>
      <c r="F421" s="135" t="str">
        <f t="shared" ca="1" si="102"/>
        <v/>
      </c>
      <c r="G421" s="187" t="e">
        <f ca="1">INDIRECT(CONCATENATE(#REF!,$C$503,"!$AG",$A421 + 5))</f>
        <v>#REF!</v>
      </c>
      <c r="H421" s="135"/>
      <c r="I421" s="132"/>
      <c r="J421" s="135"/>
      <c r="K421" s="132" t="e">
        <f ca="1">INDIRECT(CONCATENATE(#REF!,$C$503,"!$AH",$A421 + 5))</f>
        <v>#REF!</v>
      </c>
      <c r="L421" s="181"/>
      <c r="M421" s="135"/>
      <c r="N421" s="135"/>
      <c r="O421" s="135"/>
      <c r="P421" s="135"/>
      <c r="Q421" s="137" t="e">
        <f t="shared" ca="1" si="104"/>
        <v>#REF!</v>
      </c>
      <c r="R421" s="188" t="e">
        <f t="shared" ca="1" si="105"/>
        <v>#REF!</v>
      </c>
      <c r="S421" s="139" t="e">
        <f t="shared" ca="1" si="103"/>
        <v>#REF!</v>
      </c>
      <c r="T421" s="202" t="e">
        <f t="shared" ca="1" si="106"/>
        <v>#REF!</v>
      </c>
      <c r="U421" s="139" t="e">
        <f t="shared" ca="1" si="107"/>
        <v>#REF!</v>
      </c>
      <c r="V421" s="198" t="e">
        <f t="shared" ca="1" si="108"/>
        <v>#REF!</v>
      </c>
      <c r="W421" s="138" t="e">
        <f t="shared" ca="1" si="109"/>
        <v>#REF!</v>
      </c>
      <c r="X421" s="139" t="e">
        <f t="shared" ca="1" si="110"/>
        <v>#REF!</v>
      </c>
      <c r="Y421" s="138" t="e">
        <f t="shared" ca="1" si="111"/>
        <v>#REF!</v>
      </c>
      <c r="Z421" s="138" t="e">
        <f t="shared" ca="1" si="112"/>
        <v>#REF!</v>
      </c>
      <c r="AA421" s="138" t="e">
        <f t="shared" ca="1" si="113"/>
        <v>#NAME?</v>
      </c>
      <c r="AB421" s="139" t="e">
        <f t="shared" ca="1" si="114"/>
        <v>#REF!</v>
      </c>
      <c r="AC421" s="138" t="e">
        <f t="shared" ca="1" si="115"/>
        <v>#REF!</v>
      </c>
      <c r="AD421" s="132" t="e">
        <f ca="1">INDIRECT(CONCATENATE(#REF!,$C$503,"!$AI",$A421 + 5))</f>
        <v>#REF!</v>
      </c>
    </row>
    <row r="422" spans="1:30" hidden="1" outlineLevel="1" x14ac:dyDescent="0.25">
      <c r="A422" s="128">
        <v>418</v>
      </c>
      <c r="B422" s="153" t="e">
        <f ca="1">INDIRECT(CONCATENATE(#REF!,$C$503,"!$B",$A422 + 5))</f>
        <v>#REF!</v>
      </c>
      <c r="C422" s="135" t="e">
        <f ca="1">INDIRECT(CONCATENATE(#REF!,$C$503,"!$X",$A422 + 5))</f>
        <v>#REF!</v>
      </c>
      <c r="D422" s="132" t="e">
        <f ca="1">INDIRECT(CONCATENATE(#REF!,$C$503,"!$AF",$A422 + 5))</f>
        <v>#REF!</v>
      </c>
      <c r="E422" s="132" t="e">
        <f ca="1">INDIRECT(CONCATENATE(#REF!,$C$503,"!$AB",$A422 + 5))</f>
        <v>#REF!</v>
      </c>
      <c r="F422" s="135" t="str">
        <f t="shared" ca="1" si="102"/>
        <v/>
      </c>
      <c r="G422" s="187" t="e">
        <f ca="1">INDIRECT(CONCATENATE(#REF!,$C$503,"!$AG",$A422 + 5))</f>
        <v>#REF!</v>
      </c>
      <c r="H422" s="135"/>
      <c r="I422" s="132"/>
      <c r="J422" s="135"/>
      <c r="K422" s="132" t="e">
        <f ca="1">INDIRECT(CONCATENATE(#REF!,$C$503,"!$AH",$A422 + 5))</f>
        <v>#REF!</v>
      </c>
      <c r="L422" s="181"/>
      <c r="M422" s="135"/>
      <c r="N422" s="135"/>
      <c r="O422" s="135"/>
      <c r="P422" s="135"/>
      <c r="Q422" s="137" t="e">
        <f t="shared" ca="1" si="104"/>
        <v>#REF!</v>
      </c>
      <c r="R422" s="188" t="e">
        <f t="shared" ca="1" si="105"/>
        <v>#REF!</v>
      </c>
      <c r="S422" s="139" t="e">
        <f t="shared" ca="1" si="103"/>
        <v>#REF!</v>
      </c>
      <c r="T422" s="202" t="e">
        <f t="shared" ca="1" si="106"/>
        <v>#REF!</v>
      </c>
      <c r="U422" s="139" t="e">
        <f t="shared" ca="1" si="107"/>
        <v>#REF!</v>
      </c>
      <c r="V422" s="198" t="e">
        <f t="shared" ca="1" si="108"/>
        <v>#REF!</v>
      </c>
      <c r="W422" s="138" t="e">
        <f t="shared" ca="1" si="109"/>
        <v>#REF!</v>
      </c>
      <c r="X422" s="139" t="e">
        <f t="shared" ca="1" si="110"/>
        <v>#REF!</v>
      </c>
      <c r="Y422" s="138" t="e">
        <f t="shared" ca="1" si="111"/>
        <v>#REF!</v>
      </c>
      <c r="Z422" s="138" t="e">
        <f t="shared" ca="1" si="112"/>
        <v>#REF!</v>
      </c>
      <c r="AA422" s="138" t="e">
        <f t="shared" ca="1" si="113"/>
        <v>#NAME?</v>
      </c>
      <c r="AB422" s="139" t="e">
        <f t="shared" ca="1" si="114"/>
        <v>#REF!</v>
      </c>
      <c r="AC422" s="138" t="e">
        <f t="shared" ca="1" si="115"/>
        <v>#REF!</v>
      </c>
      <c r="AD422" s="132" t="e">
        <f ca="1">INDIRECT(CONCATENATE(#REF!,$C$503,"!$AI",$A422 + 5))</f>
        <v>#REF!</v>
      </c>
    </row>
    <row r="423" spans="1:30" hidden="1" outlineLevel="1" x14ac:dyDescent="0.25">
      <c r="A423" s="128">
        <v>419</v>
      </c>
      <c r="B423" s="153" t="e">
        <f ca="1">INDIRECT(CONCATENATE(#REF!,$C$503,"!$B",$A423 + 5))</f>
        <v>#REF!</v>
      </c>
      <c r="C423" s="135" t="e">
        <f ca="1">INDIRECT(CONCATENATE(#REF!,$C$503,"!$X",$A423 + 5))</f>
        <v>#REF!</v>
      </c>
      <c r="D423" s="132" t="e">
        <f ca="1">INDIRECT(CONCATENATE(#REF!,$C$503,"!$AF",$A423 + 5))</f>
        <v>#REF!</v>
      </c>
      <c r="E423" s="132" t="e">
        <f ca="1">INDIRECT(CONCATENATE(#REF!,$C$503,"!$AB",$A423 + 5))</f>
        <v>#REF!</v>
      </c>
      <c r="F423" s="135" t="str">
        <f t="shared" ca="1" si="102"/>
        <v/>
      </c>
      <c r="G423" s="187" t="e">
        <f ca="1">INDIRECT(CONCATENATE(#REF!,$C$503,"!$AG",$A423 + 5))</f>
        <v>#REF!</v>
      </c>
      <c r="H423" s="135"/>
      <c r="I423" s="132"/>
      <c r="J423" s="135"/>
      <c r="K423" s="132" t="e">
        <f ca="1">INDIRECT(CONCATENATE(#REF!,$C$503,"!$AH",$A423 + 5))</f>
        <v>#REF!</v>
      </c>
      <c r="L423" s="181"/>
      <c r="M423" s="135"/>
      <c r="N423" s="135"/>
      <c r="O423" s="135"/>
      <c r="P423" s="135"/>
      <c r="Q423" s="137" t="e">
        <f t="shared" ca="1" si="104"/>
        <v>#REF!</v>
      </c>
      <c r="R423" s="188" t="e">
        <f t="shared" ca="1" si="105"/>
        <v>#REF!</v>
      </c>
      <c r="S423" s="139" t="e">
        <f t="shared" ca="1" si="103"/>
        <v>#REF!</v>
      </c>
      <c r="T423" s="202" t="e">
        <f t="shared" ca="1" si="106"/>
        <v>#REF!</v>
      </c>
      <c r="U423" s="139" t="e">
        <f t="shared" ca="1" si="107"/>
        <v>#REF!</v>
      </c>
      <c r="V423" s="198" t="e">
        <f t="shared" ca="1" si="108"/>
        <v>#REF!</v>
      </c>
      <c r="W423" s="138" t="e">
        <f t="shared" ca="1" si="109"/>
        <v>#REF!</v>
      </c>
      <c r="X423" s="139" t="e">
        <f t="shared" ca="1" si="110"/>
        <v>#REF!</v>
      </c>
      <c r="Y423" s="138" t="e">
        <f t="shared" ca="1" si="111"/>
        <v>#REF!</v>
      </c>
      <c r="Z423" s="138" t="e">
        <f t="shared" ca="1" si="112"/>
        <v>#REF!</v>
      </c>
      <c r="AA423" s="138" t="e">
        <f t="shared" ca="1" si="113"/>
        <v>#NAME?</v>
      </c>
      <c r="AB423" s="139" t="e">
        <f t="shared" ca="1" si="114"/>
        <v>#REF!</v>
      </c>
      <c r="AC423" s="138" t="e">
        <f t="shared" ca="1" si="115"/>
        <v>#REF!</v>
      </c>
      <c r="AD423" s="132" t="e">
        <f ca="1">INDIRECT(CONCATENATE(#REF!,$C$503,"!$AI",$A423 + 5))</f>
        <v>#REF!</v>
      </c>
    </row>
    <row r="424" spans="1:30" hidden="1" outlineLevel="1" x14ac:dyDescent="0.25">
      <c r="A424" s="128">
        <v>420</v>
      </c>
      <c r="B424" s="153" t="e">
        <f ca="1">INDIRECT(CONCATENATE(#REF!,$C$503,"!$B",$A424 + 5))</f>
        <v>#REF!</v>
      </c>
      <c r="C424" s="135" t="e">
        <f ca="1">INDIRECT(CONCATENATE(#REF!,$C$503,"!$X",$A424 + 5))</f>
        <v>#REF!</v>
      </c>
      <c r="D424" s="132" t="e">
        <f ca="1">INDIRECT(CONCATENATE(#REF!,$C$503,"!$AF",$A424 + 5))</f>
        <v>#REF!</v>
      </c>
      <c r="E424" s="132" t="e">
        <f ca="1">INDIRECT(CONCATENATE(#REF!,$C$503,"!$AB",$A424 + 5))</f>
        <v>#REF!</v>
      </c>
      <c r="F424" s="135" t="str">
        <f t="shared" ca="1" si="102"/>
        <v/>
      </c>
      <c r="G424" s="187" t="e">
        <f ca="1">INDIRECT(CONCATENATE(#REF!,$C$503,"!$AG",$A424 + 5))</f>
        <v>#REF!</v>
      </c>
      <c r="H424" s="135"/>
      <c r="I424" s="132"/>
      <c r="J424" s="135"/>
      <c r="K424" s="132" t="e">
        <f ca="1">INDIRECT(CONCATENATE(#REF!,$C$503,"!$AH",$A424 + 5))</f>
        <v>#REF!</v>
      </c>
      <c r="L424" s="181"/>
      <c r="M424" s="135"/>
      <c r="N424" s="135"/>
      <c r="O424" s="135"/>
      <c r="P424" s="135"/>
      <c r="Q424" s="137" t="e">
        <f t="shared" ca="1" si="104"/>
        <v>#REF!</v>
      </c>
      <c r="R424" s="188" t="e">
        <f t="shared" ca="1" si="105"/>
        <v>#REF!</v>
      </c>
      <c r="S424" s="139" t="e">
        <f t="shared" ca="1" si="103"/>
        <v>#REF!</v>
      </c>
      <c r="T424" s="202" t="e">
        <f t="shared" ca="1" si="106"/>
        <v>#REF!</v>
      </c>
      <c r="U424" s="139" t="e">
        <f t="shared" ca="1" si="107"/>
        <v>#REF!</v>
      </c>
      <c r="V424" s="198" t="e">
        <f t="shared" ca="1" si="108"/>
        <v>#REF!</v>
      </c>
      <c r="W424" s="138" t="e">
        <f t="shared" ca="1" si="109"/>
        <v>#REF!</v>
      </c>
      <c r="X424" s="139" t="e">
        <f t="shared" ca="1" si="110"/>
        <v>#REF!</v>
      </c>
      <c r="Y424" s="138" t="e">
        <f t="shared" ca="1" si="111"/>
        <v>#REF!</v>
      </c>
      <c r="Z424" s="138" t="e">
        <f t="shared" ca="1" si="112"/>
        <v>#REF!</v>
      </c>
      <c r="AA424" s="138" t="e">
        <f t="shared" ca="1" si="113"/>
        <v>#NAME?</v>
      </c>
      <c r="AB424" s="139" t="e">
        <f t="shared" ca="1" si="114"/>
        <v>#REF!</v>
      </c>
      <c r="AC424" s="138" t="e">
        <f t="shared" ca="1" si="115"/>
        <v>#REF!</v>
      </c>
      <c r="AD424" s="132" t="e">
        <f ca="1">INDIRECT(CONCATENATE(#REF!,$C$503,"!$AI",$A424 + 5))</f>
        <v>#REF!</v>
      </c>
    </row>
    <row r="425" spans="1:30" hidden="1" outlineLevel="1" x14ac:dyDescent="0.25">
      <c r="A425" s="128">
        <v>421</v>
      </c>
      <c r="B425" s="153" t="e">
        <f ca="1">INDIRECT(CONCATENATE(#REF!,$C$503,"!$B",$A425 + 5))</f>
        <v>#REF!</v>
      </c>
      <c r="C425" s="135" t="e">
        <f ca="1">INDIRECT(CONCATENATE(#REF!,$C$503,"!$X",$A425 + 5))</f>
        <v>#REF!</v>
      </c>
      <c r="D425" s="132" t="e">
        <f ca="1">INDIRECT(CONCATENATE(#REF!,$C$503,"!$AF",$A425 + 5))</f>
        <v>#REF!</v>
      </c>
      <c r="E425" s="132" t="e">
        <f ca="1">INDIRECT(CONCATENATE(#REF!,$C$503,"!$AB",$A425 + 5))</f>
        <v>#REF!</v>
      </c>
      <c r="F425" s="135" t="str">
        <f t="shared" ca="1" si="102"/>
        <v/>
      </c>
      <c r="G425" s="187" t="e">
        <f ca="1">INDIRECT(CONCATENATE(#REF!,$C$503,"!$AG",$A425 + 5))</f>
        <v>#REF!</v>
      </c>
      <c r="H425" s="135"/>
      <c r="I425" s="132"/>
      <c r="J425" s="135"/>
      <c r="K425" s="132" t="e">
        <f ca="1">INDIRECT(CONCATENATE(#REF!,$C$503,"!$AH",$A425 + 5))</f>
        <v>#REF!</v>
      </c>
      <c r="L425" s="181"/>
      <c r="M425" s="135"/>
      <c r="N425" s="135"/>
      <c r="O425" s="135"/>
      <c r="P425" s="135"/>
      <c r="Q425" s="137" t="e">
        <f t="shared" ca="1" si="104"/>
        <v>#REF!</v>
      </c>
      <c r="R425" s="188" t="e">
        <f t="shared" ca="1" si="105"/>
        <v>#REF!</v>
      </c>
      <c r="S425" s="139" t="e">
        <f t="shared" ca="1" si="103"/>
        <v>#REF!</v>
      </c>
      <c r="T425" s="202" t="e">
        <f t="shared" ca="1" si="106"/>
        <v>#REF!</v>
      </c>
      <c r="U425" s="139" t="e">
        <f t="shared" ca="1" si="107"/>
        <v>#REF!</v>
      </c>
      <c r="V425" s="198" t="e">
        <f t="shared" ca="1" si="108"/>
        <v>#REF!</v>
      </c>
      <c r="W425" s="138" t="e">
        <f t="shared" ca="1" si="109"/>
        <v>#REF!</v>
      </c>
      <c r="X425" s="139" t="e">
        <f t="shared" ca="1" si="110"/>
        <v>#REF!</v>
      </c>
      <c r="Y425" s="138" t="e">
        <f t="shared" ca="1" si="111"/>
        <v>#REF!</v>
      </c>
      <c r="Z425" s="138" t="e">
        <f t="shared" ca="1" si="112"/>
        <v>#REF!</v>
      </c>
      <c r="AA425" s="138" t="e">
        <f t="shared" ca="1" si="113"/>
        <v>#NAME?</v>
      </c>
      <c r="AB425" s="139" t="e">
        <f t="shared" ca="1" si="114"/>
        <v>#REF!</v>
      </c>
      <c r="AC425" s="138" t="e">
        <f t="shared" ca="1" si="115"/>
        <v>#REF!</v>
      </c>
      <c r="AD425" s="132" t="e">
        <f ca="1">INDIRECT(CONCATENATE(#REF!,$C$503,"!$AI",$A425 + 5))</f>
        <v>#REF!</v>
      </c>
    </row>
    <row r="426" spans="1:30" hidden="1" outlineLevel="1" x14ac:dyDescent="0.25">
      <c r="A426" s="128">
        <v>422</v>
      </c>
      <c r="B426" s="153" t="e">
        <f ca="1">INDIRECT(CONCATENATE(#REF!,$C$503,"!$B",$A426 + 5))</f>
        <v>#REF!</v>
      </c>
      <c r="C426" s="135" t="e">
        <f ca="1">INDIRECT(CONCATENATE(#REF!,$C$503,"!$X",$A426 + 5))</f>
        <v>#REF!</v>
      </c>
      <c r="D426" s="132" t="e">
        <f ca="1">INDIRECT(CONCATENATE(#REF!,$C$503,"!$AF",$A426 + 5))</f>
        <v>#REF!</v>
      </c>
      <c r="E426" s="132" t="e">
        <f ca="1">INDIRECT(CONCATENATE(#REF!,$C$503,"!$AB",$A426 + 5))</f>
        <v>#REF!</v>
      </c>
      <c r="F426" s="135" t="str">
        <f t="shared" ca="1" si="102"/>
        <v/>
      </c>
      <c r="G426" s="187" t="e">
        <f ca="1">INDIRECT(CONCATENATE(#REF!,$C$503,"!$AG",$A426 + 5))</f>
        <v>#REF!</v>
      </c>
      <c r="H426" s="135"/>
      <c r="I426" s="132"/>
      <c r="J426" s="135"/>
      <c r="K426" s="132" t="e">
        <f ca="1">INDIRECT(CONCATENATE(#REF!,$C$503,"!$AH",$A426 + 5))</f>
        <v>#REF!</v>
      </c>
      <c r="L426" s="181"/>
      <c r="M426" s="135"/>
      <c r="N426" s="135"/>
      <c r="O426" s="135"/>
      <c r="P426" s="135"/>
      <c r="Q426" s="137" t="e">
        <f t="shared" ca="1" si="104"/>
        <v>#REF!</v>
      </c>
      <c r="R426" s="188" t="e">
        <f t="shared" ca="1" si="105"/>
        <v>#REF!</v>
      </c>
      <c r="S426" s="139" t="e">
        <f t="shared" ca="1" si="103"/>
        <v>#REF!</v>
      </c>
      <c r="T426" s="202" t="e">
        <f t="shared" ca="1" si="106"/>
        <v>#REF!</v>
      </c>
      <c r="U426" s="139" t="e">
        <f t="shared" ca="1" si="107"/>
        <v>#REF!</v>
      </c>
      <c r="V426" s="198" t="e">
        <f t="shared" ca="1" si="108"/>
        <v>#REF!</v>
      </c>
      <c r="W426" s="138" t="e">
        <f t="shared" ca="1" si="109"/>
        <v>#REF!</v>
      </c>
      <c r="X426" s="139" t="e">
        <f t="shared" ca="1" si="110"/>
        <v>#REF!</v>
      </c>
      <c r="Y426" s="138" t="e">
        <f t="shared" ca="1" si="111"/>
        <v>#REF!</v>
      </c>
      <c r="Z426" s="138" t="e">
        <f t="shared" ca="1" si="112"/>
        <v>#REF!</v>
      </c>
      <c r="AA426" s="138" t="e">
        <f t="shared" ca="1" si="113"/>
        <v>#NAME?</v>
      </c>
      <c r="AB426" s="139" t="e">
        <f t="shared" ca="1" si="114"/>
        <v>#REF!</v>
      </c>
      <c r="AC426" s="138" t="e">
        <f t="shared" ca="1" si="115"/>
        <v>#REF!</v>
      </c>
      <c r="AD426" s="132" t="e">
        <f ca="1">INDIRECT(CONCATENATE(#REF!,$C$503,"!$AI",$A426 + 5))</f>
        <v>#REF!</v>
      </c>
    </row>
    <row r="427" spans="1:30" hidden="1" outlineLevel="1" x14ac:dyDescent="0.25">
      <c r="A427" s="128">
        <v>423</v>
      </c>
      <c r="B427" s="153" t="e">
        <f ca="1">INDIRECT(CONCATENATE(#REF!,$C$503,"!$B",$A427 + 5))</f>
        <v>#REF!</v>
      </c>
      <c r="C427" s="135" t="e">
        <f ca="1">INDIRECT(CONCATENATE(#REF!,$C$503,"!$X",$A427 + 5))</f>
        <v>#REF!</v>
      </c>
      <c r="D427" s="132" t="e">
        <f ca="1">INDIRECT(CONCATENATE(#REF!,$C$503,"!$AF",$A427 + 5))</f>
        <v>#REF!</v>
      </c>
      <c r="E427" s="132" t="e">
        <f ca="1">INDIRECT(CONCATENATE(#REF!,$C$503,"!$AB",$A427 + 5))</f>
        <v>#REF!</v>
      </c>
      <c r="F427" s="135" t="str">
        <f t="shared" ca="1" si="102"/>
        <v/>
      </c>
      <c r="G427" s="187" t="e">
        <f ca="1">INDIRECT(CONCATENATE(#REF!,$C$503,"!$AG",$A427 + 5))</f>
        <v>#REF!</v>
      </c>
      <c r="H427" s="135"/>
      <c r="I427" s="132"/>
      <c r="J427" s="135"/>
      <c r="K427" s="132" t="e">
        <f ca="1">INDIRECT(CONCATENATE(#REF!,$C$503,"!$AH",$A427 + 5))</f>
        <v>#REF!</v>
      </c>
      <c r="L427" s="181"/>
      <c r="M427" s="135"/>
      <c r="N427" s="135"/>
      <c r="O427" s="135"/>
      <c r="P427" s="135"/>
      <c r="Q427" s="137" t="e">
        <f t="shared" ca="1" si="104"/>
        <v>#REF!</v>
      </c>
      <c r="R427" s="188" t="e">
        <f t="shared" ca="1" si="105"/>
        <v>#REF!</v>
      </c>
      <c r="S427" s="139" t="e">
        <f t="shared" ca="1" si="103"/>
        <v>#REF!</v>
      </c>
      <c r="T427" s="202" t="e">
        <f t="shared" ca="1" si="106"/>
        <v>#REF!</v>
      </c>
      <c r="U427" s="139" t="e">
        <f t="shared" ca="1" si="107"/>
        <v>#REF!</v>
      </c>
      <c r="V427" s="198" t="e">
        <f t="shared" ca="1" si="108"/>
        <v>#REF!</v>
      </c>
      <c r="W427" s="138" t="e">
        <f t="shared" ca="1" si="109"/>
        <v>#REF!</v>
      </c>
      <c r="X427" s="139" t="e">
        <f t="shared" ca="1" si="110"/>
        <v>#REF!</v>
      </c>
      <c r="Y427" s="138" t="e">
        <f t="shared" ca="1" si="111"/>
        <v>#REF!</v>
      </c>
      <c r="Z427" s="138" t="e">
        <f t="shared" ca="1" si="112"/>
        <v>#REF!</v>
      </c>
      <c r="AA427" s="138" t="e">
        <f t="shared" ca="1" si="113"/>
        <v>#NAME?</v>
      </c>
      <c r="AB427" s="139" t="e">
        <f t="shared" ca="1" si="114"/>
        <v>#REF!</v>
      </c>
      <c r="AC427" s="138" t="e">
        <f t="shared" ca="1" si="115"/>
        <v>#REF!</v>
      </c>
      <c r="AD427" s="132" t="e">
        <f ca="1">INDIRECT(CONCATENATE(#REF!,$C$503,"!$AI",$A427 + 5))</f>
        <v>#REF!</v>
      </c>
    </row>
    <row r="428" spans="1:30" hidden="1" outlineLevel="1" x14ac:dyDescent="0.25">
      <c r="A428" s="128">
        <v>424</v>
      </c>
      <c r="B428" s="153" t="e">
        <f ca="1">INDIRECT(CONCATENATE(#REF!,$C$503,"!$B",$A428 + 5))</f>
        <v>#REF!</v>
      </c>
      <c r="C428" s="135" t="e">
        <f ca="1">INDIRECT(CONCATENATE(#REF!,$C$503,"!$X",$A428 + 5))</f>
        <v>#REF!</v>
      </c>
      <c r="D428" s="132" t="e">
        <f ca="1">INDIRECT(CONCATENATE(#REF!,$C$503,"!$AF",$A428 + 5))</f>
        <v>#REF!</v>
      </c>
      <c r="E428" s="132" t="e">
        <f ca="1">INDIRECT(CONCATENATE(#REF!,$C$503,"!$AB",$A428 + 5))</f>
        <v>#REF!</v>
      </c>
      <c r="F428" s="135" t="str">
        <f t="shared" ca="1" si="102"/>
        <v/>
      </c>
      <c r="G428" s="187" t="e">
        <f ca="1">INDIRECT(CONCATENATE(#REF!,$C$503,"!$AG",$A428 + 5))</f>
        <v>#REF!</v>
      </c>
      <c r="H428" s="135"/>
      <c r="I428" s="132"/>
      <c r="J428" s="135"/>
      <c r="K428" s="132" t="e">
        <f ca="1">INDIRECT(CONCATENATE(#REF!,$C$503,"!$AH",$A428 + 5))</f>
        <v>#REF!</v>
      </c>
      <c r="L428" s="181"/>
      <c r="M428" s="135"/>
      <c r="N428" s="135"/>
      <c r="O428" s="135"/>
      <c r="P428" s="135"/>
      <c r="Q428" s="137" t="e">
        <f t="shared" ca="1" si="104"/>
        <v>#REF!</v>
      </c>
      <c r="R428" s="188" t="e">
        <f t="shared" ca="1" si="105"/>
        <v>#REF!</v>
      </c>
      <c r="S428" s="139" t="e">
        <f t="shared" ca="1" si="103"/>
        <v>#REF!</v>
      </c>
      <c r="T428" s="202" t="e">
        <f t="shared" ca="1" si="106"/>
        <v>#REF!</v>
      </c>
      <c r="U428" s="139" t="e">
        <f t="shared" ca="1" si="107"/>
        <v>#REF!</v>
      </c>
      <c r="V428" s="198" t="e">
        <f t="shared" ca="1" si="108"/>
        <v>#REF!</v>
      </c>
      <c r="W428" s="138" t="e">
        <f t="shared" ca="1" si="109"/>
        <v>#REF!</v>
      </c>
      <c r="X428" s="139" t="e">
        <f t="shared" ca="1" si="110"/>
        <v>#REF!</v>
      </c>
      <c r="Y428" s="138" t="e">
        <f t="shared" ca="1" si="111"/>
        <v>#REF!</v>
      </c>
      <c r="Z428" s="138" t="e">
        <f t="shared" ca="1" si="112"/>
        <v>#REF!</v>
      </c>
      <c r="AA428" s="138" t="e">
        <f t="shared" ca="1" si="113"/>
        <v>#NAME?</v>
      </c>
      <c r="AB428" s="139" t="e">
        <f t="shared" ca="1" si="114"/>
        <v>#REF!</v>
      </c>
      <c r="AC428" s="138" t="e">
        <f t="shared" ca="1" si="115"/>
        <v>#REF!</v>
      </c>
      <c r="AD428" s="132" t="e">
        <f ca="1">INDIRECT(CONCATENATE(#REF!,$C$503,"!$AI",$A428 + 5))</f>
        <v>#REF!</v>
      </c>
    </row>
    <row r="429" spans="1:30" hidden="1" outlineLevel="1" x14ac:dyDescent="0.25">
      <c r="A429" s="128">
        <v>425</v>
      </c>
      <c r="B429" s="153" t="e">
        <f ca="1">INDIRECT(CONCATENATE(#REF!,$C$503,"!$B",$A429 + 5))</f>
        <v>#REF!</v>
      </c>
      <c r="C429" s="135" t="e">
        <f ca="1">INDIRECT(CONCATENATE(#REF!,$C$503,"!$X",$A429 + 5))</f>
        <v>#REF!</v>
      </c>
      <c r="D429" s="132" t="e">
        <f ca="1">INDIRECT(CONCATENATE(#REF!,$C$503,"!$AF",$A429 + 5))</f>
        <v>#REF!</v>
      </c>
      <c r="E429" s="132" t="e">
        <f ca="1">INDIRECT(CONCATENATE(#REF!,$C$503,"!$AB",$A429 + 5))</f>
        <v>#REF!</v>
      </c>
      <c r="F429" s="135" t="str">
        <f t="shared" ca="1" si="102"/>
        <v/>
      </c>
      <c r="G429" s="187" t="e">
        <f ca="1">INDIRECT(CONCATENATE(#REF!,$C$503,"!$AG",$A429 + 5))</f>
        <v>#REF!</v>
      </c>
      <c r="H429" s="135"/>
      <c r="I429" s="132"/>
      <c r="J429" s="135"/>
      <c r="K429" s="132" t="e">
        <f ca="1">INDIRECT(CONCATENATE(#REF!,$C$503,"!$AH",$A429 + 5))</f>
        <v>#REF!</v>
      </c>
      <c r="L429" s="181"/>
      <c r="M429" s="135"/>
      <c r="N429" s="135"/>
      <c r="O429" s="135"/>
      <c r="P429" s="135"/>
      <c r="Q429" s="137" t="e">
        <f t="shared" ca="1" si="104"/>
        <v>#REF!</v>
      </c>
      <c r="R429" s="188" t="e">
        <f t="shared" ca="1" si="105"/>
        <v>#REF!</v>
      </c>
      <c r="S429" s="139" t="e">
        <f t="shared" ca="1" si="103"/>
        <v>#REF!</v>
      </c>
      <c r="T429" s="202" t="e">
        <f t="shared" ca="1" si="106"/>
        <v>#REF!</v>
      </c>
      <c r="U429" s="139" t="e">
        <f t="shared" ca="1" si="107"/>
        <v>#REF!</v>
      </c>
      <c r="V429" s="198" t="e">
        <f t="shared" ca="1" si="108"/>
        <v>#REF!</v>
      </c>
      <c r="W429" s="138" t="e">
        <f t="shared" ca="1" si="109"/>
        <v>#REF!</v>
      </c>
      <c r="X429" s="139" t="e">
        <f t="shared" ca="1" si="110"/>
        <v>#REF!</v>
      </c>
      <c r="Y429" s="138" t="e">
        <f t="shared" ca="1" si="111"/>
        <v>#REF!</v>
      </c>
      <c r="Z429" s="138" t="e">
        <f t="shared" ca="1" si="112"/>
        <v>#REF!</v>
      </c>
      <c r="AA429" s="138" t="e">
        <f t="shared" ca="1" si="113"/>
        <v>#NAME?</v>
      </c>
      <c r="AB429" s="139" t="e">
        <f t="shared" ca="1" si="114"/>
        <v>#REF!</v>
      </c>
      <c r="AC429" s="138" t="e">
        <f t="shared" ca="1" si="115"/>
        <v>#REF!</v>
      </c>
      <c r="AD429" s="132" t="e">
        <f ca="1">INDIRECT(CONCATENATE(#REF!,$C$503,"!$AI",$A429 + 5))</f>
        <v>#REF!</v>
      </c>
    </row>
    <row r="430" spans="1:30" hidden="1" outlineLevel="1" x14ac:dyDescent="0.25">
      <c r="A430" s="128">
        <v>426</v>
      </c>
      <c r="B430" s="153" t="e">
        <f ca="1">INDIRECT(CONCATENATE(#REF!,$C$503,"!$B",$A430 + 5))</f>
        <v>#REF!</v>
      </c>
      <c r="C430" s="135" t="e">
        <f ca="1">INDIRECT(CONCATENATE(#REF!,$C$503,"!$X",$A430 + 5))</f>
        <v>#REF!</v>
      </c>
      <c r="D430" s="132" t="e">
        <f ca="1">INDIRECT(CONCATENATE(#REF!,$C$503,"!$AF",$A430 + 5))</f>
        <v>#REF!</v>
      </c>
      <c r="E430" s="132" t="e">
        <f ca="1">INDIRECT(CONCATENATE(#REF!,$C$503,"!$AB",$A430 + 5))</f>
        <v>#REF!</v>
      </c>
      <c r="F430" s="135" t="str">
        <f t="shared" ca="1" si="102"/>
        <v/>
      </c>
      <c r="G430" s="187" t="e">
        <f ca="1">INDIRECT(CONCATENATE(#REF!,$C$503,"!$AG",$A430 + 5))</f>
        <v>#REF!</v>
      </c>
      <c r="H430" s="135"/>
      <c r="I430" s="132"/>
      <c r="J430" s="135"/>
      <c r="K430" s="132" t="e">
        <f ca="1">INDIRECT(CONCATENATE(#REF!,$C$503,"!$AH",$A430 + 5))</f>
        <v>#REF!</v>
      </c>
      <c r="L430" s="181"/>
      <c r="M430" s="135"/>
      <c r="N430" s="135"/>
      <c r="O430" s="135"/>
      <c r="P430" s="135"/>
      <c r="Q430" s="137" t="e">
        <f t="shared" ca="1" si="104"/>
        <v>#REF!</v>
      </c>
      <c r="R430" s="188" t="e">
        <f t="shared" ca="1" si="105"/>
        <v>#REF!</v>
      </c>
      <c r="S430" s="139" t="e">
        <f t="shared" ca="1" si="103"/>
        <v>#REF!</v>
      </c>
      <c r="T430" s="202" t="e">
        <f t="shared" ca="1" si="106"/>
        <v>#REF!</v>
      </c>
      <c r="U430" s="139" t="e">
        <f t="shared" ca="1" si="107"/>
        <v>#REF!</v>
      </c>
      <c r="V430" s="198" t="e">
        <f t="shared" ca="1" si="108"/>
        <v>#REF!</v>
      </c>
      <c r="W430" s="138" t="e">
        <f t="shared" ca="1" si="109"/>
        <v>#REF!</v>
      </c>
      <c r="X430" s="139" t="e">
        <f t="shared" ca="1" si="110"/>
        <v>#REF!</v>
      </c>
      <c r="Y430" s="138" t="e">
        <f t="shared" ca="1" si="111"/>
        <v>#REF!</v>
      </c>
      <c r="Z430" s="138" t="e">
        <f t="shared" ca="1" si="112"/>
        <v>#REF!</v>
      </c>
      <c r="AA430" s="138" t="e">
        <f t="shared" ca="1" si="113"/>
        <v>#NAME?</v>
      </c>
      <c r="AB430" s="139" t="e">
        <f t="shared" ca="1" si="114"/>
        <v>#REF!</v>
      </c>
      <c r="AC430" s="138" t="e">
        <f t="shared" ca="1" si="115"/>
        <v>#REF!</v>
      </c>
      <c r="AD430" s="132" t="e">
        <f ca="1">INDIRECT(CONCATENATE(#REF!,$C$503,"!$AI",$A430 + 5))</f>
        <v>#REF!</v>
      </c>
    </row>
    <row r="431" spans="1:30" hidden="1" outlineLevel="1" x14ac:dyDescent="0.25">
      <c r="A431" s="128">
        <v>427</v>
      </c>
      <c r="B431" s="153" t="e">
        <f ca="1">INDIRECT(CONCATENATE(#REF!,$C$503,"!$B",$A431 + 5))</f>
        <v>#REF!</v>
      </c>
      <c r="C431" s="135" t="e">
        <f ca="1">INDIRECT(CONCATENATE(#REF!,$C$503,"!$X",$A431 + 5))</f>
        <v>#REF!</v>
      </c>
      <c r="D431" s="132" t="e">
        <f ca="1">INDIRECT(CONCATENATE(#REF!,$C$503,"!$AF",$A431 + 5))</f>
        <v>#REF!</v>
      </c>
      <c r="E431" s="132" t="e">
        <f ca="1">INDIRECT(CONCATENATE(#REF!,$C$503,"!$AB",$A431 + 5))</f>
        <v>#REF!</v>
      </c>
      <c r="F431" s="135" t="str">
        <f t="shared" ca="1" si="102"/>
        <v/>
      </c>
      <c r="G431" s="187" t="e">
        <f ca="1">INDIRECT(CONCATENATE(#REF!,$C$503,"!$AG",$A431 + 5))</f>
        <v>#REF!</v>
      </c>
      <c r="H431" s="135"/>
      <c r="I431" s="132"/>
      <c r="J431" s="135"/>
      <c r="K431" s="132" t="e">
        <f ca="1">INDIRECT(CONCATENATE(#REF!,$C$503,"!$AH",$A431 + 5))</f>
        <v>#REF!</v>
      </c>
      <c r="L431" s="181"/>
      <c r="M431" s="135"/>
      <c r="N431" s="135"/>
      <c r="O431" s="135"/>
      <c r="P431" s="135"/>
      <c r="Q431" s="137" t="e">
        <f t="shared" ca="1" si="104"/>
        <v>#REF!</v>
      </c>
      <c r="R431" s="188" t="e">
        <f t="shared" ca="1" si="105"/>
        <v>#REF!</v>
      </c>
      <c r="S431" s="139" t="e">
        <f t="shared" ca="1" si="103"/>
        <v>#REF!</v>
      </c>
      <c r="T431" s="202" t="e">
        <f t="shared" ca="1" si="106"/>
        <v>#REF!</v>
      </c>
      <c r="U431" s="139" t="e">
        <f t="shared" ca="1" si="107"/>
        <v>#REF!</v>
      </c>
      <c r="V431" s="198" t="e">
        <f t="shared" ca="1" si="108"/>
        <v>#REF!</v>
      </c>
      <c r="W431" s="138" t="e">
        <f t="shared" ca="1" si="109"/>
        <v>#REF!</v>
      </c>
      <c r="X431" s="139" t="e">
        <f t="shared" ca="1" si="110"/>
        <v>#REF!</v>
      </c>
      <c r="Y431" s="138" t="e">
        <f t="shared" ca="1" si="111"/>
        <v>#REF!</v>
      </c>
      <c r="Z431" s="138" t="e">
        <f t="shared" ca="1" si="112"/>
        <v>#REF!</v>
      </c>
      <c r="AA431" s="138" t="e">
        <f t="shared" ca="1" si="113"/>
        <v>#NAME?</v>
      </c>
      <c r="AB431" s="139" t="e">
        <f t="shared" ca="1" si="114"/>
        <v>#REF!</v>
      </c>
      <c r="AC431" s="138" t="e">
        <f t="shared" ca="1" si="115"/>
        <v>#REF!</v>
      </c>
      <c r="AD431" s="132" t="e">
        <f ca="1">INDIRECT(CONCATENATE(#REF!,$C$503,"!$AI",$A431 + 5))</f>
        <v>#REF!</v>
      </c>
    </row>
    <row r="432" spans="1:30" hidden="1" outlineLevel="1" x14ac:dyDescent="0.25">
      <c r="A432" s="128">
        <v>428</v>
      </c>
      <c r="B432" s="153" t="e">
        <f ca="1">INDIRECT(CONCATENATE(#REF!,$C$503,"!$B",$A432 + 5))</f>
        <v>#REF!</v>
      </c>
      <c r="C432" s="135" t="e">
        <f ca="1">INDIRECT(CONCATENATE(#REF!,$C$503,"!$X",$A432 + 5))</f>
        <v>#REF!</v>
      </c>
      <c r="D432" s="132" t="e">
        <f ca="1">INDIRECT(CONCATENATE(#REF!,$C$503,"!$AF",$A432 + 5))</f>
        <v>#REF!</v>
      </c>
      <c r="E432" s="132" t="e">
        <f ca="1">INDIRECT(CONCATENATE(#REF!,$C$503,"!$AB",$A432 + 5))</f>
        <v>#REF!</v>
      </c>
      <c r="F432" s="135" t="str">
        <f t="shared" ca="1" si="102"/>
        <v/>
      </c>
      <c r="G432" s="187" t="e">
        <f ca="1">INDIRECT(CONCATENATE(#REF!,$C$503,"!$AG",$A432 + 5))</f>
        <v>#REF!</v>
      </c>
      <c r="H432" s="135"/>
      <c r="I432" s="132"/>
      <c r="J432" s="135"/>
      <c r="K432" s="132" t="e">
        <f ca="1">INDIRECT(CONCATENATE(#REF!,$C$503,"!$AH",$A432 + 5))</f>
        <v>#REF!</v>
      </c>
      <c r="L432" s="181"/>
      <c r="M432" s="135"/>
      <c r="N432" s="135"/>
      <c r="O432" s="135"/>
      <c r="P432" s="135"/>
      <c r="Q432" s="137" t="e">
        <f t="shared" ca="1" si="104"/>
        <v>#REF!</v>
      </c>
      <c r="R432" s="188" t="e">
        <f t="shared" ca="1" si="105"/>
        <v>#REF!</v>
      </c>
      <c r="S432" s="139" t="e">
        <f t="shared" ca="1" si="103"/>
        <v>#REF!</v>
      </c>
      <c r="T432" s="202" t="e">
        <f t="shared" ca="1" si="106"/>
        <v>#REF!</v>
      </c>
      <c r="U432" s="139" t="e">
        <f t="shared" ca="1" si="107"/>
        <v>#REF!</v>
      </c>
      <c r="V432" s="198" t="e">
        <f t="shared" ca="1" si="108"/>
        <v>#REF!</v>
      </c>
      <c r="W432" s="138" t="e">
        <f t="shared" ca="1" si="109"/>
        <v>#REF!</v>
      </c>
      <c r="X432" s="139" t="e">
        <f t="shared" ca="1" si="110"/>
        <v>#REF!</v>
      </c>
      <c r="Y432" s="138" t="e">
        <f t="shared" ca="1" si="111"/>
        <v>#REF!</v>
      </c>
      <c r="Z432" s="138" t="e">
        <f t="shared" ca="1" si="112"/>
        <v>#REF!</v>
      </c>
      <c r="AA432" s="138" t="e">
        <f t="shared" ca="1" si="113"/>
        <v>#NAME?</v>
      </c>
      <c r="AB432" s="139" t="e">
        <f t="shared" ca="1" si="114"/>
        <v>#REF!</v>
      </c>
      <c r="AC432" s="138" t="e">
        <f t="shared" ca="1" si="115"/>
        <v>#REF!</v>
      </c>
      <c r="AD432" s="132" t="e">
        <f ca="1">INDIRECT(CONCATENATE(#REF!,$C$503,"!$AI",$A432 + 5))</f>
        <v>#REF!</v>
      </c>
    </row>
    <row r="433" spans="1:30" hidden="1" outlineLevel="1" x14ac:dyDescent="0.25">
      <c r="A433" s="128">
        <v>429</v>
      </c>
      <c r="B433" s="153" t="e">
        <f ca="1">INDIRECT(CONCATENATE(#REF!,$C$503,"!$B",$A433 + 5))</f>
        <v>#REF!</v>
      </c>
      <c r="C433" s="135" t="e">
        <f ca="1">INDIRECT(CONCATENATE(#REF!,$C$503,"!$X",$A433 + 5))</f>
        <v>#REF!</v>
      </c>
      <c r="D433" s="132" t="e">
        <f ca="1">INDIRECT(CONCATENATE(#REF!,$C$503,"!$AF",$A433 + 5))</f>
        <v>#REF!</v>
      </c>
      <c r="E433" s="132" t="e">
        <f ca="1">INDIRECT(CONCATENATE(#REF!,$C$503,"!$AB",$A433 + 5))</f>
        <v>#REF!</v>
      </c>
      <c r="F433" s="135" t="str">
        <f t="shared" ca="1" si="102"/>
        <v/>
      </c>
      <c r="G433" s="187" t="e">
        <f ca="1">INDIRECT(CONCATENATE(#REF!,$C$503,"!$AG",$A433 + 5))</f>
        <v>#REF!</v>
      </c>
      <c r="H433" s="135"/>
      <c r="I433" s="132"/>
      <c r="J433" s="135"/>
      <c r="K433" s="132" t="e">
        <f ca="1">INDIRECT(CONCATENATE(#REF!,$C$503,"!$AH",$A433 + 5))</f>
        <v>#REF!</v>
      </c>
      <c r="L433" s="181"/>
      <c r="M433" s="135"/>
      <c r="N433" s="135"/>
      <c r="O433" s="135"/>
      <c r="P433" s="135"/>
      <c r="Q433" s="137" t="e">
        <f t="shared" ca="1" si="104"/>
        <v>#REF!</v>
      </c>
      <c r="R433" s="188" t="e">
        <f t="shared" ca="1" si="105"/>
        <v>#REF!</v>
      </c>
      <c r="S433" s="139" t="e">
        <f t="shared" ca="1" si="103"/>
        <v>#REF!</v>
      </c>
      <c r="T433" s="202" t="e">
        <f t="shared" ca="1" si="106"/>
        <v>#REF!</v>
      </c>
      <c r="U433" s="139" t="e">
        <f t="shared" ca="1" si="107"/>
        <v>#REF!</v>
      </c>
      <c r="V433" s="198" t="e">
        <f t="shared" ca="1" si="108"/>
        <v>#REF!</v>
      </c>
      <c r="W433" s="138" t="e">
        <f t="shared" ca="1" si="109"/>
        <v>#REF!</v>
      </c>
      <c r="X433" s="139" t="e">
        <f t="shared" ca="1" si="110"/>
        <v>#REF!</v>
      </c>
      <c r="Y433" s="138" t="e">
        <f t="shared" ca="1" si="111"/>
        <v>#REF!</v>
      </c>
      <c r="Z433" s="138" t="e">
        <f t="shared" ca="1" si="112"/>
        <v>#REF!</v>
      </c>
      <c r="AA433" s="138" t="e">
        <f t="shared" ca="1" si="113"/>
        <v>#NAME?</v>
      </c>
      <c r="AB433" s="139" t="e">
        <f t="shared" ca="1" si="114"/>
        <v>#REF!</v>
      </c>
      <c r="AC433" s="138" t="e">
        <f t="shared" ca="1" si="115"/>
        <v>#REF!</v>
      </c>
      <c r="AD433" s="132" t="e">
        <f ca="1">INDIRECT(CONCATENATE(#REF!,$C$503,"!$AI",$A433 + 5))</f>
        <v>#REF!</v>
      </c>
    </row>
    <row r="434" spans="1:30" hidden="1" outlineLevel="1" x14ac:dyDescent="0.25">
      <c r="A434" s="128">
        <v>430</v>
      </c>
      <c r="B434" s="153" t="e">
        <f ca="1">INDIRECT(CONCATENATE(#REF!,$C$503,"!$B",$A434 + 5))</f>
        <v>#REF!</v>
      </c>
      <c r="C434" s="135" t="e">
        <f ca="1">INDIRECT(CONCATENATE(#REF!,$C$503,"!$X",$A434 + 5))</f>
        <v>#REF!</v>
      </c>
      <c r="D434" s="132" t="e">
        <f ca="1">INDIRECT(CONCATENATE(#REF!,$C$503,"!$AF",$A434 + 5))</f>
        <v>#REF!</v>
      </c>
      <c r="E434" s="132" t="e">
        <f ca="1">INDIRECT(CONCATENATE(#REF!,$C$503,"!$AB",$A434 + 5))</f>
        <v>#REF!</v>
      </c>
      <c r="F434" s="135" t="str">
        <f t="shared" ca="1" si="102"/>
        <v/>
      </c>
      <c r="G434" s="187" t="e">
        <f ca="1">INDIRECT(CONCATENATE(#REF!,$C$503,"!$AG",$A434 + 5))</f>
        <v>#REF!</v>
      </c>
      <c r="H434" s="135"/>
      <c r="I434" s="132"/>
      <c r="J434" s="135"/>
      <c r="K434" s="132" t="e">
        <f ca="1">INDIRECT(CONCATENATE(#REF!,$C$503,"!$AH",$A434 + 5))</f>
        <v>#REF!</v>
      </c>
      <c r="L434" s="181"/>
      <c r="M434" s="135"/>
      <c r="N434" s="135"/>
      <c r="O434" s="135"/>
      <c r="P434" s="135"/>
      <c r="Q434" s="137" t="e">
        <f t="shared" ca="1" si="104"/>
        <v>#REF!</v>
      </c>
      <c r="R434" s="188" t="e">
        <f t="shared" ca="1" si="105"/>
        <v>#REF!</v>
      </c>
      <c r="S434" s="139" t="e">
        <f t="shared" ca="1" si="103"/>
        <v>#REF!</v>
      </c>
      <c r="T434" s="202" t="e">
        <f t="shared" ca="1" si="106"/>
        <v>#REF!</v>
      </c>
      <c r="U434" s="139" t="e">
        <f t="shared" ca="1" si="107"/>
        <v>#REF!</v>
      </c>
      <c r="V434" s="198" t="e">
        <f t="shared" ca="1" si="108"/>
        <v>#REF!</v>
      </c>
      <c r="W434" s="138" t="e">
        <f t="shared" ca="1" si="109"/>
        <v>#REF!</v>
      </c>
      <c r="X434" s="139" t="e">
        <f t="shared" ca="1" si="110"/>
        <v>#REF!</v>
      </c>
      <c r="Y434" s="138" t="e">
        <f t="shared" ca="1" si="111"/>
        <v>#REF!</v>
      </c>
      <c r="Z434" s="138" t="e">
        <f t="shared" ca="1" si="112"/>
        <v>#REF!</v>
      </c>
      <c r="AA434" s="138" t="e">
        <f t="shared" ca="1" si="113"/>
        <v>#NAME?</v>
      </c>
      <c r="AB434" s="139" t="e">
        <f t="shared" ca="1" si="114"/>
        <v>#REF!</v>
      </c>
      <c r="AC434" s="138" t="e">
        <f t="shared" ca="1" si="115"/>
        <v>#REF!</v>
      </c>
      <c r="AD434" s="132" t="e">
        <f ca="1">INDIRECT(CONCATENATE(#REF!,$C$503,"!$AI",$A434 + 5))</f>
        <v>#REF!</v>
      </c>
    </row>
    <row r="435" spans="1:30" hidden="1" outlineLevel="1" x14ac:dyDescent="0.25">
      <c r="A435" s="128">
        <v>431</v>
      </c>
      <c r="B435" s="153" t="e">
        <f ca="1">INDIRECT(CONCATENATE(#REF!,$C$503,"!$B",$A435 + 5))</f>
        <v>#REF!</v>
      </c>
      <c r="C435" s="135" t="e">
        <f ca="1">INDIRECT(CONCATENATE(#REF!,$C$503,"!$X",$A435 + 5))</f>
        <v>#REF!</v>
      </c>
      <c r="D435" s="132" t="e">
        <f ca="1">INDIRECT(CONCATENATE(#REF!,$C$503,"!$AF",$A435 + 5))</f>
        <v>#REF!</v>
      </c>
      <c r="E435" s="132" t="e">
        <f ca="1">INDIRECT(CONCATENATE(#REF!,$C$503,"!$AB",$A435 + 5))</f>
        <v>#REF!</v>
      </c>
      <c r="F435" s="135" t="str">
        <f t="shared" ca="1" si="102"/>
        <v/>
      </c>
      <c r="G435" s="187" t="e">
        <f ca="1">INDIRECT(CONCATENATE(#REF!,$C$503,"!$AG",$A435 + 5))</f>
        <v>#REF!</v>
      </c>
      <c r="H435" s="135"/>
      <c r="I435" s="132"/>
      <c r="J435" s="135"/>
      <c r="K435" s="132" t="e">
        <f ca="1">INDIRECT(CONCATENATE(#REF!,$C$503,"!$AH",$A435 + 5))</f>
        <v>#REF!</v>
      </c>
      <c r="L435" s="181"/>
      <c r="M435" s="135"/>
      <c r="N435" s="135"/>
      <c r="O435" s="135"/>
      <c r="P435" s="135"/>
      <c r="Q435" s="137" t="e">
        <f t="shared" ca="1" si="104"/>
        <v>#REF!</v>
      </c>
      <c r="R435" s="188" t="e">
        <f t="shared" ca="1" si="105"/>
        <v>#REF!</v>
      </c>
      <c r="S435" s="139" t="e">
        <f t="shared" ca="1" si="103"/>
        <v>#REF!</v>
      </c>
      <c r="T435" s="202" t="e">
        <f t="shared" ca="1" si="106"/>
        <v>#REF!</v>
      </c>
      <c r="U435" s="139" t="e">
        <f t="shared" ca="1" si="107"/>
        <v>#REF!</v>
      </c>
      <c r="V435" s="198" t="e">
        <f t="shared" ca="1" si="108"/>
        <v>#REF!</v>
      </c>
      <c r="W435" s="138" t="e">
        <f t="shared" ca="1" si="109"/>
        <v>#REF!</v>
      </c>
      <c r="X435" s="139" t="e">
        <f t="shared" ca="1" si="110"/>
        <v>#REF!</v>
      </c>
      <c r="Y435" s="138" t="e">
        <f t="shared" ca="1" si="111"/>
        <v>#REF!</v>
      </c>
      <c r="Z435" s="138" t="e">
        <f t="shared" ca="1" si="112"/>
        <v>#REF!</v>
      </c>
      <c r="AA435" s="138" t="e">
        <f t="shared" ca="1" si="113"/>
        <v>#NAME?</v>
      </c>
      <c r="AB435" s="139" t="e">
        <f t="shared" ca="1" si="114"/>
        <v>#REF!</v>
      </c>
      <c r="AC435" s="138" t="e">
        <f t="shared" ca="1" si="115"/>
        <v>#REF!</v>
      </c>
      <c r="AD435" s="132" t="e">
        <f ca="1">INDIRECT(CONCATENATE(#REF!,$C$503,"!$AI",$A435 + 5))</f>
        <v>#REF!</v>
      </c>
    </row>
    <row r="436" spans="1:30" hidden="1" outlineLevel="1" x14ac:dyDescent="0.25">
      <c r="A436" s="128">
        <v>432</v>
      </c>
      <c r="B436" s="153" t="e">
        <f ca="1">INDIRECT(CONCATENATE(#REF!,$C$503,"!$B",$A436 + 5))</f>
        <v>#REF!</v>
      </c>
      <c r="C436" s="135" t="e">
        <f ca="1">INDIRECT(CONCATENATE(#REF!,$C$503,"!$X",$A436 + 5))</f>
        <v>#REF!</v>
      </c>
      <c r="D436" s="132" t="e">
        <f ca="1">INDIRECT(CONCATENATE(#REF!,$C$503,"!$AF",$A436 + 5))</f>
        <v>#REF!</v>
      </c>
      <c r="E436" s="132" t="e">
        <f ca="1">INDIRECT(CONCATENATE(#REF!,$C$503,"!$AB",$A436 + 5))</f>
        <v>#REF!</v>
      </c>
      <c r="F436" s="135" t="str">
        <f t="shared" ca="1" si="102"/>
        <v/>
      </c>
      <c r="G436" s="187" t="e">
        <f ca="1">INDIRECT(CONCATENATE(#REF!,$C$503,"!$AG",$A436 + 5))</f>
        <v>#REF!</v>
      </c>
      <c r="H436" s="135"/>
      <c r="I436" s="132"/>
      <c r="J436" s="135"/>
      <c r="K436" s="132" t="e">
        <f ca="1">INDIRECT(CONCATENATE(#REF!,$C$503,"!$AH",$A436 + 5))</f>
        <v>#REF!</v>
      </c>
      <c r="L436" s="181"/>
      <c r="M436" s="135"/>
      <c r="N436" s="135"/>
      <c r="O436" s="135"/>
      <c r="P436" s="135"/>
      <c r="Q436" s="137" t="e">
        <f t="shared" ca="1" si="104"/>
        <v>#REF!</v>
      </c>
      <c r="R436" s="188" t="e">
        <f t="shared" ca="1" si="105"/>
        <v>#REF!</v>
      </c>
      <c r="S436" s="139" t="e">
        <f t="shared" ca="1" si="103"/>
        <v>#REF!</v>
      </c>
      <c r="T436" s="202" t="e">
        <f t="shared" ca="1" si="106"/>
        <v>#REF!</v>
      </c>
      <c r="U436" s="139" t="e">
        <f t="shared" ca="1" si="107"/>
        <v>#REF!</v>
      </c>
      <c r="V436" s="198" t="e">
        <f t="shared" ca="1" si="108"/>
        <v>#REF!</v>
      </c>
      <c r="W436" s="138" t="e">
        <f t="shared" ca="1" si="109"/>
        <v>#REF!</v>
      </c>
      <c r="X436" s="139" t="e">
        <f t="shared" ca="1" si="110"/>
        <v>#REF!</v>
      </c>
      <c r="Y436" s="138" t="e">
        <f t="shared" ca="1" si="111"/>
        <v>#REF!</v>
      </c>
      <c r="Z436" s="138" t="e">
        <f t="shared" ca="1" si="112"/>
        <v>#REF!</v>
      </c>
      <c r="AA436" s="138" t="e">
        <f t="shared" ca="1" si="113"/>
        <v>#NAME?</v>
      </c>
      <c r="AB436" s="139" t="e">
        <f t="shared" ca="1" si="114"/>
        <v>#REF!</v>
      </c>
      <c r="AC436" s="138" t="e">
        <f t="shared" ca="1" si="115"/>
        <v>#REF!</v>
      </c>
      <c r="AD436" s="132" t="e">
        <f ca="1">INDIRECT(CONCATENATE(#REF!,$C$503,"!$AI",$A436 + 5))</f>
        <v>#REF!</v>
      </c>
    </row>
    <row r="437" spans="1:30" hidden="1" outlineLevel="1" x14ac:dyDescent="0.25">
      <c r="A437" s="128">
        <v>433</v>
      </c>
      <c r="B437" s="153" t="e">
        <f ca="1">INDIRECT(CONCATENATE(#REF!,$C$503,"!$B",$A437 + 5))</f>
        <v>#REF!</v>
      </c>
      <c r="C437" s="135" t="e">
        <f ca="1">INDIRECT(CONCATENATE(#REF!,$C$503,"!$X",$A437 + 5))</f>
        <v>#REF!</v>
      </c>
      <c r="D437" s="132" t="e">
        <f ca="1">INDIRECT(CONCATENATE(#REF!,$C$503,"!$AF",$A437 + 5))</f>
        <v>#REF!</v>
      </c>
      <c r="E437" s="132" t="e">
        <f ca="1">INDIRECT(CONCATENATE(#REF!,$C$503,"!$AB",$A437 + 5))</f>
        <v>#REF!</v>
      </c>
      <c r="F437" s="135" t="str">
        <f t="shared" ca="1" si="102"/>
        <v/>
      </c>
      <c r="G437" s="187" t="e">
        <f ca="1">INDIRECT(CONCATENATE(#REF!,$C$503,"!$AG",$A437 + 5))</f>
        <v>#REF!</v>
      </c>
      <c r="H437" s="135"/>
      <c r="I437" s="132"/>
      <c r="J437" s="135"/>
      <c r="K437" s="132" t="e">
        <f ca="1">INDIRECT(CONCATENATE(#REF!,$C$503,"!$AH",$A437 + 5))</f>
        <v>#REF!</v>
      </c>
      <c r="L437" s="181"/>
      <c r="M437" s="135"/>
      <c r="N437" s="135"/>
      <c r="O437" s="135"/>
      <c r="P437" s="135"/>
      <c r="Q437" s="137" t="e">
        <f t="shared" ca="1" si="104"/>
        <v>#REF!</v>
      </c>
      <c r="R437" s="188" t="e">
        <f t="shared" ca="1" si="105"/>
        <v>#REF!</v>
      </c>
      <c r="S437" s="139" t="e">
        <f t="shared" ca="1" si="103"/>
        <v>#REF!</v>
      </c>
      <c r="T437" s="202" t="e">
        <f t="shared" ca="1" si="106"/>
        <v>#REF!</v>
      </c>
      <c r="U437" s="139" t="e">
        <f t="shared" ca="1" si="107"/>
        <v>#REF!</v>
      </c>
      <c r="V437" s="198" t="e">
        <f t="shared" ca="1" si="108"/>
        <v>#REF!</v>
      </c>
      <c r="W437" s="138" t="e">
        <f t="shared" ca="1" si="109"/>
        <v>#REF!</v>
      </c>
      <c r="X437" s="139" t="e">
        <f t="shared" ca="1" si="110"/>
        <v>#REF!</v>
      </c>
      <c r="Y437" s="138" t="e">
        <f t="shared" ca="1" si="111"/>
        <v>#REF!</v>
      </c>
      <c r="Z437" s="138" t="e">
        <f t="shared" ca="1" si="112"/>
        <v>#REF!</v>
      </c>
      <c r="AA437" s="138" t="e">
        <f t="shared" ca="1" si="113"/>
        <v>#NAME?</v>
      </c>
      <c r="AB437" s="139" t="e">
        <f t="shared" ca="1" si="114"/>
        <v>#REF!</v>
      </c>
      <c r="AC437" s="138" t="e">
        <f t="shared" ca="1" si="115"/>
        <v>#REF!</v>
      </c>
      <c r="AD437" s="132" t="e">
        <f ca="1">INDIRECT(CONCATENATE(#REF!,$C$503,"!$AI",$A437 + 5))</f>
        <v>#REF!</v>
      </c>
    </row>
    <row r="438" spans="1:30" hidden="1" outlineLevel="1" x14ac:dyDescent="0.25">
      <c r="A438" s="128">
        <v>434</v>
      </c>
      <c r="B438" s="153" t="e">
        <f ca="1">INDIRECT(CONCATENATE(#REF!,$C$503,"!$B",$A438 + 5))</f>
        <v>#REF!</v>
      </c>
      <c r="C438" s="135" t="e">
        <f ca="1">INDIRECT(CONCATENATE(#REF!,$C$503,"!$X",$A438 + 5))</f>
        <v>#REF!</v>
      </c>
      <c r="D438" s="132" t="e">
        <f ca="1">INDIRECT(CONCATENATE(#REF!,$C$503,"!$AF",$A438 + 5))</f>
        <v>#REF!</v>
      </c>
      <c r="E438" s="132" t="e">
        <f ca="1">INDIRECT(CONCATENATE(#REF!,$C$503,"!$AB",$A438 + 5))</f>
        <v>#REF!</v>
      </c>
      <c r="F438" s="135" t="str">
        <f t="shared" ca="1" si="102"/>
        <v/>
      </c>
      <c r="G438" s="187" t="e">
        <f ca="1">INDIRECT(CONCATENATE(#REF!,$C$503,"!$AG",$A438 + 5))</f>
        <v>#REF!</v>
      </c>
      <c r="H438" s="135"/>
      <c r="I438" s="132"/>
      <c r="J438" s="135"/>
      <c r="K438" s="132" t="e">
        <f ca="1">INDIRECT(CONCATENATE(#REF!,$C$503,"!$AH",$A438 + 5))</f>
        <v>#REF!</v>
      </c>
      <c r="L438" s="181"/>
      <c r="M438" s="135"/>
      <c r="N438" s="135"/>
      <c r="O438" s="135"/>
      <c r="P438" s="135"/>
      <c r="Q438" s="137" t="e">
        <f t="shared" ca="1" si="104"/>
        <v>#REF!</v>
      </c>
      <c r="R438" s="188" t="e">
        <f t="shared" ca="1" si="105"/>
        <v>#REF!</v>
      </c>
      <c r="S438" s="139" t="e">
        <f t="shared" ca="1" si="103"/>
        <v>#REF!</v>
      </c>
      <c r="T438" s="202" t="e">
        <f t="shared" ca="1" si="106"/>
        <v>#REF!</v>
      </c>
      <c r="U438" s="139" t="e">
        <f t="shared" ca="1" si="107"/>
        <v>#REF!</v>
      </c>
      <c r="V438" s="198" t="e">
        <f t="shared" ca="1" si="108"/>
        <v>#REF!</v>
      </c>
      <c r="W438" s="138" t="e">
        <f t="shared" ca="1" si="109"/>
        <v>#REF!</v>
      </c>
      <c r="X438" s="139" t="e">
        <f t="shared" ca="1" si="110"/>
        <v>#REF!</v>
      </c>
      <c r="Y438" s="138" t="e">
        <f t="shared" ca="1" si="111"/>
        <v>#REF!</v>
      </c>
      <c r="Z438" s="138" t="e">
        <f t="shared" ca="1" si="112"/>
        <v>#REF!</v>
      </c>
      <c r="AA438" s="138" t="e">
        <f t="shared" ca="1" si="113"/>
        <v>#NAME?</v>
      </c>
      <c r="AB438" s="139" t="e">
        <f t="shared" ca="1" si="114"/>
        <v>#REF!</v>
      </c>
      <c r="AC438" s="138" t="e">
        <f t="shared" ca="1" si="115"/>
        <v>#REF!</v>
      </c>
      <c r="AD438" s="132" t="e">
        <f ca="1">INDIRECT(CONCATENATE(#REF!,$C$503,"!$AI",$A438 + 5))</f>
        <v>#REF!</v>
      </c>
    </row>
    <row r="439" spans="1:30" hidden="1" outlineLevel="1" x14ac:dyDescent="0.25">
      <c r="A439" s="128">
        <v>435</v>
      </c>
      <c r="B439" s="153" t="e">
        <f ca="1">INDIRECT(CONCATENATE(#REF!,$C$503,"!$B",$A439 + 5))</f>
        <v>#REF!</v>
      </c>
      <c r="C439" s="135" t="e">
        <f ca="1">INDIRECT(CONCATENATE(#REF!,$C$503,"!$X",$A439 + 5))</f>
        <v>#REF!</v>
      </c>
      <c r="D439" s="132" t="e">
        <f ca="1">INDIRECT(CONCATENATE(#REF!,$C$503,"!$AF",$A439 + 5))</f>
        <v>#REF!</v>
      </c>
      <c r="E439" s="132" t="e">
        <f ca="1">INDIRECT(CONCATENATE(#REF!,$C$503,"!$AB",$A439 + 5))</f>
        <v>#REF!</v>
      </c>
      <c r="F439" s="135" t="str">
        <f t="shared" ca="1" si="102"/>
        <v/>
      </c>
      <c r="G439" s="187" t="e">
        <f ca="1">INDIRECT(CONCATENATE(#REF!,$C$503,"!$AG",$A439 + 5))</f>
        <v>#REF!</v>
      </c>
      <c r="H439" s="135"/>
      <c r="I439" s="132"/>
      <c r="J439" s="135"/>
      <c r="K439" s="132" t="e">
        <f ca="1">INDIRECT(CONCATENATE(#REF!,$C$503,"!$AH",$A439 + 5))</f>
        <v>#REF!</v>
      </c>
      <c r="L439" s="181"/>
      <c r="M439" s="135"/>
      <c r="N439" s="135"/>
      <c r="O439" s="135"/>
      <c r="P439" s="135"/>
      <c r="Q439" s="137" t="e">
        <f t="shared" ca="1" si="104"/>
        <v>#REF!</v>
      </c>
      <c r="R439" s="188" t="e">
        <f t="shared" ca="1" si="105"/>
        <v>#REF!</v>
      </c>
      <c r="S439" s="139" t="e">
        <f t="shared" ca="1" si="103"/>
        <v>#REF!</v>
      </c>
      <c r="T439" s="202" t="e">
        <f t="shared" ca="1" si="106"/>
        <v>#REF!</v>
      </c>
      <c r="U439" s="139" t="e">
        <f t="shared" ca="1" si="107"/>
        <v>#REF!</v>
      </c>
      <c r="V439" s="198" t="e">
        <f t="shared" ca="1" si="108"/>
        <v>#REF!</v>
      </c>
      <c r="W439" s="138" t="e">
        <f t="shared" ca="1" si="109"/>
        <v>#REF!</v>
      </c>
      <c r="X439" s="139" t="e">
        <f t="shared" ca="1" si="110"/>
        <v>#REF!</v>
      </c>
      <c r="Y439" s="138" t="e">
        <f t="shared" ca="1" si="111"/>
        <v>#REF!</v>
      </c>
      <c r="Z439" s="138" t="e">
        <f t="shared" ca="1" si="112"/>
        <v>#REF!</v>
      </c>
      <c r="AA439" s="138" t="e">
        <f t="shared" ca="1" si="113"/>
        <v>#NAME?</v>
      </c>
      <c r="AB439" s="139" t="e">
        <f t="shared" ca="1" si="114"/>
        <v>#REF!</v>
      </c>
      <c r="AC439" s="138" t="e">
        <f t="shared" ca="1" si="115"/>
        <v>#REF!</v>
      </c>
      <c r="AD439" s="132" t="e">
        <f ca="1">INDIRECT(CONCATENATE(#REF!,$C$503,"!$AI",$A439 + 5))</f>
        <v>#REF!</v>
      </c>
    </row>
    <row r="440" spans="1:30" hidden="1" outlineLevel="1" x14ac:dyDescent="0.25">
      <c r="A440" s="128">
        <v>436</v>
      </c>
      <c r="B440" s="153" t="e">
        <f ca="1">INDIRECT(CONCATENATE(#REF!,$C$503,"!$B",$A440 + 5))</f>
        <v>#REF!</v>
      </c>
      <c r="C440" s="135" t="e">
        <f ca="1">INDIRECT(CONCATENATE(#REF!,$C$503,"!$X",$A440 + 5))</f>
        <v>#REF!</v>
      </c>
      <c r="D440" s="132" t="e">
        <f ca="1">INDIRECT(CONCATENATE(#REF!,$C$503,"!$AF",$A440 + 5))</f>
        <v>#REF!</v>
      </c>
      <c r="E440" s="132" t="e">
        <f ca="1">INDIRECT(CONCATENATE(#REF!,$C$503,"!$AB",$A440 + 5))</f>
        <v>#REF!</v>
      </c>
      <c r="F440" s="135" t="str">
        <f t="shared" ca="1" si="102"/>
        <v/>
      </c>
      <c r="G440" s="187" t="e">
        <f ca="1">INDIRECT(CONCATENATE(#REF!,$C$503,"!$AG",$A440 + 5))</f>
        <v>#REF!</v>
      </c>
      <c r="H440" s="135"/>
      <c r="I440" s="132"/>
      <c r="J440" s="135"/>
      <c r="K440" s="132" t="e">
        <f ca="1">INDIRECT(CONCATENATE(#REF!,$C$503,"!$AH",$A440 + 5))</f>
        <v>#REF!</v>
      </c>
      <c r="L440" s="181"/>
      <c r="M440" s="135"/>
      <c r="N440" s="135"/>
      <c r="O440" s="135"/>
      <c r="P440" s="135"/>
      <c r="Q440" s="137" t="e">
        <f t="shared" ca="1" si="104"/>
        <v>#REF!</v>
      </c>
      <c r="R440" s="188" t="e">
        <f t="shared" ca="1" si="105"/>
        <v>#REF!</v>
      </c>
      <c r="S440" s="139" t="e">
        <f t="shared" ca="1" si="103"/>
        <v>#REF!</v>
      </c>
      <c r="T440" s="202" t="e">
        <f t="shared" ca="1" si="106"/>
        <v>#REF!</v>
      </c>
      <c r="U440" s="139" t="e">
        <f t="shared" ca="1" si="107"/>
        <v>#REF!</v>
      </c>
      <c r="V440" s="198" t="e">
        <f t="shared" ca="1" si="108"/>
        <v>#REF!</v>
      </c>
      <c r="W440" s="138" t="e">
        <f t="shared" ca="1" si="109"/>
        <v>#REF!</v>
      </c>
      <c r="X440" s="139" t="e">
        <f t="shared" ca="1" si="110"/>
        <v>#REF!</v>
      </c>
      <c r="Y440" s="138" t="e">
        <f t="shared" ca="1" si="111"/>
        <v>#REF!</v>
      </c>
      <c r="Z440" s="138" t="e">
        <f t="shared" ca="1" si="112"/>
        <v>#REF!</v>
      </c>
      <c r="AA440" s="138" t="e">
        <f t="shared" ca="1" si="113"/>
        <v>#NAME?</v>
      </c>
      <c r="AB440" s="139" t="e">
        <f t="shared" ca="1" si="114"/>
        <v>#REF!</v>
      </c>
      <c r="AC440" s="138" t="e">
        <f t="shared" ca="1" si="115"/>
        <v>#REF!</v>
      </c>
      <c r="AD440" s="132" t="e">
        <f ca="1">INDIRECT(CONCATENATE(#REF!,$C$503,"!$AI",$A440 + 5))</f>
        <v>#REF!</v>
      </c>
    </row>
    <row r="441" spans="1:30" hidden="1" outlineLevel="1" x14ac:dyDescent="0.25">
      <c r="A441" s="128">
        <v>437</v>
      </c>
      <c r="B441" s="153" t="e">
        <f ca="1">INDIRECT(CONCATENATE(#REF!,$C$503,"!$B",$A441 + 5))</f>
        <v>#REF!</v>
      </c>
      <c r="C441" s="135" t="e">
        <f ca="1">INDIRECT(CONCATENATE(#REF!,$C$503,"!$X",$A441 + 5))</f>
        <v>#REF!</v>
      </c>
      <c r="D441" s="132" t="e">
        <f ca="1">INDIRECT(CONCATENATE(#REF!,$C$503,"!$AF",$A441 + 5))</f>
        <v>#REF!</v>
      </c>
      <c r="E441" s="132" t="e">
        <f ca="1">INDIRECT(CONCATENATE(#REF!,$C$503,"!$AB",$A441 + 5))</f>
        <v>#REF!</v>
      </c>
      <c r="F441" s="135" t="str">
        <f t="shared" ca="1" si="102"/>
        <v/>
      </c>
      <c r="G441" s="187" t="e">
        <f ca="1">INDIRECT(CONCATENATE(#REF!,$C$503,"!$AG",$A441 + 5))</f>
        <v>#REF!</v>
      </c>
      <c r="H441" s="135"/>
      <c r="I441" s="132"/>
      <c r="J441" s="135"/>
      <c r="K441" s="132" t="e">
        <f ca="1">INDIRECT(CONCATENATE(#REF!,$C$503,"!$AH",$A441 + 5))</f>
        <v>#REF!</v>
      </c>
      <c r="L441" s="181"/>
      <c r="M441" s="135"/>
      <c r="N441" s="135"/>
      <c r="O441" s="135"/>
      <c r="P441" s="135"/>
      <c r="Q441" s="137" t="e">
        <f t="shared" ca="1" si="104"/>
        <v>#REF!</v>
      </c>
      <c r="R441" s="188" t="e">
        <f t="shared" ca="1" si="105"/>
        <v>#REF!</v>
      </c>
      <c r="S441" s="139" t="e">
        <f t="shared" ca="1" si="103"/>
        <v>#REF!</v>
      </c>
      <c r="T441" s="202" t="e">
        <f t="shared" ca="1" si="106"/>
        <v>#REF!</v>
      </c>
      <c r="U441" s="139" t="e">
        <f t="shared" ca="1" si="107"/>
        <v>#REF!</v>
      </c>
      <c r="V441" s="198" t="e">
        <f t="shared" ca="1" si="108"/>
        <v>#REF!</v>
      </c>
      <c r="W441" s="138" t="e">
        <f t="shared" ca="1" si="109"/>
        <v>#REF!</v>
      </c>
      <c r="X441" s="139" t="e">
        <f t="shared" ca="1" si="110"/>
        <v>#REF!</v>
      </c>
      <c r="Y441" s="138" t="e">
        <f t="shared" ca="1" si="111"/>
        <v>#REF!</v>
      </c>
      <c r="Z441" s="138" t="e">
        <f t="shared" ca="1" si="112"/>
        <v>#REF!</v>
      </c>
      <c r="AA441" s="138" t="e">
        <f t="shared" ca="1" si="113"/>
        <v>#NAME?</v>
      </c>
      <c r="AB441" s="139" t="e">
        <f t="shared" ca="1" si="114"/>
        <v>#REF!</v>
      </c>
      <c r="AC441" s="138" t="e">
        <f t="shared" ca="1" si="115"/>
        <v>#REF!</v>
      </c>
      <c r="AD441" s="132" t="e">
        <f ca="1">INDIRECT(CONCATENATE(#REF!,$C$503,"!$AI",$A441 + 5))</f>
        <v>#REF!</v>
      </c>
    </row>
    <row r="442" spans="1:30" hidden="1" outlineLevel="1" x14ac:dyDescent="0.25">
      <c r="A442" s="128">
        <v>438</v>
      </c>
      <c r="B442" s="153" t="e">
        <f ca="1">INDIRECT(CONCATENATE(#REF!,$C$503,"!$B",$A442 + 5))</f>
        <v>#REF!</v>
      </c>
      <c r="C442" s="135" t="e">
        <f ca="1">INDIRECT(CONCATENATE(#REF!,$C$503,"!$X",$A442 + 5))</f>
        <v>#REF!</v>
      </c>
      <c r="D442" s="132" t="e">
        <f ca="1">INDIRECT(CONCATENATE(#REF!,$C$503,"!$AF",$A442 + 5))</f>
        <v>#REF!</v>
      </c>
      <c r="E442" s="132" t="e">
        <f ca="1">INDIRECT(CONCATENATE(#REF!,$C$503,"!$AB",$A442 + 5))</f>
        <v>#REF!</v>
      </c>
      <c r="F442" s="135" t="str">
        <f t="shared" ca="1" si="102"/>
        <v/>
      </c>
      <c r="G442" s="187" t="e">
        <f ca="1">INDIRECT(CONCATENATE(#REF!,$C$503,"!$AG",$A442 + 5))</f>
        <v>#REF!</v>
      </c>
      <c r="H442" s="135"/>
      <c r="I442" s="132"/>
      <c r="J442" s="135"/>
      <c r="K442" s="132" t="e">
        <f ca="1">INDIRECT(CONCATENATE(#REF!,$C$503,"!$AH",$A442 + 5))</f>
        <v>#REF!</v>
      </c>
      <c r="L442" s="181"/>
      <c r="M442" s="135"/>
      <c r="N442" s="135"/>
      <c r="O442" s="135"/>
      <c r="P442" s="135"/>
      <c r="Q442" s="137" t="e">
        <f t="shared" ca="1" si="104"/>
        <v>#REF!</v>
      </c>
      <c r="R442" s="188" t="e">
        <f t="shared" ca="1" si="105"/>
        <v>#REF!</v>
      </c>
      <c r="S442" s="139" t="e">
        <f t="shared" ca="1" si="103"/>
        <v>#REF!</v>
      </c>
      <c r="T442" s="202" t="e">
        <f t="shared" ca="1" si="106"/>
        <v>#REF!</v>
      </c>
      <c r="U442" s="139" t="e">
        <f t="shared" ca="1" si="107"/>
        <v>#REF!</v>
      </c>
      <c r="V442" s="198" t="e">
        <f t="shared" ca="1" si="108"/>
        <v>#REF!</v>
      </c>
      <c r="W442" s="138" t="e">
        <f t="shared" ca="1" si="109"/>
        <v>#REF!</v>
      </c>
      <c r="X442" s="139" t="e">
        <f t="shared" ca="1" si="110"/>
        <v>#REF!</v>
      </c>
      <c r="Y442" s="138" t="e">
        <f t="shared" ca="1" si="111"/>
        <v>#REF!</v>
      </c>
      <c r="Z442" s="138" t="e">
        <f t="shared" ca="1" si="112"/>
        <v>#REF!</v>
      </c>
      <c r="AA442" s="138" t="e">
        <f t="shared" ca="1" si="113"/>
        <v>#NAME?</v>
      </c>
      <c r="AB442" s="139" t="e">
        <f t="shared" ca="1" si="114"/>
        <v>#REF!</v>
      </c>
      <c r="AC442" s="138" t="e">
        <f t="shared" ca="1" si="115"/>
        <v>#REF!</v>
      </c>
      <c r="AD442" s="132" t="e">
        <f ca="1">INDIRECT(CONCATENATE(#REF!,$C$503,"!$AI",$A442 + 5))</f>
        <v>#REF!</v>
      </c>
    </row>
    <row r="443" spans="1:30" hidden="1" outlineLevel="1" x14ac:dyDescent="0.25">
      <c r="A443" s="128">
        <v>439</v>
      </c>
      <c r="B443" s="153" t="e">
        <f ca="1">INDIRECT(CONCATENATE(#REF!,$C$503,"!$B",$A443 + 5))</f>
        <v>#REF!</v>
      </c>
      <c r="C443" s="135" t="e">
        <f ca="1">INDIRECT(CONCATENATE(#REF!,$C$503,"!$X",$A443 + 5))</f>
        <v>#REF!</v>
      </c>
      <c r="D443" s="132" t="e">
        <f ca="1">INDIRECT(CONCATENATE(#REF!,$C$503,"!$AF",$A443 + 5))</f>
        <v>#REF!</v>
      </c>
      <c r="E443" s="132" t="e">
        <f ca="1">INDIRECT(CONCATENATE(#REF!,$C$503,"!$AB",$A443 + 5))</f>
        <v>#REF!</v>
      </c>
      <c r="F443" s="135" t="str">
        <f t="shared" ca="1" si="102"/>
        <v/>
      </c>
      <c r="G443" s="187" t="e">
        <f ca="1">INDIRECT(CONCATENATE(#REF!,$C$503,"!$AG",$A443 + 5))</f>
        <v>#REF!</v>
      </c>
      <c r="H443" s="135"/>
      <c r="I443" s="132"/>
      <c r="J443" s="135"/>
      <c r="K443" s="132" t="e">
        <f ca="1">INDIRECT(CONCATENATE(#REF!,$C$503,"!$AH",$A443 + 5))</f>
        <v>#REF!</v>
      </c>
      <c r="L443" s="181"/>
      <c r="M443" s="135"/>
      <c r="N443" s="135"/>
      <c r="O443" s="135"/>
      <c r="P443" s="135"/>
      <c r="Q443" s="137" t="e">
        <f t="shared" ca="1" si="104"/>
        <v>#REF!</v>
      </c>
      <c r="R443" s="188" t="e">
        <f t="shared" ca="1" si="105"/>
        <v>#REF!</v>
      </c>
      <c r="S443" s="139" t="e">
        <f t="shared" ca="1" si="103"/>
        <v>#REF!</v>
      </c>
      <c r="T443" s="202" t="e">
        <f t="shared" ca="1" si="106"/>
        <v>#REF!</v>
      </c>
      <c r="U443" s="139" t="e">
        <f t="shared" ca="1" si="107"/>
        <v>#REF!</v>
      </c>
      <c r="V443" s="198" t="e">
        <f t="shared" ca="1" si="108"/>
        <v>#REF!</v>
      </c>
      <c r="W443" s="138" t="e">
        <f t="shared" ca="1" si="109"/>
        <v>#REF!</v>
      </c>
      <c r="X443" s="139" t="e">
        <f t="shared" ca="1" si="110"/>
        <v>#REF!</v>
      </c>
      <c r="Y443" s="138" t="e">
        <f t="shared" ca="1" si="111"/>
        <v>#REF!</v>
      </c>
      <c r="Z443" s="138" t="e">
        <f t="shared" ca="1" si="112"/>
        <v>#REF!</v>
      </c>
      <c r="AA443" s="138" t="e">
        <f t="shared" ca="1" si="113"/>
        <v>#NAME?</v>
      </c>
      <c r="AB443" s="139" t="e">
        <f t="shared" ca="1" si="114"/>
        <v>#REF!</v>
      </c>
      <c r="AC443" s="138" t="e">
        <f t="shared" ca="1" si="115"/>
        <v>#REF!</v>
      </c>
      <c r="AD443" s="132" t="e">
        <f ca="1">INDIRECT(CONCATENATE(#REF!,$C$503,"!$AI",$A443 + 5))</f>
        <v>#REF!</v>
      </c>
    </row>
    <row r="444" spans="1:30" hidden="1" outlineLevel="1" x14ac:dyDescent="0.25">
      <c r="A444" s="128">
        <v>440</v>
      </c>
      <c r="B444" s="153" t="e">
        <f ca="1">INDIRECT(CONCATENATE(#REF!,$C$503,"!$B",$A444 + 5))</f>
        <v>#REF!</v>
      </c>
      <c r="C444" s="135" t="e">
        <f ca="1">INDIRECT(CONCATENATE(#REF!,$C$503,"!$X",$A444 + 5))</f>
        <v>#REF!</v>
      </c>
      <c r="D444" s="132" t="e">
        <f ca="1">INDIRECT(CONCATENATE(#REF!,$C$503,"!$AF",$A444 + 5))</f>
        <v>#REF!</v>
      </c>
      <c r="E444" s="132" t="e">
        <f ca="1">INDIRECT(CONCATENATE(#REF!,$C$503,"!$AB",$A444 + 5))</f>
        <v>#REF!</v>
      </c>
      <c r="F444" s="135" t="str">
        <f t="shared" ca="1" si="102"/>
        <v/>
      </c>
      <c r="G444" s="187" t="e">
        <f ca="1">INDIRECT(CONCATENATE(#REF!,$C$503,"!$AG",$A444 + 5))</f>
        <v>#REF!</v>
      </c>
      <c r="H444" s="135"/>
      <c r="I444" s="132"/>
      <c r="J444" s="135"/>
      <c r="K444" s="132" t="e">
        <f ca="1">INDIRECT(CONCATENATE(#REF!,$C$503,"!$AH",$A444 + 5))</f>
        <v>#REF!</v>
      </c>
      <c r="L444" s="181"/>
      <c r="M444" s="135"/>
      <c r="N444" s="135"/>
      <c r="O444" s="135"/>
      <c r="P444" s="135"/>
      <c r="Q444" s="137" t="e">
        <f t="shared" ca="1" si="104"/>
        <v>#REF!</v>
      </c>
      <c r="R444" s="188" t="e">
        <f t="shared" ca="1" si="105"/>
        <v>#REF!</v>
      </c>
      <c r="S444" s="139" t="e">
        <f t="shared" ca="1" si="103"/>
        <v>#REF!</v>
      </c>
      <c r="T444" s="202" t="e">
        <f t="shared" ca="1" si="106"/>
        <v>#REF!</v>
      </c>
      <c r="U444" s="139" t="e">
        <f t="shared" ca="1" si="107"/>
        <v>#REF!</v>
      </c>
      <c r="V444" s="198" t="e">
        <f t="shared" ca="1" si="108"/>
        <v>#REF!</v>
      </c>
      <c r="W444" s="138" t="e">
        <f t="shared" ca="1" si="109"/>
        <v>#REF!</v>
      </c>
      <c r="X444" s="139" t="e">
        <f t="shared" ca="1" si="110"/>
        <v>#REF!</v>
      </c>
      <c r="Y444" s="138" t="e">
        <f t="shared" ca="1" si="111"/>
        <v>#REF!</v>
      </c>
      <c r="Z444" s="138" t="e">
        <f t="shared" ca="1" si="112"/>
        <v>#REF!</v>
      </c>
      <c r="AA444" s="138" t="e">
        <f t="shared" ca="1" si="113"/>
        <v>#NAME?</v>
      </c>
      <c r="AB444" s="139" t="e">
        <f t="shared" ca="1" si="114"/>
        <v>#REF!</v>
      </c>
      <c r="AC444" s="138" t="e">
        <f t="shared" ca="1" si="115"/>
        <v>#REF!</v>
      </c>
      <c r="AD444" s="132" t="e">
        <f ca="1">INDIRECT(CONCATENATE(#REF!,$C$503,"!$AI",$A444 + 5))</f>
        <v>#REF!</v>
      </c>
    </row>
    <row r="445" spans="1:30" hidden="1" outlineLevel="1" x14ac:dyDescent="0.25">
      <c r="A445" s="128">
        <v>441</v>
      </c>
      <c r="B445" s="153" t="e">
        <f ca="1">INDIRECT(CONCATENATE(#REF!,$C$503,"!$B",$A445 + 5))</f>
        <v>#REF!</v>
      </c>
      <c r="C445" s="135" t="e">
        <f ca="1">INDIRECT(CONCATENATE(#REF!,$C$503,"!$X",$A445 + 5))</f>
        <v>#REF!</v>
      </c>
      <c r="D445" s="132" t="e">
        <f ca="1">INDIRECT(CONCATENATE(#REF!,$C$503,"!$AF",$A445 + 5))</f>
        <v>#REF!</v>
      </c>
      <c r="E445" s="132" t="e">
        <f ca="1">INDIRECT(CONCATENATE(#REF!,$C$503,"!$AB",$A445 + 5))</f>
        <v>#REF!</v>
      </c>
      <c r="F445" s="135" t="str">
        <f t="shared" ca="1" si="102"/>
        <v/>
      </c>
      <c r="G445" s="187" t="e">
        <f ca="1">INDIRECT(CONCATENATE(#REF!,$C$503,"!$AG",$A445 + 5))</f>
        <v>#REF!</v>
      </c>
      <c r="H445" s="135"/>
      <c r="I445" s="132"/>
      <c r="J445" s="135"/>
      <c r="K445" s="132" t="e">
        <f ca="1">INDIRECT(CONCATENATE(#REF!,$C$503,"!$AH",$A445 + 5))</f>
        <v>#REF!</v>
      </c>
      <c r="L445" s="181"/>
      <c r="M445" s="135"/>
      <c r="N445" s="135"/>
      <c r="O445" s="135"/>
      <c r="P445" s="135"/>
      <c r="Q445" s="137" t="e">
        <f t="shared" ca="1" si="104"/>
        <v>#REF!</v>
      </c>
      <c r="R445" s="188" t="e">
        <f t="shared" ca="1" si="105"/>
        <v>#REF!</v>
      </c>
      <c r="S445" s="139" t="e">
        <f t="shared" ca="1" si="103"/>
        <v>#REF!</v>
      </c>
      <c r="T445" s="202" t="e">
        <f t="shared" ca="1" si="106"/>
        <v>#REF!</v>
      </c>
      <c r="U445" s="139" t="e">
        <f t="shared" ca="1" si="107"/>
        <v>#REF!</v>
      </c>
      <c r="V445" s="198" t="e">
        <f t="shared" ca="1" si="108"/>
        <v>#REF!</v>
      </c>
      <c r="W445" s="138" t="e">
        <f t="shared" ca="1" si="109"/>
        <v>#REF!</v>
      </c>
      <c r="X445" s="139" t="e">
        <f t="shared" ca="1" si="110"/>
        <v>#REF!</v>
      </c>
      <c r="Y445" s="138" t="e">
        <f t="shared" ca="1" si="111"/>
        <v>#REF!</v>
      </c>
      <c r="Z445" s="138" t="e">
        <f t="shared" ca="1" si="112"/>
        <v>#REF!</v>
      </c>
      <c r="AA445" s="138" t="e">
        <f t="shared" ca="1" si="113"/>
        <v>#NAME?</v>
      </c>
      <c r="AB445" s="139" t="e">
        <f t="shared" ca="1" si="114"/>
        <v>#REF!</v>
      </c>
      <c r="AC445" s="138" t="e">
        <f t="shared" ca="1" si="115"/>
        <v>#REF!</v>
      </c>
      <c r="AD445" s="132" t="e">
        <f ca="1">INDIRECT(CONCATENATE(#REF!,$C$503,"!$AI",$A445 + 5))</f>
        <v>#REF!</v>
      </c>
    </row>
    <row r="446" spans="1:30" hidden="1" outlineLevel="1" x14ac:dyDescent="0.25">
      <c r="A446" s="128">
        <v>442</v>
      </c>
      <c r="B446" s="153" t="e">
        <f ca="1">INDIRECT(CONCATENATE(#REF!,$C$503,"!$B",$A446 + 5))</f>
        <v>#REF!</v>
      </c>
      <c r="C446" s="135" t="e">
        <f ca="1">INDIRECT(CONCATENATE(#REF!,$C$503,"!$X",$A446 + 5))</f>
        <v>#REF!</v>
      </c>
      <c r="D446" s="132" t="e">
        <f ca="1">INDIRECT(CONCATENATE(#REF!,$C$503,"!$AF",$A446 + 5))</f>
        <v>#REF!</v>
      </c>
      <c r="E446" s="132" t="e">
        <f ca="1">INDIRECT(CONCATENATE(#REF!,$C$503,"!$AB",$A446 + 5))</f>
        <v>#REF!</v>
      </c>
      <c r="F446" s="135" t="str">
        <f t="shared" ca="1" si="102"/>
        <v/>
      </c>
      <c r="G446" s="187" t="e">
        <f ca="1">INDIRECT(CONCATENATE(#REF!,$C$503,"!$AG",$A446 + 5))</f>
        <v>#REF!</v>
      </c>
      <c r="H446" s="135"/>
      <c r="I446" s="132"/>
      <c r="J446" s="135"/>
      <c r="K446" s="132" t="e">
        <f ca="1">INDIRECT(CONCATENATE(#REF!,$C$503,"!$AH",$A446 + 5))</f>
        <v>#REF!</v>
      </c>
      <c r="L446" s="181"/>
      <c r="M446" s="135"/>
      <c r="N446" s="135"/>
      <c r="O446" s="135"/>
      <c r="P446" s="135"/>
      <c r="Q446" s="137" t="e">
        <f t="shared" ca="1" si="104"/>
        <v>#REF!</v>
      </c>
      <c r="R446" s="188" t="e">
        <f t="shared" ca="1" si="105"/>
        <v>#REF!</v>
      </c>
      <c r="S446" s="139" t="e">
        <f t="shared" ca="1" si="103"/>
        <v>#REF!</v>
      </c>
      <c r="T446" s="202" t="e">
        <f t="shared" ca="1" si="106"/>
        <v>#REF!</v>
      </c>
      <c r="U446" s="139" t="e">
        <f t="shared" ca="1" si="107"/>
        <v>#REF!</v>
      </c>
      <c r="V446" s="198" t="e">
        <f t="shared" ca="1" si="108"/>
        <v>#REF!</v>
      </c>
      <c r="W446" s="138" t="e">
        <f t="shared" ca="1" si="109"/>
        <v>#REF!</v>
      </c>
      <c r="X446" s="139" t="e">
        <f t="shared" ca="1" si="110"/>
        <v>#REF!</v>
      </c>
      <c r="Y446" s="138" t="e">
        <f t="shared" ca="1" si="111"/>
        <v>#REF!</v>
      </c>
      <c r="Z446" s="138" t="e">
        <f t="shared" ca="1" si="112"/>
        <v>#REF!</v>
      </c>
      <c r="AA446" s="138" t="e">
        <f t="shared" ca="1" si="113"/>
        <v>#NAME?</v>
      </c>
      <c r="AB446" s="139" t="e">
        <f t="shared" ca="1" si="114"/>
        <v>#REF!</v>
      </c>
      <c r="AC446" s="138" t="e">
        <f t="shared" ca="1" si="115"/>
        <v>#REF!</v>
      </c>
      <c r="AD446" s="132" t="e">
        <f ca="1">INDIRECT(CONCATENATE(#REF!,$C$503,"!$AI",$A446 + 5))</f>
        <v>#REF!</v>
      </c>
    </row>
    <row r="447" spans="1:30" hidden="1" outlineLevel="1" x14ac:dyDescent="0.25">
      <c r="A447" s="128">
        <v>443</v>
      </c>
      <c r="B447" s="153" t="e">
        <f ca="1">INDIRECT(CONCATENATE(#REF!,$C$503,"!$B",$A447 + 5))</f>
        <v>#REF!</v>
      </c>
      <c r="C447" s="135" t="e">
        <f ca="1">INDIRECT(CONCATENATE(#REF!,$C$503,"!$X",$A447 + 5))</f>
        <v>#REF!</v>
      </c>
      <c r="D447" s="132" t="e">
        <f ca="1">INDIRECT(CONCATENATE(#REF!,$C$503,"!$AF",$A447 + 5))</f>
        <v>#REF!</v>
      </c>
      <c r="E447" s="132" t="e">
        <f ca="1">INDIRECT(CONCATENATE(#REF!,$C$503,"!$AB",$A447 + 5))</f>
        <v>#REF!</v>
      </c>
      <c r="F447" s="135" t="str">
        <f t="shared" ca="1" si="102"/>
        <v/>
      </c>
      <c r="G447" s="187" t="e">
        <f ca="1">INDIRECT(CONCATENATE(#REF!,$C$503,"!$AG",$A447 + 5))</f>
        <v>#REF!</v>
      </c>
      <c r="H447" s="135"/>
      <c r="I447" s="132"/>
      <c r="J447" s="135"/>
      <c r="K447" s="132" t="e">
        <f ca="1">INDIRECT(CONCATENATE(#REF!,$C$503,"!$AH",$A447 + 5))</f>
        <v>#REF!</v>
      </c>
      <c r="L447" s="181"/>
      <c r="M447" s="135"/>
      <c r="N447" s="135"/>
      <c r="O447" s="135"/>
      <c r="P447" s="135"/>
      <c r="Q447" s="137" t="e">
        <f t="shared" ca="1" si="104"/>
        <v>#REF!</v>
      </c>
      <c r="R447" s="188" t="e">
        <f t="shared" ca="1" si="105"/>
        <v>#REF!</v>
      </c>
      <c r="S447" s="139" t="e">
        <f t="shared" ca="1" si="103"/>
        <v>#REF!</v>
      </c>
      <c r="T447" s="202" t="e">
        <f t="shared" ca="1" si="106"/>
        <v>#REF!</v>
      </c>
      <c r="U447" s="139" t="e">
        <f t="shared" ca="1" si="107"/>
        <v>#REF!</v>
      </c>
      <c r="V447" s="198" t="e">
        <f t="shared" ca="1" si="108"/>
        <v>#REF!</v>
      </c>
      <c r="W447" s="138" t="e">
        <f t="shared" ca="1" si="109"/>
        <v>#REF!</v>
      </c>
      <c r="X447" s="139" t="e">
        <f t="shared" ca="1" si="110"/>
        <v>#REF!</v>
      </c>
      <c r="Y447" s="138" t="e">
        <f t="shared" ca="1" si="111"/>
        <v>#REF!</v>
      </c>
      <c r="Z447" s="138" t="e">
        <f t="shared" ca="1" si="112"/>
        <v>#REF!</v>
      </c>
      <c r="AA447" s="138" t="e">
        <f t="shared" ca="1" si="113"/>
        <v>#NAME?</v>
      </c>
      <c r="AB447" s="139" t="e">
        <f t="shared" ca="1" si="114"/>
        <v>#REF!</v>
      </c>
      <c r="AC447" s="138" t="e">
        <f t="shared" ca="1" si="115"/>
        <v>#REF!</v>
      </c>
      <c r="AD447" s="132" t="e">
        <f ca="1">INDIRECT(CONCATENATE(#REF!,$C$503,"!$AI",$A447 + 5))</f>
        <v>#REF!</v>
      </c>
    </row>
    <row r="448" spans="1:30" hidden="1" outlineLevel="1" x14ac:dyDescent="0.25">
      <c r="A448" s="128">
        <v>444</v>
      </c>
      <c r="B448" s="153" t="e">
        <f ca="1">INDIRECT(CONCATENATE(#REF!,$C$503,"!$B",$A448 + 5))</f>
        <v>#REF!</v>
      </c>
      <c r="C448" s="135" t="e">
        <f ca="1">INDIRECT(CONCATENATE(#REF!,$C$503,"!$X",$A448 + 5))</f>
        <v>#REF!</v>
      </c>
      <c r="D448" s="132" t="e">
        <f ca="1">INDIRECT(CONCATENATE(#REF!,$C$503,"!$AF",$A448 + 5))</f>
        <v>#REF!</v>
      </c>
      <c r="E448" s="132" t="e">
        <f ca="1">INDIRECT(CONCATENATE(#REF!,$C$503,"!$AB",$A448 + 5))</f>
        <v>#REF!</v>
      </c>
      <c r="F448" s="135" t="str">
        <f t="shared" ca="1" si="102"/>
        <v/>
      </c>
      <c r="G448" s="187" t="e">
        <f ca="1">INDIRECT(CONCATENATE(#REF!,$C$503,"!$AG",$A448 + 5))</f>
        <v>#REF!</v>
      </c>
      <c r="H448" s="135"/>
      <c r="I448" s="132"/>
      <c r="J448" s="135"/>
      <c r="K448" s="132" t="e">
        <f ca="1">INDIRECT(CONCATENATE(#REF!,$C$503,"!$AH",$A448 + 5))</f>
        <v>#REF!</v>
      </c>
      <c r="L448" s="181"/>
      <c r="M448" s="135"/>
      <c r="N448" s="135"/>
      <c r="O448" s="135"/>
      <c r="P448" s="135"/>
      <c r="Q448" s="137" t="e">
        <f t="shared" ca="1" si="104"/>
        <v>#REF!</v>
      </c>
      <c r="R448" s="188" t="e">
        <f t="shared" ca="1" si="105"/>
        <v>#REF!</v>
      </c>
      <c r="S448" s="139" t="e">
        <f t="shared" ca="1" si="103"/>
        <v>#REF!</v>
      </c>
      <c r="T448" s="202" t="e">
        <f t="shared" ca="1" si="106"/>
        <v>#REF!</v>
      </c>
      <c r="U448" s="139" t="e">
        <f t="shared" ca="1" si="107"/>
        <v>#REF!</v>
      </c>
      <c r="V448" s="198" t="e">
        <f t="shared" ca="1" si="108"/>
        <v>#REF!</v>
      </c>
      <c r="W448" s="138" t="e">
        <f t="shared" ca="1" si="109"/>
        <v>#REF!</v>
      </c>
      <c r="X448" s="139" t="e">
        <f t="shared" ca="1" si="110"/>
        <v>#REF!</v>
      </c>
      <c r="Y448" s="138" t="e">
        <f t="shared" ca="1" si="111"/>
        <v>#REF!</v>
      </c>
      <c r="Z448" s="138" t="e">
        <f t="shared" ca="1" si="112"/>
        <v>#REF!</v>
      </c>
      <c r="AA448" s="138" t="e">
        <f t="shared" ca="1" si="113"/>
        <v>#NAME?</v>
      </c>
      <c r="AB448" s="139" t="e">
        <f t="shared" ca="1" si="114"/>
        <v>#REF!</v>
      </c>
      <c r="AC448" s="138" t="e">
        <f t="shared" ca="1" si="115"/>
        <v>#REF!</v>
      </c>
      <c r="AD448" s="132" t="e">
        <f ca="1">INDIRECT(CONCATENATE(#REF!,$C$503,"!$AI",$A448 + 5))</f>
        <v>#REF!</v>
      </c>
    </row>
    <row r="449" spans="1:30" hidden="1" outlineLevel="1" x14ac:dyDescent="0.25">
      <c r="A449" s="128">
        <v>445</v>
      </c>
      <c r="B449" s="153" t="e">
        <f ca="1">INDIRECT(CONCATENATE(#REF!,$C$503,"!$B",$A449 + 5))</f>
        <v>#REF!</v>
      </c>
      <c r="C449" s="135" t="e">
        <f ca="1">INDIRECT(CONCATENATE(#REF!,$C$503,"!$X",$A449 + 5))</f>
        <v>#REF!</v>
      </c>
      <c r="D449" s="132" t="e">
        <f ca="1">INDIRECT(CONCATENATE(#REF!,$C$503,"!$AF",$A449 + 5))</f>
        <v>#REF!</v>
      </c>
      <c r="E449" s="132" t="e">
        <f ca="1">INDIRECT(CONCATENATE(#REF!,$C$503,"!$AB",$A449 + 5))</f>
        <v>#REF!</v>
      </c>
      <c r="F449" s="135" t="str">
        <f t="shared" ref="F449:F496" ca="1" si="116">IF(ISERR(E449/C449),"",E449/C449)</f>
        <v/>
      </c>
      <c r="G449" s="187" t="e">
        <f ca="1">INDIRECT(CONCATENATE(#REF!,$C$503,"!$AG",$A449 + 5))</f>
        <v>#REF!</v>
      </c>
      <c r="H449" s="135"/>
      <c r="I449" s="132"/>
      <c r="J449" s="135"/>
      <c r="K449" s="132" t="e">
        <f ca="1">INDIRECT(CONCATENATE(#REF!,$C$503,"!$AH",$A449 + 5))</f>
        <v>#REF!</v>
      </c>
      <c r="L449" s="181"/>
      <c r="M449" s="135"/>
      <c r="N449" s="135"/>
      <c r="O449" s="135"/>
      <c r="P449" s="135"/>
      <c r="Q449" s="137" t="e">
        <f t="shared" ca="1" si="104"/>
        <v>#REF!</v>
      </c>
      <c r="R449" s="188" t="e">
        <f t="shared" ca="1" si="105"/>
        <v>#REF!</v>
      </c>
      <c r="S449" s="139" t="e">
        <f t="shared" ca="1" si="103"/>
        <v>#REF!</v>
      </c>
      <c r="T449" s="202" t="e">
        <f t="shared" ca="1" si="106"/>
        <v>#REF!</v>
      </c>
      <c r="U449" s="139" t="e">
        <f t="shared" ca="1" si="107"/>
        <v>#REF!</v>
      </c>
      <c r="V449" s="198" t="e">
        <f t="shared" ca="1" si="108"/>
        <v>#REF!</v>
      </c>
      <c r="W449" s="138" t="e">
        <f t="shared" ca="1" si="109"/>
        <v>#REF!</v>
      </c>
      <c r="X449" s="139" t="e">
        <f t="shared" ca="1" si="110"/>
        <v>#REF!</v>
      </c>
      <c r="Y449" s="138" t="e">
        <f t="shared" ca="1" si="111"/>
        <v>#REF!</v>
      </c>
      <c r="Z449" s="138" t="e">
        <f t="shared" ca="1" si="112"/>
        <v>#REF!</v>
      </c>
      <c r="AA449" s="138" t="e">
        <f t="shared" ca="1" si="113"/>
        <v>#NAME?</v>
      </c>
      <c r="AB449" s="139" t="e">
        <f t="shared" ca="1" si="114"/>
        <v>#REF!</v>
      </c>
      <c r="AC449" s="138" t="e">
        <f t="shared" ca="1" si="115"/>
        <v>#REF!</v>
      </c>
      <c r="AD449" s="132" t="e">
        <f ca="1">INDIRECT(CONCATENATE(#REF!,$C$503,"!$AI",$A449 + 5))</f>
        <v>#REF!</v>
      </c>
    </row>
    <row r="450" spans="1:30" hidden="1" outlineLevel="1" x14ac:dyDescent="0.25">
      <c r="A450" s="128">
        <v>446</v>
      </c>
      <c r="B450" s="153" t="e">
        <f ca="1">INDIRECT(CONCATENATE(#REF!,$C$503,"!$B",$A450 + 5))</f>
        <v>#REF!</v>
      </c>
      <c r="C450" s="135" t="e">
        <f ca="1">INDIRECT(CONCATENATE(#REF!,$C$503,"!$X",$A450 + 5))</f>
        <v>#REF!</v>
      </c>
      <c r="D450" s="132" t="e">
        <f ca="1">INDIRECT(CONCATENATE(#REF!,$C$503,"!$AF",$A450 + 5))</f>
        <v>#REF!</v>
      </c>
      <c r="E450" s="132" t="e">
        <f ca="1">INDIRECT(CONCATENATE(#REF!,$C$503,"!$AB",$A450 + 5))</f>
        <v>#REF!</v>
      </c>
      <c r="F450" s="135" t="str">
        <f t="shared" ca="1" si="116"/>
        <v/>
      </c>
      <c r="G450" s="187" t="e">
        <f ca="1">INDIRECT(CONCATENATE(#REF!,$C$503,"!$AG",$A450 + 5))</f>
        <v>#REF!</v>
      </c>
      <c r="H450" s="135"/>
      <c r="I450" s="132"/>
      <c r="J450" s="135"/>
      <c r="K450" s="132" t="e">
        <f ca="1">INDIRECT(CONCATENATE(#REF!,$C$503,"!$AH",$A450 + 5))</f>
        <v>#REF!</v>
      </c>
      <c r="L450" s="181"/>
      <c r="M450" s="135"/>
      <c r="N450" s="135"/>
      <c r="O450" s="135"/>
      <c r="P450" s="135"/>
      <c r="Q450" s="137" t="e">
        <f t="shared" ca="1" si="104"/>
        <v>#REF!</v>
      </c>
      <c r="R450" s="188" t="e">
        <f t="shared" ca="1" si="105"/>
        <v>#REF!</v>
      </c>
      <c r="S450" s="139" t="e">
        <f t="shared" ca="1" si="103"/>
        <v>#REF!</v>
      </c>
      <c r="T450" s="202" t="e">
        <f t="shared" ca="1" si="106"/>
        <v>#REF!</v>
      </c>
      <c r="U450" s="139" t="e">
        <f t="shared" ca="1" si="107"/>
        <v>#REF!</v>
      </c>
      <c r="V450" s="198" t="e">
        <f t="shared" ca="1" si="108"/>
        <v>#REF!</v>
      </c>
      <c r="W450" s="138" t="e">
        <f t="shared" ca="1" si="109"/>
        <v>#REF!</v>
      </c>
      <c r="X450" s="139" t="e">
        <f t="shared" ca="1" si="110"/>
        <v>#REF!</v>
      </c>
      <c r="Y450" s="138" t="e">
        <f t="shared" ca="1" si="111"/>
        <v>#REF!</v>
      </c>
      <c r="Z450" s="138" t="e">
        <f t="shared" ca="1" si="112"/>
        <v>#REF!</v>
      </c>
      <c r="AA450" s="138" t="e">
        <f t="shared" ca="1" si="113"/>
        <v>#NAME?</v>
      </c>
      <c r="AB450" s="139" t="e">
        <f t="shared" ca="1" si="114"/>
        <v>#REF!</v>
      </c>
      <c r="AC450" s="138" t="e">
        <f t="shared" ca="1" si="115"/>
        <v>#REF!</v>
      </c>
      <c r="AD450" s="132" t="e">
        <f ca="1">INDIRECT(CONCATENATE(#REF!,$C$503,"!$AI",$A450 + 5))</f>
        <v>#REF!</v>
      </c>
    </row>
    <row r="451" spans="1:30" hidden="1" outlineLevel="1" x14ac:dyDescent="0.25">
      <c r="A451" s="128">
        <v>447</v>
      </c>
      <c r="B451" s="153" t="e">
        <f ca="1">INDIRECT(CONCATENATE(#REF!,$C$503,"!$B",$A451 + 5))</f>
        <v>#REF!</v>
      </c>
      <c r="C451" s="135" t="e">
        <f ca="1">INDIRECT(CONCATENATE(#REF!,$C$503,"!$X",$A451 + 5))</f>
        <v>#REF!</v>
      </c>
      <c r="D451" s="132" t="e">
        <f ca="1">INDIRECT(CONCATENATE(#REF!,$C$503,"!$AF",$A451 + 5))</f>
        <v>#REF!</v>
      </c>
      <c r="E451" s="132" t="e">
        <f ca="1">INDIRECT(CONCATENATE(#REF!,$C$503,"!$AB",$A451 + 5))</f>
        <v>#REF!</v>
      </c>
      <c r="F451" s="135" t="str">
        <f t="shared" ca="1" si="116"/>
        <v/>
      </c>
      <c r="G451" s="187" t="e">
        <f ca="1">INDIRECT(CONCATENATE(#REF!,$C$503,"!$AG",$A451 + 5))</f>
        <v>#REF!</v>
      </c>
      <c r="H451" s="135"/>
      <c r="I451" s="132"/>
      <c r="J451" s="135"/>
      <c r="K451" s="132" t="e">
        <f ca="1">INDIRECT(CONCATENATE(#REF!,$C$503,"!$AH",$A451 + 5))</f>
        <v>#REF!</v>
      </c>
      <c r="L451" s="181"/>
      <c r="M451" s="135"/>
      <c r="N451" s="135"/>
      <c r="O451" s="135"/>
      <c r="P451" s="135"/>
      <c r="Q451" s="137" t="e">
        <f t="shared" ca="1" si="104"/>
        <v>#REF!</v>
      </c>
      <c r="R451" s="188" t="e">
        <f t="shared" ca="1" si="105"/>
        <v>#REF!</v>
      </c>
      <c r="S451" s="139" t="e">
        <f t="shared" ca="1" si="103"/>
        <v>#REF!</v>
      </c>
      <c r="T451" s="202" t="e">
        <f t="shared" ca="1" si="106"/>
        <v>#REF!</v>
      </c>
      <c r="U451" s="139" t="e">
        <f t="shared" ca="1" si="107"/>
        <v>#REF!</v>
      </c>
      <c r="V451" s="198" t="e">
        <f t="shared" ca="1" si="108"/>
        <v>#REF!</v>
      </c>
      <c r="W451" s="138" t="e">
        <f t="shared" ca="1" si="109"/>
        <v>#REF!</v>
      </c>
      <c r="X451" s="139" t="e">
        <f t="shared" ca="1" si="110"/>
        <v>#REF!</v>
      </c>
      <c r="Y451" s="138" t="e">
        <f t="shared" ca="1" si="111"/>
        <v>#REF!</v>
      </c>
      <c r="Z451" s="138" t="e">
        <f t="shared" ca="1" si="112"/>
        <v>#REF!</v>
      </c>
      <c r="AA451" s="138" t="e">
        <f t="shared" ca="1" si="113"/>
        <v>#NAME?</v>
      </c>
      <c r="AB451" s="139" t="e">
        <f t="shared" ca="1" si="114"/>
        <v>#REF!</v>
      </c>
      <c r="AC451" s="138" t="e">
        <f t="shared" ca="1" si="115"/>
        <v>#REF!</v>
      </c>
      <c r="AD451" s="132" t="e">
        <f ca="1">INDIRECT(CONCATENATE(#REF!,$C$503,"!$AI",$A451 + 5))</f>
        <v>#REF!</v>
      </c>
    </row>
    <row r="452" spans="1:30" hidden="1" outlineLevel="1" x14ac:dyDescent="0.25">
      <c r="A452" s="128">
        <v>448</v>
      </c>
      <c r="B452" s="153" t="e">
        <f ca="1">INDIRECT(CONCATENATE(#REF!,$C$503,"!$B",$A452 + 5))</f>
        <v>#REF!</v>
      </c>
      <c r="C452" s="135" t="e">
        <f ca="1">INDIRECT(CONCATENATE(#REF!,$C$503,"!$X",$A452 + 5))</f>
        <v>#REF!</v>
      </c>
      <c r="D452" s="132" t="e">
        <f ca="1">INDIRECT(CONCATENATE(#REF!,$C$503,"!$AF",$A452 + 5))</f>
        <v>#REF!</v>
      </c>
      <c r="E452" s="132" t="e">
        <f ca="1">INDIRECT(CONCATENATE(#REF!,$C$503,"!$AB",$A452 + 5))</f>
        <v>#REF!</v>
      </c>
      <c r="F452" s="135" t="str">
        <f t="shared" ca="1" si="116"/>
        <v/>
      </c>
      <c r="G452" s="187" t="e">
        <f ca="1">INDIRECT(CONCATENATE(#REF!,$C$503,"!$AG",$A452 + 5))</f>
        <v>#REF!</v>
      </c>
      <c r="H452" s="135"/>
      <c r="I452" s="132"/>
      <c r="J452" s="135"/>
      <c r="K452" s="132" t="e">
        <f ca="1">INDIRECT(CONCATENATE(#REF!,$C$503,"!$AH",$A452 + 5))</f>
        <v>#REF!</v>
      </c>
      <c r="L452" s="181"/>
      <c r="M452" s="135"/>
      <c r="N452" s="135"/>
      <c r="O452" s="135"/>
      <c r="P452" s="135"/>
      <c r="Q452" s="137" t="e">
        <f t="shared" ca="1" si="104"/>
        <v>#REF!</v>
      </c>
      <c r="R452" s="188" t="e">
        <f t="shared" ca="1" si="105"/>
        <v>#REF!</v>
      </c>
      <c r="S452" s="139" t="e">
        <f t="shared" ca="1" si="103"/>
        <v>#REF!</v>
      </c>
      <c r="T452" s="202" t="e">
        <f t="shared" ca="1" si="106"/>
        <v>#REF!</v>
      </c>
      <c r="U452" s="139" t="e">
        <f t="shared" ca="1" si="107"/>
        <v>#REF!</v>
      </c>
      <c r="V452" s="198" t="e">
        <f t="shared" ca="1" si="108"/>
        <v>#REF!</v>
      </c>
      <c r="W452" s="138" t="e">
        <f t="shared" ca="1" si="109"/>
        <v>#REF!</v>
      </c>
      <c r="X452" s="139" t="e">
        <f t="shared" ca="1" si="110"/>
        <v>#REF!</v>
      </c>
      <c r="Y452" s="138" t="e">
        <f t="shared" ca="1" si="111"/>
        <v>#REF!</v>
      </c>
      <c r="Z452" s="138" t="e">
        <f t="shared" ca="1" si="112"/>
        <v>#REF!</v>
      </c>
      <c r="AA452" s="138" t="e">
        <f t="shared" ca="1" si="113"/>
        <v>#NAME?</v>
      </c>
      <c r="AB452" s="139" t="e">
        <f t="shared" ca="1" si="114"/>
        <v>#REF!</v>
      </c>
      <c r="AC452" s="138" t="e">
        <f t="shared" ca="1" si="115"/>
        <v>#REF!</v>
      </c>
      <c r="AD452" s="132" t="e">
        <f ca="1">INDIRECT(CONCATENATE(#REF!,$C$503,"!$AI",$A452 + 5))</f>
        <v>#REF!</v>
      </c>
    </row>
    <row r="453" spans="1:30" hidden="1" outlineLevel="1" x14ac:dyDescent="0.25">
      <c r="A453" s="128">
        <v>449</v>
      </c>
      <c r="B453" s="153" t="e">
        <f ca="1">INDIRECT(CONCATENATE(#REF!,$C$503,"!$B",$A453 + 5))</f>
        <v>#REF!</v>
      </c>
      <c r="C453" s="135" t="e">
        <f ca="1">INDIRECT(CONCATENATE(#REF!,$C$503,"!$X",$A453 + 5))</f>
        <v>#REF!</v>
      </c>
      <c r="D453" s="132" t="e">
        <f ca="1">INDIRECT(CONCATENATE(#REF!,$C$503,"!$AF",$A453 + 5))</f>
        <v>#REF!</v>
      </c>
      <c r="E453" s="132" t="e">
        <f ca="1">INDIRECT(CONCATENATE(#REF!,$C$503,"!$AB",$A453 + 5))</f>
        <v>#REF!</v>
      </c>
      <c r="F453" s="135" t="str">
        <f t="shared" ca="1" si="116"/>
        <v/>
      </c>
      <c r="G453" s="187" t="e">
        <f ca="1">INDIRECT(CONCATENATE(#REF!,$C$503,"!$AG",$A453 + 5))</f>
        <v>#REF!</v>
      </c>
      <c r="H453" s="135"/>
      <c r="I453" s="132"/>
      <c r="J453" s="135"/>
      <c r="K453" s="132" t="e">
        <f ca="1">INDIRECT(CONCATENATE(#REF!,$C$503,"!$AH",$A453 + 5))</f>
        <v>#REF!</v>
      </c>
      <c r="L453" s="181"/>
      <c r="M453" s="135"/>
      <c r="N453" s="135"/>
      <c r="O453" s="135"/>
      <c r="P453" s="135"/>
      <c r="Q453" s="137" t="e">
        <f t="shared" ca="1" si="104"/>
        <v>#REF!</v>
      </c>
      <c r="R453" s="188" t="e">
        <f t="shared" ca="1" si="105"/>
        <v>#REF!</v>
      </c>
      <c r="S453" s="139" t="e">
        <f t="shared" ca="1" si="103"/>
        <v>#REF!</v>
      </c>
      <c r="T453" s="202" t="e">
        <f t="shared" ca="1" si="106"/>
        <v>#REF!</v>
      </c>
      <c r="U453" s="139" t="e">
        <f t="shared" ca="1" si="107"/>
        <v>#REF!</v>
      </c>
      <c r="V453" s="198" t="e">
        <f t="shared" ca="1" si="108"/>
        <v>#REF!</v>
      </c>
      <c r="W453" s="138" t="e">
        <f t="shared" ca="1" si="109"/>
        <v>#REF!</v>
      </c>
      <c r="X453" s="139" t="e">
        <f t="shared" ca="1" si="110"/>
        <v>#REF!</v>
      </c>
      <c r="Y453" s="138" t="e">
        <f t="shared" ca="1" si="111"/>
        <v>#REF!</v>
      </c>
      <c r="Z453" s="138" t="e">
        <f t="shared" ca="1" si="112"/>
        <v>#REF!</v>
      </c>
      <c r="AA453" s="138" t="e">
        <f t="shared" ca="1" si="113"/>
        <v>#NAME?</v>
      </c>
      <c r="AB453" s="139" t="e">
        <f t="shared" ca="1" si="114"/>
        <v>#REF!</v>
      </c>
      <c r="AC453" s="138" t="e">
        <f t="shared" ca="1" si="115"/>
        <v>#REF!</v>
      </c>
      <c r="AD453" s="132" t="e">
        <f ca="1">INDIRECT(CONCATENATE(#REF!,$C$503,"!$AI",$A453 + 5))</f>
        <v>#REF!</v>
      </c>
    </row>
    <row r="454" spans="1:30" hidden="1" outlineLevel="1" x14ac:dyDescent="0.25">
      <c r="A454" s="128">
        <v>450</v>
      </c>
      <c r="B454" s="153" t="e">
        <f ca="1">INDIRECT(CONCATENATE(#REF!,$C$503,"!$B",$A454 + 5))</f>
        <v>#REF!</v>
      </c>
      <c r="C454" s="135" t="e">
        <f ca="1">INDIRECT(CONCATENATE(#REF!,$C$503,"!$X",$A454 + 5))</f>
        <v>#REF!</v>
      </c>
      <c r="D454" s="132" t="e">
        <f ca="1">INDIRECT(CONCATENATE(#REF!,$C$503,"!$AF",$A454 + 5))</f>
        <v>#REF!</v>
      </c>
      <c r="E454" s="132" t="e">
        <f ca="1">INDIRECT(CONCATENATE(#REF!,$C$503,"!$AB",$A454 + 5))</f>
        <v>#REF!</v>
      </c>
      <c r="F454" s="135" t="str">
        <f t="shared" ca="1" si="116"/>
        <v/>
      </c>
      <c r="G454" s="187" t="e">
        <f ca="1">INDIRECT(CONCATENATE(#REF!,$C$503,"!$AG",$A454 + 5))</f>
        <v>#REF!</v>
      </c>
      <c r="H454" s="135"/>
      <c r="I454" s="132"/>
      <c r="J454" s="135"/>
      <c r="K454" s="132" t="e">
        <f ca="1">INDIRECT(CONCATENATE(#REF!,$C$503,"!$AH",$A454 + 5))</f>
        <v>#REF!</v>
      </c>
      <c r="L454" s="181"/>
      <c r="M454" s="135"/>
      <c r="N454" s="135"/>
      <c r="O454" s="135"/>
      <c r="P454" s="135"/>
      <c r="Q454" s="137" t="e">
        <f t="shared" ca="1" si="104"/>
        <v>#REF!</v>
      </c>
      <c r="R454" s="188" t="e">
        <f t="shared" ca="1" si="105"/>
        <v>#REF!</v>
      </c>
      <c r="S454" s="139" t="e">
        <f t="shared" ref="S454:S496" ca="1" si="117">E454*Q454/100</f>
        <v>#REF!</v>
      </c>
      <c r="T454" s="202" t="e">
        <f t="shared" ca="1" si="106"/>
        <v>#REF!</v>
      </c>
      <c r="U454" s="139" t="e">
        <f t="shared" ca="1" si="107"/>
        <v>#REF!</v>
      </c>
      <c r="V454" s="198" t="e">
        <f t="shared" ca="1" si="108"/>
        <v>#REF!</v>
      </c>
      <c r="W454" s="138" t="e">
        <f t="shared" ca="1" si="109"/>
        <v>#REF!</v>
      </c>
      <c r="X454" s="139" t="e">
        <f t="shared" ca="1" si="110"/>
        <v>#REF!</v>
      </c>
      <c r="Y454" s="138" t="e">
        <f t="shared" ca="1" si="111"/>
        <v>#REF!</v>
      </c>
      <c r="Z454" s="138" t="e">
        <f t="shared" ca="1" si="112"/>
        <v>#REF!</v>
      </c>
      <c r="AA454" s="138" t="e">
        <f t="shared" ca="1" si="113"/>
        <v>#NAME?</v>
      </c>
      <c r="AB454" s="139" t="e">
        <f t="shared" ca="1" si="114"/>
        <v>#REF!</v>
      </c>
      <c r="AC454" s="138" t="e">
        <f t="shared" ca="1" si="115"/>
        <v>#REF!</v>
      </c>
      <c r="AD454" s="132" t="e">
        <f ca="1">INDIRECT(CONCATENATE(#REF!,$C$503,"!$AI",$A454 + 5))</f>
        <v>#REF!</v>
      </c>
    </row>
    <row r="455" spans="1:30" hidden="1" outlineLevel="1" x14ac:dyDescent="0.25">
      <c r="A455" s="128">
        <v>451</v>
      </c>
      <c r="B455" s="153" t="e">
        <f ca="1">INDIRECT(CONCATENATE(#REF!,$C$503,"!$B",$A455 + 5))</f>
        <v>#REF!</v>
      </c>
      <c r="C455" s="135" t="e">
        <f ca="1">INDIRECT(CONCATENATE(#REF!,$C$503,"!$X",$A455 + 5))</f>
        <v>#REF!</v>
      </c>
      <c r="D455" s="132" t="e">
        <f ca="1">INDIRECT(CONCATENATE(#REF!,$C$503,"!$AF",$A455 + 5))</f>
        <v>#REF!</v>
      </c>
      <c r="E455" s="132" t="e">
        <f ca="1">INDIRECT(CONCATENATE(#REF!,$C$503,"!$AB",$A455 + 5))</f>
        <v>#REF!</v>
      </c>
      <c r="F455" s="135" t="str">
        <f t="shared" ca="1" si="116"/>
        <v/>
      </c>
      <c r="G455" s="187" t="e">
        <f ca="1">INDIRECT(CONCATENATE(#REF!,$C$503,"!$AG",$A455 + 5))</f>
        <v>#REF!</v>
      </c>
      <c r="H455" s="135"/>
      <c r="I455" s="132"/>
      <c r="J455" s="135"/>
      <c r="K455" s="132" t="e">
        <f ca="1">INDIRECT(CONCATENATE(#REF!,$C$503,"!$AH",$A455 + 5))</f>
        <v>#REF!</v>
      </c>
      <c r="L455" s="181"/>
      <c r="M455" s="135"/>
      <c r="N455" s="135"/>
      <c r="O455" s="135"/>
      <c r="P455" s="135"/>
      <c r="Q455" s="137" t="e">
        <f t="shared" ref="Q455:Q496" ca="1" si="118">IF(E455&lt;VLOOKUP(F455,$L$501:$P$511,2),0,VLOOKUP(F455,$L$501:$P$511,3))</f>
        <v>#REF!</v>
      </c>
      <c r="R455" s="188" t="e">
        <f t="shared" ref="R455:R496" ca="1" si="119">ROUNDDOWN(S455,0)</f>
        <v>#REF!</v>
      </c>
      <c r="S455" s="139" t="e">
        <f t="shared" ca="1" si="117"/>
        <v>#REF!</v>
      </c>
      <c r="T455" s="202" t="e">
        <f t="shared" ref="T455:T496" ca="1" si="120">ROUNDDOWN(U455,0)</f>
        <v>#REF!</v>
      </c>
      <c r="U455" s="139" t="e">
        <f t="shared" ref="U455:U496" ca="1" si="121">E455*V455/100</f>
        <v>#REF!</v>
      </c>
      <c r="V455" s="198" t="e">
        <f t="shared" ref="V455:V496" ca="1" si="122">Q455</f>
        <v>#REF!</v>
      </c>
      <c r="W455" s="138" t="e">
        <f t="shared" ref="W455:W496" ca="1" si="123">ROUNDDOWN(X455,0)</f>
        <v>#REF!</v>
      </c>
      <c r="X455" s="139" t="e">
        <f t="shared" ref="X455:X496" ca="1" si="124">T455*Y455/100</f>
        <v>#REF!</v>
      </c>
      <c r="Y455" s="138" t="e">
        <f t="shared" ref="Y455:Y496" ca="1" si="125">IF(E455&lt;VLOOKUP(F455,$L$501:$P$511,2),0,VLOOKUP(F455,$L$501:$P$511,4))</f>
        <v>#REF!</v>
      </c>
      <c r="Z455" s="138" t="e">
        <f t="shared" ref="Z455:Z496" ca="1" si="126">T455-W455-AA455</f>
        <v>#REF!</v>
      </c>
      <c r="AA455" s="138" t="e">
        <f t="shared" ref="AA455:AA496" ca="1" si="127">_xlfn.CEILING.MATH(AB455,1)</f>
        <v>#NAME?</v>
      </c>
      <c r="AB455" s="139" t="e">
        <f t="shared" ref="AB455:AB496" ca="1" si="128">T455*AC455/100</f>
        <v>#REF!</v>
      </c>
      <c r="AC455" s="138" t="e">
        <f t="shared" ref="AC455:AC496" ca="1" si="129">IF(E455&lt;VLOOKUP(F455,$L$501:$P$511,2),0,VLOOKUP(F455,$L$501:$P$511,5))</f>
        <v>#REF!</v>
      </c>
      <c r="AD455" s="132" t="e">
        <f ca="1">INDIRECT(CONCATENATE(#REF!,$C$503,"!$AI",$A455 + 5))</f>
        <v>#REF!</v>
      </c>
    </row>
    <row r="456" spans="1:30" hidden="1" outlineLevel="1" x14ac:dyDescent="0.25">
      <c r="A456" s="128">
        <v>452</v>
      </c>
      <c r="B456" s="153" t="e">
        <f ca="1">INDIRECT(CONCATENATE(#REF!,$C$503,"!$B",$A456 + 5))</f>
        <v>#REF!</v>
      </c>
      <c r="C456" s="135" t="e">
        <f ca="1">INDIRECT(CONCATENATE(#REF!,$C$503,"!$X",$A456 + 5))</f>
        <v>#REF!</v>
      </c>
      <c r="D456" s="132" t="e">
        <f ca="1">INDIRECT(CONCATENATE(#REF!,$C$503,"!$AF",$A456 + 5))</f>
        <v>#REF!</v>
      </c>
      <c r="E456" s="132" t="e">
        <f ca="1">INDIRECT(CONCATENATE(#REF!,$C$503,"!$AB",$A456 + 5))</f>
        <v>#REF!</v>
      </c>
      <c r="F456" s="135" t="str">
        <f t="shared" ca="1" si="116"/>
        <v/>
      </c>
      <c r="G456" s="187" t="e">
        <f ca="1">INDIRECT(CONCATENATE(#REF!,$C$503,"!$AG",$A456 + 5))</f>
        <v>#REF!</v>
      </c>
      <c r="H456" s="135"/>
      <c r="I456" s="132"/>
      <c r="J456" s="135"/>
      <c r="K456" s="132" t="e">
        <f ca="1">INDIRECT(CONCATENATE(#REF!,$C$503,"!$AH",$A456 + 5))</f>
        <v>#REF!</v>
      </c>
      <c r="L456" s="181"/>
      <c r="M456" s="135"/>
      <c r="N456" s="135"/>
      <c r="O456" s="135"/>
      <c r="P456" s="135"/>
      <c r="Q456" s="137" t="e">
        <f t="shared" ca="1" si="118"/>
        <v>#REF!</v>
      </c>
      <c r="R456" s="188" t="e">
        <f t="shared" ca="1" si="119"/>
        <v>#REF!</v>
      </c>
      <c r="S456" s="139" t="e">
        <f t="shared" ca="1" si="117"/>
        <v>#REF!</v>
      </c>
      <c r="T456" s="202" t="e">
        <f t="shared" ca="1" si="120"/>
        <v>#REF!</v>
      </c>
      <c r="U456" s="139" t="e">
        <f t="shared" ca="1" si="121"/>
        <v>#REF!</v>
      </c>
      <c r="V456" s="198" t="e">
        <f t="shared" ca="1" si="122"/>
        <v>#REF!</v>
      </c>
      <c r="W456" s="138" t="e">
        <f t="shared" ca="1" si="123"/>
        <v>#REF!</v>
      </c>
      <c r="X456" s="139" t="e">
        <f t="shared" ca="1" si="124"/>
        <v>#REF!</v>
      </c>
      <c r="Y456" s="138" t="e">
        <f t="shared" ca="1" si="125"/>
        <v>#REF!</v>
      </c>
      <c r="Z456" s="138" t="e">
        <f t="shared" ca="1" si="126"/>
        <v>#REF!</v>
      </c>
      <c r="AA456" s="138" t="e">
        <f t="shared" ca="1" si="127"/>
        <v>#NAME?</v>
      </c>
      <c r="AB456" s="139" t="e">
        <f t="shared" ca="1" si="128"/>
        <v>#REF!</v>
      </c>
      <c r="AC456" s="138" t="e">
        <f t="shared" ca="1" si="129"/>
        <v>#REF!</v>
      </c>
      <c r="AD456" s="132" t="e">
        <f ca="1">INDIRECT(CONCATENATE(#REF!,$C$503,"!$AI",$A456 + 5))</f>
        <v>#REF!</v>
      </c>
    </row>
    <row r="457" spans="1:30" hidden="1" outlineLevel="1" x14ac:dyDescent="0.25">
      <c r="A457" s="128">
        <v>453</v>
      </c>
      <c r="B457" s="153" t="e">
        <f ca="1">INDIRECT(CONCATENATE(#REF!,$C$503,"!$B",$A457 + 5))</f>
        <v>#REF!</v>
      </c>
      <c r="C457" s="135" t="e">
        <f ca="1">INDIRECT(CONCATENATE(#REF!,$C$503,"!$X",$A457 + 5))</f>
        <v>#REF!</v>
      </c>
      <c r="D457" s="132" t="e">
        <f ca="1">INDIRECT(CONCATENATE(#REF!,$C$503,"!$AF",$A457 + 5))</f>
        <v>#REF!</v>
      </c>
      <c r="E457" s="132" t="e">
        <f ca="1">INDIRECT(CONCATENATE(#REF!,$C$503,"!$AB",$A457 + 5))</f>
        <v>#REF!</v>
      </c>
      <c r="F457" s="135" t="str">
        <f t="shared" ca="1" si="116"/>
        <v/>
      </c>
      <c r="G457" s="187" t="e">
        <f ca="1">INDIRECT(CONCATENATE(#REF!,$C$503,"!$AG",$A457 + 5))</f>
        <v>#REF!</v>
      </c>
      <c r="H457" s="135"/>
      <c r="I457" s="132"/>
      <c r="J457" s="135"/>
      <c r="K457" s="132" t="e">
        <f ca="1">INDIRECT(CONCATENATE(#REF!,$C$503,"!$AH",$A457 + 5))</f>
        <v>#REF!</v>
      </c>
      <c r="L457" s="181"/>
      <c r="M457" s="135"/>
      <c r="N457" s="135"/>
      <c r="O457" s="135"/>
      <c r="P457" s="135"/>
      <c r="Q457" s="137" t="e">
        <f t="shared" ca="1" si="118"/>
        <v>#REF!</v>
      </c>
      <c r="R457" s="188" t="e">
        <f t="shared" ca="1" si="119"/>
        <v>#REF!</v>
      </c>
      <c r="S457" s="139" t="e">
        <f t="shared" ca="1" si="117"/>
        <v>#REF!</v>
      </c>
      <c r="T457" s="202" t="e">
        <f t="shared" ca="1" si="120"/>
        <v>#REF!</v>
      </c>
      <c r="U457" s="139" t="e">
        <f t="shared" ca="1" si="121"/>
        <v>#REF!</v>
      </c>
      <c r="V457" s="198" t="e">
        <f t="shared" ca="1" si="122"/>
        <v>#REF!</v>
      </c>
      <c r="W457" s="138" t="e">
        <f t="shared" ca="1" si="123"/>
        <v>#REF!</v>
      </c>
      <c r="X457" s="139" t="e">
        <f t="shared" ca="1" si="124"/>
        <v>#REF!</v>
      </c>
      <c r="Y457" s="138" t="e">
        <f t="shared" ca="1" si="125"/>
        <v>#REF!</v>
      </c>
      <c r="Z457" s="138" t="e">
        <f t="shared" ca="1" si="126"/>
        <v>#REF!</v>
      </c>
      <c r="AA457" s="138" t="e">
        <f t="shared" ca="1" si="127"/>
        <v>#NAME?</v>
      </c>
      <c r="AB457" s="139" t="e">
        <f t="shared" ca="1" si="128"/>
        <v>#REF!</v>
      </c>
      <c r="AC457" s="138" t="e">
        <f t="shared" ca="1" si="129"/>
        <v>#REF!</v>
      </c>
      <c r="AD457" s="132" t="e">
        <f ca="1">INDIRECT(CONCATENATE(#REF!,$C$503,"!$AI",$A457 + 5))</f>
        <v>#REF!</v>
      </c>
    </row>
    <row r="458" spans="1:30" hidden="1" outlineLevel="1" x14ac:dyDescent="0.25">
      <c r="A458" s="128">
        <v>454</v>
      </c>
      <c r="B458" s="153" t="e">
        <f ca="1">INDIRECT(CONCATENATE(#REF!,$C$503,"!$B",$A458 + 5))</f>
        <v>#REF!</v>
      </c>
      <c r="C458" s="135" t="e">
        <f ca="1">INDIRECT(CONCATENATE(#REF!,$C$503,"!$X",$A458 + 5))</f>
        <v>#REF!</v>
      </c>
      <c r="D458" s="132" t="e">
        <f ca="1">INDIRECT(CONCATENATE(#REF!,$C$503,"!$AF",$A458 + 5))</f>
        <v>#REF!</v>
      </c>
      <c r="E458" s="132" t="e">
        <f ca="1">INDIRECT(CONCATENATE(#REF!,$C$503,"!$AB",$A458 + 5))</f>
        <v>#REF!</v>
      </c>
      <c r="F458" s="135" t="str">
        <f t="shared" ca="1" si="116"/>
        <v/>
      </c>
      <c r="G458" s="187" t="e">
        <f ca="1">INDIRECT(CONCATENATE(#REF!,$C$503,"!$AG",$A458 + 5))</f>
        <v>#REF!</v>
      </c>
      <c r="H458" s="135"/>
      <c r="I458" s="132"/>
      <c r="J458" s="135"/>
      <c r="K458" s="132" t="e">
        <f ca="1">INDIRECT(CONCATENATE(#REF!,$C$503,"!$AH",$A458 + 5))</f>
        <v>#REF!</v>
      </c>
      <c r="L458" s="181"/>
      <c r="M458" s="135"/>
      <c r="N458" s="135"/>
      <c r="O458" s="135"/>
      <c r="P458" s="135"/>
      <c r="Q458" s="137" t="e">
        <f t="shared" ca="1" si="118"/>
        <v>#REF!</v>
      </c>
      <c r="R458" s="188" t="e">
        <f t="shared" ca="1" si="119"/>
        <v>#REF!</v>
      </c>
      <c r="S458" s="139" t="e">
        <f t="shared" ca="1" si="117"/>
        <v>#REF!</v>
      </c>
      <c r="T458" s="202" t="e">
        <f t="shared" ca="1" si="120"/>
        <v>#REF!</v>
      </c>
      <c r="U458" s="139" t="e">
        <f t="shared" ca="1" si="121"/>
        <v>#REF!</v>
      </c>
      <c r="V458" s="198" t="e">
        <f t="shared" ca="1" si="122"/>
        <v>#REF!</v>
      </c>
      <c r="W458" s="138" t="e">
        <f t="shared" ca="1" si="123"/>
        <v>#REF!</v>
      </c>
      <c r="X458" s="139" t="e">
        <f t="shared" ca="1" si="124"/>
        <v>#REF!</v>
      </c>
      <c r="Y458" s="138" t="e">
        <f t="shared" ca="1" si="125"/>
        <v>#REF!</v>
      </c>
      <c r="Z458" s="138" t="e">
        <f t="shared" ca="1" si="126"/>
        <v>#REF!</v>
      </c>
      <c r="AA458" s="138" t="e">
        <f t="shared" ca="1" si="127"/>
        <v>#NAME?</v>
      </c>
      <c r="AB458" s="139" t="e">
        <f t="shared" ca="1" si="128"/>
        <v>#REF!</v>
      </c>
      <c r="AC458" s="138" t="e">
        <f t="shared" ca="1" si="129"/>
        <v>#REF!</v>
      </c>
      <c r="AD458" s="132" t="e">
        <f ca="1">INDIRECT(CONCATENATE(#REF!,$C$503,"!$AI",$A458 + 5))</f>
        <v>#REF!</v>
      </c>
    </row>
    <row r="459" spans="1:30" hidden="1" outlineLevel="1" x14ac:dyDescent="0.25">
      <c r="A459" s="128">
        <v>455</v>
      </c>
      <c r="B459" s="153" t="e">
        <f ca="1">INDIRECT(CONCATENATE(#REF!,$C$503,"!$B",$A459 + 5))</f>
        <v>#REF!</v>
      </c>
      <c r="C459" s="135" t="e">
        <f ca="1">INDIRECT(CONCATENATE(#REF!,$C$503,"!$X",$A459 + 5))</f>
        <v>#REF!</v>
      </c>
      <c r="D459" s="132" t="e">
        <f ca="1">INDIRECT(CONCATENATE(#REF!,$C$503,"!$AF",$A459 + 5))</f>
        <v>#REF!</v>
      </c>
      <c r="E459" s="132" t="e">
        <f ca="1">INDIRECT(CONCATENATE(#REF!,$C$503,"!$AB",$A459 + 5))</f>
        <v>#REF!</v>
      </c>
      <c r="F459" s="135" t="str">
        <f t="shared" ca="1" si="116"/>
        <v/>
      </c>
      <c r="G459" s="187" t="e">
        <f ca="1">INDIRECT(CONCATENATE(#REF!,$C$503,"!$AG",$A459 + 5))</f>
        <v>#REF!</v>
      </c>
      <c r="H459" s="135"/>
      <c r="I459" s="132"/>
      <c r="J459" s="135"/>
      <c r="K459" s="132" t="e">
        <f ca="1">INDIRECT(CONCATENATE(#REF!,$C$503,"!$AH",$A459 + 5))</f>
        <v>#REF!</v>
      </c>
      <c r="L459" s="181"/>
      <c r="M459" s="135"/>
      <c r="N459" s="135"/>
      <c r="O459" s="135"/>
      <c r="P459" s="135"/>
      <c r="Q459" s="137" t="e">
        <f t="shared" ca="1" si="118"/>
        <v>#REF!</v>
      </c>
      <c r="R459" s="188" t="e">
        <f t="shared" ca="1" si="119"/>
        <v>#REF!</v>
      </c>
      <c r="S459" s="139" t="e">
        <f t="shared" ca="1" si="117"/>
        <v>#REF!</v>
      </c>
      <c r="T459" s="202" t="e">
        <f t="shared" ca="1" si="120"/>
        <v>#REF!</v>
      </c>
      <c r="U459" s="139" t="e">
        <f t="shared" ca="1" si="121"/>
        <v>#REF!</v>
      </c>
      <c r="V459" s="198" t="e">
        <f t="shared" ca="1" si="122"/>
        <v>#REF!</v>
      </c>
      <c r="W459" s="138" t="e">
        <f t="shared" ca="1" si="123"/>
        <v>#REF!</v>
      </c>
      <c r="X459" s="139" t="e">
        <f t="shared" ca="1" si="124"/>
        <v>#REF!</v>
      </c>
      <c r="Y459" s="138" t="e">
        <f t="shared" ca="1" si="125"/>
        <v>#REF!</v>
      </c>
      <c r="Z459" s="138" t="e">
        <f t="shared" ca="1" si="126"/>
        <v>#REF!</v>
      </c>
      <c r="AA459" s="138" t="e">
        <f t="shared" ca="1" si="127"/>
        <v>#NAME?</v>
      </c>
      <c r="AB459" s="139" t="e">
        <f t="shared" ca="1" si="128"/>
        <v>#REF!</v>
      </c>
      <c r="AC459" s="138" t="e">
        <f t="shared" ca="1" si="129"/>
        <v>#REF!</v>
      </c>
      <c r="AD459" s="132" t="e">
        <f ca="1">INDIRECT(CONCATENATE(#REF!,$C$503,"!$AI",$A459 + 5))</f>
        <v>#REF!</v>
      </c>
    </row>
    <row r="460" spans="1:30" hidden="1" outlineLevel="1" x14ac:dyDescent="0.25">
      <c r="A460" s="128">
        <v>456</v>
      </c>
      <c r="B460" s="153" t="e">
        <f ca="1">INDIRECT(CONCATENATE(#REF!,$C$503,"!$B",$A460 + 5))</f>
        <v>#REF!</v>
      </c>
      <c r="C460" s="135" t="e">
        <f ca="1">INDIRECT(CONCATENATE(#REF!,$C$503,"!$X",$A460 + 5))</f>
        <v>#REF!</v>
      </c>
      <c r="D460" s="132" t="e">
        <f ca="1">INDIRECT(CONCATENATE(#REF!,$C$503,"!$AF",$A460 + 5))</f>
        <v>#REF!</v>
      </c>
      <c r="E460" s="132" t="e">
        <f ca="1">INDIRECT(CONCATENATE(#REF!,$C$503,"!$AB",$A460 + 5))</f>
        <v>#REF!</v>
      </c>
      <c r="F460" s="135" t="str">
        <f t="shared" ca="1" si="116"/>
        <v/>
      </c>
      <c r="G460" s="187" t="e">
        <f ca="1">INDIRECT(CONCATENATE(#REF!,$C$503,"!$AG",$A460 + 5))</f>
        <v>#REF!</v>
      </c>
      <c r="H460" s="135"/>
      <c r="I460" s="132"/>
      <c r="J460" s="135"/>
      <c r="K460" s="132" t="e">
        <f ca="1">INDIRECT(CONCATENATE(#REF!,$C$503,"!$AH",$A460 + 5))</f>
        <v>#REF!</v>
      </c>
      <c r="L460" s="181"/>
      <c r="M460" s="135"/>
      <c r="N460" s="135"/>
      <c r="O460" s="135"/>
      <c r="P460" s="135"/>
      <c r="Q460" s="137" t="e">
        <f t="shared" ca="1" si="118"/>
        <v>#REF!</v>
      </c>
      <c r="R460" s="188" t="e">
        <f t="shared" ca="1" si="119"/>
        <v>#REF!</v>
      </c>
      <c r="S460" s="139" t="e">
        <f t="shared" ca="1" si="117"/>
        <v>#REF!</v>
      </c>
      <c r="T460" s="202" t="e">
        <f t="shared" ca="1" si="120"/>
        <v>#REF!</v>
      </c>
      <c r="U460" s="139" t="e">
        <f t="shared" ca="1" si="121"/>
        <v>#REF!</v>
      </c>
      <c r="V460" s="198" t="e">
        <f t="shared" ca="1" si="122"/>
        <v>#REF!</v>
      </c>
      <c r="W460" s="138" t="e">
        <f t="shared" ca="1" si="123"/>
        <v>#REF!</v>
      </c>
      <c r="X460" s="139" t="e">
        <f t="shared" ca="1" si="124"/>
        <v>#REF!</v>
      </c>
      <c r="Y460" s="138" t="e">
        <f t="shared" ca="1" si="125"/>
        <v>#REF!</v>
      </c>
      <c r="Z460" s="138" t="e">
        <f t="shared" ca="1" si="126"/>
        <v>#REF!</v>
      </c>
      <c r="AA460" s="138" t="e">
        <f t="shared" ca="1" si="127"/>
        <v>#NAME?</v>
      </c>
      <c r="AB460" s="139" t="e">
        <f t="shared" ca="1" si="128"/>
        <v>#REF!</v>
      </c>
      <c r="AC460" s="138" t="e">
        <f t="shared" ca="1" si="129"/>
        <v>#REF!</v>
      </c>
      <c r="AD460" s="132" t="e">
        <f ca="1">INDIRECT(CONCATENATE(#REF!,$C$503,"!$AI",$A460 + 5))</f>
        <v>#REF!</v>
      </c>
    </row>
    <row r="461" spans="1:30" hidden="1" outlineLevel="1" x14ac:dyDescent="0.25">
      <c r="A461" s="128">
        <v>457</v>
      </c>
      <c r="B461" s="153" t="e">
        <f ca="1">INDIRECT(CONCATENATE(#REF!,$C$503,"!$B",$A461 + 5))</f>
        <v>#REF!</v>
      </c>
      <c r="C461" s="135" t="e">
        <f ca="1">INDIRECT(CONCATENATE(#REF!,$C$503,"!$X",$A461 + 5))</f>
        <v>#REF!</v>
      </c>
      <c r="D461" s="132" t="e">
        <f ca="1">INDIRECT(CONCATENATE(#REF!,$C$503,"!$AF",$A461 + 5))</f>
        <v>#REF!</v>
      </c>
      <c r="E461" s="132" t="e">
        <f ca="1">INDIRECT(CONCATENATE(#REF!,$C$503,"!$AB",$A461 + 5))</f>
        <v>#REF!</v>
      </c>
      <c r="F461" s="135" t="str">
        <f t="shared" ca="1" si="116"/>
        <v/>
      </c>
      <c r="G461" s="187" t="e">
        <f ca="1">INDIRECT(CONCATENATE(#REF!,$C$503,"!$AG",$A461 + 5))</f>
        <v>#REF!</v>
      </c>
      <c r="H461" s="135"/>
      <c r="I461" s="132"/>
      <c r="J461" s="135"/>
      <c r="K461" s="132" t="e">
        <f ca="1">INDIRECT(CONCATENATE(#REF!,$C$503,"!$AH",$A461 + 5))</f>
        <v>#REF!</v>
      </c>
      <c r="L461" s="181"/>
      <c r="M461" s="135"/>
      <c r="N461" s="135"/>
      <c r="O461" s="135"/>
      <c r="P461" s="135"/>
      <c r="Q461" s="137" t="e">
        <f t="shared" ca="1" si="118"/>
        <v>#REF!</v>
      </c>
      <c r="R461" s="188" t="e">
        <f t="shared" ca="1" si="119"/>
        <v>#REF!</v>
      </c>
      <c r="S461" s="139" t="e">
        <f t="shared" ca="1" si="117"/>
        <v>#REF!</v>
      </c>
      <c r="T461" s="202" t="e">
        <f t="shared" ca="1" si="120"/>
        <v>#REF!</v>
      </c>
      <c r="U461" s="139" t="e">
        <f t="shared" ca="1" si="121"/>
        <v>#REF!</v>
      </c>
      <c r="V461" s="198" t="e">
        <f t="shared" ca="1" si="122"/>
        <v>#REF!</v>
      </c>
      <c r="W461" s="138" t="e">
        <f t="shared" ca="1" si="123"/>
        <v>#REF!</v>
      </c>
      <c r="X461" s="139" t="e">
        <f t="shared" ca="1" si="124"/>
        <v>#REF!</v>
      </c>
      <c r="Y461" s="138" t="e">
        <f t="shared" ca="1" si="125"/>
        <v>#REF!</v>
      </c>
      <c r="Z461" s="138" t="e">
        <f t="shared" ca="1" si="126"/>
        <v>#REF!</v>
      </c>
      <c r="AA461" s="138" t="e">
        <f t="shared" ca="1" si="127"/>
        <v>#NAME?</v>
      </c>
      <c r="AB461" s="139" t="e">
        <f t="shared" ca="1" si="128"/>
        <v>#REF!</v>
      </c>
      <c r="AC461" s="138" t="e">
        <f t="shared" ca="1" si="129"/>
        <v>#REF!</v>
      </c>
      <c r="AD461" s="132" t="e">
        <f ca="1">INDIRECT(CONCATENATE(#REF!,$C$503,"!$AI",$A461 + 5))</f>
        <v>#REF!</v>
      </c>
    </row>
    <row r="462" spans="1:30" hidden="1" outlineLevel="1" x14ac:dyDescent="0.25">
      <c r="A462" s="128">
        <v>458</v>
      </c>
      <c r="B462" s="153" t="e">
        <f ca="1">INDIRECT(CONCATENATE(#REF!,$C$503,"!$B",$A462 + 5))</f>
        <v>#REF!</v>
      </c>
      <c r="C462" s="135" t="e">
        <f ca="1">INDIRECT(CONCATENATE(#REF!,$C$503,"!$X",$A462 + 5))</f>
        <v>#REF!</v>
      </c>
      <c r="D462" s="132" t="e">
        <f ca="1">INDIRECT(CONCATENATE(#REF!,$C$503,"!$AF",$A462 + 5))</f>
        <v>#REF!</v>
      </c>
      <c r="E462" s="132" t="e">
        <f ca="1">INDIRECT(CONCATENATE(#REF!,$C$503,"!$AB",$A462 + 5))</f>
        <v>#REF!</v>
      </c>
      <c r="F462" s="135" t="str">
        <f t="shared" ca="1" si="116"/>
        <v/>
      </c>
      <c r="G462" s="187" t="e">
        <f ca="1">INDIRECT(CONCATENATE(#REF!,$C$503,"!$AG",$A462 + 5))</f>
        <v>#REF!</v>
      </c>
      <c r="H462" s="135"/>
      <c r="I462" s="132"/>
      <c r="J462" s="135"/>
      <c r="K462" s="132" t="e">
        <f ca="1">INDIRECT(CONCATENATE(#REF!,$C$503,"!$AH",$A462 + 5))</f>
        <v>#REF!</v>
      </c>
      <c r="L462" s="181"/>
      <c r="M462" s="135"/>
      <c r="N462" s="135"/>
      <c r="O462" s="135"/>
      <c r="P462" s="135"/>
      <c r="Q462" s="137" t="e">
        <f t="shared" ca="1" si="118"/>
        <v>#REF!</v>
      </c>
      <c r="R462" s="188" t="e">
        <f t="shared" ca="1" si="119"/>
        <v>#REF!</v>
      </c>
      <c r="S462" s="139" t="e">
        <f t="shared" ca="1" si="117"/>
        <v>#REF!</v>
      </c>
      <c r="T462" s="202" t="e">
        <f t="shared" ca="1" si="120"/>
        <v>#REF!</v>
      </c>
      <c r="U462" s="139" t="e">
        <f t="shared" ca="1" si="121"/>
        <v>#REF!</v>
      </c>
      <c r="V462" s="198" t="e">
        <f t="shared" ca="1" si="122"/>
        <v>#REF!</v>
      </c>
      <c r="W462" s="138" t="e">
        <f t="shared" ca="1" si="123"/>
        <v>#REF!</v>
      </c>
      <c r="X462" s="139" t="e">
        <f t="shared" ca="1" si="124"/>
        <v>#REF!</v>
      </c>
      <c r="Y462" s="138" t="e">
        <f t="shared" ca="1" si="125"/>
        <v>#REF!</v>
      </c>
      <c r="Z462" s="138" t="e">
        <f t="shared" ca="1" si="126"/>
        <v>#REF!</v>
      </c>
      <c r="AA462" s="138" t="e">
        <f t="shared" ca="1" si="127"/>
        <v>#NAME?</v>
      </c>
      <c r="AB462" s="139" t="e">
        <f t="shared" ca="1" si="128"/>
        <v>#REF!</v>
      </c>
      <c r="AC462" s="138" t="e">
        <f t="shared" ca="1" si="129"/>
        <v>#REF!</v>
      </c>
      <c r="AD462" s="132" t="e">
        <f ca="1">INDIRECT(CONCATENATE(#REF!,$C$503,"!$AI",$A462 + 5))</f>
        <v>#REF!</v>
      </c>
    </row>
    <row r="463" spans="1:30" hidden="1" outlineLevel="1" x14ac:dyDescent="0.25">
      <c r="A463" s="128">
        <v>459</v>
      </c>
      <c r="B463" s="153" t="e">
        <f ca="1">INDIRECT(CONCATENATE(#REF!,$C$503,"!$B",$A463 + 5))</f>
        <v>#REF!</v>
      </c>
      <c r="C463" s="135" t="e">
        <f ca="1">INDIRECT(CONCATENATE(#REF!,$C$503,"!$X",$A463 + 5))</f>
        <v>#REF!</v>
      </c>
      <c r="D463" s="132" t="e">
        <f ca="1">INDIRECT(CONCATENATE(#REF!,$C$503,"!$AF",$A463 + 5))</f>
        <v>#REF!</v>
      </c>
      <c r="E463" s="132" t="e">
        <f ca="1">INDIRECT(CONCATENATE(#REF!,$C$503,"!$AB",$A463 + 5))</f>
        <v>#REF!</v>
      </c>
      <c r="F463" s="135" t="str">
        <f t="shared" ca="1" si="116"/>
        <v/>
      </c>
      <c r="G463" s="187" t="e">
        <f ca="1">INDIRECT(CONCATENATE(#REF!,$C$503,"!$AG",$A463 + 5))</f>
        <v>#REF!</v>
      </c>
      <c r="H463" s="135"/>
      <c r="I463" s="132"/>
      <c r="J463" s="135"/>
      <c r="K463" s="132" t="e">
        <f ca="1">INDIRECT(CONCATENATE(#REF!,$C$503,"!$AH",$A463 + 5))</f>
        <v>#REF!</v>
      </c>
      <c r="L463" s="181"/>
      <c r="M463" s="135"/>
      <c r="N463" s="135"/>
      <c r="O463" s="135"/>
      <c r="P463" s="135"/>
      <c r="Q463" s="137" t="e">
        <f t="shared" ca="1" si="118"/>
        <v>#REF!</v>
      </c>
      <c r="R463" s="188" t="e">
        <f t="shared" ca="1" si="119"/>
        <v>#REF!</v>
      </c>
      <c r="S463" s="139" t="e">
        <f t="shared" ca="1" si="117"/>
        <v>#REF!</v>
      </c>
      <c r="T463" s="202" t="e">
        <f t="shared" ca="1" si="120"/>
        <v>#REF!</v>
      </c>
      <c r="U463" s="139" t="e">
        <f t="shared" ca="1" si="121"/>
        <v>#REF!</v>
      </c>
      <c r="V463" s="198" t="e">
        <f t="shared" ca="1" si="122"/>
        <v>#REF!</v>
      </c>
      <c r="W463" s="138" t="e">
        <f t="shared" ca="1" si="123"/>
        <v>#REF!</v>
      </c>
      <c r="X463" s="139" t="e">
        <f t="shared" ca="1" si="124"/>
        <v>#REF!</v>
      </c>
      <c r="Y463" s="138" t="e">
        <f t="shared" ca="1" si="125"/>
        <v>#REF!</v>
      </c>
      <c r="Z463" s="138" t="e">
        <f t="shared" ca="1" si="126"/>
        <v>#REF!</v>
      </c>
      <c r="AA463" s="138" t="e">
        <f t="shared" ca="1" si="127"/>
        <v>#NAME?</v>
      </c>
      <c r="AB463" s="139" t="e">
        <f t="shared" ca="1" si="128"/>
        <v>#REF!</v>
      </c>
      <c r="AC463" s="138" t="e">
        <f t="shared" ca="1" si="129"/>
        <v>#REF!</v>
      </c>
      <c r="AD463" s="132" t="e">
        <f ca="1">INDIRECT(CONCATENATE(#REF!,$C$503,"!$AI",$A463 + 5))</f>
        <v>#REF!</v>
      </c>
    </row>
    <row r="464" spans="1:30" hidden="1" outlineLevel="1" x14ac:dyDescent="0.25">
      <c r="A464" s="128">
        <v>460</v>
      </c>
      <c r="B464" s="153" t="e">
        <f ca="1">INDIRECT(CONCATENATE(#REF!,$C$503,"!$B",$A464 + 5))</f>
        <v>#REF!</v>
      </c>
      <c r="C464" s="135" t="e">
        <f ca="1">INDIRECT(CONCATENATE(#REF!,$C$503,"!$X",$A464 + 5))</f>
        <v>#REF!</v>
      </c>
      <c r="D464" s="132" t="e">
        <f ca="1">INDIRECT(CONCATENATE(#REF!,$C$503,"!$AF",$A464 + 5))</f>
        <v>#REF!</v>
      </c>
      <c r="E464" s="132" t="e">
        <f ca="1">INDIRECT(CONCATENATE(#REF!,$C$503,"!$AB",$A464 + 5))</f>
        <v>#REF!</v>
      </c>
      <c r="F464" s="135" t="str">
        <f t="shared" ca="1" si="116"/>
        <v/>
      </c>
      <c r="G464" s="187" t="e">
        <f ca="1">INDIRECT(CONCATENATE(#REF!,$C$503,"!$AG",$A464 + 5))</f>
        <v>#REF!</v>
      </c>
      <c r="H464" s="135"/>
      <c r="I464" s="132"/>
      <c r="J464" s="135"/>
      <c r="K464" s="132" t="e">
        <f ca="1">INDIRECT(CONCATENATE(#REF!,$C$503,"!$AH",$A464 + 5))</f>
        <v>#REF!</v>
      </c>
      <c r="L464" s="181"/>
      <c r="M464" s="135"/>
      <c r="N464" s="135"/>
      <c r="O464" s="135"/>
      <c r="P464" s="135"/>
      <c r="Q464" s="137" t="e">
        <f t="shared" ca="1" si="118"/>
        <v>#REF!</v>
      </c>
      <c r="R464" s="188" t="e">
        <f t="shared" ca="1" si="119"/>
        <v>#REF!</v>
      </c>
      <c r="S464" s="139" t="e">
        <f t="shared" ca="1" si="117"/>
        <v>#REF!</v>
      </c>
      <c r="T464" s="202" t="e">
        <f t="shared" ca="1" si="120"/>
        <v>#REF!</v>
      </c>
      <c r="U464" s="139" t="e">
        <f t="shared" ca="1" si="121"/>
        <v>#REF!</v>
      </c>
      <c r="V464" s="198" t="e">
        <f t="shared" ca="1" si="122"/>
        <v>#REF!</v>
      </c>
      <c r="W464" s="138" t="e">
        <f t="shared" ca="1" si="123"/>
        <v>#REF!</v>
      </c>
      <c r="X464" s="139" t="e">
        <f t="shared" ca="1" si="124"/>
        <v>#REF!</v>
      </c>
      <c r="Y464" s="138" t="e">
        <f t="shared" ca="1" si="125"/>
        <v>#REF!</v>
      </c>
      <c r="Z464" s="138" t="e">
        <f t="shared" ca="1" si="126"/>
        <v>#REF!</v>
      </c>
      <c r="AA464" s="138" t="e">
        <f t="shared" ca="1" si="127"/>
        <v>#NAME?</v>
      </c>
      <c r="AB464" s="139" t="e">
        <f t="shared" ca="1" si="128"/>
        <v>#REF!</v>
      </c>
      <c r="AC464" s="138" t="e">
        <f t="shared" ca="1" si="129"/>
        <v>#REF!</v>
      </c>
      <c r="AD464" s="132" t="e">
        <f ca="1">INDIRECT(CONCATENATE(#REF!,$C$503,"!$AI",$A464 + 5))</f>
        <v>#REF!</v>
      </c>
    </row>
    <row r="465" spans="1:30" hidden="1" outlineLevel="1" x14ac:dyDescent="0.25">
      <c r="A465" s="128">
        <v>461</v>
      </c>
      <c r="B465" s="153" t="e">
        <f ca="1">INDIRECT(CONCATENATE(#REF!,$C$503,"!$B",$A465 + 5))</f>
        <v>#REF!</v>
      </c>
      <c r="C465" s="135" t="e">
        <f ca="1">INDIRECT(CONCATENATE(#REF!,$C$503,"!$X",$A465 + 5))</f>
        <v>#REF!</v>
      </c>
      <c r="D465" s="132" t="e">
        <f ca="1">INDIRECT(CONCATENATE(#REF!,$C$503,"!$AF",$A465 + 5))</f>
        <v>#REF!</v>
      </c>
      <c r="E465" s="132" t="e">
        <f ca="1">INDIRECT(CONCATENATE(#REF!,$C$503,"!$AB",$A465 + 5))</f>
        <v>#REF!</v>
      </c>
      <c r="F465" s="135" t="str">
        <f t="shared" ca="1" si="116"/>
        <v/>
      </c>
      <c r="G465" s="187" t="e">
        <f ca="1">INDIRECT(CONCATENATE(#REF!,$C$503,"!$AG",$A465 + 5))</f>
        <v>#REF!</v>
      </c>
      <c r="H465" s="135"/>
      <c r="I465" s="132"/>
      <c r="J465" s="135"/>
      <c r="K465" s="132" t="e">
        <f ca="1">INDIRECT(CONCATENATE(#REF!,$C$503,"!$AH",$A465 + 5))</f>
        <v>#REF!</v>
      </c>
      <c r="L465" s="181"/>
      <c r="M465" s="135"/>
      <c r="N465" s="135"/>
      <c r="O465" s="135"/>
      <c r="P465" s="135"/>
      <c r="Q465" s="137" t="e">
        <f t="shared" ca="1" si="118"/>
        <v>#REF!</v>
      </c>
      <c r="R465" s="188" t="e">
        <f t="shared" ca="1" si="119"/>
        <v>#REF!</v>
      </c>
      <c r="S465" s="139" t="e">
        <f t="shared" ca="1" si="117"/>
        <v>#REF!</v>
      </c>
      <c r="T465" s="202" t="e">
        <f t="shared" ca="1" si="120"/>
        <v>#REF!</v>
      </c>
      <c r="U465" s="139" t="e">
        <f t="shared" ca="1" si="121"/>
        <v>#REF!</v>
      </c>
      <c r="V465" s="198" t="e">
        <f t="shared" ca="1" si="122"/>
        <v>#REF!</v>
      </c>
      <c r="W465" s="138" t="e">
        <f t="shared" ca="1" si="123"/>
        <v>#REF!</v>
      </c>
      <c r="X465" s="139" t="e">
        <f t="shared" ca="1" si="124"/>
        <v>#REF!</v>
      </c>
      <c r="Y465" s="138" t="e">
        <f t="shared" ca="1" si="125"/>
        <v>#REF!</v>
      </c>
      <c r="Z465" s="138" t="e">
        <f t="shared" ca="1" si="126"/>
        <v>#REF!</v>
      </c>
      <c r="AA465" s="138" t="e">
        <f t="shared" ca="1" si="127"/>
        <v>#NAME?</v>
      </c>
      <c r="AB465" s="139" t="e">
        <f t="shared" ca="1" si="128"/>
        <v>#REF!</v>
      </c>
      <c r="AC465" s="138" t="e">
        <f t="shared" ca="1" si="129"/>
        <v>#REF!</v>
      </c>
      <c r="AD465" s="132" t="e">
        <f ca="1">INDIRECT(CONCATENATE(#REF!,$C$503,"!$AI",$A465 + 5))</f>
        <v>#REF!</v>
      </c>
    </row>
    <row r="466" spans="1:30" hidden="1" outlineLevel="1" x14ac:dyDescent="0.25">
      <c r="A466" s="128">
        <v>462</v>
      </c>
      <c r="B466" s="153" t="e">
        <f ca="1">INDIRECT(CONCATENATE(#REF!,$C$503,"!$B",$A466 + 5))</f>
        <v>#REF!</v>
      </c>
      <c r="C466" s="135" t="e">
        <f ca="1">INDIRECT(CONCATENATE(#REF!,$C$503,"!$X",$A466 + 5))</f>
        <v>#REF!</v>
      </c>
      <c r="D466" s="132" t="e">
        <f ca="1">INDIRECT(CONCATENATE(#REF!,$C$503,"!$AF",$A466 + 5))</f>
        <v>#REF!</v>
      </c>
      <c r="E466" s="132" t="e">
        <f ca="1">INDIRECT(CONCATENATE(#REF!,$C$503,"!$AB",$A466 + 5))</f>
        <v>#REF!</v>
      </c>
      <c r="F466" s="135" t="str">
        <f t="shared" ca="1" si="116"/>
        <v/>
      </c>
      <c r="G466" s="187" t="e">
        <f ca="1">INDIRECT(CONCATENATE(#REF!,$C$503,"!$AG",$A466 + 5))</f>
        <v>#REF!</v>
      </c>
      <c r="H466" s="135"/>
      <c r="I466" s="132"/>
      <c r="J466" s="135"/>
      <c r="K466" s="132" t="e">
        <f ca="1">INDIRECT(CONCATENATE(#REF!,$C$503,"!$AH",$A466 + 5))</f>
        <v>#REF!</v>
      </c>
      <c r="L466" s="181"/>
      <c r="M466" s="135"/>
      <c r="N466" s="135"/>
      <c r="O466" s="135"/>
      <c r="P466" s="135"/>
      <c r="Q466" s="137" t="e">
        <f t="shared" ca="1" si="118"/>
        <v>#REF!</v>
      </c>
      <c r="R466" s="188" t="e">
        <f t="shared" ca="1" si="119"/>
        <v>#REF!</v>
      </c>
      <c r="S466" s="139" t="e">
        <f t="shared" ca="1" si="117"/>
        <v>#REF!</v>
      </c>
      <c r="T466" s="202" t="e">
        <f t="shared" ca="1" si="120"/>
        <v>#REF!</v>
      </c>
      <c r="U466" s="139" t="e">
        <f t="shared" ca="1" si="121"/>
        <v>#REF!</v>
      </c>
      <c r="V466" s="198" t="e">
        <f t="shared" ca="1" si="122"/>
        <v>#REF!</v>
      </c>
      <c r="W466" s="138" t="e">
        <f t="shared" ca="1" si="123"/>
        <v>#REF!</v>
      </c>
      <c r="X466" s="139" t="e">
        <f t="shared" ca="1" si="124"/>
        <v>#REF!</v>
      </c>
      <c r="Y466" s="138" t="e">
        <f t="shared" ca="1" si="125"/>
        <v>#REF!</v>
      </c>
      <c r="Z466" s="138" t="e">
        <f t="shared" ca="1" si="126"/>
        <v>#REF!</v>
      </c>
      <c r="AA466" s="138" t="e">
        <f t="shared" ca="1" si="127"/>
        <v>#NAME?</v>
      </c>
      <c r="AB466" s="139" t="e">
        <f t="shared" ca="1" si="128"/>
        <v>#REF!</v>
      </c>
      <c r="AC466" s="138" t="e">
        <f t="shared" ca="1" si="129"/>
        <v>#REF!</v>
      </c>
      <c r="AD466" s="132" t="e">
        <f ca="1">INDIRECT(CONCATENATE(#REF!,$C$503,"!$AI",$A466 + 5))</f>
        <v>#REF!</v>
      </c>
    </row>
    <row r="467" spans="1:30" hidden="1" outlineLevel="1" x14ac:dyDescent="0.25">
      <c r="A467" s="128">
        <v>463</v>
      </c>
      <c r="B467" s="153" t="e">
        <f ca="1">INDIRECT(CONCATENATE(#REF!,$C$503,"!$B",$A467 + 5))</f>
        <v>#REF!</v>
      </c>
      <c r="C467" s="135" t="e">
        <f ca="1">INDIRECT(CONCATENATE(#REF!,$C$503,"!$X",$A467 + 5))</f>
        <v>#REF!</v>
      </c>
      <c r="D467" s="132" t="e">
        <f ca="1">INDIRECT(CONCATENATE(#REF!,$C$503,"!$AF",$A467 + 5))</f>
        <v>#REF!</v>
      </c>
      <c r="E467" s="132" t="e">
        <f ca="1">INDIRECT(CONCATENATE(#REF!,$C$503,"!$AB",$A467 + 5))</f>
        <v>#REF!</v>
      </c>
      <c r="F467" s="135" t="str">
        <f t="shared" ca="1" si="116"/>
        <v/>
      </c>
      <c r="G467" s="187" t="e">
        <f ca="1">INDIRECT(CONCATENATE(#REF!,$C$503,"!$AG",$A467 + 5))</f>
        <v>#REF!</v>
      </c>
      <c r="H467" s="135"/>
      <c r="I467" s="132"/>
      <c r="J467" s="135"/>
      <c r="K467" s="132" t="e">
        <f ca="1">INDIRECT(CONCATENATE(#REF!,$C$503,"!$AH",$A467 + 5))</f>
        <v>#REF!</v>
      </c>
      <c r="L467" s="181"/>
      <c r="M467" s="135"/>
      <c r="N467" s="135"/>
      <c r="O467" s="135"/>
      <c r="P467" s="135"/>
      <c r="Q467" s="137" t="e">
        <f t="shared" ca="1" si="118"/>
        <v>#REF!</v>
      </c>
      <c r="R467" s="188" t="e">
        <f t="shared" ca="1" si="119"/>
        <v>#REF!</v>
      </c>
      <c r="S467" s="139" t="e">
        <f t="shared" ca="1" si="117"/>
        <v>#REF!</v>
      </c>
      <c r="T467" s="202" t="e">
        <f t="shared" ca="1" si="120"/>
        <v>#REF!</v>
      </c>
      <c r="U467" s="139" t="e">
        <f t="shared" ca="1" si="121"/>
        <v>#REF!</v>
      </c>
      <c r="V467" s="198" t="e">
        <f t="shared" ca="1" si="122"/>
        <v>#REF!</v>
      </c>
      <c r="W467" s="138" t="e">
        <f t="shared" ca="1" si="123"/>
        <v>#REF!</v>
      </c>
      <c r="X467" s="139" t="e">
        <f t="shared" ca="1" si="124"/>
        <v>#REF!</v>
      </c>
      <c r="Y467" s="138" t="e">
        <f t="shared" ca="1" si="125"/>
        <v>#REF!</v>
      </c>
      <c r="Z467" s="138" t="e">
        <f t="shared" ca="1" si="126"/>
        <v>#REF!</v>
      </c>
      <c r="AA467" s="138" t="e">
        <f t="shared" ca="1" si="127"/>
        <v>#NAME?</v>
      </c>
      <c r="AB467" s="139" t="e">
        <f t="shared" ca="1" si="128"/>
        <v>#REF!</v>
      </c>
      <c r="AC467" s="138" t="e">
        <f t="shared" ca="1" si="129"/>
        <v>#REF!</v>
      </c>
      <c r="AD467" s="132" t="e">
        <f ca="1">INDIRECT(CONCATENATE(#REF!,$C$503,"!$AI",$A467 + 5))</f>
        <v>#REF!</v>
      </c>
    </row>
    <row r="468" spans="1:30" hidden="1" outlineLevel="1" x14ac:dyDescent="0.25">
      <c r="A468" s="128">
        <v>464</v>
      </c>
      <c r="B468" s="153" t="e">
        <f ca="1">INDIRECT(CONCATENATE(#REF!,$C$503,"!$B",$A468 + 5))</f>
        <v>#REF!</v>
      </c>
      <c r="C468" s="135" t="e">
        <f ca="1">INDIRECT(CONCATENATE(#REF!,$C$503,"!$X",$A468 + 5))</f>
        <v>#REF!</v>
      </c>
      <c r="D468" s="132" t="e">
        <f ca="1">INDIRECT(CONCATENATE(#REF!,$C$503,"!$AF",$A468 + 5))</f>
        <v>#REF!</v>
      </c>
      <c r="E468" s="132" t="e">
        <f ca="1">INDIRECT(CONCATENATE(#REF!,$C$503,"!$AB",$A468 + 5))</f>
        <v>#REF!</v>
      </c>
      <c r="F468" s="135" t="str">
        <f t="shared" ca="1" si="116"/>
        <v/>
      </c>
      <c r="G468" s="187" t="e">
        <f ca="1">INDIRECT(CONCATENATE(#REF!,$C$503,"!$AG",$A468 + 5))</f>
        <v>#REF!</v>
      </c>
      <c r="H468" s="135"/>
      <c r="I468" s="132"/>
      <c r="J468" s="135"/>
      <c r="K468" s="132" t="e">
        <f ca="1">INDIRECT(CONCATENATE(#REF!,$C$503,"!$AH",$A468 + 5))</f>
        <v>#REF!</v>
      </c>
      <c r="L468" s="181"/>
      <c r="M468" s="135"/>
      <c r="N468" s="135"/>
      <c r="O468" s="135"/>
      <c r="P468" s="135"/>
      <c r="Q468" s="137" t="e">
        <f t="shared" ca="1" si="118"/>
        <v>#REF!</v>
      </c>
      <c r="R468" s="188" t="e">
        <f t="shared" ca="1" si="119"/>
        <v>#REF!</v>
      </c>
      <c r="S468" s="139" t="e">
        <f t="shared" ca="1" si="117"/>
        <v>#REF!</v>
      </c>
      <c r="T468" s="202" t="e">
        <f t="shared" ca="1" si="120"/>
        <v>#REF!</v>
      </c>
      <c r="U468" s="139" t="e">
        <f t="shared" ca="1" si="121"/>
        <v>#REF!</v>
      </c>
      <c r="V468" s="198" t="e">
        <f t="shared" ca="1" si="122"/>
        <v>#REF!</v>
      </c>
      <c r="W468" s="138" t="e">
        <f t="shared" ca="1" si="123"/>
        <v>#REF!</v>
      </c>
      <c r="X468" s="139" t="e">
        <f t="shared" ca="1" si="124"/>
        <v>#REF!</v>
      </c>
      <c r="Y468" s="138" t="e">
        <f t="shared" ca="1" si="125"/>
        <v>#REF!</v>
      </c>
      <c r="Z468" s="138" t="e">
        <f t="shared" ca="1" si="126"/>
        <v>#REF!</v>
      </c>
      <c r="AA468" s="138" t="e">
        <f t="shared" ca="1" si="127"/>
        <v>#NAME?</v>
      </c>
      <c r="AB468" s="139" t="e">
        <f t="shared" ca="1" si="128"/>
        <v>#REF!</v>
      </c>
      <c r="AC468" s="138" t="e">
        <f t="shared" ca="1" si="129"/>
        <v>#REF!</v>
      </c>
      <c r="AD468" s="132" t="e">
        <f ca="1">INDIRECT(CONCATENATE(#REF!,$C$503,"!$AI",$A468 + 5))</f>
        <v>#REF!</v>
      </c>
    </row>
    <row r="469" spans="1:30" hidden="1" outlineLevel="1" x14ac:dyDescent="0.25">
      <c r="A469" s="128">
        <v>465</v>
      </c>
      <c r="B469" s="153" t="e">
        <f ca="1">INDIRECT(CONCATENATE(#REF!,$C$503,"!$B",$A469 + 5))</f>
        <v>#REF!</v>
      </c>
      <c r="C469" s="135" t="e">
        <f ca="1">INDIRECT(CONCATENATE(#REF!,$C$503,"!$X",$A469 + 5))</f>
        <v>#REF!</v>
      </c>
      <c r="D469" s="132" t="e">
        <f ca="1">INDIRECT(CONCATENATE(#REF!,$C$503,"!$AF",$A469 + 5))</f>
        <v>#REF!</v>
      </c>
      <c r="E469" s="132" t="e">
        <f ca="1">INDIRECT(CONCATENATE(#REF!,$C$503,"!$AB",$A469 + 5))</f>
        <v>#REF!</v>
      </c>
      <c r="F469" s="135" t="str">
        <f t="shared" ca="1" si="116"/>
        <v/>
      </c>
      <c r="G469" s="187" t="e">
        <f ca="1">INDIRECT(CONCATENATE(#REF!,$C$503,"!$AG",$A469 + 5))</f>
        <v>#REF!</v>
      </c>
      <c r="H469" s="135"/>
      <c r="I469" s="132"/>
      <c r="J469" s="135"/>
      <c r="K469" s="132" t="e">
        <f ca="1">INDIRECT(CONCATENATE(#REF!,$C$503,"!$AH",$A469 + 5))</f>
        <v>#REF!</v>
      </c>
      <c r="L469" s="181"/>
      <c r="M469" s="135"/>
      <c r="N469" s="135"/>
      <c r="O469" s="135"/>
      <c r="P469" s="135"/>
      <c r="Q469" s="137" t="e">
        <f t="shared" ca="1" si="118"/>
        <v>#REF!</v>
      </c>
      <c r="R469" s="188" t="e">
        <f t="shared" ca="1" si="119"/>
        <v>#REF!</v>
      </c>
      <c r="S469" s="139" t="e">
        <f t="shared" ca="1" si="117"/>
        <v>#REF!</v>
      </c>
      <c r="T469" s="202" t="e">
        <f t="shared" ca="1" si="120"/>
        <v>#REF!</v>
      </c>
      <c r="U469" s="139" t="e">
        <f t="shared" ca="1" si="121"/>
        <v>#REF!</v>
      </c>
      <c r="V469" s="198" t="e">
        <f t="shared" ca="1" si="122"/>
        <v>#REF!</v>
      </c>
      <c r="W469" s="138" t="e">
        <f t="shared" ca="1" si="123"/>
        <v>#REF!</v>
      </c>
      <c r="X469" s="139" t="e">
        <f t="shared" ca="1" si="124"/>
        <v>#REF!</v>
      </c>
      <c r="Y469" s="138" t="e">
        <f t="shared" ca="1" si="125"/>
        <v>#REF!</v>
      </c>
      <c r="Z469" s="138" t="e">
        <f t="shared" ca="1" si="126"/>
        <v>#REF!</v>
      </c>
      <c r="AA469" s="138" t="e">
        <f t="shared" ca="1" si="127"/>
        <v>#NAME?</v>
      </c>
      <c r="AB469" s="139" t="e">
        <f t="shared" ca="1" si="128"/>
        <v>#REF!</v>
      </c>
      <c r="AC469" s="138" t="e">
        <f t="shared" ca="1" si="129"/>
        <v>#REF!</v>
      </c>
      <c r="AD469" s="132" t="e">
        <f ca="1">INDIRECT(CONCATENATE(#REF!,$C$503,"!$AI",$A469 + 5))</f>
        <v>#REF!</v>
      </c>
    </row>
    <row r="470" spans="1:30" hidden="1" outlineLevel="1" x14ac:dyDescent="0.25">
      <c r="A470" s="128">
        <v>466</v>
      </c>
      <c r="B470" s="153" t="e">
        <f ca="1">INDIRECT(CONCATENATE(#REF!,$C$503,"!$B",$A470 + 5))</f>
        <v>#REF!</v>
      </c>
      <c r="C470" s="135" t="e">
        <f ca="1">INDIRECT(CONCATENATE(#REF!,$C$503,"!$X",$A470 + 5))</f>
        <v>#REF!</v>
      </c>
      <c r="D470" s="132" t="e">
        <f ca="1">INDIRECT(CONCATENATE(#REF!,$C$503,"!$AF",$A470 + 5))</f>
        <v>#REF!</v>
      </c>
      <c r="E470" s="132" t="e">
        <f ca="1">INDIRECT(CONCATENATE(#REF!,$C$503,"!$AB",$A470 + 5))</f>
        <v>#REF!</v>
      </c>
      <c r="F470" s="135" t="str">
        <f t="shared" ca="1" si="116"/>
        <v/>
      </c>
      <c r="G470" s="187" t="e">
        <f ca="1">INDIRECT(CONCATENATE(#REF!,$C$503,"!$AG",$A470 + 5))</f>
        <v>#REF!</v>
      </c>
      <c r="H470" s="135"/>
      <c r="I470" s="132"/>
      <c r="J470" s="135"/>
      <c r="K470" s="132" t="e">
        <f ca="1">INDIRECT(CONCATENATE(#REF!,$C$503,"!$AH",$A470 + 5))</f>
        <v>#REF!</v>
      </c>
      <c r="L470" s="181"/>
      <c r="M470" s="135"/>
      <c r="N470" s="135"/>
      <c r="O470" s="135"/>
      <c r="P470" s="135"/>
      <c r="Q470" s="137" t="e">
        <f t="shared" ca="1" si="118"/>
        <v>#REF!</v>
      </c>
      <c r="R470" s="188" t="e">
        <f t="shared" ca="1" si="119"/>
        <v>#REF!</v>
      </c>
      <c r="S470" s="139" t="e">
        <f t="shared" ca="1" si="117"/>
        <v>#REF!</v>
      </c>
      <c r="T470" s="202" t="e">
        <f t="shared" ca="1" si="120"/>
        <v>#REF!</v>
      </c>
      <c r="U470" s="139" t="e">
        <f t="shared" ca="1" si="121"/>
        <v>#REF!</v>
      </c>
      <c r="V470" s="198" t="e">
        <f t="shared" ca="1" si="122"/>
        <v>#REF!</v>
      </c>
      <c r="W470" s="138" t="e">
        <f t="shared" ca="1" si="123"/>
        <v>#REF!</v>
      </c>
      <c r="X470" s="139" t="e">
        <f t="shared" ca="1" si="124"/>
        <v>#REF!</v>
      </c>
      <c r="Y470" s="138" t="e">
        <f t="shared" ca="1" si="125"/>
        <v>#REF!</v>
      </c>
      <c r="Z470" s="138" t="e">
        <f t="shared" ca="1" si="126"/>
        <v>#REF!</v>
      </c>
      <c r="AA470" s="138" t="e">
        <f t="shared" ca="1" si="127"/>
        <v>#NAME?</v>
      </c>
      <c r="AB470" s="139" t="e">
        <f t="shared" ca="1" si="128"/>
        <v>#REF!</v>
      </c>
      <c r="AC470" s="138" t="e">
        <f t="shared" ca="1" si="129"/>
        <v>#REF!</v>
      </c>
      <c r="AD470" s="132" t="e">
        <f ca="1">INDIRECT(CONCATENATE(#REF!,$C$503,"!$AI",$A470 + 5))</f>
        <v>#REF!</v>
      </c>
    </row>
    <row r="471" spans="1:30" hidden="1" outlineLevel="1" x14ac:dyDescent="0.25">
      <c r="A471" s="128">
        <v>467</v>
      </c>
      <c r="B471" s="153" t="e">
        <f ca="1">INDIRECT(CONCATENATE(#REF!,$C$503,"!$B",$A471 + 5))</f>
        <v>#REF!</v>
      </c>
      <c r="C471" s="135" t="e">
        <f ca="1">INDIRECT(CONCATENATE(#REF!,$C$503,"!$X",$A471 + 5))</f>
        <v>#REF!</v>
      </c>
      <c r="D471" s="132" t="e">
        <f ca="1">INDIRECT(CONCATENATE(#REF!,$C$503,"!$AF",$A471 + 5))</f>
        <v>#REF!</v>
      </c>
      <c r="E471" s="132" t="e">
        <f ca="1">INDIRECT(CONCATENATE(#REF!,$C$503,"!$AB",$A471 + 5))</f>
        <v>#REF!</v>
      </c>
      <c r="F471" s="135" t="str">
        <f t="shared" ca="1" si="116"/>
        <v/>
      </c>
      <c r="G471" s="187" t="e">
        <f ca="1">INDIRECT(CONCATENATE(#REF!,$C$503,"!$AG",$A471 + 5))</f>
        <v>#REF!</v>
      </c>
      <c r="H471" s="135"/>
      <c r="I471" s="132"/>
      <c r="J471" s="135"/>
      <c r="K471" s="132" t="e">
        <f ca="1">INDIRECT(CONCATENATE(#REF!,$C$503,"!$AH",$A471 + 5))</f>
        <v>#REF!</v>
      </c>
      <c r="L471" s="181"/>
      <c r="M471" s="135"/>
      <c r="N471" s="135"/>
      <c r="O471" s="135"/>
      <c r="P471" s="135"/>
      <c r="Q471" s="137" t="e">
        <f t="shared" ca="1" si="118"/>
        <v>#REF!</v>
      </c>
      <c r="R471" s="188" t="e">
        <f t="shared" ca="1" si="119"/>
        <v>#REF!</v>
      </c>
      <c r="S471" s="139" t="e">
        <f t="shared" ca="1" si="117"/>
        <v>#REF!</v>
      </c>
      <c r="T471" s="202" t="e">
        <f t="shared" ca="1" si="120"/>
        <v>#REF!</v>
      </c>
      <c r="U471" s="139" t="e">
        <f t="shared" ca="1" si="121"/>
        <v>#REF!</v>
      </c>
      <c r="V471" s="198" t="e">
        <f t="shared" ca="1" si="122"/>
        <v>#REF!</v>
      </c>
      <c r="W471" s="138" t="e">
        <f t="shared" ca="1" si="123"/>
        <v>#REF!</v>
      </c>
      <c r="X471" s="139" t="e">
        <f t="shared" ca="1" si="124"/>
        <v>#REF!</v>
      </c>
      <c r="Y471" s="138" t="e">
        <f t="shared" ca="1" si="125"/>
        <v>#REF!</v>
      </c>
      <c r="Z471" s="138" t="e">
        <f t="shared" ca="1" si="126"/>
        <v>#REF!</v>
      </c>
      <c r="AA471" s="138" t="e">
        <f t="shared" ca="1" si="127"/>
        <v>#NAME?</v>
      </c>
      <c r="AB471" s="139" t="e">
        <f t="shared" ca="1" si="128"/>
        <v>#REF!</v>
      </c>
      <c r="AC471" s="138" t="e">
        <f t="shared" ca="1" si="129"/>
        <v>#REF!</v>
      </c>
      <c r="AD471" s="132" t="e">
        <f ca="1">INDIRECT(CONCATENATE(#REF!,$C$503,"!$AI",$A471 + 5))</f>
        <v>#REF!</v>
      </c>
    </row>
    <row r="472" spans="1:30" hidden="1" outlineLevel="1" x14ac:dyDescent="0.25">
      <c r="A472" s="128">
        <v>468</v>
      </c>
      <c r="B472" s="153" t="e">
        <f ca="1">INDIRECT(CONCATENATE(#REF!,$C$503,"!$B",$A472 + 5))</f>
        <v>#REF!</v>
      </c>
      <c r="C472" s="135" t="e">
        <f ca="1">INDIRECT(CONCATENATE(#REF!,$C$503,"!$X",$A472 + 5))</f>
        <v>#REF!</v>
      </c>
      <c r="D472" s="132" t="e">
        <f ca="1">INDIRECT(CONCATENATE(#REF!,$C$503,"!$AF",$A472 + 5))</f>
        <v>#REF!</v>
      </c>
      <c r="E472" s="132" t="e">
        <f ca="1">INDIRECT(CONCATENATE(#REF!,$C$503,"!$AB",$A472 + 5))</f>
        <v>#REF!</v>
      </c>
      <c r="F472" s="135" t="str">
        <f t="shared" ca="1" si="116"/>
        <v/>
      </c>
      <c r="G472" s="187" t="e">
        <f ca="1">INDIRECT(CONCATENATE(#REF!,$C$503,"!$AG",$A472 + 5))</f>
        <v>#REF!</v>
      </c>
      <c r="H472" s="135"/>
      <c r="I472" s="132"/>
      <c r="J472" s="135"/>
      <c r="K472" s="132" t="e">
        <f ca="1">INDIRECT(CONCATENATE(#REF!,$C$503,"!$AH",$A472 + 5))</f>
        <v>#REF!</v>
      </c>
      <c r="L472" s="181"/>
      <c r="M472" s="135"/>
      <c r="N472" s="135"/>
      <c r="O472" s="135"/>
      <c r="P472" s="135"/>
      <c r="Q472" s="137" t="e">
        <f t="shared" ca="1" si="118"/>
        <v>#REF!</v>
      </c>
      <c r="R472" s="188" t="e">
        <f t="shared" ca="1" si="119"/>
        <v>#REF!</v>
      </c>
      <c r="S472" s="139" t="e">
        <f t="shared" ca="1" si="117"/>
        <v>#REF!</v>
      </c>
      <c r="T472" s="202" t="e">
        <f t="shared" ca="1" si="120"/>
        <v>#REF!</v>
      </c>
      <c r="U472" s="139" t="e">
        <f t="shared" ca="1" si="121"/>
        <v>#REF!</v>
      </c>
      <c r="V472" s="198" t="e">
        <f t="shared" ca="1" si="122"/>
        <v>#REF!</v>
      </c>
      <c r="W472" s="138" t="e">
        <f t="shared" ca="1" si="123"/>
        <v>#REF!</v>
      </c>
      <c r="X472" s="139" t="e">
        <f t="shared" ca="1" si="124"/>
        <v>#REF!</v>
      </c>
      <c r="Y472" s="138" t="e">
        <f t="shared" ca="1" si="125"/>
        <v>#REF!</v>
      </c>
      <c r="Z472" s="138" t="e">
        <f t="shared" ca="1" si="126"/>
        <v>#REF!</v>
      </c>
      <c r="AA472" s="138" t="e">
        <f t="shared" ca="1" si="127"/>
        <v>#NAME?</v>
      </c>
      <c r="AB472" s="139" t="e">
        <f t="shared" ca="1" si="128"/>
        <v>#REF!</v>
      </c>
      <c r="AC472" s="138" t="e">
        <f t="shared" ca="1" si="129"/>
        <v>#REF!</v>
      </c>
      <c r="AD472" s="132" t="e">
        <f ca="1">INDIRECT(CONCATENATE(#REF!,$C$503,"!$AI",$A472 + 5))</f>
        <v>#REF!</v>
      </c>
    </row>
    <row r="473" spans="1:30" hidden="1" outlineLevel="1" x14ac:dyDescent="0.25">
      <c r="A473" s="128">
        <v>469</v>
      </c>
      <c r="B473" s="153" t="e">
        <f ca="1">INDIRECT(CONCATENATE(#REF!,$C$503,"!$B",$A473 + 5))</f>
        <v>#REF!</v>
      </c>
      <c r="C473" s="135" t="e">
        <f ca="1">INDIRECT(CONCATENATE(#REF!,$C$503,"!$X",$A473 + 5))</f>
        <v>#REF!</v>
      </c>
      <c r="D473" s="132" t="e">
        <f ca="1">INDIRECT(CONCATENATE(#REF!,$C$503,"!$AF",$A473 + 5))</f>
        <v>#REF!</v>
      </c>
      <c r="E473" s="132" t="e">
        <f ca="1">INDIRECT(CONCATENATE(#REF!,$C$503,"!$AB",$A473 + 5))</f>
        <v>#REF!</v>
      </c>
      <c r="F473" s="135" t="str">
        <f t="shared" ca="1" si="116"/>
        <v/>
      </c>
      <c r="G473" s="187" t="e">
        <f ca="1">INDIRECT(CONCATENATE(#REF!,$C$503,"!$AG",$A473 + 5))</f>
        <v>#REF!</v>
      </c>
      <c r="H473" s="135"/>
      <c r="I473" s="132"/>
      <c r="J473" s="135"/>
      <c r="K473" s="132" t="e">
        <f ca="1">INDIRECT(CONCATENATE(#REF!,$C$503,"!$AH",$A473 + 5))</f>
        <v>#REF!</v>
      </c>
      <c r="L473" s="181"/>
      <c r="M473" s="135"/>
      <c r="N473" s="135"/>
      <c r="O473" s="135"/>
      <c r="P473" s="135"/>
      <c r="Q473" s="137" t="e">
        <f t="shared" ca="1" si="118"/>
        <v>#REF!</v>
      </c>
      <c r="R473" s="188" t="e">
        <f t="shared" ca="1" si="119"/>
        <v>#REF!</v>
      </c>
      <c r="S473" s="139" t="e">
        <f t="shared" ca="1" si="117"/>
        <v>#REF!</v>
      </c>
      <c r="T473" s="202" t="e">
        <f t="shared" ca="1" si="120"/>
        <v>#REF!</v>
      </c>
      <c r="U473" s="139" t="e">
        <f t="shared" ca="1" si="121"/>
        <v>#REF!</v>
      </c>
      <c r="V473" s="198" t="e">
        <f t="shared" ca="1" si="122"/>
        <v>#REF!</v>
      </c>
      <c r="W473" s="138" t="e">
        <f t="shared" ca="1" si="123"/>
        <v>#REF!</v>
      </c>
      <c r="X473" s="139" t="e">
        <f t="shared" ca="1" si="124"/>
        <v>#REF!</v>
      </c>
      <c r="Y473" s="138" t="e">
        <f t="shared" ca="1" si="125"/>
        <v>#REF!</v>
      </c>
      <c r="Z473" s="138" t="e">
        <f t="shared" ca="1" si="126"/>
        <v>#REF!</v>
      </c>
      <c r="AA473" s="138" t="e">
        <f t="shared" ca="1" si="127"/>
        <v>#NAME?</v>
      </c>
      <c r="AB473" s="139" t="e">
        <f t="shared" ca="1" si="128"/>
        <v>#REF!</v>
      </c>
      <c r="AC473" s="138" t="e">
        <f t="shared" ca="1" si="129"/>
        <v>#REF!</v>
      </c>
      <c r="AD473" s="132" t="e">
        <f ca="1">INDIRECT(CONCATENATE(#REF!,$C$503,"!$AI",$A473 + 5))</f>
        <v>#REF!</v>
      </c>
    </row>
    <row r="474" spans="1:30" hidden="1" outlineLevel="1" x14ac:dyDescent="0.25">
      <c r="A474" s="128">
        <v>470</v>
      </c>
      <c r="B474" s="153" t="e">
        <f ca="1">INDIRECT(CONCATENATE(#REF!,$C$503,"!$B",$A474 + 5))</f>
        <v>#REF!</v>
      </c>
      <c r="C474" s="135" t="e">
        <f ca="1">INDIRECT(CONCATENATE(#REF!,$C$503,"!$X",$A474 + 5))</f>
        <v>#REF!</v>
      </c>
      <c r="D474" s="132" t="e">
        <f ca="1">INDIRECT(CONCATENATE(#REF!,$C$503,"!$AF",$A474 + 5))</f>
        <v>#REF!</v>
      </c>
      <c r="E474" s="132" t="e">
        <f ca="1">INDIRECT(CONCATENATE(#REF!,$C$503,"!$AB",$A474 + 5))</f>
        <v>#REF!</v>
      </c>
      <c r="F474" s="135" t="str">
        <f t="shared" ca="1" si="116"/>
        <v/>
      </c>
      <c r="G474" s="187" t="e">
        <f ca="1">INDIRECT(CONCATENATE(#REF!,$C$503,"!$AG",$A474 + 5))</f>
        <v>#REF!</v>
      </c>
      <c r="H474" s="135"/>
      <c r="I474" s="132"/>
      <c r="J474" s="135"/>
      <c r="K474" s="132" t="e">
        <f ca="1">INDIRECT(CONCATENATE(#REF!,$C$503,"!$AH",$A474 + 5))</f>
        <v>#REF!</v>
      </c>
      <c r="L474" s="181"/>
      <c r="M474" s="135"/>
      <c r="N474" s="135"/>
      <c r="O474" s="135"/>
      <c r="P474" s="135"/>
      <c r="Q474" s="137" t="e">
        <f t="shared" ca="1" si="118"/>
        <v>#REF!</v>
      </c>
      <c r="R474" s="188" t="e">
        <f t="shared" ca="1" si="119"/>
        <v>#REF!</v>
      </c>
      <c r="S474" s="139" t="e">
        <f t="shared" ca="1" si="117"/>
        <v>#REF!</v>
      </c>
      <c r="T474" s="202" t="e">
        <f t="shared" ca="1" si="120"/>
        <v>#REF!</v>
      </c>
      <c r="U474" s="139" t="e">
        <f t="shared" ca="1" si="121"/>
        <v>#REF!</v>
      </c>
      <c r="V474" s="198" t="e">
        <f t="shared" ca="1" si="122"/>
        <v>#REF!</v>
      </c>
      <c r="W474" s="138" t="e">
        <f t="shared" ca="1" si="123"/>
        <v>#REF!</v>
      </c>
      <c r="X474" s="139" t="e">
        <f t="shared" ca="1" si="124"/>
        <v>#REF!</v>
      </c>
      <c r="Y474" s="138" t="e">
        <f t="shared" ca="1" si="125"/>
        <v>#REF!</v>
      </c>
      <c r="Z474" s="138" t="e">
        <f t="shared" ca="1" si="126"/>
        <v>#REF!</v>
      </c>
      <c r="AA474" s="138" t="e">
        <f t="shared" ca="1" si="127"/>
        <v>#NAME?</v>
      </c>
      <c r="AB474" s="139" t="e">
        <f t="shared" ca="1" si="128"/>
        <v>#REF!</v>
      </c>
      <c r="AC474" s="138" t="e">
        <f t="shared" ca="1" si="129"/>
        <v>#REF!</v>
      </c>
      <c r="AD474" s="132" t="e">
        <f ca="1">INDIRECT(CONCATENATE(#REF!,$C$503,"!$AI",$A474 + 5))</f>
        <v>#REF!</v>
      </c>
    </row>
    <row r="475" spans="1:30" hidden="1" outlineLevel="1" x14ac:dyDescent="0.25">
      <c r="A475" s="128">
        <v>471</v>
      </c>
      <c r="B475" s="153" t="e">
        <f ca="1">INDIRECT(CONCATENATE(#REF!,$C$503,"!$B",$A475 + 5))</f>
        <v>#REF!</v>
      </c>
      <c r="C475" s="135" t="e">
        <f ca="1">INDIRECT(CONCATENATE(#REF!,$C$503,"!$X",$A475 + 5))</f>
        <v>#REF!</v>
      </c>
      <c r="D475" s="132" t="e">
        <f ca="1">INDIRECT(CONCATENATE(#REF!,$C$503,"!$AF",$A475 + 5))</f>
        <v>#REF!</v>
      </c>
      <c r="E475" s="132" t="e">
        <f ca="1">INDIRECT(CONCATENATE(#REF!,$C$503,"!$AB",$A475 + 5))</f>
        <v>#REF!</v>
      </c>
      <c r="F475" s="135" t="str">
        <f t="shared" ca="1" si="116"/>
        <v/>
      </c>
      <c r="G475" s="187" t="e">
        <f ca="1">INDIRECT(CONCATENATE(#REF!,$C$503,"!$AG",$A475 + 5))</f>
        <v>#REF!</v>
      </c>
      <c r="H475" s="135"/>
      <c r="I475" s="132"/>
      <c r="J475" s="135"/>
      <c r="K475" s="132" t="e">
        <f ca="1">INDIRECT(CONCATENATE(#REF!,$C$503,"!$AH",$A475 + 5))</f>
        <v>#REF!</v>
      </c>
      <c r="L475" s="181"/>
      <c r="M475" s="135"/>
      <c r="N475" s="135"/>
      <c r="O475" s="135"/>
      <c r="P475" s="135"/>
      <c r="Q475" s="137" t="e">
        <f t="shared" ca="1" si="118"/>
        <v>#REF!</v>
      </c>
      <c r="R475" s="188" t="e">
        <f t="shared" ca="1" si="119"/>
        <v>#REF!</v>
      </c>
      <c r="S475" s="139" t="e">
        <f t="shared" ca="1" si="117"/>
        <v>#REF!</v>
      </c>
      <c r="T475" s="202" t="e">
        <f t="shared" ca="1" si="120"/>
        <v>#REF!</v>
      </c>
      <c r="U475" s="139" t="e">
        <f t="shared" ca="1" si="121"/>
        <v>#REF!</v>
      </c>
      <c r="V475" s="198" t="e">
        <f t="shared" ca="1" si="122"/>
        <v>#REF!</v>
      </c>
      <c r="W475" s="138" t="e">
        <f t="shared" ca="1" si="123"/>
        <v>#REF!</v>
      </c>
      <c r="X475" s="139" t="e">
        <f t="shared" ca="1" si="124"/>
        <v>#REF!</v>
      </c>
      <c r="Y475" s="138" t="e">
        <f t="shared" ca="1" si="125"/>
        <v>#REF!</v>
      </c>
      <c r="Z475" s="138" t="e">
        <f t="shared" ca="1" si="126"/>
        <v>#REF!</v>
      </c>
      <c r="AA475" s="138" t="e">
        <f t="shared" ca="1" si="127"/>
        <v>#NAME?</v>
      </c>
      <c r="AB475" s="139" t="e">
        <f t="shared" ca="1" si="128"/>
        <v>#REF!</v>
      </c>
      <c r="AC475" s="138" t="e">
        <f t="shared" ca="1" si="129"/>
        <v>#REF!</v>
      </c>
      <c r="AD475" s="132" t="e">
        <f ca="1">INDIRECT(CONCATENATE(#REF!,$C$503,"!$AI",$A475 + 5))</f>
        <v>#REF!</v>
      </c>
    </row>
    <row r="476" spans="1:30" hidden="1" outlineLevel="1" x14ac:dyDescent="0.25">
      <c r="A476" s="128">
        <v>472</v>
      </c>
      <c r="B476" s="153" t="e">
        <f ca="1">INDIRECT(CONCATENATE(#REF!,$C$503,"!$B",$A476 + 5))</f>
        <v>#REF!</v>
      </c>
      <c r="C476" s="135" t="e">
        <f ca="1">INDIRECT(CONCATENATE(#REF!,$C$503,"!$X",$A476 + 5))</f>
        <v>#REF!</v>
      </c>
      <c r="D476" s="132" t="e">
        <f ca="1">INDIRECT(CONCATENATE(#REF!,$C$503,"!$AF",$A476 + 5))</f>
        <v>#REF!</v>
      </c>
      <c r="E476" s="132" t="e">
        <f ca="1">INDIRECT(CONCATENATE(#REF!,$C$503,"!$AB",$A476 + 5))</f>
        <v>#REF!</v>
      </c>
      <c r="F476" s="135" t="str">
        <f t="shared" ca="1" si="116"/>
        <v/>
      </c>
      <c r="G476" s="187" t="e">
        <f ca="1">INDIRECT(CONCATENATE(#REF!,$C$503,"!$AG",$A476 + 5))</f>
        <v>#REF!</v>
      </c>
      <c r="H476" s="135"/>
      <c r="I476" s="132"/>
      <c r="J476" s="135"/>
      <c r="K476" s="132" t="e">
        <f ca="1">INDIRECT(CONCATENATE(#REF!,$C$503,"!$AH",$A476 + 5))</f>
        <v>#REF!</v>
      </c>
      <c r="L476" s="181"/>
      <c r="M476" s="135"/>
      <c r="N476" s="135"/>
      <c r="O476" s="135"/>
      <c r="P476" s="135"/>
      <c r="Q476" s="137" t="e">
        <f t="shared" ca="1" si="118"/>
        <v>#REF!</v>
      </c>
      <c r="R476" s="188" t="e">
        <f t="shared" ca="1" si="119"/>
        <v>#REF!</v>
      </c>
      <c r="S476" s="139" t="e">
        <f t="shared" ca="1" si="117"/>
        <v>#REF!</v>
      </c>
      <c r="T476" s="202" t="e">
        <f t="shared" ca="1" si="120"/>
        <v>#REF!</v>
      </c>
      <c r="U476" s="139" t="e">
        <f t="shared" ca="1" si="121"/>
        <v>#REF!</v>
      </c>
      <c r="V476" s="198" t="e">
        <f t="shared" ca="1" si="122"/>
        <v>#REF!</v>
      </c>
      <c r="W476" s="138" t="e">
        <f t="shared" ca="1" si="123"/>
        <v>#REF!</v>
      </c>
      <c r="X476" s="139" t="e">
        <f t="shared" ca="1" si="124"/>
        <v>#REF!</v>
      </c>
      <c r="Y476" s="138" t="e">
        <f t="shared" ca="1" si="125"/>
        <v>#REF!</v>
      </c>
      <c r="Z476" s="138" t="e">
        <f t="shared" ca="1" si="126"/>
        <v>#REF!</v>
      </c>
      <c r="AA476" s="138" t="e">
        <f t="shared" ca="1" si="127"/>
        <v>#NAME?</v>
      </c>
      <c r="AB476" s="139" t="e">
        <f t="shared" ca="1" si="128"/>
        <v>#REF!</v>
      </c>
      <c r="AC476" s="138" t="e">
        <f t="shared" ca="1" si="129"/>
        <v>#REF!</v>
      </c>
      <c r="AD476" s="132" t="e">
        <f ca="1">INDIRECT(CONCATENATE(#REF!,$C$503,"!$AI",$A476 + 5))</f>
        <v>#REF!</v>
      </c>
    </row>
    <row r="477" spans="1:30" hidden="1" outlineLevel="1" x14ac:dyDescent="0.25">
      <c r="A477" s="128">
        <v>473</v>
      </c>
      <c r="B477" s="153" t="e">
        <f ca="1">INDIRECT(CONCATENATE(#REF!,$C$503,"!$B",$A477 + 5))</f>
        <v>#REF!</v>
      </c>
      <c r="C477" s="135" t="e">
        <f ca="1">INDIRECT(CONCATENATE(#REF!,$C$503,"!$X",$A477 + 5))</f>
        <v>#REF!</v>
      </c>
      <c r="D477" s="132" t="e">
        <f ca="1">INDIRECT(CONCATENATE(#REF!,$C$503,"!$AF",$A477 + 5))</f>
        <v>#REF!</v>
      </c>
      <c r="E477" s="132" t="e">
        <f ca="1">INDIRECT(CONCATENATE(#REF!,$C$503,"!$AB",$A477 + 5))</f>
        <v>#REF!</v>
      </c>
      <c r="F477" s="135" t="str">
        <f t="shared" ca="1" si="116"/>
        <v/>
      </c>
      <c r="G477" s="187" t="e">
        <f ca="1">INDIRECT(CONCATENATE(#REF!,$C$503,"!$AG",$A477 + 5))</f>
        <v>#REF!</v>
      </c>
      <c r="H477" s="135"/>
      <c r="I477" s="132"/>
      <c r="J477" s="135"/>
      <c r="K477" s="132" t="e">
        <f ca="1">INDIRECT(CONCATENATE(#REF!,$C$503,"!$AH",$A477 + 5))</f>
        <v>#REF!</v>
      </c>
      <c r="L477" s="181"/>
      <c r="M477" s="135"/>
      <c r="N477" s="135"/>
      <c r="O477" s="135"/>
      <c r="P477" s="135"/>
      <c r="Q477" s="137" t="e">
        <f t="shared" ca="1" si="118"/>
        <v>#REF!</v>
      </c>
      <c r="R477" s="188" t="e">
        <f t="shared" ca="1" si="119"/>
        <v>#REF!</v>
      </c>
      <c r="S477" s="139" t="e">
        <f t="shared" ca="1" si="117"/>
        <v>#REF!</v>
      </c>
      <c r="T477" s="202" t="e">
        <f t="shared" ca="1" si="120"/>
        <v>#REF!</v>
      </c>
      <c r="U477" s="139" t="e">
        <f t="shared" ca="1" si="121"/>
        <v>#REF!</v>
      </c>
      <c r="V477" s="198" t="e">
        <f t="shared" ca="1" si="122"/>
        <v>#REF!</v>
      </c>
      <c r="W477" s="138" t="e">
        <f t="shared" ca="1" si="123"/>
        <v>#REF!</v>
      </c>
      <c r="X477" s="139" t="e">
        <f t="shared" ca="1" si="124"/>
        <v>#REF!</v>
      </c>
      <c r="Y477" s="138" t="e">
        <f t="shared" ca="1" si="125"/>
        <v>#REF!</v>
      </c>
      <c r="Z477" s="138" t="e">
        <f t="shared" ca="1" si="126"/>
        <v>#REF!</v>
      </c>
      <c r="AA477" s="138" t="e">
        <f t="shared" ca="1" si="127"/>
        <v>#NAME?</v>
      </c>
      <c r="AB477" s="139" t="e">
        <f t="shared" ca="1" si="128"/>
        <v>#REF!</v>
      </c>
      <c r="AC477" s="138" t="e">
        <f t="shared" ca="1" si="129"/>
        <v>#REF!</v>
      </c>
      <c r="AD477" s="132" t="e">
        <f ca="1">INDIRECT(CONCATENATE(#REF!,$C$503,"!$AI",$A477 + 5))</f>
        <v>#REF!</v>
      </c>
    </row>
    <row r="478" spans="1:30" hidden="1" outlineLevel="1" x14ac:dyDescent="0.25">
      <c r="A478" s="128">
        <v>474</v>
      </c>
      <c r="B478" s="153" t="e">
        <f ca="1">INDIRECT(CONCATENATE(#REF!,$C$503,"!$B",$A478 + 5))</f>
        <v>#REF!</v>
      </c>
      <c r="C478" s="135" t="e">
        <f ca="1">INDIRECT(CONCATENATE(#REF!,$C$503,"!$X",$A478 + 5))</f>
        <v>#REF!</v>
      </c>
      <c r="D478" s="132" t="e">
        <f ca="1">INDIRECT(CONCATENATE(#REF!,$C$503,"!$AF",$A478 + 5))</f>
        <v>#REF!</v>
      </c>
      <c r="E478" s="132" t="e">
        <f ca="1">INDIRECT(CONCATENATE(#REF!,$C$503,"!$AB",$A478 + 5))</f>
        <v>#REF!</v>
      </c>
      <c r="F478" s="135" t="str">
        <f t="shared" ca="1" si="116"/>
        <v/>
      </c>
      <c r="G478" s="187" t="e">
        <f ca="1">INDIRECT(CONCATENATE(#REF!,$C$503,"!$AG",$A478 + 5))</f>
        <v>#REF!</v>
      </c>
      <c r="H478" s="135"/>
      <c r="I478" s="132"/>
      <c r="J478" s="135"/>
      <c r="K478" s="132" t="e">
        <f ca="1">INDIRECT(CONCATENATE(#REF!,$C$503,"!$AH",$A478 + 5))</f>
        <v>#REF!</v>
      </c>
      <c r="L478" s="181"/>
      <c r="M478" s="135"/>
      <c r="N478" s="135"/>
      <c r="O478" s="135"/>
      <c r="P478" s="135"/>
      <c r="Q478" s="137" t="e">
        <f t="shared" ca="1" si="118"/>
        <v>#REF!</v>
      </c>
      <c r="R478" s="188" t="e">
        <f t="shared" ca="1" si="119"/>
        <v>#REF!</v>
      </c>
      <c r="S478" s="139" t="e">
        <f t="shared" ca="1" si="117"/>
        <v>#REF!</v>
      </c>
      <c r="T478" s="202" t="e">
        <f t="shared" ca="1" si="120"/>
        <v>#REF!</v>
      </c>
      <c r="U478" s="139" t="e">
        <f t="shared" ca="1" si="121"/>
        <v>#REF!</v>
      </c>
      <c r="V478" s="198" t="e">
        <f t="shared" ca="1" si="122"/>
        <v>#REF!</v>
      </c>
      <c r="W478" s="138" t="e">
        <f t="shared" ca="1" si="123"/>
        <v>#REF!</v>
      </c>
      <c r="X478" s="139" t="e">
        <f t="shared" ca="1" si="124"/>
        <v>#REF!</v>
      </c>
      <c r="Y478" s="138" t="e">
        <f t="shared" ca="1" si="125"/>
        <v>#REF!</v>
      </c>
      <c r="Z478" s="138" t="e">
        <f t="shared" ca="1" si="126"/>
        <v>#REF!</v>
      </c>
      <c r="AA478" s="138" t="e">
        <f t="shared" ca="1" si="127"/>
        <v>#NAME?</v>
      </c>
      <c r="AB478" s="139" t="e">
        <f t="shared" ca="1" si="128"/>
        <v>#REF!</v>
      </c>
      <c r="AC478" s="138" t="e">
        <f t="shared" ca="1" si="129"/>
        <v>#REF!</v>
      </c>
      <c r="AD478" s="132" t="e">
        <f ca="1">INDIRECT(CONCATENATE(#REF!,$C$503,"!$AI",$A478 + 5))</f>
        <v>#REF!</v>
      </c>
    </row>
    <row r="479" spans="1:30" hidden="1" outlineLevel="1" x14ac:dyDescent="0.25">
      <c r="A479" s="128">
        <v>475</v>
      </c>
      <c r="B479" s="153" t="e">
        <f ca="1">INDIRECT(CONCATENATE(#REF!,$C$503,"!$B",$A479 + 5))</f>
        <v>#REF!</v>
      </c>
      <c r="C479" s="135" t="e">
        <f ca="1">INDIRECT(CONCATENATE(#REF!,$C$503,"!$X",$A479 + 5))</f>
        <v>#REF!</v>
      </c>
      <c r="D479" s="132" t="e">
        <f ca="1">INDIRECT(CONCATENATE(#REF!,$C$503,"!$AF",$A479 + 5))</f>
        <v>#REF!</v>
      </c>
      <c r="E479" s="132" t="e">
        <f ca="1">INDIRECT(CONCATENATE(#REF!,$C$503,"!$AB",$A479 + 5))</f>
        <v>#REF!</v>
      </c>
      <c r="F479" s="135" t="str">
        <f t="shared" ca="1" si="116"/>
        <v/>
      </c>
      <c r="G479" s="187" t="e">
        <f ca="1">INDIRECT(CONCATENATE(#REF!,$C$503,"!$AG",$A479 + 5))</f>
        <v>#REF!</v>
      </c>
      <c r="H479" s="135"/>
      <c r="I479" s="132"/>
      <c r="J479" s="135"/>
      <c r="K479" s="132" t="e">
        <f ca="1">INDIRECT(CONCATENATE(#REF!,$C$503,"!$AH",$A479 + 5))</f>
        <v>#REF!</v>
      </c>
      <c r="L479" s="181"/>
      <c r="M479" s="135"/>
      <c r="N479" s="135"/>
      <c r="O479" s="135"/>
      <c r="P479" s="135"/>
      <c r="Q479" s="137" t="e">
        <f t="shared" ca="1" si="118"/>
        <v>#REF!</v>
      </c>
      <c r="R479" s="188" t="e">
        <f t="shared" ca="1" si="119"/>
        <v>#REF!</v>
      </c>
      <c r="S479" s="139" t="e">
        <f t="shared" ca="1" si="117"/>
        <v>#REF!</v>
      </c>
      <c r="T479" s="202" t="e">
        <f t="shared" ca="1" si="120"/>
        <v>#REF!</v>
      </c>
      <c r="U479" s="139" t="e">
        <f t="shared" ca="1" si="121"/>
        <v>#REF!</v>
      </c>
      <c r="V479" s="198" t="e">
        <f t="shared" ca="1" si="122"/>
        <v>#REF!</v>
      </c>
      <c r="W479" s="138" t="e">
        <f t="shared" ca="1" si="123"/>
        <v>#REF!</v>
      </c>
      <c r="X479" s="139" t="e">
        <f t="shared" ca="1" si="124"/>
        <v>#REF!</v>
      </c>
      <c r="Y479" s="138" t="e">
        <f t="shared" ca="1" si="125"/>
        <v>#REF!</v>
      </c>
      <c r="Z479" s="138" t="e">
        <f t="shared" ca="1" si="126"/>
        <v>#REF!</v>
      </c>
      <c r="AA479" s="138" t="e">
        <f t="shared" ca="1" si="127"/>
        <v>#NAME?</v>
      </c>
      <c r="AB479" s="139" t="e">
        <f t="shared" ca="1" si="128"/>
        <v>#REF!</v>
      </c>
      <c r="AC479" s="138" t="e">
        <f t="shared" ca="1" si="129"/>
        <v>#REF!</v>
      </c>
      <c r="AD479" s="132" t="e">
        <f ca="1">INDIRECT(CONCATENATE(#REF!,$C$503,"!$AI",$A479 + 5))</f>
        <v>#REF!</v>
      </c>
    </row>
    <row r="480" spans="1:30" hidden="1" outlineLevel="1" x14ac:dyDescent="0.25">
      <c r="A480" s="128">
        <v>476</v>
      </c>
      <c r="B480" s="153" t="e">
        <f ca="1">INDIRECT(CONCATENATE(#REF!,$C$503,"!$B",$A480 + 5))</f>
        <v>#REF!</v>
      </c>
      <c r="C480" s="135" t="e">
        <f ca="1">INDIRECT(CONCATENATE(#REF!,$C$503,"!$X",$A480 + 5))</f>
        <v>#REF!</v>
      </c>
      <c r="D480" s="132" t="e">
        <f ca="1">INDIRECT(CONCATENATE(#REF!,$C$503,"!$AF",$A480 + 5))</f>
        <v>#REF!</v>
      </c>
      <c r="E480" s="132" t="e">
        <f ca="1">INDIRECT(CONCATENATE(#REF!,$C$503,"!$AB",$A480 + 5))</f>
        <v>#REF!</v>
      </c>
      <c r="F480" s="135" t="str">
        <f t="shared" ca="1" si="116"/>
        <v/>
      </c>
      <c r="G480" s="187" t="e">
        <f ca="1">INDIRECT(CONCATENATE(#REF!,$C$503,"!$AG",$A480 + 5))</f>
        <v>#REF!</v>
      </c>
      <c r="H480" s="135"/>
      <c r="I480" s="132"/>
      <c r="J480" s="135"/>
      <c r="K480" s="132" t="e">
        <f ca="1">INDIRECT(CONCATENATE(#REF!,$C$503,"!$AH",$A480 + 5))</f>
        <v>#REF!</v>
      </c>
      <c r="L480" s="181"/>
      <c r="M480" s="135"/>
      <c r="N480" s="135"/>
      <c r="O480" s="135"/>
      <c r="P480" s="135"/>
      <c r="Q480" s="137" t="e">
        <f t="shared" ca="1" si="118"/>
        <v>#REF!</v>
      </c>
      <c r="R480" s="188" t="e">
        <f t="shared" ca="1" si="119"/>
        <v>#REF!</v>
      </c>
      <c r="S480" s="139" t="e">
        <f t="shared" ca="1" si="117"/>
        <v>#REF!</v>
      </c>
      <c r="T480" s="202" t="e">
        <f t="shared" ca="1" si="120"/>
        <v>#REF!</v>
      </c>
      <c r="U480" s="139" t="e">
        <f t="shared" ca="1" si="121"/>
        <v>#REF!</v>
      </c>
      <c r="V480" s="198" t="e">
        <f t="shared" ca="1" si="122"/>
        <v>#REF!</v>
      </c>
      <c r="W480" s="138" t="e">
        <f t="shared" ca="1" si="123"/>
        <v>#REF!</v>
      </c>
      <c r="X480" s="139" t="e">
        <f t="shared" ca="1" si="124"/>
        <v>#REF!</v>
      </c>
      <c r="Y480" s="138" t="e">
        <f t="shared" ca="1" si="125"/>
        <v>#REF!</v>
      </c>
      <c r="Z480" s="138" t="e">
        <f t="shared" ca="1" si="126"/>
        <v>#REF!</v>
      </c>
      <c r="AA480" s="138" t="e">
        <f t="shared" ca="1" si="127"/>
        <v>#NAME?</v>
      </c>
      <c r="AB480" s="139" t="e">
        <f t="shared" ca="1" si="128"/>
        <v>#REF!</v>
      </c>
      <c r="AC480" s="138" t="e">
        <f t="shared" ca="1" si="129"/>
        <v>#REF!</v>
      </c>
      <c r="AD480" s="132" t="e">
        <f ca="1">INDIRECT(CONCATENATE(#REF!,$C$503,"!$AI",$A480 + 5))</f>
        <v>#REF!</v>
      </c>
    </row>
    <row r="481" spans="1:30" hidden="1" outlineLevel="1" x14ac:dyDescent="0.25">
      <c r="A481" s="128">
        <v>477</v>
      </c>
      <c r="B481" s="153" t="e">
        <f ca="1">INDIRECT(CONCATENATE(#REF!,$C$503,"!$B",$A481 + 5))</f>
        <v>#REF!</v>
      </c>
      <c r="C481" s="135" t="e">
        <f ca="1">INDIRECT(CONCATENATE(#REF!,$C$503,"!$X",$A481 + 5))</f>
        <v>#REF!</v>
      </c>
      <c r="D481" s="132" t="e">
        <f ca="1">INDIRECT(CONCATENATE(#REF!,$C$503,"!$AF",$A481 + 5))</f>
        <v>#REF!</v>
      </c>
      <c r="E481" s="132" t="e">
        <f ca="1">INDIRECT(CONCATENATE(#REF!,$C$503,"!$AB",$A481 + 5))</f>
        <v>#REF!</v>
      </c>
      <c r="F481" s="135" t="str">
        <f t="shared" ca="1" si="116"/>
        <v/>
      </c>
      <c r="G481" s="187" t="e">
        <f ca="1">INDIRECT(CONCATENATE(#REF!,$C$503,"!$AG",$A481 + 5))</f>
        <v>#REF!</v>
      </c>
      <c r="H481" s="135"/>
      <c r="I481" s="132"/>
      <c r="J481" s="135"/>
      <c r="K481" s="132" t="e">
        <f ca="1">INDIRECT(CONCATENATE(#REF!,$C$503,"!$AH",$A481 + 5))</f>
        <v>#REF!</v>
      </c>
      <c r="L481" s="181"/>
      <c r="M481" s="135"/>
      <c r="N481" s="135"/>
      <c r="O481" s="135"/>
      <c r="P481" s="135"/>
      <c r="Q481" s="137" t="e">
        <f t="shared" ca="1" si="118"/>
        <v>#REF!</v>
      </c>
      <c r="R481" s="188" t="e">
        <f t="shared" ca="1" si="119"/>
        <v>#REF!</v>
      </c>
      <c r="S481" s="139" t="e">
        <f t="shared" ca="1" si="117"/>
        <v>#REF!</v>
      </c>
      <c r="T481" s="202" t="e">
        <f t="shared" ca="1" si="120"/>
        <v>#REF!</v>
      </c>
      <c r="U481" s="139" t="e">
        <f t="shared" ca="1" si="121"/>
        <v>#REF!</v>
      </c>
      <c r="V481" s="198" t="e">
        <f t="shared" ca="1" si="122"/>
        <v>#REF!</v>
      </c>
      <c r="W481" s="138" t="e">
        <f t="shared" ca="1" si="123"/>
        <v>#REF!</v>
      </c>
      <c r="X481" s="139" t="e">
        <f t="shared" ca="1" si="124"/>
        <v>#REF!</v>
      </c>
      <c r="Y481" s="138" t="e">
        <f t="shared" ca="1" si="125"/>
        <v>#REF!</v>
      </c>
      <c r="Z481" s="138" t="e">
        <f t="shared" ca="1" si="126"/>
        <v>#REF!</v>
      </c>
      <c r="AA481" s="138" t="e">
        <f t="shared" ca="1" si="127"/>
        <v>#NAME?</v>
      </c>
      <c r="AB481" s="139" t="e">
        <f t="shared" ca="1" si="128"/>
        <v>#REF!</v>
      </c>
      <c r="AC481" s="138" t="e">
        <f t="shared" ca="1" si="129"/>
        <v>#REF!</v>
      </c>
      <c r="AD481" s="132" t="e">
        <f ca="1">INDIRECT(CONCATENATE(#REF!,$C$503,"!$AI",$A481 + 5))</f>
        <v>#REF!</v>
      </c>
    </row>
    <row r="482" spans="1:30" hidden="1" outlineLevel="1" x14ac:dyDescent="0.25">
      <c r="A482" s="128">
        <v>478</v>
      </c>
      <c r="B482" s="153" t="e">
        <f ca="1">INDIRECT(CONCATENATE(#REF!,$C$503,"!$B",$A482 + 5))</f>
        <v>#REF!</v>
      </c>
      <c r="C482" s="135" t="e">
        <f ca="1">INDIRECT(CONCATENATE(#REF!,$C$503,"!$X",$A482 + 5))</f>
        <v>#REF!</v>
      </c>
      <c r="D482" s="132" t="e">
        <f ca="1">INDIRECT(CONCATENATE(#REF!,$C$503,"!$AF",$A482 + 5))</f>
        <v>#REF!</v>
      </c>
      <c r="E482" s="132" t="e">
        <f ca="1">INDIRECT(CONCATENATE(#REF!,$C$503,"!$AB",$A482 + 5))</f>
        <v>#REF!</v>
      </c>
      <c r="F482" s="135" t="str">
        <f t="shared" ca="1" si="116"/>
        <v/>
      </c>
      <c r="G482" s="187" t="e">
        <f ca="1">INDIRECT(CONCATENATE(#REF!,$C$503,"!$AG",$A482 + 5))</f>
        <v>#REF!</v>
      </c>
      <c r="H482" s="135"/>
      <c r="I482" s="132"/>
      <c r="J482" s="135"/>
      <c r="K482" s="132" t="e">
        <f ca="1">INDIRECT(CONCATENATE(#REF!,$C$503,"!$AH",$A482 + 5))</f>
        <v>#REF!</v>
      </c>
      <c r="L482" s="181"/>
      <c r="M482" s="135"/>
      <c r="N482" s="135"/>
      <c r="O482" s="135"/>
      <c r="P482" s="135"/>
      <c r="Q482" s="137" t="e">
        <f t="shared" ca="1" si="118"/>
        <v>#REF!</v>
      </c>
      <c r="R482" s="188" t="e">
        <f t="shared" ca="1" si="119"/>
        <v>#REF!</v>
      </c>
      <c r="S482" s="139" t="e">
        <f t="shared" ca="1" si="117"/>
        <v>#REF!</v>
      </c>
      <c r="T482" s="202" t="e">
        <f t="shared" ca="1" si="120"/>
        <v>#REF!</v>
      </c>
      <c r="U482" s="139" t="e">
        <f t="shared" ca="1" si="121"/>
        <v>#REF!</v>
      </c>
      <c r="V482" s="198" t="e">
        <f t="shared" ca="1" si="122"/>
        <v>#REF!</v>
      </c>
      <c r="W482" s="138" t="e">
        <f t="shared" ca="1" si="123"/>
        <v>#REF!</v>
      </c>
      <c r="X482" s="139" t="e">
        <f t="shared" ca="1" si="124"/>
        <v>#REF!</v>
      </c>
      <c r="Y482" s="138" t="e">
        <f t="shared" ca="1" si="125"/>
        <v>#REF!</v>
      </c>
      <c r="Z482" s="138" t="e">
        <f t="shared" ca="1" si="126"/>
        <v>#REF!</v>
      </c>
      <c r="AA482" s="138" t="e">
        <f t="shared" ca="1" si="127"/>
        <v>#NAME?</v>
      </c>
      <c r="AB482" s="139" t="e">
        <f t="shared" ca="1" si="128"/>
        <v>#REF!</v>
      </c>
      <c r="AC482" s="138" t="e">
        <f t="shared" ca="1" si="129"/>
        <v>#REF!</v>
      </c>
      <c r="AD482" s="132" t="e">
        <f ca="1">INDIRECT(CONCATENATE(#REF!,$C$503,"!$AI",$A482 + 5))</f>
        <v>#REF!</v>
      </c>
    </row>
    <row r="483" spans="1:30" hidden="1" outlineLevel="1" x14ac:dyDescent="0.25">
      <c r="A483" s="128">
        <v>479</v>
      </c>
      <c r="B483" s="153" t="e">
        <f ca="1">INDIRECT(CONCATENATE(#REF!,$C$503,"!$B",$A483 + 5))</f>
        <v>#REF!</v>
      </c>
      <c r="C483" s="135" t="e">
        <f ca="1">INDIRECT(CONCATENATE(#REF!,$C$503,"!$X",$A483 + 5))</f>
        <v>#REF!</v>
      </c>
      <c r="D483" s="132" t="e">
        <f ca="1">INDIRECT(CONCATENATE(#REF!,$C$503,"!$AF",$A483 + 5))</f>
        <v>#REF!</v>
      </c>
      <c r="E483" s="132" t="e">
        <f ca="1">INDIRECT(CONCATENATE(#REF!,$C$503,"!$AB",$A483 + 5))</f>
        <v>#REF!</v>
      </c>
      <c r="F483" s="135" t="str">
        <f t="shared" ca="1" si="116"/>
        <v/>
      </c>
      <c r="G483" s="187" t="e">
        <f ca="1">INDIRECT(CONCATENATE(#REF!,$C$503,"!$AG",$A483 + 5))</f>
        <v>#REF!</v>
      </c>
      <c r="H483" s="135"/>
      <c r="I483" s="132"/>
      <c r="J483" s="135"/>
      <c r="K483" s="132" t="e">
        <f ca="1">INDIRECT(CONCATENATE(#REF!,$C$503,"!$AH",$A483 + 5))</f>
        <v>#REF!</v>
      </c>
      <c r="L483" s="181"/>
      <c r="M483" s="135"/>
      <c r="N483" s="135"/>
      <c r="O483" s="135"/>
      <c r="P483" s="135"/>
      <c r="Q483" s="137" t="e">
        <f t="shared" ca="1" si="118"/>
        <v>#REF!</v>
      </c>
      <c r="R483" s="188" t="e">
        <f t="shared" ca="1" si="119"/>
        <v>#REF!</v>
      </c>
      <c r="S483" s="139" t="e">
        <f t="shared" ca="1" si="117"/>
        <v>#REF!</v>
      </c>
      <c r="T483" s="202" t="e">
        <f t="shared" ca="1" si="120"/>
        <v>#REF!</v>
      </c>
      <c r="U483" s="139" t="e">
        <f t="shared" ca="1" si="121"/>
        <v>#REF!</v>
      </c>
      <c r="V483" s="198" t="e">
        <f t="shared" ca="1" si="122"/>
        <v>#REF!</v>
      </c>
      <c r="W483" s="138" t="e">
        <f t="shared" ca="1" si="123"/>
        <v>#REF!</v>
      </c>
      <c r="X483" s="139" t="e">
        <f t="shared" ca="1" si="124"/>
        <v>#REF!</v>
      </c>
      <c r="Y483" s="138" t="e">
        <f t="shared" ca="1" si="125"/>
        <v>#REF!</v>
      </c>
      <c r="Z483" s="138" t="e">
        <f t="shared" ca="1" si="126"/>
        <v>#REF!</v>
      </c>
      <c r="AA483" s="138" t="e">
        <f t="shared" ca="1" si="127"/>
        <v>#NAME?</v>
      </c>
      <c r="AB483" s="139" t="e">
        <f t="shared" ca="1" si="128"/>
        <v>#REF!</v>
      </c>
      <c r="AC483" s="138" t="e">
        <f t="shared" ca="1" si="129"/>
        <v>#REF!</v>
      </c>
      <c r="AD483" s="132" t="e">
        <f ca="1">INDIRECT(CONCATENATE(#REF!,$C$503,"!$AI",$A483 + 5))</f>
        <v>#REF!</v>
      </c>
    </row>
    <row r="484" spans="1:30" hidden="1" outlineLevel="1" x14ac:dyDescent="0.25">
      <c r="A484" s="128">
        <v>480</v>
      </c>
      <c r="B484" s="153" t="e">
        <f ca="1">INDIRECT(CONCATENATE(#REF!,$C$503,"!$B",$A484 + 5))</f>
        <v>#REF!</v>
      </c>
      <c r="C484" s="135" t="e">
        <f ca="1">INDIRECT(CONCATENATE(#REF!,$C$503,"!$X",$A484 + 5))</f>
        <v>#REF!</v>
      </c>
      <c r="D484" s="132" t="e">
        <f ca="1">INDIRECT(CONCATENATE(#REF!,$C$503,"!$AF",$A484 + 5))</f>
        <v>#REF!</v>
      </c>
      <c r="E484" s="132" t="e">
        <f ca="1">INDIRECT(CONCATENATE(#REF!,$C$503,"!$AB",$A484 + 5))</f>
        <v>#REF!</v>
      </c>
      <c r="F484" s="135" t="str">
        <f t="shared" ca="1" si="116"/>
        <v/>
      </c>
      <c r="G484" s="187" t="e">
        <f ca="1">INDIRECT(CONCATENATE(#REF!,$C$503,"!$AG",$A484 + 5))</f>
        <v>#REF!</v>
      </c>
      <c r="H484" s="135"/>
      <c r="I484" s="132"/>
      <c r="J484" s="135"/>
      <c r="K484" s="132" t="e">
        <f ca="1">INDIRECT(CONCATENATE(#REF!,$C$503,"!$AH",$A484 + 5))</f>
        <v>#REF!</v>
      </c>
      <c r="L484" s="181"/>
      <c r="M484" s="135"/>
      <c r="N484" s="135"/>
      <c r="O484" s="135"/>
      <c r="P484" s="135"/>
      <c r="Q484" s="137" t="e">
        <f t="shared" ca="1" si="118"/>
        <v>#REF!</v>
      </c>
      <c r="R484" s="188" t="e">
        <f t="shared" ca="1" si="119"/>
        <v>#REF!</v>
      </c>
      <c r="S484" s="139" t="e">
        <f t="shared" ca="1" si="117"/>
        <v>#REF!</v>
      </c>
      <c r="T484" s="202" t="e">
        <f t="shared" ca="1" si="120"/>
        <v>#REF!</v>
      </c>
      <c r="U484" s="139" t="e">
        <f t="shared" ca="1" si="121"/>
        <v>#REF!</v>
      </c>
      <c r="V484" s="198" t="e">
        <f t="shared" ca="1" si="122"/>
        <v>#REF!</v>
      </c>
      <c r="W484" s="138" t="e">
        <f t="shared" ca="1" si="123"/>
        <v>#REF!</v>
      </c>
      <c r="X484" s="139" t="e">
        <f t="shared" ca="1" si="124"/>
        <v>#REF!</v>
      </c>
      <c r="Y484" s="138" t="e">
        <f t="shared" ca="1" si="125"/>
        <v>#REF!</v>
      </c>
      <c r="Z484" s="138" t="e">
        <f t="shared" ca="1" si="126"/>
        <v>#REF!</v>
      </c>
      <c r="AA484" s="138" t="e">
        <f t="shared" ca="1" si="127"/>
        <v>#NAME?</v>
      </c>
      <c r="AB484" s="139" t="e">
        <f t="shared" ca="1" si="128"/>
        <v>#REF!</v>
      </c>
      <c r="AC484" s="138" t="e">
        <f t="shared" ca="1" si="129"/>
        <v>#REF!</v>
      </c>
      <c r="AD484" s="132" t="e">
        <f ca="1">INDIRECT(CONCATENATE(#REF!,$C$503,"!$AI",$A484 + 5))</f>
        <v>#REF!</v>
      </c>
    </row>
    <row r="485" spans="1:30" hidden="1" outlineLevel="1" x14ac:dyDescent="0.25">
      <c r="A485" s="128">
        <v>481</v>
      </c>
      <c r="B485" s="153" t="e">
        <f ca="1">INDIRECT(CONCATENATE(#REF!,$C$503,"!$B",$A485 + 5))</f>
        <v>#REF!</v>
      </c>
      <c r="C485" s="135" t="e">
        <f ca="1">INDIRECT(CONCATENATE(#REF!,$C$503,"!$X",$A485 + 5))</f>
        <v>#REF!</v>
      </c>
      <c r="D485" s="132" t="e">
        <f ca="1">INDIRECT(CONCATENATE(#REF!,$C$503,"!$AF",$A485 + 5))</f>
        <v>#REF!</v>
      </c>
      <c r="E485" s="132" t="e">
        <f ca="1">INDIRECT(CONCATENATE(#REF!,$C$503,"!$AB",$A485 + 5))</f>
        <v>#REF!</v>
      </c>
      <c r="F485" s="135" t="str">
        <f t="shared" ca="1" si="116"/>
        <v/>
      </c>
      <c r="G485" s="187" t="e">
        <f ca="1">INDIRECT(CONCATENATE(#REF!,$C$503,"!$AG",$A485 + 5))</f>
        <v>#REF!</v>
      </c>
      <c r="H485" s="135"/>
      <c r="I485" s="132"/>
      <c r="J485" s="135"/>
      <c r="K485" s="132" t="e">
        <f ca="1">INDIRECT(CONCATENATE(#REF!,$C$503,"!$AH",$A485 + 5))</f>
        <v>#REF!</v>
      </c>
      <c r="L485" s="181"/>
      <c r="M485" s="135"/>
      <c r="N485" s="135"/>
      <c r="O485" s="135"/>
      <c r="P485" s="135"/>
      <c r="Q485" s="137" t="e">
        <f t="shared" ca="1" si="118"/>
        <v>#REF!</v>
      </c>
      <c r="R485" s="188" t="e">
        <f t="shared" ca="1" si="119"/>
        <v>#REF!</v>
      </c>
      <c r="S485" s="139" t="e">
        <f t="shared" ca="1" si="117"/>
        <v>#REF!</v>
      </c>
      <c r="T485" s="202" t="e">
        <f t="shared" ca="1" si="120"/>
        <v>#REF!</v>
      </c>
      <c r="U485" s="139" t="e">
        <f t="shared" ca="1" si="121"/>
        <v>#REF!</v>
      </c>
      <c r="V485" s="198" t="e">
        <f t="shared" ca="1" si="122"/>
        <v>#REF!</v>
      </c>
      <c r="W485" s="138" t="e">
        <f t="shared" ca="1" si="123"/>
        <v>#REF!</v>
      </c>
      <c r="X485" s="139" t="e">
        <f t="shared" ca="1" si="124"/>
        <v>#REF!</v>
      </c>
      <c r="Y485" s="138" t="e">
        <f t="shared" ca="1" si="125"/>
        <v>#REF!</v>
      </c>
      <c r="Z485" s="138" t="e">
        <f t="shared" ca="1" si="126"/>
        <v>#REF!</v>
      </c>
      <c r="AA485" s="138" t="e">
        <f t="shared" ca="1" si="127"/>
        <v>#NAME?</v>
      </c>
      <c r="AB485" s="139" t="e">
        <f t="shared" ca="1" si="128"/>
        <v>#REF!</v>
      </c>
      <c r="AC485" s="138" t="e">
        <f t="shared" ca="1" si="129"/>
        <v>#REF!</v>
      </c>
      <c r="AD485" s="132" t="e">
        <f ca="1">INDIRECT(CONCATENATE(#REF!,$C$503,"!$AI",$A485 + 5))</f>
        <v>#REF!</v>
      </c>
    </row>
    <row r="486" spans="1:30" hidden="1" outlineLevel="1" x14ac:dyDescent="0.25">
      <c r="A486" s="128">
        <v>482</v>
      </c>
      <c r="B486" s="153" t="e">
        <f ca="1">INDIRECT(CONCATENATE(#REF!,$C$503,"!$B",$A486 + 5))</f>
        <v>#REF!</v>
      </c>
      <c r="C486" s="135" t="e">
        <f ca="1">INDIRECT(CONCATENATE(#REF!,$C$503,"!$X",$A486 + 5))</f>
        <v>#REF!</v>
      </c>
      <c r="D486" s="132" t="e">
        <f ca="1">INDIRECT(CONCATENATE(#REF!,$C$503,"!$AF",$A486 + 5))</f>
        <v>#REF!</v>
      </c>
      <c r="E486" s="132" t="e">
        <f ca="1">INDIRECT(CONCATENATE(#REF!,$C$503,"!$AB",$A486 + 5))</f>
        <v>#REF!</v>
      </c>
      <c r="F486" s="135" t="str">
        <f t="shared" ca="1" si="116"/>
        <v/>
      </c>
      <c r="G486" s="187" t="e">
        <f ca="1">INDIRECT(CONCATENATE(#REF!,$C$503,"!$AG",$A486 + 5))</f>
        <v>#REF!</v>
      </c>
      <c r="H486" s="135"/>
      <c r="I486" s="132"/>
      <c r="J486" s="135"/>
      <c r="K486" s="132" t="e">
        <f ca="1">INDIRECT(CONCATENATE(#REF!,$C$503,"!$AH",$A486 + 5))</f>
        <v>#REF!</v>
      </c>
      <c r="L486" s="181"/>
      <c r="M486" s="135"/>
      <c r="N486" s="135"/>
      <c r="O486" s="135"/>
      <c r="P486" s="135"/>
      <c r="Q486" s="137" t="e">
        <f t="shared" ca="1" si="118"/>
        <v>#REF!</v>
      </c>
      <c r="R486" s="188" t="e">
        <f t="shared" ca="1" si="119"/>
        <v>#REF!</v>
      </c>
      <c r="S486" s="139" t="e">
        <f t="shared" ca="1" si="117"/>
        <v>#REF!</v>
      </c>
      <c r="T486" s="202" t="e">
        <f t="shared" ca="1" si="120"/>
        <v>#REF!</v>
      </c>
      <c r="U486" s="139" t="e">
        <f t="shared" ca="1" si="121"/>
        <v>#REF!</v>
      </c>
      <c r="V486" s="198" t="e">
        <f t="shared" ca="1" si="122"/>
        <v>#REF!</v>
      </c>
      <c r="W486" s="138" t="e">
        <f t="shared" ca="1" si="123"/>
        <v>#REF!</v>
      </c>
      <c r="X486" s="139" t="e">
        <f t="shared" ca="1" si="124"/>
        <v>#REF!</v>
      </c>
      <c r="Y486" s="138" t="e">
        <f t="shared" ca="1" si="125"/>
        <v>#REF!</v>
      </c>
      <c r="Z486" s="138" t="e">
        <f t="shared" ca="1" si="126"/>
        <v>#REF!</v>
      </c>
      <c r="AA486" s="138" t="e">
        <f t="shared" ca="1" si="127"/>
        <v>#NAME?</v>
      </c>
      <c r="AB486" s="139" t="e">
        <f t="shared" ca="1" si="128"/>
        <v>#REF!</v>
      </c>
      <c r="AC486" s="138" t="e">
        <f t="shared" ca="1" si="129"/>
        <v>#REF!</v>
      </c>
      <c r="AD486" s="132" t="e">
        <f ca="1">INDIRECT(CONCATENATE(#REF!,$C$503,"!$AI",$A486 + 5))</f>
        <v>#REF!</v>
      </c>
    </row>
    <row r="487" spans="1:30" hidden="1" outlineLevel="1" x14ac:dyDescent="0.25">
      <c r="A487" s="128">
        <v>483</v>
      </c>
      <c r="B487" s="153" t="e">
        <f ca="1">INDIRECT(CONCATENATE(#REF!,$C$503,"!$B",$A487 + 5))</f>
        <v>#REF!</v>
      </c>
      <c r="C487" s="135" t="e">
        <f ca="1">INDIRECT(CONCATENATE(#REF!,$C$503,"!$X",$A487 + 5))</f>
        <v>#REF!</v>
      </c>
      <c r="D487" s="132" t="e">
        <f ca="1">INDIRECT(CONCATENATE(#REF!,$C$503,"!$AF",$A487 + 5))</f>
        <v>#REF!</v>
      </c>
      <c r="E487" s="132" t="e">
        <f ca="1">INDIRECT(CONCATENATE(#REF!,$C$503,"!$AB",$A487 + 5))</f>
        <v>#REF!</v>
      </c>
      <c r="F487" s="135" t="str">
        <f t="shared" ca="1" si="116"/>
        <v/>
      </c>
      <c r="G487" s="187" t="e">
        <f ca="1">INDIRECT(CONCATENATE(#REF!,$C$503,"!$AG",$A487 + 5))</f>
        <v>#REF!</v>
      </c>
      <c r="H487" s="135"/>
      <c r="I487" s="132"/>
      <c r="J487" s="135"/>
      <c r="K487" s="132" t="e">
        <f ca="1">INDIRECT(CONCATENATE(#REF!,$C$503,"!$AH",$A487 + 5))</f>
        <v>#REF!</v>
      </c>
      <c r="L487" s="181"/>
      <c r="M487" s="135"/>
      <c r="N487" s="135"/>
      <c r="O487" s="135"/>
      <c r="P487" s="135"/>
      <c r="Q487" s="137" t="e">
        <f t="shared" ca="1" si="118"/>
        <v>#REF!</v>
      </c>
      <c r="R487" s="188" t="e">
        <f t="shared" ca="1" si="119"/>
        <v>#REF!</v>
      </c>
      <c r="S487" s="139" t="e">
        <f t="shared" ca="1" si="117"/>
        <v>#REF!</v>
      </c>
      <c r="T487" s="202" t="e">
        <f t="shared" ca="1" si="120"/>
        <v>#REF!</v>
      </c>
      <c r="U487" s="139" t="e">
        <f t="shared" ca="1" si="121"/>
        <v>#REF!</v>
      </c>
      <c r="V487" s="198" t="e">
        <f t="shared" ca="1" si="122"/>
        <v>#REF!</v>
      </c>
      <c r="W487" s="138" t="e">
        <f t="shared" ca="1" si="123"/>
        <v>#REF!</v>
      </c>
      <c r="X487" s="139" t="e">
        <f t="shared" ca="1" si="124"/>
        <v>#REF!</v>
      </c>
      <c r="Y487" s="138" t="e">
        <f t="shared" ca="1" si="125"/>
        <v>#REF!</v>
      </c>
      <c r="Z487" s="138" t="e">
        <f t="shared" ca="1" si="126"/>
        <v>#REF!</v>
      </c>
      <c r="AA487" s="138" t="e">
        <f t="shared" ca="1" si="127"/>
        <v>#NAME?</v>
      </c>
      <c r="AB487" s="139" t="e">
        <f t="shared" ca="1" si="128"/>
        <v>#REF!</v>
      </c>
      <c r="AC487" s="138" t="e">
        <f t="shared" ca="1" si="129"/>
        <v>#REF!</v>
      </c>
      <c r="AD487" s="132" t="e">
        <f ca="1">INDIRECT(CONCATENATE(#REF!,$C$503,"!$AI",$A487 + 5))</f>
        <v>#REF!</v>
      </c>
    </row>
    <row r="488" spans="1:30" hidden="1" outlineLevel="1" x14ac:dyDescent="0.25">
      <c r="A488" s="128">
        <v>484</v>
      </c>
      <c r="B488" s="153" t="e">
        <f ca="1">INDIRECT(CONCATENATE(#REF!,$C$503,"!$B",$A488 + 5))</f>
        <v>#REF!</v>
      </c>
      <c r="C488" s="135" t="e">
        <f ca="1">INDIRECT(CONCATENATE(#REF!,$C$503,"!$X",$A488 + 5))</f>
        <v>#REF!</v>
      </c>
      <c r="D488" s="132" t="e">
        <f ca="1">INDIRECT(CONCATENATE(#REF!,$C$503,"!$AF",$A488 + 5))</f>
        <v>#REF!</v>
      </c>
      <c r="E488" s="132" t="e">
        <f ca="1">INDIRECT(CONCATENATE(#REF!,$C$503,"!$AB",$A488 + 5))</f>
        <v>#REF!</v>
      </c>
      <c r="F488" s="135" t="str">
        <f t="shared" ca="1" si="116"/>
        <v/>
      </c>
      <c r="G488" s="187" t="e">
        <f ca="1">INDIRECT(CONCATENATE(#REF!,$C$503,"!$AG",$A488 + 5))</f>
        <v>#REF!</v>
      </c>
      <c r="H488" s="135"/>
      <c r="I488" s="132"/>
      <c r="J488" s="135"/>
      <c r="K488" s="132" t="e">
        <f ca="1">INDIRECT(CONCATENATE(#REF!,$C$503,"!$AH",$A488 + 5))</f>
        <v>#REF!</v>
      </c>
      <c r="L488" s="181"/>
      <c r="M488" s="135"/>
      <c r="N488" s="135"/>
      <c r="O488" s="135"/>
      <c r="P488" s="135"/>
      <c r="Q488" s="137" t="e">
        <f t="shared" ca="1" si="118"/>
        <v>#REF!</v>
      </c>
      <c r="R488" s="188" t="e">
        <f t="shared" ca="1" si="119"/>
        <v>#REF!</v>
      </c>
      <c r="S488" s="139" t="e">
        <f t="shared" ca="1" si="117"/>
        <v>#REF!</v>
      </c>
      <c r="T488" s="202" t="e">
        <f t="shared" ca="1" si="120"/>
        <v>#REF!</v>
      </c>
      <c r="U488" s="139" t="e">
        <f t="shared" ca="1" si="121"/>
        <v>#REF!</v>
      </c>
      <c r="V488" s="198" t="e">
        <f t="shared" ca="1" si="122"/>
        <v>#REF!</v>
      </c>
      <c r="W488" s="138" t="e">
        <f t="shared" ca="1" si="123"/>
        <v>#REF!</v>
      </c>
      <c r="X488" s="139" t="e">
        <f t="shared" ca="1" si="124"/>
        <v>#REF!</v>
      </c>
      <c r="Y488" s="138" t="e">
        <f t="shared" ca="1" si="125"/>
        <v>#REF!</v>
      </c>
      <c r="Z488" s="138" t="e">
        <f t="shared" ca="1" si="126"/>
        <v>#REF!</v>
      </c>
      <c r="AA488" s="138" t="e">
        <f t="shared" ca="1" si="127"/>
        <v>#NAME?</v>
      </c>
      <c r="AB488" s="139" t="e">
        <f t="shared" ca="1" si="128"/>
        <v>#REF!</v>
      </c>
      <c r="AC488" s="138" t="e">
        <f t="shared" ca="1" si="129"/>
        <v>#REF!</v>
      </c>
      <c r="AD488" s="132" t="e">
        <f ca="1">INDIRECT(CONCATENATE(#REF!,$C$503,"!$AI",$A488 + 5))</f>
        <v>#REF!</v>
      </c>
    </row>
    <row r="489" spans="1:30" hidden="1" outlineLevel="1" x14ac:dyDescent="0.25">
      <c r="A489" s="128">
        <v>485</v>
      </c>
      <c r="B489" s="153" t="e">
        <f ca="1">INDIRECT(CONCATENATE(#REF!,$C$503,"!$B",$A489 + 5))</f>
        <v>#REF!</v>
      </c>
      <c r="C489" s="135" t="e">
        <f ca="1">INDIRECT(CONCATENATE(#REF!,$C$503,"!$X",$A489 + 5))</f>
        <v>#REF!</v>
      </c>
      <c r="D489" s="132" t="e">
        <f ca="1">INDIRECT(CONCATENATE(#REF!,$C$503,"!$AF",$A489 + 5))</f>
        <v>#REF!</v>
      </c>
      <c r="E489" s="132" t="e">
        <f ca="1">INDIRECT(CONCATENATE(#REF!,$C$503,"!$AB",$A489 + 5))</f>
        <v>#REF!</v>
      </c>
      <c r="F489" s="135" t="str">
        <f t="shared" ca="1" si="116"/>
        <v/>
      </c>
      <c r="G489" s="187" t="e">
        <f ca="1">INDIRECT(CONCATENATE(#REF!,$C$503,"!$AG",$A489 + 5))</f>
        <v>#REF!</v>
      </c>
      <c r="H489" s="135"/>
      <c r="I489" s="132"/>
      <c r="J489" s="135"/>
      <c r="K489" s="132" t="e">
        <f ca="1">INDIRECT(CONCATENATE(#REF!,$C$503,"!$AH",$A489 + 5))</f>
        <v>#REF!</v>
      </c>
      <c r="L489" s="181"/>
      <c r="M489" s="135"/>
      <c r="N489" s="135"/>
      <c r="O489" s="135"/>
      <c r="P489" s="135"/>
      <c r="Q489" s="137" t="e">
        <f t="shared" ca="1" si="118"/>
        <v>#REF!</v>
      </c>
      <c r="R489" s="188" t="e">
        <f t="shared" ca="1" si="119"/>
        <v>#REF!</v>
      </c>
      <c r="S489" s="139" t="e">
        <f t="shared" ca="1" si="117"/>
        <v>#REF!</v>
      </c>
      <c r="T489" s="202" t="e">
        <f t="shared" ca="1" si="120"/>
        <v>#REF!</v>
      </c>
      <c r="U489" s="139" t="e">
        <f t="shared" ca="1" si="121"/>
        <v>#REF!</v>
      </c>
      <c r="V489" s="198" t="e">
        <f t="shared" ca="1" si="122"/>
        <v>#REF!</v>
      </c>
      <c r="W489" s="138" t="e">
        <f t="shared" ca="1" si="123"/>
        <v>#REF!</v>
      </c>
      <c r="X489" s="139" t="e">
        <f t="shared" ca="1" si="124"/>
        <v>#REF!</v>
      </c>
      <c r="Y489" s="138" t="e">
        <f t="shared" ca="1" si="125"/>
        <v>#REF!</v>
      </c>
      <c r="Z489" s="138" t="e">
        <f t="shared" ca="1" si="126"/>
        <v>#REF!</v>
      </c>
      <c r="AA489" s="138" t="e">
        <f t="shared" ca="1" si="127"/>
        <v>#NAME?</v>
      </c>
      <c r="AB489" s="139" t="e">
        <f t="shared" ca="1" si="128"/>
        <v>#REF!</v>
      </c>
      <c r="AC489" s="138" t="e">
        <f t="shared" ca="1" si="129"/>
        <v>#REF!</v>
      </c>
      <c r="AD489" s="132" t="e">
        <f ca="1">INDIRECT(CONCATENATE(#REF!,$C$503,"!$AI",$A489 + 5))</f>
        <v>#REF!</v>
      </c>
    </row>
    <row r="490" spans="1:30" hidden="1" outlineLevel="1" x14ac:dyDescent="0.25">
      <c r="A490" s="128">
        <v>486</v>
      </c>
      <c r="B490" s="153" t="e">
        <f ca="1">INDIRECT(CONCATENATE(#REF!,$C$503,"!$B",$A490 + 5))</f>
        <v>#REF!</v>
      </c>
      <c r="C490" s="135" t="e">
        <f ca="1">INDIRECT(CONCATENATE(#REF!,$C$503,"!$X",$A490 + 5))</f>
        <v>#REF!</v>
      </c>
      <c r="D490" s="132" t="e">
        <f ca="1">INDIRECT(CONCATENATE(#REF!,$C$503,"!$AF",$A490 + 5))</f>
        <v>#REF!</v>
      </c>
      <c r="E490" s="132" t="e">
        <f ca="1">INDIRECT(CONCATENATE(#REF!,$C$503,"!$AB",$A490 + 5))</f>
        <v>#REF!</v>
      </c>
      <c r="F490" s="135" t="str">
        <f t="shared" ca="1" si="116"/>
        <v/>
      </c>
      <c r="G490" s="187" t="e">
        <f ca="1">INDIRECT(CONCATENATE(#REF!,$C$503,"!$AG",$A490 + 5))</f>
        <v>#REF!</v>
      </c>
      <c r="H490" s="135"/>
      <c r="I490" s="132"/>
      <c r="J490" s="135"/>
      <c r="K490" s="132" t="e">
        <f ca="1">INDIRECT(CONCATENATE(#REF!,$C$503,"!$AH",$A490 + 5))</f>
        <v>#REF!</v>
      </c>
      <c r="L490" s="181"/>
      <c r="M490" s="135"/>
      <c r="N490" s="135"/>
      <c r="O490" s="135"/>
      <c r="P490" s="135"/>
      <c r="Q490" s="137" t="e">
        <f t="shared" ca="1" si="118"/>
        <v>#REF!</v>
      </c>
      <c r="R490" s="188" t="e">
        <f t="shared" ca="1" si="119"/>
        <v>#REF!</v>
      </c>
      <c r="S490" s="139" t="e">
        <f t="shared" ca="1" si="117"/>
        <v>#REF!</v>
      </c>
      <c r="T490" s="202" t="e">
        <f t="shared" ca="1" si="120"/>
        <v>#REF!</v>
      </c>
      <c r="U490" s="139" t="e">
        <f t="shared" ca="1" si="121"/>
        <v>#REF!</v>
      </c>
      <c r="V490" s="198" t="e">
        <f t="shared" ca="1" si="122"/>
        <v>#REF!</v>
      </c>
      <c r="W490" s="138" t="e">
        <f t="shared" ca="1" si="123"/>
        <v>#REF!</v>
      </c>
      <c r="X490" s="139" t="e">
        <f t="shared" ca="1" si="124"/>
        <v>#REF!</v>
      </c>
      <c r="Y490" s="138" t="e">
        <f t="shared" ca="1" si="125"/>
        <v>#REF!</v>
      </c>
      <c r="Z490" s="138" t="e">
        <f t="shared" ca="1" si="126"/>
        <v>#REF!</v>
      </c>
      <c r="AA490" s="138" t="e">
        <f t="shared" ca="1" si="127"/>
        <v>#NAME?</v>
      </c>
      <c r="AB490" s="139" t="e">
        <f t="shared" ca="1" si="128"/>
        <v>#REF!</v>
      </c>
      <c r="AC490" s="138" t="e">
        <f t="shared" ca="1" si="129"/>
        <v>#REF!</v>
      </c>
      <c r="AD490" s="132" t="e">
        <f ca="1">INDIRECT(CONCATENATE(#REF!,$C$503,"!$AI",$A490 + 5))</f>
        <v>#REF!</v>
      </c>
    </row>
    <row r="491" spans="1:30" hidden="1" outlineLevel="1" x14ac:dyDescent="0.25">
      <c r="A491" s="128">
        <v>487</v>
      </c>
      <c r="B491" s="153" t="e">
        <f ca="1">INDIRECT(CONCATENATE(#REF!,$C$503,"!$B",$A491 + 5))</f>
        <v>#REF!</v>
      </c>
      <c r="C491" s="135" t="e">
        <f ca="1">INDIRECT(CONCATENATE(#REF!,$C$503,"!$X",$A491 + 5))</f>
        <v>#REF!</v>
      </c>
      <c r="D491" s="132" t="e">
        <f ca="1">INDIRECT(CONCATENATE(#REF!,$C$503,"!$AF",$A491 + 5))</f>
        <v>#REF!</v>
      </c>
      <c r="E491" s="132" t="e">
        <f ca="1">INDIRECT(CONCATENATE(#REF!,$C$503,"!$AB",$A491 + 5))</f>
        <v>#REF!</v>
      </c>
      <c r="F491" s="135" t="str">
        <f t="shared" ca="1" si="116"/>
        <v/>
      </c>
      <c r="G491" s="187" t="e">
        <f ca="1">INDIRECT(CONCATENATE(#REF!,$C$503,"!$AG",$A491 + 5))</f>
        <v>#REF!</v>
      </c>
      <c r="H491" s="135"/>
      <c r="I491" s="132"/>
      <c r="J491" s="135"/>
      <c r="K491" s="132" t="e">
        <f ca="1">INDIRECT(CONCATENATE(#REF!,$C$503,"!$AH",$A491 + 5))</f>
        <v>#REF!</v>
      </c>
      <c r="L491" s="181"/>
      <c r="M491" s="135"/>
      <c r="N491" s="135"/>
      <c r="O491" s="135"/>
      <c r="P491" s="135"/>
      <c r="Q491" s="137" t="e">
        <f t="shared" ca="1" si="118"/>
        <v>#REF!</v>
      </c>
      <c r="R491" s="188" t="e">
        <f t="shared" ca="1" si="119"/>
        <v>#REF!</v>
      </c>
      <c r="S491" s="139" t="e">
        <f t="shared" ca="1" si="117"/>
        <v>#REF!</v>
      </c>
      <c r="T491" s="202" t="e">
        <f t="shared" ca="1" si="120"/>
        <v>#REF!</v>
      </c>
      <c r="U491" s="139" t="e">
        <f t="shared" ca="1" si="121"/>
        <v>#REF!</v>
      </c>
      <c r="V491" s="198" t="e">
        <f t="shared" ca="1" si="122"/>
        <v>#REF!</v>
      </c>
      <c r="W491" s="138" t="e">
        <f t="shared" ca="1" si="123"/>
        <v>#REF!</v>
      </c>
      <c r="X491" s="139" t="e">
        <f t="shared" ca="1" si="124"/>
        <v>#REF!</v>
      </c>
      <c r="Y491" s="138" t="e">
        <f t="shared" ca="1" si="125"/>
        <v>#REF!</v>
      </c>
      <c r="Z491" s="138" t="e">
        <f t="shared" ca="1" si="126"/>
        <v>#REF!</v>
      </c>
      <c r="AA491" s="138" t="e">
        <f t="shared" ca="1" si="127"/>
        <v>#NAME?</v>
      </c>
      <c r="AB491" s="139" t="e">
        <f t="shared" ca="1" si="128"/>
        <v>#REF!</v>
      </c>
      <c r="AC491" s="138" t="e">
        <f t="shared" ca="1" si="129"/>
        <v>#REF!</v>
      </c>
      <c r="AD491" s="132" t="e">
        <f ca="1">INDIRECT(CONCATENATE(#REF!,$C$503,"!$AI",$A491 + 5))</f>
        <v>#REF!</v>
      </c>
    </row>
    <row r="492" spans="1:30" hidden="1" outlineLevel="1" x14ac:dyDescent="0.25">
      <c r="A492" s="128">
        <v>488</v>
      </c>
      <c r="B492" s="153" t="e">
        <f ca="1">INDIRECT(CONCATENATE(#REF!,$C$503,"!$B",$A492 + 5))</f>
        <v>#REF!</v>
      </c>
      <c r="C492" s="135" t="e">
        <f ca="1">INDIRECT(CONCATENATE(#REF!,$C$503,"!$X",$A492 + 5))</f>
        <v>#REF!</v>
      </c>
      <c r="D492" s="132" t="e">
        <f ca="1">INDIRECT(CONCATENATE(#REF!,$C$503,"!$AF",$A492 + 5))</f>
        <v>#REF!</v>
      </c>
      <c r="E492" s="132" t="e">
        <f ca="1">INDIRECT(CONCATENATE(#REF!,$C$503,"!$AB",$A492 + 5))</f>
        <v>#REF!</v>
      </c>
      <c r="F492" s="135" t="str">
        <f t="shared" ca="1" si="116"/>
        <v/>
      </c>
      <c r="G492" s="187" t="e">
        <f ca="1">INDIRECT(CONCATENATE(#REF!,$C$503,"!$AG",$A492 + 5))</f>
        <v>#REF!</v>
      </c>
      <c r="H492" s="135"/>
      <c r="I492" s="132"/>
      <c r="J492" s="135"/>
      <c r="K492" s="132" t="e">
        <f ca="1">INDIRECT(CONCATENATE(#REF!,$C$503,"!$AH",$A492 + 5))</f>
        <v>#REF!</v>
      </c>
      <c r="L492" s="181"/>
      <c r="M492" s="135"/>
      <c r="N492" s="135"/>
      <c r="O492" s="135"/>
      <c r="P492" s="135"/>
      <c r="Q492" s="137" t="e">
        <f t="shared" ca="1" si="118"/>
        <v>#REF!</v>
      </c>
      <c r="R492" s="188" t="e">
        <f t="shared" ca="1" si="119"/>
        <v>#REF!</v>
      </c>
      <c r="S492" s="139" t="e">
        <f t="shared" ca="1" si="117"/>
        <v>#REF!</v>
      </c>
      <c r="T492" s="202" t="e">
        <f t="shared" ca="1" si="120"/>
        <v>#REF!</v>
      </c>
      <c r="U492" s="139" t="e">
        <f t="shared" ca="1" si="121"/>
        <v>#REF!</v>
      </c>
      <c r="V492" s="198" t="e">
        <f t="shared" ca="1" si="122"/>
        <v>#REF!</v>
      </c>
      <c r="W492" s="138" t="e">
        <f t="shared" ca="1" si="123"/>
        <v>#REF!</v>
      </c>
      <c r="X492" s="139" t="e">
        <f t="shared" ca="1" si="124"/>
        <v>#REF!</v>
      </c>
      <c r="Y492" s="138" t="e">
        <f t="shared" ca="1" si="125"/>
        <v>#REF!</v>
      </c>
      <c r="Z492" s="138" t="e">
        <f t="shared" ca="1" si="126"/>
        <v>#REF!</v>
      </c>
      <c r="AA492" s="138" t="e">
        <f t="shared" ca="1" si="127"/>
        <v>#NAME?</v>
      </c>
      <c r="AB492" s="139" t="e">
        <f t="shared" ca="1" si="128"/>
        <v>#REF!</v>
      </c>
      <c r="AC492" s="138" t="e">
        <f t="shared" ca="1" si="129"/>
        <v>#REF!</v>
      </c>
      <c r="AD492" s="132" t="e">
        <f ca="1">INDIRECT(CONCATENATE(#REF!,$C$503,"!$AI",$A492 + 5))</f>
        <v>#REF!</v>
      </c>
    </row>
    <row r="493" spans="1:30" hidden="1" outlineLevel="1" x14ac:dyDescent="0.25">
      <c r="A493" s="128">
        <v>489</v>
      </c>
      <c r="B493" s="153" t="e">
        <f ca="1">INDIRECT(CONCATENATE(#REF!,$C$503,"!$B",$A493 + 5))</f>
        <v>#REF!</v>
      </c>
      <c r="C493" s="135" t="e">
        <f ca="1">INDIRECT(CONCATENATE(#REF!,$C$503,"!$X",$A493 + 5))</f>
        <v>#REF!</v>
      </c>
      <c r="D493" s="132" t="e">
        <f ca="1">INDIRECT(CONCATENATE(#REF!,$C$503,"!$AF",$A493 + 5))</f>
        <v>#REF!</v>
      </c>
      <c r="E493" s="132" t="e">
        <f ca="1">INDIRECT(CONCATENATE(#REF!,$C$503,"!$AB",$A493 + 5))</f>
        <v>#REF!</v>
      </c>
      <c r="F493" s="135" t="str">
        <f t="shared" ca="1" si="116"/>
        <v/>
      </c>
      <c r="G493" s="187" t="e">
        <f ca="1">INDIRECT(CONCATENATE(#REF!,$C$503,"!$AG",$A493 + 5))</f>
        <v>#REF!</v>
      </c>
      <c r="H493" s="135"/>
      <c r="I493" s="132"/>
      <c r="J493" s="135"/>
      <c r="K493" s="132" t="e">
        <f ca="1">INDIRECT(CONCATENATE(#REF!,$C$503,"!$AH",$A493 + 5))</f>
        <v>#REF!</v>
      </c>
      <c r="L493" s="181"/>
      <c r="M493" s="135"/>
      <c r="N493" s="135"/>
      <c r="O493" s="135"/>
      <c r="P493" s="135"/>
      <c r="Q493" s="137" t="e">
        <f t="shared" ca="1" si="118"/>
        <v>#REF!</v>
      </c>
      <c r="R493" s="188" t="e">
        <f t="shared" ca="1" si="119"/>
        <v>#REF!</v>
      </c>
      <c r="S493" s="139" t="e">
        <f t="shared" ca="1" si="117"/>
        <v>#REF!</v>
      </c>
      <c r="T493" s="202" t="e">
        <f t="shared" ca="1" si="120"/>
        <v>#REF!</v>
      </c>
      <c r="U493" s="139" t="e">
        <f t="shared" ca="1" si="121"/>
        <v>#REF!</v>
      </c>
      <c r="V493" s="198" t="e">
        <f t="shared" ca="1" si="122"/>
        <v>#REF!</v>
      </c>
      <c r="W493" s="138" t="e">
        <f t="shared" ca="1" si="123"/>
        <v>#REF!</v>
      </c>
      <c r="X493" s="139" t="e">
        <f t="shared" ca="1" si="124"/>
        <v>#REF!</v>
      </c>
      <c r="Y493" s="138" t="e">
        <f t="shared" ca="1" si="125"/>
        <v>#REF!</v>
      </c>
      <c r="Z493" s="138" t="e">
        <f t="shared" ca="1" si="126"/>
        <v>#REF!</v>
      </c>
      <c r="AA493" s="138" t="e">
        <f t="shared" ca="1" si="127"/>
        <v>#NAME?</v>
      </c>
      <c r="AB493" s="139" t="e">
        <f t="shared" ca="1" si="128"/>
        <v>#REF!</v>
      </c>
      <c r="AC493" s="138" t="e">
        <f t="shared" ca="1" si="129"/>
        <v>#REF!</v>
      </c>
      <c r="AD493" s="132" t="e">
        <f ca="1">INDIRECT(CONCATENATE(#REF!,$C$503,"!$AI",$A493 + 5))</f>
        <v>#REF!</v>
      </c>
    </row>
    <row r="494" spans="1:30" hidden="1" outlineLevel="1" x14ac:dyDescent="0.25">
      <c r="A494" s="128">
        <v>490</v>
      </c>
      <c r="B494" s="153" t="e">
        <f ca="1">INDIRECT(CONCATENATE(#REF!,$C$503,"!$B",$A494 + 5))</f>
        <v>#REF!</v>
      </c>
      <c r="C494" s="135" t="e">
        <f ca="1">INDIRECT(CONCATENATE(#REF!,$C$503,"!$X",$A494 + 5))</f>
        <v>#REF!</v>
      </c>
      <c r="D494" s="132" t="e">
        <f ca="1">INDIRECT(CONCATENATE(#REF!,$C$503,"!$AF",$A494 + 5))</f>
        <v>#REF!</v>
      </c>
      <c r="E494" s="132" t="e">
        <f ca="1">INDIRECT(CONCATENATE(#REF!,$C$503,"!$AB",$A494 + 5))</f>
        <v>#REF!</v>
      </c>
      <c r="F494" s="135" t="str">
        <f t="shared" ca="1" si="116"/>
        <v/>
      </c>
      <c r="G494" s="187" t="e">
        <f ca="1">INDIRECT(CONCATENATE(#REF!,$C$503,"!$AG",$A494 + 5))</f>
        <v>#REF!</v>
      </c>
      <c r="H494" s="135"/>
      <c r="I494" s="132"/>
      <c r="J494" s="135"/>
      <c r="K494" s="132" t="e">
        <f ca="1">INDIRECT(CONCATENATE(#REF!,$C$503,"!$AH",$A494 + 5))</f>
        <v>#REF!</v>
      </c>
      <c r="L494" s="181"/>
      <c r="M494" s="135"/>
      <c r="N494" s="135"/>
      <c r="O494" s="135"/>
      <c r="P494" s="135"/>
      <c r="Q494" s="137" t="e">
        <f t="shared" ca="1" si="118"/>
        <v>#REF!</v>
      </c>
      <c r="R494" s="188" t="e">
        <f t="shared" ca="1" si="119"/>
        <v>#REF!</v>
      </c>
      <c r="S494" s="139" t="e">
        <f t="shared" ca="1" si="117"/>
        <v>#REF!</v>
      </c>
      <c r="T494" s="202" t="e">
        <f t="shared" ca="1" si="120"/>
        <v>#REF!</v>
      </c>
      <c r="U494" s="139" t="e">
        <f t="shared" ca="1" si="121"/>
        <v>#REF!</v>
      </c>
      <c r="V494" s="198" t="e">
        <f t="shared" ca="1" si="122"/>
        <v>#REF!</v>
      </c>
      <c r="W494" s="138" t="e">
        <f t="shared" ca="1" si="123"/>
        <v>#REF!</v>
      </c>
      <c r="X494" s="139" t="e">
        <f t="shared" ca="1" si="124"/>
        <v>#REF!</v>
      </c>
      <c r="Y494" s="138" t="e">
        <f t="shared" ca="1" si="125"/>
        <v>#REF!</v>
      </c>
      <c r="Z494" s="138" t="e">
        <f t="shared" ca="1" si="126"/>
        <v>#REF!</v>
      </c>
      <c r="AA494" s="138" t="e">
        <f t="shared" ca="1" si="127"/>
        <v>#NAME?</v>
      </c>
      <c r="AB494" s="139" t="e">
        <f t="shared" ca="1" si="128"/>
        <v>#REF!</v>
      </c>
      <c r="AC494" s="138" t="e">
        <f t="shared" ca="1" si="129"/>
        <v>#REF!</v>
      </c>
      <c r="AD494" s="132" t="e">
        <f ca="1">INDIRECT(CONCATENATE(#REF!,$C$503,"!$AI",$A494 + 5))</f>
        <v>#REF!</v>
      </c>
    </row>
    <row r="495" spans="1:30" hidden="1" outlineLevel="1" x14ac:dyDescent="0.25">
      <c r="A495" s="128">
        <v>491</v>
      </c>
      <c r="B495" s="153" t="e">
        <f ca="1">INDIRECT(CONCATENATE(#REF!,$C$503,"!$B",$A495 + 5))</f>
        <v>#REF!</v>
      </c>
      <c r="C495" s="135" t="e">
        <f ca="1">INDIRECT(CONCATENATE(#REF!,$C$503,"!$X",$A495 + 5))</f>
        <v>#REF!</v>
      </c>
      <c r="D495" s="132" t="e">
        <f ca="1">INDIRECT(CONCATENATE(#REF!,$C$503,"!$AF",$A495 + 5))</f>
        <v>#REF!</v>
      </c>
      <c r="E495" s="132" t="e">
        <f ca="1">INDIRECT(CONCATENATE(#REF!,$C$503,"!$AB",$A495 + 5))</f>
        <v>#REF!</v>
      </c>
      <c r="F495" s="135" t="str">
        <f t="shared" ca="1" si="116"/>
        <v/>
      </c>
      <c r="G495" s="187" t="e">
        <f ca="1">INDIRECT(CONCATENATE(#REF!,$C$503,"!$AG",$A495 + 5))</f>
        <v>#REF!</v>
      </c>
      <c r="H495" s="135"/>
      <c r="I495" s="132"/>
      <c r="J495" s="135"/>
      <c r="K495" s="132" t="e">
        <f ca="1">INDIRECT(CONCATENATE(#REF!,$C$503,"!$AH",$A495 + 5))</f>
        <v>#REF!</v>
      </c>
      <c r="L495" s="181"/>
      <c r="M495" s="135"/>
      <c r="N495" s="135"/>
      <c r="O495" s="135"/>
      <c r="P495" s="135"/>
      <c r="Q495" s="137" t="e">
        <f t="shared" ca="1" si="118"/>
        <v>#REF!</v>
      </c>
      <c r="R495" s="188" t="e">
        <f t="shared" ca="1" si="119"/>
        <v>#REF!</v>
      </c>
      <c r="S495" s="139" t="e">
        <f t="shared" ca="1" si="117"/>
        <v>#REF!</v>
      </c>
      <c r="T495" s="202" t="e">
        <f t="shared" ca="1" si="120"/>
        <v>#REF!</v>
      </c>
      <c r="U495" s="139" t="e">
        <f t="shared" ca="1" si="121"/>
        <v>#REF!</v>
      </c>
      <c r="V495" s="198" t="e">
        <f t="shared" ca="1" si="122"/>
        <v>#REF!</v>
      </c>
      <c r="W495" s="138" t="e">
        <f t="shared" ca="1" si="123"/>
        <v>#REF!</v>
      </c>
      <c r="X495" s="139" t="e">
        <f t="shared" ca="1" si="124"/>
        <v>#REF!</v>
      </c>
      <c r="Y495" s="138" t="e">
        <f t="shared" ca="1" si="125"/>
        <v>#REF!</v>
      </c>
      <c r="Z495" s="138" t="e">
        <f t="shared" ca="1" si="126"/>
        <v>#REF!</v>
      </c>
      <c r="AA495" s="138" t="e">
        <f t="shared" ca="1" si="127"/>
        <v>#NAME?</v>
      </c>
      <c r="AB495" s="139" t="e">
        <f t="shared" ca="1" si="128"/>
        <v>#REF!</v>
      </c>
      <c r="AC495" s="138" t="e">
        <f t="shared" ca="1" si="129"/>
        <v>#REF!</v>
      </c>
      <c r="AD495" s="132" t="e">
        <f ca="1">INDIRECT(CONCATENATE(#REF!,$C$503,"!$AI",$A495 + 5))</f>
        <v>#REF!</v>
      </c>
    </row>
    <row r="496" spans="1:30" hidden="1" outlineLevel="1" x14ac:dyDescent="0.25">
      <c r="A496" s="128">
        <v>492</v>
      </c>
      <c r="B496" s="153" t="e">
        <f ca="1">INDIRECT(CONCATENATE(#REF!,$C$503,"!$B",$A496 + 5))</f>
        <v>#REF!</v>
      </c>
      <c r="C496" s="135" t="e">
        <f ca="1">INDIRECT(CONCATENATE(#REF!,$C$503,"!$X",$A496 + 5))</f>
        <v>#REF!</v>
      </c>
      <c r="D496" s="132" t="e">
        <f ca="1">INDIRECT(CONCATENATE(#REF!,$C$503,"!$AF",$A496 + 5))</f>
        <v>#REF!</v>
      </c>
      <c r="E496" s="132" t="e">
        <f ca="1">INDIRECT(CONCATENATE(#REF!,$C$503,"!$AB",$A496 + 5))</f>
        <v>#REF!</v>
      </c>
      <c r="F496" s="135" t="str">
        <f t="shared" ca="1" si="116"/>
        <v/>
      </c>
      <c r="G496" s="187" t="e">
        <f ca="1">INDIRECT(CONCATENATE(#REF!,$C$503,"!$AG",$A496 + 5))</f>
        <v>#REF!</v>
      </c>
      <c r="H496" s="135"/>
      <c r="I496" s="132"/>
      <c r="J496" s="135"/>
      <c r="K496" s="132" t="e">
        <f ca="1">INDIRECT(CONCATENATE(#REF!,$C$503,"!$AH",$A496 + 5))</f>
        <v>#REF!</v>
      </c>
      <c r="L496" s="181"/>
      <c r="M496" s="135"/>
      <c r="N496" s="135"/>
      <c r="O496" s="135"/>
      <c r="P496" s="135"/>
      <c r="Q496" s="137" t="e">
        <f t="shared" ca="1" si="118"/>
        <v>#REF!</v>
      </c>
      <c r="R496" s="188" t="e">
        <f t="shared" ca="1" si="119"/>
        <v>#REF!</v>
      </c>
      <c r="S496" s="139" t="e">
        <f t="shared" ca="1" si="117"/>
        <v>#REF!</v>
      </c>
      <c r="T496" s="202" t="e">
        <f t="shared" ca="1" si="120"/>
        <v>#REF!</v>
      </c>
      <c r="U496" s="139" t="e">
        <f t="shared" ca="1" si="121"/>
        <v>#REF!</v>
      </c>
      <c r="V496" s="198" t="e">
        <f t="shared" ca="1" si="122"/>
        <v>#REF!</v>
      </c>
      <c r="W496" s="138" t="e">
        <f t="shared" ca="1" si="123"/>
        <v>#REF!</v>
      </c>
      <c r="X496" s="139" t="e">
        <f t="shared" ca="1" si="124"/>
        <v>#REF!</v>
      </c>
      <c r="Y496" s="138" t="e">
        <f t="shared" ca="1" si="125"/>
        <v>#REF!</v>
      </c>
      <c r="Z496" s="138" t="e">
        <f t="shared" ca="1" si="126"/>
        <v>#REF!</v>
      </c>
      <c r="AA496" s="138" t="e">
        <f t="shared" ca="1" si="127"/>
        <v>#NAME?</v>
      </c>
      <c r="AB496" s="139" t="e">
        <f t="shared" ca="1" si="128"/>
        <v>#REF!</v>
      </c>
      <c r="AC496" s="138" t="e">
        <f t="shared" ca="1" si="129"/>
        <v>#REF!</v>
      </c>
      <c r="AD496" s="132" t="e">
        <f ca="1">INDIRECT(CONCATENATE(#REF!,$C$503,"!$AI",$A496 + 5))</f>
        <v>#REF!</v>
      </c>
    </row>
    <row r="497" spans="1:30" collapsed="1" x14ac:dyDescent="0.25">
      <c r="A497" s="144" t="s">
        <v>1505</v>
      </c>
      <c r="B497" s="144"/>
      <c r="C497" s="192"/>
      <c r="D497" s="145"/>
      <c r="E497" s="145"/>
      <c r="F497" s="145"/>
      <c r="G497" s="182"/>
      <c r="H497" s="145"/>
      <c r="I497" s="145"/>
      <c r="J497" s="145"/>
      <c r="K497" s="145"/>
      <c r="L497" s="182"/>
      <c r="M497" s="145"/>
      <c r="N497" s="145"/>
      <c r="O497" s="145"/>
      <c r="P497" s="145"/>
      <c r="Q497" s="145"/>
      <c r="R497" s="182"/>
      <c r="S497" s="146"/>
      <c r="T497" s="199"/>
      <c r="U497" s="146"/>
      <c r="V497" s="199"/>
      <c r="W497" s="145"/>
      <c r="X497" s="147"/>
      <c r="Y497" s="148"/>
      <c r="Z497" s="148"/>
      <c r="AA497" s="148"/>
      <c r="AB497" s="147"/>
      <c r="AC497" s="148"/>
      <c r="AD497" s="148"/>
    </row>
    <row r="498" spans="1:30" x14ac:dyDescent="0.25">
      <c r="A498" s="511">
        <v>45036</v>
      </c>
      <c r="B498" s="535"/>
      <c r="C498" s="535"/>
      <c r="D498" s="535"/>
      <c r="E498" s="535"/>
      <c r="F498" s="535"/>
      <c r="G498" s="535"/>
      <c r="H498" s="535"/>
      <c r="I498" s="535"/>
      <c r="J498" s="535"/>
      <c r="K498" s="535"/>
      <c r="L498" s="535"/>
      <c r="M498" s="535"/>
      <c r="N498" s="535"/>
      <c r="O498" s="535"/>
      <c r="P498" s="535"/>
      <c r="Q498" s="535"/>
      <c r="R498" s="535"/>
      <c r="S498" s="535"/>
      <c r="T498" s="535"/>
      <c r="U498" s="535"/>
      <c r="V498" s="535"/>
      <c r="W498" s="535"/>
      <c r="X498" s="535"/>
      <c r="Y498" s="535"/>
      <c r="Z498" s="535"/>
      <c r="AA498" s="535"/>
      <c r="AB498" s="535"/>
      <c r="AC498" s="535"/>
      <c r="AD498" s="535"/>
    </row>
    <row r="500" spans="1:30" hidden="1" outlineLevel="1" x14ac:dyDescent="0.25">
      <c r="B500" s="165" t="s">
        <v>641</v>
      </c>
      <c r="C500" s="151" t="s">
        <v>637</v>
      </c>
      <c r="D500" s="122"/>
      <c r="E500" s="122"/>
      <c r="F500" s="116"/>
      <c r="G500" s="116"/>
      <c r="H500" s="116"/>
      <c r="L500" s="151" t="s">
        <v>633</v>
      </c>
      <c r="M500" s="151" t="s">
        <v>634</v>
      </c>
      <c r="N500" s="151" t="s">
        <v>630</v>
      </c>
      <c r="O500" s="151" t="s">
        <v>632</v>
      </c>
      <c r="P500" s="151" t="s">
        <v>631</v>
      </c>
      <c r="Q500" s="116"/>
      <c r="R500" s="116"/>
      <c r="S500" s="116"/>
      <c r="T500" s="200"/>
      <c r="V500" s="200"/>
      <c r="X500" s="116"/>
      <c r="Y500" s="6"/>
      <c r="Z500" s="6"/>
      <c r="AA500" s="6"/>
      <c r="AB500" s="6"/>
      <c r="AC500" s="6"/>
      <c r="AD500" s="6"/>
    </row>
    <row r="501" spans="1:30" hidden="1" outlineLevel="1" x14ac:dyDescent="0.25">
      <c r="B501" s="165"/>
      <c r="C501" s="151"/>
      <c r="D501" s="122"/>
      <c r="E501" s="122"/>
      <c r="F501" s="116"/>
      <c r="G501" s="116"/>
      <c r="H501" s="116"/>
      <c r="L501" s="151">
        <v>0</v>
      </c>
      <c r="M501" s="151">
        <v>1</v>
      </c>
      <c r="N501" s="151">
        <v>15</v>
      </c>
      <c r="O501" s="151">
        <v>0</v>
      </c>
      <c r="P501" s="151">
        <v>20</v>
      </c>
      <c r="Q501" s="52"/>
      <c r="R501" s="116"/>
      <c r="S501" s="116"/>
      <c r="T501" s="200"/>
      <c r="V501" s="200"/>
      <c r="X501" s="116"/>
      <c r="Y501" s="6"/>
      <c r="Z501" s="6"/>
      <c r="AA501" s="6"/>
      <c r="AB501" s="6"/>
      <c r="AC501" s="6"/>
      <c r="AD501" s="6"/>
    </row>
    <row r="502" spans="1:30" hidden="1" outlineLevel="1" x14ac:dyDescent="0.25">
      <c r="B502" s="165"/>
      <c r="C502" s="151"/>
      <c r="D502" s="122"/>
      <c r="E502" s="122"/>
      <c r="F502" s="116"/>
      <c r="G502" s="116"/>
      <c r="H502" s="116"/>
      <c r="L502" s="151">
        <v>1.01</v>
      </c>
      <c r="M502" s="151">
        <v>1</v>
      </c>
      <c r="N502" s="151">
        <v>15</v>
      </c>
      <c r="O502" s="151">
        <v>0</v>
      </c>
      <c r="P502" s="151">
        <v>20</v>
      </c>
      <c r="Q502" s="52"/>
      <c r="R502" s="116"/>
      <c r="S502" s="116"/>
      <c r="T502" s="200"/>
      <c r="V502" s="200"/>
      <c r="X502" s="116"/>
      <c r="Y502" s="6"/>
      <c r="Z502" s="6"/>
      <c r="AA502" s="6"/>
      <c r="AB502" s="6"/>
      <c r="AC502" s="6"/>
      <c r="AD502" s="6"/>
    </row>
    <row r="503" spans="1:30" hidden="1" outlineLevel="1" x14ac:dyDescent="0.25">
      <c r="B503" s="165" t="s">
        <v>640</v>
      </c>
      <c r="C503" s="151" t="s">
        <v>431</v>
      </c>
      <c r="D503" s="122"/>
      <c r="E503" s="122"/>
      <c r="F503" s="116"/>
      <c r="G503" s="116"/>
      <c r="H503" s="116"/>
      <c r="L503" s="151">
        <v>2.0099999999999998</v>
      </c>
      <c r="M503" s="151">
        <v>1</v>
      </c>
      <c r="N503" s="151">
        <v>15</v>
      </c>
      <c r="O503" s="151">
        <v>0</v>
      </c>
      <c r="P503" s="151">
        <v>20</v>
      </c>
      <c r="Q503" s="52"/>
      <c r="R503" s="116"/>
      <c r="S503" s="116"/>
      <c r="T503" s="200"/>
      <c r="V503" s="200"/>
      <c r="X503" s="116"/>
      <c r="Y503" s="6"/>
      <c r="Z503" s="6"/>
      <c r="AA503" s="6"/>
      <c r="AB503" s="6"/>
      <c r="AC503" s="6"/>
      <c r="AD503" s="6"/>
    </row>
    <row r="504" spans="1:30" hidden="1" outlineLevel="1" x14ac:dyDescent="0.25">
      <c r="D504" s="122"/>
      <c r="E504" s="122"/>
      <c r="F504" s="116"/>
      <c r="G504" s="116"/>
      <c r="H504" s="116"/>
      <c r="L504" s="151">
        <v>4.01</v>
      </c>
      <c r="M504" s="151">
        <v>1</v>
      </c>
      <c r="N504" s="151">
        <v>15</v>
      </c>
      <c r="O504" s="151">
        <v>0</v>
      </c>
      <c r="P504" s="151">
        <v>20</v>
      </c>
      <c r="Q504" s="52"/>
      <c r="R504" s="116"/>
      <c r="S504" s="116"/>
      <c r="T504" s="200"/>
      <c r="V504" s="200"/>
      <c r="X504" s="116"/>
      <c r="Y504" s="6"/>
      <c r="Z504" s="6"/>
      <c r="AA504" s="6"/>
      <c r="AB504" s="6"/>
      <c r="AC504" s="6"/>
      <c r="AD504" s="6"/>
    </row>
    <row r="505" spans="1:30" hidden="1" outlineLevel="1" x14ac:dyDescent="0.25">
      <c r="A505" s="152"/>
      <c r="B505" s="172"/>
      <c r="C505" s="193"/>
      <c r="D505" s="190"/>
      <c r="E505" s="122"/>
      <c r="F505" s="116"/>
      <c r="G505" s="116"/>
      <c r="H505" s="116"/>
      <c r="L505" s="151">
        <v>6.01</v>
      </c>
      <c r="M505" s="151">
        <v>1</v>
      </c>
      <c r="N505" s="151">
        <v>15</v>
      </c>
      <c r="O505" s="151">
        <v>0</v>
      </c>
      <c r="P505" s="151">
        <v>20</v>
      </c>
      <c r="Q505" s="52"/>
      <c r="R505" s="116"/>
      <c r="S505" s="116"/>
      <c r="T505" s="200"/>
      <c r="V505" s="200"/>
      <c r="X505" s="116"/>
      <c r="Y505" s="6"/>
      <c r="Z505" s="6"/>
      <c r="AA505" s="6"/>
      <c r="AB505" s="6"/>
      <c r="AC505" s="6"/>
      <c r="AD505" s="6"/>
    </row>
    <row r="506" spans="1:30" hidden="1" outlineLevel="1" x14ac:dyDescent="0.25">
      <c r="A506" s="152"/>
      <c r="B506" s="172"/>
      <c r="C506" s="193"/>
      <c r="D506" s="190"/>
      <c r="E506" s="122"/>
      <c r="F506" s="116"/>
      <c r="G506" s="116"/>
      <c r="H506" s="116"/>
      <c r="L506" s="151">
        <v>8.01</v>
      </c>
      <c r="M506" s="151">
        <v>1</v>
      </c>
      <c r="N506" s="151">
        <v>15</v>
      </c>
      <c r="O506" s="151">
        <v>0</v>
      </c>
      <c r="P506" s="151">
        <v>20</v>
      </c>
      <c r="Q506" s="52"/>
      <c r="R506" s="116"/>
      <c r="S506" s="116"/>
      <c r="T506" s="200"/>
      <c r="V506" s="200"/>
      <c r="X506" s="116"/>
      <c r="Y506" s="6"/>
      <c r="Z506" s="6"/>
      <c r="AA506" s="6"/>
      <c r="AB506" s="6"/>
      <c r="AC506" s="6"/>
      <c r="AD506" s="6"/>
    </row>
    <row r="507" spans="1:30" hidden="1" outlineLevel="1" x14ac:dyDescent="0.25">
      <c r="A507" s="152"/>
      <c r="B507" s="172"/>
      <c r="C507" s="193"/>
      <c r="D507" s="190"/>
      <c r="E507" s="122"/>
      <c r="F507" s="116"/>
      <c r="G507" s="116"/>
      <c r="H507" s="116"/>
      <c r="L507" s="151">
        <v>10.01</v>
      </c>
      <c r="M507" s="151">
        <v>1</v>
      </c>
      <c r="N507" s="151">
        <v>15</v>
      </c>
      <c r="O507" s="151">
        <v>0</v>
      </c>
      <c r="P507" s="151">
        <v>20</v>
      </c>
      <c r="Q507" s="52"/>
      <c r="R507" s="116"/>
      <c r="S507" s="116"/>
      <c r="T507" s="200"/>
      <c r="V507" s="200"/>
      <c r="X507" s="116"/>
      <c r="Y507" s="6"/>
      <c r="Z507" s="6"/>
      <c r="AA507" s="6"/>
      <c r="AB507" s="6"/>
      <c r="AC507" s="6"/>
      <c r="AD507" s="6"/>
    </row>
    <row r="508" spans="1:30" hidden="1" outlineLevel="1" x14ac:dyDescent="0.25">
      <c r="A508" s="152"/>
      <c r="B508" s="172"/>
      <c r="C508" s="193"/>
      <c r="D508" s="190"/>
      <c r="E508" s="122"/>
      <c r="F508" s="116"/>
      <c r="G508" s="116"/>
      <c r="H508" s="116"/>
      <c r="L508" s="151">
        <v>12.01</v>
      </c>
      <c r="M508" s="151">
        <v>1</v>
      </c>
      <c r="N508" s="151">
        <v>15</v>
      </c>
      <c r="O508" s="151">
        <v>0</v>
      </c>
      <c r="P508" s="151">
        <v>20</v>
      </c>
      <c r="Q508" s="52"/>
      <c r="R508" s="116"/>
      <c r="S508" s="116"/>
      <c r="T508" s="200"/>
      <c r="V508" s="200"/>
      <c r="X508" s="116"/>
      <c r="Y508" s="6"/>
      <c r="Z508" s="6"/>
      <c r="AA508" s="6"/>
      <c r="AB508" s="6"/>
      <c r="AC508" s="6"/>
      <c r="AD508" s="6"/>
    </row>
    <row r="509" spans="1:30" hidden="1" outlineLevel="1" x14ac:dyDescent="0.25">
      <c r="A509" s="152"/>
      <c r="B509" s="172"/>
      <c r="C509" s="193"/>
      <c r="D509" s="190"/>
      <c r="E509" s="122"/>
      <c r="F509" s="116"/>
      <c r="G509" s="116"/>
      <c r="H509" s="116"/>
      <c r="L509" s="151">
        <v>15.01</v>
      </c>
      <c r="M509" s="151">
        <v>1</v>
      </c>
      <c r="N509" s="151">
        <v>15</v>
      </c>
      <c r="O509" s="151">
        <v>0</v>
      </c>
      <c r="P509" s="151">
        <v>20</v>
      </c>
      <c r="Q509" s="52"/>
      <c r="R509" s="116"/>
      <c r="S509" s="116"/>
      <c r="T509" s="200"/>
      <c r="V509" s="200"/>
      <c r="X509" s="116"/>
      <c r="Y509" s="6"/>
      <c r="Z509" s="6"/>
      <c r="AA509" s="6"/>
      <c r="AB509" s="6"/>
      <c r="AC509" s="6"/>
      <c r="AD509" s="6"/>
    </row>
    <row r="510" spans="1:30" hidden="1" outlineLevel="1" x14ac:dyDescent="0.25">
      <c r="A510" s="152"/>
      <c r="B510" s="172"/>
      <c r="C510" s="193"/>
      <c r="D510" s="190"/>
      <c r="E510" s="122"/>
      <c r="F510" s="116"/>
      <c r="G510" s="116"/>
      <c r="H510" s="116"/>
      <c r="L510" s="151">
        <v>20.010000000000002</v>
      </c>
      <c r="M510" s="151">
        <v>1</v>
      </c>
      <c r="N510" s="151">
        <v>15</v>
      </c>
      <c r="O510" s="151">
        <v>0</v>
      </c>
      <c r="P510" s="151">
        <v>20</v>
      </c>
      <c r="Q510" s="52"/>
      <c r="R510" s="116"/>
      <c r="S510" s="116"/>
      <c r="T510" s="200"/>
      <c r="V510" s="200"/>
      <c r="X510" s="116"/>
      <c r="Y510" s="6"/>
      <c r="Z510" s="6"/>
      <c r="AA510" s="6"/>
      <c r="AB510" s="6"/>
      <c r="AC510" s="6"/>
      <c r="AD510" s="6"/>
    </row>
    <row r="511" spans="1:30" hidden="1" outlineLevel="1" x14ac:dyDescent="0.25">
      <c r="A511" s="152"/>
      <c r="B511" s="172"/>
      <c r="C511" s="193"/>
      <c r="D511" s="190"/>
      <c r="E511" s="122"/>
      <c r="F511" s="116"/>
      <c r="G511" s="116"/>
      <c r="H511" s="116"/>
      <c r="L511" s="151">
        <v>100000</v>
      </c>
      <c r="M511" s="191">
        <v>1</v>
      </c>
      <c r="N511" s="151">
        <v>15</v>
      </c>
      <c r="O511" s="151">
        <v>0</v>
      </c>
      <c r="P511" s="151">
        <v>20</v>
      </c>
      <c r="Q511" s="116"/>
      <c r="R511" s="116"/>
      <c r="S511" s="116"/>
      <c r="T511" s="200"/>
      <c r="V511" s="200"/>
      <c r="X511" s="116"/>
      <c r="Y511" s="6"/>
      <c r="Z511" s="6"/>
      <c r="AA511" s="6"/>
      <c r="AB511" s="6"/>
      <c r="AC511" s="6"/>
      <c r="AD511" s="6"/>
    </row>
    <row r="512" spans="1:30" hidden="1" outlineLevel="1" x14ac:dyDescent="0.25">
      <c r="D512" s="122"/>
      <c r="E512" s="122"/>
      <c r="F512" s="116"/>
      <c r="G512" s="116"/>
      <c r="H512" s="116"/>
      <c r="L512" s="122"/>
      <c r="M512" s="116"/>
      <c r="O512" s="116"/>
      <c r="Q512" s="116"/>
      <c r="R512" s="116"/>
      <c r="S512" s="116"/>
      <c r="T512" s="200"/>
      <c r="V512" s="200"/>
      <c r="X512" s="116"/>
      <c r="Y512" s="6"/>
      <c r="Z512" s="6"/>
      <c r="AA512" s="6"/>
      <c r="AB512" s="6"/>
      <c r="AC512" s="6"/>
      <c r="AD512" s="6"/>
    </row>
    <row r="513" collapsed="1" x14ac:dyDescent="0.25"/>
  </sheetData>
  <autoFilter ref="A9:AD498"/>
  <mergeCells count="33">
    <mergeCell ref="H6:H8"/>
    <mergeCell ref="A2:AD2"/>
    <mergeCell ref="A4:A8"/>
    <mergeCell ref="B4:B8"/>
    <mergeCell ref="C4:C8"/>
    <mergeCell ref="D4:E7"/>
    <mergeCell ref="F4:F8"/>
    <mergeCell ref="G4:P4"/>
    <mergeCell ref="Q4:AC4"/>
    <mergeCell ref="AD4:AD8"/>
    <mergeCell ref="G5:K5"/>
    <mergeCell ref="L5:P5"/>
    <mergeCell ref="L6:L8"/>
    <mergeCell ref="AA7:AA8"/>
    <mergeCell ref="M6:O6"/>
    <mergeCell ref="G6:G8"/>
    <mergeCell ref="T5:AC5"/>
    <mergeCell ref="Q5:R7"/>
    <mergeCell ref="A498:AD498"/>
    <mergeCell ref="I6:K6"/>
    <mergeCell ref="S5:S8"/>
    <mergeCell ref="AB7:AB8"/>
    <mergeCell ref="AC7:AC8"/>
    <mergeCell ref="P6:P8"/>
    <mergeCell ref="T6:T8"/>
    <mergeCell ref="U6:U8"/>
    <mergeCell ref="V6:V8"/>
    <mergeCell ref="W6:AC6"/>
    <mergeCell ref="I7:J7"/>
    <mergeCell ref="K7:K8"/>
    <mergeCell ref="M7:N7"/>
    <mergeCell ref="O7:O8"/>
    <mergeCell ref="W7:Z7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49" customWidth="1"/>
    <col min="2" max="2" width="56" style="168" customWidth="1"/>
    <col min="3" max="3" width="25.5703125" style="169" customWidth="1"/>
    <col min="4" max="4" width="11.5703125" style="122" customWidth="1"/>
    <col min="5" max="6" width="11.140625" style="122" customWidth="1"/>
    <col min="7" max="7" width="11" style="116" customWidth="1"/>
    <col min="8" max="8" width="11.5703125" style="116" customWidth="1"/>
    <col min="9" max="9" width="16.28515625" style="116" bestFit="1" customWidth="1"/>
    <col min="10" max="11" width="11.28515625" style="52" bestFit="1" customWidth="1"/>
    <col min="12" max="12" width="12.85546875" style="52" bestFit="1" customWidth="1"/>
    <col min="13" max="13" width="15.7109375" style="122" customWidth="1"/>
    <col min="14" max="14" width="12.140625" style="116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34" t="s">
        <v>646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3" customFormat="1" ht="54" customHeight="1" x14ac:dyDescent="0.25">
      <c r="A4" s="506" t="s">
        <v>0</v>
      </c>
      <c r="B4" s="506" t="s">
        <v>602</v>
      </c>
      <c r="C4" s="506" t="s">
        <v>601</v>
      </c>
      <c r="D4" s="527" t="s">
        <v>1</v>
      </c>
      <c r="E4" s="584"/>
      <c r="F4" s="528"/>
      <c r="G4" s="514" t="s">
        <v>589</v>
      </c>
      <c r="H4" s="585"/>
      <c r="I4" s="515"/>
      <c r="J4" s="490" t="s">
        <v>590</v>
      </c>
      <c r="K4" s="491"/>
      <c r="L4" s="492"/>
      <c r="M4" s="531" t="s">
        <v>591</v>
      </c>
      <c r="N4" s="532"/>
      <c r="O4" s="532"/>
      <c r="P4" s="156" t="s">
        <v>623</v>
      </c>
    </row>
    <row r="5" spans="1:16287" s="125" customFormat="1" ht="51.75" customHeight="1" x14ac:dyDescent="0.25">
      <c r="A5" s="507"/>
      <c r="B5" s="507"/>
      <c r="C5" s="507"/>
      <c r="D5" s="124">
        <v>2015</v>
      </c>
      <c r="E5" s="124">
        <v>2016</v>
      </c>
      <c r="F5" s="124">
        <v>2017</v>
      </c>
      <c r="G5" s="124">
        <v>2015</v>
      </c>
      <c r="H5" s="124">
        <v>2016</v>
      </c>
      <c r="I5" s="124">
        <v>2017</v>
      </c>
      <c r="J5" s="124">
        <v>2015</v>
      </c>
      <c r="K5" s="124">
        <v>2016</v>
      </c>
      <c r="L5" s="124">
        <v>2017</v>
      </c>
      <c r="M5" s="155" t="s">
        <v>594</v>
      </c>
      <c r="N5" s="129" t="s">
        <v>626</v>
      </c>
      <c r="O5" s="154" t="s">
        <v>620</v>
      </c>
      <c r="P5" s="129" t="s">
        <v>571</v>
      </c>
    </row>
    <row r="6" spans="1:16287" s="130" customFormat="1" ht="19.5" customHeight="1" x14ac:dyDescent="0.25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162">
        <v>6</v>
      </c>
      <c r="G6" s="162">
        <v>7</v>
      </c>
      <c r="H6" s="162">
        <v>8</v>
      </c>
      <c r="I6" s="162">
        <v>9</v>
      </c>
      <c r="J6" s="162">
        <v>10</v>
      </c>
      <c r="K6" s="162">
        <v>11</v>
      </c>
      <c r="L6" s="162">
        <v>12</v>
      </c>
      <c r="M6" s="162">
        <v>13</v>
      </c>
      <c r="N6" s="162">
        <v>14</v>
      </c>
      <c r="O6" s="162">
        <v>15</v>
      </c>
      <c r="P6" s="162">
        <v>16</v>
      </c>
      <c r="Q6" s="131"/>
      <c r="R6" s="131"/>
      <c r="S6" s="131"/>
      <c r="T6" s="131"/>
      <c r="U6" s="131"/>
      <c r="V6" s="131"/>
      <c r="W6" s="131"/>
      <c r="X6" s="131"/>
      <c r="Y6" s="131"/>
    </row>
    <row r="7" spans="1:16287" s="140" customFormat="1" ht="27" customHeight="1" x14ac:dyDescent="0.25">
      <c r="A7" s="128">
        <v>1</v>
      </c>
      <c r="B7" s="153" t="s">
        <v>648</v>
      </c>
      <c r="C7" s="163"/>
      <c r="D7" s="133"/>
      <c r="E7" s="134"/>
      <c r="F7" s="134" t="e">
        <f ca="1">SUM(F8:F498)</f>
        <v>#REF!</v>
      </c>
      <c r="G7" s="132"/>
      <c r="H7" s="132"/>
      <c r="I7" s="132" t="e">
        <f ca="1">SUM(I8:I498)</f>
        <v>#REF!</v>
      </c>
      <c r="J7" s="135"/>
      <c r="K7" s="135"/>
      <c r="L7" s="135" t="e">
        <f ca="1">AVERAGE(L8:L498)</f>
        <v>#REF!</v>
      </c>
      <c r="M7" s="157" t="e">
        <f ca="1">N7*100/I7</f>
        <v>#REF!</v>
      </c>
      <c r="N7" s="158" t="e">
        <f ca="1">SUM(N8:N10)</f>
        <v>#REF!</v>
      </c>
      <c r="O7" s="159"/>
      <c r="P7" s="160"/>
    </row>
    <row r="8" spans="1:16287" s="140" customFormat="1" ht="16.5" customHeight="1" x14ac:dyDescent="0.25">
      <c r="A8" s="128">
        <v>2</v>
      </c>
      <c r="B8" s="153" t="e">
        <f t="shared" ref="B8:B71" ca="1" si="0">INDIRECT(CONCATENATE($C$505,$D$505,"!$B",$A8 + 8))</f>
        <v>#REF!</v>
      </c>
      <c r="C8" s="153" t="e">
        <f t="shared" ref="C8:C71" ca="1" si="1">INDIRECT(CONCATENATE($C$505,$D$505,"!$C",$A8 + 8))</f>
        <v>#REF!</v>
      </c>
      <c r="D8" s="133"/>
      <c r="E8" s="134"/>
      <c r="F8" s="134" t="e">
        <f t="shared" ref="F8:F71" ca="1" si="2">INDIRECT(CONCATENATE($C$505,$D$505,"!$Z",$A8 + 8))</f>
        <v>#REF!</v>
      </c>
      <c r="G8" s="132"/>
      <c r="H8" s="132"/>
      <c r="I8" s="132" t="e">
        <f ca="1">INDIRECT(CONCATENATE($C$505,$D$505,"!$AD",$A8 + 8))</f>
        <v>#REF!</v>
      </c>
      <c r="J8" s="135"/>
      <c r="K8" s="135"/>
      <c r="L8" s="135" t="e">
        <f t="shared" ref="L8:L71" ca="1" si="3">INDIRECT(CONCATENATE($C$505,$D$505,"!$V",$A8 + 8))</f>
        <v>#REF!</v>
      </c>
      <c r="M8" s="137" t="e">
        <f ca="1">IF(I8&lt;33,0,3)</f>
        <v>#REF!</v>
      </c>
      <c r="N8" s="161" t="e">
        <f ca="1">ROUNDDOWN(O8,0)</f>
        <v>#REF!</v>
      </c>
      <c r="O8" s="139" t="e">
        <f ca="1">I8*M8/100</f>
        <v>#REF!</v>
      </c>
      <c r="P8" s="138"/>
    </row>
    <row r="9" spans="1:16287" s="140" customFormat="1" ht="16.5" customHeight="1" x14ac:dyDescent="0.25">
      <c r="A9" s="128">
        <v>3</v>
      </c>
      <c r="B9" s="153" t="e">
        <f t="shared" ca="1" si="0"/>
        <v>#REF!</v>
      </c>
      <c r="C9" s="153" t="e">
        <f t="shared" ca="1" si="1"/>
        <v>#REF!</v>
      </c>
      <c r="D9" s="133"/>
      <c r="E9" s="134"/>
      <c r="F9" s="134" t="e">
        <f t="shared" ca="1" si="2"/>
        <v>#REF!</v>
      </c>
      <c r="G9" s="132"/>
      <c r="H9" s="132"/>
      <c r="I9" s="132" t="e">
        <f t="shared" ref="I9:I72" ca="1" si="4">INDIRECT(CONCATENATE($C$505,$D$505,"!$AD",$A9 + 8))</f>
        <v>#REF!</v>
      </c>
      <c r="J9" s="135"/>
      <c r="K9" s="135"/>
      <c r="L9" s="135" t="e">
        <f t="shared" ca="1" si="3"/>
        <v>#REF!</v>
      </c>
      <c r="M9" s="137" t="e">
        <f t="shared" ref="M9:M72" ca="1" si="5">IF(I9&lt;33,0,3)</f>
        <v>#REF!</v>
      </c>
      <c r="N9" s="161" t="e">
        <f t="shared" ref="N9:N72" ca="1" si="6">ROUNDDOWN(O9,0)</f>
        <v>#REF!</v>
      </c>
      <c r="O9" s="139" t="e">
        <f t="shared" ref="O9:O72" ca="1" si="7">I9*M9/100</f>
        <v>#REF!</v>
      </c>
      <c r="P9" s="138"/>
    </row>
    <row r="10" spans="1:16287" s="140" customFormat="1" ht="16.5" customHeight="1" x14ac:dyDescent="0.25">
      <c r="A10" s="128">
        <v>4</v>
      </c>
      <c r="B10" s="153" t="e">
        <f t="shared" ca="1" si="0"/>
        <v>#REF!</v>
      </c>
      <c r="C10" s="153" t="e">
        <f t="shared" ca="1" si="1"/>
        <v>#REF!</v>
      </c>
      <c r="D10" s="133"/>
      <c r="E10" s="134"/>
      <c r="F10" s="134" t="e">
        <f t="shared" ca="1" si="2"/>
        <v>#REF!</v>
      </c>
      <c r="G10" s="132"/>
      <c r="H10" s="132"/>
      <c r="I10" s="132" t="e">
        <f t="shared" ca="1" si="4"/>
        <v>#REF!</v>
      </c>
      <c r="J10" s="135"/>
      <c r="K10" s="135"/>
      <c r="L10" s="135" t="e">
        <f t="shared" ca="1" si="3"/>
        <v>#REF!</v>
      </c>
      <c r="M10" s="137" t="e">
        <f t="shared" ca="1" si="5"/>
        <v>#REF!</v>
      </c>
      <c r="N10" s="161" t="e">
        <f t="shared" ca="1" si="6"/>
        <v>#REF!</v>
      </c>
      <c r="O10" s="139" t="e">
        <f t="shared" ca="1" si="7"/>
        <v>#REF!</v>
      </c>
      <c r="P10" s="141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  <c r="IV10" s="142"/>
      <c r="IW10" s="142"/>
      <c r="IX10" s="142"/>
      <c r="IY10" s="142"/>
      <c r="IZ10" s="142"/>
      <c r="JA10" s="142"/>
      <c r="JB10" s="142"/>
      <c r="JC10" s="142"/>
      <c r="JD10" s="142"/>
      <c r="JE10" s="142"/>
      <c r="JF10" s="142"/>
      <c r="JG10" s="142"/>
      <c r="JH10" s="142"/>
      <c r="JI10" s="142"/>
      <c r="JJ10" s="142"/>
      <c r="JK10" s="142"/>
      <c r="JL10" s="142"/>
      <c r="JM10" s="142"/>
      <c r="JN10" s="142"/>
      <c r="JO10" s="142"/>
      <c r="JP10" s="142"/>
      <c r="JQ10" s="142"/>
      <c r="JR10" s="142"/>
      <c r="JS10" s="142"/>
      <c r="JT10" s="142"/>
      <c r="JU10" s="142"/>
      <c r="JV10" s="142"/>
      <c r="JW10" s="142"/>
      <c r="JX10" s="142"/>
      <c r="JY10" s="142"/>
      <c r="JZ10" s="142"/>
      <c r="KA10" s="142"/>
      <c r="KB10" s="142"/>
      <c r="KC10" s="142"/>
      <c r="KD10" s="142"/>
      <c r="KE10" s="142"/>
      <c r="KF10" s="142"/>
      <c r="KG10" s="142"/>
      <c r="KH10" s="142"/>
      <c r="KI10" s="142"/>
      <c r="KJ10" s="142"/>
      <c r="KK10" s="142"/>
      <c r="KL10" s="142"/>
      <c r="KM10" s="142"/>
      <c r="KN10" s="142"/>
      <c r="KO10" s="142"/>
      <c r="KP10" s="142"/>
      <c r="KQ10" s="142"/>
      <c r="KR10" s="142"/>
      <c r="KS10" s="142"/>
      <c r="KT10" s="142"/>
      <c r="KU10" s="142"/>
      <c r="KV10" s="142"/>
      <c r="KW10" s="142"/>
      <c r="KX10" s="142"/>
      <c r="KY10" s="142"/>
      <c r="KZ10" s="142"/>
      <c r="LA10" s="142"/>
      <c r="LB10" s="142"/>
      <c r="LC10" s="142"/>
      <c r="LD10" s="142"/>
      <c r="LE10" s="142"/>
      <c r="LF10" s="142"/>
      <c r="LG10" s="142"/>
      <c r="LH10" s="142"/>
      <c r="LI10" s="142"/>
      <c r="LJ10" s="142"/>
      <c r="LK10" s="142"/>
      <c r="LL10" s="142"/>
      <c r="LM10" s="142"/>
      <c r="LN10" s="142"/>
      <c r="LO10" s="142"/>
      <c r="LP10" s="142"/>
      <c r="LQ10" s="142"/>
      <c r="LR10" s="142"/>
      <c r="LS10" s="142"/>
      <c r="LT10" s="142"/>
      <c r="LU10" s="142"/>
      <c r="LV10" s="142"/>
      <c r="LW10" s="142"/>
      <c r="LX10" s="142"/>
      <c r="LY10" s="142"/>
      <c r="LZ10" s="142"/>
      <c r="MA10" s="142"/>
      <c r="MB10" s="142"/>
      <c r="MC10" s="142"/>
      <c r="MD10" s="142"/>
      <c r="ME10" s="142"/>
      <c r="MF10" s="142"/>
      <c r="MG10" s="142"/>
      <c r="MH10" s="142"/>
      <c r="MI10" s="142"/>
      <c r="MJ10" s="142"/>
      <c r="MK10" s="142"/>
      <c r="ML10" s="142"/>
      <c r="MM10" s="142"/>
      <c r="MN10" s="142"/>
      <c r="MO10" s="142"/>
      <c r="MP10" s="142"/>
      <c r="MQ10" s="142"/>
      <c r="MR10" s="142"/>
      <c r="MS10" s="142"/>
      <c r="MT10" s="142"/>
      <c r="MU10" s="142"/>
      <c r="MV10" s="142"/>
      <c r="MW10" s="142"/>
      <c r="MX10" s="142"/>
      <c r="MY10" s="142"/>
      <c r="MZ10" s="142"/>
      <c r="NA10" s="142"/>
      <c r="NB10" s="142"/>
      <c r="NC10" s="142"/>
      <c r="ND10" s="142"/>
      <c r="NE10" s="142"/>
      <c r="NF10" s="142"/>
      <c r="NG10" s="142"/>
      <c r="NH10" s="142"/>
      <c r="NI10" s="142"/>
      <c r="NJ10" s="142"/>
      <c r="NK10" s="142"/>
      <c r="NL10" s="142"/>
      <c r="NM10" s="142"/>
      <c r="NN10" s="142"/>
      <c r="NO10" s="142"/>
      <c r="NP10" s="142"/>
      <c r="NQ10" s="142"/>
      <c r="NR10" s="142"/>
      <c r="NS10" s="142"/>
      <c r="NT10" s="142"/>
      <c r="NU10" s="142"/>
      <c r="NV10" s="142"/>
      <c r="NW10" s="142"/>
      <c r="NX10" s="142"/>
      <c r="NY10" s="142"/>
      <c r="NZ10" s="142"/>
      <c r="OA10" s="142"/>
      <c r="OB10" s="142"/>
      <c r="OC10" s="142"/>
      <c r="OD10" s="142"/>
      <c r="OE10" s="142"/>
      <c r="OF10" s="142"/>
      <c r="OG10" s="142"/>
      <c r="OH10" s="142"/>
      <c r="OI10" s="142"/>
      <c r="OJ10" s="142"/>
      <c r="OK10" s="142"/>
      <c r="OL10" s="142"/>
      <c r="OM10" s="142"/>
      <c r="ON10" s="142"/>
      <c r="OO10" s="142"/>
      <c r="OP10" s="142"/>
      <c r="OQ10" s="142"/>
      <c r="OR10" s="142"/>
      <c r="OS10" s="142"/>
      <c r="OT10" s="142"/>
      <c r="OU10" s="142"/>
      <c r="OV10" s="142"/>
      <c r="OW10" s="142"/>
      <c r="OX10" s="142"/>
      <c r="OY10" s="142"/>
      <c r="OZ10" s="142"/>
      <c r="PA10" s="142"/>
      <c r="PB10" s="142"/>
      <c r="PC10" s="142"/>
      <c r="PD10" s="142"/>
      <c r="PE10" s="142"/>
      <c r="PF10" s="142"/>
      <c r="PG10" s="142"/>
      <c r="PH10" s="142"/>
      <c r="PI10" s="142"/>
      <c r="PJ10" s="142"/>
      <c r="PK10" s="142"/>
      <c r="PL10" s="142"/>
      <c r="PM10" s="142"/>
      <c r="PN10" s="142"/>
      <c r="PO10" s="142"/>
      <c r="PP10" s="142"/>
      <c r="PQ10" s="142"/>
      <c r="PR10" s="142"/>
      <c r="PS10" s="142"/>
      <c r="PT10" s="142"/>
      <c r="PU10" s="142"/>
      <c r="PV10" s="142"/>
      <c r="PW10" s="142"/>
      <c r="PX10" s="142"/>
      <c r="PY10" s="142"/>
      <c r="PZ10" s="142"/>
      <c r="QA10" s="142"/>
      <c r="QB10" s="142"/>
      <c r="QC10" s="142"/>
      <c r="QD10" s="142"/>
      <c r="QE10" s="142"/>
      <c r="QF10" s="142"/>
      <c r="QG10" s="142"/>
      <c r="QH10" s="142"/>
      <c r="QI10" s="142"/>
      <c r="QJ10" s="142"/>
      <c r="QK10" s="142"/>
      <c r="QL10" s="142"/>
      <c r="QM10" s="142"/>
      <c r="QN10" s="142"/>
      <c r="QO10" s="142"/>
      <c r="QP10" s="142"/>
      <c r="QQ10" s="142"/>
      <c r="QR10" s="142"/>
      <c r="QS10" s="142"/>
      <c r="QT10" s="142"/>
      <c r="QU10" s="142"/>
      <c r="QV10" s="142"/>
      <c r="QW10" s="142"/>
      <c r="QX10" s="142"/>
      <c r="QY10" s="142"/>
      <c r="QZ10" s="142"/>
      <c r="RA10" s="142"/>
      <c r="RB10" s="142"/>
      <c r="RC10" s="142"/>
      <c r="RD10" s="142"/>
      <c r="RE10" s="142"/>
      <c r="RF10" s="142"/>
      <c r="RG10" s="142"/>
      <c r="RH10" s="142"/>
      <c r="RI10" s="142"/>
      <c r="RJ10" s="142"/>
      <c r="RK10" s="142"/>
      <c r="RL10" s="142"/>
      <c r="RM10" s="142"/>
      <c r="RN10" s="142"/>
      <c r="RO10" s="142"/>
      <c r="RP10" s="142"/>
      <c r="RQ10" s="142"/>
      <c r="RR10" s="142"/>
      <c r="RS10" s="142"/>
      <c r="RT10" s="142"/>
      <c r="RU10" s="142"/>
      <c r="RV10" s="142"/>
      <c r="RW10" s="142"/>
      <c r="RX10" s="142"/>
      <c r="RY10" s="142"/>
      <c r="RZ10" s="142"/>
      <c r="SA10" s="142"/>
      <c r="SB10" s="142"/>
      <c r="SC10" s="142"/>
      <c r="SD10" s="142"/>
      <c r="SE10" s="142"/>
      <c r="SF10" s="142"/>
      <c r="SG10" s="142"/>
      <c r="SH10" s="142"/>
      <c r="SI10" s="142"/>
      <c r="SJ10" s="142"/>
      <c r="SK10" s="142"/>
      <c r="SL10" s="142"/>
      <c r="SM10" s="142"/>
      <c r="SN10" s="142"/>
      <c r="SO10" s="142"/>
      <c r="SP10" s="142"/>
      <c r="SQ10" s="142"/>
      <c r="SR10" s="142"/>
      <c r="SS10" s="142"/>
      <c r="ST10" s="142"/>
      <c r="SU10" s="142"/>
      <c r="SV10" s="142"/>
      <c r="SW10" s="142"/>
      <c r="SX10" s="142"/>
      <c r="SY10" s="142"/>
      <c r="SZ10" s="142"/>
      <c r="TA10" s="142"/>
      <c r="TB10" s="142"/>
      <c r="TC10" s="142"/>
      <c r="TD10" s="142"/>
      <c r="TE10" s="142"/>
      <c r="TF10" s="142"/>
      <c r="TG10" s="142"/>
      <c r="TH10" s="142"/>
      <c r="TI10" s="142"/>
      <c r="TJ10" s="142"/>
      <c r="TK10" s="142"/>
      <c r="TL10" s="142"/>
      <c r="TM10" s="142"/>
      <c r="TN10" s="142"/>
      <c r="TO10" s="142"/>
      <c r="TP10" s="142"/>
      <c r="TQ10" s="142"/>
      <c r="TR10" s="142"/>
      <c r="TS10" s="142"/>
      <c r="TT10" s="142"/>
      <c r="TU10" s="142"/>
      <c r="TV10" s="142"/>
      <c r="TW10" s="142"/>
      <c r="TX10" s="142"/>
      <c r="TY10" s="142"/>
      <c r="TZ10" s="142"/>
      <c r="UA10" s="142"/>
      <c r="UB10" s="142"/>
      <c r="UC10" s="142"/>
      <c r="UD10" s="142"/>
      <c r="UE10" s="142"/>
      <c r="UF10" s="142"/>
      <c r="UG10" s="142"/>
      <c r="UH10" s="142"/>
      <c r="UI10" s="142"/>
      <c r="UJ10" s="142"/>
      <c r="UK10" s="142"/>
      <c r="UL10" s="142"/>
      <c r="UM10" s="142"/>
      <c r="UN10" s="142"/>
      <c r="UO10" s="142"/>
      <c r="UP10" s="142"/>
      <c r="UQ10" s="142"/>
      <c r="UR10" s="142"/>
      <c r="US10" s="142"/>
      <c r="UT10" s="142"/>
      <c r="UU10" s="142"/>
      <c r="UV10" s="142"/>
      <c r="UW10" s="142"/>
      <c r="UX10" s="142"/>
      <c r="UY10" s="142"/>
      <c r="UZ10" s="142"/>
      <c r="VA10" s="142"/>
      <c r="VB10" s="142"/>
      <c r="VC10" s="142"/>
      <c r="VD10" s="142"/>
      <c r="VE10" s="142"/>
      <c r="VF10" s="142"/>
      <c r="VG10" s="142"/>
      <c r="VH10" s="142"/>
      <c r="VI10" s="142"/>
      <c r="VJ10" s="142"/>
      <c r="VK10" s="142"/>
      <c r="VL10" s="142"/>
      <c r="VM10" s="142"/>
      <c r="VN10" s="142"/>
      <c r="VO10" s="142"/>
      <c r="VP10" s="142"/>
      <c r="VQ10" s="142"/>
      <c r="VR10" s="142"/>
      <c r="VS10" s="142"/>
      <c r="VT10" s="142"/>
      <c r="VU10" s="142"/>
      <c r="VV10" s="142"/>
      <c r="VW10" s="142"/>
      <c r="VX10" s="142"/>
      <c r="VY10" s="142"/>
      <c r="VZ10" s="142"/>
      <c r="WA10" s="142"/>
      <c r="WB10" s="142"/>
      <c r="WC10" s="142"/>
      <c r="WD10" s="142"/>
      <c r="WE10" s="142"/>
      <c r="WF10" s="142"/>
      <c r="WG10" s="142"/>
      <c r="WH10" s="142"/>
      <c r="WI10" s="142"/>
      <c r="WJ10" s="142"/>
      <c r="WK10" s="142"/>
      <c r="WL10" s="142"/>
      <c r="WM10" s="142"/>
      <c r="WN10" s="142"/>
      <c r="WO10" s="142"/>
      <c r="WP10" s="142"/>
      <c r="WQ10" s="142"/>
      <c r="WR10" s="142"/>
      <c r="WS10" s="142"/>
      <c r="WT10" s="142"/>
      <c r="WU10" s="142"/>
      <c r="WV10" s="142"/>
      <c r="WW10" s="142"/>
      <c r="WX10" s="142"/>
      <c r="WY10" s="142"/>
      <c r="WZ10" s="142"/>
      <c r="XA10" s="142"/>
      <c r="XB10" s="142"/>
      <c r="XC10" s="142"/>
      <c r="XD10" s="142"/>
      <c r="XE10" s="142"/>
      <c r="XF10" s="142"/>
      <c r="XG10" s="142"/>
      <c r="XH10" s="142"/>
      <c r="XI10" s="142"/>
      <c r="XJ10" s="142"/>
      <c r="XK10" s="142"/>
      <c r="XL10" s="142"/>
      <c r="XM10" s="142"/>
      <c r="XN10" s="142"/>
      <c r="XO10" s="142"/>
      <c r="XP10" s="142"/>
      <c r="XQ10" s="142"/>
      <c r="XR10" s="142"/>
      <c r="XS10" s="142"/>
      <c r="XT10" s="142"/>
      <c r="XU10" s="142"/>
      <c r="XV10" s="142"/>
      <c r="XW10" s="142"/>
      <c r="XX10" s="142"/>
      <c r="XY10" s="142"/>
      <c r="XZ10" s="142"/>
      <c r="YA10" s="142"/>
      <c r="YB10" s="142"/>
      <c r="YC10" s="142"/>
      <c r="YD10" s="142"/>
      <c r="YE10" s="142"/>
      <c r="YF10" s="142"/>
      <c r="YG10" s="142"/>
      <c r="YH10" s="142"/>
      <c r="YI10" s="142"/>
      <c r="YJ10" s="142"/>
      <c r="YK10" s="142"/>
      <c r="YL10" s="142"/>
      <c r="YM10" s="142"/>
      <c r="YN10" s="142"/>
      <c r="YO10" s="142"/>
      <c r="YP10" s="142"/>
      <c r="YQ10" s="142"/>
      <c r="YR10" s="142"/>
      <c r="YS10" s="142"/>
      <c r="YT10" s="142"/>
      <c r="YU10" s="142"/>
      <c r="YV10" s="142"/>
      <c r="YW10" s="142"/>
      <c r="YX10" s="142"/>
      <c r="YY10" s="142"/>
      <c r="YZ10" s="142"/>
      <c r="ZA10" s="142"/>
      <c r="ZB10" s="142"/>
      <c r="ZC10" s="142"/>
      <c r="ZD10" s="142"/>
      <c r="ZE10" s="142"/>
      <c r="ZF10" s="142"/>
      <c r="ZG10" s="142"/>
      <c r="ZH10" s="142"/>
      <c r="ZI10" s="142"/>
      <c r="ZJ10" s="142"/>
      <c r="ZK10" s="142"/>
      <c r="ZL10" s="142"/>
      <c r="ZM10" s="142"/>
      <c r="ZN10" s="142"/>
      <c r="ZO10" s="142"/>
      <c r="ZP10" s="142"/>
      <c r="ZQ10" s="142"/>
      <c r="ZR10" s="142"/>
      <c r="ZS10" s="142"/>
      <c r="ZT10" s="142"/>
      <c r="ZU10" s="142"/>
      <c r="ZV10" s="142"/>
      <c r="ZW10" s="142"/>
      <c r="ZX10" s="142"/>
      <c r="ZY10" s="142"/>
      <c r="ZZ10" s="142"/>
      <c r="AAA10" s="142"/>
      <c r="AAB10" s="142"/>
      <c r="AAC10" s="142"/>
      <c r="AAD10" s="142"/>
      <c r="AAE10" s="142"/>
      <c r="AAF10" s="142"/>
      <c r="AAG10" s="142"/>
      <c r="AAH10" s="142"/>
      <c r="AAI10" s="142"/>
      <c r="AAJ10" s="142"/>
      <c r="AAK10" s="142"/>
      <c r="AAL10" s="142"/>
      <c r="AAM10" s="142"/>
      <c r="AAN10" s="142"/>
      <c r="AAO10" s="142"/>
      <c r="AAP10" s="142"/>
      <c r="AAQ10" s="142"/>
      <c r="AAR10" s="142"/>
      <c r="AAS10" s="142"/>
      <c r="AAT10" s="142"/>
      <c r="AAU10" s="142"/>
      <c r="AAV10" s="142"/>
      <c r="AAW10" s="142"/>
      <c r="AAX10" s="142"/>
      <c r="AAY10" s="142"/>
      <c r="AAZ10" s="142"/>
      <c r="ABA10" s="142"/>
      <c r="ABB10" s="142"/>
      <c r="ABC10" s="142"/>
      <c r="ABD10" s="142"/>
      <c r="ABE10" s="142"/>
      <c r="ABF10" s="142"/>
      <c r="ABG10" s="142"/>
      <c r="ABH10" s="142"/>
      <c r="ABI10" s="142"/>
      <c r="ABJ10" s="142"/>
      <c r="ABK10" s="142"/>
      <c r="ABL10" s="142"/>
      <c r="ABM10" s="142"/>
      <c r="ABN10" s="142"/>
      <c r="ABO10" s="142"/>
      <c r="ABP10" s="142"/>
      <c r="ABQ10" s="142"/>
      <c r="ABR10" s="142"/>
      <c r="ABS10" s="142"/>
      <c r="ABT10" s="142"/>
      <c r="ABU10" s="142"/>
      <c r="ABV10" s="142"/>
      <c r="ABW10" s="142"/>
      <c r="ABX10" s="142"/>
      <c r="ABY10" s="142"/>
      <c r="ABZ10" s="142"/>
      <c r="ACA10" s="142"/>
      <c r="ACB10" s="142"/>
      <c r="ACC10" s="142"/>
      <c r="ACD10" s="142"/>
      <c r="ACE10" s="142"/>
      <c r="ACF10" s="142"/>
      <c r="ACG10" s="142"/>
      <c r="ACH10" s="142"/>
      <c r="ACI10" s="142"/>
      <c r="ACJ10" s="142"/>
      <c r="ACK10" s="142"/>
      <c r="ACL10" s="142"/>
      <c r="ACM10" s="142"/>
      <c r="ACN10" s="142"/>
      <c r="ACO10" s="142"/>
      <c r="ACP10" s="142"/>
      <c r="ACQ10" s="142"/>
      <c r="ACR10" s="142"/>
      <c r="ACS10" s="142"/>
      <c r="ACT10" s="142"/>
      <c r="ACU10" s="142"/>
      <c r="ACV10" s="142"/>
      <c r="ACW10" s="142"/>
      <c r="ACX10" s="142"/>
      <c r="ACY10" s="142"/>
      <c r="ACZ10" s="142"/>
      <c r="ADA10" s="142"/>
      <c r="ADB10" s="142"/>
      <c r="ADC10" s="142"/>
      <c r="ADD10" s="142"/>
      <c r="ADE10" s="142"/>
      <c r="ADF10" s="142"/>
      <c r="ADG10" s="142"/>
      <c r="ADH10" s="142"/>
      <c r="ADI10" s="142"/>
      <c r="ADJ10" s="142"/>
      <c r="ADK10" s="142"/>
      <c r="ADL10" s="142"/>
      <c r="ADM10" s="142"/>
      <c r="ADN10" s="142"/>
      <c r="ADO10" s="142"/>
      <c r="ADP10" s="142"/>
      <c r="ADQ10" s="142"/>
      <c r="ADR10" s="142"/>
      <c r="ADS10" s="142"/>
      <c r="ADT10" s="142"/>
      <c r="ADU10" s="142"/>
      <c r="ADV10" s="142"/>
      <c r="ADW10" s="142"/>
      <c r="ADX10" s="142"/>
      <c r="ADY10" s="142"/>
      <c r="ADZ10" s="142"/>
      <c r="AEA10" s="142"/>
      <c r="AEB10" s="142"/>
      <c r="AEC10" s="142"/>
      <c r="AED10" s="142"/>
      <c r="AEE10" s="142"/>
      <c r="AEF10" s="142"/>
      <c r="AEG10" s="142"/>
      <c r="AEH10" s="142"/>
      <c r="AEI10" s="142"/>
      <c r="AEJ10" s="142"/>
      <c r="AEK10" s="142"/>
      <c r="AEL10" s="142"/>
      <c r="AEM10" s="142"/>
      <c r="AEN10" s="142"/>
      <c r="AEO10" s="142"/>
      <c r="AEP10" s="142"/>
      <c r="AEQ10" s="142"/>
      <c r="AER10" s="142"/>
      <c r="AES10" s="142"/>
      <c r="AET10" s="142"/>
      <c r="AEU10" s="142"/>
      <c r="AEV10" s="142"/>
      <c r="AEW10" s="142"/>
      <c r="AEX10" s="142"/>
      <c r="AEY10" s="142"/>
      <c r="AEZ10" s="142"/>
      <c r="AFA10" s="142"/>
      <c r="AFB10" s="142"/>
      <c r="AFC10" s="142"/>
      <c r="AFD10" s="142"/>
      <c r="AFE10" s="142"/>
      <c r="AFF10" s="142"/>
      <c r="AFG10" s="142"/>
      <c r="AFH10" s="142"/>
      <c r="AFI10" s="142"/>
      <c r="AFJ10" s="142"/>
      <c r="AFK10" s="142"/>
      <c r="AFL10" s="142"/>
      <c r="AFM10" s="142"/>
      <c r="AFN10" s="142"/>
      <c r="AFO10" s="142"/>
      <c r="AFP10" s="142"/>
      <c r="AFQ10" s="142"/>
      <c r="AFR10" s="142"/>
      <c r="AFS10" s="142"/>
      <c r="AFT10" s="142"/>
      <c r="AFU10" s="142"/>
      <c r="AFV10" s="142"/>
      <c r="AFW10" s="142"/>
      <c r="AFX10" s="142"/>
      <c r="AFY10" s="142"/>
      <c r="AFZ10" s="142"/>
      <c r="AGA10" s="142"/>
      <c r="AGB10" s="142"/>
      <c r="AGC10" s="142"/>
      <c r="AGD10" s="142"/>
      <c r="AGE10" s="142"/>
      <c r="AGF10" s="142"/>
      <c r="AGG10" s="142"/>
      <c r="AGH10" s="142"/>
      <c r="AGI10" s="142"/>
      <c r="AGJ10" s="142"/>
      <c r="AGK10" s="142"/>
      <c r="AGL10" s="142"/>
      <c r="AGM10" s="142"/>
      <c r="AGN10" s="142"/>
      <c r="AGO10" s="142"/>
      <c r="AGP10" s="142"/>
      <c r="AGQ10" s="142"/>
      <c r="AGR10" s="142"/>
      <c r="AGS10" s="142"/>
      <c r="AGT10" s="142"/>
      <c r="AGU10" s="142"/>
      <c r="AGV10" s="142"/>
      <c r="AGW10" s="142"/>
      <c r="AGX10" s="142"/>
      <c r="AGY10" s="142"/>
      <c r="AGZ10" s="142"/>
      <c r="AHA10" s="142"/>
      <c r="AHB10" s="142"/>
      <c r="AHC10" s="142"/>
      <c r="AHD10" s="142"/>
      <c r="AHE10" s="142"/>
      <c r="AHF10" s="142"/>
      <c r="AHG10" s="142"/>
      <c r="AHH10" s="142"/>
      <c r="AHI10" s="142"/>
      <c r="AHJ10" s="142"/>
      <c r="AHK10" s="142"/>
      <c r="AHL10" s="142"/>
      <c r="AHM10" s="142"/>
      <c r="AHN10" s="142"/>
      <c r="AHO10" s="142"/>
      <c r="AHP10" s="142"/>
      <c r="AHQ10" s="142"/>
      <c r="AHR10" s="142"/>
      <c r="AHS10" s="142"/>
      <c r="AHT10" s="142"/>
      <c r="AHU10" s="142"/>
      <c r="AHV10" s="142"/>
      <c r="AHW10" s="142"/>
      <c r="AHX10" s="142"/>
      <c r="AHY10" s="142"/>
      <c r="AHZ10" s="142"/>
      <c r="AIA10" s="142"/>
      <c r="AIB10" s="142"/>
      <c r="AIC10" s="142"/>
      <c r="AID10" s="142"/>
      <c r="AIE10" s="142"/>
      <c r="AIF10" s="142"/>
      <c r="AIG10" s="142"/>
      <c r="AIH10" s="142"/>
      <c r="AII10" s="142"/>
      <c r="AIJ10" s="142"/>
      <c r="AIK10" s="142"/>
      <c r="AIL10" s="142"/>
      <c r="AIM10" s="142"/>
      <c r="AIN10" s="142"/>
      <c r="AIO10" s="142"/>
      <c r="AIP10" s="142"/>
      <c r="AIQ10" s="142"/>
      <c r="AIR10" s="142"/>
      <c r="AIS10" s="142"/>
      <c r="AIT10" s="142"/>
      <c r="AIU10" s="142"/>
      <c r="AIV10" s="142"/>
      <c r="AIW10" s="142"/>
      <c r="AIX10" s="142"/>
      <c r="AIY10" s="142"/>
      <c r="AIZ10" s="142"/>
      <c r="AJA10" s="142"/>
      <c r="AJB10" s="142"/>
      <c r="AJC10" s="142"/>
      <c r="AJD10" s="142"/>
      <c r="AJE10" s="142"/>
      <c r="AJF10" s="142"/>
      <c r="AJG10" s="142"/>
      <c r="AJH10" s="142"/>
      <c r="AJI10" s="142"/>
      <c r="AJJ10" s="142"/>
      <c r="AJK10" s="142"/>
      <c r="AJL10" s="142"/>
      <c r="AJM10" s="142"/>
      <c r="AJN10" s="142"/>
      <c r="AJO10" s="142"/>
      <c r="AJP10" s="142"/>
      <c r="AJQ10" s="142"/>
      <c r="AJR10" s="142"/>
      <c r="AJS10" s="142"/>
      <c r="AJT10" s="142"/>
      <c r="AJU10" s="142"/>
      <c r="AJV10" s="142"/>
      <c r="AJW10" s="142"/>
      <c r="AJX10" s="142"/>
      <c r="AJY10" s="142"/>
      <c r="AJZ10" s="142"/>
      <c r="AKA10" s="142"/>
      <c r="AKB10" s="142"/>
      <c r="AKC10" s="142"/>
      <c r="AKD10" s="142"/>
      <c r="AKE10" s="142"/>
      <c r="AKF10" s="142"/>
      <c r="AKG10" s="142"/>
      <c r="AKH10" s="142"/>
      <c r="AKI10" s="142"/>
      <c r="AKJ10" s="142"/>
      <c r="AKK10" s="142"/>
      <c r="AKL10" s="142"/>
      <c r="AKM10" s="142"/>
      <c r="AKN10" s="142"/>
      <c r="AKO10" s="142"/>
      <c r="AKP10" s="142"/>
      <c r="AKQ10" s="142"/>
      <c r="AKR10" s="142"/>
      <c r="AKS10" s="142"/>
      <c r="AKT10" s="142"/>
      <c r="AKU10" s="142"/>
      <c r="AKV10" s="142"/>
      <c r="AKW10" s="142"/>
      <c r="AKX10" s="142"/>
      <c r="AKY10" s="142"/>
      <c r="AKZ10" s="142"/>
      <c r="ALA10" s="142"/>
      <c r="ALB10" s="142"/>
      <c r="ALC10" s="142"/>
      <c r="ALD10" s="142"/>
      <c r="ALE10" s="142"/>
      <c r="ALF10" s="142"/>
      <c r="ALG10" s="142"/>
      <c r="ALH10" s="142"/>
      <c r="ALI10" s="142"/>
      <c r="ALJ10" s="142"/>
      <c r="ALK10" s="142"/>
      <c r="ALL10" s="142"/>
      <c r="ALM10" s="142"/>
      <c r="ALN10" s="142"/>
      <c r="ALO10" s="142"/>
      <c r="ALP10" s="142"/>
      <c r="ALQ10" s="142"/>
      <c r="ALR10" s="142"/>
      <c r="ALS10" s="142"/>
      <c r="ALT10" s="142"/>
      <c r="ALU10" s="142"/>
      <c r="ALV10" s="142"/>
      <c r="ALW10" s="142"/>
      <c r="ALX10" s="142"/>
      <c r="ALY10" s="142"/>
      <c r="ALZ10" s="142"/>
      <c r="AMA10" s="142"/>
      <c r="AMB10" s="142"/>
      <c r="AMC10" s="142"/>
      <c r="AMD10" s="142"/>
      <c r="AME10" s="142"/>
      <c r="AMF10" s="142"/>
      <c r="AMG10" s="142"/>
      <c r="AMH10" s="142"/>
      <c r="AMI10" s="142"/>
      <c r="AMJ10" s="142"/>
      <c r="AMK10" s="142"/>
      <c r="AML10" s="142"/>
      <c r="AMM10" s="142"/>
      <c r="AMN10" s="142"/>
      <c r="AMO10" s="142"/>
      <c r="AMP10" s="142"/>
      <c r="AMQ10" s="142"/>
      <c r="AMR10" s="142"/>
      <c r="AMS10" s="142"/>
      <c r="AMT10" s="142"/>
      <c r="AMU10" s="142"/>
      <c r="AMV10" s="142"/>
      <c r="AMW10" s="142"/>
      <c r="AMX10" s="142"/>
      <c r="AMY10" s="142"/>
      <c r="AMZ10" s="142"/>
      <c r="ANA10" s="142"/>
      <c r="ANB10" s="142"/>
      <c r="ANC10" s="142"/>
      <c r="AND10" s="142"/>
      <c r="ANE10" s="142"/>
      <c r="ANF10" s="142"/>
      <c r="ANG10" s="142"/>
      <c r="ANH10" s="142"/>
      <c r="ANI10" s="142"/>
      <c r="ANJ10" s="142"/>
      <c r="ANK10" s="142"/>
      <c r="ANL10" s="142"/>
      <c r="ANM10" s="142"/>
      <c r="ANN10" s="142"/>
      <c r="ANO10" s="142"/>
      <c r="ANP10" s="142"/>
      <c r="ANQ10" s="142"/>
      <c r="ANR10" s="142"/>
      <c r="ANS10" s="142"/>
      <c r="ANT10" s="142"/>
      <c r="ANU10" s="142"/>
      <c r="ANV10" s="142"/>
      <c r="ANW10" s="142"/>
      <c r="ANX10" s="142"/>
      <c r="ANY10" s="142"/>
      <c r="ANZ10" s="142"/>
      <c r="AOA10" s="142"/>
      <c r="AOB10" s="142"/>
      <c r="AOC10" s="142"/>
      <c r="AOD10" s="142"/>
      <c r="AOE10" s="142"/>
      <c r="AOF10" s="142"/>
      <c r="AOG10" s="142"/>
      <c r="AOH10" s="142"/>
      <c r="AOI10" s="142"/>
      <c r="AOJ10" s="142"/>
      <c r="AOK10" s="142"/>
      <c r="AOL10" s="142"/>
      <c r="AOM10" s="142"/>
      <c r="AON10" s="142"/>
      <c r="AOO10" s="142"/>
      <c r="AOP10" s="142"/>
      <c r="AOQ10" s="142"/>
      <c r="AOR10" s="142"/>
      <c r="AOS10" s="142"/>
      <c r="AOT10" s="142"/>
      <c r="AOU10" s="142"/>
      <c r="AOV10" s="142"/>
      <c r="AOW10" s="142"/>
      <c r="AOX10" s="142"/>
      <c r="AOY10" s="142"/>
      <c r="AOZ10" s="142"/>
      <c r="APA10" s="142"/>
      <c r="APB10" s="142"/>
      <c r="APC10" s="142"/>
      <c r="APD10" s="142"/>
      <c r="APE10" s="142"/>
      <c r="APF10" s="142"/>
      <c r="APG10" s="142"/>
      <c r="APH10" s="142"/>
      <c r="API10" s="142"/>
      <c r="APJ10" s="142"/>
      <c r="APK10" s="142"/>
      <c r="APL10" s="142"/>
      <c r="APM10" s="142"/>
      <c r="APN10" s="142"/>
      <c r="APO10" s="142"/>
      <c r="APP10" s="142"/>
      <c r="APQ10" s="142"/>
      <c r="APR10" s="142"/>
      <c r="APS10" s="142"/>
      <c r="APT10" s="142"/>
      <c r="APU10" s="142"/>
      <c r="APV10" s="142"/>
      <c r="APW10" s="142"/>
      <c r="APX10" s="142"/>
      <c r="APY10" s="142"/>
      <c r="APZ10" s="142"/>
      <c r="AQA10" s="142"/>
      <c r="AQB10" s="142"/>
      <c r="AQC10" s="142"/>
      <c r="AQD10" s="142"/>
      <c r="AQE10" s="142"/>
      <c r="AQF10" s="142"/>
      <c r="AQG10" s="142"/>
      <c r="AQH10" s="142"/>
      <c r="AQI10" s="142"/>
      <c r="AQJ10" s="142"/>
      <c r="AQK10" s="142"/>
      <c r="AQL10" s="142"/>
      <c r="AQM10" s="142"/>
      <c r="AQN10" s="142"/>
      <c r="AQO10" s="142"/>
      <c r="AQP10" s="142"/>
      <c r="AQQ10" s="142"/>
      <c r="AQR10" s="142"/>
      <c r="AQS10" s="142"/>
      <c r="AQT10" s="142"/>
      <c r="AQU10" s="142"/>
      <c r="AQV10" s="142"/>
      <c r="AQW10" s="142"/>
      <c r="AQX10" s="142"/>
      <c r="AQY10" s="142"/>
      <c r="AQZ10" s="142"/>
      <c r="ARA10" s="142"/>
      <c r="ARB10" s="142"/>
      <c r="ARC10" s="142"/>
      <c r="ARD10" s="142"/>
      <c r="ARE10" s="142"/>
      <c r="ARF10" s="142"/>
      <c r="ARG10" s="142"/>
      <c r="ARH10" s="142"/>
      <c r="ARI10" s="142"/>
      <c r="ARJ10" s="142"/>
      <c r="ARK10" s="142"/>
      <c r="ARL10" s="142"/>
      <c r="ARM10" s="142"/>
      <c r="ARN10" s="142"/>
      <c r="ARO10" s="142"/>
      <c r="ARP10" s="142"/>
      <c r="ARQ10" s="142"/>
      <c r="ARR10" s="142"/>
      <c r="ARS10" s="142"/>
      <c r="ART10" s="142"/>
      <c r="ARU10" s="142"/>
      <c r="ARV10" s="142"/>
      <c r="ARW10" s="142"/>
      <c r="ARX10" s="142"/>
      <c r="ARY10" s="142"/>
      <c r="ARZ10" s="142"/>
      <c r="ASA10" s="142"/>
      <c r="ASB10" s="142"/>
      <c r="ASC10" s="142"/>
      <c r="ASD10" s="142"/>
      <c r="ASE10" s="142"/>
      <c r="ASF10" s="142"/>
      <c r="ASG10" s="142"/>
      <c r="ASH10" s="142"/>
      <c r="ASI10" s="142"/>
      <c r="ASJ10" s="142"/>
      <c r="ASK10" s="142"/>
      <c r="ASL10" s="142"/>
      <c r="ASM10" s="142"/>
      <c r="ASN10" s="142"/>
      <c r="ASO10" s="142"/>
      <c r="ASP10" s="142"/>
      <c r="ASQ10" s="142"/>
      <c r="ASR10" s="142"/>
      <c r="ASS10" s="142"/>
      <c r="AST10" s="142"/>
      <c r="ASU10" s="142"/>
      <c r="ASV10" s="142"/>
      <c r="ASW10" s="142"/>
      <c r="ASX10" s="142"/>
      <c r="ASY10" s="142"/>
      <c r="ASZ10" s="142"/>
      <c r="ATA10" s="142"/>
      <c r="ATB10" s="142"/>
      <c r="ATC10" s="142"/>
      <c r="ATD10" s="142"/>
      <c r="ATE10" s="142"/>
      <c r="ATF10" s="142"/>
      <c r="ATG10" s="142"/>
      <c r="ATH10" s="142"/>
      <c r="ATI10" s="142"/>
      <c r="ATJ10" s="142"/>
      <c r="ATK10" s="142"/>
      <c r="ATL10" s="142"/>
      <c r="ATM10" s="142"/>
      <c r="ATN10" s="142"/>
      <c r="ATO10" s="142"/>
      <c r="ATP10" s="142"/>
      <c r="ATQ10" s="142"/>
      <c r="ATR10" s="142"/>
      <c r="ATS10" s="142"/>
      <c r="ATT10" s="142"/>
      <c r="ATU10" s="142"/>
      <c r="ATV10" s="142"/>
      <c r="ATW10" s="142"/>
      <c r="ATX10" s="142"/>
      <c r="ATY10" s="142"/>
      <c r="ATZ10" s="142"/>
      <c r="AUA10" s="142"/>
      <c r="AUB10" s="142"/>
      <c r="AUC10" s="142"/>
      <c r="AUD10" s="142"/>
      <c r="AUE10" s="142"/>
      <c r="AUF10" s="142"/>
      <c r="AUG10" s="142"/>
      <c r="AUH10" s="142"/>
      <c r="AUI10" s="142"/>
      <c r="AUJ10" s="142"/>
      <c r="AUK10" s="142"/>
      <c r="AUL10" s="142"/>
      <c r="AUM10" s="142"/>
      <c r="AUN10" s="142"/>
      <c r="AUO10" s="142"/>
      <c r="AUP10" s="142"/>
      <c r="AUQ10" s="142"/>
      <c r="AUR10" s="142"/>
      <c r="AUS10" s="142"/>
      <c r="AUT10" s="142"/>
      <c r="AUU10" s="142"/>
      <c r="AUV10" s="142"/>
      <c r="AUW10" s="142"/>
      <c r="AUX10" s="142"/>
      <c r="AUY10" s="142"/>
      <c r="AUZ10" s="142"/>
      <c r="AVA10" s="142"/>
      <c r="AVB10" s="142"/>
      <c r="AVC10" s="142"/>
      <c r="AVD10" s="142"/>
      <c r="AVE10" s="142"/>
      <c r="AVF10" s="142"/>
      <c r="AVG10" s="142"/>
      <c r="AVH10" s="142"/>
      <c r="AVI10" s="142"/>
      <c r="AVJ10" s="142"/>
      <c r="AVK10" s="142"/>
      <c r="AVL10" s="142"/>
      <c r="AVM10" s="142"/>
      <c r="AVN10" s="142"/>
      <c r="AVO10" s="142"/>
      <c r="AVP10" s="142"/>
      <c r="AVQ10" s="142"/>
      <c r="AVR10" s="142"/>
      <c r="AVS10" s="142"/>
      <c r="AVT10" s="142"/>
      <c r="AVU10" s="142"/>
      <c r="AVV10" s="142"/>
      <c r="AVW10" s="142"/>
      <c r="AVX10" s="142"/>
      <c r="AVY10" s="142"/>
      <c r="AVZ10" s="142"/>
      <c r="AWA10" s="142"/>
      <c r="AWB10" s="142"/>
      <c r="AWC10" s="142"/>
      <c r="AWD10" s="142"/>
      <c r="AWE10" s="142"/>
      <c r="AWF10" s="142"/>
      <c r="AWG10" s="142"/>
      <c r="AWH10" s="142"/>
      <c r="AWI10" s="142"/>
      <c r="AWJ10" s="142"/>
      <c r="AWK10" s="142"/>
      <c r="AWL10" s="142"/>
      <c r="AWM10" s="142"/>
      <c r="AWN10" s="142"/>
      <c r="AWO10" s="142"/>
      <c r="AWP10" s="142"/>
      <c r="AWQ10" s="142"/>
      <c r="AWR10" s="142"/>
      <c r="AWS10" s="142"/>
      <c r="AWT10" s="142"/>
      <c r="AWU10" s="142"/>
      <c r="AWV10" s="142"/>
      <c r="AWW10" s="142"/>
      <c r="AWX10" s="142"/>
      <c r="AWY10" s="142"/>
      <c r="AWZ10" s="142"/>
      <c r="AXA10" s="142"/>
      <c r="AXB10" s="142"/>
      <c r="AXC10" s="142"/>
      <c r="AXD10" s="142"/>
      <c r="AXE10" s="142"/>
      <c r="AXF10" s="142"/>
      <c r="AXG10" s="142"/>
      <c r="AXH10" s="142"/>
      <c r="AXI10" s="142"/>
      <c r="AXJ10" s="142"/>
      <c r="AXK10" s="142"/>
      <c r="AXL10" s="142"/>
      <c r="AXM10" s="142"/>
      <c r="AXN10" s="142"/>
      <c r="AXO10" s="142"/>
      <c r="AXP10" s="142"/>
      <c r="AXQ10" s="142"/>
      <c r="AXR10" s="142"/>
      <c r="AXS10" s="142"/>
      <c r="AXT10" s="142"/>
      <c r="AXU10" s="142"/>
      <c r="AXV10" s="142"/>
      <c r="AXW10" s="142"/>
      <c r="AXX10" s="142"/>
      <c r="AXY10" s="142"/>
      <c r="AXZ10" s="142"/>
      <c r="AYA10" s="142"/>
      <c r="AYB10" s="142"/>
      <c r="AYC10" s="142"/>
      <c r="AYD10" s="142"/>
      <c r="AYE10" s="142"/>
      <c r="AYF10" s="142"/>
      <c r="AYG10" s="142"/>
      <c r="AYH10" s="142"/>
      <c r="AYI10" s="142"/>
      <c r="AYJ10" s="142"/>
      <c r="AYK10" s="142"/>
      <c r="AYL10" s="142"/>
      <c r="AYM10" s="142"/>
      <c r="AYN10" s="142"/>
      <c r="AYO10" s="142"/>
      <c r="AYP10" s="142"/>
      <c r="AYQ10" s="142"/>
      <c r="AYR10" s="142"/>
      <c r="AYS10" s="142"/>
      <c r="AYT10" s="142"/>
      <c r="AYU10" s="142"/>
      <c r="AYV10" s="142"/>
      <c r="AYW10" s="142"/>
      <c r="AYX10" s="142"/>
      <c r="AYY10" s="142"/>
      <c r="AYZ10" s="142"/>
      <c r="AZA10" s="142"/>
      <c r="AZB10" s="142"/>
      <c r="AZC10" s="142"/>
      <c r="AZD10" s="142"/>
      <c r="AZE10" s="142"/>
      <c r="AZF10" s="142"/>
      <c r="AZG10" s="142"/>
      <c r="AZH10" s="142"/>
      <c r="AZI10" s="142"/>
      <c r="AZJ10" s="142"/>
      <c r="AZK10" s="142"/>
      <c r="AZL10" s="142"/>
      <c r="AZM10" s="142"/>
      <c r="AZN10" s="142"/>
      <c r="AZO10" s="142"/>
      <c r="AZP10" s="142"/>
      <c r="AZQ10" s="142"/>
      <c r="AZR10" s="142"/>
      <c r="AZS10" s="142"/>
      <c r="AZT10" s="142"/>
      <c r="AZU10" s="142"/>
      <c r="AZV10" s="142"/>
      <c r="AZW10" s="142"/>
      <c r="AZX10" s="142"/>
      <c r="AZY10" s="142"/>
      <c r="AZZ10" s="142"/>
      <c r="BAA10" s="142"/>
      <c r="BAB10" s="142"/>
      <c r="BAC10" s="142"/>
      <c r="BAD10" s="142"/>
      <c r="BAE10" s="142"/>
      <c r="BAF10" s="142"/>
      <c r="BAG10" s="142"/>
      <c r="BAH10" s="142"/>
      <c r="BAI10" s="142"/>
      <c r="BAJ10" s="142"/>
      <c r="BAK10" s="142"/>
      <c r="BAL10" s="142"/>
      <c r="BAM10" s="142"/>
      <c r="BAN10" s="142"/>
      <c r="BAO10" s="142"/>
      <c r="BAP10" s="142"/>
      <c r="BAQ10" s="142"/>
      <c r="BAR10" s="142"/>
      <c r="BAS10" s="142"/>
      <c r="BAT10" s="142"/>
      <c r="BAU10" s="142"/>
      <c r="BAV10" s="142"/>
      <c r="BAW10" s="142"/>
      <c r="BAX10" s="142"/>
      <c r="BAY10" s="142"/>
      <c r="BAZ10" s="142"/>
      <c r="BBA10" s="142"/>
      <c r="BBB10" s="142"/>
      <c r="BBC10" s="142"/>
      <c r="BBD10" s="142"/>
      <c r="BBE10" s="142"/>
      <c r="BBF10" s="142"/>
      <c r="BBG10" s="142"/>
      <c r="BBH10" s="142"/>
      <c r="BBI10" s="142"/>
      <c r="BBJ10" s="142"/>
      <c r="BBK10" s="142"/>
      <c r="BBL10" s="142"/>
      <c r="BBM10" s="142"/>
      <c r="BBN10" s="142"/>
      <c r="BBO10" s="142"/>
      <c r="BBP10" s="142"/>
      <c r="BBQ10" s="142"/>
      <c r="BBR10" s="142"/>
      <c r="BBS10" s="142"/>
      <c r="BBT10" s="142"/>
      <c r="BBU10" s="142"/>
      <c r="BBV10" s="142"/>
      <c r="BBW10" s="142"/>
      <c r="BBX10" s="142"/>
      <c r="BBY10" s="142"/>
      <c r="BBZ10" s="142"/>
      <c r="BCA10" s="142"/>
      <c r="BCB10" s="142"/>
      <c r="BCC10" s="142"/>
      <c r="BCD10" s="142"/>
      <c r="BCE10" s="142"/>
      <c r="BCF10" s="142"/>
      <c r="BCG10" s="142"/>
      <c r="BCH10" s="142"/>
      <c r="BCI10" s="142"/>
      <c r="BCJ10" s="142"/>
      <c r="BCK10" s="142"/>
      <c r="BCL10" s="142"/>
      <c r="BCM10" s="142"/>
      <c r="BCN10" s="142"/>
      <c r="BCO10" s="142"/>
      <c r="BCP10" s="142"/>
      <c r="BCQ10" s="142"/>
      <c r="BCR10" s="142"/>
      <c r="BCS10" s="142"/>
      <c r="BCT10" s="142"/>
      <c r="BCU10" s="142"/>
      <c r="BCV10" s="142"/>
      <c r="BCW10" s="142"/>
      <c r="BCX10" s="142"/>
      <c r="BCY10" s="142"/>
      <c r="BCZ10" s="142"/>
      <c r="BDA10" s="142"/>
      <c r="BDB10" s="142"/>
      <c r="BDC10" s="142"/>
      <c r="BDD10" s="142"/>
      <c r="BDE10" s="142"/>
      <c r="BDF10" s="142"/>
      <c r="BDG10" s="142"/>
      <c r="BDH10" s="142"/>
      <c r="BDI10" s="142"/>
      <c r="BDJ10" s="142"/>
      <c r="BDK10" s="142"/>
      <c r="BDL10" s="142"/>
      <c r="BDM10" s="142"/>
      <c r="BDN10" s="142"/>
      <c r="BDO10" s="142"/>
      <c r="BDP10" s="142"/>
      <c r="BDQ10" s="142"/>
      <c r="BDR10" s="142"/>
      <c r="BDS10" s="142"/>
      <c r="BDT10" s="142"/>
      <c r="BDU10" s="142"/>
      <c r="BDV10" s="142"/>
      <c r="BDW10" s="142"/>
      <c r="BDX10" s="142"/>
      <c r="BDY10" s="142"/>
      <c r="BDZ10" s="142"/>
      <c r="BEA10" s="142"/>
      <c r="BEB10" s="142"/>
      <c r="BEC10" s="142"/>
      <c r="BED10" s="142"/>
      <c r="BEE10" s="142"/>
      <c r="BEF10" s="142"/>
      <c r="BEG10" s="142"/>
      <c r="BEH10" s="142"/>
      <c r="BEI10" s="142"/>
      <c r="BEJ10" s="142"/>
      <c r="BEK10" s="142"/>
      <c r="BEL10" s="142"/>
      <c r="BEM10" s="142"/>
      <c r="BEN10" s="142"/>
      <c r="BEO10" s="142"/>
      <c r="BEP10" s="142"/>
      <c r="BEQ10" s="142"/>
      <c r="BER10" s="142"/>
      <c r="BES10" s="142"/>
      <c r="BET10" s="142"/>
      <c r="BEU10" s="142"/>
      <c r="BEV10" s="142"/>
      <c r="BEW10" s="142"/>
      <c r="BEX10" s="142"/>
      <c r="BEY10" s="142"/>
      <c r="BEZ10" s="142"/>
      <c r="BFA10" s="142"/>
      <c r="BFB10" s="142"/>
      <c r="BFC10" s="142"/>
      <c r="BFD10" s="142"/>
      <c r="BFE10" s="142"/>
      <c r="BFF10" s="142"/>
      <c r="BFG10" s="142"/>
      <c r="BFH10" s="142"/>
      <c r="BFI10" s="142"/>
      <c r="BFJ10" s="142"/>
      <c r="BFK10" s="142"/>
      <c r="BFL10" s="142"/>
      <c r="BFM10" s="142"/>
      <c r="BFN10" s="142"/>
      <c r="BFO10" s="142"/>
      <c r="BFP10" s="142"/>
      <c r="BFQ10" s="142"/>
      <c r="BFR10" s="142"/>
      <c r="BFS10" s="142"/>
      <c r="BFT10" s="142"/>
      <c r="BFU10" s="142"/>
      <c r="BFV10" s="142"/>
      <c r="BFW10" s="142"/>
      <c r="BFX10" s="142"/>
      <c r="BFY10" s="142"/>
      <c r="BFZ10" s="142"/>
      <c r="BGA10" s="142"/>
      <c r="BGB10" s="142"/>
      <c r="BGC10" s="142"/>
      <c r="BGD10" s="142"/>
      <c r="BGE10" s="142"/>
      <c r="BGF10" s="142"/>
      <c r="BGG10" s="142"/>
      <c r="BGH10" s="142"/>
      <c r="BGI10" s="142"/>
      <c r="BGJ10" s="142"/>
      <c r="BGK10" s="142"/>
      <c r="BGL10" s="142"/>
      <c r="BGM10" s="142"/>
      <c r="BGN10" s="142"/>
      <c r="BGO10" s="142"/>
      <c r="BGP10" s="142"/>
      <c r="BGQ10" s="142"/>
      <c r="BGR10" s="142"/>
      <c r="BGS10" s="142"/>
      <c r="BGT10" s="142"/>
      <c r="BGU10" s="142"/>
      <c r="BGV10" s="142"/>
      <c r="BGW10" s="142"/>
      <c r="BGX10" s="142"/>
      <c r="BGY10" s="142"/>
      <c r="BGZ10" s="142"/>
      <c r="BHA10" s="142"/>
      <c r="BHB10" s="142"/>
      <c r="BHC10" s="142"/>
      <c r="BHD10" s="142"/>
      <c r="BHE10" s="142"/>
      <c r="BHF10" s="142"/>
      <c r="BHG10" s="142"/>
      <c r="BHH10" s="142"/>
      <c r="BHI10" s="142"/>
      <c r="BHJ10" s="142"/>
      <c r="BHK10" s="142"/>
      <c r="BHL10" s="142"/>
      <c r="BHM10" s="142"/>
      <c r="BHN10" s="142"/>
      <c r="BHO10" s="142"/>
      <c r="BHP10" s="142"/>
      <c r="BHQ10" s="142"/>
      <c r="BHR10" s="142"/>
      <c r="BHS10" s="142"/>
      <c r="BHT10" s="142"/>
      <c r="BHU10" s="142"/>
      <c r="BHV10" s="142"/>
      <c r="BHW10" s="142"/>
      <c r="BHX10" s="142"/>
      <c r="BHY10" s="142"/>
      <c r="BHZ10" s="142"/>
      <c r="BIA10" s="142"/>
      <c r="BIB10" s="142"/>
      <c r="BIC10" s="142"/>
      <c r="BID10" s="142"/>
      <c r="BIE10" s="142"/>
      <c r="BIF10" s="142"/>
      <c r="BIG10" s="142"/>
      <c r="BIH10" s="142"/>
      <c r="BII10" s="142"/>
      <c r="BIJ10" s="142"/>
      <c r="BIK10" s="142"/>
      <c r="BIL10" s="142"/>
      <c r="BIM10" s="142"/>
      <c r="BIN10" s="142"/>
      <c r="BIO10" s="142"/>
      <c r="BIP10" s="142"/>
      <c r="BIQ10" s="142"/>
      <c r="BIR10" s="142"/>
      <c r="BIS10" s="142"/>
      <c r="BIT10" s="142"/>
      <c r="BIU10" s="142"/>
      <c r="BIV10" s="142"/>
      <c r="BIW10" s="142"/>
      <c r="BIX10" s="142"/>
      <c r="BIY10" s="142"/>
      <c r="BIZ10" s="142"/>
      <c r="BJA10" s="142"/>
      <c r="BJB10" s="142"/>
      <c r="BJC10" s="142"/>
      <c r="BJD10" s="142"/>
      <c r="BJE10" s="142"/>
      <c r="BJF10" s="142"/>
      <c r="BJG10" s="142"/>
      <c r="BJH10" s="142"/>
      <c r="BJI10" s="142"/>
      <c r="BJJ10" s="142"/>
      <c r="BJK10" s="142"/>
      <c r="BJL10" s="142"/>
      <c r="BJM10" s="142"/>
      <c r="BJN10" s="142"/>
      <c r="BJO10" s="142"/>
      <c r="BJP10" s="142"/>
      <c r="BJQ10" s="142"/>
      <c r="BJR10" s="142"/>
      <c r="BJS10" s="142"/>
      <c r="BJT10" s="142"/>
      <c r="BJU10" s="142"/>
      <c r="BJV10" s="142"/>
      <c r="BJW10" s="142"/>
      <c r="BJX10" s="142"/>
      <c r="BJY10" s="142"/>
      <c r="BJZ10" s="142"/>
      <c r="BKA10" s="142"/>
      <c r="BKB10" s="142"/>
      <c r="BKC10" s="142"/>
      <c r="BKD10" s="142"/>
      <c r="BKE10" s="142"/>
      <c r="BKF10" s="142"/>
      <c r="BKG10" s="142"/>
      <c r="BKH10" s="142"/>
      <c r="BKI10" s="142"/>
      <c r="BKJ10" s="142"/>
      <c r="BKK10" s="142"/>
      <c r="BKL10" s="142"/>
      <c r="BKM10" s="142"/>
      <c r="BKN10" s="142"/>
      <c r="BKO10" s="142"/>
      <c r="BKP10" s="142"/>
      <c r="BKQ10" s="142"/>
      <c r="BKR10" s="142"/>
      <c r="BKS10" s="142"/>
      <c r="BKT10" s="142"/>
      <c r="BKU10" s="142"/>
      <c r="BKV10" s="142"/>
      <c r="BKW10" s="142"/>
      <c r="BKX10" s="142"/>
      <c r="BKY10" s="142"/>
      <c r="BKZ10" s="142"/>
      <c r="BLA10" s="142"/>
      <c r="BLB10" s="142"/>
      <c r="BLC10" s="142"/>
      <c r="BLD10" s="142"/>
      <c r="BLE10" s="142"/>
      <c r="BLF10" s="142"/>
      <c r="BLG10" s="142"/>
      <c r="BLH10" s="142"/>
      <c r="BLI10" s="142"/>
      <c r="BLJ10" s="142"/>
      <c r="BLK10" s="142"/>
      <c r="BLL10" s="142"/>
      <c r="BLM10" s="142"/>
      <c r="BLN10" s="142"/>
      <c r="BLO10" s="142"/>
      <c r="BLP10" s="142"/>
      <c r="BLQ10" s="142"/>
      <c r="BLR10" s="142"/>
      <c r="BLS10" s="142"/>
      <c r="BLT10" s="142"/>
      <c r="BLU10" s="142"/>
      <c r="BLV10" s="142"/>
      <c r="BLW10" s="142"/>
      <c r="BLX10" s="142"/>
      <c r="BLY10" s="142"/>
      <c r="BLZ10" s="142"/>
      <c r="BMA10" s="142"/>
      <c r="BMB10" s="142"/>
      <c r="BMC10" s="142"/>
      <c r="BMD10" s="142"/>
      <c r="BME10" s="142"/>
      <c r="BMF10" s="142"/>
      <c r="BMG10" s="142"/>
      <c r="BMH10" s="142"/>
      <c r="BMI10" s="142"/>
      <c r="BMJ10" s="142"/>
      <c r="BMK10" s="142"/>
      <c r="BML10" s="142"/>
      <c r="BMM10" s="142"/>
      <c r="BMN10" s="142"/>
      <c r="BMO10" s="142"/>
      <c r="BMP10" s="142"/>
      <c r="BMQ10" s="142"/>
      <c r="BMR10" s="142"/>
      <c r="BMS10" s="142"/>
      <c r="BMT10" s="142"/>
      <c r="BMU10" s="142"/>
      <c r="BMV10" s="142"/>
      <c r="BMW10" s="142"/>
      <c r="BMX10" s="142"/>
      <c r="BMY10" s="142"/>
      <c r="BMZ10" s="142"/>
      <c r="BNA10" s="142"/>
      <c r="BNB10" s="142"/>
      <c r="BNC10" s="142"/>
      <c r="BND10" s="142"/>
      <c r="BNE10" s="142"/>
      <c r="BNF10" s="142"/>
      <c r="BNG10" s="142"/>
      <c r="BNH10" s="142"/>
      <c r="BNI10" s="142"/>
      <c r="BNJ10" s="142"/>
      <c r="BNK10" s="142"/>
      <c r="BNL10" s="142"/>
      <c r="BNM10" s="142"/>
      <c r="BNN10" s="142"/>
      <c r="BNO10" s="142"/>
      <c r="BNP10" s="142"/>
      <c r="BNQ10" s="142"/>
      <c r="BNR10" s="142"/>
      <c r="BNS10" s="142"/>
      <c r="BNT10" s="142"/>
      <c r="BNU10" s="142"/>
      <c r="BNV10" s="142"/>
      <c r="BNW10" s="142"/>
      <c r="BNX10" s="142"/>
      <c r="BNY10" s="142"/>
      <c r="BNZ10" s="142"/>
      <c r="BOA10" s="142"/>
      <c r="BOB10" s="142"/>
      <c r="BOC10" s="142"/>
      <c r="BOD10" s="142"/>
      <c r="BOE10" s="142"/>
      <c r="BOF10" s="142"/>
      <c r="BOG10" s="142"/>
      <c r="BOH10" s="142"/>
      <c r="BOI10" s="142"/>
      <c r="BOJ10" s="142"/>
      <c r="BOK10" s="142"/>
      <c r="BOL10" s="142"/>
      <c r="BOM10" s="142"/>
      <c r="BON10" s="142"/>
      <c r="BOO10" s="142"/>
      <c r="BOP10" s="142"/>
      <c r="BOQ10" s="142"/>
      <c r="BOR10" s="142"/>
      <c r="BOS10" s="142"/>
      <c r="BOT10" s="142"/>
      <c r="BOU10" s="142"/>
      <c r="BOV10" s="142"/>
      <c r="BOW10" s="142"/>
      <c r="BOX10" s="142"/>
      <c r="BOY10" s="142"/>
      <c r="BOZ10" s="142"/>
      <c r="BPA10" s="142"/>
      <c r="BPB10" s="142"/>
      <c r="BPC10" s="142"/>
      <c r="BPD10" s="142"/>
      <c r="BPE10" s="142"/>
      <c r="BPF10" s="142"/>
      <c r="BPG10" s="142"/>
      <c r="BPH10" s="142"/>
      <c r="BPI10" s="142"/>
      <c r="BPJ10" s="142"/>
      <c r="BPK10" s="142"/>
      <c r="BPL10" s="142"/>
      <c r="BPM10" s="142"/>
      <c r="BPN10" s="142"/>
      <c r="BPO10" s="142"/>
      <c r="BPP10" s="142"/>
      <c r="BPQ10" s="142"/>
      <c r="BPR10" s="142"/>
      <c r="BPS10" s="142"/>
      <c r="BPT10" s="142"/>
      <c r="BPU10" s="142"/>
      <c r="BPV10" s="142"/>
      <c r="BPW10" s="142"/>
      <c r="BPX10" s="142"/>
      <c r="BPY10" s="142"/>
      <c r="BPZ10" s="142"/>
      <c r="BQA10" s="142"/>
      <c r="BQB10" s="142"/>
      <c r="BQC10" s="142"/>
      <c r="BQD10" s="142"/>
      <c r="BQE10" s="142"/>
      <c r="BQF10" s="142"/>
      <c r="BQG10" s="142"/>
      <c r="BQH10" s="142"/>
      <c r="BQI10" s="142"/>
      <c r="BQJ10" s="142"/>
      <c r="BQK10" s="142"/>
      <c r="BQL10" s="142"/>
      <c r="BQM10" s="142"/>
      <c r="BQN10" s="142"/>
      <c r="BQO10" s="142"/>
      <c r="BQP10" s="142"/>
      <c r="BQQ10" s="142"/>
      <c r="BQR10" s="142"/>
      <c r="BQS10" s="142"/>
      <c r="BQT10" s="142"/>
      <c r="BQU10" s="142"/>
      <c r="BQV10" s="142"/>
      <c r="BQW10" s="142"/>
      <c r="BQX10" s="142"/>
      <c r="BQY10" s="142"/>
      <c r="BQZ10" s="142"/>
      <c r="BRA10" s="142"/>
      <c r="BRB10" s="142"/>
      <c r="BRC10" s="142"/>
      <c r="BRD10" s="142"/>
      <c r="BRE10" s="142"/>
      <c r="BRF10" s="142"/>
      <c r="BRG10" s="142"/>
      <c r="BRH10" s="142"/>
      <c r="BRI10" s="142"/>
      <c r="BRJ10" s="142"/>
      <c r="BRK10" s="142"/>
      <c r="BRL10" s="142"/>
      <c r="BRM10" s="142"/>
      <c r="BRN10" s="142"/>
      <c r="BRO10" s="142"/>
      <c r="BRP10" s="142"/>
      <c r="BRQ10" s="142"/>
      <c r="BRR10" s="142"/>
      <c r="BRS10" s="142"/>
      <c r="BRT10" s="142"/>
      <c r="BRU10" s="142"/>
      <c r="BRV10" s="142"/>
      <c r="BRW10" s="142"/>
      <c r="BRX10" s="142"/>
      <c r="BRY10" s="142"/>
      <c r="BRZ10" s="142"/>
      <c r="BSA10" s="142"/>
      <c r="BSB10" s="142"/>
      <c r="BSC10" s="142"/>
      <c r="BSD10" s="142"/>
      <c r="BSE10" s="142"/>
      <c r="BSF10" s="142"/>
      <c r="BSG10" s="142"/>
      <c r="BSH10" s="142"/>
      <c r="BSI10" s="142"/>
      <c r="BSJ10" s="142"/>
      <c r="BSK10" s="142"/>
      <c r="BSL10" s="142"/>
      <c r="BSM10" s="142"/>
      <c r="BSN10" s="142"/>
      <c r="BSO10" s="142"/>
      <c r="BSP10" s="142"/>
      <c r="BSQ10" s="142"/>
      <c r="BSR10" s="142"/>
      <c r="BSS10" s="142"/>
      <c r="BST10" s="142"/>
      <c r="BSU10" s="142"/>
      <c r="BSV10" s="142"/>
      <c r="BSW10" s="142"/>
      <c r="BSX10" s="142"/>
      <c r="BSY10" s="142"/>
      <c r="BSZ10" s="142"/>
      <c r="BTA10" s="142"/>
      <c r="BTB10" s="142"/>
      <c r="BTC10" s="142"/>
      <c r="BTD10" s="142"/>
      <c r="BTE10" s="142"/>
      <c r="BTF10" s="142"/>
      <c r="BTG10" s="142"/>
      <c r="BTH10" s="142"/>
      <c r="BTI10" s="142"/>
      <c r="BTJ10" s="142"/>
      <c r="BTK10" s="142"/>
      <c r="BTL10" s="142"/>
      <c r="BTM10" s="142"/>
      <c r="BTN10" s="142"/>
      <c r="BTO10" s="142"/>
      <c r="BTP10" s="142"/>
      <c r="BTQ10" s="142"/>
      <c r="BTR10" s="142"/>
      <c r="BTS10" s="142"/>
      <c r="BTT10" s="142"/>
      <c r="BTU10" s="142"/>
      <c r="BTV10" s="142"/>
      <c r="BTW10" s="142"/>
      <c r="BTX10" s="142"/>
      <c r="BTY10" s="142"/>
      <c r="BTZ10" s="142"/>
      <c r="BUA10" s="142"/>
      <c r="BUB10" s="142"/>
      <c r="BUC10" s="142"/>
      <c r="BUD10" s="142"/>
      <c r="BUE10" s="142"/>
      <c r="BUF10" s="142"/>
      <c r="BUG10" s="142"/>
      <c r="BUH10" s="142"/>
      <c r="BUI10" s="142"/>
      <c r="BUJ10" s="142"/>
      <c r="BUK10" s="142"/>
      <c r="BUL10" s="142"/>
      <c r="BUM10" s="142"/>
      <c r="BUN10" s="142"/>
      <c r="BUO10" s="142"/>
      <c r="BUP10" s="142"/>
      <c r="BUQ10" s="142"/>
      <c r="BUR10" s="142"/>
      <c r="BUS10" s="142"/>
      <c r="BUT10" s="142"/>
      <c r="BUU10" s="142"/>
      <c r="BUV10" s="142"/>
      <c r="BUW10" s="142"/>
      <c r="BUX10" s="142"/>
      <c r="BUY10" s="142"/>
      <c r="BUZ10" s="142"/>
      <c r="BVA10" s="142"/>
      <c r="BVB10" s="142"/>
      <c r="BVC10" s="142"/>
      <c r="BVD10" s="142"/>
      <c r="BVE10" s="142"/>
      <c r="BVF10" s="142"/>
      <c r="BVG10" s="142"/>
      <c r="BVH10" s="142"/>
      <c r="BVI10" s="142"/>
      <c r="BVJ10" s="142"/>
      <c r="BVK10" s="142"/>
      <c r="BVL10" s="142"/>
      <c r="BVM10" s="142"/>
      <c r="BVN10" s="142"/>
      <c r="BVO10" s="142"/>
      <c r="BVP10" s="142"/>
      <c r="BVQ10" s="142"/>
      <c r="BVR10" s="142"/>
      <c r="BVS10" s="142"/>
      <c r="BVT10" s="142"/>
      <c r="BVU10" s="142"/>
      <c r="BVV10" s="142"/>
      <c r="BVW10" s="142"/>
      <c r="BVX10" s="142"/>
      <c r="BVY10" s="142"/>
      <c r="BVZ10" s="142"/>
      <c r="BWA10" s="142"/>
      <c r="BWB10" s="142"/>
      <c r="BWC10" s="142"/>
      <c r="BWD10" s="142"/>
      <c r="BWE10" s="142"/>
      <c r="BWF10" s="142"/>
      <c r="BWG10" s="142"/>
      <c r="BWH10" s="142"/>
      <c r="BWI10" s="142"/>
      <c r="BWJ10" s="142"/>
      <c r="BWK10" s="142"/>
      <c r="BWL10" s="142"/>
      <c r="BWM10" s="142"/>
      <c r="BWN10" s="142"/>
      <c r="BWO10" s="142"/>
      <c r="BWP10" s="142"/>
      <c r="BWQ10" s="142"/>
      <c r="BWR10" s="142"/>
      <c r="BWS10" s="142"/>
      <c r="BWT10" s="142"/>
      <c r="BWU10" s="142"/>
      <c r="BWV10" s="142"/>
      <c r="BWW10" s="142"/>
      <c r="BWX10" s="142"/>
      <c r="BWY10" s="142"/>
      <c r="BWZ10" s="142"/>
      <c r="BXA10" s="142"/>
      <c r="BXB10" s="142"/>
      <c r="BXC10" s="142"/>
      <c r="BXD10" s="142"/>
      <c r="BXE10" s="142"/>
      <c r="BXF10" s="142"/>
      <c r="BXG10" s="142"/>
      <c r="BXH10" s="142"/>
      <c r="BXI10" s="142"/>
      <c r="BXJ10" s="142"/>
      <c r="BXK10" s="142"/>
      <c r="BXL10" s="142"/>
      <c r="BXM10" s="142"/>
      <c r="BXN10" s="142"/>
      <c r="BXO10" s="142"/>
      <c r="BXP10" s="142"/>
      <c r="BXQ10" s="142"/>
      <c r="BXR10" s="142"/>
      <c r="BXS10" s="142"/>
      <c r="BXT10" s="142"/>
      <c r="BXU10" s="142"/>
      <c r="BXV10" s="142"/>
      <c r="BXW10" s="142"/>
      <c r="BXX10" s="142"/>
      <c r="BXY10" s="142"/>
      <c r="BXZ10" s="142"/>
      <c r="BYA10" s="142"/>
      <c r="BYB10" s="142"/>
      <c r="BYC10" s="142"/>
      <c r="BYD10" s="142"/>
      <c r="BYE10" s="142"/>
      <c r="BYF10" s="142"/>
      <c r="BYG10" s="142"/>
      <c r="BYH10" s="142"/>
      <c r="BYI10" s="142"/>
      <c r="BYJ10" s="142"/>
      <c r="BYK10" s="142"/>
      <c r="BYL10" s="142"/>
      <c r="BYM10" s="142"/>
      <c r="BYN10" s="142"/>
      <c r="BYO10" s="142"/>
      <c r="BYP10" s="142"/>
      <c r="BYQ10" s="142"/>
      <c r="BYR10" s="142"/>
      <c r="BYS10" s="142"/>
      <c r="BYT10" s="142"/>
      <c r="BYU10" s="142"/>
      <c r="BYV10" s="142"/>
      <c r="BYW10" s="142"/>
      <c r="BYX10" s="142"/>
      <c r="BYY10" s="142"/>
      <c r="BYZ10" s="142"/>
      <c r="BZA10" s="142"/>
      <c r="BZB10" s="142"/>
      <c r="BZC10" s="142"/>
      <c r="BZD10" s="142"/>
      <c r="BZE10" s="142"/>
      <c r="BZF10" s="142"/>
      <c r="BZG10" s="142"/>
      <c r="BZH10" s="142"/>
      <c r="BZI10" s="142"/>
      <c r="BZJ10" s="142"/>
      <c r="BZK10" s="142"/>
      <c r="BZL10" s="142"/>
      <c r="BZM10" s="142"/>
      <c r="BZN10" s="142"/>
      <c r="BZO10" s="142"/>
      <c r="BZP10" s="142"/>
      <c r="BZQ10" s="142"/>
      <c r="BZR10" s="142"/>
      <c r="BZS10" s="142"/>
      <c r="BZT10" s="142"/>
      <c r="BZU10" s="142"/>
      <c r="BZV10" s="142"/>
      <c r="BZW10" s="142"/>
      <c r="BZX10" s="142"/>
      <c r="BZY10" s="142"/>
      <c r="BZZ10" s="142"/>
      <c r="CAA10" s="142"/>
      <c r="CAB10" s="142"/>
      <c r="CAC10" s="142"/>
      <c r="CAD10" s="142"/>
      <c r="CAE10" s="142"/>
      <c r="CAF10" s="142"/>
      <c r="CAG10" s="142"/>
      <c r="CAH10" s="142"/>
      <c r="CAI10" s="142"/>
      <c r="CAJ10" s="142"/>
      <c r="CAK10" s="142"/>
      <c r="CAL10" s="142"/>
      <c r="CAM10" s="142"/>
      <c r="CAN10" s="142"/>
      <c r="CAO10" s="142"/>
      <c r="CAP10" s="142"/>
      <c r="CAQ10" s="142"/>
      <c r="CAR10" s="142"/>
      <c r="CAS10" s="142"/>
      <c r="CAT10" s="142"/>
      <c r="CAU10" s="142"/>
      <c r="CAV10" s="142"/>
      <c r="CAW10" s="142"/>
      <c r="CAX10" s="142"/>
      <c r="CAY10" s="142"/>
      <c r="CAZ10" s="142"/>
      <c r="CBA10" s="142"/>
      <c r="CBB10" s="142"/>
      <c r="CBC10" s="142"/>
      <c r="CBD10" s="142"/>
      <c r="CBE10" s="142"/>
      <c r="CBF10" s="142"/>
      <c r="CBG10" s="142"/>
      <c r="CBH10" s="142"/>
      <c r="CBI10" s="142"/>
      <c r="CBJ10" s="142"/>
      <c r="CBK10" s="142"/>
      <c r="CBL10" s="142"/>
      <c r="CBM10" s="142"/>
      <c r="CBN10" s="142"/>
      <c r="CBO10" s="142"/>
      <c r="CBP10" s="142"/>
      <c r="CBQ10" s="142"/>
      <c r="CBR10" s="142"/>
      <c r="CBS10" s="142"/>
      <c r="CBT10" s="142"/>
      <c r="CBU10" s="142"/>
      <c r="CBV10" s="142"/>
      <c r="CBW10" s="142"/>
      <c r="CBX10" s="142"/>
      <c r="CBY10" s="142"/>
      <c r="CBZ10" s="142"/>
      <c r="CCA10" s="142"/>
      <c r="CCB10" s="142"/>
      <c r="CCC10" s="142"/>
      <c r="CCD10" s="142"/>
      <c r="CCE10" s="142"/>
      <c r="CCF10" s="142"/>
      <c r="CCG10" s="142"/>
      <c r="CCH10" s="142"/>
      <c r="CCI10" s="142"/>
      <c r="CCJ10" s="142"/>
      <c r="CCK10" s="142"/>
      <c r="CCL10" s="142"/>
      <c r="CCM10" s="142"/>
      <c r="CCN10" s="142"/>
      <c r="CCO10" s="142"/>
      <c r="CCP10" s="142"/>
      <c r="CCQ10" s="142"/>
      <c r="CCR10" s="142"/>
      <c r="CCS10" s="142"/>
      <c r="CCT10" s="142"/>
      <c r="CCU10" s="142"/>
      <c r="CCV10" s="142"/>
      <c r="CCW10" s="142"/>
      <c r="CCX10" s="142"/>
      <c r="CCY10" s="142"/>
      <c r="CCZ10" s="142"/>
      <c r="CDA10" s="142"/>
      <c r="CDB10" s="142"/>
      <c r="CDC10" s="142"/>
      <c r="CDD10" s="142"/>
      <c r="CDE10" s="142"/>
      <c r="CDF10" s="142"/>
      <c r="CDG10" s="142"/>
      <c r="CDH10" s="142"/>
      <c r="CDI10" s="142"/>
      <c r="CDJ10" s="142"/>
      <c r="CDK10" s="142"/>
      <c r="CDL10" s="142"/>
      <c r="CDM10" s="142"/>
      <c r="CDN10" s="142"/>
      <c r="CDO10" s="142"/>
      <c r="CDP10" s="142"/>
      <c r="CDQ10" s="142"/>
      <c r="CDR10" s="142"/>
      <c r="CDS10" s="142"/>
      <c r="CDT10" s="142"/>
      <c r="CDU10" s="142"/>
      <c r="CDV10" s="142"/>
      <c r="CDW10" s="142"/>
      <c r="CDX10" s="142"/>
      <c r="CDY10" s="142"/>
      <c r="CDZ10" s="142"/>
      <c r="CEA10" s="142"/>
      <c r="CEB10" s="142"/>
      <c r="CEC10" s="142"/>
      <c r="CED10" s="142"/>
      <c r="CEE10" s="142"/>
      <c r="CEF10" s="142"/>
      <c r="CEG10" s="142"/>
      <c r="CEH10" s="142"/>
      <c r="CEI10" s="142"/>
      <c r="CEJ10" s="142"/>
      <c r="CEK10" s="142"/>
      <c r="CEL10" s="142"/>
      <c r="CEM10" s="142"/>
      <c r="CEN10" s="142"/>
      <c r="CEO10" s="142"/>
      <c r="CEP10" s="142"/>
      <c r="CEQ10" s="142"/>
      <c r="CER10" s="142"/>
      <c r="CES10" s="142"/>
      <c r="CET10" s="142"/>
      <c r="CEU10" s="142"/>
      <c r="CEV10" s="142"/>
      <c r="CEW10" s="142"/>
      <c r="CEX10" s="142"/>
      <c r="CEY10" s="142"/>
      <c r="CEZ10" s="142"/>
      <c r="CFA10" s="142"/>
      <c r="CFB10" s="142"/>
      <c r="CFC10" s="142"/>
      <c r="CFD10" s="142"/>
      <c r="CFE10" s="142"/>
      <c r="CFF10" s="142"/>
      <c r="CFG10" s="142"/>
      <c r="CFH10" s="142"/>
      <c r="CFI10" s="142"/>
      <c r="CFJ10" s="142"/>
      <c r="CFK10" s="142"/>
      <c r="CFL10" s="142"/>
      <c r="CFM10" s="142"/>
      <c r="CFN10" s="142"/>
      <c r="CFO10" s="142"/>
      <c r="CFP10" s="142"/>
      <c r="CFQ10" s="142"/>
      <c r="CFR10" s="142"/>
      <c r="CFS10" s="142"/>
      <c r="CFT10" s="142"/>
      <c r="CFU10" s="142"/>
      <c r="CFV10" s="142"/>
      <c r="CFW10" s="142"/>
      <c r="CFX10" s="142"/>
      <c r="CFY10" s="142"/>
      <c r="CFZ10" s="142"/>
      <c r="CGA10" s="142"/>
      <c r="CGB10" s="142"/>
      <c r="CGC10" s="142"/>
      <c r="CGD10" s="142"/>
      <c r="CGE10" s="142"/>
      <c r="CGF10" s="142"/>
      <c r="CGG10" s="142"/>
      <c r="CGH10" s="142"/>
      <c r="CGI10" s="142"/>
      <c r="CGJ10" s="142"/>
      <c r="CGK10" s="142"/>
      <c r="CGL10" s="142"/>
      <c r="CGM10" s="142"/>
      <c r="CGN10" s="142"/>
      <c r="CGO10" s="142"/>
      <c r="CGP10" s="142"/>
      <c r="CGQ10" s="142"/>
      <c r="CGR10" s="142"/>
      <c r="CGS10" s="142"/>
      <c r="CGT10" s="142"/>
      <c r="CGU10" s="142"/>
      <c r="CGV10" s="142"/>
      <c r="CGW10" s="142"/>
      <c r="CGX10" s="142"/>
      <c r="CGY10" s="142"/>
      <c r="CGZ10" s="142"/>
      <c r="CHA10" s="142"/>
      <c r="CHB10" s="142"/>
      <c r="CHC10" s="142"/>
      <c r="CHD10" s="142"/>
      <c r="CHE10" s="142"/>
      <c r="CHF10" s="142"/>
      <c r="CHG10" s="142"/>
      <c r="CHH10" s="142"/>
      <c r="CHI10" s="142"/>
      <c r="CHJ10" s="142"/>
      <c r="CHK10" s="142"/>
      <c r="CHL10" s="142"/>
      <c r="CHM10" s="142"/>
      <c r="CHN10" s="142"/>
      <c r="CHO10" s="142"/>
      <c r="CHP10" s="142"/>
      <c r="CHQ10" s="142"/>
      <c r="CHR10" s="142"/>
      <c r="CHS10" s="142"/>
      <c r="CHT10" s="142"/>
      <c r="CHU10" s="142"/>
      <c r="CHV10" s="142"/>
      <c r="CHW10" s="142"/>
      <c r="CHX10" s="142"/>
      <c r="CHY10" s="142"/>
      <c r="CHZ10" s="142"/>
      <c r="CIA10" s="142"/>
      <c r="CIB10" s="142"/>
      <c r="CIC10" s="142"/>
      <c r="CID10" s="142"/>
      <c r="CIE10" s="142"/>
      <c r="CIF10" s="142"/>
      <c r="CIG10" s="142"/>
      <c r="CIH10" s="142"/>
      <c r="CII10" s="142"/>
      <c r="CIJ10" s="142"/>
      <c r="CIK10" s="142"/>
      <c r="CIL10" s="142"/>
      <c r="CIM10" s="142"/>
      <c r="CIN10" s="142"/>
      <c r="CIO10" s="142"/>
      <c r="CIP10" s="142"/>
      <c r="CIQ10" s="142"/>
      <c r="CIR10" s="142"/>
      <c r="CIS10" s="142"/>
      <c r="CIT10" s="142"/>
      <c r="CIU10" s="142"/>
      <c r="CIV10" s="142"/>
      <c r="CIW10" s="142"/>
      <c r="CIX10" s="142"/>
      <c r="CIY10" s="142"/>
      <c r="CIZ10" s="142"/>
      <c r="CJA10" s="142"/>
      <c r="CJB10" s="142"/>
      <c r="CJC10" s="142"/>
      <c r="CJD10" s="142"/>
      <c r="CJE10" s="142"/>
      <c r="CJF10" s="142"/>
      <c r="CJG10" s="142"/>
      <c r="CJH10" s="142"/>
      <c r="CJI10" s="142"/>
      <c r="CJJ10" s="142"/>
      <c r="CJK10" s="142"/>
      <c r="CJL10" s="142"/>
      <c r="CJM10" s="142"/>
      <c r="CJN10" s="142"/>
      <c r="CJO10" s="142"/>
      <c r="CJP10" s="142"/>
      <c r="CJQ10" s="142"/>
      <c r="CJR10" s="142"/>
      <c r="CJS10" s="142"/>
      <c r="CJT10" s="142"/>
      <c r="CJU10" s="142"/>
      <c r="CJV10" s="142"/>
      <c r="CJW10" s="142"/>
      <c r="CJX10" s="142"/>
      <c r="CJY10" s="142"/>
      <c r="CJZ10" s="142"/>
      <c r="CKA10" s="142"/>
      <c r="CKB10" s="142"/>
      <c r="CKC10" s="142"/>
      <c r="CKD10" s="142"/>
      <c r="CKE10" s="142"/>
      <c r="CKF10" s="142"/>
      <c r="CKG10" s="142"/>
      <c r="CKH10" s="142"/>
      <c r="CKI10" s="142"/>
      <c r="CKJ10" s="142"/>
      <c r="CKK10" s="142"/>
      <c r="CKL10" s="142"/>
      <c r="CKM10" s="142"/>
      <c r="CKN10" s="142"/>
      <c r="CKO10" s="142"/>
      <c r="CKP10" s="142"/>
      <c r="CKQ10" s="142"/>
      <c r="CKR10" s="142"/>
      <c r="CKS10" s="142"/>
      <c r="CKT10" s="142"/>
      <c r="CKU10" s="142"/>
      <c r="CKV10" s="142"/>
      <c r="CKW10" s="142"/>
      <c r="CKX10" s="142"/>
      <c r="CKY10" s="142"/>
      <c r="CKZ10" s="142"/>
      <c r="CLA10" s="142"/>
      <c r="CLB10" s="142"/>
      <c r="CLC10" s="142"/>
      <c r="CLD10" s="142"/>
      <c r="CLE10" s="142"/>
      <c r="CLF10" s="142"/>
      <c r="CLG10" s="142"/>
      <c r="CLH10" s="142"/>
      <c r="CLI10" s="142"/>
      <c r="CLJ10" s="142"/>
      <c r="CLK10" s="142"/>
      <c r="CLL10" s="142"/>
      <c r="CLM10" s="142"/>
      <c r="CLN10" s="142"/>
      <c r="CLO10" s="142"/>
      <c r="CLP10" s="142"/>
      <c r="CLQ10" s="142"/>
      <c r="CLR10" s="142"/>
      <c r="CLS10" s="142"/>
      <c r="CLT10" s="142"/>
      <c r="CLU10" s="142"/>
      <c r="CLV10" s="142"/>
      <c r="CLW10" s="142"/>
      <c r="CLX10" s="142"/>
      <c r="CLY10" s="142"/>
      <c r="CLZ10" s="142"/>
      <c r="CMA10" s="142"/>
      <c r="CMB10" s="142"/>
      <c r="CMC10" s="142"/>
      <c r="CMD10" s="142"/>
      <c r="CME10" s="142"/>
      <c r="CMF10" s="142"/>
      <c r="CMG10" s="142"/>
      <c r="CMH10" s="142"/>
      <c r="CMI10" s="142"/>
      <c r="CMJ10" s="142"/>
      <c r="CMK10" s="142"/>
      <c r="CML10" s="142"/>
      <c r="CMM10" s="142"/>
      <c r="CMN10" s="142"/>
      <c r="CMO10" s="142"/>
      <c r="CMP10" s="142"/>
      <c r="CMQ10" s="142"/>
      <c r="CMR10" s="142"/>
      <c r="CMS10" s="142"/>
      <c r="CMT10" s="142"/>
      <c r="CMU10" s="142"/>
      <c r="CMV10" s="142"/>
      <c r="CMW10" s="142"/>
      <c r="CMX10" s="142"/>
      <c r="CMY10" s="142"/>
      <c r="CMZ10" s="142"/>
      <c r="CNA10" s="142"/>
      <c r="CNB10" s="142"/>
      <c r="CNC10" s="142"/>
      <c r="CND10" s="142"/>
      <c r="CNE10" s="142"/>
      <c r="CNF10" s="142"/>
      <c r="CNG10" s="142"/>
      <c r="CNH10" s="142"/>
      <c r="CNI10" s="142"/>
      <c r="CNJ10" s="142"/>
      <c r="CNK10" s="142"/>
      <c r="CNL10" s="142"/>
      <c r="CNM10" s="142"/>
      <c r="CNN10" s="142"/>
      <c r="CNO10" s="142"/>
      <c r="CNP10" s="142"/>
      <c r="CNQ10" s="142"/>
      <c r="CNR10" s="142"/>
      <c r="CNS10" s="142"/>
      <c r="CNT10" s="142"/>
      <c r="CNU10" s="142"/>
      <c r="CNV10" s="142"/>
      <c r="CNW10" s="142"/>
      <c r="CNX10" s="142"/>
      <c r="CNY10" s="142"/>
      <c r="CNZ10" s="142"/>
      <c r="COA10" s="142"/>
      <c r="COB10" s="142"/>
      <c r="COC10" s="142"/>
      <c r="COD10" s="142"/>
      <c r="COE10" s="142"/>
      <c r="COF10" s="142"/>
      <c r="COG10" s="142"/>
      <c r="COH10" s="142"/>
      <c r="COI10" s="142"/>
      <c r="COJ10" s="142"/>
      <c r="COK10" s="142"/>
      <c r="COL10" s="142"/>
      <c r="COM10" s="142"/>
      <c r="CON10" s="142"/>
      <c r="COO10" s="142"/>
      <c r="COP10" s="142"/>
      <c r="COQ10" s="142"/>
      <c r="COR10" s="142"/>
      <c r="COS10" s="142"/>
      <c r="COT10" s="142"/>
      <c r="COU10" s="142"/>
      <c r="COV10" s="142"/>
      <c r="COW10" s="142"/>
      <c r="COX10" s="142"/>
      <c r="COY10" s="142"/>
      <c r="COZ10" s="142"/>
      <c r="CPA10" s="142"/>
      <c r="CPB10" s="142"/>
      <c r="CPC10" s="142"/>
      <c r="CPD10" s="142"/>
      <c r="CPE10" s="142"/>
      <c r="CPF10" s="142"/>
      <c r="CPG10" s="142"/>
      <c r="CPH10" s="142"/>
      <c r="CPI10" s="142"/>
      <c r="CPJ10" s="142"/>
      <c r="CPK10" s="142"/>
      <c r="CPL10" s="142"/>
      <c r="CPM10" s="142"/>
      <c r="CPN10" s="142"/>
      <c r="CPO10" s="142"/>
      <c r="CPP10" s="142"/>
      <c r="CPQ10" s="142"/>
      <c r="CPR10" s="142"/>
      <c r="CPS10" s="142"/>
      <c r="CPT10" s="142"/>
      <c r="CPU10" s="142"/>
      <c r="CPV10" s="142"/>
      <c r="CPW10" s="142"/>
      <c r="CPX10" s="142"/>
      <c r="CPY10" s="142"/>
      <c r="CPZ10" s="142"/>
      <c r="CQA10" s="142"/>
      <c r="CQB10" s="142"/>
      <c r="CQC10" s="142"/>
      <c r="CQD10" s="142"/>
      <c r="CQE10" s="142"/>
      <c r="CQF10" s="142"/>
      <c r="CQG10" s="142"/>
      <c r="CQH10" s="142"/>
      <c r="CQI10" s="142"/>
      <c r="CQJ10" s="142"/>
      <c r="CQK10" s="142"/>
      <c r="CQL10" s="142"/>
      <c r="CQM10" s="142"/>
      <c r="CQN10" s="142"/>
      <c r="CQO10" s="142"/>
      <c r="CQP10" s="142"/>
      <c r="CQQ10" s="142"/>
      <c r="CQR10" s="142"/>
      <c r="CQS10" s="142"/>
      <c r="CQT10" s="142"/>
      <c r="CQU10" s="142"/>
      <c r="CQV10" s="142"/>
      <c r="CQW10" s="142"/>
      <c r="CQX10" s="142"/>
      <c r="CQY10" s="142"/>
      <c r="CQZ10" s="142"/>
      <c r="CRA10" s="142"/>
      <c r="CRB10" s="142"/>
      <c r="CRC10" s="142"/>
      <c r="CRD10" s="142"/>
      <c r="CRE10" s="142"/>
      <c r="CRF10" s="142"/>
      <c r="CRG10" s="142"/>
      <c r="CRH10" s="142"/>
      <c r="CRI10" s="142"/>
      <c r="CRJ10" s="142"/>
      <c r="CRK10" s="142"/>
      <c r="CRL10" s="142"/>
      <c r="CRM10" s="142"/>
      <c r="CRN10" s="142"/>
      <c r="CRO10" s="142"/>
      <c r="CRP10" s="142"/>
      <c r="CRQ10" s="142"/>
      <c r="CRR10" s="142"/>
      <c r="CRS10" s="142"/>
      <c r="CRT10" s="142"/>
      <c r="CRU10" s="142"/>
      <c r="CRV10" s="142"/>
      <c r="CRW10" s="142"/>
      <c r="CRX10" s="142"/>
      <c r="CRY10" s="142"/>
      <c r="CRZ10" s="142"/>
      <c r="CSA10" s="142"/>
      <c r="CSB10" s="142"/>
      <c r="CSC10" s="142"/>
      <c r="CSD10" s="142"/>
      <c r="CSE10" s="142"/>
      <c r="CSF10" s="142"/>
      <c r="CSG10" s="142"/>
      <c r="CSH10" s="142"/>
      <c r="CSI10" s="142"/>
      <c r="CSJ10" s="142"/>
      <c r="CSK10" s="142"/>
      <c r="CSL10" s="142"/>
      <c r="CSM10" s="142"/>
      <c r="CSN10" s="142"/>
      <c r="CSO10" s="142"/>
      <c r="CSP10" s="142"/>
      <c r="CSQ10" s="142"/>
      <c r="CSR10" s="142"/>
      <c r="CSS10" s="142"/>
      <c r="CST10" s="142"/>
      <c r="CSU10" s="142"/>
      <c r="CSV10" s="142"/>
      <c r="CSW10" s="142"/>
      <c r="CSX10" s="142"/>
      <c r="CSY10" s="142"/>
      <c r="CSZ10" s="142"/>
      <c r="CTA10" s="142"/>
      <c r="CTB10" s="142"/>
      <c r="CTC10" s="142"/>
      <c r="CTD10" s="142"/>
      <c r="CTE10" s="142"/>
      <c r="CTF10" s="142"/>
      <c r="CTG10" s="142"/>
      <c r="CTH10" s="142"/>
      <c r="CTI10" s="142"/>
      <c r="CTJ10" s="142"/>
      <c r="CTK10" s="142"/>
      <c r="CTL10" s="142"/>
      <c r="CTM10" s="142"/>
      <c r="CTN10" s="142"/>
      <c r="CTO10" s="142"/>
      <c r="CTP10" s="142"/>
      <c r="CTQ10" s="142"/>
      <c r="CTR10" s="142"/>
      <c r="CTS10" s="142"/>
      <c r="CTT10" s="142"/>
      <c r="CTU10" s="142"/>
      <c r="CTV10" s="142"/>
      <c r="CTW10" s="142"/>
      <c r="CTX10" s="142"/>
      <c r="CTY10" s="142"/>
      <c r="CTZ10" s="142"/>
      <c r="CUA10" s="142"/>
      <c r="CUB10" s="142"/>
      <c r="CUC10" s="142"/>
      <c r="CUD10" s="142"/>
      <c r="CUE10" s="142"/>
      <c r="CUF10" s="142"/>
      <c r="CUG10" s="142"/>
      <c r="CUH10" s="142"/>
      <c r="CUI10" s="142"/>
      <c r="CUJ10" s="142"/>
      <c r="CUK10" s="142"/>
      <c r="CUL10" s="142"/>
      <c r="CUM10" s="142"/>
      <c r="CUN10" s="142"/>
      <c r="CUO10" s="142"/>
      <c r="CUP10" s="142"/>
      <c r="CUQ10" s="142"/>
      <c r="CUR10" s="142"/>
      <c r="CUS10" s="142"/>
      <c r="CUT10" s="142"/>
      <c r="CUU10" s="142"/>
      <c r="CUV10" s="142"/>
      <c r="CUW10" s="142"/>
      <c r="CUX10" s="142"/>
      <c r="CUY10" s="142"/>
      <c r="CUZ10" s="142"/>
      <c r="CVA10" s="142"/>
      <c r="CVB10" s="142"/>
      <c r="CVC10" s="142"/>
      <c r="CVD10" s="142"/>
      <c r="CVE10" s="142"/>
      <c r="CVF10" s="142"/>
      <c r="CVG10" s="142"/>
      <c r="CVH10" s="142"/>
      <c r="CVI10" s="142"/>
      <c r="CVJ10" s="142"/>
      <c r="CVK10" s="142"/>
      <c r="CVL10" s="142"/>
      <c r="CVM10" s="142"/>
      <c r="CVN10" s="142"/>
      <c r="CVO10" s="142"/>
      <c r="CVP10" s="142"/>
      <c r="CVQ10" s="142"/>
      <c r="CVR10" s="142"/>
      <c r="CVS10" s="142"/>
      <c r="CVT10" s="142"/>
      <c r="CVU10" s="142"/>
      <c r="CVV10" s="142"/>
      <c r="CVW10" s="142"/>
      <c r="CVX10" s="142"/>
      <c r="CVY10" s="142"/>
      <c r="CVZ10" s="142"/>
      <c r="CWA10" s="142"/>
      <c r="CWB10" s="142"/>
      <c r="CWC10" s="142"/>
      <c r="CWD10" s="142"/>
      <c r="CWE10" s="142"/>
      <c r="CWF10" s="142"/>
      <c r="CWG10" s="142"/>
      <c r="CWH10" s="142"/>
      <c r="CWI10" s="142"/>
      <c r="CWJ10" s="142"/>
      <c r="CWK10" s="142"/>
      <c r="CWL10" s="142"/>
      <c r="CWM10" s="142"/>
      <c r="CWN10" s="142"/>
      <c r="CWO10" s="142"/>
      <c r="CWP10" s="142"/>
      <c r="CWQ10" s="142"/>
      <c r="CWR10" s="142"/>
      <c r="CWS10" s="142"/>
      <c r="CWT10" s="142"/>
      <c r="CWU10" s="142"/>
      <c r="CWV10" s="142"/>
      <c r="CWW10" s="142"/>
      <c r="CWX10" s="142"/>
      <c r="CWY10" s="142"/>
      <c r="CWZ10" s="142"/>
      <c r="CXA10" s="142"/>
      <c r="CXB10" s="142"/>
      <c r="CXC10" s="142"/>
      <c r="CXD10" s="142"/>
      <c r="CXE10" s="142"/>
      <c r="CXF10" s="142"/>
      <c r="CXG10" s="142"/>
      <c r="CXH10" s="142"/>
      <c r="CXI10" s="142"/>
      <c r="CXJ10" s="142"/>
      <c r="CXK10" s="142"/>
      <c r="CXL10" s="142"/>
      <c r="CXM10" s="142"/>
      <c r="CXN10" s="142"/>
      <c r="CXO10" s="142"/>
      <c r="CXP10" s="142"/>
      <c r="CXQ10" s="142"/>
      <c r="CXR10" s="142"/>
      <c r="CXS10" s="142"/>
      <c r="CXT10" s="142"/>
      <c r="CXU10" s="142"/>
      <c r="CXV10" s="142"/>
      <c r="CXW10" s="142"/>
      <c r="CXX10" s="142"/>
      <c r="CXY10" s="142"/>
      <c r="CXZ10" s="142"/>
      <c r="CYA10" s="142"/>
      <c r="CYB10" s="142"/>
      <c r="CYC10" s="142"/>
      <c r="CYD10" s="142"/>
      <c r="CYE10" s="142"/>
      <c r="CYF10" s="142"/>
      <c r="CYG10" s="142"/>
      <c r="CYH10" s="142"/>
      <c r="CYI10" s="142"/>
      <c r="CYJ10" s="142"/>
      <c r="CYK10" s="142"/>
      <c r="CYL10" s="142"/>
      <c r="CYM10" s="142"/>
      <c r="CYN10" s="142"/>
      <c r="CYO10" s="142"/>
      <c r="CYP10" s="142"/>
      <c r="CYQ10" s="142"/>
      <c r="CYR10" s="142"/>
      <c r="CYS10" s="142"/>
      <c r="CYT10" s="142"/>
      <c r="CYU10" s="142"/>
      <c r="CYV10" s="142"/>
      <c r="CYW10" s="142"/>
      <c r="CYX10" s="142"/>
      <c r="CYY10" s="142"/>
      <c r="CYZ10" s="142"/>
      <c r="CZA10" s="142"/>
      <c r="CZB10" s="142"/>
      <c r="CZC10" s="142"/>
      <c r="CZD10" s="142"/>
      <c r="CZE10" s="142"/>
      <c r="CZF10" s="142"/>
      <c r="CZG10" s="142"/>
      <c r="CZH10" s="142"/>
      <c r="CZI10" s="142"/>
      <c r="CZJ10" s="142"/>
      <c r="CZK10" s="142"/>
      <c r="CZL10" s="142"/>
      <c r="CZM10" s="142"/>
      <c r="CZN10" s="142"/>
      <c r="CZO10" s="142"/>
      <c r="CZP10" s="142"/>
      <c r="CZQ10" s="142"/>
      <c r="CZR10" s="142"/>
      <c r="CZS10" s="142"/>
      <c r="CZT10" s="142"/>
      <c r="CZU10" s="142"/>
      <c r="CZV10" s="142"/>
      <c r="CZW10" s="142"/>
      <c r="CZX10" s="142"/>
      <c r="CZY10" s="142"/>
      <c r="CZZ10" s="142"/>
      <c r="DAA10" s="142"/>
      <c r="DAB10" s="142"/>
      <c r="DAC10" s="142"/>
      <c r="DAD10" s="142"/>
      <c r="DAE10" s="142"/>
      <c r="DAF10" s="142"/>
      <c r="DAG10" s="142"/>
      <c r="DAH10" s="142"/>
      <c r="DAI10" s="142"/>
      <c r="DAJ10" s="142"/>
      <c r="DAK10" s="142"/>
      <c r="DAL10" s="142"/>
      <c r="DAM10" s="142"/>
      <c r="DAN10" s="142"/>
      <c r="DAO10" s="142"/>
      <c r="DAP10" s="142"/>
      <c r="DAQ10" s="142"/>
      <c r="DAR10" s="142"/>
      <c r="DAS10" s="142"/>
      <c r="DAT10" s="142"/>
      <c r="DAU10" s="142"/>
      <c r="DAV10" s="142"/>
      <c r="DAW10" s="142"/>
      <c r="DAX10" s="142"/>
      <c r="DAY10" s="142"/>
      <c r="DAZ10" s="142"/>
      <c r="DBA10" s="142"/>
      <c r="DBB10" s="142"/>
      <c r="DBC10" s="142"/>
      <c r="DBD10" s="142"/>
      <c r="DBE10" s="142"/>
      <c r="DBF10" s="142"/>
      <c r="DBG10" s="142"/>
      <c r="DBH10" s="142"/>
      <c r="DBI10" s="142"/>
      <c r="DBJ10" s="142"/>
      <c r="DBK10" s="142"/>
      <c r="DBL10" s="142"/>
      <c r="DBM10" s="142"/>
      <c r="DBN10" s="142"/>
      <c r="DBO10" s="142"/>
      <c r="DBP10" s="142"/>
      <c r="DBQ10" s="142"/>
      <c r="DBR10" s="142"/>
      <c r="DBS10" s="142"/>
      <c r="DBT10" s="142"/>
      <c r="DBU10" s="142"/>
      <c r="DBV10" s="142"/>
      <c r="DBW10" s="142"/>
      <c r="DBX10" s="142"/>
      <c r="DBY10" s="142"/>
      <c r="DBZ10" s="142"/>
      <c r="DCA10" s="142"/>
      <c r="DCB10" s="142"/>
      <c r="DCC10" s="142"/>
      <c r="DCD10" s="142"/>
      <c r="DCE10" s="142"/>
      <c r="DCF10" s="142"/>
      <c r="DCG10" s="142"/>
      <c r="DCH10" s="142"/>
      <c r="DCI10" s="142"/>
      <c r="DCJ10" s="142"/>
      <c r="DCK10" s="142"/>
      <c r="DCL10" s="142"/>
      <c r="DCM10" s="142"/>
      <c r="DCN10" s="142"/>
      <c r="DCO10" s="142"/>
      <c r="DCP10" s="142"/>
      <c r="DCQ10" s="142"/>
      <c r="DCR10" s="142"/>
      <c r="DCS10" s="142"/>
      <c r="DCT10" s="142"/>
      <c r="DCU10" s="142"/>
      <c r="DCV10" s="142"/>
      <c r="DCW10" s="142"/>
      <c r="DCX10" s="142"/>
      <c r="DCY10" s="142"/>
      <c r="DCZ10" s="142"/>
      <c r="DDA10" s="142"/>
      <c r="DDB10" s="142"/>
      <c r="DDC10" s="142"/>
      <c r="DDD10" s="142"/>
      <c r="DDE10" s="142"/>
      <c r="DDF10" s="142"/>
      <c r="DDG10" s="142"/>
      <c r="DDH10" s="142"/>
      <c r="DDI10" s="142"/>
      <c r="DDJ10" s="142"/>
      <c r="DDK10" s="142"/>
      <c r="DDL10" s="142"/>
      <c r="DDM10" s="142"/>
      <c r="DDN10" s="142"/>
      <c r="DDO10" s="142"/>
      <c r="DDP10" s="142"/>
      <c r="DDQ10" s="142"/>
      <c r="DDR10" s="142"/>
      <c r="DDS10" s="142"/>
      <c r="DDT10" s="142"/>
      <c r="DDU10" s="142"/>
      <c r="DDV10" s="142"/>
      <c r="DDW10" s="142"/>
      <c r="DDX10" s="142"/>
      <c r="DDY10" s="142"/>
      <c r="DDZ10" s="142"/>
      <c r="DEA10" s="142"/>
      <c r="DEB10" s="142"/>
      <c r="DEC10" s="142"/>
      <c r="DED10" s="142"/>
      <c r="DEE10" s="142"/>
      <c r="DEF10" s="142"/>
      <c r="DEG10" s="142"/>
      <c r="DEH10" s="142"/>
      <c r="DEI10" s="142"/>
      <c r="DEJ10" s="142"/>
      <c r="DEK10" s="142"/>
      <c r="DEL10" s="142"/>
      <c r="DEM10" s="142"/>
      <c r="DEN10" s="142"/>
      <c r="DEO10" s="142"/>
      <c r="DEP10" s="142"/>
      <c r="DEQ10" s="142"/>
      <c r="DER10" s="142"/>
      <c r="DES10" s="142"/>
      <c r="DET10" s="142"/>
      <c r="DEU10" s="142"/>
      <c r="DEV10" s="142"/>
      <c r="DEW10" s="142"/>
      <c r="DEX10" s="142"/>
      <c r="DEY10" s="142"/>
      <c r="DEZ10" s="142"/>
      <c r="DFA10" s="142"/>
      <c r="DFB10" s="142"/>
      <c r="DFC10" s="142"/>
      <c r="DFD10" s="142"/>
      <c r="DFE10" s="142"/>
      <c r="DFF10" s="142"/>
      <c r="DFG10" s="142"/>
      <c r="DFH10" s="142"/>
      <c r="DFI10" s="142"/>
      <c r="DFJ10" s="142"/>
      <c r="DFK10" s="142"/>
      <c r="DFL10" s="142"/>
      <c r="DFM10" s="142"/>
      <c r="DFN10" s="142"/>
      <c r="DFO10" s="142"/>
      <c r="DFP10" s="142"/>
      <c r="DFQ10" s="142"/>
      <c r="DFR10" s="142"/>
      <c r="DFS10" s="142"/>
      <c r="DFT10" s="142"/>
      <c r="DFU10" s="142"/>
      <c r="DFV10" s="142"/>
      <c r="DFW10" s="142"/>
      <c r="DFX10" s="142"/>
      <c r="DFY10" s="142"/>
      <c r="DFZ10" s="142"/>
      <c r="DGA10" s="142"/>
      <c r="DGB10" s="142"/>
      <c r="DGC10" s="142"/>
      <c r="DGD10" s="142"/>
      <c r="DGE10" s="142"/>
      <c r="DGF10" s="142"/>
      <c r="DGG10" s="142"/>
      <c r="DGH10" s="142"/>
      <c r="DGI10" s="142"/>
      <c r="DGJ10" s="142"/>
      <c r="DGK10" s="142"/>
      <c r="DGL10" s="142"/>
      <c r="DGM10" s="142"/>
      <c r="DGN10" s="142"/>
      <c r="DGO10" s="142"/>
      <c r="DGP10" s="142"/>
      <c r="DGQ10" s="142"/>
      <c r="DGR10" s="142"/>
      <c r="DGS10" s="142"/>
      <c r="DGT10" s="142"/>
      <c r="DGU10" s="142"/>
      <c r="DGV10" s="142"/>
      <c r="DGW10" s="142"/>
      <c r="DGX10" s="142"/>
      <c r="DGY10" s="142"/>
      <c r="DGZ10" s="142"/>
      <c r="DHA10" s="142"/>
      <c r="DHB10" s="142"/>
      <c r="DHC10" s="142"/>
      <c r="DHD10" s="142"/>
      <c r="DHE10" s="142"/>
      <c r="DHF10" s="142"/>
      <c r="DHG10" s="142"/>
      <c r="DHH10" s="142"/>
      <c r="DHI10" s="142"/>
      <c r="DHJ10" s="142"/>
      <c r="DHK10" s="142"/>
      <c r="DHL10" s="142"/>
      <c r="DHM10" s="142"/>
      <c r="DHN10" s="142"/>
      <c r="DHO10" s="142"/>
      <c r="DHP10" s="142"/>
      <c r="DHQ10" s="142"/>
      <c r="DHR10" s="142"/>
      <c r="DHS10" s="142"/>
      <c r="DHT10" s="142"/>
      <c r="DHU10" s="142"/>
      <c r="DHV10" s="142"/>
      <c r="DHW10" s="142"/>
      <c r="DHX10" s="142"/>
      <c r="DHY10" s="142"/>
      <c r="DHZ10" s="142"/>
      <c r="DIA10" s="142"/>
      <c r="DIB10" s="142"/>
      <c r="DIC10" s="142"/>
      <c r="DID10" s="142"/>
      <c r="DIE10" s="142"/>
      <c r="DIF10" s="142"/>
      <c r="DIG10" s="142"/>
      <c r="DIH10" s="142"/>
      <c r="DII10" s="142"/>
      <c r="DIJ10" s="142"/>
      <c r="DIK10" s="142"/>
      <c r="DIL10" s="142"/>
      <c r="DIM10" s="142"/>
      <c r="DIN10" s="142"/>
      <c r="DIO10" s="142"/>
      <c r="DIP10" s="142"/>
      <c r="DIQ10" s="142"/>
      <c r="DIR10" s="142"/>
      <c r="DIS10" s="142"/>
      <c r="DIT10" s="142"/>
      <c r="DIU10" s="142"/>
      <c r="DIV10" s="142"/>
      <c r="DIW10" s="142"/>
      <c r="DIX10" s="142"/>
      <c r="DIY10" s="142"/>
      <c r="DIZ10" s="142"/>
      <c r="DJA10" s="142"/>
      <c r="DJB10" s="142"/>
      <c r="DJC10" s="142"/>
      <c r="DJD10" s="142"/>
      <c r="DJE10" s="142"/>
      <c r="DJF10" s="142"/>
      <c r="DJG10" s="142"/>
      <c r="DJH10" s="142"/>
      <c r="DJI10" s="142"/>
      <c r="DJJ10" s="142"/>
      <c r="DJK10" s="142"/>
      <c r="DJL10" s="142"/>
      <c r="DJM10" s="142"/>
      <c r="DJN10" s="142"/>
      <c r="DJO10" s="142"/>
      <c r="DJP10" s="142"/>
      <c r="DJQ10" s="142"/>
      <c r="DJR10" s="142"/>
      <c r="DJS10" s="142"/>
      <c r="DJT10" s="142"/>
      <c r="DJU10" s="142"/>
      <c r="DJV10" s="142"/>
      <c r="DJW10" s="142"/>
      <c r="DJX10" s="142"/>
      <c r="DJY10" s="142"/>
      <c r="DJZ10" s="142"/>
      <c r="DKA10" s="142"/>
      <c r="DKB10" s="142"/>
      <c r="DKC10" s="142"/>
      <c r="DKD10" s="142"/>
      <c r="DKE10" s="142"/>
      <c r="DKF10" s="142"/>
      <c r="DKG10" s="142"/>
      <c r="DKH10" s="142"/>
      <c r="DKI10" s="142"/>
      <c r="DKJ10" s="142"/>
      <c r="DKK10" s="142"/>
      <c r="DKL10" s="142"/>
      <c r="DKM10" s="142"/>
      <c r="DKN10" s="142"/>
      <c r="DKO10" s="142"/>
      <c r="DKP10" s="142"/>
      <c r="DKQ10" s="142"/>
      <c r="DKR10" s="142"/>
      <c r="DKS10" s="142"/>
      <c r="DKT10" s="142"/>
      <c r="DKU10" s="142"/>
      <c r="DKV10" s="142"/>
      <c r="DKW10" s="142"/>
      <c r="DKX10" s="142"/>
      <c r="DKY10" s="142"/>
      <c r="DKZ10" s="142"/>
      <c r="DLA10" s="142"/>
      <c r="DLB10" s="142"/>
      <c r="DLC10" s="142"/>
      <c r="DLD10" s="142"/>
      <c r="DLE10" s="142"/>
      <c r="DLF10" s="142"/>
      <c r="DLG10" s="142"/>
      <c r="DLH10" s="142"/>
      <c r="DLI10" s="142"/>
      <c r="DLJ10" s="142"/>
      <c r="DLK10" s="142"/>
      <c r="DLL10" s="142"/>
      <c r="DLM10" s="142"/>
      <c r="DLN10" s="142"/>
      <c r="DLO10" s="142"/>
      <c r="DLP10" s="142"/>
      <c r="DLQ10" s="142"/>
      <c r="DLR10" s="142"/>
      <c r="DLS10" s="142"/>
      <c r="DLT10" s="142"/>
      <c r="DLU10" s="142"/>
      <c r="DLV10" s="142"/>
      <c r="DLW10" s="142"/>
      <c r="DLX10" s="142"/>
      <c r="DLY10" s="142"/>
      <c r="DLZ10" s="142"/>
      <c r="DMA10" s="142"/>
      <c r="DMB10" s="142"/>
      <c r="DMC10" s="142"/>
      <c r="DMD10" s="142"/>
      <c r="DME10" s="142"/>
      <c r="DMF10" s="142"/>
      <c r="DMG10" s="142"/>
      <c r="DMH10" s="142"/>
      <c r="DMI10" s="142"/>
      <c r="DMJ10" s="142"/>
      <c r="DMK10" s="142"/>
      <c r="DML10" s="142"/>
      <c r="DMM10" s="142"/>
      <c r="DMN10" s="142"/>
      <c r="DMO10" s="142"/>
      <c r="DMP10" s="142"/>
      <c r="DMQ10" s="142"/>
      <c r="DMR10" s="142"/>
      <c r="DMS10" s="142"/>
      <c r="DMT10" s="142"/>
      <c r="DMU10" s="142"/>
      <c r="DMV10" s="142"/>
      <c r="DMW10" s="142"/>
      <c r="DMX10" s="142"/>
      <c r="DMY10" s="142"/>
      <c r="DMZ10" s="142"/>
      <c r="DNA10" s="142"/>
      <c r="DNB10" s="142"/>
      <c r="DNC10" s="142"/>
      <c r="DND10" s="142"/>
      <c r="DNE10" s="142"/>
      <c r="DNF10" s="142"/>
      <c r="DNG10" s="142"/>
      <c r="DNH10" s="142"/>
      <c r="DNI10" s="142"/>
      <c r="DNJ10" s="142"/>
      <c r="DNK10" s="142"/>
      <c r="DNL10" s="142"/>
      <c r="DNM10" s="142"/>
      <c r="DNN10" s="142"/>
      <c r="DNO10" s="142"/>
      <c r="DNP10" s="142"/>
      <c r="DNQ10" s="142"/>
      <c r="DNR10" s="142"/>
      <c r="DNS10" s="142"/>
      <c r="DNT10" s="142"/>
      <c r="DNU10" s="142"/>
      <c r="DNV10" s="142"/>
      <c r="DNW10" s="142"/>
      <c r="DNX10" s="142"/>
      <c r="DNY10" s="142"/>
      <c r="DNZ10" s="142"/>
      <c r="DOA10" s="142"/>
      <c r="DOB10" s="142"/>
      <c r="DOC10" s="142"/>
      <c r="DOD10" s="142"/>
      <c r="DOE10" s="142"/>
      <c r="DOF10" s="142"/>
      <c r="DOG10" s="142"/>
      <c r="DOH10" s="142"/>
      <c r="DOI10" s="142"/>
      <c r="DOJ10" s="142"/>
      <c r="DOK10" s="142"/>
      <c r="DOL10" s="142"/>
      <c r="DOM10" s="142"/>
      <c r="DON10" s="142"/>
      <c r="DOO10" s="142"/>
      <c r="DOP10" s="142"/>
      <c r="DOQ10" s="142"/>
      <c r="DOR10" s="142"/>
      <c r="DOS10" s="142"/>
      <c r="DOT10" s="142"/>
      <c r="DOU10" s="142"/>
      <c r="DOV10" s="142"/>
      <c r="DOW10" s="142"/>
      <c r="DOX10" s="142"/>
      <c r="DOY10" s="142"/>
      <c r="DOZ10" s="142"/>
      <c r="DPA10" s="142"/>
      <c r="DPB10" s="142"/>
      <c r="DPC10" s="142"/>
      <c r="DPD10" s="142"/>
      <c r="DPE10" s="142"/>
      <c r="DPF10" s="142"/>
      <c r="DPG10" s="142"/>
      <c r="DPH10" s="142"/>
      <c r="DPI10" s="142"/>
      <c r="DPJ10" s="142"/>
      <c r="DPK10" s="142"/>
      <c r="DPL10" s="142"/>
      <c r="DPM10" s="142"/>
      <c r="DPN10" s="142"/>
      <c r="DPO10" s="142"/>
      <c r="DPP10" s="142"/>
      <c r="DPQ10" s="142"/>
      <c r="DPR10" s="142"/>
      <c r="DPS10" s="142"/>
      <c r="DPT10" s="142"/>
      <c r="DPU10" s="142"/>
      <c r="DPV10" s="142"/>
      <c r="DPW10" s="142"/>
      <c r="DPX10" s="142"/>
      <c r="DPY10" s="142"/>
      <c r="DPZ10" s="142"/>
      <c r="DQA10" s="142"/>
      <c r="DQB10" s="142"/>
      <c r="DQC10" s="142"/>
      <c r="DQD10" s="142"/>
      <c r="DQE10" s="142"/>
      <c r="DQF10" s="142"/>
      <c r="DQG10" s="142"/>
      <c r="DQH10" s="142"/>
      <c r="DQI10" s="142"/>
      <c r="DQJ10" s="142"/>
      <c r="DQK10" s="142"/>
      <c r="DQL10" s="142"/>
      <c r="DQM10" s="142"/>
      <c r="DQN10" s="142"/>
      <c r="DQO10" s="142"/>
      <c r="DQP10" s="142"/>
      <c r="DQQ10" s="142"/>
      <c r="DQR10" s="142"/>
      <c r="DQS10" s="142"/>
      <c r="DQT10" s="142"/>
      <c r="DQU10" s="142"/>
      <c r="DQV10" s="142"/>
      <c r="DQW10" s="142"/>
      <c r="DQX10" s="142"/>
      <c r="DQY10" s="142"/>
      <c r="DQZ10" s="142"/>
      <c r="DRA10" s="142"/>
      <c r="DRB10" s="142"/>
      <c r="DRC10" s="142"/>
      <c r="DRD10" s="142"/>
      <c r="DRE10" s="142"/>
      <c r="DRF10" s="142"/>
      <c r="DRG10" s="142"/>
      <c r="DRH10" s="142"/>
      <c r="DRI10" s="142"/>
      <c r="DRJ10" s="142"/>
      <c r="DRK10" s="142"/>
      <c r="DRL10" s="142"/>
      <c r="DRM10" s="142"/>
      <c r="DRN10" s="142"/>
      <c r="DRO10" s="142"/>
      <c r="DRP10" s="142"/>
      <c r="DRQ10" s="142"/>
      <c r="DRR10" s="142"/>
      <c r="DRS10" s="142"/>
      <c r="DRT10" s="142"/>
      <c r="DRU10" s="142"/>
      <c r="DRV10" s="142"/>
      <c r="DRW10" s="142"/>
      <c r="DRX10" s="142"/>
      <c r="DRY10" s="142"/>
      <c r="DRZ10" s="142"/>
      <c r="DSA10" s="142"/>
      <c r="DSB10" s="142"/>
      <c r="DSC10" s="142"/>
      <c r="DSD10" s="142"/>
      <c r="DSE10" s="142"/>
      <c r="DSF10" s="142"/>
      <c r="DSG10" s="142"/>
      <c r="DSH10" s="142"/>
      <c r="DSI10" s="142"/>
      <c r="DSJ10" s="142"/>
      <c r="DSK10" s="142"/>
      <c r="DSL10" s="142"/>
      <c r="DSM10" s="142"/>
      <c r="DSN10" s="142"/>
      <c r="DSO10" s="142"/>
      <c r="DSP10" s="142"/>
      <c r="DSQ10" s="142"/>
      <c r="DSR10" s="142"/>
      <c r="DSS10" s="142"/>
      <c r="DST10" s="142"/>
      <c r="DSU10" s="142"/>
      <c r="DSV10" s="142"/>
      <c r="DSW10" s="142"/>
      <c r="DSX10" s="142"/>
      <c r="DSY10" s="142"/>
      <c r="DSZ10" s="142"/>
      <c r="DTA10" s="142"/>
      <c r="DTB10" s="142"/>
      <c r="DTC10" s="142"/>
      <c r="DTD10" s="142"/>
      <c r="DTE10" s="142"/>
      <c r="DTF10" s="142"/>
      <c r="DTG10" s="142"/>
      <c r="DTH10" s="142"/>
      <c r="DTI10" s="142"/>
      <c r="DTJ10" s="142"/>
      <c r="DTK10" s="142"/>
      <c r="DTL10" s="142"/>
      <c r="DTM10" s="142"/>
      <c r="DTN10" s="142"/>
      <c r="DTO10" s="142"/>
      <c r="DTP10" s="142"/>
      <c r="DTQ10" s="142"/>
      <c r="DTR10" s="142"/>
      <c r="DTS10" s="142"/>
      <c r="DTT10" s="142"/>
      <c r="DTU10" s="142"/>
      <c r="DTV10" s="142"/>
      <c r="DTW10" s="142"/>
      <c r="DTX10" s="142"/>
      <c r="DTY10" s="142"/>
      <c r="DTZ10" s="142"/>
      <c r="DUA10" s="142"/>
      <c r="DUB10" s="142"/>
      <c r="DUC10" s="142"/>
      <c r="DUD10" s="142"/>
      <c r="DUE10" s="142"/>
      <c r="DUF10" s="142"/>
      <c r="DUG10" s="142"/>
      <c r="DUH10" s="142"/>
      <c r="DUI10" s="142"/>
      <c r="DUJ10" s="142"/>
      <c r="DUK10" s="142"/>
      <c r="DUL10" s="142"/>
      <c r="DUM10" s="142"/>
      <c r="DUN10" s="142"/>
      <c r="DUO10" s="142"/>
      <c r="DUP10" s="142"/>
      <c r="DUQ10" s="142"/>
      <c r="DUR10" s="142"/>
      <c r="DUS10" s="142"/>
      <c r="DUT10" s="142"/>
      <c r="DUU10" s="142"/>
      <c r="DUV10" s="142"/>
      <c r="DUW10" s="142"/>
      <c r="DUX10" s="142"/>
      <c r="DUY10" s="142"/>
      <c r="DUZ10" s="142"/>
      <c r="DVA10" s="142"/>
      <c r="DVB10" s="142"/>
      <c r="DVC10" s="142"/>
      <c r="DVD10" s="142"/>
      <c r="DVE10" s="142"/>
      <c r="DVF10" s="142"/>
      <c r="DVG10" s="142"/>
      <c r="DVH10" s="142"/>
      <c r="DVI10" s="142"/>
      <c r="DVJ10" s="142"/>
      <c r="DVK10" s="142"/>
      <c r="DVL10" s="142"/>
      <c r="DVM10" s="142"/>
      <c r="DVN10" s="142"/>
      <c r="DVO10" s="142"/>
      <c r="DVP10" s="142"/>
      <c r="DVQ10" s="142"/>
      <c r="DVR10" s="142"/>
      <c r="DVS10" s="142"/>
      <c r="DVT10" s="142"/>
      <c r="DVU10" s="142"/>
      <c r="DVV10" s="142"/>
      <c r="DVW10" s="142"/>
      <c r="DVX10" s="142"/>
      <c r="DVY10" s="142"/>
      <c r="DVZ10" s="142"/>
      <c r="DWA10" s="142"/>
      <c r="DWB10" s="142"/>
      <c r="DWC10" s="142"/>
      <c r="DWD10" s="142"/>
      <c r="DWE10" s="142"/>
      <c r="DWF10" s="142"/>
      <c r="DWG10" s="142"/>
      <c r="DWH10" s="142"/>
      <c r="DWI10" s="142"/>
      <c r="DWJ10" s="142"/>
      <c r="DWK10" s="142"/>
      <c r="DWL10" s="142"/>
      <c r="DWM10" s="142"/>
      <c r="DWN10" s="142"/>
      <c r="DWO10" s="142"/>
      <c r="DWP10" s="142"/>
      <c r="DWQ10" s="142"/>
      <c r="DWR10" s="142"/>
      <c r="DWS10" s="142"/>
      <c r="DWT10" s="142"/>
      <c r="DWU10" s="142"/>
      <c r="DWV10" s="142"/>
      <c r="DWW10" s="142"/>
      <c r="DWX10" s="142"/>
      <c r="DWY10" s="142"/>
      <c r="DWZ10" s="142"/>
      <c r="DXA10" s="142"/>
      <c r="DXB10" s="142"/>
      <c r="DXC10" s="142"/>
      <c r="DXD10" s="142"/>
      <c r="DXE10" s="142"/>
      <c r="DXF10" s="142"/>
      <c r="DXG10" s="142"/>
      <c r="DXH10" s="142"/>
      <c r="DXI10" s="142"/>
      <c r="DXJ10" s="142"/>
      <c r="DXK10" s="142"/>
      <c r="DXL10" s="142"/>
      <c r="DXM10" s="142"/>
      <c r="DXN10" s="142"/>
      <c r="DXO10" s="142"/>
      <c r="DXP10" s="142"/>
      <c r="DXQ10" s="142"/>
      <c r="DXR10" s="142"/>
      <c r="DXS10" s="142"/>
      <c r="DXT10" s="142"/>
      <c r="DXU10" s="142"/>
      <c r="DXV10" s="142"/>
      <c r="DXW10" s="142"/>
      <c r="DXX10" s="142"/>
      <c r="DXY10" s="142"/>
      <c r="DXZ10" s="142"/>
      <c r="DYA10" s="142"/>
      <c r="DYB10" s="142"/>
      <c r="DYC10" s="142"/>
      <c r="DYD10" s="142"/>
      <c r="DYE10" s="142"/>
      <c r="DYF10" s="142"/>
      <c r="DYG10" s="142"/>
      <c r="DYH10" s="142"/>
      <c r="DYI10" s="142"/>
      <c r="DYJ10" s="142"/>
      <c r="DYK10" s="142"/>
      <c r="DYL10" s="142"/>
      <c r="DYM10" s="142"/>
      <c r="DYN10" s="142"/>
      <c r="DYO10" s="142"/>
      <c r="DYP10" s="142"/>
      <c r="DYQ10" s="142"/>
      <c r="DYR10" s="142"/>
      <c r="DYS10" s="142"/>
      <c r="DYT10" s="142"/>
      <c r="DYU10" s="142"/>
      <c r="DYV10" s="142"/>
      <c r="DYW10" s="142"/>
      <c r="DYX10" s="142"/>
      <c r="DYY10" s="142"/>
      <c r="DYZ10" s="142"/>
      <c r="DZA10" s="142"/>
      <c r="DZB10" s="142"/>
      <c r="DZC10" s="142"/>
      <c r="DZD10" s="142"/>
      <c r="DZE10" s="142"/>
      <c r="DZF10" s="142"/>
      <c r="DZG10" s="142"/>
      <c r="DZH10" s="142"/>
      <c r="DZI10" s="142"/>
      <c r="DZJ10" s="142"/>
      <c r="DZK10" s="142"/>
      <c r="DZL10" s="142"/>
      <c r="DZM10" s="142"/>
      <c r="DZN10" s="142"/>
      <c r="DZO10" s="142"/>
      <c r="DZP10" s="142"/>
      <c r="DZQ10" s="142"/>
      <c r="DZR10" s="142"/>
      <c r="DZS10" s="142"/>
      <c r="DZT10" s="142"/>
      <c r="DZU10" s="142"/>
      <c r="DZV10" s="142"/>
      <c r="DZW10" s="142"/>
      <c r="DZX10" s="142"/>
      <c r="DZY10" s="142"/>
      <c r="DZZ10" s="142"/>
      <c r="EAA10" s="142"/>
      <c r="EAB10" s="142"/>
      <c r="EAC10" s="142"/>
      <c r="EAD10" s="142"/>
      <c r="EAE10" s="142"/>
      <c r="EAF10" s="142"/>
      <c r="EAG10" s="142"/>
      <c r="EAH10" s="142"/>
      <c r="EAI10" s="142"/>
      <c r="EAJ10" s="142"/>
      <c r="EAK10" s="142"/>
      <c r="EAL10" s="142"/>
      <c r="EAM10" s="142"/>
      <c r="EAN10" s="142"/>
      <c r="EAO10" s="142"/>
      <c r="EAP10" s="142"/>
      <c r="EAQ10" s="142"/>
      <c r="EAR10" s="142"/>
      <c r="EAS10" s="142"/>
      <c r="EAT10" s="142"/>
      <c r="EAU10" s="142"/>
      <c r="EAV10" s="142"/>
      <c r="EAW10" s="142"/>
      <c r="EAX10" s="142"/>
      <c r="EAY10" s="142"/>
      <c r="EAZ10" s="142"/>
      <c r="EBA10" s="142"/>
      <c r="EBB10" s="142"/>
      <c r="EBC10" s="142"/>
      <c r="EBD10" s="142"/>
      <c r="EBE10" s="142"/>
      <c r="EBF10" s="142"/>
      <c r="EBG10" s="142"/>
      <c r="EBH10" s="142"/>
      <c r="EBI10" s="142"/>
      <c r="EBJ10" s="142"/>
      <c r="EBK10" s="142"/>
      <c r="EBL10" s="142"/>
      <c r="EBM10" s="142"/>
      <c r="EBN10" s="142"/>
      <c r="EBO10" s="142"/>
      <c r="EBP10" s="142"/>
      <c r="EBQ10" s="142"/>
      <c r="EBR10" s="142"/>
      <c r="EBS10" s="142"/>
      <c r="EBT10" s="142"/>
      <c r="EBU10" s="142"/>
      <c r="EBV10" s="142"/>
      <c r="EBW10" s="142"/>
      <c r="EBX10" s="142"/>
      <c r="EBY10" s="142"/>
      <c r="EBZ10" s="142"/>
      <c r="ECA10" s="142"/>
      <c r="ECB10" s="142"/>
      <c r="ECC10" s="142"/>
      <c r="ECD10" s="142"/>
      <c r="ECE10" s="142"/>
      <c r="ECF10" s="142"/>
      <c r="ECG10" s="142"/>
      <c r="ECH10" s="142"/>
      <c r="ECI10" s="142"/>
      <c r="ECJ10" s="142"/>
      <c r="ECK10" s="142"/>
      <c r="ECL10" s="142"/>
      <c r="ECM10" s="142"/>
      <c r="ECN10" s="142"/>
      <c r="ECO10" s="142"/>
      <c r="ECP10" s="142"/>
      <c r="ECQ10" s="142"/>
      <c r="ECR10" s="142"/>
      <c r="ECS10" s="142"/>
      <c r="ECT10" s="142"/>
      <c r="ECU10" s="142"/>
      <c r="ECV10" s="142"/>
      <c r="ECW10" s="142"/>
      <c r="ECX10" s="142"/>
      <c r="ECY10" s="142"/>
      <c r="ECZ10" s="142"/>
      <c r="EDA10" s="142"/>
      <c r="EDB10" s="142"/>
      <c r="EDC10" s="142"/>
      <c r="EDD10" s="142"/>
      <c r="EDE10" s="142"/>
      <c r="EDF10" s="142"/>
      <c r="EDG10" s="142"/>
      <c r="EDH10" s="142"/>
      <c r="EDI10" s="142"/>
      <c r="EDJ10" s="142"/>
      <c r="EDK10" s="142"/>
      <c r="EDL10" s="142"/>
      <c r="EDM10" s="142"/>
      <c r="EDN10" s="142"/>
      <c r="EDO10" s="142"/>
      <c r="EDP10" s="142"/>
      <c r="EDQ10" s="142"/>
      <c r="EDR10" s="142"/>
      <c r="EDS10" s="142"/>
      <c r="EDT10" s="142"/>
      <c r="EDU10" s="142"/>
      <c r="EDV10" s="142"/>
      <c r="EDW10" s="142"/>
      <c r="EDX10" s="142"/>
      <c r="EDY10" s="142"/>
      <c r="EDZ10" s="142"/>
      <c r="EEA10" s="142"/>
      <c r="EEB10" s="142"/>
      <c r="EEC10" s="142"/>
      <c r="EED10" s="142"/>
      <c r="EEE10" s="142"/>
      <c r="EEF10" s="142"/>
      <c r="EEG10" s="142"/>
      <c r="EEH10" s="142"/>
      <c r="EEI10" s="142"/>
      <c r="EEJ10" s="142"/>
      <c r="EEK10" s="142"/>
      <c r="EEL10" s="142"/>
      <c r="EEM10" s="142"/>
      <c r="EEN10" s="142"/>
      <c r="EEO10" s="142"/>
      <c r="EEP10" s="142"/>
      <c r="EEQ10" s="142"/>
      <c r="EER10" s="142"/>
      <c r="EES10" s="142"/>
      <c r="EET10" s="142"/>
      <c r="EEU10" s="142"/>
      <c r="EEV10" s="142"/>
      <c r="EEW10" s="142"/>
      <c r="EEX10" s="142"/>
      <c r="EEY10" s="142"/>
      <c r="EEZ10" s="142"/>
      <c r="EFA10" s="142"/>
      <c r="EFB10" s="142"/>
      <c r="EFC10" s="142"/>
      <c r="EFD10" s="142"/>
      <c r="EFE10" s="142"/>
      <c r="EFF10" s="142"/>
      <c r="EFG10" s="142"/>
      <c r="EFH10" s="142"/>
      <c r="EFI10" s="142"/>
      <c r="EFJ10" s="142"/>
      <c r="EFK10" s="142"/>
      <c r="EFL10" s="142"/>
      <c r="EFM10" s="142"/>
      <c r="EFN10" s="142"/>
      <c r="EFO10" s="142"/>
      <c r="EFP10" s="142"/>
      <c r="EFQ10" s="142"/>
      <c r="EFR10" s="142"/>
      <c r="EFS10" s="142"/>
      <c r="EFT10" s="142"/>
      <c r="EFU10" s="142"/>
      <c r="EFV10" s="142"/>
      <c r="EFW10" s="142"/>
      <c r="EFX10" s="142"/>
      <c r="EFY10" s="142"/>
      <c r="EFZ10" s="142"/>
      <c r="EGA10" s="142"/>
      <c r="EGB10" s="142"/>
      <c r="EGC10" s="142"/>
      <c r="EGD10" s="142"/>
      <c r="EGE10" s="142"/>
      <c r="EGF10" s="142"/>
      <c r="EGG10" s="142"/>
      <c r="EGH10" s="142"/>
      <c r="EGI10" s="142"/>
      <c r="EGJ10" s="142"/>
      <c r="EGK10" s="142"/>
      <c r="EGL10" s="142"/>
      <c r="EGM10" s="142"/>
      <c r="EGN10" s="142"/>
      <c r="EGO10" s="142"/>
      <c r="EGP10" s="142"/>
      <c r="EGQ10" s="142"/>
      <c r="EGR10" s="142"/>
      <c r="EGS10" s="142"/>
      <c r="EGT10" s="142"/>
      <c r="EGU10" s="142"/>
      <c r="EGV10" s="142"/>
      <c r="EGW10" s="142"/>
      <c r="EGX10" s="142"/>
      <c r="EGY10" s="142"/>
      <c r="EGZ10" s="142"/>
      <c r="EHA10" s="142"/>
      <c r="EHB10" s="142"/>
      <c r="EHC10" s="142"/>
      <c r="EHD10" s="142"/>
      <c r="EHE10" s="142"/>
      <c r="EHF10" s="142"/>
      <c r="EHG10" s="142"/>
      <c r="EHH10" s="142"/>
      <c r="EHI10" s="142"/>
      <c r="EHJ10" s="142"/>
      <c r="EHK10" s="142"/>
      <c r="EHL10" s="142"/>
      <c r="EHM10" s="142"/>
      <c r="EHN10" s="142"/>
      <c r="EHO10" s="142"/>
      <c r="EHP10" s="142"/>
      <c r="EHQ10" s="142"/>
      <c r="EHR10" s="142"/>
      <c r="EHS10" s="142"/>
      <c r="EHT10" s="142"/>
      <c r="EHU10" s="142"/>
      <c r="EHV10" s="142"/>
      <c r="EHW10" s="142"/>
      <c r="EHX10" s="142"/>
      <c r="EHY10" s="142"/>
      <c r="EHZ10" s="142"/>
      <c r="EIA10" s="142"/>
      <c r="EIB10" s="142"/>
      <c r="EIC10" s="142"/>
      <c r="EID10" s="142"/>
      <c r="EIE10" s="142"/>
      <c r="EIF10" s="142"/>
      <c r="EIG10" s="142"/>
      <c r="EIH10" s="142"/>
      <c r="EII10" s="142"/>
      <c r="EIJ10" s="142"/>
      <c r="EIK10" s="142"/>
      <c r="EIL10" s="142"/>
      <c r="EIM10" s="142"/>
      <c r="EIN10" s="142"/>
      <c r="EIO10" s="142"/>
      <c r="EIP10" s="142"/>
      <c r="EIQ10" s="142"/>
      <c r="EIR10" s="142"/>
      <c r="EIS10" s="142"/>
      <c r="EIT10" s="142"/>
      <c r="EIU10" s="142"/>
      <c r="EIV10" s="142"/>
      <c r="EIW10" s="142"/>
      <c r="EIX10" s="142"/>
      <c r="EIY10" s="142"/>
      <c r="EIZ10" s="142"/>
      <c r="EJA10" s="142"/>
      <c r="EJB10" s="142"/>
      <c r="EJC10" s="142"/>
      <c r="EJD10" s="142"/>
      <c r="EJE10" s="142"/>
      <c r="EJF10" s="142"/>
      <c r="EJG10" s="142"/>
      <c r="EJH10" s="142"/>
      <c r="EJI10" s="142"/>
      <c r="EJJ10" s="142"/>
      <c r="EJK10" s="142"/>
      <c r="EJL10" s="142"/>
      <c r="EJM10" s="142"/>
      <c r="EJN10" s="142"/>
      <c r="EJO10" s="142"/>
      <c r="EJP10" s="142"/>
      <c r="EJQ10" s="142"/>
      <c r="EJR10" s="142"/>
      <c r="EJS10" s="142"/>
      <c r="EJT10" s="142"/>
      <c r="EJU10" s="142"/>
      <c r="EJV10" s="142"/>
      <c r="EJW10" s="142"/>
      <c r="EJX10" s="142"/>
      <c r="EJY10" s="142"/>
      <c r="EJZ10" s="142"/>
      <c r="EKA10" s="142"/>
      <c r="EKB10" s="142"/>
      <c r="EKC10" s="142"/>
      <c r="EKD10" s="142"/>
      <c r="EKE10" s="142"/>
      <c r="EKF10" s="142"/>
      <c r="EKG10" s="142"/>
      <c r="EKH10" s="142"/>
      <c r="EKI10" s="142"/>
      <c r="EKJ10" s="142"/>
      <c r="EKK10" s="142"/>
      <c r="EKL10" s="142"/>
      <c r="EKM10" s="142"/>
      <c r="EKN10" s="142"/>
      <c r="EKO10" s="142"/>
      <c r="EKP10" s="142"/>
      <c r="EKQ10" s="142"/>
      <c r="EKR10" s="142"/>
      <c r="EKS10" s="142"/>
      <c r="EKT10" s="142"/>
      <c r="EKU10" s="142"/>
      <c r="EKV10" s="142"/>
      <c r="EKW10" s="142"/>
      <c r="EKX10" s="142"/>
      <c r="EKY10" s="142"/>
      <c r="EKZ10" s="142"/>
      <c r="ELA10" s="142"/>
      <c r="ELB10" s="142"/>
      <c r="ELC10" s="142"/>
      <c r="ELD10" s="142"/>
      <c r="ELE10" s="142"/>
      <c r="ELF10" s="142"/>
      <c r="ELG10" s="142"/>
      <c r="ELH10" s="142"/>
      <c r="ELI10" s="142"/>
      <c r="ELJ10" s="142"/>
      <c r="ELK10" s="142"/>
      <c r="ELL10" s="142"/>
      <c r="ELM10" s="142"/>
      <c r="ELN10" s="142"/>
      <c r="ELO10" s="142"/>
      <c r="ELP10" s="142"/>
      <c r="ELQ10" s="142"/>
      <c r="ELR10" s="142"/>
      <c r="ELS10" s="142"/>
      <c r="ELT10" s="142"/>
      <c r="ELU10" s="142"/>
      <c r="ELV10" s="142"/>
      <c r="ELW10" s="142"/>
      <c r="ELX10" s="142"/>
      <c r="ELY10" s="142"/>
      <c r="ELZ10" s="142"/>
      <c r="EMA10" s="142"/>
      <c r="EMB10" s="142"/>
      <c r="EMC10" s="142"/>
      <c r="EMD10" s="142"/>
      <c r="EME10" s="142"/>
      <c r="EMF10" s="142"/>
      <c r="EMG10" s="142"/>
      <c r="EMH10" s="142"/>
      <c r="EMI10" s="142"/>
      <c r="EMJ10" s="142"/>
      <c r="EMK10" s="142"/>
      <c r="EML10" s="142"/>
      <c r="EMM10" s="142"/>
      <c r="EMN10" s="142"/>
      <c r="EMO10" s="142"/>
      <c r="EMP10" s="142"/>
      <c r="EMQ10" s="142"/>
      <c r="EMR10" s="142"/>
      <c r="EMS10" s="142"/>
      <c r="EMT10" s="142"/>
      <c r="EMU10" s="142"/>
      <c r="EMV10" s="142"/>
      <c r="EMW10" s="142"/>
      <c r="EMX10" s="142"/>
      <c r="EMY10" s="142"/>
      <c r="EMZ10" s="142"/>
      <c r="ENA10" s="142"/>
      <c r="ENB10" s="142"/>
      <c r="ENC10" s="142"/>
      <c r="END10" s="142"/>
      <c r="ENE10" s="142"/>
      <c r="ENF10" s="142"/>
      <c r="ENG10" s="142"/>
      <c r="ENH10" s="142"/>
      <c r="ENI10" s="142"/>
      <c r="ENJ10" s="142"/>
      <c r="ENK10" s="142"/>
      <c r="ENL10" s="142"/>
      <c r="ENM10" s="142"/>
      <c r="ENN10" s="142"/>
      <c r="ENO10" s="142"/>
      <c r="ENP10" s="142"/>
      <c r="ENQ10" s="142"/>
      <c r="ENR10" s="142"/>
      <c r="ENS10" s="142"/>
      <c r="ENT10" s="142"/>
      <c r="ENU10" s="142"/>
      <c r="ENV10" s="142"/>
      <c r="ENW10" s="142"/>
      <c r="ENX10" s="142"/>
      <c r="ENY10" s="142"/>
      <c r="ENZ10" s="142"/>
      <c r="EOA10" s="142"/>
      <c r="EOB10" s="142"/>
      <c r="EOC10" s="142"/>
      <c r="EOD10" s="142"/>
      <c r="EOE10" s="142"/>
      <c r="EOF10" s="142"/>
      <c r="EOG10" s="142"/>
      <c r="EOH10" s="142"/>
      <c r="EOI10" s="142"/>
      <c r="EOJ10" s="142"/>
      <c r="EOK10" s="142"/>
      <c r="EOL10" s="142"/>
      <c r="EOM10" s="142"/>
      <c r="EON10" s="142"/>
      <c r="EOO10" s="142"/>
      <c r="EOP10" s="142"/>
      <c r="EOQ10" s="142"/>
      <c r="EOR10" s="142"/>
      <c r="EOS10" s="142"/>
      <c r="EOT10" s="142"/>
      <c r="EOU10" s="142"/>
      <c r="EOV10" s="142"/>
      <c r="EOW10" s="142"/>
      <c r="EOX10" s="142"/>
      <c r="EOY10" s="142"/>
      <c r="EOZ10" s="142"/>
      <c r="EPA10" s="142"/>
      <c r="EPB10" s="142"/>
      <c r="EPC10" s="142"/>
      <c r="EPD10" s="142"/>
      <c r="EPE10" s="142"/>
      <c r="EPF10" s="142"/>
      <c r="EPG10" s="142"/>
      <c r="EPH10" s="142"/>
      <c r="EPI10" s="142"/>
      <c r="EPJ10" s="142"/>
      <c r="EPK10" s="142"/>
      <c r="EPL10" s="142"/>
      <c r="EPM10" s="142"/>
      <c r="EPN10" s="142"/>
      <c r="EPO10" s="142"/>
      <c r="EPP10" s="142"/>
      <c r="EPQ10" s="142"/>
      <c r="EPR10" s="142"/>
      <c r="EPS10" s="142"/>
      <c r="EPT10" s="142"/>
      <c r="EPU10" s="142"/>
      <c r="EPV10" s="142"/>
      <c r="EPW10" s="142"/>
      <c r="EPX10" s="142"/>
      <c r="EPY10" s="142"/>
      <c r="EPZ10" s="142"/>
      <c r="EQA10" s="142"/>
      <c r="EQB10" s="142"/>
      <c r="EQC10" s="142"/>
      <c r="EQD10" s="142"/>
      <c r="EQE10" s="142"/>
      <c r="EQF10" s="142"/>
      <c r="EQG10" s="142"/>
      <c r="EQH10" s="142"/>
      <c r="EQI10" s="142"/>
      <c r="EQJ10" s="142"/>
      <c r="EQK10" s="142"/>
      <c r="EQL10" s="142"/>
      <c r="EQM10" s="142"/>
      <c r="EQN10" s="142"/>
      <c r="EQO10" s="142"/>
      <c r="EQP10" s="142"/>
      <c r="EQQ10" s="142"/>
      <c r="EQR10" s="142"/>
      <c r="EQS10" s="142"/>
      <c r="EQT10" s="142"/>
      <c r="EQU10" s="142"/>
      <c r="EQV10" s="142"/>
      <c r="EQW10" s="142"/>
      <c r="EQX10" s="142"/>
      <c r="EQY10" s="142"/>
      <c r="EQZ10" s="142"/>
      <c r="ERA10" s="142"/>
      <c r="ERB10" s="142"/>
      <c r="ERC10" s="142"/>
      <c r="ERD10" s="142"/>
      <c r="ERE10" s="142"/>
      <c r="ERF10" s="142"/>
      <c r="ERG10" s="142"/>
      <c r="ERH10" s="142"/>
      <c r="ERI10" s="142"/>
      <c r="ERJ10" s="142"/>
      <c r="ERK10" s="142"/>
      <c r="ERL10" s="142"/>
      <c r="ERM10" s="142"/>
      <c r="ERN10" s="142"/>
      <c r="ERO10" s="142"/>
      <c r="ERP10" s="142"/>
      <c r="ERQ10" s="142"/>
      <c r="ERR10" s="142"/>
      <c r="ERS10" s="142"/>
      <c r="ERT10" s="142"/>
      <c r="ERU10" s="142"/>
      <c r="ERV10" s="142"/>
      <c r="ERW10" s="142"/>
      <c r="ERX10" s="142"/>
      <c r="ERY10" s="142"/>
      <c r="ERZ10" s="142"/>
      <c r="ESA10" s="142"/>
      <c r="ESB10" s="142"/>
      <c r="ESC10" s="142"/>
      <c r="ESD10" s="142"/>
      <c r="ESE10" s="142"/>
      <c r="ESF10" s="142"/>
      <c r="ESG10" s="142"/>
      <c r="ESH10" s="142"/>
      <c r="ESI10" s="142"/>
      <c r="ESJ10" s="142"/>
      <c r="ESK10" s="142"/>
      <c r="ESL10" s="142"/>
      <c r="ESM10" s="142"/>
      <c r="ESN10" s="142"/>
      <c r="ESO10" s="142"/>
      <c r="ESP10" s="142"/>
      <c r="ESQ10" s="142"/>
      <c r="ESR10" s="142"/>
      <c r="ESS10" s="142"/>
      <c r="EST10" s="142"/>
      <c r="ESU10" s="142"/>
      <c r="ESV10" s="142"/>
      <c r="ESW10" s="142"/>
      <c r="ESX10" s="142"/>
      <c r="ESY10" s="142"/>
      <c r="ESZ10" s="142"/>
      <c r="ETA10" s="142"/>
      <c r="ETB10" s="142"/>
      <c r="ETC10" s="142"/>
      <c r="ETD10" s="142"/>
      <c r="ETE10" s="142"/>
      <c r="ETF10" s="142"/>
      <c r="ETG10" s="142"/>
      <c r="ETH10" s="142"/>
      <c r="ETI10" s="142"/>
      <c r="ETJ10" s="142"/>
      <c r="ETK10" s="142"/>
      <c r="ETL10" s="142"/>
      <c r="ETM10" s="142"/>
      <c r="ETN10" s="142"/>
      <c r="ETO10" s="142"/>
      <c r="ETP10" s="142"/>
      <c r="ETQ10" s="142"/>
      <c r="ETR10" s="142"/>
      <c r="ETS10" s="142"/>
      <c r="ETT10" s="142"/>
      <c r="ETU10" s="142"/>
      <c r="ETV10" s="142"/>
      <c r="ETW10" s="142"/>
      <c r="ETX10" s="142"/>
      <c r="ETY10" s="142"/>
      <c r="ETZ10" s="142"/>
      <c r="EUA10" s="142"/>
      <c r="EUB10" s="142"/>
      <c r="EUC10" s="142"/>
      <c r="EUD10" s="142"/>
      <c r="EUE10" s="142"/>
      <c r="EUF10" s="142"/>
      <c r="EUG10" s="142"/>
      <c r="EUH10" s="142"/>
      <c r="EUI10" s="142"/>
      <c r="EUJ10" s="142"/>
      <c r="EUK10" s="142"/>
      <c r="EUL10" s="142"/>
      <c r="EUM10" s="142"/>
      <c r="EUN10" s="142"/>
      <c r="EUO10" s="142"/>
      <c r="EUP10" s="142"/>
      <c r="EUQ10" s="142"/>
      <c r="EUR10" s="142"/>
      <c r="EUS10" s="142"/>
      <c r="EUT10" s="142"/>
      <c r="EUU10" s="142"/>
      <c r="EUV10" s="142"/>
      <c r="EUW10" s="142"/>
      <c r="EUX10" s="142"/>
      <c r="EUY10" s="142"/>
      <c r="EUZ10" s="142"/>
      <c r="EVA10" s="142"/>
      <c r="EVB10" s="142"/>
      <c r="EVC10" s="142"/>
      <c r="EVD10" s="142"/>
      <c r="EVE10" s="142"/>
      <c r="EVF10" s="142"/>
      <c r="EVG10" s="142"/>
      <c r="EVH10" s="142"/>
      <c r="EVI10" s="142"/>
      <c r="EVJ10" s="142"/>
      <c r="EVK10" s="142"/>
      <c r="EVL10" s="142"/>
      <c r="EVM10" s="142"/>
      <c r="EVN10" s="142"/>
      <c r="EVO10" s="142"/>
      <c r="EVP10" s="142"/>
      <c r="EVQ10" s="142"/>
      <c r="EVR10" s="142"/>
      <c r="EVS10" s="142"/>
      <c r="EVT10" s="142"/>
      <c r="EVU10" s="142"/>
      <c r="EVV10" s="142"/>
      <c r="EVW10" s="142"/>
      <c r="EVX10" s="142"/>
      <c r="EVY10" s="142"/>
      <c r="EVZ10" s="142"/>
      <c r="EWA10" s="142"/>
      <c r="EWB10" s="142"/>
      <c r="EWC10" s="142"/>
      <c r="EWD10" s="142"/>
      <c r="EWE10" s="142"/>
      <c r="EWF10" s="142"/>
      <c r="EWG10" s="142"/>
      <c r="EWH10" s="142"/>
      <c r="EWI10" s="142"/>
      <c r="EWJ10" s="142"/>
      <c r="EWK10" s="142"/>
      <c r="EWL10" s="142"/>
      <c r="EWM10" s="142"/>
      <c r="EWN10" s="142"/>
      <c r="EWO10" s="142"/>
      <c r="EWP10" s="142"/>
      <c r="EWQ10" s="142"/>
      <c r="EWR10" s="142"/>
      <c r="EWS10" s="142"/>
      <c r="EWT10" s="142"/>
      <c r="EWU10" s="142"/>
      <c r="EWV10" s="142"/>
      <c r="EWW10" s="142"/>
      <c r="EWX10" s="142"/>
      <c r="EWY10" s="142"/>
      <c r="EWZ10" s="142"/>
      <c r="EXA10" s="142"/>
      <c r="EXB10" s="142"/>
      <c r="EXC10" s="142"/>
      <c r="EXD10" s="142"/>
      <c r="EXE10" s="142"/>
      <c r="EXF10" s="142"/>
      <c r="EXG10" s="142"/>
      <c r="EXH10" s="142"/>
      <c r="EXI10" s="142"/>
      <c r="EXJ10" s="142"/>
      <c r="EXK10" s="142"/>
      <c r="EXL10" s="142"/>
      <c r="EXM10" s="142"/>
      <c r="EXN10" s="142"/>
      <c r="EXO10" s="142"/>
      <c r="EXP10" s="142"/>
      <c r="EXQ10" s="142"/>
      <c r="EXR10" s="142"/>
      <c r="EXS10" s="142"/>
      <c r="EXT10" s="142"/>
      <c r="EXU10" s="142"/>
      <c r="EXV10" s="142"/>
      <c r="EXW10" s="142"/>
      <c r="EXX10" s="142"/>
      <c r="EXY10" s="142"/>
      <c r="EXZ10" s="142"/>
      <c r="EYA10" s="142"/>
      <c r="EYB10" s="142"/>
      <c r="EYC10" s="142"/>
      <c r="EYD10" s="142"/>
      <c r="EYE10" s="142"/>
      <c r="EYF10" s="142"/>
      <c r="EYG10" s="142"/>
      <c r="EYH10" s="142"/>
      <c r="EYI10" s="142"/>
      <c r="EYJ10" s="142"/>
      <c r="EYK10" s="142"/>
      <c r="EYL10" s="142"/>
      <c r="EYM10" s="142"/>
      <c r="EYN10" s="142"/>
      <c r="EYO10" s="142"/>
      <c r="EYP10" s="142"/>
      <c r="EYQ10" s="142"/>
      <c r="EYR10" s="142"/>
      <c r="EYS10" s="142"/>
      <c r="EYT10" s="142"/>
      <c r="EYU10" s="142"/>
      <c r="EYV10" s="142"/>
      <c r="EYW10" s="142"/>
      <c r="EYX10" s="142"/>
      <c r="EYY10" s="142"/>
      <c r="EYZ10" s="142"/>
      <c r="EZA10" s="142"/>
      <c r="EZB10" s="142"/>
      <c r="EZC10" s="142"/>
      <c r="EZD10" s="142"/>
      <c r="EZE10" s="142"/>
      <c r="EZF10" s="142"/>
      <c r="EZG10" s="142"/>
      <c r="EZH10" s="142"/>
      <c r="EZI10" s="142"/>
      <c r="EZJ10" s="142"/>
      <c r="EZK10" s="142"/>
      <c r="EZL10" s="142"/>
      <c r="EZM10" s="142"/>
      <c r="EZN10" s="142"/>
      <c r="EZO10" s="142"/>
      <c r="EZP10" s="142"/>
      <c r="EZQ10" s="142"/>
      <c r="EZR10" s="142"/>
      <c r="EZS10" s="142"/>
      <c r="EZT10" s="142"/>
      <c r="EZU10" s="142"/>
      <c r="EZV10" s="142"/>
      <c r="EZW10" s="142"/>
      <c r="EZX10" s="142"/>
      <c r="EZY10" s="142"/>
      <c r="EZZ10" s="142"/>
      <c r="FAA10" s="142"/>
      <c r="FAB10" s="142"/>
      <c r="FAC10" s="142"/>
      <c r="FAD10" s="142"/>
      <c r="FAE10" s="142"/>
      <c r="FAF10" s="142"/>
      <c r="FAG10" s="142"/>
      <c r="FAH10" s="142"/>
      <c r="FAI10" s="142"/>
      <c r="FAJ10" s="142"/>
      <c r="FAK10" s="142"/>
      <c r="FAL10" s="142"/>
      <c r="FAM10" s="142"/>
      <c r="FAN10" s="142"/>
      <c r="FAO10" s="142"/>
      <c r="FAP10" s="142"/>
      <c r="FAQ10" s="142"/>
      <c r="FAR10" s="142"/>
      <c r="FAS10" s="142"/>
      <c r="FAT10" s="142"/>
      <c r="FAU10" s="142"/>
      <c r="FAV10" s="142"/>
      <c r="FAW10" s="142"/>
      <c r="FAX10" s="142"/>
      <c r="FAY10" s="142"/>
      <c r="FAZ10" s="142"/>
      <c r="FBA10" s="142"/>
      <c r="FBB10" s="142"/>
      <c r="FBC10" s="142"/>
      <c r="FBD10" s="142"/>
      <c r="FBE10" s="142"/>
      <c r="FBF10" s="142"/>
      <c r="FBG10" s="142"/>
      <c r="FBH10" s="142"/>
      <c r="FBI10" s="142"/>
      <c r="FBJ10" s="142"/>
      <c r="FBK10" s="142"/>
      <c r="FBL10" s="142"/>
      <c r="FBM10" s="142"/>
      <c r="FBN10" s="142"/>
      <c r="FBO10" s="142"/>
      <c r="FBP10" s="142"/>
      <c r="FBQ10" s="142"/>
      <c r="FBR10" s="142"/>
      <c r="FBS10" s="142"/>
      <c r="FBT10" s="142"/>
      <c r="FBU10" s="142"/>
      <c r="FBV10" s="142"/>
      <c r="FBW10" s="142"/>
      <c r="FBX10" s="142"/>
      <c r="FBY10" s="142"/>
      <c r="FBZ10" s="142"/>
      <c r="FCA10" s="142"/>
      <c r="FCB10" s="142"/>
      <c r="FCC10" s="142"/>
      <c r="FCD10" s="142"/>
      <c r="FCE10" s="142"/>
      <c r="FCF10" s="142"/>
      <c r="FCG10" s="142"/>
      <c r="FCH10" s="142"/>
      <c r="FCI10" s="142"/>
      <c r="FCJ10" s="142"/>
      <c r="FCK10" s="142"/>
      <c r="FCL10" s="142"/>
      <c r="FCM10" s="142"/>
      <c r="FCN10" s="142"/>
      <c r="FCO10" s="142"/>
      <c r="FCP10" s="142"/>
      <c r="FCQ10" s="142"/>
      <c r="FCR10" s="142"/>
      <c r="FCS10" s="142"/>
      <c r="FCT10" s="142"/>
      <c r="FCU10" s="142"/>
      <c r="FCV10" s="142"/>
      <c r="FCW10" s="142"/>
      <c r="FCX10" s="142"/>
      <c r="FCY10" s="142"/>
      <c r="FCZ10" s="142"/>
      <c r="FDA10" s="142"/>
      <c r="FDB10" s="142"/>
      <c r="FDC10" s="142"/>
      <c r="FDD10" s="142"/>
      <c r="FDE10" s="142"/>
      <c r="FDF10" s="142"/>
      <c r="FDG10" s="142"/>
      <c r="FDH10" s="142"/>
      <c r="FDI10" s="142"/>
      <c r="FDJ10" s="142"/>
      <c r="FDK10" s="142"/>
      <c r="FDL10" s="142"/>
      <c r="FDM10" s="142"/>
      <c r="FDN10" s="142"/>
      <c r="FDO10" s="142"/>
      <c r="FDP10" s="142"/>
      <c r="FDQ10" s="142"/>
      <c r="FDR10" s="142"/>
      <c r="FDS10" s="142"/>
      <c r="FDT10" s="142"/>
      <c r="FDU10" s="142"/>
      <c r="FDV10" s="142"/>
      <c r="FDW10" s="142"/>
      <c r="FDX10" s="142"/>
      <c r="FDY10" s="142"/>
      <c r="FDZ10" s="142"/>
      <c r="FEA10" s="142"/>
      <c r="FEB10" s="142"/>
      <c r="FEC10" s="142"/>
      <c r="FED10" s="142"/>
      <c r="FEE10" s="142"/>
      <c r="FEF10" s="142"/>
      <c r="FEG10" s="142"/>
      <c r="FEH10" s="142"/>
      <c r="FEI10" s="142"/>
      <c r="FEJ10" s="142"/>
      <c r="FEK10" s="142"/>
      <c r="FEL10" s="142"/>
      <c r="FEM10" s="142"/>
      <c r="FEN10" s="142"/>
      <c r="FEO10" s="142"/>
      <c r="FEP10" s="142"/>
      <c r="FEQ10" s="142"/>
      <c r="FER10" s="142"/>
      <c r="FES10" s="142"/>
      <c r="FET10" s="142"/>
      <c r="FEU10" s="142"/>
      <c r="FEV10" s="142"/>
      <c r="FEW10" s="142"/>
      <c r="FEX10" s="142"/>
      <c r="FEY10" s="142"/>
      <c r="FEZ10" s="142"/>
      <c r="FFA10" s="142"/>
      <c r="FFB10" s="142"/>
      <c r="FFC10" s="142"/>
      <c r="FFD10" s="142"/>
      <c r="FFE10" s="142"/>
      <c r="FFF10" s="142"/>
      <c r="FFG10" s="142"/>
      <c r="FFH10" s="142"/>
      <c r="FFI10" s="142"/>
      <c r="FFJ10" s="142"/>
      <c r="FFK10" s="142"/>
      <c r="FFL10" s="142"/>
      <c r="FFM10" s="142"/>
      <c r="FFN10" s="142"/>
      <c r="FFO10" s="142"/>
      <c r="FFP10" s="142"/>
      <c r="FFQ10" s="142"/>
      <c r="FFR10" s="142"/>
      <c r="FFS10" s="142"/>
      <c r="FFT10" s="142"/>
      <c r="FFU10" s="142"/>
      <c r="FFV10" s="142"/>
      <c r="FFW10" s="142"/>
      <c r="FFX10" s="142"/>
      <c r="FFY10" s="142"/>
      <c r="FFZ10" s="142"/>
      <c r="FGA10" s="142"/>
      <c r="FGB10" s="142"/>
      <c r="FGC10" s="142"/>
      <c r="FGD10" s="142"/>
      <c r="FGE10" s="142"/>
      <c r="FGF10" s="142"/>
      <c r="FGG10" s="142"/>
      <c r="FGH10" s="142"/>
      <c r="FGI10" s="142"/>
      <c r="FGJ10" s="142"/>
      <c r="FGK10" s="142"/>
      <c r="FGL10" s="142"/>
      <c r="FGM10" s="142"/>
      <c r="FGN10" s="142"/>
      <c r="FGO10" s="142"/>
      <c r="FGP10" s="142"/>
      <c r="FGQ10" s="142"/>
      <c r="FGR10" s="142"/>
      <c r="FGS10" s="142"/>
      <c r="FGT10" s="142"/>
      <c r="FGU10" s="142"/>
      <c r="FGV10" s="142"/>
      <c r="FGW10" s="142"/>
      <c r="FGX10" s="142"/>
      <c r="FGY10" s="142"/>
      <c r="FGZ10" s="142"/>
      <c r="FHA10" s="142"/>
      <c r="FHB10" s="142"/>
      <c r="FHC10" s="142"/>
      <c r="FHD10" s="142"/>
      <c r="FHE10" s="142"/>
      <c r="FHF10" s="142"/>
      <c r="FHG10" s="142"/>
      <c r="FHH10" s="142"/>
      <c r="FHI10" s="142"/>
      <c r="FHJ10" s="142"/>
      <c r="FHK10" s="142"/>
      <c r="FHL10" s="142"/>
      <c r="FHM10" s="142"/>
      <c r="FHN10" s="142"/>
      <c r="FHO10" s="142"/>
      <c r="FHP10" s="142"/>
      <c r="FHQ10" s="142"/>
      <c r="FHR10" s="142"/>
      <c r="FHS10" s="142"/>
      <c r="FHT10" s="142"/>
      <c r="FHU10" s="142"/>
      <c r="FHV10" s="142"/>
      <c r="FHW10" s="142"/>
      <c r="FHX10" s="142"/>
      <c r="FHY10" s="142"/>
      <c r="FHZ10" s="142"/>
      <c r="FIA10" s="142"/>
      <c r="FIB10" s="142"/>
      <c r="FIC10" s="142"/>
      <c r="FID10" s="142"/>
      <c r="FIE10" s="142"/>
      <c r="FIF10" s="142"/>
      <c r="FIG10" s="142"/>
      <c r="FIH10" s="142"/>
      <c r="FII10" s="142"/>
      <c r="FIJ10" s="142"/>
      <c r="FIK10" s="142"/>
      <c r="FIL10" s="142"/>
      <c r="FIM10" s="142"/>
      <c r="FIN10" s="142"/>
      <c r="FIO10" s="142"/>
      <c r="FIP10" s="142"/>
      <c r="FIQ10" s="142"/>
      <c r="FIR10" s="142"/>
      <c r="FIS10" s="142"/>
      <c r="FIT10" s="142"/>
      <c r="FIU10" s="142"/>
      <c r="FIV10" s="142"/>
      <c r="FIW10" s="142"/>
      <c r="FIX10" s="142"/>
      <c r="FIY10" s="142"/>
      <c r="FIZ10" s="142"/>
      <c r="FJA10" s="142"/>
      <c r="FJB10" s="142"/>
      <c r="FJC10" s="142"/>
      <c r="FJD10" s="142"/>
      <c r="FJE10" s="142"/>
      <c r="FJF10" s="142"/>
      <c r="FJG10" s="142"/>
      <c r="FJH10" s="142"/>
      <c r="FJI10" s="142"/>
      <c r="FJJ10" s="142"/>
      <c r="FJK10" s="142"/>
      <c r="FJL10" s="142"/>
      <c r="FJM10" s="142"/>
      <c r="FJN10" s="142"/>
      <c r="FJO10" s="142"/>
      <c r="FJP10" s="142"/>
      <c r="FJQ10" s="142"/>
      <c r="FJR10" s="142"/>
      <c r="FJS10" s="142"/>
      <c r="FJT10" s="142"/>
      <c r="FJU10" s="142"/>
      <c r="FJV10" s="142"/>
      <c r="FJW10" s="142"/>
      <c r="FJX10" s="142"/>
      <c r="FJY10" s="142"/>
      <c r="FJZ10" s="142"/>
      <c r="FKA10" s="142"/>
      <c r="FKB10" s="142"/>
      <c r="FKC10" s="142"/>
      <c r="FKD10" s="142"/>
      <c r="FKE10" s="142"/>
      <c r="FKF10" s="142"/>
      <c r="FKG10" s="142"/>
      <c r="FKH10" s="142"/>
      <c r="FKI10" s="142"/>
      <c r="FKJ10" s="142"/>
      <c r="FKK10" s="142"/>
      <c r="FKL10" s="142"/>
      <c r="FKM10" s="142"/>
      <c r="FKN10" s="142"/>
      <c r="FKO10" s="142"/>
      <c r="FKP10" s="142"/>
      <c r="FKQ10" s="142"/>
      <c r="FKR10" s="142"/>
      <c r="FKS10" s="142"/>
      <c r="FKT10" s="142"/>
      <c r="FKU10" s="142"/>
      <c r="FKV10" s="142"/>
      <c r="FKW10" s="142"/>
      <c r="FKX10" s="142"/>
      <c r="FKY10" s="142"/>
      <c r="FKZ10" s="142"/>
      <c r="FLA10" s="142"/>
      <c r="FLB10" s="142"/>
      <c r="FLC10" s="142"/>
      <c r="FLD10" s="142"/>
      <c r="FLE10" s="142"/>
      <c r="FLF10" s="142"/>
      <c r="FLG10" s="142"/>
      <c r="FLH10" s="142"/>
      <c r="FLI10" s="142"/>
      <c r="FLJ10" s="142"/>
      <c r="FLK10" s="142"/>
      <c r="FLL10" s="142"/>
      <c r="FLM10" s="142"/>
      <c r="FLN10" s="142"/>
      <c r="FLO10" s="142"/>
      <c r="FLP10" s="142"/>
      <c r="FLQ10" s="142"/>
      <c r="FLR10" s="142"/>
      <c r="FLS10" s="142"/>
      <c r="FLT10" s="142"/>
      <c r="FLU10" s="142"/>
      <c r="FLV10" s="142"/>
      <c r="FLW10" s="142"/>
      <c r="FLX10" s="142"/>
      <c r="FLY10" s="142"/>
      <c r="FLZ10" s="142"/>
      <c r="FMA10" s="142"/>
      <c r="FMB10" s="142"/>
      <c r="FMC10" s="142"/>
      <c r="FMD10" s="142"/>
      <c r="FME10" s="142"/>
      <c r="FMF10" s="142"/>
      <c r="FMG10" s="142"/>
      <c r="FMH10" s="142"/>
      <c r="FMI10" s="142"/>
      <c r="FMJ10" s="142"/>
      <c r="FMK10" s="142"/>
      <c r="FML10" s="142"/>
      <c r="FMM10" s="142"/>
      <c r="FMN10" s="142"/>
      <c r="FMO10" s="142"/>
      <c r="FMP10" s="142"/>
      <c r="FMQ10" s="142"/>
      <c r="FMR10" s="142"/>
      <c r="FMS10" s="142"/>
      <c r="FMT10" s="142"/>
      <c r="FMU10" s="142"/>
      <c r="FMV10" s="142"/>
      <c r="FMW10" s="142"/>
      <c r="FMX10" s="142"/>
      <c r="FMY10" s="142"/>
      <c r="FMZ10" s="142"/>
      <c r="FNA10" s="142"/>
      <c r="FNB10" s="142"/>
      <c r="FNC10" s="142"/>
      <c r="FND10" s="142"/>
      <c r="FNE10" s="142"/>
      <c r="FNF10" s="142"/>
      <c r="FNG10" s="142"/>
      <c r="FNH10" s="142"/>
      <c r="FNI10" s="142"/>
      <c r="FNJ10" s="142"/>
      <c r="FNK10" s="142"/>
      <c r="FNL10" s="142"/>
      <c r="FNM10" s="142"/>
      <c r="FNN10" s="142"/>
      <c r="FNO10" s="142"/>
      <c r="FNP10" s="142"/>
      <c r="FNQ10" s="142"/>
      <c r="FNR10" s="142"/>
      <c r="FNS10" s="142"/>
      <c r="FNT10" s="142"/>
      <c r="FNU10" s="142"/>
      <c r="FNV10" s="142"/>
      <c r="FNW10" s="142"/>
      <c r="FNX10" s="142"/>
      <c r="FNY10" s="142"/>
      <c r="FNZ10" s="142"/>
      <c r="FOA10" s="142"/>
      <c r="FOB10" s="142"/>
      <c r="FOC10" s="142"/>
      <c r="FOD10" s="142"/>
      <c r="FOE10" s="142"/>
      <c r="FOF10" s="142"/>
      <c r="FOG10" s="142"/>
      <c r="FOH10" s="142"/>
      <c r="FOI10" s="142"/>
      <c r="FOJ10" s="142"/>
      <c r="FOK10" s="142"/>
      <c r="FOL10" s="142"/>
      <c r="FOM10" s="142"/>
      <c r="FON10" s="142"/>
      <c r="FOO10" s="142"/>
      <c r="FOP10" s="142"/>
      <c r="FOQ10" s="142"/>
      <c r="FOR10" s="142"/>
      <c r="FOS10" s="142"/>
      <c r="FOT10" s="142"/>
      <c r="FOU10" s="142"/>
      <c r="FOV10" s="142"/>
      <c r="FOW10" s="142"/>
      <c r="FOX10" s="142"/>
      <c r="FOY10" s="142"/>
      <c r="FOZ10" s="142"/>
      <c r="FPA10" s="142"/>
      <c r="FPB10" s="142"/>
      <c r="FPC10" s="142"/>
      <c r="FPD10" s="142"/>
      <c r="FPE10" s="142"/>
      <c r="FPF10" s="142"/>
      <c r="FPG10" s="142"/>
      <c r="FPH10" s="142"/>
      <c r="FPI10" s="142"/>
      <c r="FPJ10" s="142"/>
      <c r="FPK10" s="142"/>
      <c r="FPL10" s="142"/>
      <c r="FPM10" s="142"/>
      <c r="FPN10" s="142"/>
      <c r="FPO10" s="142"/>
      <c r="FPP10" s="142"/>
      <c r="FPQ10" s="142"/>
      <c r="FPR10" s="142"/>
      <c r="FPS10" s="142"/>
      <c r="FPT10" s="142"/>
      <c r="FPU10" s="142"/>
      <c r="FPV10" s="142"/>
      <c r="FPW10" s="142"/>
      <c r="FPX10" s="142"/>
      <c r="FPY10" s="142"/>
      <c r="FPZ10" s="142"/>
      <c r="FQA10" s="142"/>
      <c r="FQB10" s="142"/>
      <c r="FQC10" s="142"/>
      <c r="FQD10" s="142"/>
      <c r="FQE10" s="142"/>
      <c r="FQF10" s="142"/>
      <c r="FQG10" s="142"/>
      <c r="FQH10" s="142"/>
      <c r="FQI10" s="142"/>
      <c r="FQJ10" s="142"/>
      <c r="FQK10" s="142"/>
      <c r="FQL10" s="142"/>
      <c r="FQM10" s="142"/>
      <c r="FQN10" s="142"/>
      <c r="FQO10" s="142"/>
      <c r="FQP10" s="142"/>
      <c r="FQQ10" s="142"/>
      <c r="FQR10" s="142"/>
      <c r="FQS10" s="142"/>
      <c r="FQT10" s="142"/>
      <c r="FQU10" s="142"/>
      <c r="FQV10" s="142"/>
      <c r="FQW10" s="142"/>
      <c r="FQX10" s="142"/>
      <c r="FQY10" s="142"/>
      <c r="FQZ10" s="142"/>
      <c r="FRA10" s="142"/>
      <c r="FRB10" s="142"/>
      <c r="FRC10" s="142"/>
      <c r="FRD10" s="142"/>
      <c r="FRE10" s="142"/>
      <c r="FRF10" s="142"/>
      <c r="FRG10" s="142"/>
      <c r="FRH10" s="142"/>
      <c r="FRI10" s="142"/>
      <c r="FRJ10" s="142"/>
      <c r="FRK10" s="142"/>
      <c r="FRL10" s="142"/>
      <c r="FRM10" s="142"/>
      <c r="FRN10" s="142"/>
      <c r="FRO10" s="142"/>
      <c r="FRP10" s="142"/>
      <c r="FRQ10" s="142"/>
      <c r="FRR10" s="142"/>
      <c r="FRS10" s="142"/>
      <c r="FRT10" s="142"/>
      <c r="FRU10" s="142"/>
      <c r="FRV10" s="142"/>
      <c r="FRW10" s="142"/>
      <c r="FRX10" s="142"/>
      <c r="FRY10" s="142"/>
      <c r="FRZ10" s="142"/>
      <c r="FSA10" s="142"/>
      <c r="FSB10" s="142"/>
      <c r="FSC10" s="142"/>
      <c r="FSD10" s="142"/>
      <c r="FSE10" s="142"/>
      <c r="FSF10" s="142"/>
      <c r="FSG10" s="142"/>
      <c r="FSH10" s="142"/>
      <c r="FSI10" s="142"/>
      <c r="FSJ10" s="142"/>
      <c r="FSK10" s="142"/>
      <c r="FSL10" s="142"/>
      <c r="FSM10" s="142"/>
      <c r="FSN10" s="142"/>
      <c r="FSO10" s="142"/>
      <c r="FSP10" s="142"/>
      <c r="FSQ10" s="142"/>
      <c r="FSR10" s="142"/>
      <c r="FSS10" s="142"/>
      <c r="FST10" s="142"/>
      <c r="FSU10" s="142"/>
      <c r="FSV10" s="142"/>
      <c r="FSW10" s="142"/>
      <c r="FSX10" s="142"/>
      <c r="FSY10" s="142"/>
      <c r="FSZ10" s="142"/>
      <c r="FTA10" s="142"/>
      <c r="FTB10" s="142"/>
      <c r="FTC10" s="142"/>
      <c r="FTD10" s="142"/>
      <c r="FTE10" s="142"/>
      <c r="FTF10" s="142"/>
      <c r="FTG10" s="142"/>
      <c r="FTH10" s="142"/>
      <c r="FTI10" s="142"/>
      <c r="FTJ10" s="142"/>
      <c r="FTK10" s="142"/>
      <c r="FTL10" s="142"/>
      <c r="FTM10" s="142"/>
      <c r="FTN10" s="142"/>
      <c r="FTO10" s="142"/>
      <c r="FTP10" s="142"/>
      <c r="FTQ10" s="142"/>
      <c r="FTR10" s="142"/>
      <c r="FTS10" s="142"/>
      <c r="FTT10" s="142"/>
      <c r="FTU10" s="142"/>
      <c r="FTV10" s="142"/>
      <c r="FTW10" s="142"/>
      <c r="FTX10" s="142"/>
      <c r="FTY10" s="142"/>
      <c r="FTZ10" s="142"/>
      <c r="FUA10" s="142"/>
      <c r="FUB10" s="142"/>
      <c r="FUC10" s="142"/>
      <c r="FUD10" s="142"/>
      <c r="FUE10" s="142"/>
      <c r="FUF10" s="142"/>
      <c r="FUG10" s="142"/>
      <c r="FUH10" s="142"/>
      <c r="FUI10" s="142"/>
      <c r="FUJ10" s="142"/>
      <c r="FUK10" s="142"/>
      <c r="FUL10" s="142"/>
      <c r="FUM10" s="142"/>
      <c r="FUN10" s="142"/>
      <c r="FUO10" s="142"/>
      <c r="FUP10" s="142"/>
      <c r="FUQ10" s="142"/>
      <c r="FUR10" s="142"/>
      <c r="FUS10" s="142"/>
      <c r="FUT10" s="142"/>
      <c r="FUU10" s="142"/>
      <c r="FUV10" s="142"/>
      <c r="FUW10" s="142"/>
      <c r="FUX10" s="142"/>
      <c r="FUY10" s="142"/>
      <c r="FUZ10" s="142"/>
      <c r="FVA10" s="142"/>
      <c r="FVB10" s="142"/>
      <c r="FVC10" s="142"/>
      <c r="FVD10" s="142"/>
      <c r="FVE10" s="142"/>
      <c r="FVF10" s="142"/>
      <c r="FVG10" s="142"/>
      <c r="FVH10" s="142"/>
      <c r="FVI10" s="142"/>
      <c r="FVJ10" s="142"/>
      <c r="FVK10" s="142"/>
      <c r="FVL10" s="142"/>
      <c r="FVM10" s="142"/>
      <c r="FVN10" s="142"/>
      <c r="FVO10" s="142"/>
      <c r="FVP10" s="142"/>
      <c r="FVQ10" s="142"/>
      <c r="FVR10" s="142"/>
      <c r="FVS10" s="142"/>
      <c r="FVT10" s="142"/>
      <c r="FVU10" s="142"/>
      <c r="FVV10" s="142"/>
      <c r="FVW10" s="142"/>
      <c r="FVX10" s="142"/>
      <c r="FVY10" s="142"/>
      <c r="FVZ10" s="142"/>
      <c r="FWA10" s="142"/>
      <c r="FWB10" s="142"/>
      <c r="FWC10" s="142"/>
      <c r="FWD10" s="142"/>
      <c r="FWE10" s="142"/>
      <c r="FWF10" s="142"/>
      <c r="FWG10" s="142"/>
      <c r="FWH10" s="142"/>
      <c r="FWI10" s="142"/>
      <c r="FWJ10" s="142"/>
      <c r="FWK10" s="142"/>
      <c r="FWL10" s="142"/>
      <c r="FWM10" s="142"/>
      <c r="FWN10" s="142"/>
      <c r="FWO10" s="142"/>
      <c r="FWP10" s="142"/>
      <c r="FWQ10" s="142"/>
      <c r="FWR10" s="142"/>
      <c r="FWS10" s="142"/>
      <c r="FWT10" s="142"/>
      <c r="FWU10" s="142"/>
      <c r="FWV10" s="142"/>
      <c r="FWW10" s="142"/>
      <c r="FWX10" s="142"/>
      <c r="FWY10" s="142"/>
      <c r="FWZ10" s="142"/>
      <c r="FXA10" s="142"/>
      <c r="FXB10" s="142"/>
      <c r="FXC10" s="142"/>
      <c r="FXD10" s="142"/>
      <c r="FXE10" s="142"/>
      <c r="FXF10" s="142"/>
      <c r="FXG10" s="142"/>
      <c r="FXH10" s="142"/>
      <c r="FXI10" s="142"/>
      <c r="FXJ10" s="142"/>
      <c r="FXK10" s="142"/>
      <c r="FXL10" s="142"/>
      <c r="FXM10" s="142"/>
      <c r="FXN10" s="142"/>
      <c r="FXO10" s="142"/>
      <c r="FXP10" s="142"/>
      <c r="FXQ10" s="142"/>
      <c r="FXR10" s="142"/>
      <c r="FXS10" s="142"/>
      <c r="FXT10" s="142"/>
      <c r="FXU10" s="142"/>
      <c r="FXV10" s="142"/>
      <c r="FXW10" s="142"/>
      <c r="FXX10" s="142"/>
      <c r="FXY10" s="142"/>
      <c r="FXZ10" s="142"/>
      <c r="FYA10" s="142"/>
      <c r="FYB10" s="142"/>
      <c r="FYC10" s="142"/>
      <c r="FYD10" s="142"/>
      <c r="FYE10" s="142"/>
      <c r="FYF10" s="142"/>
      <c r="FYG10" s="142"/>
      <c r="FYH10" s="142"/>
      <c r="FYI10" s="142"/>
      <c r="FYJ10" s="142"/>
      <c r="FYK10" s="142"/>
      <c r="FYL10" s="142"/>
      <c r="FYM10" s="142"/>
      <c r="FYN10" s="142"/>
      <c r="FYO10" s="142"/>
      <c r="FYP10" s="142"/>
      <c r="FYQ10" s="142"/>
      <c r="FYR10" s="142"/>
      <c r="FYS10" s="142"/>
      <c r="FYT10" s="142"/>
      <c r="FYU10" s="142"/>
      <c r="FYV10" s="142"/>
      <c r="FYW10" s="142"/>
      <c r="FYX10" s="142"/>
      <c r="FYY10" s="142"/>
      <c r="FYZ10" s="142"/>
      <c r="FZA10" s="142"/>
      <c r="FZB10" s="142"/>
      <c r="FZC10" s="142"/>
      <c r="FZD10" s="142"/>
      <c r="FZE10" s="142"/>
      <c r="FZF10" s="142"/>
      <c r="FZG10" s="142"/>
      <c r="FZH10" s="142"/>
      <c r="FZI10" s="142"/>
      <c r="FZJ10" s="142"/>
      <c r="FZK10" s="142"/>
      <c r="FZL10" s="142"/>
      <c r="FZM10" s="142"/>
      <c r="FZN10" s="142"/>
      <c r="FZO10" s="142"/>
      <c r="FZP10" s="142"/>
      <c r="FZQ10" s="142"/>
      <c r="FZR10" s="142"/>
      <c r="FZS10" s="142"/>
      <c r="FZT10" s="142"/>
      <c r="FZU10" s="142"/>
      <c r="FZV10" s="142"/>
      <c r="FZW10" s="142"/>
      <c r="FZX10" s="142"/>
      <c r="FZY10" s="142"/>
      <c r="FZZ10" s="142"/>
      <c r="GAA10" s="142"/>
      <c r="GAB10" s="142"/>
      <c r="GAC10" s="142"/>
      <c r="GAD10" s="142"/>
      <c r="GAE10" s="142"/>
      <c r="GAF10" s="142"/>
      <c r="GAG10" s="142"/>
      <c r="GAH10" s="142"/>
      <c r="GAI10" s="142"/>
      <c r="GAJ10" s="142"/>
      <c r="GAK10" s="142"/>
      <c r="GAL10" s="142"/>
      <c r="GAM10" s="142"/>
      <c r="GAN10" s="142"/>
      <c r="GAO10" s="142"/>
      <c r="GAP10" s="142"/>
      <c r="GAQ10" s="142"/>
      <c r="GAR10" s="142"/>
      <c r="GAS10" s="142"/>
      <c r="GAT10" s="142"/>
      <c r="GAU10" s="142"/>
      <c r="GAV10" s="142"/>
      <c r="GAW10" s="142"/>
      <c r="GAX10" s="142"/>
      <c r="GAY10" s="142"/>
      <c r="GAZ10" s="142"/>
      <c r="GBA10" s="142"/>
      <c r="GBB10" s="142"/>
      <c r="GBC10" s="142"/>
      <c r="GBD10" s="142"/>
      <c r="GBE10" s="142"/>
      <c r="GBF10" s="142"/>
      <c r="GBG10" s="142"/>
      <c r="GBH10" s="142"/>
      <c r="GBI10" s="142"/>
      <c r="GBJ10" s="142"/>
      <c r="GBK10" s="142"/>
      <c r="GBL10" s="142"/>
      <c r="GBM10" s="142"/>
      <c r="GBN10" s="142"/>
      <c r="GBO10" s="142"/>
      <c r="GBP10" s="142"/>
      <c r="GBQ10" s="142"/>
      <c r="GBR10" s="142"/>
      <c r="GBS10" s="142"/>
      <c r="GBT10" s="142"/>
      <c r="GBU10" s="142"/>
      <c r="GBV10" s="142"/>
      <c r="GBW10" s="142"/>
      <c r="GBX10" s="142"/>
      <c r="GBY10" s="142"/>
      <c r="GBZ10" s="142"/>
      <c r="GCA10" s="142"/>
      <c r="GCB10" s="142"/>
      <c r="GCC10" s="142"/>
      <c r="GCD10" s="142"/>
      <c r="GCE10" s="142"/>
      <c r="GCF10" s="142"/>
      <c r="GCG10" s="142"/>
      <c r="GCH10" s="142"/>
      <c r="GCI10" s="142"/>
      <c r="GCJ10" s="142"/>
      <c r="GCK10" s="142"/>
      <c r="GCL10" s="142"/>
      <c r="GCM10" s="142"/>
      <c r="GCN10" s="142"/>
      <c r="GCO10" s="142"/>
      <c r="GCP10" s="142"/>
      <c r="GCQ10" s="142"/>
      <c r="GCR10" s="142"/>
      <c r="GCS10" s="142"/>
      <c r="GCT10" s="142"/>
      <c r="GCU10" s="142"/>
      <c r="GCV10" s="142"/>
      <c r="GCW10" s="142"/>
      <c r="GCX10" s="142"/>
      <c r="GCY10" s="142"/>
      <c r="GCZ10" s="142"/>
      <c r="GDA10" s="142"/>
      <c r="GDB10" s="142"/>
      <c r="GDC10" s="142"/>
      <c r="GDD10" s="142"/>
      <c r="GDE10" s="142"/>
      <c r="GDF10" s="142"/>
      <c r="GDG10" s="142"/>
      <c r="GDH10" s="142"/>
      <c r="GDI10" s="142"/>
      <c r="GDJ10" s="142"/>
      <c r="GDK10" s="142"/>
      <c r="GDL10" s="142"/>
      <c r="GDM10" s="142"/>
      <c r="GDN10" s="142"/>
      <c r="GDO10" s="142"/>
      <c r="GDP10" s="142"/>
      <c r="GDQ10" s="142"/>
      <c r="GDR10" s="142"/>
      <c r="GDS10" s="142"/>
      <c r="GDT10" s="142"/>
      <c r="GDU10" s="142"/>
      <c r="GDV10" s="142"/>
      <c r="GDW10" s="142"/>
      <c r="GDX10" s="142"/>
      <c r="GDY10" s="142"/>
      <c r="GDZ10" s="142"/>
      <c r="GEA10" s="142"/>
      <c r="GEB10" s="142"/>
      <c r="GEC10" s="142"/>
      <c r="GED10" s="142"/>
      <c r="GEE10" s="142"/>
      <c r="GEF10" s="142"/>
      <c r="GEG10" s="142"/>
      <c r="GEH10" s="142"/>
      <c r="GEI10" s="142"/>
      <c r="GEJ10" s="142"/>
      <c r="GEK10" s="142"/>
      <c r="GEL10" s="142"/>
      <c r="GEM10" s="142"/>
      <c r="GEN10" s="142"/>
      <c r="GEO10" s="142"/>
      <c r="GEP10" s="142"/>
      <c r="GEQ10" s="142"/>
      <c r="GER10" s="142"/>
      <c r="GES10" s="142"/>
      <c r="GET10" s="142"/>
      <c r="GEU10" s="142"/>
      <c r="GEV10" s="142"/>
      <c r="GEW10" s="142"/>
      <c r="GEX10" s="142"/>
      <c r="GEY10" s="142"/>
      <c r="GEZ10" s="142"/>
      <c r="GFA10" s="142"/>
      <c r="GFB10" s="142"/>
      <c r="GFC10" s="142"/>
      <c r="GFD10" s="142"/>
      <c r="GFE10" s="142"/>
      <c r="GFF10" s="142"/>
      <c r="GFG10" s="142"/>
      <c r="GFH10" s="142"/>
      <c r="GFI10" s="142"/>
      <c r="GFJ10" s="142"/>
      <c r="GFK10" s="142"/>
      <c r="GFL10" s="142"/>
      <c r="GFM10" s="142"/>
      <c r="GFN10" s="142"/>
      <c r="GFO10" s="142"/>
      <c r="GFP10" s="142"/>
      <c r="GFQ10" s="142"/>
      <c r="GFR10" s="142"/>
      <c r="GFS10" s="142"/>
      <c r="GFT10" s="142"/>
      <c r="GFU10" s="142"/>
      <c r="GFV10" s="142"/>
      <c r="GFW10" s="142"/>
      <c r="GFX10" s="142"/>
      <c r="GFY10" s="142"/>
      <c r="GFZ10" s="142"/>
      <c r="GGA10" s="142"/>
      <c r="GGB10" s="142"/>
      <c r="GGC10" s="142"/>
      <c r="GGD10" s="142"/>
      <c r="GGE10" s="142"/>
      <c r="GGF10" s="142"/>
      <c r="GGG10" s="142"/>
      <c r="GGH10" s="142"/>
      <c r="GGI10" s="142"/>
      <c r="GGJ10" s="142"/>
      <c r="GGK10" s="142"/>
      <c r="GGL10" s="142"/>
      <c r="GGM10" s="142"/>
      <c r="GGN10" s="142"/>
      <c r="GGO10" s="142"/>
      <c r="GGP10" s="142"/>
      <c r="GGQ10" s="142"/>
      <c r="GGR10" s="142"/>
      <c r="GGS10" s="142"/>
      <c r="GGT10" s="142"/>
      <c r="GGU10" s="142"/>
      <c r="GGV10" s="142"/>
      <c r="GGW10" s="142"/>
      <c r="GGX10" s="142"/>
      <c r="GGY10" s="142"/>
      <c r="GGZ10" s="142"/>
      <c r="GHA10" s="142"/>
      <c r="GHB10" s="142"/>
      <c r="GHC10" s="142"/>
      <c r="GHD10" s="142"/>
      <c r="GHE10" s="142"/>
      <c r="GHF10" s="142"/>
      <c r="GHG10" s="142"/>
      <c r="GHH10" s="142"/>
      <c r="GHI10" s="142"/>
      <c r="GHJ10" s="142"/>
      <c r="GHK10" s="142"/>
      <c r="GHL10" s="142"/>
      <c r="GHM10" s="142"/>
      <c r="GHN10" s="142"/>
      <c r="GHO10" s="142"/>
      <c r="GHP10" s="142"/>
      <c r="GHQ10" s="142"/>
      <c r="GHR10" s="142"/>
      <c r="GHS10" s="142"/>
      <c r="GHT10" s="142"/>
      <c r="GHU10" s="142"/>
      <c r="GHV10" s="142"/>
      <c r="GHW10" s="142"/>
      <c r="GHX10" s="142"/>
      <c r="GHY10" s="142"/>
      <c r="GHZ10" s="142"/>
      <c r="GIA10" s="142"/>
      <c r="GIB10" s="142"/>
      <c r="GIC10" s="142"/>
      <c r="GID10" s="142"/>
      <c r="GIE10" s="142"/>
      <c r="GIF10" s="142"/>
      <c r="GIG10" s="142"/>
      <c r="GIH10" s="142"/>
      <c r="GII10" s="142"/>
      <c r="GIJ10" s="142"/>
      <c r="GIK10" s="142"/>
      <c r="GIL10" s="142"/>
      <c r="GIM10" s="142"/>
      <c r="GIN10" s="142"/>
      <c r="GIO10" s="142"/>
      <c r="GIP10" s="142"/>
      <c r="GIQ10" s="142"/>
      <c r="GIR10" s="142"/>
      <c r="GIS10" s="142"/>
      <c r="GIT10" s="142"/>
      <c r="GIU10" s="142"/>
      <c r="GIV10" s="142"/>
      <c r="GIW10" s="142"/>
      <c r="GIX10" s="142"/>
      <c r="GIY10" s="142"/>
      <c r="GIZ10" s="142"/>
      <c r="GJA10" s="142"/>
      <c r="GJB10" s="142"/>
      <c r="GJC10" s="142"/>
      <c r="GJD10" s="142"/>
      <c r="GJE10" s="142"/>
      <c r="GJF10" s="142"/>
      <c r="GJG10" s="142"/>
      <c r="GJH10" s="142"/>
      <c r="GJI10" s="142"/>
      <c r="GJJ10" s="142"/>
      <c r="GJK10" s="142"/>
      <c r="GJL10" s="142"/>
      <c r="GJM10" s="142"/>
      <c r="GJN10" s="142"/>
      <c r="GJO10" s="142"/>
      <c r="GJP10" s="142"/>
      <c r="GJQ10" s="142"/>
      <c r="GJR10" s="142"/>
      <c r="GJS10" s="142"/>
      <c r="GJT10" s="142"/>
      <c r="GJU10" s="142"/>
      <c r="GJV10" s="142"/>
      <c r="GJW10" s="142"/>
      <c r="GJX10" s="142"/>
      <c r="GJY10" s="142"/>
      <c r="GJZ10" s="142"/>
      <c r="GKA10" s="142"/>
      <c r="GKB10" s="142"/>
      <c r="GKC10" s="142"/>
      <c r="GKD10" s="142"/>
      <c r="GKE10" s="142"/>
      <c r="GKF10" s="142"/>
      <c r="GKG10" s="142"/>
      <c r="GKH10" s="142"/>
      <c r="GKI10" s="142"/>
      <c r="GKJ10" s="142"/>
      <c r="GKK10" s="142"/>
      <c r="GKL10" s="142"/>
      <c r="GKM10" s="142"/>
      <c r="GKN10" s="142"/>
      <c r="GKO10" s="142"/>
      <c r="GKP10" s="142"/>
      <c r="GKQ10" s="142"/>
      <c r="GKR10" s="142"/>
      <c r="GKS10" s="142"/>
      <c r="GKT10" s="142"/>
      <c r="GKU10" s="142"/>
      <c r="GKV10" s="142"/>
      <c r="GKW10" s="142"/>
      <c r="GKX10" s="142"/>
      <c r="GKY10" s="142"/>
      <c r="GKZ10" s="142"/>
      <c r="GLA10" s="142"/>
      <c r="GLB10" s="142"/>
      <c r="GLC10" s="142"/>
      <c r="GLD10" s="142"/>
      <c r="GLE10" s="142"/>
      <c r="GLF10" s="142"/>
      <c r="GLG10" s="142"/>
      <c r="GLH10" s="142"/>
      <c r="GLI10" s="142"/>
      <c r="GLJ10" s="142"/>
      <c r="GLK10" s="142"/>
      <c r="GLL10" s="142"/>
      <c r="GLM10" s="142"/>
      <c r="GLN10" s="142"/>
      <c r="GLO10" s="142"/>
      <c r="GLP10" s="142"/>
      <c r="GLQ10" s="142"/>
      <c r="GLR10" s="142"/>
      <c r="GLS10" s="142"/>
      <c r="GLT10" s="142"/>
      <c r="GLU10" s="142"/>
      <c r="GLV10" s="142"/>
      <c r="GLW10" s="142"/>
      <c r="GLX10" s="142"/>
      <c r="GLY10" s="142"/>
      <c r="GLZ10" s="142"/>
      <c r="GMA10" s="142"/>
      <c r="GMB10" s="142"/>
      <c r="GMC10" s="142"/>
      <c r="GMD10" s="142"/>
      <c r="GME10" s="142"/>
      <c r="GMF10" s="142"/>
      <c r="GMG10" s="142"/>
      <c r="GMH10" s="142"/>
      <c r="GMI10" s="142"/>
      <c r="GMJ10" s="142"/>
      <c r="GMK10" s="142"/>
      <c r="GML10" s="142"/>
      <c r="GMM10" s="142"/>
      <c r="GMN10" s="142"/>
      <c r="GMO10" s="142"/>
      <c r="GMP10" s="142"/>
      <c r="GMQ10" s="142"/>
      <c r="GMR10" s="142"/>
      <c r="GMS10" s="142"/>
      <c r="GMT10" s="142"/>
      <c r="GMU10" s="142"/>
      <c r="GMV10" s="142"/>
      <c r="GMW10" s="142"/>
      <c r="GMX10" s="142"/>
      <c r="GMY10" s="142"/>
      <c r="GMZ10" s="142"/>
      <c r="GNA10" s="142"/>
      <c r="GNB10" s="142"/>
      <c r="GNC10" s="142"/>
      <c r="GND10" s="142"/>
      <c r="GNE10" s="142"/>
      <c r="GNF10" s="142"/>
      <c r="GNG10" s="142"/>
      <c r="GNH10" s="142"/>
      <c r="GNI10" s="142"/>
      <c r="GNJ10" s="142"/>
      <c r="GNK10" s="142"/>
      <c r="GNL10" s="142"/>
      <c r="GNM10" s="142"/>
      <c r="GNN10" s="142"/>
      <c r="GNO10" s="142"/>
      <c r="GNP10" s="142"/>
      <c r="GNQ10" s="142"/>
      <c r="GNR10" s="142"/>
      <c r="GNS10" s="142"/>
      <c r="GNT10" s="142"/>
      <c r="GNU10" s="142"/>
      <c r="GNV10" s="142"/>
      <c r="GNW10" s="142"/>
      <c r="GNX10" s="142"/>
      <c r="GNY10" s="142"/>
      <c r="GNZ10" s="142"/>
      <c r="GOA10" s="142"/>
      <c r="GOB10" s="142"/>
      <c r="GOC10" s="142"/>
      <c r="GOD10" s="142"/>
      <c r="GOE10" s="142"/>
      <c r="GOF10" s="142"/>
      <c r="GOG10" s="142"/>
      <c r="GOH10" s="142"/>
      <c r="GOI10" s="142"/>
      <c r="GOJ10" s="142"/>
      <c r="GOK10" s="142"/>
      <c r="GOL10" s="142"/>
      <c r="GOM10" s="142"/>
      <c r="GON10" s="142"/>
      <c r="GOO10" s="142"/>
      <c r="GOP10" s="142"/>
      <c r="GOQ10" s="142"/>
      <c r="GOR10" s="142"/>
      <c r="GOS10" s="142"/>
      <c r="GOT10" s="142"/>
      <c r="GOU10" s="142"/>
      <c r="GOV10" s="142"/>
      <c r="GOW10" s="142"/>
      <c r="GOX10" s="142"/>
      <c r="GOY10" s="142"/>
      <c r="GOZ10" s="142"/>
      <c r="GPA10" s="142"/>
      <c r="GPB10" s="142"/>
      <c r="GPC10" s="142"/>
      <c r="GPD10" s="142"/>
      <c r="GPE10" s="142"/>
      <c r="GPF10" s="142"/>
      <c r="GPG10" s="142"/>
      <c r="GPH10" s="142"/>
      <c r="GPI10" s="142"/>
      <c r="GPJ10" s="142"/>
      <c r="GPK10" s="142"/>
      <c r="GPL10" s="142"/>
      <c r="GPM10" s="142"/>
      <c r="GPN10" s="142"/>
      <c r="GPO10" s="142"/>
      <c r="GPP10" s="142"/>
      <c r="GPQ10" s="142"/>
      <c r="GPR10" s="142"/>
      <c r="GPS10" s="142"/>
      <c r="GPT10" s="142"/>
      <c r="GPU10" s="142"/>
      <c r="GPV10" s="142"/>
      <c r="GPW10" s="142"/>
      <c r="GPX10" s="142"/>
      <c r="GPY10" s="142"/>
      <c r="GPZ10" s="142"/>
      <c r="GQA10" s="142"/>
      <c r="GQB10" s="142"/>
      <c r="GQC10" s="142"/>
      <c r="GQD10" s="142"/>
      <c r="GQE10" s="142"/>
      <c r="GQF10" s="142"/>
      <c r="GQG10" s="142"/>
      <c r="GQH10" s="142"/>
      <c r="GQI10" s="142"/>
      <c r="GQJ10" s="142"/>
      <c r="GQK10" s="142"/>
      <c r="GQL10" s="142"/>
      <c r="GQM10" s="142"/>
      <c r="GQN10" s="142"/>
      <c r="GQO10" s="142"/>
      <c r="GQP10" s="142"/>
      <c r="GQQ10" s="142"/>
      <c r="GQR10" s="142"/>
      <c r="GQS10" s="142"/>
      <c r="GQT10" s="142"/>
      <c r="GQU10" s="142"/>
      <c r="GQV10" s="142"/>
      <c r="GQW10" s="142"/>
      <c r="GQX10" s="142"/>
      <c r="GQY10" s="142"/>
      <c r="GQZ10" s="142"/>
      <c r="GRA10" s="142"/>
      <c r="GRB10" s="142"/>
      <c r="GRC10" s="142"/>
      <c r="GRD10" s="142"/>
      <c r="GRE10" s="142"/>
      <c r="GRF10" s="142"/>
      <c r="GRG10" s="142"/>
      <c r="GRH10" s="142"/>
      <c r="GRI10" s="142"/>
      <c r="GRJ10" s="142"/>
      <c r="GRK10" s="142"/>
      <c r="GRL10" s="142"/>
      <c r="GRM10" s="142"/>
      <c r="GRN10" s="142"/>
      <c r="GRO10" s="142"/>
      <c r="GRP10" s="142"/>
      <c r="GRQ10" s="142"/>
      <c r="GRR10" s="142"/>
      <c r="GRS10" s="142"/>
      <c r="GRT10" s="142"/>
      <c r="GRU10" s="142"/>
      <c r="GRV10" s="142"/>
      <c r="GRW10" s="142"/>
      <c r="GRX10" s="142"/>
      <c r="GRY10" s="142"/>
      <c r="GRZ10" s="142"/>
      <c r="GSA10" s="142"/>
      <c r="GSB10" s="142"/>
      <c r="GSC10" s="142"/>
      <c r="GSD10" s="142"/>
      <c r="GSE10" s="142"/>
      <c r="GSF10" s="142"/>
      <c r="GSG10" s="142"/>
      <c r="GSH10" s="142"/>
      <c r="GSI10" s="142"/>
      <c r="GSJ10" s="142"/>
      <c r="GSK10" s="142"/>
      <c r="GSL10" s="142"/>
      <c r="GSM10" s="142"/>
      <c r="GSN10" s="142"/>
      <c r="GSO10" s="142"/>
      <c r="GSP10" s="142"/>
      <c r="GSQ10" s="142"/>
      <c r="GSR10" s="142"/>
      <c r="GSS10" s="142"/>
      <c r="GST10" s="142"/>
      <c r="GSU10" s="142"/>
      <c r="GSV10" s="142"/>
      <c r="GSW10" s="142"/>
      <c r="GSX10" s="142"/>
      <c r="GSY10" s="142"/>
      <c r="GSZ10" s="142"/>
      <c r="GTA10" s="142"/>
      <c r="GTB10" s="142"/>
      <c r="GTC10" s="142"/>
      <c r="GTD10" s="142"/>
      <c r="GTE10" s="142"/>
      <c r="GTF10" s="142"/>
      <c r="GTG10" s="142"/>
      <c r="GTH10" s="142"/>
      <c r="GTI10" s="142"/>
      <c r="GTJ10" s="142"/>
      <c r="GTK10" s="142"/>
      <c r="GTL10" s="142"/>
      <c r="GTM10" s="142"/>
      <c r="GTN10" s="142"/>
      <c r="GTO10" s="142"/>
      <c r="GTP10" s="142"/>
      <c r="GTQ10" s="142"/>
      <c r="GTR10" s="142"/>
      <c r="GTS10" s="142"/>
      <c r="GTT10" s="142"/>
      <c r="GTU10" s="142"/>
      <c r="GTV10" s="142"/>
      <c r="GTW10" s="142"/>
      <c r="GTX10" s="142"/>
      <c r="GTY10" s="142"/>
      <c r="GTZ10" s="142"/>
      <c r="GUA10" s="142"/>
      <c r="GUB10" s="142"/>
      <c r="GUC10" s="142"/>
      <c r="GUD10" s="142"/>
      <c r="GUE10" s="142"/>
      <c r="GUF10" s="142"/>
      <c r="GUG10" s="142"/>
      <c r="GUH10" s="142"/>
      <c r="GUI10" s="142"/>
      <c r="GUJ10" s="142"/>
      <c r="GUK10" s="142"/>
      <c r="GUL10" s="142"/>
      <c r="GUM10" s="142"/>
      <c r="GUN10" s="142"/>
      <c r="GUO10" s="142"/>
      <c r="GUP10" s="142"/>
      <c r="GUQ10" s="142"/>
      <c r="GUR10" s="142"/>
      <c r="GUS10" s="142"/>
      <c r="GUT10" s="142"/>
      <c r="GUU10" s="142"/>
      <c r="GUV10" s="142"/>
      <c r="GUW10" s="142"/>
      <c r="GUX10" s="142"/>
      <c r="GUY10" s="142"/>
      <c r="GUZ10" s="142"/>
      <c r="GVA10" s="142"/>
      <c r="GVB10" s="142"/>
      <c r="GVC10" s="142"/>
      <c r="GVD10" s="142"/>
      <c r="GVE10" s="142"/>
      <c r="GVF10" s="142"/>
      <c r="GVG10" s="142"/>
      <c r="GVH10" s="142"/>
      <c r="GVI10" s="142"/>
      <c r="GVJ10" s="142"/>
      <c r="GVK10" s="142"/>
      <c r="GVL10" s="142"/>
      <c r="GVM10" s="142"/>
      <c r="GVN10" s="142"/>
      <c r="GVO10" s="142"/>
      <c r="GVP10" s="142"/>
      <c r="GVQ10" s="142"/>
      <c r="GVR10" s="142"/>
      <c r="GVS10" s="142"/>
      <c r="GVT10" s="142"/>
      <c r="GVU10" s="142"/>
      <c r="GVV10" s="142"/>
      <c r="GVW10" s="142"/>
      <c r="GVX10" s="142"/>
      <c r="GVY10" s="142"/>
      <c r="GVZ10" s="142"/>
      <c r="GWA10" s="142"/>
      <c r="GWB10" s="142"/>
      <c r="GWC10" s="142"/>
      <c r="GWD10" s="142"/>
      <c r="GWE10" s="142"/>
      <c r="GWF10" s="142"/>
      <c r="GWG10" s="142"/>
      <c r="GWH10" s="142"/>
      <c r="GWI10" s="142"/>
      <c r="GWJ10" s="142"/>
      <c r="GWK10" s="142"/>
      <c r="GWL10" s="142"/>
      <c r="GWM10" s="142"/>
      <c r="GWN10" s="142"/>
      <c r="GWO10" s="142"/>
      <c r="GWP10" s="142"/>
      <c r="GWQ10" s="142"/>
      <c r="GWR10" s="142"/>
      <c r="GWS10" s="142"/>
      <c r="GWT10" s="142"/>
      <c r="GWU10" s="142"/>
      <c r="GWV10" s="142"/>
      <c r="GWW10" s="142"/>
      <c r="GWX10" s="142"/>
      <c r="GWY10" s="142"/>
      <c r="GWZ10" s="142"/>
      <c r="GXA10" s="142"/>
      <c r="GXB10" s="142"/>
      <c r="GXC10" s="142"/>
      <c r="GXD10" s="142"/>
      <c r="GXE10" s="142"/>
      <c r="GXF10" s="142"/>
      <c r="GXG10" s="142"/>
      <c r="GXH10" s="142"/>
      <c r="GXI10" s="142"/>
      <c r="GXJ10" s="142"/>
      <c r="GXK10" s="142"/>
      <c r="GXL10" s="142"/>
      <c r="GXM10" s="142"/>
      <c r="GXN10" s="142"/>
      <c r="GXO10" s="142"/>
      <c r="GXP10" s="142"/>
      <c r="GXQ10" s="142"/>
      <c r="GXR10" s="142"/>
      <c r="GXS10" s="142"/>
      <c r="GXT10" s="142"/>
      <c r="GXU10" s="142"/>
      <c r="GXV10" s="142"/>
      <c r="GXW10" s="142"/>
      <c r="GXX10" s="142"/>
      <c r="GXY10" s="142"/>
      <c r="GXZ10" s="142"/>
      <c r="GYA10" s="142"/>
      <c r="GYB10" s="142"/>
      <c r="GYC10" s="142"/>
      <c r="GYD10" s="142"/>
      <c r="GYE10" s="142"/>
      <c r="GYF10" s="142"/>
      <c r="GYG10" s="142"/>
      <c r="GYH10" s="142"/>
      <c r="GYI10" s="142"/>
      <c r="GYJ10" s="142"/>
      <c r="GYK10" s="142"/>
      <c r="GYL10" s="142"/>
      <c r="GYM10" s="142"/>
      <c r="GYN10" s="142"/>
      <c r="GYO10" s="142"/>
      <c r="GYP10" s="142"/>
      <c r="GYQ10" s="142"/>
      <c r="GYR10" s="142"/>
      <c r="GYS10" s="142"/>
      <c r="GYT10" s="142"/>
      <c r="GYU10" s="142"/>
      <c r="GYV10" s="142"/>
      <c r="GYW10" s="142"/>
      <c r="GYX10" s="142"/>
      <c r="GYY10" s="142"/>
      <c r="GYZ10" s="142"/>
      <c r="GZA10" s="142"/>
      <c r="GZB10" s="142"/>
      <c r="GZC10" s="142"/>
      <c r="GZD10" s="142"/>
      <c r="GZE10" s="142"/>
      <c r="GZF10" s="142"/>
      <c r="GZG10" s="142"/>
      <c r="GZH10" s="142"/>
      <c r="GZI10" s="142"/>
      <c r="GZJ10" s="142"/>
      <c r="GZK10" s="142"/>
      <c r="GZL10" s="142"/>
      <c r="GZM10" s="142"/>
      <c r="GZN10" s="142"/>
      <c r="GZO10" s="142"/>
      <c r="GZP10" s="142"/>
      <c r="GZQ10" s="142"/>
      <c r="GZR10" s="142"/>
      <c r="GZS10" s="142"/>
      <c r="GZT10" s="142"/>
      <c r="GZU10" s="142"/>
      <c r="GZV10" s="142"/>
      <c r="GZW10" s="142"/>
      <c r="GZX10" s="142"/>
      <c r="GZY10" s="142"/>
      <c r="GZZ10" s="142"/>
      <c r="HAA10" s="142"/>
      <c r="HAB10" s="142"/>
      <c r="HAC10" s="142"/>
      <c r="HAD10" s="142"/>
      <c r="HAE10" s="142"/>
      <c r="HAF10" s="142"/>
      <c r="HAG10" s="142"/>
      <c r="HAH10" s="142"/>
      <c r="HAI10" s="142"/>
      <c r="HAJ10" s="142"/>
      <c r="HAK10" s="142"/>
      <c r="HAL10" s="142"/>
      <c r="HAM10" s="142"/>
      <c r="HAN10" s="142"/>
      <c r="HAO10" s="142"/>
      <c r="HAP10" s="142"/>
      <c r="HAQ10" s="142"/>
      <c r="HAR10" s="142"/>
      <c r="HAS10" s="142"/>
      <c r="HAT10" s="142"/>
      <c r="HAU10" s="142"/>
      <c r="HAV10" s="142"/>
      <c r="HAW10" s="142"/>
      <c r="HAX10" s="142"/>
      <c r="HAY10" s="142"/>
      <c r="HAZ10" s="142"/>
      <c r="HBA10" s="142"/>
      <c r="HBB10" s="142"/>
      <c r="HBC10" s="142"/>
      <c r="HBD10" s="142"/>
      <c r="HBE10" s="142"/>
      <c r="HBF10" s="142"/>
      <c r="HBG10" s="142"/>
      <c r="HBH10" s="142"/>
      <c r="HBI10" s="142"/>
      <c r="HBJ10" s="142"/>
      <c r="HBK10" s="142"/>
      <c r="HBL10" s="142"/>
      <c r="HBM10" s="142"/>
      <c r="HBN10" s="142"/>
      <c r="HBO10" s="142"/>
      <c r="HBP10" s="142"/>
      <c r="HBQ10" s="142"/>
      <c r="HBR10" s="142"/>
      <c r="HBS10" s="142"/>
      <c r="HBT10" s="142"/>
      <c r="HBU10" s="142"/>
      <c r="HBV10" s="142"/>
      <c r="HBW10" s="142"/>
      <c r="HBX10" s="142"/>
      <c r="HBY10" s="142"/>
      <c r="HBZ10" s="142"/>
      <c r="HCA10" s="142"/>
      <c r="HCB10" s="142"/>
      <c r="HCC10" s="142"/>
      <c r="HCD10" s="142"/>
      <c r="HCE10" s="142"/>
      <c r="HCF10" s="142"/>
      <c r="HCG10" s="142"/>
      <c r="HCH10" s="142"/>
      <c r="HCI10" s="142"/>
      <c r="HCJ10" s="142"/>
      <c r="HCK10" s="142"/>
      <c r="HCL10" s="142"/>
      <c r="HCM10" s="142"/>
      <c r="HCN10" s="142"/>
      <c r="HCO10" s="142"/>
      <c r="HCP10" s="142"/>
      <c r="HCQ10" s="142"/>
      <c r="HCR10" s="142"/>
      <c r="HCS10" s="142"/>
      <c r="HCT10" s="142"/>
      <c r="HCU10" s="142"/>
      <c r="HCV10" s="142"/>
      <c r="HCW10" s="142"/>
      <c r="HCX10" s="142"/>
      <c r="HCY10" s="142"/>
      <c r="HCZ10" s="142"/>
      <c r="HDA10" s="142"/>
      <c r="HDB10" s="142"/>
      <c r="HDC10" s="142"/>
      <c r="HDD10" s="142"/>
      <c r="HDE10" s="142"/>
      <c r="HDF10" s="142"/>
      <c r="HDG10" s="142"/>
      <c r="HDH10" s="142"/>
      <c r="HDI10" s="142"/>
      <c r="HDJ10" s="142"/>
      <c r="HDK10" s="142"/>
      <c r="HDL10" s="142"/>
      <c r="HDM10" s="142"/>
      <c r="HDN10" s="142"/>
      <c r="HDO10" s="142"/>
      <c r="HDP10" s="142"/>
      <c r="HDQ10" s="142"/>
      <c r="HDR10" s="142"/>
      <c r="HDS10" s="142"/>
      <c r="HDT10" s="142"/>
      <c r="HDU10" s="142"/>
      <c r="HDV10" s="142"/>
      <c r="HDW10" s="142"/>
      <c r="HDX10" s="142"/>
      <c r="HDY10" s="142"/>
      <c r="HDZ10" s="142"/>
      <c r="HEA10" s="142"/>
      <c r="HEB10" s="142"/>
      <c r="HEC10" s="142"/>
      <c r="HED10" s="142"/>
      <c r="HEE10" s="142"/>
      <c r="HEF10" s="142"/>
      <c r="HEG10" s="142"/>
      <c r="HEH10" s="142"/>
      <c r="HEI10" s="142"/>
      <c r="HEJ10" s="142"/>
      <c r="HEK10" s="142"/>
      <c r="HEL10" s="142"/>
      <c r="HEM10" s="142"/>
      <c r="HEN10" s="142"/>
      <c r="HEO10" s="142"/>
      <c r="HEP10" s="142"/>
      <c r="HEQ10" s="142"/>
      <c r="HER10" s="142"/>
      <c r="HES10" s="142"/>
      <c r="HET10" s="142"/>
      <c r="HEU10" s="142"/>
      <c r="HEV10" s="142"/>
      <c r="HEW10" s="142"/>
      <c r="HEX10" s="142"/>
      <c r="HEY10" s="142"/>
      <c r="HEZ10" s="142"/>
      <c r="HFA10" s="142"/>
      <c r="HFB10" s="142"/>
      <c r="HFC10" s="142"/>
      <c r="HFD10" s="142"/>
      <c r="HFE10" s="142"/>
      <c r="HFF10" s="142"/>
      <c r="HFG10" s="142"/>
      <c r="HFH10" s="142"/>
      <c r="HFI10" s="142"/>
      <c r="HFJ10" s="142"/>
      <c r="HFK10" s="142"/>
      <c r="HFL10" s="142"/>
      <c r="HFM10" s="142"/>
      <c r="HFN10" s="142"/>
      <c r="HFO10" s="142"/>
      <c r="HFP10" s="142"/>
      <c r="HFQ10" s="142"/>
      <c r="HFR10" s="142"/>
      <c r="HFS10" s="142"/>
      <c r="HFT10" s="142"/>
      <c r="HFU10" s="142"/>
      <c r="HFV10" s="142"/>
      <c r="HFW10" s="142"/>
      <c r="HFX10" s="142"/>
      <c r="HFY10" s="142"/>
      <c r="HFZ10" s="142"/>
      <c r="HGA10" s="142"/>
      <c r="HGB10" s="142"/>
      <c r="HGC10" s="142"/>
      <c r="HGD10" s="142"/>
      <c r="HGE10" s="142"/>
      <c r="HGF10" s="142"/>
      <c r="HGG10" s="142"/>
      <c r="HGH10" s="142"/>
      <c r="HGI10" s="142"/>
      <c r="HGJ10" s="142"/>
      <c r="HGK10" s="142"/>
      <c r="HGL10" s="142"/>
      <c r="HGM10" s="142"/>
      <c r="HGN10" s="142"/>
      <c r="HGO10" s="142"/>
      <c r="HGP10" s="142"/>
      <c r="HGQ10" s="142"/>
      <c r="HGR10" s="142"/>
      <c r="HGS10" s="142"/>
      <c r="HGT10" s="142"/>
      <c r="HGU10" s="142"/>
      <c r="HGV10" s="142"/>
      <c r="HGW10" s="142"/>
      <c r="HGX10" s="142"/>
      <c r="HGY10" s="142"/>
      <c r="HGZ10" s="142"/>
      <c r="HHA10" s="142"/>
      <c r="HHB10" s="142"/>
      <c r="HHC10" s="142"/>
      <c r="HHD10" s="142"/>
      <c r="HHE10" s="142"/>
      <c r="HHF10" s="142"/>
      <c r="HHG10" s="142"/>
      <c r="HHH10" s="142"/>
      <c r="HHI10" s="142"/>
      <c r="HHJ10" s="142"/>
      <c r="HHK10" s="142"/>
      <c r="HHL10" s="142"/>
      <c r="HHM10" s="142"/>
      <c r="HHN10" s="142"/>
      <c r="HHO10" s="142"/>
      <c r="HHP10" s="142"/>
      <c r="HHQ10" s="142"/>
      <c r="HHR10" s="142"/>
      <c r="HHS10" s="142"/>
      <c r="HHT10" s="142"/>
      <c r="HHU10" s="142"/>
      <c r="HHV10" s="142"/>
      <c r="HHW10" s="142"/>
      <c r="HHX10" s="142"/>
      <c r="HHY10" s="142"/>
      <c r="HHZ10" s="142"/>
      <c r="HIA10" s="142"/>
      <c r="HIB10" s="142"/>
      <c r="HIC10" s="142"/>
      <c r="HID10" s="142"/>
      <c r="HIE10" s="142"/>
      <c r="HIF10" s="142"/>
      <c r="HIG10" s="142"/>
      <c r="HIH10" s="142"/>
      <c r="HII10" s="142"/>
      <c r="HIJ10" s="142"/>
      <c r="HIK10" s="142"/>
      <c r="HIL10" s="142"/>
      <c r="HIM10" s="142"/>
      <c r="HIN10" s="142"/>
      <c r="HIO10" s="142"/>
      <c r="HIP10" s="142"/>
      <c r="HIQ10" s="142"/>
      <c r="HIR10" s="142"/>
      <c r="HIS10" s="142"/>
      <c r="HIT10" s="142"/>
      <c r="HIU10" s="142"/>
      <c r="HIV10" s="142"/>
      <c r="HIW10" s="142"/>
      <c r="HIX10" s="142"/>
      <c r="HIY10" s="142"/>
      <c r="HIZ10" s="142"/>
      <c r="HJA10" s="142"/>
      <c r="HJB10" s="142"/>
      <c r="HJC10" s="142"/>
      <c r="HJD10" s="142"/>
      <c r="HJE10" s="142"/>
      <c r="HJF10" s="142"/>
      <c r="HJG10" s="142"/>
      <c r="HJH10" s="142"/>
      <c r="HJI10" s="142"/>
      <c r="HJJ10" s="142"/>
      <c r="HJK10" s="142"/>
      <c r="HJL10" s="142"/>
      <c r="HJM10" s="142"/>
      <c r="HJN10" s="142"/>
      <c r="HJO10" s="142"/>
      <c r="HJP10" s="142"/>
      <c r="HJQ10" s="142"/>
      <c r="HJR10" s="142"/>
      <c r="HJS10" s="142"/>
      <c r="HJT10" s="142"/>
      <c r="HJU10" s="142"/>
      <c r="HJV10" s="142"/>
      <c r="HJW10" s="142"/>
      <c r="HJX10" s="142"/>
      <c r="HJY10" s="142"/>
      <c r="HJZ10" s="142"/>
      <c r="HKA10" s="142"/>
      <c r="HKB10" s="142"/>
      <c r="HKC10" s="142"/>
      <c r="HKD10" s="142"/>
      <c r="HKE10" s="142"/>
      <c r="HKF10" s="142"/>
      <c r="HKG10" s="142"/>
      <c r="HKH10" s="142"/>
      <c r="HKI10" s="142"/>
      <c r="HKJ10" s="142"/>
      <c r="HKK10" s="142"/>
      <c r="HKL10" s="142"/>
      <c r="HKM10" s="142"/>
      <c r="HKN10" s="142"/>
      <c r="HKO10" s="142"/>
      <c r="HKP10" s="142"/>
      <c r="HKQ10" s="142"/>
      <c r="HKR10" s="142"/>
      <c r="HKS10" s="142"/>
      <c r="HKT10" s="142"/>
      <c r="HKU10" s="142"/>
      <c r="HKV10" s="142"/>
      <c r="HKW10" s="142"/>
      <c r="HKX10" s="142"/>
      <c r="HKY10" s="142"/>
      <c r="HKZ10" s="142"/>
      <c r="HLA10" s="142"/>
      <c r="HLB10" s="142"/>
      <c r="HLC10" s="142"/>
      <c r="HLD10" s="142"/>
      <c r="HLE10" s="142"/>
      <c r="HLF10" s="142"/>
      <c r="HLG10" s="142"/>
      <c r="HLH10" s="142"/>
      <c r="HLI10" s="142"/>
      <c r="HLJ10" s="142"/>
      <c r="HLK10" s="142"/>
      <c r="HLL10" s="142"/>
      <c r="HLM10" s="142"/>
      <c r="HLN10" s="142"/>
      <c r="HLO10" s="142"/>
      <c r="HLP10" s="142"/>
      <c r="HLQ10" s="142"/>
      <c r="HLR10" s="142"/>
      <c r="HLS10" s="142"/>
      <c r="HLT10" s="142"/>
      <c r="HLU10" s="142"/>
      <c r="HLV10" s="142"/>
      <c r="HLW10" s="142"/>
      <c r="HLX10" s="142"/>
      <c r="HLY10" s="142"/>
      <c r="HLZ10" s="142"/>
      <c r="HMA10" s="142"/>
      <c r="HMB10" s="142"/>
      <c r="HMC10" s="142"/>
      <c r="HMD10" s="142"/>
      <c r="HME10" s="142"/>
      <c r="HMF10" s="142"/>
      <c r="HMG10" s="142"/>
      <c r="HMH10" s="142"/>
      <c r="HMI10" s="142"/>
      <c r="HMJ10" s="142"/>
      <c r="HMK10" s="142"/>
      <c r="HML10" s="142"/>
      <c r="HMM10" s="142"/>
      <c r="HMN10" s="142"/>
      <c r="HMO10" s="142"/>
      <c r="HMP10" s="142"/>
      <c r="HMQ10" s="142"/>
      <c r="HMR10" s="142"/>
      <c r="HMS10" s="142"/>
      <c r="HMT10" s="142"/>
      <c r="HMU10" s="142"/>
      <c r="HMV10" s="142"/>
      <c r="HMW10" s="142"/>
      <c r="HMX10" s="142"/>
      <c r="HMY10" s="142"/>
      <c r="HMZ10" s="142"/>
      <c r="HNA10" s="142"/>
      <c r="HNB10" s="142"/>
      <c r="HNC10" s="142"/>
      <c r="HND10" s="142"/>
      <c r="HNE10" s="142"/>
      <c r="HNF10" s="142"/>
      <c r="HNG10" s="142"/>
      <c r="HNH10" s="142"/>
      <c r="HNI10" s="142"/>
      <c r="HNJ10" s="142"/>
      <c r="HNK10" s="142"/>
      <c r="HNL10" s="142"/>
      <c r="HNM10" s="142"/>
      <c r="HNN10" s="142"/>
      <c r="HNO10" s="142"/>
      <c r="HNP10" s="142"/>
      <c r="HNQ10" s="142"/>
      <c r="HNR10" s="142"/>
      <c r="HNS10" s="142"/>
      <c r="HNT10" s="142"/>
      <c r="HNU10" s="142"/>
      <c r="HNV10" s="142"/>
      <c r="HNW10" s="142"/>
      <c r="HNX10" s="142"/>
      <c r="HNY10" s="142"/>
      <c r="HNZ10" s="142"/>
      <c r="HOA10" s="142"/>
      <c r="HOB10" s="142"/>
      <c r="HOC10" s="142"/>
      <c r="HOD10" s="142"/>
      <c r="HOE10" s="142"/>
      <c r="HOF10" s="142"/>
      <c r="HOG10" s="142"/>
      <c r="HOH10" s="142"/>
      <c r="HOI10" s="142"/>
      <c r="HOJ10" s="142"/>
      <c r="HOK10" s="142"/>
      <c r="HOL10" s="142"/>
      <c r="HOM10" s="142"/>
      <c r="HON10" s="142"/>
      <c r="HOO10" s="142"/>
      <c r="HOP10" s="142"/>
      <c r="HOQ10" s="142"/>
      <c r="HOR10" s="142"/>
      <c r="HOS10" s="142"/>
      <c r="HOT10" s="142"/>
      <c r="HOU10" s="142"/>
      <c r="HOV10" s="142"/>
      <c r="HOW10" s="142"/>
      <c r="HOX10" s="142"/>
      <c r="HOY10" s="142"/>
      <c r="HOZ10" s="142"/>
      <c r="HPA10" s="142"/>
      <c r="HPB10" s="142"/>
      <c r="HPC10" s="142"/>
      <c r="HPD10" s="142"/>
      <c r="HPE10" s="142"/>
      <c r="HPF10" s="142"/>
      <c r="HPG10" s="142"/>
      <c r="HPH10" s="142"/>
      <c r="HPI10" s="142"/>
      <c r="HPJ10" s="142"/>
      <c r="HPK10" s="142"/>
      <c r="HPL10" s="142"/>
      <c r="HPM10" s="142"/>
      <c r="HPN10" s="142"/>
      <c r="HPO10" s="142"/>
      <c r="HPP10" s="142"/>
      <c r="HPQ10" s="142"/>
      <c r="HPR10" s="142"/>
      <c r="HPS10" s="142"/>
      <c r="HPT10" s="142"/>
      <c r="HPU10" s="142"/>
      <c r="HPV10" s="142"/>
      <c r="HPW10" s="142"/>
      <c r="HPX10" s="142"/>
      <c r="HPY10" s="142"/>
      <c r="HPZ10" s="142"/>
      <c r="HQA10" s="142"/>
      <c r="HQB10" s="142"/>
      <c r="HQC10" s="142"/>
      <c r="HQD10" s="142"/>
      <c r="HQE10" s="142"/>
      <c r="HQF10" s="142"/>
      <c r="HQG10" s="142"/>
      <c r="HQH10" s="142"/>
      <c r="HQI10" s="142"/>
      <c r="HQJ10" s="142"/>
      <c r="HQK10" s="142"/>
      <c r="HQL10" s="142"/>
      <c r="HQM10" s="142"/>
      <c r="HQN10" s="142"/>
      <c r="HQO10" s="142"/>
      <c r="HQP10" s="142"/>
      <c r="HQQ10" s="142"/>
      <c r="HQR10" s="142"/>
      <c r="HQS10" s="142"/>
      <c r="HQT10" s="142"/>
      <c r="HQU10" s="142"/>
      <c r="HQV10" s="142"/>
      <c r="HQW10" s="142"/>
      <c r="HQX10" s="142"/>
      <c r="HQY10" s="142"/>
      <c r="HQZ10" s="142"/>
      <c r="HRA10" s="142"/>
      <c r="HRB10" s="142"/>
      <c r="HRC10" s="142"/>
      <c r="HRD10" s="142"/>
      <c r="HRE10" s="142"/>
      <c r="HRF10" s="142"/>
      <c r="HRG10" s="142"/>
      <c r="HRH10" s="142"/>
      <c r="HRI10" s="142"/>
      <c r="HRJ10" s="142"/>
      <c r="HRK10" s="142"/>
      <c r="HRL10" s="142"/>
      <c r="HRM10" s="142"/>
      <c r="HRN10" s="142"/>
      <c r="HRO10" s="142"/>
      <c r="HRP10" s="142"/>
      <c r="HRQ10" s="142"/>
      <c r="HRR10" s="142"/>
      <c r="HRS10" s="142"/>
      <c r="HRT10" s="142"/>
      <c r="HRU10" s="142"/>
      <c r="HRV10" s="142"/>
      <c r="HRW10" s="142"/>
      <c r="HRX10" s="142"/>
      <c r="HRY10" s="142"/>
      <c r="HRZ10" s="142"/>
      <c r="HSA10" s="142"/>
      <c r="HSB10" s="142"/>
      <c r="HSC10" s="142"/>
      <c r="HSD10" s="142"/>
      <c r="HSE10" s="142"/>
      <c r="HSF10" s="142"/>
      <c r="HSG10" s="142"/>
      <c r="HSH10" s="142"/>
      <c r="HSI10" s="142"/>
      <c r="HSJ10" s="142"/>
      <c r="HSK10" s="142"/>
      <c r="HSL10" s="142"/>
      <c r="HSM10" s="142"/>
      <c r="HSN10" s="142"/>
      <c r="HSO10" s="142"/>
      <c r="HSP10" s="142"/>
      <c r="HSQ10" s="142"/>
      <c r="HSR10" s="142"/>
      <c r="HSS10" s="142"/>
      <c r="HST10" s="142"/>
      <c r="HSU10" s="142"/>
      <c r="HSV10" s="142"/>
      <c r="HSW10" s="142"/>
      <c r="HSX10" s="142"/>
      <c r="HSY10" s="142"/>
      <c r="HSZ10" s="142"/>
      <c r="HTA10" s="142"/>
      <c r="HTB10" s="142"/>
      <c r="HTC10" s="142"/>
      <c r="HTD10" s="142"/>
      <c r="HTE10" s="142"/>
      <c r="HTF10" s="142"/>
      <c r="HTG10" s="142"/>
      <c r="HTH10" s="142"/>
      <c r="HTI10" s="142"/>
      <c r="HTJ10" s="142"/>
      <c r="HTK10" s="142"/>
      <c r="HTL10" s="142"/>
      <c r="HTM10" s="142"/>
      <c r="HTN10" s="142"/>
      <c r="HTO10" s="142"/>
      <c r="HTP10" s="142"/>
      <c r="HTQ10" s="142"/>
      <c r="HTR10" s="142"/>
      <c r="HTS10" s="142"/>
      <c r="HTT10" s="142"/>
      <c r="HTU10" s="142"/>
      <c r="HTV10" s="142"/>
      <c r="HTW10" s="142"/>
      <c r="HTX10" s="142"/>
      <c r="HTY10" s="142"/>
      <c r="HTZ10" s="142"/>
      <c r="HUA10" s="142"/>
      <c r="HUB10" s="142"/>
      <c r="HUC10" s="142"/>
      <c r="HUD10" s="142"/>
      <c r="HUE10" s="142"/>
      <c r="HUF10" s="142"/>
      <c r="HUG10" s="142"/>
      <c r="HUH10" s="142"/>
      <c r="HUI10" s="142"/>
      <c r="HUJ10" s="142"/>
      <c r="HUK10" s="142"/>
      <c r="HUL10" s="142"/>
      <c r="HUM10" s="142"/>
      <c r="HUN10" s="142"/>
      <c r="HUO10" s="142"/>
      <c r="HUP10" s="142"/>
      <c r="HUQ10" s="142"/>
      <c r="HUR10" s="142"/>
      <c r="HUS10" s="142"/>
      <c r="HUT10" s="142"/>
      <c r="HUU10" s="142"/>
      <c r="HUV10" s="142"/>
      <c r="HUW10" s="142"/>
      <c r="HUX10" s="142"/>
      <c r="HUY10" s="142"/>
      <c r="HUZ10" s="142"/>
      <c r="HVA10" s="142"/>
      <c r="HVB10" s="142"/>
      <c r="HVC10" s="142"/>
      <c r="HVD10" s="142"/>
      <c r="HVE10" s="142"/>
      <c r="HVF10" s="142"/>
      <c r="HVG10" s="142"/>
      <c r="HVH10" s="142"/>
      <c r="HVI10" s="142"/>
      <c r="HVJ10" s="142"/>
      <c r="HVK10" s="142"/>
      <c r="HVL10" s="142"/>
      <c r="HVM10" s="142"/>
      <c r="HVN10" s="142"/>
      <c r="HVO10" s="142"/>
      <c r="HVP10" s="142"/>
      <c r="HVQ10" s="142"/>
      <c r="HVR10" s="142"/>
      <c r="HVS10" s="142"/>
      <c r="HVT10" s="142"/>
      <c r="HVU10" s="142"/>
      <c r="HVV10" s="142"/>
      <c r="HVW10" s="142"/>
      <c r="HVX10" s="142"/>
      <c r="HVY10" s="142"/>
      <c r="HVZ10" s="142"/>
      <c r="HWA10" s="142"/>
      <c r="HWB10" s="142"/>
      <c r="HWC10" s="142"/>
      <c r="HWD10" s="142"/>
      <c r="HWE10" s="142"/>
      <c r="HWF10" s="142"/>
      <c r="HWG10" s="142"/>
      <c r="HWH10" s="142"/>
      <c r="HWI10" s="142"/>
      <c r="HWJ10" s="142"/>
      <c r="HWK10" s="142"/>
      <c r="HWL10" s="142"/>
      <c r="HWM10" s="142"/>
      <c r="HWN10" s="142"/>
      <c r="HWO10" s="142"/>
      <c r="HWP10" s="142"/>
      <c r="HWQ10" s="142"/>
      <c r="HWR10" s="142"/>
      <c r="HWS10" s="142"/>
      <c r="HWT10" s="142"/>
      <c r="HWU10" s="142"/>
      <c r="HWV10" s="142"/>
      <c r="HWW10" s="142"/>
      <c r="HWX10" s="142"/>
      <c r="HWY10" s="142"/>
      <c r="HWZ10" s="142"/>
      <c r="HXA10" s="142"/>
      <c r="HXB10" s="142"/>
      <c r="HXC10" s="142"/>
      <c r="HXD10" s="142"/>
      <c r="HXE10" s="142"/>
      <c r="HXF10" s="142"/>
      <c r="HXG10" s="142"/>
      <c r="HXH10" s="142"/>
      <c r="HXI10" s="142"/>
      <c r="HXJ10" s="142"/>
      <c r="HXK10" s="142"/>
      <c r="HXL10" s="142"/>
      <c r="HXM10" s="142"/>
      <c r="HXN10" s="142"/>
      <c r="HXO10" s="142"/>
      <c r="HXP10" s="142"/>
      <c r="HXQ10" s="142"/>
      <c r="HXR10" s="142"/>
      <c r="HXS10" s="142"/>
      <c r="HXT10" s="142"/>
      <c r="HXU10" s="142"/>
      <c r="HXV10" s="142"/>
      <c r="HXW10" s="142"/>
      <c r="HXX10" s="142"/>
      <c r="HXY10" s="142"/>
      <c r="HXZ10" s="142"/>
      <c r="HYA10" s="142"/>
      <c r="HYB10" s="142"/>
      <c r="HYC10" s="142"/>
      <c r="HYD10" s="142"/>
      <c r="HYE10" s="142"/>
      <c r="HYF10" s="142"/>
      <c r="HYG10" s="142"/>
      <c r="HYH10" s="142"/>
      <c r="HYI10" s="142"/>
      <c r="HYJ10" s="142"/>
      <c r="HYK10" s="142"/>
      <c r="HYL10" s="142"/>
      <c r="HYM10" s="142"/>
      <c r="HYN10" s="142"/>
      <c r="HYO10" s="142"/>
      <c r="HYP10" s="142"/>
      <c r="HYQ10" s="142"/>
      <c r="HYR10" s="142"/>
      <c r="HYS10" s="142"/>
      <c r="HYT10" s="142"/>
      <c r="HYU10" s="142"/>
      <c r="HYV10" s="142"/>
      <c r="HYW10" s="142"/>
      <c r="HYX10" s="142"/>
      <c r="HYY10" s="142"/>
      <c r="HYZ10" s="142"/>
      <c r="HZA10" s="142"/>
      <c r="HZB10" s="142"/>
      <c r="HZC10" s="142"/>
      <c r="HZD10" s="142"/>
      <c r="HZE10" s="142"/>
      <c r="HZF10" s="142"/>
      <c r="HZG10" s="142"/>
      <c r="HZH10" s="142"/>
      <c r="HZI10" s="142"/>
      <c r="HZJ10" s="142"/>
      <c r="HZK10" s="142"/>
      <c r="HZL10" s="142"/>
      <c r="HZM10" s="142"/>
      <c r="HZN10" s="142"/>
      <c r="HZO10" s="142"/>
      <c r="HZP10" s="142"/>
      <c r="HZQ10" s="142"/>
      <c r="HZR10" s="142"/>
      <c r="HZS10" s="142"/>
      <c r="HZT10" s="142"/>
      <c r="HZU10" s="142"/>
      <c r="HZV10" s="142"/>
      <c r="HZW10" s="142"/>
      <c r="HZX10" s="142"/>
      <c r="HZY10" s="142"/>
      <c r="HZZ10" s="142"/>
      <c r="IAA10" s="142"/>
      <c r="IAB10" s="142"/>
      <c r="IAC10" s="142"/>
      <c r="IAD10" s="142"/>
      <c r="IAE10" s="142"/>
      <c r="IAF10" s="142"/>
      <c r="IAG10" s="142"/>
      <c r="IAH10" s="142"/>
      <c r="IAI10" s="142"/>
      <c r="IAJ10" s="142"/>
      <c r="IAK10" s="142"/>
      <c r="IAL10" s="142"/>
      <c r="IAM10" s="142"/>
      <c r="IAN10" s="142"/>
      <c r="IAO10" s="142"/>
      <c r="IAP10" s="142"/>
      <c r="IAQ10" s="142"/>
      <c r="IAR10" s="142"/>
      <c r="IAS10" s="142"/>
      <c r="IAT10" s="142"/>
      <c r="IAU10" s="142"/>
      <c r="IAV10" s="142"/>
      <c r="IAW10" s="142"/>
      <c r="IAX10" s="142"/>
      <c r="IAY10" s="142"/>
      <c r="IAZ10" s="142"/>
      <c r="IBA10" s="142"/>
      <c r="IBB10" s="142"/>
      <c r="IBC10" s="142"/>
      <c r="IBD10" s="142"/>
      <c r="IBE10" s="142"/>
      <c r="IBF10" s="142"/>
      <c r="IBG10" s="142"/>
      <c r="IBH10" s="142"/>
      <c r="IBI10" s="142"/>
      <c r="IBJ10" s="142"/>
      <c r="IBK10" s="142"/>
      <c r="IBL10" s="142"/>
      <c r="IBM10" s="142"/>
      <c r="IBN10" s="142"/>
      <c r="IBO10" s="142"/>
      <c r="IBP10" s="142"/>
      <c r="IBQ10" s="142"/>
      <c r="IBR10" s="142"/>
      <c r="IBS10" s="142"/>
      <c r="IBT10" s="142"/>
      <c r="IBU10" s="142"/>
      <c r="IBV10" s="142"/>
      <c r="IBW10" s="142"/>
      <c r="IBX10" s="142"/>
      <c r="IBY10" s="142"/>
      <c r="IBZ10" s="142"/>
      <c r="ICA10" s="142"/>
      <c r="ICB10" s="142"/>
      <c r="ICC10" s="142"/>
      <c r="ICD10" s="142"/>
      <c r="ICE10" s="142"/>
      <c r="ICF10" s="142"/>
      <c r="ICG10" s="142"/>
      <c r="ICH10" s="142"/>
      <c r="ICI10" s="142"/>
      <c r="ICJ10" s="142"/>
      <c r="ICK10" s="142"/>
      <c r="ICL10" s="142"/>
      <c r="ICM10" s="142"/>
      <c r="ICN10" s="142"/>
      <c r="ICO10" s="142"/>
      <c r="ICP10" s="142"/>
      <c r="ICQ10" s="142"/>
      <c r="ICR10" s="142"/>
      <c r="ICS10" s="142"/>
      <c r="ICT10" s="142"/>
      <c r="ICU10" s="142"/>
      <c r="ICV10" s="142"/>
      <c r="ICW10" s="142"/>
      <c r="ICX10" s="142"/>
      <c r="ICY10" s="142"/>
      <c r="ICZ10" s="142"/>
      <c r="IDA10" s="142"/>
      <c r="IDB10" s="142"/>
      <c r="IDC10" s="142"/>
      <c r="IDD10" s="142"/>
      <c r="IDE10" s="142"/>
      <c r="IDF10" s="142"/>
      <c r="IDG10" s="142"/>
      <c r="IDH10" s="142"/>
      <c r="IDI10" s="142"/>
      <c r="IDJ10" s="142"/>
      <c r="IDK10" s="142"/>
      <c r="IDL10" s="142"/>
      <c r="IDM10" s="142"/>
      <c r="IDN10" s="142"/>
      <c r="IDO10" s="142"/>
      <c r="IDP10" s="142"/>
      <c r="IDQ10" s="142"/>
      <c r="IDR10" s="142"/>
      <c r="IDS10" s="142"/>
      <c r="IDT10" s="142"/>
      <c r="IDU10" s="142"/>
      <c r="IDV10" s="142"/>
      <c r="IDW10" s="142"/>
      <c r="IDX10" s="142"/>
      <c r="IDY10" s="142"/>
      <c r="IDZ10" s="142"/>
      <c r="IEA10" s="142"/>
      <c r="IEB10" s="142"/>
      <c r="IEC10" s="142"/>
      <c r="IED10" s="142"/>
      <c r="IEE10" s="142"/>
      <c r="IEF10" s="142"/>
      <c r="IEG10" s="142"/>
      <c r="IEH10" s="142"/>
      <c r="IEI10" s="142"/>
      <c r="IEJ10" s="142"/>
      <c r="IEK10" s="142"/>
      <c r="IEL10" s="142"/>
      <c r="IEM10" s="142"/>
      <c r="IEN10" s="142"/>
      <c r="IEO10" s="142"/>
      <c r="IEP10" s="142"/>
      <c r="IEQ10" s="142"/>
      <c r="IER10" s="142"/>
      <c r="IES10" s="142"/>
      <c r="IET10" s="142"/>
      <c r="IEU10" s="142"/>
      <c r="IEV10" s="142"/>
      <c r="IEW10" s="142"/>
      <c r="IEX10" s="142"/>
      <c r="IEY10" s="142"/>
      <c r="IEZ10" s="142"/>
      <c r="IFA10" s="142"/>
      <c r="IFB10" s="142"/>
      <c r="IFC10" s="142"/>
      <c r="IFD10" s="142"/>
      <c r="IFE10" s="142"/>
      <c r="IFF10" s="142"/>
      <c r="IFG10" s="142"/>
      <c r="IFH10" s="142"/>
      <c r="IFI10" s="142"/>
      <c r="IFJ10" s="142"/>
      <c r="IFK10" s="142"/>
      <c r="IFL10" s="142"/>
      <c r="IFM10" s="142"/>
      <c r="IFN10" s="142"/>
      <c r="IFO10" s="142"/>
      <c r="IFP10" s="142"/>
      <c r="IFQ10" s="142"/>
      <c r="IFR10" s="142"/>
      <c r="IFS10" s="142"/>
      <c r="IFT10" s="142"/>
      <c r="IFU10" s="142"/>
      <c r="IFV10" s="142"/>
      <c r="IFW10" s="142"/>
      <c r="IFX10" s="142"/>
      <c r="IFY10" s="142"/>
      <c r="IFZ10" s="142"/>
      <c r="IGA10" s="142"/>
      <c r="IGB10" s="142"/>
      <c r="IGC10" s="142"/>
      <c r="IGD10" s="142"/>
      <c r="IGE10" s="142"/>
      <c r="IGF10" s="142"/>
      <c r="IGG10" s="142"/>
      <c r="IGH10" s="142"/>
      <c r="IGI10" s="142"/>
      <c r="IGJ10" s="142"/>
      <c r="IGK10" s="142"/>
      <c r="IGL10" s="142"/>
      <c r="IGM10" s="142"/>
      <c r="IGN10" s="142"/>
      <c r="IGO10" s="142"/>
      <c r="IGP10" s="142"/>
      <c r="IGQ10" s="142"/>
      <c r="IGR10" s="142"/>
      <c r="IGS10" s="142"/>
      <c r="IGT10" s="142"/>
      <c r="IGU10" s="142"/>
      <c r="IGV10" s="142"/>
      <c r="IGW10" s="142"/>
      <c r="IGX10" s="142"/>
      <c r="IGY10" s="142"/>
      <c r="IGZ10" s="142"/>
      <c r="IHA10" s="142"/>
      <c r="IHB10" s="142"/>
      <c r="IHC10" s="142"/>
      <c r="IHD10" s="142"/>
      <c r="IHE10" s="142"/>
      <c r="IHF10" s="142"/>
      <c r="IHG10" s="142"/>
      <c r="IHH10" s="142"/>
      <c r="IHI10" s="142"/>
      <c r="IHJ10" s="142"/>
      <c r="IHK10" s="142"/>
      <c r="IHL10" s="142"/>
      <c r="IHM10" s="142"/>
      <c r="IHN10" s="142"/>
      <c r="IHO10" s="142"/>
      <c r="IHP10" s="142"/>
      <c r="IHQ10" s="142"/>
      <c r="IHR10" s="142"/>
      <c r="IHS10" s="142"/>
      <c r="IHT10" s="142"/>
      <c r="IHU10" s="142"/>
      <c r="IHV10" s="142"/>
      <c r="IHW10" s="142"/>
      <c r="IHX10" s="142"/>
      <c r="IHY10" s="142"/>
      <c r="IHZ10" s="142"/>
      <c r="IIA10" s="142"/>
      <c r="IIB10" s="142"/>
      <c r="IIC10" s="142"/>
      <c r="IID10" s="142"/>
      <c r="IIE10" s="142"/>
      <c r="IIF10" s="142"/>
      <c r="IIG10" s="142"/>
      <c r="IIH10" s="142"/>
      <c r="III10" s="142"/>
      <c r="IIJ10" s="142"/>
      <c r="IIK10" s="142"/>
      <c r="IIL10" s="142"/>
      <c r="IIM10" s="142"/>
      <c r="IIN10" s="142"/>
      <c r="IIO10" s="142"/>
      <c r="IIP10" s="142"/>
      <c r="IIQ10" s="142"/>
      <c r="IIR10" s="142"/>
      <c r="IIS10" s="142"/>
      <c r="IIT10" s="142"/>
      <c r="IIU10" s="142"/>
      <c r="IIV10" s="142"/>
      <c r="IIW10" s="142"/>
      <c r="IIX10" s="142"/>
      <c r="IIY10" s="142"/>
      <c r="IIZ10" s="142"/>
      <c r="IJA10" s="142"/>
      <c r="IJB10" s="142"/>
      <c r="IJC10" s="142"/>
      <c r="IJD10" s="142"/>
      <c r="IJE10" s="142"/>
      <c r="IJF10" s="142"/>
      <c r="IJG10" s="142"/>
      <c r="IJH10" s="142"/>
      <c r="IJI10" s="142"/>
      <c r="IJJ10" s="142"/>
      <c r="IJK10" s="142"/>
      <c r="IJL10" s="142"/>
      <c r="IJM10" s="142"/>
      <c r="IJN10" s="142"/>
      <c r="IJO10" s="142"/>
      <c r="IJP10" s="142"/>
      <c r="IJQ10" s="142"/>
      <c r="IJR10" s="142"/>
      <c r="IJS10" s="142"/>
      <c r="IJT10" s="142"/>
      <c r="IJU10" s="142"/>
      <c r="IJV10" s="142"/>
      <c r="IJW10" s="142"/>
      <c r="IJX10" s="142"/>
      <c r="IJY10" s="142"/>
      <c r="IJZ10" s="142"/>
      <c r="IKA10" s="142"/>
      <c r="IKB10" s="142"/>
      <c r="IKC10" s="142"/>
      <c r="IKD10" s="142"/>
      <c r="IKE10" s="142"/>
      <c r="IKF10" s="142"/>
      <c r="IKG10" s="142"/>
      <c r="IKH10" s="142"/>
      <c r="IKI10" s="142"/>
      <c r="IKJ10" s="142"/>
      <c r="IKK10" s="142"/>
      <c r="IKL10" s="142"/>
      <c r="IKM10" s="142"/>
      <c r="IKN10" s="142"/>
      <c r="IKO10" s="142"/>
      <c r="IKP10" s="142"/>
      <c r="IKQ10" s="142"/>
      <c r="IKR10" s="142"/>
      <c r="IKS10" s="142"/>
      <c r="IKT10" s="142"/>
      <c r="IKU10" s="142"/>
      <c r="IKV10" s="142"/>
      <c r="IKW10" s="142"/>
      <c r="IKX10" s="142"/>
      <c r="IKY10" s="142"/>
      <c r="IKZ10" s="142"/>
      <c r="ILA10" s="142"/>
      <c r="ILB10" s="142"/>
      <c r="ILC10" s="142"/>
      <c r="ILD10" s="142"/>
      <c r="ILE10" s="142"/>
      <c r="ILF10" s="142"/>
      <c r="ILG10" s="142"/>
      <c r="ILH10" s="142"/>
      <c r="ILI10" s="142"/>
      <c r="ILJ10" s="142"/>
      <c r="ILK10" s="142"/>
      <c r="ILL10" s="142"/>
      <c r="ILM10" s="142"/>
      <c r="ILN10" s="142"/>
      <c r="ILO10" s="142"/>
      <c r="ILP10" s="142"/>
      <c r="ILQ10" s="142"/>
      <c r="ILR10" s="142"/>
      <c r="ILS10" s="142"/>
      <c r="ILT10" s="142"/>
      <c r="ILU10" s="142"/>
      <c r="ILV10" s="142"/>
      <c r="ILW10" s="142"/>
      <c r="ILX10" s="142"/>
      <c r="ILY10" s="142"/>
      <c r="ILZ10" s="142"/>
      <c r="IMA10" s="142"/>
      <c r="IMB10" s="142"/>
      <c r="IMC10" s="142"/>
      <c r="IMD10" s="142"/>
      <c r="IME10" s="142"/>
      <c r="IMF10" s="142"/>
      <c r="IMG10" s="142"/>
      <c r="IMH10" s="142"/>
      <c r="IMI10" s="142"/>
      <c r="IMJ10" s="142"/>
      <c r="IMK10" s="142"/>
      <c r="IML10" s="142"/>
      <c r="IMM10" s="142"/>
      <c r="IMN10" s="142"/>
      <c r="IMO10" s="142"/>
      <c r="IMP10" s="142"/>
      <c r="IMQ10" s="142"/>
      <c r="IMR10" s="142"/>
      <c r="IMS10" s="142"/>
      <c r="IMT10" s="142"/>
      <c r="IMU10" s="142"/>
      <c r="IMV10" s="142"/>
      <c r="IMW10" s="142"/>
      <c r="IMX10" s="142"/>
      <c r="IMY10" s="142"/>
      <c r="IMZ10" s="142"/>
      <c r="INA10" s="142"/>
      <c r="INB10" s="142"/>
      <c r="INC10" s="142"/>
      <c r="IND10" s="142"/>
      <c r="INE10" s="142"/>
      <c r="INF10" s="142"/>
      <c r="ING10" s="142"/>
      <c r="INH10" s="142"/>
      <c r="INI10" s="142"/>
      <c r="INJ10" s="142"/>
      <c r="INK10" s="142"/>
      <c r="INL10" s="142"/>
      <c r="INM10" s="142"/>
      <c r="INN10" s="142"/>
      <c r="INO10" s="142"/>
      <c r="INP10" s="142"/>
      <c r="INQ10" s="142"/>
      <c r="INR10" s="142"/>
      <c r="INS10" s="142"/>
      <c r="INT10" s="142"/>
      <c r="INU10" s="142"/>
      <c r="INV10" s="142"/>
      <c r="INW10" s="142"/>
      <c r="INX10" s="142"/>
      <c r="INY10" s="142"/>
      <c r="INZ10" s="142"/>
      <c r="IOA10" s="142"/>
      <c r="IOB10" s="142"/>
      <c r="IOC10" s="142"/>
      <c r="IOD10" s="142"/>
      <c r="IOE10" s="142"/>
      <c r="IOF10" s="142"/>
      <c r="IOG10" s="142"/>
      <c r="IOH10" s="142"/>
      <c r="IOI10" s="142"/>
      <c r="IOJ10" s="142"/>
      <c r="IOK10" s="142"/>
      <c r="IOL10" s="142"/>
      <c r="IOM10" s="142"/>
      <c r="ION10" s="142"/>
      <c r="IOO10" s="142"/>
      <c r="IOP10" s="142"/>
      <c r="IOQ10" s="142"/>
      <c r="IOR10" s="142"/>
      <c r="IOS10" s="142"/>
      <c r="IOT10" s="142"/>
      <c r="IOU10" s="142"/>
      <c r="IOV10" s="142"/>
      <c r="IOW10" s="142"/>
      <c r="IOX10" s="142"/>
      <c r="IOY10" s="142"/>
      <c r="IOZ10" s="142"/>
      <c r="IPA10" s="142"/>
      <c r="IPB10" s="142"/>
      <c r="IPC10" s="142"/>
      <c r="IPD10" s="142"/>
      <c r="IPE10" s="142"/>
      <c r="IPF10" s="142"/>
      <c r="IPG10" s="142"/>
      <c r="IPH10" s="142"/>
      <c r="IPI10" s="142"/>
      <c r="IPJ10" s="142"/>
      <c r="IPK10" s="142"/>
      <c r="IPL10" s="142"/>
      <c r="IPM10" s="142"/>
      <c r="IPN10" s="142"/>
      <c r="IPO10" s="142"/>
      <c r="IPP10" s="142"/>
      <c r="IPQ10" s="142"/>
      <c r="IPR10" s="142"/>
      <c r="IPS10" s="142"/>
      <c r="IPT10" s="142"/>
      <c r="IPU10" s="142"/>
      <c r="IPV10" s="142"/>
      <c r="IPW10" s="142"/>
      <c r="IPX10" s="142"/>
      <c r="IPY10" s="142"/>
      <c r="IPZ10" s="142"/>
      <c r="IQA10" s="142"/>
      <c r="IQB10" s="142"/>
      <c r="IQC10" s="142"/>
      <c r="IQD10" s="142"/>
      <c r="IQE10" s="142"/>
      <c r="IQF10" s="142"/>
      <c r="IQG10" s="142"/>
      <c r="IQH10" s="142"/>
      <c r="IQI10" s="142"/>
      <c r="IQJ10" s="142"/>
      <c r="IQK10" s="142"/>
      <c r="IQL10" s="142"/>
      <c r="IQM10" s="142"/>
      <c r="IQN10" s="142"/>
      <c r="IQO10" s="142"/>
      <c r="IQP10" s="142"/>
      <c r="IQQ10" s="142"/>
      <c r="IQR10" s="142"/>
      <c r="IQS10" s="142"/>
      <c r="IQT10" s="142"/>
      <c r="IQU10" s="142"/>
      <c r="IQV10" s="142"/>
      <c r="IQW10" s="142"/>
      <c r="IQX10" s="142"/>
      <c r="IQY10" s="142"/>
      <c r="IQZ10" s="142"/>
      <c r="IRA10" s="142"/>
      <c r="IRB10" s="142"/>
      <c r="IRC10" s="142"/>
      <c r="IRD10" s="142"/>
      <c r="IRE10" s="142"/>
      <c r="IRF10" s="142"/>
      <c r="IRG10" s="142"/>
      <c r="IRH10" s="142"/>
      <c r="IRI10" s="142"/>
      <c r="IRJ10" s="142"/>
      <c r="IRK10" s="142"/>
      <c r="IRL10" s="142"/>
      <c r="IRM10" s="142"/>
      <c r="IRN10" s="142"/>
      <c r="IRO10" s="142"/>
      <c r="IRP10" s="142"/>
      <c r="IRQ10" s="142"/>
      <c r="IRR10" s="142"/>
      <c r="IRS10" s="142"/>
      <c r="IRT10" s="142"/>
      <c r="IRU10" s="142"/>
      <c r="IRV10" s="142"/>
      <c r="IRW10" s="142"/>
      <c r="IRX10" s="142"/>
      <c r="IRY10" s="142"/>
      <c r="IRZ10" s="142"/>
      <c r="ISA10" s="142"/>
      <c r="ISB10" s="142"/>
      <c r="ISC10" s="142"/>
      <c r="ISD10" s="142"/>
      <c r="ISE10" s="142"/>
      <c r="ISF10" s="142"/>
      <c r="ISG10" s="142"/>
      <c r="ISH10" s="142"/>
      <c r="ISI10" s="142"/>
      <c r="ISJ10" s="142"/>
      <c r="ISK10" s="142"/>
      <c r="ISL10" s="142"/>
      <c r="ISM10" s="142"/>
      <c r="ISN10" s="142"/>
      <c r="ISO10" s="142"/>
      <c r="ISP10" s="142"/>
      <c r="ISQ10" s="142"/>
      <c r="ISR10" s="142"/>
      <c r="ISS10" s="142"/>
      <c r="IST10" s="142"/>
      <c r="ISU10" s="142"/>
      <c r="ISV10" s="142"/>
      <c r="ISW10" s="142"/>
      <c r="ISX10" s="142"/>
      <c r="ISY10" s="142"/>
      <c r="ISZ10" s="142"/>
      <c r="ITA10" s="142"/>
      <c r="ITB10" s="142"/>
      <c r="ITC10" s="142"/>
      <c r="ITD10" s="142"/>
      <c r="ITE10" s="142"/>
      <c r="ITF10" s="142"/>
      <c r="ITG10" s="142"/>
      <c r="ITH10" s="142"/>
      <c r="ITI10" s="142"/>
      <c r="ITJ10" s="142"/>
      <c r="ITK10" s="142"/>
      <c r="ITL10" s="142"/>
      <c r="ITM10" s="142"/>
      <c r="ITN10" s="142"/>
      <c r="ITO10" s="142"/>
      <c r="ITP10" s="142"/>
      <c r="ITQ10" s="142"/>
      <c r="ITR10" s="142"/>
      <c r="ITS10" s="142"/>
      <c r="ITT10" s="142"/>
      <c r="ITU10" s="142"/>
      <c r="ITV10" s="142"/>
      <c r="ITW10" s="142"/>
      <c r="ITX10" s="142"/>
      <c r="ITY10" s="142"/>
      <c r="ITZ10" s="142"/>
      <c r="IUA10" s="142"/>
      <c r="IUB10" s="142"/>
      <c r="IUC10" s="142"/>
      <c r="IUD10" s="142"/>
      <c r="IUE10" s="142"/>
      <c r="IUF10" s="142"/>
      <c r="IUG10" s="142"/>
      <c r="IUH10" s="142"/>
      <c r="IUI10" s="142"/>
      <c r="IUJ10" s="142"/>
      <c r="IUK10" s="142"/>
      <c r="IUL10" s="142"/>
      <c r="IUM10" s="142"/>
      <c r="IUN10" s="142"/>
      <c r="IUO10" s="142"/>
      <c r="IUP10" s="142"/>
      <c r="IUQ10" s="142"/>
      <c r="IUR10" s="142"/>
      <c r="IUS10" s="142"/>
      <c r="IUT10" s="142"/>
      <c r="IUU10" s="142"/>
      <c r="IUV10" s="142"/>
      <c r="IUW10" s="142"/>
      <c r="IUX10" s="142"/>
      <c r="IUY10" s="142"/>
      <c r="IUZ10" s="142"/>
      <c r="IVA10" s="142"/>
      <c r="IVB10" s="142"/>
      <c r="IVC10" s="142"/>
      <c r="IVD10" s="142"/>
      <c r="IVE10" s="142"/>
      <c r="IVF10" s="142"/>
      <c r="IVG10" s="142"/>
      <c r="IVH10" s="142"/>
      <c r="IVI10" s="142"/>
      <c r="IVJ10" s="142"/>
      <c r="IVK10" s="142"/>
      <c r="IVL10" s="142"/>
      <c r="IVM10" s="142"/>
      <c r="IVN10" s="142"/>
      <c r="IVO10" s="142"/>
      <c r="IVP10" s="142"/>
      <c r="IVQ10" s="142"/>
      <c r="IVR10" s="142"/>
      <c r="IVS10" s="142"/>
      <c r="IVT10" s="142"/>
      <c r="IVU10" s="142"/>
      <c r="IVV10" s="142"/>
      <c r="IVW10" s="142"/>
      <c r="IVX10" s="142"/>
      <c r="IVY10" s="142"/>
      <c r="IVZ10" s="142"/>
      <c r="IWA10" s="142"/>
      <c r="IWB10" s="142"/>
      <c r="IWC10" s="142"/>
      <c r="IWD10" s="142"/>
      <c r="IWE10" s="142"/>
      <c r="IWF10" s="142"/>
      <c r="IWG10" s="142"/>
      <c r="IWH10" s="142"/>
      <c r="IWI10" s="142"/>
      <c r="IWJ10" s="142"/>
      <c r="IWK10" s="142"/>
      <c r="IWL10" s="142"/>
      <c r="IWM10" s="142"/>
      <c r="IWN10" s="142"/>
      <c r="IWO10" s="142"/>
      <c r="IWP10" s="142"/>
      <c r="IWQ10" s="142"/>
      <c r="IWR10" s="142"/>
      <c r="IWS10" s="142"/>
      <c r="IWT10" s="142"/>
      <c r="IWU10" s="142"/>
      <c r="IWV10" s="142"/>
      <c r="IWW10" s="142"/>
      <c r="IWX10" s="142"/>
      <c r="IWY10" s="142"/>
      <c r="IWZ10" s="142"/>
      <c r="IXA10" s="142"/>
      <c r="IXB10" s="142"/>
      <c r="IXC10" s="142"/>
      <c r="IXD10" s="142"/>
      <c r="IXE10" s="142"/>
      <c r="IXF10" s="142"/>
      <c r="IXG10" s="142"/>
      <c r="IXH10" s="142"/>
      <c r="IXI10" s="142"/>
      <c r="IXJ10" s="142"/>
      <c r="IXK10" s="142"/>
      <c r="IXL10" s="142"/>
      <c r="IXM10" s="142"/>
      <c r="IXN10" s="142"/>
      <c r="IXO10" s="142"/>
      <c r="IXP10" s="142"/>
      <c r="IXQ10" s="142"/>
      <c r="IXR10" s="142"/>
      <c r="IXS10" s="142"/>
      <c r="IXT10" s="142"/>
      <c r="IXU10" s="142"/>
      <c r="IXV10" s="142"/>
      <c r="IXW10" s="142"/>
      <c r="IXX10" s="142"/>
      <c r="IXY10" s="142"/>
      <c r="IXZ10" s="142"/>
      <c r="IYA10" s="142"/>
      <c r="IYB10" s="142"/>
      <c r="IYC10" s="142"/>
      <c r="IYD10" s="142"/>
      <c r="IYE10" s="142"/>
      <c r="IYF10" s="142"/>
      <c r="IYG10" s="142"/>
      <c r="IYH10" s="142"/>
      <c r="IYI10" s="142"/>
      <c r="IYJ10" s="142"/>
      <c r="IYK10" s="142"/>
      <c r="IYL10" s="142"/>
      <c r="IYM10" s="142"/>
      <c r="IYN10" s="142"/>
      <c r="IYO10" s="142"/>
      <c r="IYP10" s="142"/>
      <c r="IYQ10" s="142"/>
      <c r="IYR10" s="142"/>
      <c r="IYS10" s="142"/>
      <c r="IYT10" s="142"/>
      <c r="IYU10" s="142"/>
      <c r="IYV10" s="142"/>
      <c r="IYW10" s="142"/>
      <c r="IYX10" s="142"/>
      <c r="IYY10" s="142"/>
      <c r="IYZ10" s="142"/>
      <c r="IZA10" s="142"/>
      <c r="IZB10" s="142"/>
      <c r="IZC10" s="142"/>
      <c r="IZD10" s="142"/>
      <c r="IZE10" s="142"/>
      <c r="IZF10" s="142"/>
      <c r="IZG10" s="142"/>
      <c r="IZH10" s="142"/>
      <c r="IZI10" s="142"/>
      <c r="IZJ10" s="142"/>
      <c r="IZK10" s="142"/>
      <c r="IZL10" s="142"/>
      <c r="IZM10" s="142"/>
      <c r="IZN10" s="142"/>
      <c r="IZO10" s="142"/>
      <c r="IZP10" s="142"/>
      <c r="IZQ10" s="142"/>
      <c r="IZR10" s="142"/>
      <c r="IZS10" s="142"/>
      <c r="IZT10" s="142"/>
      <c r="IZU10" s="142"/>
      <c r="IZV10" s="142"/>
      <c r="IZW10" s="142"/>
      <c r="IZX10" s="142"/>
      <c r="IZY10" s="142"/>
      <c r="IZZ10" s="142"/>
      <c r="JAA10" s="142"/>
      <c r="JAB10" s="142"/>
      <c r="JAC10" s="142"/>
      <c r="JAD10" s="142"/>
      <c r="JAE10" s="142"/>
      <c r="JAF10" s="142"/>
      <c r="JAG10" s="142"/>
      <c r="JAH10" s="142"/>
      <c r="JAI10" s="142"/>
      <c r="JAJ10" s="142"/>
      <c r="JAK10" s="142"/>
      <c r="JAL10" s="142"/>
      <c r="JAM10" s="142"/>
      <c r="JAN10" s="142"/>
      <c r="JAO10" s="142"/>
      <c r="JAP10" s="142"/>
      <c r="JAQ10" s="142"/>
      <c r="JAR10" s="142"/>
      <c r="JAS10" s="142"/>
      <c r="JAT10" s="142"/>
      <c r="JAU10" s="142"/>
      <c r="JAV10" s="142"/>
      <c r="JAW10" s="142"/>
      <c r="JAX10" s="142"/>
      <c r="JAY10" s="142"/>
      <c r="JAZ10" s="142"/>
      <c r="JBA10" s="142"/>
      <c r="JBB10" s="142"/>
      <c r="JBC10" s="142"/>
      <c r="JBD10" s="142"/>
      <c r="JBE10" s="142"/>
      <c r="JBF10" s="142"/>
      <c r="JBG10" s="142"/>
      <c r="JBH10" s="142"/>
      <c r="JBI10" s="142"/>
      <c r="JBJ10" s="142"/>
      <c r="JBK10" s="142"/>
      <c r="JBL10" s="142"/>
      <c r="JBM10" s="142"/>
      <c r="JBN10" s="142"/>
      <c r="JBO10" s="142"/>
      <c r="JBP10" s="142"/>
      <c r="JBQ10" s="142"/>
      <c r="JBR10" s="142"/>
      <c r="JBS10" s="142"/>
      <c r="JBT10" s="142"/>
      <c r="JBU10" s="142"/>
      <c r="JBV10" s="142"/>
      <c r="JBW10" s="142"/>
      <c r="JBX10" s="142"/>
      <c r="JBY10" s="142"/>
      <c r="JBZ10" s="142"/>
      <c r="JCA10" s="142"/>
      <c r="JCB10" s="142"/>
      <c r="JCC10" s="142"/>
      <c r="JCD10" s="142"/>
      <c r="JCE10" s="142"/>
      <c r="JCF10" s="142"/>
      <c r="JCG10" s="142"/>
      <c r="JCH10" s="142"/>
      <c r="JCI10" s="142"/>
      <c r="JCJ10" s="142"/>
      <c r="JCK10" s="142"/>
      <c r="JCL10" s="142"/>
      <c r="JCM10" s="142"/>
      <c r="JCN10" s="142"/>
      <c r="JCO10" s="142"/>
      <c r="JCP10" s="142"/>
      <c r="JCQ10" s="142"/>
      <c r="JCR10" s="142"/>
      <c r="JCS10" s="142"/>
      <c r="JCT10" s="142"/>
      <c r="JCU10" s="142"/>
      <c r="JCV10" s="142"/>
      <c r="JCW10" s="142"/>
      <c r="JCX10" s="142"/>
      <c r="JCY10" s="142"/>
      <c r="JCZ10" s="142"/>
      <c r="JDA10" s="142"/>
      <c r="JDB10" s="142"/>
      <c r="JDC10" s="142"/>
      <c r="JDD10" s="142"/>
      <c r="JDE10" s="142"/>
      <c r="JDF10" s="142"/>
      <c r="JDG10" s="142"/>
      <c r="JDH10" s="142"/>
      <c r="JDI10" s="142"/>
      <c r="JDJ10" s="142"/>
      <c r="JDK10" s="142"/>
      <c r="JDL10" s="142"/>
      <c r="JDM10" s="142"/>
      <c r="JDN10" s="142"/>
      <c r="JDO10" s="142"/>
      <c r="JDP10" s="142"/>
      <c r="JDQ10" s="142"/>
      <c r="JDR10" s="142"/>
      <c r="JDS10" s="142"/>
      <c r="JDT10" s="142"/>
      <c r="JDU10" s="142"/>
      <c r="JDV10" s="142"/>
      <c r="JDW10" s="142"/>
      <c r="JDX10" s="142"/>
      <c r="JDY10" s="142"/>
      <c r="JDZ10" s="142"/>
      <c r="JEA10" s="142"/>
      <c r="JEB10" s="142"/>
      <c r="JEC10" s="142"/>
      <c r="JED10" s="142"/>
      <c r="JEE10" s="142"/>
      <c r="JEF10" s="142"/>
      <c r="JEG10" s="142"/>
      <c r="JEH10" s="142"/>
      <c r="JEI10" s="142"/>
      <c r="JEJ10" s="142"/>
      <c r="JEK10" s="142"/>
      <c r="JEL10" s="142"/>
      <c r="JEM10" s="142"/>
      <c r="JEN10" s="142"/>
      <c r="JEO10" s="142"/>
      <c r="JEP10" s="142"/>
      <c r="JEQ10" s="142"/>
      <c r="JER10" s="142"/>
      <c r="JES10" s="142"/>
      <c r="JET10" s="142"/>
      <c r="JEU10" s="142"/>
      <c r="JEV10" s="142"/>
      <c r="JEW10" s="142"/>
      <c r="JEX10" s="142"/>
      <c r="JEY10" s="142"/>
      <c r="JEZ10" s="142"/>
      <c r="JFA10" s="142"/>
      <c r="JFB10" s="142"/>
      <c r="JFC10" s="142"/>
      <c r="JFD10" s="142"/>
      <c r="JFE10" s="142"/>
      <c r="JFF10" s="142"/>
      <c r="JFG10" s="142"/>
      <c r="JFH10" s="142"/>
      <c r="JFI10" s="142"/>
      <c r="JFJ10" s="142"/>
      <c r="JFK10" s="142"/>
      <c r="JFL10" s="142"/>
      <c r="JFM10" s="142"/>
      <c r="JFN10" s="142"/>
      <c r="JFO10" s="142"/>
      <c r="JFP10" s="142"/>
      <c r="JFQ10" s="142"/>
      <c r="JFR10" s="142"/>
      <c r="JFS10" s="142"/>
      <c r="JFT10" s="142"/>
      <c r="JFU10" s="142"/>
      <c r="JFV10" s="142"/>
      <c r="JFW10" s="142"/>
      <c r="JFX10" s="142"/>
      <c r="JFY10" s="142"/>
      <c r="JFZ10" s="142"/>
      <c r="JGA10" s="142"/>
      <c r="JGB10" s="142"/>
      <c r="JGC10" s="142"/>
      <c r="JGD10" s="142"/>
      <c r="JGE10" s="142"/>
      <c r="JGF10" s="142"/>
      <c r="JGG10" s="142"/>
      <c r="JGH10" s="142"/>
      <c r="JGI10" s="142"/>
      <c r="JGJ10" s="142"/>
      <c r="JGK10" s="142"/>
      <c r="JGL10" s="142"/>
      <c r="JGM10" s="142"/>
      <c r="JGN10" s="142"/>
      <c r="JGO10" s="142"/>
      <c r="JGP10" s="142"/>
      <c r="JGQ10" s="142"/>
      <c r="JGR10" s="142"/>
      <c r="JGS10" s="142"/>
      <c r="JGT10" s="142"/>
      <c r="JGU10" s="142"/>
      <c r="JGV10" s="142"/>
      <c r="JGW10" s="142"/>
      <c r="JGX10" s="142"/>
      <c r="JGY10" s="142"/>
      <c r="JGZ10" s="142"/>
      <c r="JHA10" s="142"/>
      <c r="JHB10" s="142"/>
      <c r="JHC10" s="142"/>
      <c r="JHD10" s="142"/>
      <c r="JHE10" s="142"/>
      <c r="JHF10" s="142"/>
      <c r="JHG10" s="142"/>
      <c r="JHH10" s="142"/>
      <c r="JHI10" s="142"/>
      <c r="JHJ10" s="142"/>
      <c r="JHK10" s="142"/>
      <c r="JHL10" s="142"/>
      <c r="JHM10" s="142"/>
      <c r="JHN10" s="142"/>
      <c r="JHO10" s="142"/>
      <c r="JHP10" s="142"/>
      <c r="JHQ10" s="142"/>
      <c r="JHR10" s="142"/>
      <c r="JHS10" s="142"/>
      <c r="JHT10" s="142"/>
      <c r="JHU10" s="142"/>
      <c r="JHV10" s="142"/>
      <c r="JHW10" s="142"/>
      <c r="JHX10" s="142"/>
      <c r="JHY10" s="142"/>
      <c r="JHZ10" s="142"/>
      <c r="JIA10" s="142"/>
      <c r="JIB10" s="142"/>
      <c r="JIC10" s="142"/>
      <c r="JID10" s="142"/>
      <c r="JIE10" s="142"/>
      <c r="JIF10" s="142"/>
      <c r="JIG10" s="142"/>
      <c r="JIH10" s="142"/>
      <c r="JII10" s="142"/>
      <c r="JIJ10" s="142"/>
      <c r="JIK10" s="142"/>
      <c r="JIL10" s="142"/>
      <c r="JIM10" s="142"/>
      <c r="JIN10" s="142"/>
      <c r="JIO10" s="142"/>
      <c r="JIP10" s="142"/>
      <c r="JIQ10" s="142"/>
      <c r="JIR10" s="142"/>
      <c r="JIS10" s="142"/>
      <c r="JIT10" s="142"/>
      <c r="JIU10" s="142"/>
      <c r="JIV10" s="142"/>
      <c r="JIW10" s="142"/>
      <c r="JIX10" s="142"/>
      <c r="JIY10" s="142"/>
      <c r="JIZ10" s="142"/>
      <c r="JJA10" s="142"/>
      <c r="JJB10" s="142"/>
      <c r="JJC10" s="142"/>
      <c r="JJD10" s="142"/>
      <c r="JJE10" s="142"/>
      <c r="JJF10" s="142"/>
      <c r="JJG10" s="142"/>
      <c r="JJH10" s="142"/>
      <c r="JJI10" s="142"/>
      <c r="JJJ10" s="142"/>
      <c r="JJK10" s="142"/>
      <c r="JJL10" s="142"/>
      <c r="JJM10" s="142"/>
      <c r="JJN10" s="142"/>
      <c r="JJO10" s="142"/>
      <c r="JJP10" s="142"/>
      <c r="JJQ10" s="142"/>
      <c r="JJR10" s="142"/>
      <c r="JJS10" s="142"/>
      <c r="JJT10" s="142"/>
      <c r="JJU10" s="142"/>
      <c r="JJV10" s="142"/>
      <c r="JJW10" s="142"/>
      <c r="JJX10" s="142"/>
      <c r="JJY10" s="142"/>
      <c r="JJZ10" s="142"/>
      <c r="JKA10" s="142"/>
      <c r="JKB10" s="142"/>
      <c r="JKC10" s="142"/>
      <c r="JKD10" s="142"/>
      <c r="JKE10" s="142"/>
      <c r="JKF10" s="142"/>
      <c r="JKG10" s="142"/>
      <c r="JKH10" s="142"/>
      <c r="JKI10" s="142"/>
      <c r="JKJ10" s="142"/>
      <c r="JKK10" s="142"/>
      <c r="JKL10" s="142"/>
      <c r="JKM10" s="142"/>
      <c r="JKN10" s="142"/>
      <c r="JKO10" s="142"/>
      <c r="JKP10" s="142"/>
      <c r="JKQ10" s="142"/>
      <c r="JKR10" s="142"/>
      <c r="JKS10" s="142"/>
      <c r="JKT10" s="142"/>
      <c r="JKU10" s="142"/>
      <c r="JKV10" s="142"/>
      <c r="JKW10" s="142"/>
      <c r="JKX10" s="142"/>
      <c r="JKY10" s="142"/>
      <c r="JKZ10" s="142"/>
      <c r="JLA10" s="142"/>
      <c r="JLB10" s="142"/>
      <c r="JLC10" s="142"/>
      <c r="JLD10" s="142"/>
      <c r="JLE10" s="142"/>
      <c r="JLF10" s="142"/>
      <c r="JLG10" s="142"/>
      <c r="JLH10" s="142"/>
      <c r="JLI10" s="142"/>
      <c r="JLJ10" s="142"/>
      <c r="JLK10" s="142"/>
      <c r="JLL10" s="142"/>
      <c r="JLM10" s="142"/>
      <c r="JLN10" s="142"/>
      <c r="JLO10" s="142"/>
      <c r="JLP10" s="142"/>
      <c r="JLQ10" s="142"/>
      <c r="JLR10" s="142"/>
      <c r="JLS10" s="142"/>
      <c r="JLT10" s="142"/>
      <c r="JLU10" s="142"/>
      <c r="JLV10" s="142"/>
      <c r="JLW10" s="142"/>
      <c r="JLX10" s="142"/>
      <c r="JLY10" s="142"/>
      <c r="JLZ10" s="142"/>
      <c r="JMA10" s="142"/>
      <c r="JMB10" s="142"/>
      <c r="JMC10" s="142"/>
      <c r="JMD10" s="142"/>
      <c r="JME10" s="142"/>
      <c r="JMF10" s="142"/>
      <c r="JMG10" s="142"/>
      <c r="JMH10" s="142"/>
      <c r="JMI10" s="142"/>
      <c r="JMJ10" s="142"/>
      <c r="JMK10" s="142"/>
      <c r="JML10" s="142"/>
      <c r="JMM10" s="142"/>
      <c r="JMN10" s="142"/>
      <c r="JMO10" s="142"/>
      <c r="JMP10" s="142"/>
      <c r="JMQ10" s="142"/>
      <c r="JMR10" s="142"/>
      <c r="JMS10" s="142"/>
      <c r="JMT10" s="142"/>
      <c r="JMU10" s="142"/>
      <c r="JMV10" s="142"/>
      <c r="JMW10" s="142"/>
      <c r="JMX10" s="142"/>
      <c r="JMY10" s="142"/>
      <c r="JMZ10" s="142"/>
      <c r="JNA10" s="142"/>
      <c r="JNB10" s="142"/>
      <c r="JNC10" s="142"/>
      <c r="JND10" s="142"/>
      <c r="JNE10" s="142"/>
      <c r="JNF10" s="142"/>
      <c r="JNG10" s="142"/>
      <c r="JNH10" s="142"/>
      <c r="JNI10" s="142"/>
      <c r="JNJ10" s="142"/>
      <c r="JNK10" s="142"/>
      <c r="JNL10" s="142"/>
      <c r="JNM10" s="142"/>
      <c r="JNN10" s="142"/>
      <c r="JNO10" s="142"/>
      <c r="JNP10" s="142"/>
      <c r="JNQ10" s="142"/>
      <c r="JNR10" s="142"/>
      <c r="JNS10" s="142"/>
      <c r="JNT10" s="142"/>
      <c r="JNU10" s="142"/>
      <c r="JNV10" s="142"/>
      <c r="JNW10" s="142"/>
      <c r="JNX10" s="142"/>
      <c r="JNY10" s="142"/>
      <c r="JNZ10" s="142"/>
      <c r="JOA10" s="142"/>
      <c r="JOB10" s="142"/>
      <c r="JOC10" s="142"/>
      <c r="JOD10" s="142"/>
      <c r="JOE10" s="142"/>
      <c r="JOF10" s="142"/>
      <c r="JOG10" s="142"/>
      <c r="JOH10" s="142"/>
      <c r="JOI10" s="142"/>
      <c r="JOJ10" s="142"/>
      <c r="JOK10" s="142"/>
      <c r="JOL10" s="142"/>
      <c r="JOM10" s="142"/>
      <c r="JON10" s="142"/>
      <c r="JOO10" s="142"/>
      <c r="JOP10" s="142"/>
      <c r="JOQ10" s="142"/>
      <c r="JOR10" s="142"/>
      <c r="JOS10" s="142"/>
      <c r="JOT10" s="142"/>
      <c r="JOU10" s="142"/>
      <c r="JOV10" s="142"/>
      <c r="JOW10" s="142"/>
      <c r="JOX10" s="142"/>
      <c r="JOY10" s="142"/>
      <c r="JOZ10" s="142"/>
      <c r="JPA10" s="142"/>
      <c r="JPB10" s="142"/>
      <c r="JPC10" s="142"/>
      <c r="JPD10" s="142"/>
      <c r="JPE10" s="142"/>
      <c r="JPF10" s="142"/>
      <c r="JPG10" s="142"/>
      <c r="JPH10" s="142"/>
      <c r="JPI10" s="142"/>
      <c r="JPJ10" s="142"/>
      <c r="JPK10" s="142"/>
      <c r="JPL10" s="142"/>
      <c r="JPM10" s="142"/>
      <c r="JPN10" s="142"/>
      <c r="JPO10" s="142"/>
      <c r="JPP10" s="142"/>
      <c r="JPQ10" s="142"/>
      <c r="JPR10" s="142"/>
      <c r="JPS10" s="142"/>
      <c r="JPT10" s="142"/>
      <c r="JPU10" s="142"/>
      <c r="JPV10" s="142"/>
      <c r="JPW10" s="142"/>
      <c r="JPX10" s="142"/>
      <c r="JPY10" s="142"/>
      <c r="JPZ10" s="142"/>
      <c r="JQA10" s="142"/>
      <c r="JQB10" s="142"/>
      <c r="JQC10" s="142"/>
      <c r="JQD10" s="142"/>
      <c r="JQE10" s="142"/>
      <c r="JQF10" s="142"/>
      <c r="JQG10" s="142"/>
      <c r="JQH10" s="142"/>
      <c r="JQI10" s="142"/>
      <c r="JQJ10" s="142"/>
      <c r="JQK10" s="142"/>
      <c r="JQL10" s="142"/>
      <c r="JQM10" s="142"/>
      <c r="JQN10" s="142"/>
      <c r="JQO10" s="142"/>
      <c r="JQP10" s="142"/>
      <c r="JQQ10" s="142"/>
      <c r="JQR10" s="142"/>
      <c r="JQS10" s="142"/>
      <c r="JQT10" s="142"/>
      <c r="JQU10" s="142"/>
      <c r="JQV10" s="142"/>
      <c r="JQW10" s="142"/>
      <c r="JQX10" s="142"/>
      <c r="JQY10" s="142"/>
      <c r="JQZ10" s="142"/>
      <c r="JRA10" s="142"/>
      <c r="JRB10" s="142"/>
      <c r="JRC10" s="142"/>
      <c r="JRD10" s="142"/>
      <c r="JRE10" s="142"/>
      <c r="JRF10" s="142"/>
      <c r="JRG10" s="142"/>
      <c r="JRH10" s="142"/>
      <c r="JRI10" s="142"/>
      <c r="JRJ10" s="142"/>
      <c r="JRK10" s="142"/>
      <c r="JRL10" s="142"/>
      <c r="JRM10" s="142"/>
      <c r="JRN10" s="142"/>
      <c r="JRO10" s="142"/>
      <c r="JRP10" s="142"/>
      <c r="JRQ10" s="142"/>
      <c r="JRR10" s="142"/>
      <c r="JRS10" s="142"/>
      <c r="JRT10" s="142"/>
      <c r="JRU10" s="142"/>
      <c r="JRV10" s="142"/>
      <c r="JRW10" s="142"/>
      <c r="JRX10" s="142"/>
      <c r="JRY10" s="142"/>
      <c r="JRZ10" s="142"/>
      <c r="JSA10" s="142"/>
      <c r="JSB10" s="142"/>
      <c r="JSC10" s="142"/>
      <c r="JSD10" s="142"/>
      <c r="JSE10" s="142"/>
      <c r="JSF10" s="142"/>
      <c r="JSG10" s="142"/>
      <c r="JSH10" s="142"/>
      <c r="JSI10" s="142"/>
      <c r="JSJ10" s="142"/>
      <c r="JSK10" s="142"/>
      <c r="JSL10" s="142"/>
      <c r="JSM10" s="142"/>
      <c r="JSN10" s="142"/>
      <c r="JSO10" s="142"/>
      <c r="JSP10" s="142"/>
      <c r="JSQ10" s="142"/>
      <c r="JSR10" s="142"/>
      <c r="JSS10" s="142"/>
      <c r="JST10" s="142"/>
      <c r="JSU10" s="142"/>
      <c r="JSV10" s="142"/>
      <c r="JSW10" s="142"/>
      <c r="JSX10" s="142"/>
      <c r="JSY10" s="142"/>
      <c r="JSZ10" s="142"/>
      <c r="JTA10" s="142"/>
      <c r="JTB10" s="142"/>
      <c r="JTC10" s="142"/>
      <c r="JTD10" s="142"/>
      <c r="JTE10" s="142"/>
      <c r="JTF10" s="142"/>
      <c r="JTG10" s="142"/>
      <c r="JTH10" s="142"/>
      <c r="JTI10" s="142"/>
      <c r="JTJ10" s="142"/>
      <c r="JTK10" s="142"/>
      <c r="JTL10" s="142"/>
      <c r="JTM10" s="142"/>
      <c r="JTN10" s="142"/>
      <c r="JTO10" s="142"/>
      <c r="JTP10" s="142"/>
      <c r="JTQ10" s="142"/>
      <c r="JTR10" s="142"/>
      <c r="JTS10" s="142"/>
      <c r="JTT10" s="142"/>
      <c r="JTU10" s="142"/>
      <c r="JTV10" s="142"/>
      <c r="JTW10" s="142"/>
      <c r="JTX10" s="142"/>
      <c r="JTY10" s="142"/>
      <c r="JTZ10" s="142"/>
      <c r="JUA10" s="142"/>
      <c r="JUB10" s="142"/>
      <c r="JUC10" s="142"/>
      <c r="JUD10" s="142"/>
      <c r="JUE10" s="142"/>
      <c r="JUF10" s="142"/>
      <c r="JUG10" s="142"/>
      <c r="JUH10" s="142"/>
      <c r="JUI10" s="142"/>
      <c r="JUJ10" s="142"/>
      <c r="JUK10" s="142"/>
      <c r="JUL10" s="142"/>
      <c r="JUM10" s="142"/>
      <c r="JUN10" s="142"/>
      <c r="JUO10" s="142"/>
      <c r="JUP10" s="142"/>
      <c r="JUQ10" s="142"/>
      <c r="JUR10" s="142"/>
      <c r="JUS10" s="142"/>
      <c r="JUT10" s="142"/>
      <c r="JUU10" s="142"/>
      <c r="JUV10" s="142"/>
      <c r="JUW10" s="142"/>
      <c r="JUX10" s="142"/>
      <c r="JUY10" s="142"/>
      <c r="JUZ10" s="142"/>
      <c r="JVA10" s="142"/>
      <c r="JVB10" s="142"/>
      <c r="JVC10" s="142"/>
      <c r="JVD10" s="142"/>
      <c r="JVE10" s="142"/>
      <c r="JVF10" s="142"/>
      <c r="JVG10" s="142"/>
      <c r="JVH10" s="142"/>
      <c r="JVI10" s="142"/>
      <c r="JVJ10" s="142"/>
      <c r="JVK10" s="142"/>
      <c r="JVL10" s="142"/>
      <c r="JVM10" s="142"/>
      <c r="JVN10" s="142"/>
      <c r="JVO10" s="142"/>
      <c r="JVP10" s="142"/>
      <c r="JVQ10" s="142"/>
      <c r="JVR10" s="142"/>
      <c r="JVS10" s="142"/>
      <c r="JVT10" s="142"/>
      <c r="JVU10" s="142"/>
      <c r="JVV10" s="142"/>
      <c r="JVW10" s="142"/>
      <c r="JVX10" s="142"/>
      <c r="JVY10" s="142"/>
      <c r="JVZ10" s="142"/>
      <c r="JWA10" s="142"/>
      <c r="JWB10" s="142"/>
      <c r="JWC10" s="142"/>
      <c r="JWD10" s="142"/>
      <c r="JWE10" s="142"/>
      <c r="JWF10" s="142"/>
      <c r="JWG10" s="142"/>
      <c r="JWH10" s="142"/>
      <c r="JWI10" s="142"/>
      <c r="JWJ10" s="142"/>
      <c r="JWK10" s="142"/>
      <c r="JWL10" s="142"/>
      <c r="JWM10" s="142"/>
      <c r="JWN10" s="142"/>
      <c r="JWO10" s="142"/>
      <c r="JWP10" s="142"/>
      <c r="JWQ10" s="142"/>
      <c r="JWR10" s="142"/>
      <c r="JWS10" s="142"/>
      <c r="JWT10" s="142"/>
      <c r="JWU10" s="142"/>
      <c r="JWV10" s="142"/>
      <c r="JWW10" s="142"/>
      <c r="JWX10" s="142"/>
      <c r="JWY10" s="142"/>
      <c r="JWZ10" s="142"/>
      <c r="JXA10" s="142"/>
      <c r="JXB10" s="142"/>
      <c r="JXC10" s="142"/>
      <c r="JXD10" s="142"/>
      <c r="JXE10" s="142"/>
      <c r="JXF10" s="142"/>
      <c r="JXG10" s="142"/>
      <c r="JXH10" s="142"/>
      <c r="JXI10" s="142"/>
      <c r="JXJ10" s="142"/>
      <c r="JXK10" s="142"/>
      <c r="JXL10" s="142"/>
      <c r="JXM10" s="142"/>
      <c r="JXN10" s="142"/>
      <c r="JXO10" s="142"/>
      <c r="JXP10" s="142"/>
      <c r="JXQ10" s="142"/>
      <c r="JXR10" s="142"/>
      <c r="JXS10" s="142"/>
      <c r="JXT10" s="142"/>
      <c r="JXU10" s="142"/>
      <c r="JXV10" s="142"/>
      <c r="JXW10" s="142"/>
      <c r="JXX10" s="142"/>
      <c r="JXY10" s="142"/>
      <c r="JXZ10" s="142"/>
      <c r="JYA10" s="142"/>
      <c r="JYB10" s="142"/>
      <c r="JYC10" s="142"/>
      <c r="JYD10" s="142"/>
      <c r="JYE10" s="142"/>
      <c r="JYF10" s="142"/>
      <c r="JYG10" s="142"/>
      <c r="JYH10" s="142"/>
      <c r="JYI10" s="142"/>
      <c r="JYJ10" s="142"/>
      <c r="JYK10" s="142"/>
      <c r="JYL10" s="142"/>
      <c r="JYM10" s="142"/>
      <c r="JYN10" s="142"/>
      <c r="JYO10" s="142"/>
      <c r="JYP10" s="142"/>
      <c r="JYQ10" s="142"/>
      <c r="JYR10" s="142"/>
      <c r="JYS10" s="142"/>
      <c r="JYT10" s="142"/>
      <c r="JYU10" s="142"/>
      <c r="JYV10" s="142"/>
      <c r="JYW10" s="142"/>
      <c r="JYX10" s="142"/>
      <c r="JYY10" s="142"/>
      <c r="JYZ10" s="142"/>
      <c r="JZA10" s="142"/>
      <c r="JZB10" s="142"/>
      <c r="JZC10" s="142"/>
      <c r="JZD10" s="142"/>
      <c r="JZE10" s="142"/>
      <c r="JZF10" s="142"/>
      <c r="JZG10" s="142"/>
      <c r="JZH10" s="142"/>
      <c r="JZI10" s="142"/>
      <c r="JZJ10" s="142"/>
      <c r="JZK10" s="142"/>
      <c r="JZL10" s="142"/>
      <c r="JZM10" s="142"/>
      <c r="JZN10" s="142"/>
      <c r="JZO10" s="142"/>
      <c r="JZP10" s="142"/>
      <c r="JZQ10" s="142"/>
      <c r="JZR10" s="142"/>
      <c r="JZS10" s="142"/>
      <c r="JZT10" s="142"/>
      <c r="JZU10" s="142"/>
      <c r="JZV10" s="142"/>
      <c r="JZW10" s="142"/>
      <c r="JZX10" s="142"/>
      <c r="JZY10" s="142"/>
      <c r="JZZ10" s="142"/>
      <c r="KAA10" s="142"/>
      <c r="KAB10" s="142"/>
      <c r="KAC10" s="142"/>
      <c r="KAD10" s="142"/>
      <c r="KAE10" s="142"/>
      <c r="KAF10" s="142"/>
      <c r="KAG10" s="142"/>
      <c r="KAH10" s="142"/>
      <c r="KAI10" s="142"/>
      <c r="KAJ10" s="142"/>
      <c r="KAK10" s="142"/>
      <c r="KAL10" s="142"/>
      <c r="KAM10" s="142"/>
      <c r="KAN10" s="142"/>
      <c r="KAO10" s="142"/>
      <c r="KAP10" s="142"/>
      <c r="KAQ10" s="142"/>
      <c r="KAR10" s="142"/>
      <c r="KAS10" s="142"/>
      <c r="KAT10" s="142"/>
      <c r="KAU10" s="142"/>
      <c r="KAV10" s="142"/>
      <c r="KAW10" s="142"/>
      <c r="KAX10" s="142"/>
      <c r="KAY10" s="142"/>
      <c r="KAZ10" s="142"/>
      <c r="KBA10" s="142"/>
      <c r="KBB10" s="142"/>
      <c r="KBC10" s="142"/>
      <c r="KBD10" s="142"/>
      <c r="KBE10" s="142"/>
      <c r="KBF10" s="142"/>
      <c r="KBG10" s="142"/>
      <c r="KBH10" s="142"/>
      <c r="KBI10" s="142"/>
      <c r="KBJ10" s="142"/>
      <c r="KBK10" s="142"/>
      <c r="KBL10" s="142"/>
      <c r="KBM10" s="142"/>
      <c r="KBN10" s="142"/>
      <c r="KBO10" s="142"/>
      <c r="KBP10" s="142"/>
      <c r="KBQ10" s="142"/>
      <c r="KBR10" s="142"/>
      <c r="KBS10" s="142"/>
      <c r="KBT10" s="142"/>
      <c r="KBU10" s="142"/>
      <c r="KBV10" s="142"/>
      <c r="KBW10" s="142"/>
      <c r="KBX10" s="142"/>
      <c r="KBY10" s="142"/>
      <c r="KBZ10" s="142"/>
      <c r="KCA10" s="142"/>
      <c r="KCB10" s="142"/>
      <c r="KCC10" s="142"/>
      <c r="KCD10" s="142"/>
      <c r="KCE10" s="142"/>
      <c r="KCF10" s="142"/>
      <c r="KCG10" s="142"/>
      <c r="KCH10" s="142"/>
      <c r="KCI10" s="142"/>
      <c r="KCJ10" s="142"/>
      <c r="KCK10" s="142"/>
      <c r="KCL10" s="142"/>
      <c r="KCM10" s="142"/>
      <c r="KCN10" s="142"/>
      <c r="KCO10" s="142"/>
      <c r="KCP10" s="142"/>
      <c r="KCQ10" s="142"/>
      <c r="KCR10" s="142"/>
      <c r="KCS10" s="142"/>
      <c r="KCT10" s="142"/>
      <c r="KCU10" s="142"/>
      <c r="KCV10" s="142"/>
      <c r="KCW10" s="142"/>
      <c r="KCX10" s="142"/>
      <c r="KCY10" s="142"/>
      <c r="KCZ10" s="142"/>
      <c r="KDA10" s="142"/>
      <c r="KDB10" s="142"/>
      <c r="KDC10" s="142"/>
      <c r="KDD10" s="142"/>
      <c r="KDE10" s="142"/>
      <c r="KDF10" s="142"/>
      <c r="KDG10" s="142"/>
      <c r="KDH10" s="142"/>
      <c r="KDI10" s="142"/>
      <c r="KDJ10" s="142"/>
      <c r="KDK10" s="142"/>
      <c r="KDL10" s="142"/>
      <c r="KDM10" s="142"/>
      <c r="KDN10" s="142"/>
      <c r="KDO10" s="142"/>
      <c r="KDP10" s="142"/>
      <c r="KDQ10" s="142"/>
      <c r="KDR10" s="142"/>
      <c r="KDS10" s="142"/>
      <c r="KDT10" s="142"/>
      <c r="KDU10" s="142"/>
      <c r="KDV10" s="142"/>
      <c r="KDW10" s="142"/>
      <c r="KDX10" s="142"/>
      <c r="KDY10" s="142"/>
      <c r="KDZ10" s="142"/>
      <c r="KEA10" s="142"/>
      <c r="KEB10" s="142"/>
      <c r="KEC10" s="142"/>
      <c r="KED10" s="142"/>
      <c r="KEE10" s="142"/>
      <c r="KEF10" s="142"/>
      <c r="KEG10" s="142"/>
      <c r="KEH10" s="142"/>
      <c r="KEI10" s="142"/>
      <c r="KEJ10" s="142"/>
      <c r="KEK10" s="142"/>
      <c r="KEL10" s="142"/>
      <c r="KEM10" s="142"/>
      <c r="KEN10" s="142"/>
      <c r="KEO10" s="142"/>
      <c r="KEP10" s="142"/>
      <c r="KEQ10" s="142"/>
      <c r="KER10" s="142"/>
      <c r="KES10" s="142"/>
      <c r="KET10" s="142"/>
      <c r="KEU10" s="142"/>
      <c r="KEV10" s="142"/>
      <c r="KEW10" s="142"/>
      <c r="KEX10" s="142"/>
      <c r="KEY10" s="142"/>
      <c r="KEZ10" s="142"/>
      <c r="KFA10" s="142"/>
      <c r="KFB10" s="142"/>
      <c r="KFC10" s="142"/>
      <c r="KFD10" s="142"/>
      <c r="KFE10" s="142"/>
      <c r="KFF10" s="142"/>
      <c r="KFG10" s="142"/>
      <c r="KFH10" s="142"/>
      <c r="KFI10" s="142"/>
      <c r="KFJ10" s="142"/>
      <c r="KFK10" s="142"/>
      <c r="KFL10" s="142"/>
      <c r="KFM10" s="142"/>
      <c r="KFN10" s="142"/>
      <c r="KFO10" s="142"/>
      <c r="KFP10" s="142"/>
      <c r="KFQ10" s="142"/>
      <c r="KFR10" s="142"/>
      <c r="KFS10" s="142"/>
      <c r="KFT10" s="142"/>
      <c r="KFU10" s="142"/>
      <c r="KFV10" s="142"/>
      <c r="KFW10" s="142"/>
      <c r="KFX10" s="142"/>
      <c r="KFY10" s="142"/>
      <c r="KFZ10" s="142"/>
      <c r="KGA10" s="142"/>
      <c r="KGB10" s="142"/>
      <c r="KGC10" s="142"/>
      <c r="KGD10" s="142"/>
      <c r="KGE10" s="142"/>
      <c r="KGF10" s="142"/>
      <c r="KGG10" s="142"/>
      <c r="KGH10" s="142"/>
      <c r="KGI10" s="142"/>
      <c r="KGJ10" s="142"/>
      <c r="KGK10" s="142"/>
      <c r="KGL10" s="142"/>
      <c r="KGM10" s="142"/>
      <c r="KGN10" s="142"/>
      <c r="KGO10" s="142"/>
      <c r="KGP10" s="142"/>
      <c r="KGQ10" s="142"/>
      <c r="KGR10" s="142"/>
      <c r="KGS10" s="142"/>
      <c r="KGT10" s="142"/>
      <c r="KGU10" s="142"/>
      <c r="KGV10" s="142"/>
      <c r="KGW10" s="142"/>
      <c r="KGX10" s="142"/>
      <c r="KGY10" s="142"/>
      <c r="KGZ10" s="142"/>
      <c r="KHA10" s="142"/>
      <c r="KHB10" s="142"/>
      <c r="KHC10" s="142"/>
      <c r="KHD10" s="142"/>
      <c r="KHE10" s="142"/>
      <c r="KHF10" s="142"/>
      <c r="KHG10" s="142"/>
      <c r="KHH10" s="142"/>
      <c r="KHI10" s="142"/>
      <c r="KHJ10" s="142"/>
      <c r="KHK10" s="142"/>
      <c r="KHL10" s="142"/>
      <c r="KHM10" s="142"/>
      <c r="KHN10" s="142"/>
      <c r="KHO10" s="142"/>
      <c r="KHP10" s="142"/>
      <c r="KHQ10" s="142"/>
      <c r="KHR10" s="142"/>
      <c r="KHS10" s="142"/>
      <c r="KHT10" s="142"/>
      <c r="KHU10" s="142"/>
      <c r="KHV10" s="142"/>
      <c r="KHW10" s="142"/>
      <c r="KHX10" s="142"/>
      <c r="KHY10" s="142"/>
      <c r="KHZ10" s="142"/>
      <c r="KIA10" s="142"/>
      <c r="KIB10" s="142"/>
      <c r="KIC10" s="142"/>
      <c r="KID10" s="142"/>
      <c r="KIE10" s="142"/>
      <c r="KIF10" s="142"/>
      <c r="KIG10" s="142"/>
      <c r="KIH10" s="142"/>
      <c r="KII10" s="142"/>
      <c r="KIJ10" s="142"/>
      <c r="KIK10" s="142"/>
      <c r="KIL10" s="142"/>
      <c r="KIM10" s="142"/>
      <c r="KIN10" s="142"/>
      <c r="KIO10" s="142"/>
      <c r="KIP10" s="142"/>
      <c r="KIQ10" s="142"/>
      <c r="KIR10" s="142"/>
      <c r="KIS10" s="142"/>
      <c r="KIT10" s="142"/>
      <c r="KIU10" s="142"/>
      <c r="KIV10" s="142"/>
      <c r="KIW10" s="142"/>
      <c r="KIX10" s="142"/>
      <c r="KIY10" s="142"/>
      <c r="KIZ10" s="142"/>
      <c r="KJA10" s="142"/>
      <c r="KJB10" s="142"/>
      <c r="KJC10" s="142"/>
      <c r="KJD10" s="142"/>
      <c r="KJE10" s="142"/>
      <c r="KJF10" s="142"/>
      <c r="KJG10" s="142"/>
      <c r="KJH10" s="142"/>
      <c r="KJI10" s="142"/>
      <c r="KJJ10" s="142"/>
      <c r="KJK10" s="142"/>
      <c r="KJL10" s="142"/>
      <c r="KJM10" s="142"/>
      <c r="KJN10" s="142"/>
      <c r="KJO10" s="142"/>
      <c r="KJP10" s="142"/>
      <c r="KJQ10" s="142"/>
      <c r="KJR10" s="142"/>
      <c r="KJS10" s="142"/>
      <c r="KJT10" s="142"/>
      <c r="KJU10" s="142"/>
      <c r="KJV10" s="142"/>
      <c r="KJW10" s="142"/>
      <c r="KJX10" s="142"/>
      <c r="KJY10" s="142"/>
      <c r="KJZ10" s="142"/>
      <c r="KKA10" s="142"/>
      <c r="KKB10" s="142"/>
      <c r="KKC10" s="142"/>
      <c r="KKD10" s="142"/>
      <c r="KKE10" s="142"/>
      <c r="KKF10" s="142"/>
      <c r="KKG10" s="142"/>
      <c r="KKH10" s="142"/>
      <c r="KKI10" s="142"/>
      <c r="KKJ10" s="142"/>
      <c r="KKK10" s="142"/>
      <c r="KKL10" s="142"/>
      <c r="KKM10" s="142"/>
      <c r="KKN10" s="142"/>
      <c r="KKO10" s="142"/>
      <c r="KKP10" s="142"/>
      <c r="KKQ10" s="142"/>
      <c r="KKR10" s="142"/>
      <c r="KKS10" s="142"/>
      <c r="KKT10" s="142"/>
      <c r="KKU10" s="142"/>
      <c r="KKV10" s="142"/>
      <c r="KKW10" s="142"/>
      <c r="KKX10" s="142"/>
      <c r="KKY10" s="142"/>
      <c r="KKZ10" s="142"/>
      <c r="KLA10" s="142"/>
      <c r="KLB10" s="142"/>
      <c r="KLC10" s="142"/>
      <c r="KLD10" s="142"/>
      <c r="KLE10" s="142"/>
      <c r="KLF10" s="142"/>
      <c r="KLG10" s="142"/>
      <c r="KLH10" s="142"/>
      <c r="KLI10" s="142"/>
      <c r="KLJ10" s="142"/>
      <c r="KLK10" s="142"/>
      <c r="KLL10" s="142"/>
      <c r="KLM10" s="142"/>
      <c r="KLN10" s="142"/>
      <c r="KLO10" s="142"/>
      <c r="KLP10" s="142"/>
      <c r="KLQ10" s="142"/>
      <c r="KLR10" s="142"/>
      <c r="KLS10" s="142"/>
      <c r="KLT10" s="142"/>
      <c r="KLU10" s="142"/>
      <c r="KLV10" s="142"/>
      <c r="KLW10" s="142"/>
      <c r="KLX10" s="142"/>
      <c r="KLY10" s="142"/>
      <c r="KLZ10" s="142"/>
      <c r="KMA10" s="142"/>
      <c r="KMB10" s="142"/>
      <c r="KMC10" s="142"/>
      <c r="KMD10" s="142"/>
      <c r="KME10" s="142"/>
      <c r="KMF10" s="142"/>
      <c r="KMG10" s="142"/>
      <c r="KMH10" s="142"/>
      <c r="KMI10" s="142"/>
      <c r="KMJ10" s="142"/>
      <c r="KMK10" s="142"/>
      <c r="KML10" s="142"/>
      <c r="KMM10" s="142"/>
      <c r="KMN10" s="142"/>
      <c r="KMO10" s="142"/>
      <c r="KMP10" s="142"/>
      <c r="KMQ10" s="142"/>
      <c r="KMR10" s="142"/>
      <c r="KMS10" s="142"/>
      <c r="KMT10" s="142"/>
      <c r="KMU10" s="142"/>
      <c r="KMV10" s="142"/>
      <c r="KMW10" s="142"/>
      <c r="KMX10" s="142"/>
      <c r="KMY10" s="142"/>
      <c r="KMZ10" s="142"/>
      <c r="KNA10" s="142"/>
      <c r="KNB10" s="142"/>
      <c r="KNC10" s="142"/>
      <c r="KND10" s="142"/>
      <c r="KNE10" s="142"/>
      <c r="KNF10" s="142"/>
      <c r="KNG10" s="142"/>
      <c r="KNH10" s="142"/>
      <c r="KNI10" s="142"/>
      <c r="KNJ10" s="142"/>
      <c r="KNK10" s="142"/>
      <c r="KNL10" s="142"/>
      <c r="KNM10" s="142"/>
      <c r="KNN10" s="142"/>
      <c r="KNO10" s="142"/>
      <c r="KNP10" s="142"/>
      <c r="KNQ10" s="142"/>
      <c r="KNR10" s="142"/>
      <c r="KNS10" s="142"/>
      <c r="KNT10" s="142"/>
      <c r="KNU10" s="142"/>
      <c r="KNV10" s="142"/>
      <c r="KNW10" s="142"/>
      <c r="KNX10" s="142"/>
      <c r="KNY10" s="142"/>
      <c r="KNZ10" s="142"/>
      <c r="KOA10" s="142"/>
      <c r="KOB10" s="142"/>
      <c r="KOC10" s="142"/>
      <c r="KOD10" s="142"/>
      <c r="KOE10" s="142"/>
      <c r="KOF10" s="142"/>
      <c r="KOG10" s="142"/>
      <c r="KOH10" s="142"/>
      <c r="KOI10" s="142"/>
      <c r="KOJ10" s="142"/>
      <c r="KOK10" s="142"/>
      <c r="KOL10" s="142"/>
      <c r="KOM10" s="142"/>
      <c r="KON10" s="142"/>
      <c r="KOO10" s="142"/>
      <c r="KOP10" s="142"/>
      <c r="KOQ10" s="142"/>
      <c r="KOR10" s="142"/>
      <c r="KOS10" s="142"/>
      <c r="KOT10" s="142"/>
      <c r="KOU10" s="142"/>
      <c r="KOV10" s="142"/>
      <c r="KOW10" s="142"/>
      <c r="KOX10" s="142"/>
      <c r="KOY10" s="142"/>
      <c r="KOZ10" s="142"/>
      <c r="KPA10" s="142"/>
      <c r="KPB10" s="142"/>
      <c r="KPC10" s="142"/>
      <c r="KPD10" s="142"/>
      <c r="KPE10" s="142"/>
      <c r="KPF10" s="142"/>
      <c r="KPG10" s="142"/>
      <c r="KPH10" s="142"/>
      <c r="KPI10" s="142"/>
      <c r="KPJ10" s="142"/>
      <c r="KPK10" s="142"/>
      <c r="KPL10" s="142"/>
      <c r="KPM10" s="142"/>
      <c r="KPN10" s="142"/>
      <c r="KPO10" s="142"/>
      <c r="KPP10" s="142"/>
      <c r="KPQ10" s="142"/>
      <c r="KPR10" s="142"/>
      <c r="KPS10" s="142"/>
      <c r="KPT10" s="142"/>
      <c r="KPU10" s="142"/>
      <c r="KPV10" s="142"/>
      <c r="KPW10" s="142"/>
      <c r="KPX10" s="142"/>
      <c r="KPY10" s="142"/>
      <c r="KPZ10" s="142"/>
      <c r="KQA10" s="142"/>
      <c r="KQB10" s="142"/>
      <c r="KQC10" s="142"/>
      <c r="KQD10" s="142"/>
      <c r="KQE10" s="142"/>
      <c r="KQF10" s="142"/>
      <c r="KQG10" s="142"/>
      <c r="KQH10" s="142"/>
      <c r="KQI10" s="142"/>
      <c r="KQJ10" s="142"/>
      <c r="KQK10" s="142"/>
      <c r="KQL10" s="142"/>
      <c r="KQM10" s="142"/>
      <c r="KQN10" s="142"/>
      <c r="KQO10" s="142"/>
      <c r="KQP10" s="142"/>
      <c r="KQQ10" s="142"/>
      <c r="KQR10" s="142"/>
      <c r="KQS10" s="142"/>
      <c r="KQT10" s="142"/>
      <c r="KQU10" s="142"/>
      <c r="KQV10" s="142"/>
      <c r="KQW10" s="142"/>
      <c r="KQX10" s="142"/>
      <c r="KQY10" s="142"/>
      <c r="KQZ10" s="142"/>
      <c r="KRA10" s="142"/>
      <c r="KRB10" s="142"/>
      <c r="KRC10" s="142"/>
      <c r="KRD10" s="142"/>
      <c r="KRE10" s="142"/>
      <c r="KRF10" s="142"/>
      <c r="KRG10" s="142"/>
      <c r="KRH10" s="142"/>
      <c r="KRI10" s="142"/>
      <c r="KRJ10" s="142"/>
      <c r="KRK10" s="142"/>
      <c r="KRL10" s="142"/>
      <c r="KRM10" s="142"/>
      <c r="KRN10" s="142"/>
      <c r="KRO10" s="142"/>
      <c r="KRP10" s="142"/>
      <c r="KRQ10" s="142"/>
      <c r="KRR10" s="142"/>
      <c r="KRS10" s="142"/>
      <c r="KRT10" s="142"/>
      <c r="KRU10" s="142"/>
      <c r="KRV10" s="142"/>
      <c r="KRW10" s="142"/>
      <c r="KRX10" s="142"/>
      <c r="KRY10" s="142"/>
      <c r="KRZ10" s="142"/>
      <c r="KSA10" s="142"/>
      <c r="KSB10" s="142"/>
      <c r="KSC10" s="142"/>
      <c r="KSD10" s="142"/>
      <c r="KSE10" s="142"/>
      <c r="KSF10" s="142"/>
      <c r="KSG10" s="142"/>
      <c r="KSH10" s="142"/>
      <c r="KSI10" s="142"/>
      <c r="KSJ10" s="142"/>
      <c r="KSK10" s="142"/>
      <c r="KSL10" s="142"/>
      <c r="KSM10" s="142"/>
      <c r="KSN10" s="142"/>
      <c r="KSO10" s="142"/>
      <c r="KSP10" s="142"/>
      <c r="KSQ10" s="142"/>
      <c r="KSR10" s="142"/>
      <c r="KSS10" s="142"/>
      <c r="KST10" s="142"/>
      <c r="KSU10" s="142"/>
      <c r="KSV10" s="142"/>
      <c r="KSW10" s="142"/>
      <c r="KSX10" s="142"/>
      <c r="KSY10" s="142"/>
      <c r="KSZ10" s="142"/>
      <c r="KTA10" s="142"/>
      <c r="KTB10" s="142"/>
      <c r="KTC10" s="142"/>
      <c r="KTD10" s="142"/>
      <c r="KTE10" s="142"/>
      <c r="KTF10" s="142"/>
      <c r="KTG10" s="142"/>
      <c r="KTH10" s="142"/>
      <c r="KTI10" s="142"/>
      <c r="KTJ10" s="142"/>
      <c r="KTK10" s="142"/>
      <c r="KTL10" s="142"/>
      <c r="KTM10" s="142"/>
      <c r="KTN10" s="142"/>
      <c r="KTO10" s="142"/>
      <c r="KTP10" s="142"/>
      <c r="KTQ10" s="142"/>
      <c r="KTR10" s="142"/>
      <c r="KTS10" s="142"/>
      <c r="KTT10" s="142"/>
      <c r="KTU10" s="142"/>
      <c r="KTV10" s="142"/>
      <c r="KTW10" s="142"/>
      <c r="KTX10" s="142"/>
      <c r="KTY10" s="142"/>
      <c r="KTZ10" s="142"/>
      <c r="KUA10" s="142"/>
      <c r="KUB10" s="142"/>
      <c r="KUC10" s="142"/>
      <c r="KUD10" s="142"/>
      <c r="KUE10" s="142"/>
      <c r="KUF10" s="142"/>
      <c r="KUG10" s="142"/>
      <c r="KUH10" s="142"/>
      <c r="KUI10" s="142"/>
      <c r="KUJ10" s="142"/>
      <c r="KUK10" s="142"/>
      <c r="KUL10" s="142"/>
      <c r="KUM10" s="142"/>
      <c r="KUN10" s="142"/>
      <c r="KUO10" s="142"/>
      <c r="KUP10" s="142"/>
      <c r="KUQ10" s="142"/>
      <c r="KUR10" s="142"/>
      <c r="KUS10" s="142"/>
      <c r="KUT10" s="142"/>
      <c r="KUU10" s="142"/>
      <c r="KUV10" s="142"/>
      <c r="KUW10" s="142"/>
      <c r="KUX10" s="142"/>
      <c r="KUY10" s="142"/>
      <c r="KUZ10" s="142"/>
      <c r="KVA10" s="142"/>
      <c r="KVB10" s="142"/>
      <c r="KVC10" s="142"/>
      <c r="KVD10" s="142"/>
      <c r="KVE10" s="142"/>
      <c r="KVF10" s="142"/>
      <c r="KVG10" s="142"/>
      <c r="KVH10" s="142"/>
      <c r="KVI10" s="142"/>
      <c r="KVJ10" s="142"/>
      <c r="KVK10" s="142"/>
      <c r="KVL10" s="142"/>
      <c r="KVM10" s="142"/>
      <c r="KVN10" s="142"/>
      <c r="KVO10" s="142"/>
      <c r="KVP10" s="142"/>
      <c r="KVQ10" s="142"/>
      <c r="KVR10" s="142"/>
      <c r="KVS10" s="142"/>
      <c r="KVT10" s="142"/>
      <c r="KVU10" s="142"/>
      <c r="KVV10" s="142"/>
      <c r="KVW10" s="142"/>
      <c r="KVX10" s="142"/>
      <c r="KVY10" s="142"/>
      <c r="KVZ10" s="142"/>
      <c r="KWA10" s="142"/>
      <c r="KWB10" s="142"/>
      <c r="KWC10" s="142"/>
      <c r="KWD10" s="142"/>
      <c r="KWE10" s="142"/>
      <c r="KWF10" s="142"/>
      <c r="KWG10" s="142"/>
      <c r="KWH10" s="142"/>
      <c r="KWI10" s="142"/>
      <c r="KWJ10" s="142"/>
      <c r="KWK10" s="142"/>
      <c r="KWL10" s="142"/>
      <c r="KWM10" s="142"/>
      <c r="KWN10" s="142"/>
      <c r="KWO10" s="142"/>
      <c r="KWP10" s="142"/>
      <c r="KWQ10" s="142"/>
      <c r="KWR10" s="142"/>
      <c r="KWS10" s="142"/>
      <c r="KWT10" s="142"/>
      <c r="KWU10" s="142"/>
      <c r="KWV10" s="142"/>
      <c r="KWW10" s="142"/>
      <c r="KWX10" s="142"/>
      <c r="KWY10" s="142"/>
      <c r="KWZ10" s="142"/>
      <c r="KXA10" s="142"/>
      <c r="KXB10" s="142"/>
      <c r="KXC10" s="142"/>
      <c r="KXD10" s="142"/>
      <c r="KXE10" s="142"/>
      <c r="KXF10" s="142"/>
      <c r="KXG10" s="142"/>
      <c r="KXH10" s="142"/>
      <c r="KXI10" s="142"/>
      <c r="KXJ10" s="142"/>
      <c r="KXK10" s="142"/>
      <c r="KXL10" s="142"/>
      <c r="KXM10" s="142"/>
      <c r="KXN10" s="142"/>
      <c r="KXO10" s="142"/>
      <c r="KXP10" s="142"/>
      <c r="KXQ10" s="142"/>
      <c r="KXR10" s="142"/>
      <c r="KXS10" s="142"/>
      <c r="KXT10" s="142"/>
      <c r="KXU10" s="142"/>
      <c r="KXV10" s="142"/>
      <c r="KXW10" s="142"/>
      <c r="KXX10" s="142"/>
      <c r="KXY10" s="142"/>
      <c r="KXZ10" s="142"/>
      <c r="KYA10" s="142"/>
      <c r="KYB10" s="142"/>
      <c r="KYC10" s="142"/>
      <c r="KYD10" s="142"/>
      <c r="KYE10" s="142"/>
      <c r="KYF10" s="142"/>
      <c r="KYG10" s="142"/>
      <c r="KYH10" s="142"/>
      <c r="KYI10" s="142"/>
      <c r="KYJ10" s="142"/>
      <c r="KYK10" s="142"/>
      <c r="KYL10" s="142"/>
      <c r="KYM10" s="142"/>
      <c r="KYN10" s="142"/>
      <c r="KYO10" s="142"/>
      <c r="KYP10" s="142"/>
      <c r="KYQ10" s="142"/>
      <c r="KYR10" s="142"/>
      <c r="KYS10" s="142"/>
      <c r="KYT10" s="142"/>
      <c r="KYU10" s="142"/>
      <c r="KYV10" s="142"/>
      <c r="KYW10" s="142"/>
      <c r="KYX10" s="142"/>
      <c r="KYY10" s="142"/>
      <c r="KYZ10" s="142"/>
      <c r="KZA10" s="142"/>
      <c r="KZB10" s="142"/>
      <c r="KZC10" s="142"/>
      <c r="KZD10" s="142"/>
      <c r="KZE10" s="142"/>
      <c r="KZF10" s="142"/>
      <c r="KZG10" s="142"/>
      <c r="KZH10" s="142"/>
      <c r="KZI10" s="142"/>
      <c r="KZJ10" s="142"/>
      <c r="KZK10" s="142"/>
      <c r="KZL10" s="142"/>
      <c r="KZM10" s="142"/>
      <c r="KZN10" s="142"/>
      <c r="KZO10" s="142"/>
      <c r="KZP10" s="142"/>
      <c r="KZQ10" s="142"/>
      <c r="KZR10" s="142"/>
      <c r="KZS10" s="142"/>
      <c r="KZT10" s="142"/>
      <c r="KZU10" s="142"/>
      <c r="KZV10" s="142"/>
      <c r="KZW10" s="142"/>
      <c r="KZX10" s="142"/>
      <c r="KZY10" s="142"/>
      <c r="KZZ10" s="142"/>
      <c r="LAA10" s="142"/>
      <c r="LAB10" s="142"/>
      <c r="LAC10" s="142"/>
      <c r="LAD10" s="142"/>
      <c r="LAE10" s="142"/>
      <c r="LAF10" s="142"/>
      <c r="LAG10" s="142"/>
      <c r="LAH10" s="142"/>
      <c r="LAI10" s="142"/>
      <c r="LAJ10" s="142"/>
      <c r="LAK10" s="142"/>
      <c r="LAL10" s="142"/>
      <c r="LAM10" s="142"/>
      <c r="LAN10" s="142"/>
      <c r="LAO10" s="142"/>
      <c r="LAP10" s="142"/>
      <c r="LAQ10" s="142"/>
      <c r="LAR10" s="142"/>
      <c r="LAS10" s="142"/>
      <c r="LAT10" s="142"/>
      <c r="LAU10" s="142"/>
      <c r="LAV10" s="142"/>
      <c r="LAW10" s="142"/>
      <c r="LAX10" s="142"/>
      <c r="LAY10" s="142"/>
      <c r="LAZ10" s="142"/>
      <c r="LBA10" s="142"/>
      <c r="LBB10" s="142"/>
      <c r="LBC10" s="142"/>
      <c r="LBD10" s="142"/>
      <c r="LBE10" s="142"/>
      <c r="LBF10" s="142"/>
      <c r="LBG10" s="142"/>
      <c r="LBH10" s="142"/>
      <c r="LBI10" s="142"/>
      <c r="LBJ10" s="142"/>
      <c r="LBK10" s="142"/>
      <c r="LBL10" s="142"/>
      <c r="LBM10" s="142"/>
      <c r="LBN10" s="142"/>
      <c r="LBO10" s="142"/>
      <c r="LBP10" s="142"/>
      <c r="LBQ10" s="142"/>
      <c r="LBR10" s="142"/>
      <c r="LBS10" s="142"/>
      <c r="LBT10" s="142"/>
      <c r="LBU10" s="142"/>
      <c r="LBV10" s="142"/>
      <c r="LBW10" s="142"/>
      <c r="LBX10" s="142"/>
      <c r="LBY10" s="142"/>
      <c r="LBZ10" s="142"/>
      <c r="LCA10" s="142"/>
      <c r="LCB10" s="142"/>
      <c r="LCC10" s="142"/>
      <c r="LCD10" s="142"/>
      <c r="LCE10" s="142"/>
      <c r="LCF10" s="142"/>
      <c r="LCG10" s="142"/>
      <c r="LCH10" s="142"/>
      <c r="LCI10" s="142"/>
      <c r="LCJ10" s="142"/>
      <c r="LCK10" s="142"/>
      <c r="LCL10" s="142"/>
      <c r="LCM10" s="142"/>
      <c r="LCN10" s="142"/>
      <c r="LCO10" s="142"/>
      <c r="LCP10" s="142"/>
      <c r="LCQ10" s="142"/>
      <c r="LCR10" s="142"/>
      <c r="LCS10" s="142"/>
      <c r="LCT10" s="142"/>
      <c r="LCU10" s="142"/>
      <c r="LCV10" s="142"/>
      <c r="LCW10" s="142"/>
      <c r="LCX10" s="142"/>
      <c r="LCY10" s="142"/>
      <c r="LCZ10" s="142"/>
      <c r="LDA10" s="142"/>
      <c r="LDB10" s="142"/>
      <c r="LDC10" s="142"/>
      <c r="LDD10" s="142"/>
      <c r="LDE10" s="142"/>
      <c r="LDF10" s="142"/>
      <c r="LDG10" s="142"/>
      <c r="LDH10" s="142"/>
      <c r="LDI10" s="142"/>
      <c r="LDJ10" s="142"/>
      <c r="LDK10" s="142"/>
      <c r="LDL10" s="142"/>
      <c r="LDM10" s="142"/>
      <c r="LDN10" s="142"/>
      <c r="LDO10" s="142"/>
      <c r="LDP10" s="142"/>
      <c r="LDQ10" s="142"/>
      <c r="LDR10" s="142"/>
      <c r="LDS10" s="142"/>
      <c r="LDT10" s="142"/>
      <c r="LDU10" s="142"/>
      <c r="LDV10" s="142"/>
      <c r="LDW10" s="142"/>
      <c r="LDX10" s="142"/>
      <c r="LDY10" s="142"/>
      <c r="LDZ10" s="142"/>
      <c r="LEA10" s="142"/>
      <c r="LEB10" s="142"/>
      <c r="LEC10" s="142"/>
      <c r="LED10" s="142"/>
      <c r="LEE10" s="142"/>
      <c r="LEF10" s="142"/>
      <c r="LEG10" s="142"/>
      <c r="LEH10" s="142"/>
      <c r="LEI10" s="142"/>
      <c r="LEJ10" s="142"/>
      <c r="LEK10" s="142"/>
      <c r="LEL10" s="142"/>
      <c r="LEM10" s="142"/>
      <c r="LEN10" s="142"/>
      <c r="LEO10" s="142"/>
      <c r="LEP10" s="142"/>
      <c r="LEQ10" s="142"/>
      <c r="LER10" s="142"/>
      <c r="LES10" s="142"/>
      <c r="LET10" s="142"/>
      <c r="LEU10" s="142"/>
      <c r="LEV10" s="142"/>
      <c r="LEW10" s="142"/>
      <c r="LEX10" s="142"/>
      <c r="LEY10" s="142"/>
      <c r="LEZ10" s="142"/>
      <c r="LFA10" s="142"/>
      <c r="LFB10" s="142"/>
      <c r="LFC10" s="142"/>
      <c r="LFD10" s="142"/>
      <c r="LFE10" s="142"/>
      <c r="LFF10" s="142"/>
      <c r="LFG10" s="142"/>
      <c r="LFH10" s="142"/>
      <c r="LFI10" s="142"/>
      <c r="LFJ10" s="142"/>
      <c r="LFK10" s="142"/>
      <c r="LFL10" s="142"/>
      <c r="LFM10" s="142"/>
      <c r="LFN10" s="142"/>
      <c r="LFO10" s="142"/>
      <c r="LFP10" s="142"/>
      <c r="LFQ10" s="142"/>
      <c r="LFR10" s="142"/>
      <c r="LFS10" s="142"/>
      <c r="LFT10" s="142"/>
      <c r="LFU10" s="142"/>
      <c r="LFV10" s="142"/>
      <c r="LFW10" s="142"/>
      <c r="LFX10" s="142"/>
      <c r="LFY10" s="142"/>
      <c r="LFZ10" s="142"/>
      <c r="LGA10" s="142"/>
      <c r="LGB10" s="142"/>
      <c r="LGC10" s="142"/>
      <c r="LGD10" s="142"/>
      <c r="LGE10" s="142"/>
      <c r="LGF10" s="142"/>
      <c r="LGG10" s="142"/>
      <c r="LGH10" s="142"/>
      <c r="LGI10" s="142"/>
      <c r="LGJ10" s="142"/>
      <c r="LGK10" s="142"/>
      <c r="LGL10" s="142"/>
      <c r="LGM10" s="142"/>
      <c r="LGN10" s="142"/>
      <c r="LGO10" s="142"/>
      <c r="LGP10" s="142"/>
      <c r="LGQ10" s="142"/>
      <c r="LGR10" s="142"/>
      <c r="LGS10" s="142"/>
      <c r="LGT10" s="142"/>
      <c r="LGU10" s="142"/>
      <c r="LGV10" s="142"/>
      <c r="LGW10" s="142"/>
      <c r="LGX10" s="142"/>
      <c r="LGY10" s="142"/>
      <c r="LGZ10" s="142"/>
      <c r="LHA10" s="142"/>
      <c r="LHB10" s="142"/>
      <c r="LHC10" s="142"/>
      <c r="LHD10" s="142"/>
      <c r="LHE10" s="142"/>
      <c r="LHF10" s="142"/>
      <c r="LHG10" s="142"/>
      <c r="LHH10" s="142"/>
      <c r="LHI10" s="142"/>
      <c r="LHJ10" s="142"/>
      <c r="LHK10" s="142"/>
      <c r="LHL10" s="142"/>
      <c r="LHM10" s="142"/>
      <c r="LHN10" s="142"/>
      <c r="LHO10" s="142"/>
      <c r="LHP10" s="142"/>
      <c r="LHQ10" s="142"/>
      <c r="LHR10" s="142"/>
      <c r="LHS10" s="142"/>
      <c r="LHT10" s="142"/>
      <c r="LHU10" s="142"/>
      <c r="LHV10" s="142"/>
      <c r="LHW10" s="142"/>
      <c r="LHX10" s="142"/>
      <c r="LHY10" s="142"/>
      <c r="LHZ10" s="142"/>
      <c r="LIA10" s="142"/>
      <c r="LIB10" s="142"/>
      <c r="LIC10" s="142"/>
      <c r="LID10" s="142"/>
      <c r="LIE10" s="142"/>
      <c r="LIF10" s="142"/>
      <c r="LIG10" s="142"/>
      <c r="LIH10" s="142"/>
      <c r="LII10" s="142"/>
      <c r="LIJ10" s="142"/>
      <c r="LIK10" s="142"/>
      <c r="LIL10" s="142"/>
      <c r="LIM10" s="142"/>
      <c r="LIN10" s="142"/>
      <c r="LIO10" s="142"/>
      <c r="LIP10" s="142"/>
      <c r="LIQ10" s="142"/>
      <c r="LIR10" s="142"/>
      <c r="LIS10" s="142"/>
      <c r="LIT10" s="142"/>
      <c r="LIU10" s="142"/>
      <c r="LIV10" s="142"/>
      <c r="LIW10" s="142"/>
      <c r="LIX10" s="142"/>
      <c r="LIY10" s="142"/>
      <c r="LIZ10" s="142"/>
      <c r="LJA10" s="142"/>
      <c r="LJB10" s="142"/>
      <c r="LJC10" s="142"/>
      <c r="LJD10" s="142"/>
      <c r="LJE10" s="142"/>
      <c r="LJF10" s="142"/>
      <c r="LJG10" s="142"/>
      <c r="LJH10" s="142"/>
      <c r="LJI10" s="142"/>
      <c r="LJJ10" s="142"/>
      <c r="LJK10" s="142"/>
      <c r="LJL10" s="142"/>
      <c r="LJM10" s="142"/>
      <c r="LJN10" s="142"/>
      <c r="LJO10" s="142"/>
      <c r="LJP10" s="142"/>
      <c r="LJQ10" s="142"/>
      <c r="LJR10" s="142"/>
      <c r="LJS10" s="142"/>
      <c r="LJT10" s="142"/>
      <c r="LJU10" s="142"/>
      <c r="LJV10" s="142"/>
      <c r="LJW10" s="142"/>
      <c r="LJX10" s="142"/>
      <c r="LJY10" s="142"/>
      <c r="LJZ10" s="142"/>
      <c r="LKA10" s="142"/>
      <c r="LKB10" s="142"/>
      <c r="LKC10" s="142"/>
      <c r="LKD10" s="142"/>
      <c r="LKE10" s="142"/>
      <c r="LKF10" s="142"/>
      <c r="LKG10" s="142"/>
      <c r="LKH10" s="142"/>
      <c r="LKI10" s="142"/>
      <c r="LKJ10" s="142"/>
      <c r="LKK10" s="142"/>
      <c r="LKL10" s="142"/>
      <c r="LKM10" s="142"/>
      <c r="LKN10" s="142"/>
      <c r="LKO10" s="142"/>
      <c r="LKP10" s="142"/>
      <c r="LKQ10" s="142"/>
      <c r="LKR10" s="142"/>
      <c r="LKS10" s="142"/>
      <c r="LKT10" s="142"/>
      <c r="LKU10" s="142"/>
      <c r="LKV10" s="142"/>
      <c r="LKW10" s="142"/>
      <c r="LKX10" s="142"/>
      <c r="LKY10" s="142"/>
      <c r="LKZ10" s="142"/>
      <c r="LLA10" s="142"/>
      <c r="LLB10" s="142"/>
      <c r="LLC10" s="142"/>
      <c r="LLD10" s="142"/>
      <c r="LLE10" s="142"/>
      <c r="LLF10" s="142"/>
      <c r="LLG10" s="142"/>
      <c r="LLH10" s="142"/>
      <c r="LLI10" s="142"/>
      <c r="LLJ10" s="142"/>
      <c r="LLK10" s="142"/>
      <c r="LLL10" s="142"/>
      <c r="LLM10" s="142"/>
      <c r="LLN10" s="142"/>
      <c r="LLO10" s="142"/>
      <c r="LLP10" s="142"/>
      <c r="LLQ10" s="142"/>
      <c r="LLR10" s="142"/>
      <c r="LLS10" s="142"/>
      <c r="LLT10" s="142"/>
      <c r="LLU10" s="142"/>
      <c r="LLV10" s="142"/>
      <c r="LLW10" s="142"/>
      <c r="LLX10" s="142"/>
      <c r="LLY10" s="142"/>
      <c r="LLZ10" s="142"/>
      <c r="LMA10" s="142"/>
      <c r="LMB10" s="142"/>
      <c r="LMC10" s="142"/>
      <c r="LMD10" s="142"/>
      <c r="LME10" s="142"/>
      <c r="LMF10" s="142"/>
      <c r="LMG10" s="142"/>
      <c r="LMH10" s="142"/>
      <c r="LMI10" s="142"/>
      <c r="LMJ10" s="142"/>
      <c r="LMK10" s="142"/>
      <c r="LML10" s="142"/>
      <c r="LMM10" s="142"/>
      <c r="LMN10" s="142"/>
      <c r="LMO10" s="142"/>
      <c r="LMP10" s="142"/>
      <c r="LMQ10" s="142"/>
      <c r="LMR10" s="142"/>
      <c r="LMS10" s="142"/>
      <c r="LMT10" s="142"/>
      <c r="LMU10" s="142"/>
      <c r="LMV10" s="142"/>
      <c r="LMW10" s="142"/>
      <c r="LMX10" s="142"/>
      <c r="LMY10" s="142"/>
      <c r="LMZ10" s="142"/>
      <c r="LNA10" s="142"/>
      <c r="LNB10" s="142"/>
      <c r="LNC10" s="142"/>
      <c r="LND10" s="142"/>
      <c r="LNE10" s="142"/>
      <c r="LNF10" s="142"/>
      <c r="LNG10" s="142"/>
      <c r="LNH10" s="142"/>
      <c r="LNI10" s="142"/>
      <c r="LNJ10" s="142"/>
      <c r="LNK10" s="142"/>
      <c r="LNL10" s="142"/>
      <c r="LNM10" s="142"/>
      <c r="LNN10" s="142"/>
      <c r="LNO10" s="142"/>
      <c r="LNP10" s="142"/>
      <c r="LNQ10" s="142"/>
      <c r="LNR10" s="142"/>
      <c r="LNS10" s="142"/>
      <c r="LNT10" s="142"/>
      <c r="LNU10" s="142"/>
      <c r="LNV10" s="142"/>
      <c r="LNW10" s="142"/>
      <c r="LNX10" s="142"/>
      <c r="LNY10" s="142"/>
      <c r="LNZ10" s="142"/>
      <c r="LOA10" s="142"/>
      <c r="LOB10" s="142"/>
      <c r="LOC10" s="142"/>
      <c r="LOD10" s="142"/>
      <c r="LOE10" s="142"/>
      <c r="LOF10" s="142"/>
      <c r="LOG10" s="142"/>
      <c r="LOH10" s="142"/>
      <c r="LOI10" s="142"/>
      <c r="LOJ10" s="142"/>
      <c r="LOK10" s="142"/>
      <c r="LOL10" s="142"/>
      <c r="LOM10" s="142"/>
      <c r="LON10" s="142"/>
      <c r="LOO10" s="142"/>
      <c r="LOP10" s="142"/>
      <c r="LOQ10" s="142"/>
      <c r="LOR10" s="142"/>
      <c r="LOS10" s="142"/>
      <c r="LOT10" s="142"/>
      <c r="LOU10" s="142"/>
      <c r="LOV10" s="142"/>
      <c r="LOW10" s="142"/>
      <c r="LOX10" s="142"/>
      <c r="LOY10" s="142"/>
      <c r="LOZ10" s="142"/>
      <c r="LPA10" s="142"/>
      <c r="LPB10" s="142"/>
      <c r="LPC10" s="142"/>
      <c r="LPD10" s="142"/>
      <c r="LPE10" s="142"/>
      <c r="LPF10" s="142"/>
      <c r="LPG10" s="142"/>
      <c r="LPH10" s="142"/>
      <c r="LPI10" s="142"/>
      <c r="LPJ10" s="142"/>
      <c r="LPK10" s="142"/>
      <c r="LPL10" s="142"/>
      <c r="LPM10" s="142"/>
      <c r="LPN10" s="142"/>
      <c r="LPO10" s="142"/>
      <c r="LPP10" s="142"/>
      <c r="LPQ10" s="142"/>
      <c r="LPR10" s="142"/>
      <c r="LPS10" s="142"/>
      <c r="LPT10" s="142"/>
      <c r="LPU10" s="142"/>
      <c r="LPV10" s="142"/>
      <c r="LPW10" s="142"/>
      <c r="LPX10" s="142"/>
      <c r="LPY10" s="142"/>
      <c r="LPZ10" s="142"/>
      <c r="LQA10" s="142"/>
      <c r="LQB10" s="142"/>
      <c r="LQC10" s="142"/>
      <c r="LQD10" s="142"/>
      <c r="LQE10" s="142"/>
      <c r="LQF10" s="142"/>
      <c r="LQG10" s="142"/>
      <c r="LQH10" s="142"/>
      <c r="LQI10" s="142"/>
      <c r="LQJ10" s="142"/>
      <c r="LQK10" s="142"/>
      <c r="LQL10" s="142"/>
      <c r="LQM10" s="142"/>
      <c r="LQN10" s="142"/>
      <c r="LQO10" s="142"/>
      <c r="LQP10" s="142"/>
      <c r="LQQ10" s="142"/>
      <c r="LQR10" s="142"/>
      <c r="LQS10" s="142"/>
      <c r="LQT10" s="142"/>
      <c r="LQU10" s="142"/>
      <c r="LQV10" s="142"/>
      <c r="LQW10" s="142"/>
      <c r="LQX10" s="142"/>
      <c r="LQY10" s="142"/>
      <c r="LQZ10" s="142"/>
      <c r="LRA10" s="142"/>
      <c r="LRB10" s="142"/>
      <c r="LRC10" s="142"/>
      <c r="LRD10" s="142"/>
      <c r="LRE10" s="142"/>
      <c r="LRF10" s="142"/>
      <c r="LRG10" s="142"/>
      <c r="LRH10" s="142"/>
      <c r="LRI10" s="142"/>
      <c r="LRJ10" s="142"/>
      <c r="LRK10" s="142"/>
      <c r="LRL10" s="142"/>
      <c r="LRM10" s="142"/>
      <c r="LRN10" s="142"/>
      <c r="LRO10" s="142"/>
      <c r="LRP10" s="142"/>
      <c r="LRQ10" s="142"/>
      <c r="LRR10" s="142"/>
      <c r="LRS10" s="142"/>
      <c r="LRT10" s="142"/>
      <c r="LRU10" s="142"/>
      <c r="LRV10" s="142"/>
      <c r="LRW10" s="142"/>
      <c r="LRX10" s="142"/>
      <c r="LRY10" s="142"/>
      <c r="LRZ10" s="142"/>
      <c r="LSA10" s="142"/>
      <c r="LSB10" s="142"/>
      <c r="LSC10" s="142"/>
      <c r="LSD10" s="142"/>
      <c r="LSE10" s="142"/>
      <c r="LSF10" s="142"/>
      <c r="LSG10" s="142"/>
      <c r="LSH10" s="142"/>
      <c r="LSI10" s="142"/>
      <c r="LSJ10" s="142"/>
      <c r="LSK10" s="142"/>
      <c r="LSL10" s="142"/>
      <c r="LSM10" s="142"/>
      <c r="LSN10" s="142"/>
      <c r="LSO10" s="142"/>
      <c r="LSP10" s="142"/>
      <c r="LSQ10" s="142"/>
      <c r="LSR10" s="142"/>
      <c r="LSS10" s="142"/>
      <c r="LST10" s="142"/>
      <c r="LSU10" s="142"/>
      <c r="LSV10" s="142"/>
      <c r="LSW10" s="142"/>
      <c r="LSX10" s="142"/>
      <c r="LSY10" s="142"/>
      <c r="LSZ10" s="142"/>
      <c r="LTA10" s="142"/>
      <c r="LTB10" s="142"/>
      <c r="LTC10" s="142"/>
      <c r="LTD10" s="142"/>
      <c r="LTE10" s="142"/>
      <c r="LTF10" s="142"/>
      <c r="LTG10" s="142"/>
      <c r="LTH10" s="142"/>
      <c r="LTI10" s="142"/>
      <c r="LTJ10" s="142"/>
      <c r="LTK10" s="142"/>
      <c r="LTL10" s="142"/>
      <c r="LTM10" s="142"/>
      <c r="LTN10" s="142"/>
      <c r="LTO10" s="142"/>
      <c r="LTP10" s="142"/>
      <c r="LTQ10" s="142"/>
      <c r="LTR10" s="142"/>
      <c r="LTS10" s="142"/>
      <c r="LTT10" s="142"/>
      <c r="LTU10" s="142"/>
      <c r="LTV10" s="142"/>
      <c r="LTW10" s="142"/>
      <c r="LTX10" s="142"/>
      <c r="LTY10" s="142"/>
      <c r="LTZ10" s="142"/>
      <c r="LUA10" s="142"/>
      <c r="LUB10" s="142"/>
      <c r="LUC10" s="142"/>
      <c r="LUD10" s="142"/>
      <c r="LUE10" s="142"/>
      <c r="LUF10" s="142"/>
      <c r="LUG10" s="142"/>
      <c r="LUH10" s="142"/>
      <c r="LUI10" s="142"/>
      <c r="LUJ10" s="142"/>
      <c r="LUK10" s="142"/>
      <c r="LUL10" s="142"/>
      <c r="LUM10" s="142"/>
      <c r="LUN10" s="142"/>
      <c r="LUO10" s="142"/>
      <c r="LUP10" s="142"/>
      <c r="LUQ10" s="142"/>
      <c r="LUR10" s="142"/>
      <c r="LUS10" s="142"/>
      <c r="LUT10" s="142"/>
      <c r="LUU10" s="142"/>
      <c r="LUV10" s="142"/>
      <c r="LUW10" s="142"/>
      <c r="LUX10" s="142"/>
      <c r="LUY10" s="142"/>
      <c r="LUZ10" s="142"/>
      <c r="LVA10" s="142"/>
      <c r="LVB10" s="142"/>
      <c r="LVC10" s="142"/>
      <c r="LVD10" s="142"/>
      <c r="LVE10" s="142"/>
      <c r="LVF10" s="142"/>
      <c r="LVG10" s="142"/>
      <c r="LVH10" s="142"/>
      <c r="LVI10" s="142"/>
      <c r="LVJ10" s="142"/>
      <c r="LVK10" s="142"/>
      <c r="LVL10" s="142"/>
      <c r="LVM10" s="142"/>
      <c r="LVN10" s="142"/>
      <c r="LVO10" s="142"/>
      <c r="LVP10" s="142"/>
      <c r="LVQ10" s="142"/>
      <c r="LVR10" s="142"/>
      <c r="LVS10" s="142"/>
      <c r="LVT10" s="142"/>
      <c r="LVU10" s="142"/>
      <c r="LVV10" s="142"/>
      <c r="LVW10" s="142"/>
      <c r="LVX10" s="142"/>
      <c r="LVY10" s="142"/>
      <c r="LVZ10" s="142"/>
      <c r="LWA10" s="142"/>
      <c r="LWB10" s="142"/>
      <c r="LWC10" s="142"/>
      <c r="LWD10" s="142"/>
      <c r="LWE10" s="142"/>
      <c r="LWF10" s="142"/>
      <c r="LWG10" s="142"/>
      <c r="LWH10" s="142"/>
      <c r="LWI10" s="142"/>
      <c r="LWJ10" s="142"/>
      <c r="LWK10" s="142"/>
      <c r="LWL10" s="142"/>
      <c r="LWM10" s="142"/>
      <c r="LWN10" s="142"/>
      <c r="LWO10" s="142"/>
      <c r="LWP10" s="142"/>
      <c r="LWQ10" s="142"/>
      <c r="LWR10" s="142"/>
      <c r="LWS10" s="142"/>
      <c r="LWT10" s="142"/>
      <c r="LWU10" s="142"/>
      <c r="LWV10" s="142"/>
      <c r="LWW10" s="142"/>
      <c r="LWX10" s="142"/>
      <c r="LWY10" s="142"/>
      <c r="LWZ10" s="142"/>
      <c r="LXA10" s="142"/>
      <c r="LXB10" s="142"/>
      <c r="LXC10" s="142"/>
      <c r="LXD10" s="142"/>
      <c r="LXE10" s="142"/>
      <c r="LXF10" s="142"/>
      <c r="LXG10" s="142"/>
      <c r="LXH10" s="142"/>
      <c r="LXI10" s="142"/>
      <c r="LXJ10" s="142"/>
      <c r="LXK10" s="142"/>
      <c r="LXL10" s="142"/>
      <c r="LXM10" s="142"/>
      <c r="LXN10" s="142"/>
      <c r="LXO10" s="142"/>
      <c r="LXP10" s="142"/>
      <c r="LXQ10" s="142"/>
      <c r="LXR10" s="142"/>
      <c r="LXS10" s="142"/>
      <c r="LXT10" s="142"/>
      <c r="LXU10" s="142"/>
      <c r="LXV10" s="142"/>
      <c r="LXW10" s="142"/>
      <c r="LXX10" s="142"/>
      <c r="LXY10" s="142"/>
      <c r="LXZ10" s="142"/>
      <c r="LYA10" s="142"/>
      <c r="LYB10" s="142"/>
      <c r="LYC10" s="142"/>
      <c r="LYD10" s="142"/>
      <c r="LYE10" s="142"/>
      <c r="LYF10" s="142"/>
      <c r="LYG10" s="142"/>
      <c r="LYH10" s="142"/>
      <c r="LYI10" s="142"/>
      <c r="LYJ10" s="142"/>
      <c r="LYK10" s="142"/>
      <c r="LYL10" s="142"/>
      <c r="LYM10" s="142"/>
      <c r="LYN10" s="142"/>
      <c r="LYO10" s="142"/>
      <c r="LYP10" s="142"/>
      <c r="LYQ10" s="142"/>
      <c r="LYR10" s="142"/>
      <c r="LYS10" s="142"/>
      <c r="LYT10" s="142"/>
      <c r="LYU10" s="142"/>
      <c r="LYV10" s="142"/>
      <c r="LYW10" s="142"/>
      <c r="LYX10" s="142"/>
      <c r="LYY10" s="142"/>
      <c r="LYZ10" s="142"/>
      <c r="LZA10" s="142"/>
      <c r="LZB10" s="142"/>
      <c r="LZC10" s="142"/>
      <c r="LZD10" s="142"/>
      <c r="LZE10" s="142"/>
      <c r="LZF10" s="142"/>
      <c r="LZG10" s="142"/>
      <c r="LZH10" s="142"/>
      <c r="LZI10" s="142"/>
      <c r="LZJ10" s="142"/>
      <c r="LZK10" s="142"/>
      <c r="LZL10" s="142"/>
      <c r="LZM10" s="142"/>
      <c r="LZN10" s="142"/>
      <c r="LZO10" s="142"/>
      <c r="LZP10" s="142"/>
      <c r="LZQ10" s="142"/>
      <c r="LZR10" s="142"/>
      <c r="LZS10" s="142"/>
      <c r="LZT10" s="142"/>
      <c r="LZU10" s="142"/>
      <c r="LZV10" s="142"/>
      <c r="LZW10" s="142"/>
      <c r="LZX10" s="142"/>
      <c r="LZY10" s="142"/>
      <c r="LZZ10" s="142"/>
      <c r="MAA10" s="142"/>
      <c r="MAB10" s="142"/>
      <c r="MAC10" s="142"/>
      <c r="MAD10" s="142"/>
      <c r="MAE10" s="142"/>
      <c r="MAF10" s="142"/>
      <c r="MAG10" s="142"/>
      <c r="MAH10" s="142"/>
      <c r="MAI10" s="142"/>
      <c r="MAJ10" s="142"/>
      <c r="MAK10" s="142"/>
      <c r="MAL10" s="142"/>
      <c r="MAM10" s="142"/>
      <c r="MAN10" s="142"/>
      <c r="MAO10" s="142"/>
      <c r="MAP10" s="142"/>
      <c r="MAQ10" s="142"/>
      <c r="MAR10" s="142"/>
      <c r="MAS10" s="142"/>
      <c r="MAT10" s="142"/>
      <c r="MAU10" s="142"/>
      <c r="MAV10" s="142"/>
      <c r="MAW10" s="142"/>
      <c r="MAX10" s="142"/>
      <c r="MAY10" s="142"/>
      <c r="MAZ10" s="142"/>
      <c r="MBA10" s="142"/>
      <c r="MBB10" s="142"/>
      <c r="MBC10" s="142"/>
      <c r="MBD10" s="142"/>
      <c r="MBE10" s="142"/>
      <c r="MBF10" s="142"/>
      <c r="MBG10" s="142"/>
      <c r="MBH10" s="142"/>
      <c r="MBI10" s="142"/>
      <c r="MBJ10" s="142"/>
      <c r="MBK10" s="142"/>
      <c r="MBL10" s="142"/>
      <c r="MBM10" s="142"/>
      <c r="MBN10" s="142"/>
      <c r="MBO10" s="142"/>
      <c r="MBP10" s="142"/>
      <c r="MBQ10" s="142"/>
      <c r="MBR10" s="142"/>
      <c r="MBS10" s="142"/>
      <c r="MBT10" s="142"/>
      <c r="MBU10" s="142"/>
      <c r="MBV10" s="142"/>
      <c r="MBW10" s="142"/>
      <c r="MBX10" s="142"/>
      <c r="MBY10" s="142"/>
      <c r="MBZ10" s="142"/>
      <c r="MCA10" s="142"/>
      <c r="MCB10" s="142"/>
      <c r="MCC10" s="142"/>
      <c r="MCD10" s="142"/>
      <c r="MCE10" s="142"/>
      <c r="MCF10" s="142"/>
      <c r="MCG10" s="142"/>
      <c r="MCH10" s="142"/>
      <c r="MCI10" s="142"/>
      <c r="MCJ10" s="142"/>
      <c r="MCK10" s="142"/>
      <c r="MCL10" s="142"/>
      <c r="MCM10" s="142"/>
      <c r="MCN10" s="142"/>
      <c r="MCO10" s="142"/>
      <c r="MCP10" s="142"/>
      <c r="MCQ10" s="142"/>
      <c r="MCR10" s="142"/>
      <c r="MCS10" s="142"/>
      <c r="MCT10" s="142"/>
      <c r="MCU10" s="142"/>
      <c r="MCV10" s="142"/>
      <c r="MCW10" s="142"/>
      <c r="MCX10" s="142"/>
      <c r="MCY10" s="142"/>
      <c r="MCZ10" s="142"/>
      <c r="MDA10" s="142"/>
      <c r="MDB10" s="142"/>
      <c r="MDC10" s="142"/>
      <c r="MDD10" s="142"/>
      <c r="MDE10" s="142"/>
      <c r="MDF10" s="142"/>
      <c r="MDG10" s="142"/>
      <c r="MDH10" s="142"/>
      <c r="MDI10" s="142"/>
      <c r="MDJ10" s="142"/>
      <c r="MDK10" s="142"/>
      <c r="MDL10" s="142"/>
      <c r="MDM10" s="142"/>
      <c r="MDN10" s="142"/>
      <c r="MDO10" s="142"/>
      <c r="MDP10" s="142"/>
      <c r="MDQ10" s="142"/>
      <c r="MDR10" s="142"/>
      <c r="MDS10" s="142"/>
      <c r="MDT10" s="142"/>
      <c r="MDU10" s="142"/>
      <c r="MDV10" s="142"/>
      <c r="MDW10" s="142"/>
      <c r="MDX10" s="142"/>
      <c r="MDY10" s="142"/>
      <c r="MDZ10" s="142"/>
      <c r="MEA10" s="142"/>
      <c r="MEB10" s="142"/>
      <c r="MEC10" s="142"/>
      <c r="MED10" s="142"/>
      <c r="MEE10" s="142"/>
      <c r="MEF10" s="142"/>
      <c r="MEG10" s="142"/>
      <c r="MEH10" s="142"/>
      <c r="MEI10" s="142"/>
      <c r="MEJ10" s="142"/>
      <c r="MEK10" s="142"/>
      <c r="MEL10" s="142"/>
      <c r="MEM10" s="142"/>
      <c r="MEN10" s="142"/>
      <c r="MEO10" s="142"/>
      <c r="MEP10" s="142"/>
      <c r="MEQ10" s="142"/>
      <c r="MER10" s="142"/>
      <c r="MES10" s="142"/>
      <c r="MET10" s="142"/>
      <c r="MEU10" s="142"/>
      <c r="MEV10" s="142"/>
      <c r="MEW10" s="142"/>
      <c r="MEX10" s="142"/>
      <c r="MEY10" s="142"/>
      <c r="MEZ10" s="142"/>
      <c r="MFA10" s="142"/>
      <c r="MFB10" s="142"/>
      <c r="MFC10" s="142"/>
      <c r="MFD10" s="142"/>
      <c r="MFE10" s="142"/>
      <c r="MFF10" s="142"/>
      <c r="MFG10" s="142"/>
      <c r="MFH10" s="142"/>
      <c r="MFI10" s="142"/>
      <c r="MFJ10" s="142"/>
      <c r="MFK10" s="142"/>
      <c r="MFL10" s="142"/>
      <c r="MFM10" s="142"/>
      <c r="MFN10" s="142"/>
      <c r="MFO10" s="142"/>
      <c r="MFP10" s="142"/>
      <c r="MFQ10" s="142"/>
      <c r="MFR10" s="142"/>
      <c r="MFS10" s="142"/>
      <c r="MFT10" s="142"/>
      <c r="MFU10" s="142"/>
      <c r="MFV10" s="142"/>
      <c r="MFW10" s="142"/>
      <c r="MFX10" s="142"/>
      <c r="MFY10" s="142"/>
      <c r="MFZ10" s="142"/>
      <c r="MGA10" s="142"/>
      <c r="MGB10" s="142"/>
      <c r="MGC10" s="142"/>
      <c r="MGD10" s="142"/>
      <c r="MGE10" s="142"/>
      <c r="MGF10" s="142"/>
      <c r="MGG10" s="142"/>
      <c r="MGH10" s="142"/>
      <c r="MGI10" s="142"/>
      <c r="MGJ10" s="142"/>
      <c r="MGK10" s="142"/>
      <c r="MGL10" s="142"/>
      <c r="MGM10" s="142"/>
      <c r="MGN10" s="142"/>
      <c r="MGO10" s="142"/>
      <c r="MGP10" s="142"/>
      <c r="MGQ10" s="142"/>
      <c r="MGR10" s="142"/>
      <c r="MGS10" s="142"/>
      <c r="MGT10" s="142"/>
      <c r="MGU10" s="142"/>
      <c r="MGV10" s="142"/>
      <c r="MGW10" s="142"/>
      <c r="MGX10" s="142"/>
      <c r="MGY10" s="142"/>
      <c r="MGZ10" s="142"/>
      <c r="MHA10" s="142"/>
      <c r="MHB10" s="142"/>
      <c r="MHC10" s="142"/>
      <c r="MHD10" s="142"/>
      <c r="MHE10" s="142"/>
      <c r="MHF10" s="142"/>
      <c r="MHG10" s="142"/>
      <c r="MHH10" s="142"/>
      <c r="MHI10" s="142"/>
      <c r="MHJ10" s="142"/>
      <c r="MHK10" s="142"/>
      <c r="MHL10" s="142"/>
      <c r="MHM10" s="142"/>
      <c r="MHN10" s="142"/>
      <c r="MHO10" s="142"/>
      <c r="MHP10" s="142"/>
      <c r="MHQ10" s="142"/>
      <c r="MHR10" s="142"/>
      <c r="MHS10" s="142"/>
      <c r="MHT10" s="142"/>
      <c r="MHU10" s="142"/>
      <c r="MHV10" s="142"/>
      <c r="MHW10" s="142"/>
      <c r="MHX10" s="142"/>
      <c r="MHY10" s="142"/>
      <c r="MHZ10" s="142"/>
      <c r="MIA10" s="142"/>
      <c r="MIB10" s="142"/>
      <c r="MIC10" s="142"/>
      <c r="MID10" s="142"/>
      <c r="MIE10" s="142"/>
      <c r="MIF10" s="142"/>
      <c r="MIG10" s="142"/>
      <c r="MIH10" s="142"/>
      <c r="MII10" s="142"/>
      <c r="MIJ10" s="142"/>
      <c r="MIK10" s="142"/>
      <c r="MIL10" s="142"/>
      <c r="MIM10" s="142"/>
      <c r="MIN10" s="142"/>
      <c r="MIO10" s="142"/>
      <c r="MIP10" s="142"/>
      <c r="MIQ10" s="142"/>
      <c r="MIR10" s="142"/>
      <c r="MIS10" s="142"/>
      <c r="MIT10" s="142"/>
      <c r="MIU10" s="142"/>
      <c r="MIV10" s="142"/>
      <c r="MIW10" s="142"/>
      <c r="MIX10" s="142"/>
      <c r="MIY10" s="142"/>
      <c r="MIZ10" s="142"/>
      <c r="MJA10" s="142"/>
      <c r="MJB10" s="142"/>
      <c r="MJC10" s="142"/>
      <c r="MJD10" s="142"/>
      <c r="MJE10" s="142"/>
      <c r="MJF10" s="142"/>
      <c r="MJG10" s="142"/>
      <c r="MJH10" s="142"/>
      <c r="MJI10" s="142"/>
      <c r="MJJ10" s="142"/>
      <c r="MJK10" s="142"/>
      <c r="MJL10" s="142"/>
      <c r="MJM10" s="142"/>
      <c r="MJN10" s="142"/>
      <c r="MJO10" s="142"/>
      <c r="MJP10" s="142"/>
      <c r="MJQ10" s="142"/>
      <c r="MJR10" s="142"/>
      <c r="MJS10" s="142"/>
      <c r="MJT10" s="142"/>
      <c r="MJU10" s="142"/>
      <c r="MJV10" s="142"/>
      <c r="MJW10" s="142"/>
      <c r="MJX10" s="142"/>
      <c r="MJY10" s="142"/>
      <c r="MJZ10" s="142"/>
      <c r="MKA10" s="142"/>
      <c r="MKB10" s="142"/>
      <c r="MKC10" s="142"/>
      <c r="MKD10" s="142"/>
      <c r="MKE10" s="142"/>
      <c r="MKF10" s="142"/>
      <c r="MKG10" s="142"/>
      <c r="MKH10" s="142"/>
      <c r="MKI10" s="142"/>
      <c r="MKJ10" s="142"/>
      <c r="MKK10" s="142"/>
      <c r="MKL10" s="142"/>
      <c r="MKM10" s="142"/>
      <c r="MKN10" s="142"/>
      <c r="MKO10" s="142"/>
      <c r="MKP10" s="142"/>
      <c r="MKQ10" s="142"/>
      <c r="MKR10" s="142"/>
      <c r="MKS10" s="142"/>
      <c r="MKT10" s="142"/>
      <c r="MKU10" s="142"/>
      <c r="MKV10" s="142"/>
      <c r="MKW10" s="142"/>
      <c r="MKX10" s="142"/>
      <c r="MKY10" s="142"/>
      <c r="MKZ10" s="142"/>
      <c r="MLA10" s="142"/>
      <c r="MLB10" s="142"/>
      <c r="MLC10" s="142"/>
      <c r="MLD10" s="142"/>
      <c r="MLE10" s="142"/>
      <c r="MLF10" s="142"/>
      <c r="MLG10" s="142"/>
      <c r="MLH10" s="142"/>
      <c r="MLI10" s="142"/>
      <c r="MLJ10" s="142"/>
      <c r="MLK10" s="142"/>
      <c r="MLL10" s="142"/>
      <c r="MLM10" s="142"/>
      <c r="MLN10" s="142"/>
      <c r="MLO10" s="142"/>
      <c r="MLP10" s="142"/>
      <c r="MLQ10" s="142"/>
      <c r="MLR10" s="142"/>
      <c r="MLS10" s="142"/>
      <c r="MLT10" s="142"/>
      <c r="MLU10" s="142"/>
      <c r="MLV10" s="142"/>
      <c r="MLW10" s="142"/>
      <c r="MLX10" s="142"/>
      <c r="MLY10" s="142"/>
      <c r="MLZ10" s="142"/>
      <c r="MMA10" s="142"/>
      <c r="MMB10" s="142"/>
      <c r="MMC10" s="142"/>
      <c r="MMD10" s="142"/>
      <c r="MME10" s="142"/>
      <c r="MMF10" s="142"/>
      <c r="MMG10" s="142"/>
      <c r="MMH10" s="142"/>
      <c r="MMI10" s="142"/>
      <c r="MMJ10" s="142"/>
      <c r="MMK10" s="142"/>
      <c r="MML10" s="142"/>
      <c r="MMM10" s="142"/>
      <c r="MMN10" s="142"/>
      <c r="MMO10" s="142"/>
      <c r="MMP10" s="142"/>
      <c r="MMQ10" s="142"/>
      <c r="MMR10" s="142"/>
      <c r="MMS10" s="142"/>
      <c r="MMT10" s="142"/>
      <c r="MMU10" s="142"/>
      <c r="MMV10" s="142"/>
      <c r="MMW10" s="142"/>
      <c r="MMX10" s="142"/>
      <c r="MMY10" s="142"/>
      <c r="MMZ10" s="142"/>
      <c r="MNA10" s="142"/>
      <c r="MNB10" s="142"/>
      <c r="MNC10" s="142"/>
      <c r="MND10" s="142"/>
      <c r="MNE10" s="142"/>
      <c r="MNF10" s="142"/>
      <c r="MNG10" s="142"/>
      <c r="MNH10" s="142"/>
      <c r="MNI10" s="142"/>
      <c r="MNJ10" s="142"/>
      <c r="MNK10" s="142"/>
      <c r="MNL10" s="142"/>
      <c r="MNM10" s="142"/>
      <c r="MNN10" s="142"/>
      <c r="MNO10" s="142"/>
      <c r="MNP10" s="142"/>
      <c r="MNQ10" s="142"/>
      <c r="MNR10" s="142"/>
      <c r="MNS10" s="142"/>
      <c r="MNT10" s="142"/>
      <c r="MNU10" s="142"/>
      <c r="MNV10" s="142"/>
      <c r="MNW10" s="142"/>
      <c r="MNX10" s="142"/>
      <c r="MNY10" s="142"/>
      <c r="MNZ10" s="142"/>
      <c r="MOA10" s="142"/>
      <c r="MOB10" s="142"/>
      <c r="MOC10" s="142"/>
      <c r="MOD10" s="142"/>
      <c r="MOE10" s="142"/>
      <c r="MOF10" s="142"/>
      <c r="MOG10" s="142"/>
      <c r="MOH10" s="142"/>
      <c r="MOI10" s="142"/>
      <c r="MOJ10" s="142"/>
      <c r="MOK10" s="142"/>
      <c r="MOL10" s="142"/>
      <c r="MOM10" s="142"/>
      <c r="MON10" s="142"/>
      <c r="MOO10" s="142"/>
      <c r="MOP10" s="142"/>
      <c r="MOQ10" s="142"/>
      <c r="MOR10" s="142"/>
      <c r="MOS10" s="142"/>
      <c r="MOT10" s="142"/>
      <c r="MOU10" s="142"/>
      <c r="MOV10" s="142"/>
      <c r="MOW10" s="142"/>
      <c r="MOX10" s="142"/>
      <c r="MOY10" s="142"/>
      <c r="MOZ10" s="142"/>
      <c r="MPA10" s="142"/>
      <c r="MPB10" s="142"/>
      <c r="MPC10" s="142"/>
      <c r="MPD10" s="142"/>
      <c r="MPE10" s="142"/>
      <c r="MPF10" s="142"/>
      <c r="MPG10" s="142"/>
      <c r="MPH10" s="142"/>
      <c r="MPI10" s="142"/>
      <c r="MPJ10" s="142"/>
      <c r="MPK10" s="142"/>
      <c r="MPL10" s="142"/>
      <c r="MPM10" s="142"/>
      <c r="MPN10" s="142"/>
      <c r="MPO10" s="142"/>
      <c r="MPP10" s="142"/>
      <c r="MPQ10" s="142"/>
      <c r="MPR10" s="142"/>
      <c r="MPS10" s="142"/>
      <c r="MPT10" s="142"/>
      <c r="MPU10" s="142"/>
      <c r="MPV10" s="142"/>
      <c r="MPW10" s="142"/>
      <c r="MPX10" s="142"/>
      <c r="MPY10" s="142"/>
      <c r="MPZ10" s="142"/>
      <c r="MQA10" s="142"/>
      <c r="MQB10" s="142"/>
      <c r="MQC10" s="142"/>
      <c r="MQD10" s="142"/>
      <c r="MQE10" s="142"/>
      <c r="MQF10" s="142"/>
      <c r="MQG10" s="142"/>
      <c r="MQH10" s="142"/>
      <c r="MQI10" s="142"/>
      <c r="MQJ10" s="142"/>
      <c r="MQK10" s="142"/>
      <c r="MQL10" s="142"/>
      <c r="MQM10" s="142"/>
      <c r="MQN10" s="142"/>
      <c r="MQO10" s="142"/>
      <c r="MQP10" s="142"/>
      <c r="MQQ10" s="142"/>
      <c r="MQR10" s="142"/>
      <c r="MQS10" s="142"/>
      <c r="MQT10" s="142"/>
      <c r="MQU10" s="142"/>
      <c r="MQV10" s="142"/>
      <c r="MQW10" s="142"/>
      <c r="MQX10" s="142"/>
      <c r="MQY10" s="142"/>
      <c r="MQZ10" s="142"/>
      <c r="MRA10" s="142"/>
      <c r="MRB10" s="142"/>
      <c r="MRC10" s="142"/>
      <c r="MRD10" s="142"/>
      <c r="MRE10" s="142"/>
      <c r="MRF10" s="142"/>
      <c r="MRG10" s="142"/>
      <c r="MRH10" s="142"/>
      <c r="MRI10" s="142"/>
      <c r="MRJ10" s="142"/>
      <c r="MRK10" s="142"/>
      <c r="MRL10" s="142"/>
      <c r="MRM10" s="142"/>
      <c r="MRN10" s="142"/>
      <c r="MRO10" s="142"/>
      <c r="MRP10" s="142"/>
      <c r="MRQ10" s="142"/>
      <c r="MRR10" s="142"/>
      <c r="MRS10" s="142"/>
      <c r="MRT10" s="142"/>
      <c r="MRU10" s="142"/>
      <c r="MRV10" s="142"/>
      <c r="MRW10" s="142"/>
      <c r="MRX10" s="142"/>
      <c r="MRY10" s="142"/>
      <c r="MRZ10" s="142"/>
      <c r="MSA10" s="142"/>
      <c r="MSB10" s="142"/>
      <c r="MSC10" s="142"/>
      <c r="MSD10" s="142"/>
      <c r="MSE10" s="142"/>
      <c r="MSF10" s="142"/>
      <c r="MSG10" s="142"/>
      <c r="MSH10" s="142"/>
      <c r="MSI10" s="142"/>
      <c r="MSJ10" s="142"/>
      <c r="MSK10" s="142"/>
      <c r="MSL10" s="142"/>
      <c r="MSM10" s="142"/>
      <c r="MSN10" s="142"/>
      <c r="MSO10" s="142"/>
      <c r="MSP10" s="142"/>
      <c r="MSQ10" s="142"/>
      <c r="MSR10" s="142"/>
      <c r="MSS10" s="142"/>
      <c r="MST10" s="142"/>
      <c r="MSU10" s="142"/>
      <c r="MSV10" s="142"/>
      <c r="MSW10" s="142"/>
      <c r="MSX10" s="142"/>
      <c r="MSY10" s="142"/>
      <c r="MSZ10" s="142"/>
      <c r="MTA10" s="142"/>
      <c r="MTB10" s="142"/>
      <c r="MTC10" s="142"/>
      <c r="MTD10" s="142"/>
      <c r="MTE10" s="142"/>
      <c r="MTF10" s="142"/>
      <c r="MTG10" s="142"/>
      <c r="MTH10" s="142"/>
      <c r="MTI10" s="142"/>
      <c r="MTJ10" s="142"/>
      <c r="MTK10" s="142"/>
      <c r="MTL10" s="142"/>
      <c r="MTM10" s="142"/>
      <c r="MTN10" s="142"/>
      <c r="MTO10" s="142"/>
      <c r="MTP10" s="142"/>
      <c r="MTQ10" s="142"/>
      <c r="MTR10" s="142"/>
      <c r="MTS10" s="142"/>
      <c r="MTT10" s="142"/>
      <c r="MTU10" s="142"/>
      <c r="MTV10" s="142"/>
      <c r="MTW10" s="142"/>
      <c r="MTX10" s="142"/>
      <c r="MTY10" s="142"/>
      <c r="MTZ10" s="142"/>
      <c r="MUA10" s="142"/>
      <c r="MUB10" s="142"/>
      <c r="MUC10" s="142"/>
      <c r="MUD10" s="142"/>
      <c r="MUE10" s="142"/>
      <c r="MUF10" s="142"/>
      <c r="MUG10" s="142"/>
      <c r="MUH10" s="142"/>
      <c r="MUI10" s="142"/>
      <c r="MUJ10" s="142"/>
      <c r="MUK10" s="142"/>
      <c r="MUL10" s="142"/>
      <c r="MUM10" s="142"/>
      <c r="MUN10" s="142"/>
      <c r="MUO10" s="142"/>
      <c r="MUP10" s="142"/>
      <c r="MUQ10" s="142"/>
      <c r="MUR10" s="142"/>
      <c r="MUS10" s="142"/>
      <c r="MUT10" s="142"/>
      <c r="MUU10" s="142"/>
      <c r="MUV10" s="142"/>
      <c r="MUW10" s="142"/>
      <c r="MUX10" s="142"/>
      <c r="MUY10" s="142"/>
      <c r="MUZ10" s="142"/>
      <c r="MVA10" s="142"/>
      <c r="MVB10" s="142"/>
      <c r="MVC10" s="142"/>
      <c r="MVD10" s="142"/>
      <c r="MVE10" s="142"/>
      <c r="MVF10" s="142"/>
      <c r="MVG10" s="142"/>
      <c r="MVH10" s="142"/>
      <c r="MVI10" s="142"/>
      <c r="MVJ10" s="142"/>
      <c r="MVK10" s="142"/>
      <c r="MVL10" s="142"/>
      <c r="MVM10" s="142"/>
      <c r="MVN10" s="142"/>
      <c r="MVO10" s="142"/>
      <c r="MVP10" s="142"/>
      <c r="MVQ10" s="142"/>
      <c r="MVR10" s="142"/>
      <c r="MVS10" s="142"/>
      <c r="MVT10" s="142"/>
      <c r="MVU10" s="142"/>
      <c r="MVV10" s="142"/>
      <c r="MVW10" s="142"/>
      <c r="MVX10" s="142"/>
      <c r="MVY10" s="142"/>
      <c r="MVZ10" s="142"/>
      <c r="MWA10" s="142"/>
      <c r="MWB10" s="142"/>
      <c r="MWC10" s="142"/>
      <c r="MWD10" s="142"/>
      <c r="MWE10" s="142"/>
      <c r="MWF10" s="142"/>
      <c r="MWG10" s="142"/>
      <c r="MWH10" s="142"/>
      <c r="MWI10" s="142"/>
      <c r="MWJ10" s="142"/>
      <c r="MWK10" s="142"/>
      <c r="MWL10" s="142"/>
      <c r="MWM10" s="142"/>
      <c r="MWN10" s="142"/>
      <c r="MWO10" s="142"/>
      <c r="MWP10" s="142"/>
      <c r="MWQ10" s="142"/>
      <c r="MWR10" s="142"/>
      <c r="MWS10" s="142"/>
      <c r="MWT10" s="142"/>
      <c r="MWU10" s="142"/>
      <c r="MWV10" s="142"/>
      <c r="MWW10" s="142"/>
      <c r="MWX10" s="142"/>
      <c r="MWY10" s="142"/>
      <c r="MWZ10" s="142"/>
      <c r="MXA10" s="142"/>
      <c r="MXB10" s="142"/>
      <c r="MXC10" s="142"/>
      <c r="MXD10" s="142"/>
      <c r="MXE10" s="142"/>
      <c r="MXF10" s="142"/>
      <c r="MXG10" s="142"/>
      <c r="MXH10" s="142"/>
      <c r="MXI10" s="142"/>
      <c r="MXJ10" s="142"/>
      <c r="MXK10" s="142"/>
      <c r="MXL10" s="142"/>
      <c r="MXM10" s="142"/>
      <c r="MXN10" s="142"/>
      <c r="MXO10" s="142"/>
      <c r="MXP10" s="142"/>
      <c r="MXQ10" s="142"/>
      <c r="MXR10" s="142"/>
      <c r="MXS10" s="142"/>
      <c r="MXT10" s="142"/>
      <c r="MXU10" s="142"/>
      <c r="MXV10" s="142"/>
      <c r="MXW10" s="142"/>
      <c r="MXX10" s="142"/>
      <c r="MXY10" s="142"/>
      <c r="MXZ10" s="142"/>
      <c r="MYA10" s="142"/>
      <c r="MYB10" s="142"/>
      <c r="MYC10" s="142"/>
      <c r="MYD10" s="142"/>
      <c r="MYE10" s="142"/>
      <c r="MYF10" s="142"/>
      <c r="MYG10" s="142"/>
      <c r="MYH10" s="142"/>
      <c r="MYI10" s="142"/>
      <c r="MYJ10" s="142"/>
      <c r="MYK10" s="142"/>
      <c r="MYL10" s="142"/>
      <c r="MYM10" s="142"/>
      <c r="MYN10" s="142"/>
      <c r="MYO10" s="142"/>
      <c r="MYP10" s="142"/>
      <c r="MYQ10" s="142"/>
      <c r="MYR10" s="142"/>
      <c r="MYS10" s="142"/>
      <c r="MYT10" s="142"/>
      <c r="MYU10" s="142"/>
      <c r="MYV10" s="142"/>
      <c r="MYW10" s="142"/>
      <c r="MYX10" s="142"/>
      <c r="MYY10" s="142"/>
      <c r="MYZ10" s="142"/>
      <c r="MZA10" s="142"/>
      <c r="MZB10" s="142"/>
      <c r="MZC10" s="142"/>
      <c r="MZD10" s="142"/>
      <c r="MZE10" s="142"/>
      <c r="MZF10" s="142"/>
      <c r="MZG10" s="142"/>
      <c r="MZH10" s="142"/>
      <c r="MZI10" s="142"/>
      <c r="MZJ10" s="142"/>
      <c r="MZK10" s="142"/>
      <c r="MZL10" s="142"/>
      <c r="MZM10" s="142"/>
      <c r="MZN10" s="142"/>
      <c r="MZO10" s="142"/>
      <c r="MZP10" s="142"/>
      <c r="MZQ10" s="142"/>
      <c r="MZR10" s="142"/>
      <c r="MZS10" s="142"/>
      <c r="MZT10" s="142"/>
      <c r="MZU10" s="142"/>
      <c r="MZV10" s="142"/>
      <c r="MZW10" s="142"/>
      <c r="MZX10" s="142"/>
      <c r="MZY10" s="142"/>
      <c r="MZZ10" s="142"/>
      <c r="NAA10" s="142"/>
      <c r="NAB10" s="142"/>
      <c r="NAC10" s="142"/>
      <c r="NAD10" s="142"/>
      <c r="NAE10" s="142"/>
      <c r="NAF10" s="142"/>
      <c r="NAG10" s="142"/>
      <c r="NAH10" s="142"/>
      <c r="NAI10" s="142"/>
      <c r="NAJ10" s="142"/>
      <c r="NAK10" s="142"/>
      <c r="NAL10" s="142"/>
      <c r="NAM10" s="142"/>
      <c r="NAN10" s="142"/>
      <c r="NAO10" s="142"/>
      <c r="NAP10" s="142"/>
      <c r="NAQ10" s="142"/>
      <c r="NAR10" s="142"/>
      <c r="NAS10" s="142"/>
      <c r="NAT10" s="142"/>
      <c r="NAU10" s="142"/>
      <c r="NAV10" s="142"/>
      <c r="NAW10" s="142"/>
      <c r="NAX10" s="142"/>
      <c r="NAY10" s="142"/>
      <c r="NAZ10" s="142"/>
      <c r="NBA10" s="142"/>
      <c r="NBB10" s="142"/>
      <c r="NBC10" s="142"/>
      <c r="NBD10" s="142"/>
      <c r="NBE10" s="142"/>
      <c r="NBF10" s="142"/>
      <c r="NBG10" s="142"/>
      <c r="NBH10" s="142"/>
      <c r="NBI10" s="142"/>
      <c r="NBJ10" s="142"/>
      <c r="NBK10" s="142"/>
      <c r="NBL10" s="142"/>
      <c r="NBM10" s="142"/>
      <c r="NBN10" s="142"/>
      <c r="NBO10" s="142"/>
      <c r="NBP10" s="142"/>
      <c r="NBQ10" s="142"/>
      <c r="NBR10" s="142"/>
      <c r="NBS10" s="142"/>
      <c r="NBT10" s="142"/>
      <c r="NBU10" s="142"/>
      <c r="NBV10" s="142"/>
      <c r="NBW10" s="142"/>
      <c r="NBX10" s="142"/>
      <c r="NBY10" s="142"/>
      <c r="NBZ10" s="142"/>
      <c r="NCA10" s="142"/>
      <c r="NCB10" s="142"/>
      <c r="NCC10" s="142"/>
      <c r="NCD10" s="142"/>
      <c r="NCE10" s="142"/>
      <c r="NCF10" s="142"/>
      <c r="NCG10" s="142"/>
      <c r="NCH10" s="142"/>
      <c r="NCI10" s="142"/>
      <c r="NCJ10" s="142"/>
      <c r="NCK10" s="142"/>
      <c r="NCL10" s="142"/>
      <c r="NCM10" s="142"/>
      <c r="NCN10" s="142"/>
      <c r="NCO10" s="142"/>
      <c r="NCP10" s="142"/>
      <c r="NCQ10" s="142"/>
      <c r="NCR10" s="142"/>
      <c r="NCS10" s="142"/>
      <c r="NCT10" s="142"/>
      <c r="NCU10" s="142"/>
      <c r="NCV10" s="142"/>
      <c r="NCW10" s="142"/>
      <c r="NCX10" s="142"/>
      <c r="NCY10" s="142"/>
      <c r="NCZ10" s="142"/>
      <c r="NDA10" s="142"/>
      <c r="NDB10" s="142"/>
      <c r="NDC10" s="142"/>
      <c r="NDD10" s="142"/>
      <c r="NDE10" s="142"/>
      <c r="NDF10" s="142"/>
      <c r="NDG10" s="142"/>
      <c r="NDH10" s="142"/>
      <c r="NDI10" s="142"/>
      <c r="NDJ10" s="142"/>
      <c r="NDK10" s="142"/>
      <c r="NDL10" s="142"/>
      <c r="NDM10" s="142"/>
      <c r="NDN10" s="142"/>
      <c r="NDO10" s="142"/>
      <c r="NDP10" s="142"/>
      <c r="NDQ10" s="142"/>
      <c r="NDR10" s="142"/>
      <c r="NDS10" s="142"/>
      <c r="NDT10" s="142"/>
      <c r="NDU10" s="142"/>
      <c r="NDV10" s="142"/>
      <c r="NDW10" s="142"/>
      <c r="NDX10" s="142"/>
      <c r="NDY10" s="142"/>
      <c r="NDZ10" s="142"/>
      <c r="NEA10" s="142"/>
      <c r="NEB10" s="142"/>
      <c r="NEC10" s="142"/>
      <c r="NED10" s="142"/>
      <c r="NEE10" s="142"/>
      <c r="NEF10" s="142"/>
      <c r="NEG10" s="142"/>
      <c r="NEH10" s="142"/>
      <c r="NEI10" s="142"/>
      <c r="NEJ10" s="142"/>
      <c r="NEK10" s="142"/>
      <c r="NEL10" s="142"/>
      <c r="NEM10" s="142"/>
      <c r="NEN10" s="142"/>
      <c r="NEO10" s="142"/>
      <c r="NEP10" s="142"/>
      <c r="NEQ10" s="142"/>
      <c r="NER10" s="142"/>
      <c r="NES10" s="142"/>
      <c r="NET10" s="142"/>
      <c r="NEU10" s="142"/>
      <c r="NEV10" s="142"/>
      <c r="NEW10" s="142"/>
      <c r="NEX10" s="142"/>
      <c r="NEY10" s="142"/>
      <c r="NEZ10" s="142"/>
      <c r="NFA10" s="142"/>
      <c r="NFB10" s="142"/>
      <c r="NFC10" s="142"/>
      <c r="NFD10" s="142"/>
      <c r="NFE10" s="142"/>
      <c r="NFF10" s="142"/>
      <c r="NFG10" s="142"/>
      <c r="NFH10" s="142"/>
      <c r="NFI10" s="142"/>
      <c r="NFJ10" s="142"/>
      <c r="NFK10" s="142"/>
      <c r="NFL10" s="142"/>
      <c r="NFM10" s="142"/>
      <c r="NFN10" s="142"/>
      <c r="NFO10" s="142"/>
      <c r="NFP10" s="142"/>
      <c r="NFQ10" s="142"/>
      <c r="NFR10" s="142"/>
      <c r="NFS10" s="142"/>
      <c r="NFT10" s="142"/>
      <c r="NFU10" s="142"/>
      <c r="NFV10" s="142"/>
      <c r="NFW10" s="142"/>
      <c r="NFX10" s="142"/>
      <c r="NFY10" s="142"/>
      <c r="NFZ10" s="142"/>
      <c r="NGA10" s="142"/>
      <c r="NGB10" s="142"/>
      <c r="NGC10" s="142"/>
      <c r="NGD10" s="142"/>
      <c r="NGE10" s="142"/>
      <c r="NGF10" s="142"/>
      <c r="NGG10" s="142"/>
      <c r="NGH10" s="142"/>
      <c r="NGI10" s="142"/>
      <c r="NGJ10" s="142"/>
      <c r="NGK10" s="142"/>
      <c r="NGL10" s="142"/>
      <c r="NGM10" s="142"/>
      <c r="NGN10" s="142"/>
      <c r="NGO10" s="142"/>
      <c r="NGP10" s="142"/>
      <c r="NGQ10" s="142"/>
      <c r="NGR10" s="142"/>
      <c r="NGS10" s="142"/>
      <c r="NGT10" s="142"/>
      <c r="NGU10" s="142"/>
      <c r="NGV10" s="142"/>
      <c r="NGW10" s="142"/>
      <c r="NGX10" s="142"/>
      <c r="NGY10" s="142"/>
      <c r="NGZ10" s="142"/>
      <c r="NHA10" s="142"/>
      <c r="NHB10" s="142"/>
      <c r="NHC10" s="142"/>
      <c r="NHD10" s="142"/>
      <c r="NHE10" s="142"/>
      <c r="NHF10" s="142"/>
      <c r="NHG10" s="142"/>
      <c r="NHH10" s="142"/>
      <c r="NHI10" s="142"/>
      <c r="NHJ10" s="142"/>
      <c r="NHK10" s="142"/>
      <c r="NHL10" s="142"/>
      <c r="NHM10" s="142"/>
      <c r="NHN10" s="142"/>
      <c r="NHO10" s="142"/>
      <c r="NHP10" s="142"/>
      <c r="NHQ10" s="142"/>
      <c r="NHR10" s="142"/>
      <c r="NHS10" s="142"/>
      <c r="NHT10" s="142"/>
      <c r="NHU10" s="142"/>
      <c r="NHV10" s="142"/>
      <c r="NHW10" s="142"/>
      <c r="NHX10" s="142"/>
      <c r="NHY10" s="142"/>
      <c r="NHZ10" s="142"/>
      <c r="NIA10" s="142"/>
      <c r="NIB10" s="142"/>
      <c r="NIC10" s="142"/>
      <c r="NID10" s="142"/>
      <c r="NIE10" s="142"/>
      <c r="NIF10" s="142"/>
      <c r="NIG10" s="142"/>
      <c r="NIH10" s="142"/>
      <c r="NII10" s="142"/>
      <c r="NIJ10" s="142"/>
      <c r="NIK10" s="142"/>
      <c r="NIL10" s="142"/>
      <c r="NIM10" s="142"/>
      <c r="NIN10" s="142"/>
      <c r="NIO10" s="142"/>
      <c r="NIP10" s="142"/>
      <c r="NIQ10" s="142"/>
      <c r="NIR10" s="142"/>
      <c r="NIS10" s="142"/>
      <c r="NIT10" s="142"/>
      <c r="NIU10" s="142"/>
      <c r="NIV10" s="142"/>
      <c r="NIW10" s="142"/>
      <c r="NIX10" s="142"/>
      <c r="NIY10" s="142"/>
      <c r="NIZ10" s="142"/>
      <c r="NJA10" s="142"/>
      <c r="NJB10" s="142"/>
      <c r="NJC10" s="142"/>
      <c r="NJD10" s="142"/>
      <c r="NJE10" s="142"/>
      <c r="NJF10" s="142"/>
      <c r="NJG10" s="142"/>
      <c r="NJH10" s="142"/>
      <c r="NJI10" s="142"/>
      <c r="NJJ10" s="142"/>
      <c r="NJK10" s="142"/>
      <c r="NJL10" s="142"/>
      <c r="NJM10" s="142"/>
      <c r="NJN10" s="142"/>
      <c r="NJO10" s="142"/>
      <c r="NJP10" s="142"/>
      <c r="NJQ10" s="142"/>
      <c r="NJR10" s="142"/>
      <c r="NJS10" s="142"/>
      <c r="NJT10" s="142"/>
      <c r="NJU10" s="142"/>
      <c r="NJV10" s="142"/>
      <c r="NJW10" s="142"/>
      <c r="NJX10" s="142"/>
      <c r="NJY10" s="142"/>
      <c r="NJZ10" s="142"/>
      <c r="NKA10" s="142"/>
      <c r="NKB10" s="142"/>
      <c r="NKC10" s="142"/>
      <c r="NKD10" s="142"/>
      <c r="NKE10" s="142"/>
      <c r="NKF10" s="142"/>
      <c r="NKG10" s="142"/>
      <c r="NKH10" s="142"/>
      <c r="NKI10" s="142"/>
      <c r="NKJ10" s="142"/>
      <c r="NKK10" s="142"/>
      <c r="NKL10" s="142"/>
      <c r="NKM10" s="142"/>
      <c r="NKN10" s="142"/>
      <c r="NKO10" s="142"/>
      <c r="NKP10" s="142"/>
      <c r="NKQ10" s="142"/>
      <c r="NKR10" s="142"/>
      <c r="NKS10" s="142"/>
      <c r="NKT10" s="142"/>
      <c r="NKU10" s="142"/>
      <c r="NKV10" s="142"/>
      <c r="NKW10" s="142"/>
      <c r="NKX10" s="142"/>
      <c r="NKY10" s="142"/>
      <c r="NKZ10" s="142"/>
      <c r="NLA10" s="142"/>
      <c r="NLB10" s="142"/>
      <c r="NLC10" s="142"/>
      <c r="NLD10" s="142"/>
      <c r="NLE10" s="142"/>
      <c r="NLF10" s="142"/>
      <c r="NLG10" s="142"/>
      <c r="NLH10" s="142"/>
      <c r="NLI10" s="142"/>
      <c r="NLJ10" s="142"/>
      <c r="NLK10" s="142"/>
      <c r="NLL10" s="142"/>
      <c r="NLM10" s="142"/>
      <c r="NLN10" s="142"/>
      <c r="NLO10" s="142"/>
      <c r="NLP10" s="142"/>
      <c r="NLQ10" s="142"/>
      <c r="NLR10" s="142"/>
      <c r="NLS10" s="142"/>
      <c r="NLT10" s="142"/>
      <c r="NLU10" s="142"/>
      <c r="NLV10" s="142"/>
      <c r="NLW10" s="142"/>
      <c r="NLX10" s="142"/>
      <c r="NLY10" s="142"/>
      <c r="NLZ10" s="142"/>
      <c r="NMA10" s="142"/>
      <c r="NMB10" s="142"/>
      <c r="NMC10" s="142"/>
      <c r="NMD10" s="142"/>
      <c r="NME10" s="142"/>
      <c r="NMF10" s="142"/>
      <c r="NMG10" s="142"/>
      <c r="NMH10" s="142"/>
      <c r="NMI10" s="142"/>
      <c r="NMJ10" s="142"/>
      <c r="NMK10" s="142"/>
      <c r="NML10" s="142"/>
      <c r="NMM10" s="142"/>
      <c r="NMN10" s="142"/>
      <c r="NMO10" s="142"/>
      <c r="NMP10" s="142"/>
      <c r="NMQ10" s="142"/>
      <c r="NMR10" s="142"/>
      <c r="NMS10" s="142"/>
      <c r="NMT10" s="142"/>
      <c r="NMU10" s="142"/>
      <c r="NMV10" s="142"/>
      <c r="NMW10" s="142"/>
      <c r="NMX10" s="142"/>
      <c r="NMY10" s="142"/>
      <c r="NMZ10" s="142"/>
      <c r="NNA10" s="142"/>
      <c r="NNB10" s="142"/>
      <c r="NNC10" s="142"/>
      <c r="NND10" s="142"/>
      <c r="NNE10" s="142"/>
      <c r="NNF10" s="142"/>
      <c r="NNG10" s="142"/>
      <c r="NNH10" s="142"/>
      <c r="NNI10" s="142"/>
      <c r="NNJ10" s="142"/>
      <c r="NNK10" s="142"/>
      <c r="NNL10" s="142"/>
      <c r="NNM10" s="142"/>
      <c r="NNN10" s="142"/>
      <c r="NNO10" s="142"/>
      <c r="NNP10" s="142"/>
      <c r="NNQ10" s="142"/>
      <c r="NNR10" s="142"/>
      <c r="NNS10" s="142"/>
      <c r="NNT10" s="142"/>
      <c r="NNU10" s="142"/>
      <c r="NNV10" s="142"/>
      <c r="NNW10" s="142"/>
      <c r="NNX10" s="142"/>
      <c r="NNY10" s="142"/>
      <c r="NNZ10" s="142"/>
      <c r="NOA10" s="142"/>
      <c r="NOB10" s="142"/>
      <c r="NOC10" s="142"/>
      <c r="NOD10" s="142"/>
      <c r="NOE10" s="142"/>
      <c r="NOF10" s="142"/>
      <c r="NOG10" s="142"/>
      <c r="NOH10" s="142"/>
      <c r="NOI10" s="142"/>
      <c r="NOJ10" s="142"/>
      <c r="NOK10" s="142"/>
      <c r="NOL10" s="142"/>
      <c r="NOM10" s="142"/>
      <c r="NON10" s="142"/>
      <c r="NOO10" s="142"/>
      <c r="NOP10" s="142"/>
      <c r="NOQ10" s="142"/>
      <c r="NOR10" s="142"/>
      <c r="NOS10" s="142"/>
      <c r="NOT10" s="142"/>
      <c r="NOU10" s="142"/>
      <c r="NOV10" s="142"/>
      <c r="NOW10" s="142"/>
      <c r="NOX10" s="142"/>
      <c r="NOY10" s="142"/>
      <c r="NOZ10" s="142"/>
      <c r="NPA10" s="142"/>
      <c r="NPB10" s="142"/>
      <c r="NPC10" s="142"/>
      <c r="NPD10" s="142"/>
      <c r="NPE10" s="142"/>
      <c r="NPF10" s="142"/>
      <c r="NPG10" s="142"/>
      <c r="NPH10" s="142"/>
      <c r="NPI10" s="142"/>
      <c r="NPJ10" s="142"/>
      <c r="NPK10" s="142"/>
      <c r="NPL10" s="142"/>
      <c r="NPM10" s="142"/>
      <c r="NPN10" s="142"/>
      <c r="NPO10" s="142"/>
      <c r="NPP10" s="142"/>
      <c r="NPQ10" s="142"/>
      <c r="NPR10" s="142"/>
      <c r="NPS10" s="142"/>
      <c r="NPT10" s="142"/>
      <c r="NPU10" s="142"/>
      <c r="NPV10" s="142"/>
      <c r="NPW10" s="142"/>
      <c r="NPX10" s="142"/>
      <c r="NPY10" s="142"/>
      <c r="NPZ10" s="142"/>
      <c r="NQA10" s="142"/>
      <c r="NQB10" s="142"/>
      <c r="NQC10" s="142"/>
      <c r="NQD10" s="142"/>
      <c r="NQE10" s="142"/>
      <c r="NQF10" s="142"/>
      <c r="NQG10" s="142"/>
      <c r="NQH10" s="142"/>
      <c r="NQI10" s="142"/>
      <c r="NQJ10" s="142"/>
      <c r="NQK10" s="142"/>
      <c r="NQL10" s="142"/>
      <c r="NQM10" s="142"/>
      <c r="NQN10" s="142"/>
      <c r="NQO10" s="142"/>
      <c r="NQP10" s="142"/>
      <c r="NQQ10" s="142"/>
      <c r="NQR10" s="142"/>
      <c r="NQS10" s="142"/>
      <c r="NQT10" s="142"/>
      <c r="NQU10" s="142"/>
      <c r="NQV10" s="142"/>
      <c r="NQW10" s="142"/>
      <c r="NQX10" s="142"/>
      <c r="NQY10" s="142"/>
      <c r="NQZ10" s="142"/>
      <c r="NRA10" s="142"/>
      <c r="NRB10" s="142"/>
      <c r="NRC10" s="142"/>
      <c r="NRD10" s="142"/>
      <c r="NRE10" s="142"/>
      <c r="NRF10" s="142"/>
      <c r="NRG10" s="142"/>
      <c r="NRH10" s="142"/>
      <c r="NRI10" s="142"/>
      <c r="NRJ10" s="142"/>
      <c r="NRK10" s="142"/>
      <c r="NRL10" s="142"/>
      <c r="NRM10" s="142"/>
      <c r="NRN10" s="142"/>
      <c r="NRO10" s="142"/>
      <c r="NRP10" s="142"/>
      <c r="NRQ10" s="142"/>
      <c r="NRR10" s="142"/>
      <c r="NRS10" s="142"/>
      <c r="NRT10" s="142"/>
      <c r="NRU10" s="142"/>
      <c r="NRV10" s="142"/>
      <c r="NRW10" s="142"/>
      <c r="NRX10" s="142"/>
      <c r="NRY10" s="142"/>
      <c r="NRZ10" s="142"/>
      <c r="NSA10" s="142"/>
      <c r="NSB10" s="142"/>
      <c r="NSC10" s="142"/>
      <c r="NSD10" s="142"/>
      <c r="NSE10" s="142"/>
      <c r="NSF10" s="142"/>
      <c r="NSG10" s="142"/>
      <c r="NSH10" s="142"/>
      <c r="NSI10" s="142"/>
      <c r="NSJ10" s="142"/>
      <c r="NSK10" s="142"/>
      <c r="NSL10" s="142"/>
      <c r="NSM10" s="142"/>
      <c r="NSN10" s="142"/>
      <c r="NSO10" s="142"/>
      <c r="NSP10" s="142"/>
      <c r="NSQ10" s="142"/>
      <c r="NSR10" s="142"/>
      <c r="NSS10" s="142"/>
      <c r="NST10" s="142"/>
      <c r="NSU10" s="142"/>
      <c r="NSV10" s="142"/>
      <c r="NSW10" s="142"/>
      <c r="NSX10" s="142"/>
      <c r="NSY10" s="142"/>
      <c r="NSZ10" s="142"/>
      <c r="NTA10" s="142"/>
      <c r="NTB10" s="142"/>
      <c r="NTC10" s="142"/>
      <c r="NTD10" s="142"/>
      <c r="NTE10" s="142"/>
      <c r="NTF10" s="142"/>
      <c r="NTG10" s="142"/>
      <c r="NTH10" s="142"/>
      <c r="NTI10" s="142"/>
      <c r="NTJ10" s="142"/>
      <c r="NTK10" s="142"/>
      <c r="NTL10" s="142"/>
      <c r="NTM10" s="142"/>
      <c r="NTN10" s="142"/>
      <c r="NTO10" s="142"/>
      <c r="NTP10" s="142"/>
      <c r="NTQ10" s="142"/>
      <c r="NTR10" s="142"/>
      <c r="NTS10" s="142"/>
      <c r="NTT10" s="142"/>
      <c r="NTU10" s="142"/>
      <c r="NTV10" s="142"/>
      <c r="NTW10" s="142"/>
      <c r="NTX10" s="142"/>
      <c r="NTY10" s="142"/>
      <c r="NTZ10" s="142"/>
      <c r="NUA10" s="142"/>
      <c r="NUB10" s="142"/>
      <c r="NUC10" s="142"/>
      <c r="NUD10" s="142"/>
      <c r="NUE10" s="142"/>
      <c r="NUF10" s="142"/>
      <c r="NUG10" s="142"/>
      <c r="NUH10" s="142"/>
      <c r="NUI10" s="142"/>
      <c r="NUJ10" s="142"/>
      <c r="NUK10" s="142"/>
      <c r="NUL10" s="142"/>
      <c r="NUM10" s="142"/>
      <c r="NUN10" s="142"/>
      <c r="NUO10" s="142"/>
      <c r="NUP10" s="142"/>
      <c r="NUQ10" s="142"/>
      <c r="NUR10" s="142"/>
      <c r="NUS10" s="142"/>
      <c r="NUT10" s="142"/>
      <c r="NUU10" s="142"/>
      <c r="NUV10" s="142"/>
      <c r="NUW10" s="142"/>
      <c r="NUX10" s="142"/>
      <c r="NUY10" s="142"/>
      <c r="NUZ10" s="142"/>
      <c r="NVA10" s="142"/>
      <c r="NVB10" s="142"/>
      <c r="NVC10" s="142"/>
      <c r="NVD10" s="142"/>
      <c r="NVE10" s="142"/>
      <c r="NVF10" s="142"/>
      <c r="NVG10" s="142"/>
      <c r="NVH10" s="142"/>
      <c r="NVI10" s="142"/>
      <c r="NVJ10" s="142"/>
      <c r="NVK10" s="142"/>
      <c r="NVL10" s="142"/>
      <c r="NVM10" s="142"/>
      <c r="NVN10" s="142"/>
      <c r="NVO10" s="142"/>
      <c r="NVP10" s="142"/>
      <c r="NVQ10" s="142"/>
      <c r="NVR10" s="142"/>
      <c r="NVS10" s="142"/>
      <c r="NVT10" s="142"/>
      <c r="NVU10" s="142"/>
      <c r="NVV10" s="142"/>
      <c r="NVW10" s="142"/>
      <c r="NVX10" s="142"/>
      <c r="NVY10" s="142"/>
      <c r="NVZ10" s="142"/>
      <c r="NWA10" s="142"/>
      <c r="NWB10" s="142"/>
      <c r="NWC10" s="142"/>
      <c r="NWD10" s="142"/>
      <c r="NWE10" s="142"/>
      <c r="NWF10" s="142"/>
      <c r="NWG10" s="142"/>
      <c r="NWH10" s="142"/>
      <c r="NWI10" s="142"/>
      <c r="NWJ10" s="142"/>
      <c r="NWK10" s="142"/>
      <c r="NWL10" s="142"/>
      <c r="NWM10" s="142"/>
      <c r="NWN10" s="142"/>
      <c r="NWO10" s="142"/>
      <c r="NWP10" s="142"/>
      <c r="NWQ10" s="142"/>
      <c r="NWR10" s="142"/>
      <c r="NWS10" s="142"/>
      <c r="NWT10" s="142"/>
      <c r="NWU10" s="142"/>
      <c r="NWV10" s="142"/>
      <c r="NWW10" s="142"/>
      <c r="NWX10" s="142"/>
      <c r="NWY10" s="142"/>
      <c r="NWZ10" s="142"/>
      <c r="NXA10" s="142"/>
      <c r="NXB10" s="142"/>
      <c r="NXC10" s="142"/>
      <c r="NXD10" s="142"/>
      <c r="NXE10" s="142"/>
      <c r="NXF10" s="142"/>
      <c r="NXG10" s="142"/>
      <c r="NXH10" s="142"/>
      <c r="NXI10" s="142"/>
      <c r="NXJ10" s="142"/>
      <c r="NXK10" s="142"/>
      <c r="NXL10" s="142"/>
      <c r="NXM10" s="142"/>
      <c r="NXN10" s="142"/>
      <c r="NXO10" s="142"/>
      <c r="NXP10" s="142"/>
      <c r="NXQ10" s="142"/>
      <c r="NXR10" s="142"/>
      <c r="NXS10" s="142"/>
      <c r="NXT10" s="142"/>
      <c r="NXU10" s="142"/>
      <c r="NXV10" s="142"/>
      <c r="NXW10" s="142"/>
      <c r="NXX10" s="142"/>
      <c r="NXY10" s="142"/>
      <c r="NXZ10" s="142"/>
      <c r="NYA10" s="142"/>
      <c r="NYB10" s="142"/>
      <c r="NYC10" s="142"/>
      <c r="NYD10" s="142"/>
      <c r="NYE10" s="142"/>
      <c r="NYF10" s="142"/>
      <c r="NYG10" s="142"/>
      <c r="NYH10" s="142"/>
      <c r="NYI10" s="142"/>
      <c r="NYJ10" s="142"/>
      <c r="NYK10" s="142"/>
      <c r="NYL10" s="142"/>
      <c r="NYM10" s="142"/>
      <c r="NYN10" s="142"/>
      <c r="NYO10" s="142"/>
      <c r="NYP10" s="142"/>
      <c r="NYQ10" s="142"/>
      <c r="NYR10" s="142"/>
      <c r="NYS10" s="142"/>
      <c r="NYT10" s="142"/>
      <c r="NYU10" s="142"/>
      <c r="NYV10" s="142"/>
      <c r="NYW10" s="142"/>
      <c r="NYX10" s="142"/>
      <c r="NYY10" s="142"/>
      <c r="NYZ10" s="142"/>
      <c r="NZA10" s="142"/>
      <c r="NZB10" s="142"/>
      <c r="NZC10" s="142"/>
      <c r="NZD10" s="142"/>
      <c r="NZE10" s="142"/>
      <c r="NZF10" s="142"/>
      <c r="NZG10" s="142"/>
      <c r="NZH10" s="142"/>
      <c r="NZI10" s="142"/>
      <c r="NZJ10" s="142"/>
      <c r="NZK10" s="142"/>
      <c r="NZL10" s="142"/>
      <c r="NZM10" s="142"/>
      <c r="NZN10" s="142"/>
      <c r="NZO10" s="142"/>
      <c r="NZP10" s="142"/>
      <c r="NZQ10" s="142"/>
      <c r="NZR10" s="142"/>
      <c r="NZS10" s="142"/>
      <c r="NZT10" s="142"/>
      <c r="NZU10" s="142"/>
      <c r="NZV10" s="142"/>
      <c r="NZW10" s="142"/>
      <c r="NZX10" s="142"/>
      <c r="NZY10" s="142"/>
      <c r="NZZ10" s="142"/>
      <c r="OAA10" s="142"/>
      <c r="OAB10" s="142"/>
      <c r="OAC10" s="142"/>
      <c r="OAD10" s="142"/>
      <c r="OAE10" s="142"/>
      <c r="OAF10" s="142"/>
      <c r="OAG10" s="142"/>
      <c r="OAH10" s="142"/>
      <c r="OAI10" s="142"/>
      <c r="OAJ10" s="142"/>
      <c r="OAK10" s="142"/>
      <c r="OAL10" s="142"/>
      <c r="OAM10" s="142"/>
      <c r="OAN10" s="142"/>
      <c r="OAO10" s="142"/>
      <c r="OAP10" s="142"/>
      <c r="OAQ10" s="142"/>
      <c r="OAR10" s="142"/>
      <c r="OAS10" s="142"/>
      <c r="OAT10" s="142"/>
      <c r="OAU10" s="142"/>
      <c r="OAV10" s="142"/>
      <c r="OAW10" s="142"/>
      <c r="OAX10" s="142"/>
      <c r="OAY10" s="142"/>
      <c r="OAZ10" s="142"/>
      <c r="OBA10" s="142"/>
      <c r="OBB10" s="142"/>
      <c r="OBC10" s="142"/>
      <c r="OBD10" s="142"/>
      <c r="OBE10" s="142"/>
      <c r="OBF10" s="142"/>
      <c r="OBG10" s="142"/>
      <c r="OBH10" s="142"/>
      <c r="OBI10" s="142"/>
      <c r="OBJ10" s="142"/>
      <c r="OBK10" s="142"/>
      <c r="OBL10" s="142"/>
      <c r="OBM10" s="142"/>
      <c r="OBN10" s="142"/>
      <c r="OBO10" s="142"/>
      <c r="OBP10" s="142"/>
      <c r="OBQ10" s="142"/>
      <c r="OBR10" s="142"/>
      <c r="OBS10" s="142"/>
      <c r="OBT10" s="142"/>
      <c r="OBU10" s="142"/>
      <c r="OBV10" s="142"/>
      <c r="OBW10" s="142"/>
      <c r="OBX10" s="142"/>
      <c r="OBY10" s="142"/>
      <c r="OBZ10" s="142"/>
      <c r="OCA10" s="142"/>
      <c r="OCB10" s="142"/>
      <c r="OCC10" s="142"/>
      <c r="OCD10" s="142"/>
      <c r="OCE10" s="142"/>
      <c r="OCF10" s="142"/>
      <c r="OCG10" s="142"/>
      <c r="OCH10" s="142"/>
      <c r="OCI10" s="142"/>
      <c r="OCJ10" s="142"/>
      <c r="OCK10" s="142"/>
      <c r="OCL10" s="142"/>
      <c r="OCM10" s="142"/>
      <c r="OCN10" s="142"/>
      <c r="OCO10" s="142"/>
      <c r="OCP10" s="142"/>
      <c r="OCQ10" s="142"/>
      <c r="OCR10" s="142"/>
      <c r="OCS10" s="142"/>
      <c r="OCT10" s="142"/>
      <c r="OCU10" s="142"/>
      <c r="OCV10" s="142"/>
      <c r="OCW10" s="142"/>
      <c r="OCX10" s="142"/>
      <c r="OCY10" s="142"/>
      <c r="OCZ10" s="142"/>
      <c r="ODA10" s="142"/>
      <c r="ODB10" s="142"/>
      <c r="ODC10" s="142"/>
      <c r="ODD10" s="142"/>
      <c r="ODE10" s="142"/>
      <c r="ODF10" s="142"/>
      <c r="ODG10" s="142"/>
      <c r="ODH10" s="142"/>
      <c r="ODI10" s="142"/>
      <c r="ODJ10" s="142"/>
      <c r="ODK10" s="142"/>
      <c r="ODL10" s="142"/>
      <c r="ODM10" s="142"/>
      <c r="ODN10" s="142"/>
      <c r="ODO10" s="142"/>
      <c r="ODP10" s="142"/>
      <c r="ODQ10" s="142"/>
      <c r="ODR10" s="142"/>
      <c r="ODS10" s="142"/>
      <c r="ODT10" s="142"/>
      <c r="ODU10" s="142"/>
      <c r="ODV10" s="142"/>
      <c r="ODW10" s="142"/>
      <c r="ODX10" s="142"/>
      <c r="ODY10" s="142"/>
      <c r="ODZ10" s="142"/>
      <c r="OEA10" s="142"/>
      <c r="OEB10" s="142"/>
      <c r="OEC10" s="142"/>
      <c r="OED10" s="142"/>
      <c r="OEE10" s="142"/>
      <c r="OEF10" s="142"/>
      <c r="OEG10" s="142"/>
      <c r="OEH10" s="142"/>
      <c r="OEI10" s="142"/>
      <c r="OEJ10" s="142"/>
      <c r="OEK10" s="142"/>
      <c r="OEL10" s="142"/>
      <c r="OEM10" s="142"/>
      <c r="OEN10" s="142"/>
      <c r="OEO10" s="142"/>
      <c r="OEP10" s="142"/>
      <c r="OEQ10" s="142"/>
      <c r="OER10" s="142"/>
      <c r="OES10" s="142"/>
      <c r="OET10" s="142"/>
      <c r="OEU10" s="142"/>
      <c r="OEV10" s="142"/>
      <c r="OEW10" s="142"/>
      <c r="OEX10" s="142"/>
      <c r="OEY10" s="142"/>
      <c r="OEZ10" s="142"/>
      <c r="OFA10" s="142"/>
      <c r="OFB10" s="142"/>
      <c r="OFC10" s="142"/>
      <c r="OFD10" s="142"/>
      <c r="OFE10" s="142"/>
      <c r="OFF10" s="142"/>
      <c r="OFG10" s="142"/>
      <c r="OFH10" s="142"/>
      <c r="OFI10" s="142"/>
      <c r="OFJ10" s="142"/>
      <c r="OFK10" s="142"/>
      <c r="OFL10" s="142"/>
      <c r="OFM10" s="142"/>
      <c r="OFN10" s="142"/>
      <c r="OFO10" s="142"/>
      <c r="OFP10" s="142"/>
      <c r="OFQ10" s="142"/>
      <c r="OFR10" s="142"/>
      <c r="OFS10" s="142"/>
      <c r="OFT10" s="142"/>
      <c r="OFU10" s="142"/>
      <c r="OFV10" s="142"/>
      <c r="OFW10" s="142"/>
      <c r="OFX10" s="142"/>
      <c r="OFY10" s="142"/>
      <c r="OFZ10" s="142"/>
      <c r="OGA10" s="142"/>
      <c r="OGB10" s="142"/>
      <c r="OGC10" s="142"/>
      <c r="OGD10" s="142"/>
      <c r="OGE10" s="142"/>
      <c r="OGF10" s="142"/>
      <c r="OGG10" s="142"/>
      <c r="OGH10" s="142"/>
      <c r="OGI10" s="142"/>
      <c r="OGJ10" s="142"/>
      <c r="OGK10" s="142"/>
      <c r="OGL10" s="142"/>
      <c r="OGM10" s="142"/>
      <c r="OGN10" s="142"/>
      <c r="OGO10" s="142"/>
      <c r="OGP10" s="142"/>
      <c r="OGQ10" s="142"/>
      <c r="OGR10" s="142"/>
      <c r="OGS10" s="142"/>
      <c r="OGT10" s="142"/>
      <c r="OGU10" s="142"/>
      <c r="OGV10" s="142"/>
      <c r="OGW10" s="142"/>
      <c r="OGX10" s="142"/>
      <c r="OGY10" s="142"/>
      <c r="OGZ10" s="142"/>
      <c r="OHA10" s="142"/>
      <c r="OHB10" s="142"/>
      <c r="OHC10" s="142"/>
      <c r="OHD10" s="142"/>
      <c r="OHE10" s="142"/>
      <c r="OHF10" s="142"/>
      <c r="OHG10" s="142"/>
      <c r="OHH10" s="142"/>
      <c r="OHI10" s="142"/>
      <c r="OHJ10" s="142"/>
      <c r="OHK10" s="142"/>
      <c r="OHL10" s="142"/>
      <c r="OHM10" s="142"/>
      <c r="OHN10" s="142"/>
      <c r="OHO10" s="142"/>
      <c r="OHP10" s="142"/>
      <c r="OHQ10" s="142"/>
      <c r="OHR10" s="142"/>
      <c r="OHS10" s="142"/>
      <c r="OHT10" s="142"/>
      <c r="OHU10" s="142"/>
      <c r="OHV10" s="142"/>
      <c r="OHW10" s="142"/>
      <c r="OHX10" s="142"/>
      <c r="OHY10" s="142"/>
      <c r="OHZ10" s="142"/>
      <c r="OIA10" s="142"/>
      <c r="OIB10" s="142"/>
      <c r="OIC10" s="142"/>
      <c r="OID10" s="142"/>
      <c r="OIE10" s="142"/>
      <c r="OIF10" s="142"/>
      <c r="OIG10" s="142"/>
      <c r="OIH10" s="142"/>
      <c r="OII10" s="142"/>
      <c r="OIJ10" s="142"/>
      <c r="OIK10" s="142"/>
      <c r="OIL10" s="142"/>
      <c r="OIM10" s="142"/>
      <c r="OIN10" s="142"/>
      <c r="OIO10" s="142"/>
      <c r="OIP10" s="142"/>
      <c r="OIQ10" s="142"/>
      <c r="OIR10" s="142"/>
      <c r="OIS10" s="142"/>
      <c r="OIT10" s="142"/>
      <c r="OIU10" s="142"/>
      <c r="OIV10" s="142"/>
      <c r="OIW10" s="142"/>
      <c r="OIX10" s="142"/>
      <c r="OIY10" s="142"/>
      <c r="OIZ10" s="142"/>
      <c r="OJA10" s="142"/>
      <c r="OJB10" s="142"/>
      <c r="OJC10" s="142"/>
      <c r="OJD10" s="142"/>
      <c r="OJE10" s="142"/>
      <c r="OJF10" s="142"/>
      <c r="OJG10" s="142"/>
      <c r="OJH10" s="142"/>
      <c r="OJI10" s="142"/>
      <c r="OJJ10" s="142"/>
      <c r="OJK10" s="142"/>
      <c r="OJL10" s="142"/>
      <c r="OJM10" s="142"/>
      <c r="OJN10" s="142"/>
      <c r="OJO10" s="142"/>
      <c r="OJP10" s="142"/>
      <c r="OJQ10" s="142"/>
      <c r="OJR10" s="142"/>
      <c r="OJS10" s="142"/>
      <c r="OJT10" s="142"/>
      <c r="OJU10" s="142"/>
      <c r="OJV10" s="142"/>
      <c r="OJW10" s="142"/>
      <c r="OJX10" s="142"/>
      <c r="OJY10" s="142"/>
      <c r="OJZ10" s="142"/>
      <c r="OKA10" s="142"/>
      <c r="OKB10" s="142"/>
      <c r="OKC10" s="142"/>
      <c r="OKD10" s="142"/>
      <c r="OKE10" s="142"/>
      <c r="OKF10" s="142"/>
      <c r="OKG10" s="142"/>
      <c r="OKH10" s="142"/>
      <c r="OKI10" s="142"/>
      <c r="OKJ10" s="142"/>
      <c r="OKK10" s="142"/>
      <c r="OKL10" s="142"/>
      <c r="OKM10" s="142"/>
      <c r="OKN10" s="142"/>
      <c r="OKO10" s="142"/>
      <c r="OKP10" s="142"/>
      <c r="OKQ10" s="142"/>
      <c r="OKR10" s="142"/>
      <c r="OKS10" s="142"/>
      <c r="OKT10" s="142"/>
      <c r="OKU10" s="142"/>
      <c r="OKV10" s="142"/>
      <c r="OKW10" s="142"/>
      <c r="OKX10" s="142"/>
      <c r="OKY10" s="142"/>
      <c r="OKZ10" s="142"/>
      <c r="OLA10" s="142"/>
      <c r="OLB10" s="142"/>
      <c r="OLC10" s="142"/>
      <c r="OLD10" s="142"/>
      <c r="OLE10" s="142"/>
      <c r="OLF10" s="142"/>
      <c r="OLG10" s="142"/>
      <c r="OLH10" s="142"/>
      <c r="OLI10" s="142"/>
      <c r="OLJ10" s="142"/>
      <c r="OLK10" s="142"/>
      <c r="OLL10" s="142"/>
      <c r="OLM10" s="142"/>
      <c r="OLN10" s="142"/>
      <c r="OLO10" s="142"/>
      <c r="OLP10" s="142"/>
      <c r="OLQ10" s="142"/>
      <c r="OLR10" s="142"/>
      <c r="OLS10" s="142"/>
      <c r="OLT10" s="142"/>
      <c r="OLU10" s="142"/>
      <c r="OLV10" s="142"/>
      <c r="OLW10" s="142"/>
      <c r="OLX10" s="142"/>
      <c r="OLY10" s="142"/>
      <c r="OLZ10" s="142"/>
      <c r="OMA10" s="142"/>
      <c r="OMB10" s="142"/>
      <c r="OMC10" s="142"/>
      <c r="OMD10" s="142"/>
      <c r="OME10" s="142"/>
      <c r="OMF10" s="142"/>
      <c r="OMG10" s="142"/>
      <c r="OMH10" s="142"/>
      <c r="OMI10" s="142"/>
      <c r="OMJ10" s="142"/>
      <c r="OMK10" s="142"/>
      <c r="OML10" s="142"/>
      <c r="OMM10" s="142"/>
      <c r="OMN10" s="142"/>
      <c r="OMO10" s="142"/>
      <c r="OMP10" s="142"/>
      <c r="OMQ10" s="142"/>
      <c r="OMR10" s="142"/>
      <c r="OMS10" s="142"/>
      <c r="OMT10" s="142"/>
      <c r="OMU10" s="142"/>
      <c r="OMV10" s="142"/>
      <c r="OMW10" s="142"/>
      <c r="OMX10" s="142"/>
      <c r="OMY10" s="142"/>
      <c r="OMZ10" s="142"/>
      <c r="ONA10" s="142"/>
      <c r="ONB10" s="142"/>
      <c r="ONC10" s="142"/>
      <c r="OND10" s="142"/>
      <c r="ONE10" s="142"/>
      <c r="ONF10" s="142"/>
      <c r="ONG10" s="142"/>
      <c r="ONH10" s="142"/>
      <c r="ONI10" s="142"/>
      <c r="ONJ10" s="142"/>
      <c r="ONK10" s="142"/>
      <c r="ONL10" s="142"/>
      <c r="ONM10" s="142"/>
      <c r="ONN10" s="142"/>
      <c r="ONO10" s="142"/>
      <c r="ONP10" s="142"/>
      <c r="ONQ10" s="142"/>
      <c r="ONR10" s="142"/>
      <c r="ONS10" s="142"/>
      <c r="ONT10" s="142"/>
      <c r="ONU10" s="142"/>
      <c r="ONV10" s="142"/>
      <c r="ONW10" s="142"/>
      <c r="ONX10" s="142"/>
      <c r="ONY10" s="142"/>
      <c r="ONZ10" s="142"/>
      <c r="OOA10" s="142"/>
      <c r="OOB10" s="142"/>
      <c r="OOC10" s="142"/>
      <c r="OOD10" s="142"/>
      <c r="OOE10" s="142"/>
      <c r="OOF10" s="142"/>
      <c r="OOG10" s="142"/>
      <c r="OOH10" s="142"/>
      <c r="OOI10" s="142"/>
      <c r="OOJ10" s="142"/>
      <c r="OOK10" s="142"/>
      <c r="OOL10" s="142"/>
      <c r="OOM10" s="142"/>
      <c r="OON10" s="142"/>
      <c r="OOO10" s="142"/>
      <c r="OOP10" s="142"/>
      <c r="OOQ10" s="142"/>
      <c r="OOR10" s="142"/>
      <c r="OOS10" s="142"/>
      <c r="OOT10" s="142"/>
      <c r="OOU10" s="142"/>
      <c r="OOV10" s="142"/>
      <c r="OOW10" s="142"/>
      <c r="OOX10" s="142"/>
      <c r="OOY10" s="142"/>
      <c r="OOZ10" s="142"/>
      <c r="OPA10" s="142"/>
      <c r="OPB10" s="142"/>
      <c r="OPC10" s="142"/>
      <c r="OPD10" s="142"/>
      <c r="OPE10" s="142"/>
      <c r="OPF10" s="142"/>
      <c r="OPG10" s="142"/>
      <c r="OPH10" s="142"/>
      <c r="OPI10" s="142"/>
      <c r="OPJ10" s="142"/>
      <c r="OPK10" s="142"/>
      <c r="OPL10" s="142"/>
      <c r="OPM10" s="142"/>
      <c r="OPN10" s="142"/>
      <c r="OPO10" s="142"/>
      <c r="OPP10" s="142"/>
      <c r="OPQ10" s="142"/>
      <c r="OPR10" s="142"/>
      <c r="OPS10" s="142"/>
      <c r="OPT10" s="142"/>
      <c r="OPU10" s="142"/>
      <c r="OPV10" s="142"/>
      <c r="OPW10" s="142"/>
      <c r="OPX10" s="142"/>
      <c r="OPY10" s="142"/>
      <c r="OPZ10" s="142"/>
      <c r="OQA10" s="142"/>
      <c r="OQB10" s="142"/>
      <c r="OQC10" s="142"/>
      <c r="OQD10" s="142"/>
      <c r="OQE10" s="142"/>
      <c r="OQF10" s="142"/>
      <c r="OQG10" s="142"/>
      <c r="OQH10" s="142"/>
      <c r="OQI10" s="142"/>
      <c r="OQJ10" s="142"/>
      <c r="OQK10" s="142"/>
      <c r="OQL10" s="142"/>
      <c r="OQM10" s="142"/>
      <c r="OQN10" s="142"/>
      <c r="OQO10" s="142"/>
      <c r="OQP10" s="142"/>
      <c r="OQQ10" s="142"/>
      <c r="OQR10" s="142"/>
      <c r="OQS10" s="142"/>
      <c r="OQT10" s="142"/>
      <c r="OQU10" s="142"/>
      <c r="OQV10" s="142"/>
      <c r="OQW10" s="142"/>
      <c r="OQX10" s="142"/>
      <c r="OQY10" s="142"/>
      <c r="OQZ10" s="142"/>
      <c r="ORA10" s="142"/>
      <c r="ORB10" s="142"/>
      <c r="ORC10" s="142"/>
      <c r="ORD10" s="142"/>
      <c r="ORE10" s="142"/>
      <c r="ORF10" s="142"/>
      <c r="ORG10" s="142"/>
      <c r="ORH10" s="142"/>
      <c r="ORI10" s="142"/>
      <c r="ORJ10" s="142"/>
      <c r="ORK10" s="142"/>
      <c r="ORL10" s="142"/>
      <c r="ORM10" s="142"/>
      <c r="ORN10" s="142"/>
      <c r="ORO10" s="142"/>
      <c r="ORP10" s="142"/>
      <c r="ORQ10" s="142"/>
      <c r="ORR10" s="142"/>
      <c r="ORS10" s="142"/>
      <c r="ORT10" s="142"/>
      <c r="ORU10" s="142"/>
      <c r="ORV10" s="142"/>
      <c r="ORW10" s="142"/>
      <c r="ORX10" s="142"/>
      <c r="ORY10" s="142"/>
      <c r="ORZ10" s="142"/>
      <c r="OSA10" s="142"/>
      <c r="OSB10" s="142"/>
      <c r="OSC10" s="142"/>
      <c r="OSD10" s="142"/>
      <c r="OSE10" s="142"/>
      <c r="OSF10" s="142"/>
      <c r="OSG10" s="142"/>
      <c r="OSH10" s="142"/>
      <c r="OSI10" s="142"/>
      <c r="OSJ10" s="142"/>
      <c r="OSK10" s="142"/>
      <c r="OSL10" s="142"/>
      <c r="OSM10" s="142"/>
      <c r="OSN10" s="142"/>
      <c r="OSO10" s="142"/>
      <c r="OSP10" s="142"/>
      <c r="OSQ10" s="142"/>
      <c r="OSR10" s="142"/>
      <c r="OSS10" s="142"/>
      <c r="OST10" s="142"/>
      <c r="OSU10" s="142"/>
      <c r="OSV10" s="142"/>
      <c r="OSW10" s="142"/>
      <c r="OSX10" s="142"/>
      <c r="OSY10" s="142"/>
      <c r="OSZ10" s="142"/>
      <c r="OTA10" s="142"/>
      <c r="OTB10" s="142"/>
      <c r="OTC10" s="142"/>
      <c r="OTD10" s="142"/>
      <c r="OTE10" s="142"/>
      <c r="OTF10" s="142"/>
      <c r="OTG10" s="142"/>
      <c r="OTH10" s="142"/>
      <c r="OTI10" s="142"/>
      <c r="OTJ10" s="142"/>
      <c r="OTK10" s="142"/>
      <c r="OTL10" s="142"/>
      <c r="OTM10" s="142"/>
      <c r="OTN10" s="142"/>
      <c r="OTO10" s="142"/>
      <c r="OTP10" s="142"/>
      <c r="OTQ10" s="142"/>
      <c r="OTR10" s="142"/>
      <c r="OTS10" s="142"/>
      <c r="OTT10" s="142"/>
      <c r="OTU10" s="142"/>
      <c r="OTV10" s="142"/>
      <c r="OTW10" s="142"/>
      <c r="OTX10" s="142"/>
      <c r="OTY10" s="142"/>
      <c r="OTZ10" s="142"/>
      <c r="OUA10" s="142"/>
      <c r="OUB10" s="142"/>
      <c r="OUC10" s="142"/>
      <c r="OUD10" s="142"/>
      <c r="OUE10" s="142"/>
      <c r="OUF10" s="142"/>
      <c r="OUG10" s="142"/>
      <c r="OUH10" s="142"/>
      <c r="OUI10" s="142"/>
      <c r="OUJ10" s="142"/>
      <c r="OUK10" s="142"/>
      <c r="OUL10" s="142"/>
      <c r="OUM10" s="142"/>
      <c r="OUN10" s="142"/>
      <c r="OUO10" s="142"/>
      <c r="OUP10" s="142"/>
      <c r="OUQ10" s="142"/>
      <c r="OUR10" s="142"/>
      <c r="OUS10" s="142"/>
      <c r="OUT10" s="142"/>
      <c r="OUU10" s="142"/>
      <c r="OUV10" s="142"/>
      <c r="OUW10" s="142"/>
      <c r="OUX10" s="142"/>
      <c r="OUY10" s="142"/>
      <c r="OUZ10" s="142"/>
      <c r="OVA10" s="142"/>
      <c r="OVB10" s="142"/>
      <c r="OVC10" s="142"/>
      <c r="OVD10" s="142"/>
      <c r="OVE10" s="142"/>
      <c r="OVF10" s="142"/>
      <c r="OVG10" s="142"/>
      <c r="OVH10" s="142"/>
      <c r="OVI10" s="142"/>
      <c r="OVJ10" s="142"/>
      <c r="OVK10" s="142"/>
      <c r="OVL10" s="142"/>
      <c r="OVM10" s="142"/>
      <c r="OVN10" s="142"/>
      <c r="OVO10" s="142"/>
      <c r="OVP10" s="142"/>
      <c r="OVQ10" s="142"/>
      <c r="OVR10" s="142"/>
      <c r="OVS10" s="142"/>
      <c r="OVT10" s="142"/>
      <c r="OVU10" s="142"/>
      <c r="OVV10" s="142"/>
      <c r="OVW10" s="142"/>
      <c r="OVX10" s="142"/>
      <c r="OVY10" s="142"/>
      <c r="OVZ10" s="142"/>
      <c r="OWA10" s="142"/>
      <c r="OWB10" s="142"/>
      <c r="OWC10" s="142"/>
      <c r="OWD10" s="142"/>
      <c r="OWE10" s="142"/>
      <c r="OWF10" s="142"/>
      <c r="OWG10" s="142"/>
      <c r="OWH10" s="142"/>
      <c r="OWI10" s="142"/>
      <c r="OWJ10" s="142"/>
      <c r="OWK10" s="142"/>
      <c r="OWL10" s="142"/>
      <c r="OWM10" s="142"/>
      <c r="OWN10" s="142"/>
      <c r="OWO10" s="142"/>
      <c r="OWP10" s="142"/>
      <c r="OWQ10" s="142"/>
      <c r="OWR10" s="142"/>
      <c r="OWS10" s="142"/>
      <c r="OWT10" s="142"/>
      <c r="OWU10" s="142"/>
      <c r="OWV10" s="142"/>
      <c r="OWW10" s="142"/>
      <c r="OWX10" s="142"/>
      <c r="OWY10" s="142"/>
      <c r="OWZ10" s="142"/>
      <c r="OXA10" s="142"/>
      <c r="OXB10" s="142"/>
      <c r="OXC10" s="142"/>
      <c r="OXD10" s="142"/>
      <c r="OXE10" s="142"/>
      <c r="OXF10" s="142"/>
      <c r="OXG10" s="142"/>
      <c r="OXH10" s="142"/>
      <c r="OXI10" s="142"/>
      <c r="OXJ10" s="142"/>
      <c r="OXK10" s="142"/>
      <c r="OXL10" s="142"/>
      <c r="OXM10" s="142"/>
      <c r="OXN10" s="142"/>
      <c r="OXO10" s="142"/>
      <c r="OXP10" s="142"/>
      <c r="OXQ10" s="142"/>
      <c r="OXR10" s="142"/>
      <c r="OXS10" s="142"/>
      <c r="OXT10" s="142"/>
      <c r="OXU10" s="142"/>
      <c r="OXV10" s="142"/>
      <c r="OXW10" s="142"/>
      <c r="OXX10" s="142"/>
      <c r="OXY10" s="142"/>
      <c r="OXZ10" s="142"/>
      <c r="OYA10" s="142"/>
      <c r="OYB10" s="142"/>
      <c r="OYC10" s="142"/>
      <c r="OYD10" s="142"/>
      <c r="OYE10" s="142"/>
      <c r="OYF10" s="142"/>
      <c r="OYG10" s="142"/>
      <c r="OYH10" s="142"/>
      <c r="OYI10" s="142"/>
      <c r="OYJ10" s="142"/>
      <c r="OYK10" s="142"/>
      <c r="OYL10" s="142"/>
      <c r="OYM10" s="142"/>
      <c r="OYN10" s="142"/>
      <c r="OYO10" s="142"/>
      <c r="OYP10" s="142"/>
      <c r="OYQ10" s="142"/>
      <c r="OYR10" s="142"/>
      <c r="OYS10" s="142"/>
      <c r="OYT10" s="142"/>
      <c r="OYU10" s="142"/>
      <c r="OYV10" s="142"/>
      <c r="OYW10" s="142"/>
      <c r="OYX10" s="142"/>
      <c r="OYY10" s="142"/>
      <c r="OYZ10" s="142"/>
      <c r="OZA10" s="142"/>
      <c r="OZB10" s="142"/>
      <c r="OZC10" s="142"/>
      <c r="OZD10" s="142"/>
      <c r="OZE10" s="142"/>
      <c r="OZF10" s="142"/>
      <c r="OZG10" s="142"/>
      <c r="OZH10" s="142"/>
      <c r="OZI10" s="142"/>
      <c r="OZJ10" s="142"/>
      <c r="OZK10" s="142"/>
      <c r="OZL10" s="142"/>
      <c r="OZM10" s="142"/>
      <c r="OZN10" s="142"/>
      <c r="OZO10" s="142"/>
      <c r="OZP10" s="142"/>
      <c r="OZQ10" s="142"/>
      <c r="OZR10" s="142"/>
      <c r="OZS10" s="142"/>
      <c r="OZT10" s="142"/>
      <c r="OZU10" s="142"/>
      <c r="OZV10" s="142"/>
      <c r="OZW10" s="142"/>
      <c r="OZX10" s="142"/>
      <c r="OZY10" s="142"/>
      <c r="OZZ10" s="142"/>
      <c r="PAA10" s="142"/>
      <c r="PAB10" s="142"/>
      <c r="PAC10" s="142"/>
      <c r="PAD10" s="142"/>
      <c r="PAE10" s="142"/>
      <c r="PAF10" s="142"/>
      <c r="PAG10" s="142"/>
      <c r="PAH10" s="142"/>
      <c r="PAI10" s="142"/>
      <c r="PAJ10" s="142"/>
      <c r="PAK10" s="142"/>
      <c r="PAL10" s="142"/>
      <c r="PAM10" s="142"/>
      <c r="PAN10" s="142"/>
      <c r="PAO10" s="142"/>
      <c r="PAP10" s="142"/>
      <c r="PAQ10" s="142"/>
      <c r="PAR10" s="142"/>
      <c r="PAS10" s="142"/>
      <c r="PAT10" s="142"/>
      <c r="PAU10" s="142"/>
      <c r="PAV10" s="142"/>
      <c r="PAW10" s="142"/>
      <c r="PAX10" s="142"/>
      <c r="PAY10" s="142"/>
      <c r="PAZ10" s="142"/>
      <c r="PBA10" s="142"/>
      <c r="PBB10" s="142"/>
      <c r="PBC10" s="142"/>
      <c r="PBD10" s="142"/>
      <c r="PBE10" s="142"/>
      <c r="PBF10" s="142"/>
      <c r="PBG10" s="142"/>
      <c r="PBH10" s="142"/>
      <c r="PBI10" s="142"/>
      <c r="PBJ10" s="142"/>
      <c r="PBK10" s="142"/>
      <c r="PBL10" s="142"/>
      <c r="PBM10" s="142"/>
      <c r="PBN10" s="142"/>
      <c r="PBO10" s="142"/>
      <c r="PBP10" s="142"/>
      <c r="PBQ10" s="142"/>
      <c r="PBR10" s="142"/>
      <c r="PBS10" s="142"/>
      <c r="PBT10" s="142"/>
      <c r="PBU10" s="142"/>
      <c r="PBV10" s="142"/>
      <c r="PBW10" s="142"/>
      <c r="PBX10" s="142"/>
      <c r="PBY10" s="142"/>
      <c r="PBZ10" s="142"/>
      <c r="PCA10" s="142"/>
      <c r="PCB10" s="142"/>
      <c r="PCC10" s="142"/>
      <c r="PCD10" s="142"/>
      <c r="PCE10" s="142"/>
      <c r="PCF10" s="142"/>
      <c r="PCG10" s="142"/>
      <c r="PCH10" s="142"/>
      <c r="PCI10" s="142"/>
      <c r="PCJ10" s="142"/>
      <c r="PCK10" s="142"/>
      <c r="PCL10" s="142"/>
      <c r="PCM10" s="142"/>
      <c r="PCN10" s="142"/>
      <c r="PCO10" s="142"/>
      <c r="PCP10" s="142"/>
      <c r="PCQ10" s="142"/>
      <c r="PCR10" s="142"/>
      <c r="PCS10" s="142"/>
      <c r="PCT10" s="142"/>
      <c r="PCU10" s="142"/>
      <c r="PCV10" s="142"/>
      <c r="PCW10" s="142"/>
      <c r="PCX10" s="142"/>
      <c r="PCY10" s="142"/>
      <c r="PCZ10" s="142"/>
      <c r="PDA10" s="142"/>
      <c r="PDB10" s="142"/>
      <c r="PDC10" s="142"/>
      <c r="PDD10" s="142"/>
      <c r="PDE10" s="142"/>
      <c r="PDF10" s="142"/>
      <c r="PDG10" s="142"/>
      <c r="PDH10" s="142"/>
      <c r="PDI10" s="142"/>
      <c r="PDJ10" s="142"/>
      <c r="PDK10" s="142"/>
      <c r="PDL10" s="142"/>
      <c r="PDM10" s="142"/>
      <c r="PDN10" s="142"/>
      <c r="PDO10" s="142"/>
      <c r="PDP10" s="142"/>
      <c r="PDQ10" s="142"/>
      <c r="PDR10" s="142"/>
      <c r="PDS10" s="142"/>
      <c r="PDT10" s="142"/>
      <c r="PDU10" s="142"/>
      <c r="PDV10" s="142"/>
      <c r="PDW10" s="142"/>
      <c r="PDX10" s="142"/>
      <c r="PDY10" s="142"/>
      <c r="PDZ10" s="142"/>
      <c r="PEA10" s="142"/>
      <c r="PEB10" s="142"/>
      <c r="PEC10" s="142"/>
      <c r="PED10" s="142"/>
      <c r="PEE10" s="142"/>
      <c r="PEF10" s="142"/>
      <c r="PEG10" s="142"/>
      <c r="PEH10" s="142"/>
      <c r="PEI10" s="142"/>
      <c r="PEJ10" s="142"/>
      <c r="PEK10" s="142"/>
      <c r="PEL10" s="142"/>
      <c r="PEM10" s="142"/>
      <c r="PEN10" s="142"/>
      <c r="PEO10" s="142"/>
      <c r="PEP10" s="142"/>
      <c r="PEQ10" s="142"/>
      <c r="PER10" s="142"/>
      <c r="PES10" s="142"/>
      <c r="PET10" s="142"/>
      <c r="PEU10" s="142"/>
      <c r="PEV10" s="142"/>
      <c r="PEW10" s="142"/>
      <c r="PEX10" s="142"/>
      <c r="PEY10" s="142"/>
      <c r="PEZ10" s="142"/>
      <c r="PFA10" s="142"/>
      <c r="PFB10" s="142"/>
      <c r="PFC10" s="142"/>
      <c r="PFD10" s="142"/>
      <c r="PFE10" s="142"/>
      <c r="PFF10" s="142"/>
      <c r="PFG10" s="142"/>
      <c r="PFH10" s="142"/>
      <c r="PFI10" s="142"/>
      <c r="PFJ10" s="142"/>
      <c r="PFK10" s="142"/>
      <c r="PFL10" s="142"/>
      <c r="PFM10" s="142"/>
      <c r="PFN10" s="142"/>
      <c r="PFO10" s="142"/>
      <c r="PFP10" s="142"/>
      <c r="PFQ10" s="142"/>
      <c r="PFR10" s="142"/>
      <c r="PFS10" s="142"/>
      <c r="PFT10" s="142"/>
      <c r="PFU10" s="142"/>
      <c r="PFV10" s="142"/>
      <c r="PFW10" s="142"/>
      <c r="PFX10" s="142"/>
      <c r="PFY10" s="142"/>
      <c r="PFZ10" s="142"/>
      <c r="PGA10" s="142"/>
      <c r="PGB10" s="142"/>
      <c r="PGC10" s="142"/>
      <c r="PGD10" s="142"/>
      <c r="PGE10" s="142"/>
      <c r="PGF10" s="142"/>
      <c r="PGG10" s="142"/>
      <c r="PGH10" s="142"/>
      <c r="PGI10" s="142"/>
      <c r="PGJ10" s="142"/>
      <c r="PGK10" s="142"/>
      <c r="PGL10" s="142"/>
      <c r="PGM10" s="142"/>
      <c r="PGN10" s="142"/>
      <c r="PGO10" s="142"/>
      <c r="PGP10" s="142"/>
      <c r="PGQ10" s="142"/>
      <c r="PGR10" s="142"/>
      <c r="PGS10" s="142"/>
      <c r="PGT10" s="142"/>
      <c r="PGU10" s="142"/>
      <c r="PGV10" s="142"/>
      <c r="PGW10" s="142"/>
      <c r="PGX10" s="142"/>
      <c r="PGY10" s="142"/>
      <c r="PGZ10" s="142"/>
      <c r="PHA10" s="142"/>
      <c r="PHB10" s="142"/>
      <c r="PHC10" s="142"/>
      <c r="PHD10" s="142"/>
      <c r="PHE10" s="142"/>
      <c r="PHF10" s="142"/>
      <c r="PHG10" s="142"/>
      <c r="PHH10" s="142"/>
      <c r="PHI10" s="142"/>
      <c r="PHJ10" s="142"/>
      <c r="PHK10" s="142"/>
      <c r="PHL10" s="142"/>
      <c r="PHM10" s="142"/>
      <c r="PHN10" s="142"/>
      <c r="PHO10" s="142"/>
      <c r="PHP10" s="142"/>
      <c r="PHQ10" s="142"/>
      <c r="PHR10" s="142"/>
      <c r="PHS10" s="142"/>
      <c r="PHT10" s="142"/>
      <c r="PHU10" s="142"/>
      <c r="PHV10" s="142"/>
      <c r="PHW10" s="142"/>
      <c r="PHX10" s="142"/>
      <c r="PHY10" s="142"/>
      <c r="PHZ10" s="142"/>
      <c r="PIA10" s="142"/>
      <c r="PIB10" s="142"/>
      <c r="PIC10" s="142"/>
      <c r="PID10" s="142"/>
      <c r="PIE10" s="142"/>
      <c r="PIF10" s="142"/>
      <c r="PIG10" s="142"/>
      <c r="PIH10" s="142"/>
      <c r="PII10" s="142"/>
      <c r="PIJ10" s="142"/>
      <c r="PIK10" s="142"/>
      <c r="PIL10" s="142"/>
      <c r="PIM10" s="142"/>
      <c r="PIN10" s="142"/>
      <c r="PIO10" s="142"/>
      <c r="PIP10" s="142"/>
      <c r="PIQ10" s="142"/>
      <c r="PIR10" s="142"/>
      <c r="PIS10" s="142"/>
      <c r="PIT10" s="142"/>
      <c r="PIU10" s="142"/>
      <c r="PIV10" s="142"/>
      <c r="PIW10" s="142"/>
      <c r="PIX10" s="142"/>
      <c r="PIY10" s="142"/>
      <c r="PIZ10" s="142"/>
      <c r="PJA10" s="142"/>
      <c r="PJB10" s="142"/>
      <c r="PJC10" s="142"/>
      <c r="PJD10" s="142"/>
      <c r="PJE10" s="142"/>
      <c r="PJF10" s="142"/>
      <c r="PJG10" s="142"/>
      <c r="PJH10" s="142"/>
      <c r="PJI10" s="142"/>
      <c r="PJJ10" s="142"/>
      <c r="PJK10" s="142"/>
      <c r="PJL10" s="142"/>
      <c r="PJM10" s="142"/>
      <c r="PJN10" s="142"/>
      <c r="PJO10" s="142"/>
      <c r="PJP10" s="142"/>
      <c r="PJQ10" s="142"/>
      <c r="PJR10" s="142"/>
      <c r="PJS10" s="142"/>
      <c r="PJT10" s="142"/>
      <c r="PJU10" s="142"/>
      <c r="PJV10" s="142"/>
      <c r="PJW10" s="142"/>
      <c r="PJX10" s="142"/>
      <c r="PJY10" s="142"/>
      <c r="PJZ10" s="142"/>
      <c r="PKA10" s="142"/>
      <c r="PKB10" s="142"/>
      <c r="PKC10" s="142"/>
      <c r="PKD10" s="142"/>
      <c r="PKE10" s="142"/>
      <c r="PKF10" s="142"/>
      <c r="PKG10" s="142"/>
      <c r="PKH10" s="142"/>
      <c r="PKI10" s="142"/>
      <c r="PKJ10" s="142"/>
      <c r="PKK10" s="142"/>
      <c r="PKL10" s="142"/>
      <c r="PKM10" s="142"/>
      <c r="PKN10" s="142"/>
      <c r="PKO10" s="142"/>
      <c r="PKP10" s="142"/>
      <c r="PKQ10" s="142"/>
      <c r="PKR10" s="142"/>
      <c r="PKS10" s="142"/>
      <c r="PKT10" s="142"/>
      <c r="PKU10" s="142"/>
      <c r="PKV10" s="142"/>
      <c r="PKW10" s="142"/>
      <c r="PKX10" s="142"/>
      <c r="PKY10" s="142"/>
      <c r="PKZ10" s="142"/>
      <c r="PLA10" s="142"/>
      <c r="PLB10" s="142"/>
      <c r="PLC10" s="142"/>
      <c r="PLD10" s="142"/>
      <c r="PLE10" s="142"/>
      <c r="PLF10" s="142"/>
      <c r="PLG10" s="142"/>
      <c r="PLH10" s="142"/>
      <c r="PLI10" s="142"/>
      <c r="PLJ10" s="142"/>
      <c r="PLK10" s="142"/>
      <c r="PLL10" s="142"/>
      <c r="PLM10" s="142"/>
      <c r="PLN10" s="142"/>
      <c r="PLO10" s="142"/>
      <c r="PLP10" s="142"/>
      <c r="PLQ10" s="142"/>
      <c r="PLR10" s="142"/>
      <c r="PLS10" s="142"/>
      <c r="PLT10" s="142"/>
      <c r="PLU10" s="142"/>
      <c r="PLV10" s="142"/>
      <c r="PLW10" s="142"/>
      <c r="PLX10" s="142"/>
      <c r="PLY10" s="142"/>
      <c r="PLZ10" s="142"/>
      <c r="PMA10" s="142"/>
      <c r="PMB10" s="142"/>
      <c r="PMC10" s="142"/>
      <c r="PMD10" s="142"/>
      <c r="PME10" s="142"/>
      <c r="PMF10" s="142"/>
      <c r="PMG10" s="142"/>
      <c r="PMH10" s="142"/>
      <c r="PMI10" s="142"/>
      <c r="PMJ10" s="142"/>
      <c r="PMK10" s="142"/>
      <c r="PML10" s="142"/>
      <c r="PMM10" s="142"/>
      <c r="PMN10" s="142"/>
      <c r="PMO10" s="142"/>
      <c r="PMP10" s="142"/>
      <c r="PMQ10" s="142"/>
      <c r="PMR10" s="142"/>
      <c r="PMS10" s="142"/>
      <c r="PMT10" s="142"/>
      <c r="PMU10" s="142"/>
      <c r="PMV10" s="142"/>
      <c r="PMW10" s="142"/>
      <c r="PMX10" s="142"/>
      <c r="PMY10" s="142"/>
      <c r="PMZ10" s="142"/>
      <c r="PNA10" s="142"/>
      <c r="PNB10" s="142"/>
      <c r="PNC10" s="142"/>
      <c r="PND10" s="142"/>
      <c r="PNE10" s="142"/>
      <c r="PNF10" s="142"/>
      <c r="PNG10" s="142"/>
      <c r="PNH10" s="142"/>
      <c r="PNI10" s="142"/>
      <c r="PNJ10" s="142"/>
      <c r="PNK10" s="142"/>
      <c r="PNL10" s="142"/>
      <c r="PNM10" s="142"/>
      <c r="PNN10" s="142"/>
      <c r="PNO10" s="142"/>
      <c r="PNP10" s="142"/>
      <c r="PNQ10" s="142"/>
      <c r="PNR10" s="142"/>
      <c r="PNS10" s="142"/>
      <c r="PNT10" s="142"/>
      <c r="PNU10" s="142"/>
      <c r="PNV10" s="142"/>
      <c r="PNW10" s="142"/>
      <c r="PNX10" s="142"/>
      <c r="PNY10" s="142"/>
      <c r="PNZ10" s="142"/>
      <c r="POA10" s="142"/>
      <c r="POB10" s="142"/>
      <c r="POC10" s="142"/>
      <c r="POD10" s="142"/>
      <c r="POE10" s="142"/>
      <c r="POF10" s="142"/>
      <c r="POG10" s="142"/>
      <c r="POH10" s="142"/>
      <c r="POI10" s="142"/>
      <c r="POJ10" s="142"/>
      <c r="POK10" s="142"/>
      <c r="POL10" s="142"/>
      <c r="POM10" s="142"/>
      <c r="PON10" s="142"/>
      <c r="POO10" s="142"/>
      <c r="POP10" s="142"/>
      <c r="POQ10" s="142"/>
      <c r="POR10" s="142"/>
      <c r="POS10" s="142"/>
      <c r="POT10" s="142"/>
      <c r="POU10" s="142"/>
      <c r="POV10" s="142"/>
      <c r="POW10" s="142"/>
      <c r="POX10" s="142"/>
      <c r="POY10" s="142"/>
      <c r="POZ10" s="142"/>
      <c r="PPA10" s="142"/>
      <c r="PPB10" s="142"/>
      <c r="PPC10" s="142"/>
      <c r="PPD10" s="142"/>
      <c r="PPE10" s="142"/>
      <c r="PPF10" s="142"/>
      <c r="PPG10" s="142"/>
      <c r="PPH10" s="142"/>
      <c r="PPI10" s="142"/>
      <c r="PPJ10" s="142"/>
      <c r="PPK10" s="142"/>
      <c r="PPL10" s="142"/>
      <c r="PPM10" s="142"/>
      <c r="PPN10" s="142"/>
      <c r="PPO10" s="142"/>
      <c r="PPP10" s="142"/>
      <c r="PPQ10" s="142"/>
      <c r="PPR10" s="142"/>
      <c r="PPS10" s="142"/>
      <c r="PPT10" s="142"/>
      <c r="PPU10" s="142"/>
      <c r="PPV10" s="142"/>
      <c r="PPW10" s="142"/>
      <c r="PPX10" s="142"/>
      <c r="PPY10" s="142"/>
      <c r="PPZ10" s="142"/>
      <c r="PQA10" s="142"/>
      <c r="PQB10" s="142"/>
      <c r="PQC10" s="142"/>
      <c r="PQD10" s="142"/>
      <c r="PQE10" s="142"/>
      <c r="PQF10" s="142"/>
      <c r="PQG10" s="142"/>
      <c r="PQH10" s="142"/>
      <c r="PQI10" s="142"/>
      <c r="PQJ10" s="142"/>
      <c r="PQK10" s="142"/>
      <c r="PQL10" s="142"/>
      <c r="PQM10" s="142"/>
      <c r="PQN10" s="142"/>
      <c r="PQO10" s="142"/>
      <c r="PQP10" s="142"/>
      <c r="PQQ10" s="142"/>
      <c r="PQR10" s="142"/>
      <c r="PQS10" s="142"/>
      <c r="PQT10" s="142"/>
      <c r="PQU10" s="142"/>
      <c r="PQV10" s="142"/>
      <c r="PQW10" s="142"/>
      <c r="PQX10" s="142"/>
      <c r="PQY10" s="142"/>
      <c r="PQZ10" s="142"/>
      <c r="PRA10" s="142"/>
      <c r="PRB10" s="142"/>
      <c r="PRC10" s="142"/>
      <c r="PRD10" s="142"/>
      <c r="PRE10" s="142"/>
      <c r="PRF10" s="142"/>
      <c r="PRG10" s="142"/>
      <c r="PRH10" s="142"/>
      <c r="PRI10" s="142"/>
      <c r="PRJ10" s="142"/>
      <c r="PRK10" s="142"/>
      <c r="PRL10" s="142"/>
      <c r="PRM10" s="142"/>
      <c r="PRN10" s="142"/>
      <c r="PRO10" s="142"/>
      <c r="PRP10" s="142"/>
      <c r="PRQ10" s="142"/>
      <c r="PRR10" s="142"/>
      <c r="PRS10" s="142"/>
      <c r="PRT10" s="142"/>
      <c r="PRU10" s="142"/>
      <c r="PRV10" s="142"/>
      <c r="PRW10" s="142"/>
      <c r="PRX10" s="142"/>
      <c r="PRY10" s="142"/>
      <c r="PRZ10" s="142"/>
      <c r="PSA10" s="142"/>
      <c r="PSB10" s="142"/>
      <c r="PSC10" s="142"/>
      <c r="PSD10" s="142"/>
      <c r="PSE10" s="142"/>
      <c r="PSF10" s="142"/>
      <c r="PSG10" s="142"/>
      <c r="PSH10" s="142"/>
      <c r="PSI10" s="142"/>
      <c r="PSJ10" s="142"/>
      <c r="PSK10" s="142"/>
      <c r="PSL10" s="142"/>
      <c r="PSM10" s="142"/>
      <c r="PSN10" s="142"/>
      <c r="PSO10" s="142"/>
      <c r="PSP10" s="142"/>
      <c r="PSQ10" s="142"/>
      <c r="PSR10" s="142"/>
      <c r="PSS10" s="142"/>
      <c r="PST10" s="142"/>
      <c r="PSU10" s="142"/>
      <c r="PSV10" s="142"/>
      <c r="PSW10" s="142"/>
      <c r="PSX10" s="142"/>
      <c r="PSY10" s="142"/>
      <c r="PSZ10" s="142"/>
      <c r="PTA10" s="142"/>
      <c r="PTB10" s="142"/>
      <c r="PTC10" s="142"/>
      <c r="PTD10" s="142"/>
      <c r="PTE10" s="142"/>
      <c r="PTF10" s="142"/>
      <c r="PTG10" s="142"/>
      <c r="PTH10" s="142"/>
      <c r="PTI10" s="142"/>
      <c r="PTJ10" s="142"/>
      <c r="PTK10" s="142"/>
      <c r="PTL10" s="142"/>
      <c r="PTM10" s="142"/>
      <c r="PTN10" s="142"/>
      <c r="PTO10" s="142"/>
      <c r="PTP10" s="142"/>
      <c r="PTQ10" s="142"/>
      <c r="PTR10" s="142"/>
      <c r="PTS10" s="142"/>
      <c r="PTT10" s="142"/>
      <c r="PTU10" s="142"/>
      <c r="PTV10" s="142"/>
      <c r="PTW10" s="142"/>
      <c r="PTX10" s="142"/>
      <c r="PTY10" s="142"/>
      <c r="PTZ10" s="142"/>
      <c r="PUA10" s="142"/>
      <c r="PUB10" s="142"/>
      <c r="PUC10" s="142"/>
      <c r="PUD10" s="142"/>
      <c r="PUE10" s="142"/>
      <c r="PUF10" s="142"/>
      <c r="PUG10" s="142"/>
      <c r="PUH10" s="142"/>
      <c r="PUI10" s="142"/>
      <c r="PUJ10" s="142"/>
      <c r="PUK10" s="142"/>
      <c r="PUL10" s="142"/>
      <c r="PUM10" s="142"/>
      <c r="PUN10" s="142"/>
      <c r="PUO10" s="142"/>
      <c r="PUP10" s="142"/>
      <c r="PUQ10" s="142"/>
      <c r="PUR10" s="142"/>
      <c r="PUS10" s="142"/>
      <c r="PUT10" s="142"/>
      <c r="PUU10" s="142"/>
      <c r="PUV10" s="142"/>
      <c r="PUW10" s="142"/>
      <c r="PUX10" s="142"/>
      <c r="PUY10" s="142"/>
      <c r="PUZ10" s="142"/>
      <c r="PVA10" s="142"/>
      <c r="PVB10" s="142"/>
      <c r="PVC10" s="142"/>
      <c r="PVD10" s="142"/>
      <c r="PVE10" s="142"/>
      <c r="PVF10" s="142"/>
      <c r="PVG10" s="142"/>
      <c r="PVH10" s="142"/>
      <c r="PVI10" s="142"/>
      <c r="PVJ10" s="142"/>
      <c r="PVK10" s="142"/>
      <c r="PVL10" s="142"/>
      <c r="PVM10" s="142"/>
      <c r="PVN10" s="142"/>
      <c r="PVO10" s="142"/>
      <c r="PVP10" s="142"/>
      <c r="PVQ10" s="142"/>
      <c r="PVR10" s="142"/>
      <c r="PVS10" s="142"/>
      <c r="PVT10" s="142"/>
      <c r="PVU10" s="142"/>
      <c r="PVV10" s="142"/>
      <c r="PVW10" s="142"/>
      <c r="PVX10" s="142"/>
      <c r="PVY10" s="142"/>
      <c r="PVZ10" s="142"/>
      <c r="PWA10" s="142"/>
      <c r="PWB10" s="142"/>
      <c r="PWC10" s="142"/>
      <c r="PWD10" s="142"/>
      <c r="PWE10" s="142"/>
      <c r="PWF10" s="142"/>
      <c r="PWG10" s="142"/>
      <c r="PWH10" s="142"/>
      <c r="PWI10" s="142"/>
      <c r="PWJ10" s="142"/>
      <c r="PWK10" s="142"/>
      <c r="PWL10" s="142"/>
      <c r="PWM10" s="142"/>
      <c r="PWN10" s="142"/>
      <c r="PWO10" s="142"/>
      <c r="PWP10" s="142"/>
      <c r="PWQ10" s="142"/>
      <c r="PWR10" s="142"/>
      <c r="PWS10" s="142"/>
      <c r="PWT10" s="142"/>
      <c r="PWU10" s="142"/>
      <c r="PWV10" s="142"/>
      <c r="PWW10" s="142"/>
      <c r="PWX10" s="142"/>
      <c r="PWY10" s="142"/>
      <c r="PWZ10" s="142"/>
      <c r="PXA10" s="142"/>
      <c r="PXB10" s="142"/>
      <c r="PXC10" s="142"/>
      <c r="PXD10" s="142"/>
      <c r="PXE10" s="142"/>
      <c r="PXF10" s="142"/>
      <c r="PXG10" s="142"/>
      <c r="PXH10" s="142"/>
      <c r="PXI10" s="142"/>
      <c r="PXJ10" s="142"/>
      <c r="PXK10" s="142"/>
      <c r="PXL10" s="142"/>
      <c r="PXM10" s="142"/>
      <c r="PXN10" s="142"/>
      <c r="PXO10" s="142"/>
      <c r="PXP10" s="142"/>
      <c r="PXQ10" s="142"/>
      <c r="PXR10" s="142"/>
      <c r="PXS10" s="142"/>
      <c r="PXT10" s="142"/>
      <c r="PXU10" s="142"/>
      <c r="PXV10" s="142"/>
      <c r="PXW10" s="142"/>
      <c r="PXX10" s="142"/>
      <c r="PXY10" s="142"/>
      <c r="PXZ10" s="142"/>
      <c r="PYA10" s="142"/>
      <c r="PYB10" s="142"/>
      <c r="PYC10" s="142"/>
      <c r="PYD10" s="142"/>
      <c r="PYE10" s="142"/>
      <c r="PYF10" s="142"/>
      <c r="PYG10" s="142"/>
      <c r="PYH10" s="142"/>
      <c r="PYI10" s="142"/>
      <c r="PYJ10" s="142"/>
      <c r="PYK10" s="142"/>
      <c r="PYL10" s="142"/>
      <c r="PYM10" s="142"/>
      <c r="PYN10" s="142"/>
      <c r="PYO10" s="142"/>
      <c r="PYP10" s="142"/>
      <c r="PYQ10" s="142"/>
      <c r="PYR10" s="142"/>
      <c r="PYS10" s="142"/>
      <c r="PYT10" s="142"/>
      <c r="PYU10" s="142"/>
      <c r="PYV10" s="142"/>
      <c r="PYW10" s="142"/>
      <c r="PYX10" s="142"/>
      <c r="PYY10" s="142"/>
      <c r="PYZ10" s="142"/>
      <c r="PZA10" s="142"/>
      <c r="PZB10" s="142"/>
      <c r="PZC10" s="142"/>
      <c r="PZD10" s="142"/>
      <c r="PZE10" s="142"/>
      <c r="PZF10" s="142"/>
      <c r="PZG10" s="142"/>
      <c r="PZH10" s="142"/>
      <c r="PZI10" s="142"/>
      <c r="PZJ10" s="142"/>
      <c r="PZK10" s="142"/>
      <c r="PZL10" s="142"/>
      <c r="PZM10" s="142"/>
      <c r="PZN10" s="142"/>
      <c r="PZO10" s="142"/>
      <c r="PZP10" s="142"/>
      <c r="PZQ10" s="142"/>
      <c r="PZR10" s="142"/>
      <c r="PZS10" s="142"/>
      <c r="PZT10" s="142"/>
      <c r="PZU10" s="142"/>
      <c r="PZV10" s="142"/>
      <c r="PZW10" s="142"/>
      <c r="PZX10" s="142"/>
      <c r="PZY10" s="142"/>
      <c r="PZZ10" s="142"/>
      <c r="QAA10" s="142"/>
      <c r="QAB10" s="142"/>
      <c r="QAC10" s="142"/>
      <c r="QAD10" s="142"/>
      <c r="QAE10" s="142"/>
      <c r="QAF10" s="142"/>
      <c r="QAG10" s="142"/>
      <c r="QAH10" s="142"/>
      <c r="QAI10" s="142"/>
      <c r="QAJ10" s="142"/>
      <c r="QAK10" s="142"/>
      <c r="QAL10" s="142"/>
      <c r="QAM10" s="142"/>
      <c r="QAN10" s="142"/>
      <c r="QAO10" s="142"/>
      <c r="QAP10" s="142"/>
      <c r="QAQ10" s="142"/>
      <c r="QAR10" s="142"/>
      <c r="QAS10" s="142"/>
      <c r="QAT10" s="142"/>
      <c r="QAU10" s="142"/>
      <c r="QAV10" s="142"/>
      <c r="QAW10" s="142"/>
      <c r="QAX10" s="142"/>
      <c r="QAY10" s="142"/>
      <c r="QAZ10" s="142"/>
      <c r="QBA10" s="142"/>
      <c r="QBB10" s="142"/>
      <c r="QBC10" s="142"/>
      <c r="QBD10" s="142"/>
      <c r="QBE10" s="142"/>
      <c r="QBF10" s="142"/>
      <c r="QBG10" s="142"/>
      <c r="QBH10" s="142"/>
      <c r="QBI10" s="142"/>
      <c r="QBJ10" s="142"/>
      <c r="QBK10" s="142"/>
      <c r="QBL10" s="142"/>
      <c r="QBM10" s="142"/>
      <c r="QBN10" s="142"/>
      <c r="QBO10" s="142"/>
      <c r="QBP10" s="142"/>
      <c r="QBQ10" s="142"/>
      <c r="QBR10" s="142"/>
      <c r="QBS10" s="142"/>
      <c r="QBT10" s="142"/>
      <c r="QBU10" s="142"/>
      <c r="QBV10" s="142"/>
      <c r="QBW10" s="142"/>
      <c r="QBX10" s="142"/>
      <c r="QBY10" s="142"/>
      <c r="QBZ10" s="142"/>
      <c r="QCA10" s="142"/>
      <c r="QCB10" s="142"/>
      <c r="QCC10" s="142"/>
      <c r="QCD10" s="142"/>
      <c r="QCE10" s="142"/>
      <c r="QCF10" s="142"/>
      <c r="QCG10" s="142"/>
      <c r="QCH10" s="142"/>
      <c r="QCI10" s="142"/>
      <c r="QCJ10" s="142"/>
      <c r="QCK10" s="142"/>
      <c r="QCL10" s="142"/>
      <c r="QCM10" s="142"/>
      <c r="QCN10" s="142"/>
      <c r="QCO10" s="142"/>
      <c r="QCP10" s="142"/>
      <c r="QCQ10" s="142"/>
      <c r="QCR10" s="142"/>
      <c r="QCS10" s="142"/>
      <c r="QCT10" s="142"/>
      <c r="QCU10" s="142"/>
      <c r="QCV10" s="142"/>
      <c r="QCW10" s="142"/>
      <c r="QCX10" s="142"/>
      <c r="QCY10" s="142"/>
      <c r="QCZ10" s="142"/>
      <c r="QDA10" s="142"/>
      <c r="QDB10" s="142"/>
      <c r="QDC10" s="142"/>
      <c r="QDD10" s="142"/>
      <c r="QDE10" s="142"/>
      <c r="QDF10" s="142"/>
      <c r="QDG10" s="142"/>
      <c r="QDH10" s="142"/>
      <c r="QDI10" s="142"/>
      <c r="QDJ10" s="142"/>
      <c r="QDK10" s="142"/>
      <c r="QDL10" s="142"/>
      <c r="QDM10" s="142"/>
      <c r="QDN10" s="142"/>
      <c r="QDO10" s="142"/>
      <c r="QDP10" s="142"/>
      <c r="QDQ10" s="142"/>
      <c r="QDR10" s="142"/>
      <c r="QDS10" s="142"/>
      <c r="QDT10" s="142"/>
      <c r="QDU10" s="142"/>
      <c r="QDV10" s="142"/>
      <c r="QDW10" s="142"/>
      <c r="QDX10" s="142"/>
      <c r="QDY10" s="142"/>
      <c r="QDZ10" s="142"/>
      <c r="QEA10" s="142"/>
      <c r="QEB10" s="142"/>
      <c r="QEC10" s="142"/>
      <c r="QED10" s="142"/>
      <c r="QEE10" s="142"/>
      <c r="QEF10" s="142"/>
      <c r="QEG10" s="142"/>
      <c r="QEH10" s="142"/>
      <c r="QEI10" s="142"/>
      <c r="QEJ10" s="142"/>
      <c r="QEK10" s="142"/>
      <c r="QEL10" s="142"/>
      <c r="QEM10" s="142"/>
      <c r="QEN10" s="142"/>
      <c r="QEO10" s="142"/>
      <c r="QEP10" s="142"/>
      <c r="QEQ10" s="142"/>
      <c r="QER10" s="142"/>
      <c r="QES10" s="142"/>
      <c r="QET10" s="142"/>
      <c r="QEU10" s="142"/>
      <c r="QEV10" s="142"/>
      <c r="QEW10" s="142"/>
      <c r="QEX10" s="142"/>
      <c r="QEY10" s="142"/>
      <c r="QEZ10" s="142"/>
      <c r="QFA10" s="142"/>
      <c r="QFB10" s="142"/>
      <c r="QFC10" s="142"/>
      <c r="QFD10" s="142"/>
      <c r="QFE10" s="142"/>
      <c r="QFF10" s="142"/>
      <c r="QFG10" s="142"/>
      <c r="QFH10" s="142"/>
      <c r="QFI10" s="142"/>
      <c r="QFJ10" s="142"/>
      <c r="QFK10" s="142"/>
      <c r="QFL10" s="142"/>
      <c r="QFM10" s="142"/>
      <c r="QFN10" s="142"/>
      <c r="QFO10" s="142"/>
      <c r="QFP10" s="142"/>
      <c r="QFQ10" s="142"/>
      <c r="QFR10" s="142"/>
      <c r="QFS10" s="142"/>
      <c r="QFT10" s="142"/>
      <c r="QFU10" s="142"/>
      <c r="QFV10" s="142"/>
      <c r="QFW10" s="142"/>
      <c r="QFX10" s="142"/>
      <c r="QFY10" s="142"/>
      <c r="QFZ10" s="142"/>
      <c r="QGA10" s="142"/>
      <c r="QGB10" s="142"/>
      <c r="QGC10" s="142"/>
      <c r="QGD10" s="142"/>
      <c r="QGE10" s="142"/>
      <c r="QGF10" s="142"/>
      <c r="QGG10" s="142"/>
      <c r="QGH10" s="142"/>
      <c r="QGI10" s="142"/>
      <c r="QGJ10" s="142"/>
      <c r="QGK10" s="142"/>
      <c r="QGL10" s="142"/>
      <c r="QGM10" s="142"/>
      <c r="QGN10" s="142"/>
      <c r="QGO10" s="142"/>
      <c r="QGP10" s="142"/>
      <c r="QGQ10" s="142"/>
      <c r="QGR10" s="142"/>
      <c r="QGS10" s="142"/>
      <c r="QGT10" s="142"/>
      <c r="QGU10" s="142"/>
      <c r="QGV10" s="142"/>
      <c r="QGW10" s="142"/>
      <c r="QGX10" s="142"/>
      <c r="QGY10" s="142"/>
      <c r="QGZ10" s="142"/>
      <c r="QHA10" s="142"/>
      <c r="QHB10" s="142"/>
      <c r="QHC10" s="142"/>
      <c r="QHD10" s="142"/>
      <c r="QHE10" s="142"/>
      <c r="QHF10" s="142"/>
      <c r="QHG10" s="142"/>
      <c r="QHH10" s="142"/>
      <c r="QHI10" s="142"/>
      <c r="QHJ10" s="142"/>
      <c r="QHK10" s="142"/>
      <c r="QHL10" s="142"/>
      <c r="QHM10" s="142"/>
      <c r="QHN10" s="142"/>
      <c r="QHO10" s="142"/>
      <c r="QHP10" s="142"/>
      <c r="QHQ10" s="142"/>
      <c r="QHR10" s="142"/>
      <c r="QHS10" s="142"/>
      <c r="QHT10" s="142"/>
      <c r="QHU10" s="142"/>
      <c r="QHV10" s="142"/>
      <c r="QHW10" s="142"/>
      <c r="QHX10" s="142"/>
      <c r="QHY10" s="142"/>
      <c r="QHZ10" s="142"/>
      <c r="QIA10" s="142"/>
      <c r="QIB10" s="142"/>
      <c r="QIC10" s="142"/>
      <c r="QID10" s="142"/>
      <c r="QIE10" s="142"/>
      <c r="QIF10" s="142"/>
      <c r="QIG10" s="142"/>
      <c r="QIH10" s="142"/>
      <c r="QII10" s="142"/>
      <c r="QIJ10" s="142"/>
      <c r="QIK10" s="142"/>
      <c r="QIL10" s="142"/>
      <c r="QIM10" s="142"/>
      <c r="QIN10" s="142"/>
      <c r="QIO10" s="142"/>
      <c r="QIP10" s="142"/>
      <c r="QIQ10" s="142"/>
      <c r="QIR10" s="142"/>
      <c r="QIS10" s="142"/>
      <c r="QIT10" s="142"/>
      <c r="QIU10" s="142"/>
      <c r="QIV10" s="142"/>
      <c r="QIW10" s="142"/>
      <c r="QIX10" s="142"/>
      <c r="QIY10" s="142"/>
      <c r="QIZ10" s="142"/>
      <c r="QJA10" s="142"/>
      <c r="QJB10" s="142"/>
      <c r="QJC10" s="142"/>
      <c r="QJD10" s="142"/>
      <c r="QJE10" s="142"/>
      <c r="QJF10" s="142"/>
      <c r="QJG10" s="142"/>
      <c r="QJH10" s="142"/>
      <c r="QJI10" s="142"/>
      <c r="QJJ10" s="142"/>
      <c r="QJK10" s="142"/>
      <c r="QJL10" s="142"/>
      <c r="QJM10" s="142"/>
      <c r="QJN10" s="142"/>
      <c r="QJO10" s="142"/>
      <c r="QJP10" s="142"/>
      <c r="QJQ10" s="142"/>
      <c r="QJR10" s="142"/>
      <c r="QJS10" s="142"/>
      <c r="QJT10" s="142"/>
      <c r="QJU10" s="142"/>
      <c r="QJV10" s="142"/>
      <c r="QJW10" s="142"/>
      <c r="QJX10" s="142"/>
      <c r="QJY10" s="142"/>
      <c r="QJZ10" s="142"/>
      <c r="QKA10" s="142"/>
      <c r="QKB10" s="142"/>
      <c r="QKC10" s="142"/>
      <c r="QKD10" s="142"/>
      <c r="QKE10" s="142"/>
      <c r="QKF10" s="142"/>
      <c r="QKG10" s="142"/>
      <c r="QKH10" s="142"/>
      <c r="QKI10" s="142"/>
      <c r="QKJ10" s="142"/>
      <c r="QKK10" s="142"/>
      <c r="QKL10" s="142"/>
      <c r="QKM10" s="142"/>
      <c r="QKN10" s="142"/>
      <c r="QKO10" s="142"/>
      <c r="QKP10" s="142"/>
      <c r="QKQ10" s="142"/>
      <c r="QKR10" s="142"/>
      <c r="QKS10" s="142"/>
      <c r="QKT10" s="142"/>
      <c r="QKU10" s="142"/>
      <c r="QKV10" s="142"/>
      <c r="QKW10" s="142"/>
      <c r="QKX10" s="142"/>
      <c r="QKY10" s="142"/>
      <c r="QKZ10" s="142"/>
      <c r="QLA10" s="142"/>
      <c r="QLB10" s="142"/>
      <c r="QLC10" s="142"/>
      <c r="QLD10" s="142"/>
      <c r="QLE10" s="142"/>
      <c r="QLF10" s="142"/>
      <c r="QLG10" s="142"/>
      <c r="QLH10" s="142"/>
      <c r="QLI10" s="142"/>
      <c r="QLJ10" s="142"/>
      <c r="QLK10" s="142"/>
      <c r="QLL10" s="142"/>
      <c r="QLM10" s="142"/>
      <c r="QLN10" s="142"/>
      <c r="QLO10" s="142"/>
      <c r="QLP10" s="142"/>
      <c r="QLQ10" s="142"/>
      <c r="QLR10" s="142"/>
      <c r="QLS10" s="142"/>
      <c r="QLT10" s="142"/>
      <c r="QLU10" s="142"/>
      <c r="QLV10" s="142"/>
      <c r="QLW10" s="142"/>
      <c r="QLX10" s="142"/>
      <c r="QLY10" s="142"/>
      <c r="QLZ10" s="142"/>
      <c r="QMA10" s="142"/>
      <c r="QMB10" s="142"/>
      <c r="QMC10" s="142"/>
      <c r="QMD10" s="142"/>
      <c r="QME10" s="142"/>
      <c r="QMF10" s="142"/>
      <c r="QMG10" s="142"/>
      <c r="QMH10" s="142"/>
      <c r="QMI10" s="142"/>
      <c r="QMJ10" s="142"/>
      <c r="QMK10" s="142"/>
      <c r="QML10" s="142"/>
      <c r="QMM10" s="142"/>
      <c r="QMN10" s="142"/>
      <c r="QMO10" s="142"/>
      <c r="QMP10" s="142"/>
      <c r="QMQ10" s="142"/>
      <c r="QMR10" s="142"/>
      <c r="QMS10" s="142"/>
      <c r="QMT10" s="142"/>
      <c r="QMU10" s="142"/>
      <c r="QMV10" s="142"/>
      <c r="QMW10" s="142"/>
      <c r="QMX10" s="142"/>
      <c r="QMY10" s="142"/>
      <c r="QMZ10" s="142"/>
      <c r="QNA10" s="142"/>
      <c r="QNB10" s="142"/>
      <c r="QNC10" s="142"/>
      <c r="QND10" s="142"/>
      <c r="QNE10" s="142"/>
      <c r="QNF10" s="142"/>
      <c r="QNG10" s="142"/>
      <c r="QNH10" s="142"/>
      <c r="QNI10" s="142"/>
      <c r="QNJ10" s="142"/>
      <c r="QNK10" s="142"/>
      <c r="QNL10" s="142"/>
      <c r="QNM10" s="142"/>
      <c r="QNN10" s="142"/>
      <c r="QNO10" s="142"/>
      <c r="QNP10" s="142"/>
      <c r="QNQ10" s="142"/>
      <c r="QNR10" s="142"/>
      <c r="QNS10" s="142"/>
      <c r="QNT10" s="142"/>
      <c r="QNU10" s="142"/>
      <c r="QNV10" s="142"/>
      <c r="QNW10" s="142"/>
      <c r="QNX10" s="142"/>
      <c r="QNY10" s="142"/>
      <c r="QNZ10" s="142"/>
      <c r="QOA10" s="142"/>
      <c r="QOB10" s="142"/>
      <c r="QOC10" s="142"/>
      <c r="QOD10" s="142"/>
      <c r="QOE10" s="142"/>
      <c r="QOF10" s="142"/>
      <c r="QOG10" s="142"/>
      <c r="QOH10" s="142"/>
      <c r="QOI10" s="142"/>
      <c r="QOJ10" s="142"/>
      <c r="QOK10" s="142"/>
      <c r="QOL10" s="142"/>
      <c r="QOM10" s="142"/>
      <c r="QON10" s="142"/>
      <c r="QOO10" s="142"/>
      <c r="QOP10" s="142"/>
      <c r="QOQ10" s="142"/>
      <c r="QOR10" s="142"/>
      <c r="QOS10" s="142"/>
      <c r="QOT10" s="142"/>
      <c r="QOU10" s="142"/>
      <c r="QOV10" s="142"/>
      <c r="QOW10" s="142"/>
      <c r="QOX10" s="142"/>
      <c r="QOY10" s="142"/>
      <c r="QOZ10" s="142"/>
      <c r="QPA10" s="142"/>
      <c r="QPB10" s="142"/>
      <c r="QPC10" s="142"/>
      <c r="QPD10" s="142"/>
      <c r="QPE10" s="142"/>
      <c r="QPF10" s="142"/>
      <c r="QPG10" s="142"/>
      <c r="QPH10" s="142"/>
      <c r="QPI10" s="142"/>
      <c r="QPJ10" s="142"/>
      <c r="QPK10" s="142"/>
      <c r="QPL10" s="142"/>
      <c r="QPM10" s="142"/>
      <c r="QPN10" s="142"/>
      <c r="QPO10" s="142"/>
      <c r="QPP10" s="142"/>
      <c r="QPQ10" s="142"/>
      <c r="QPR10" s="142"/>
      <c r="QPS10" s="142"/>
      <c r="QPT10" s="142"/>
      <c r="QPU10" s="142"/>
      <c r="QPV10" s="142"/>
      <c r="QPW10" s="142"/>
      <c r="QPX10" s="142"/>
      <c r="QPY10" s="142"/>
      <c r="QPZ10" s="142"/>
      <c r="QQA10" s="142"/>
      <c r="QQB10" s="142"/>
      <c r="QQC10" s="142"/>
      <c r="QQD10" s="142"/>
      <c r="QQE10" s="142"/>
      <c r="QQF10" s="142"/>
      <c r="QQG10" s="142"/>
      <c r="QQH10" s="142"/>
      <c r="QQI10" s="142"/>
      <c r="QQJ10" s="142"/>
      <c r="QQK10" s="142"/>
      <c r="QQL10" s="142"/>
      <c r="QQM10" s="142"/>
      <c r="QQN10" s="142"/>
      <c r="QQO10" s="142"/>
      <c r="QQP10" s="142"/>
      <c r="QQQ10" s="142"/>
      <c r="QQR10" s="142"/>
      <c r="QQS10" s="142"/>
      <c r="QQT10" s="142"/>
      <c r="QQU10" s="142"/>
      <c r="QQV10" s="142"/>
      <c r="QQW10" s="142"/>
      <c r="QQX10" s="142"/>
      <c r="QQY10" s="142"/>
      <c r="QQZ10" s="142"/>
      <c r="QRA10" s="142"/>
      <c r="QRB10" s="142"/>
      <c r="QRC10" s="142"/>
      <c r="QRD10" s="142"/>
      <c r="QRE10" s="142"/>
      <c r="QRF10" s="142"/>
      <c r="QRG10" s="142"/>
      <c r="QRH10" s="142"/>
      <c r="QRI10" s="142"/>
      <c r="QRJ10" s="142"/>
      <c r="QRK10" s="142"/>
      <c r="QRL10" s="142"/>
      <c r="QRM10" s="142"/>
      <c r="QRN10" s="142"/>
      <c r="QRO10" s="142"/>
      <c r="QRP10" s="142"/>
      <c r="QRQ10" s="142"/>
      <c r="QRR10" s="142"/>
      <c r="QRS10" s="142"/>
      <c r="QRT10" s="142"/>
      <c r="QRU10" s="142"/>
      <c r="QRV10" s="142"/>
      <c r="QRW10" s="142"/>
      <c r="QRX10" s="142"/>
      <c r="QRY10" s="142"/>
      <c r="QRZ10" s="142"/>
      <c r="QSA10" s="142"/>
      <c r="QSB10" s="142"/>
      <c r="QSC10" s="142"/>
      <c r="QSD10" s="142"/>
      <c r="QSE10" s="142"/>
      <c r="QSF10" s="142"/>
      <c r="QSG10" s="142"/>
      <c r="QSH10" s="142"/>
      <c r="QSI10" s="142"/>
      <c r="QSJ10" s="142"/>
      <c r="QSK10" s="142"/>
      <c r="QSL10" s="142"/>
      <c r="QSM10" s="142"/>
      <c r="QSN10" s="142"/>
      <c r="QSO10" s="142"/>
      <c r="QSP10" s="142"/>
      <c r="QSQ10" s="142"/>
      <c r="QSR10" s="142"/>
      <c r="QSS10" s="142"/>
      <c r="QST10" s="142"/>
      <c r="QSU10" s="142"/>
      <c r="QSV10" s="142"/>
      <c r="QSW10" s="142"/>
      <c r="QSX10" s="142"/>
      <c r="QSY10" s="142"/>
      <c r="QSZ10" s="142"/>
      <c r="QTA10" s="142"/>
      <c r="QTB10" s="142"/>
      <c r="QTC10" s="142"/>
      <c r="QTD10" s="142"/>
      <c r="QTE10" s="142"/>
      <c r="QTF10" s="142"/>
      <c r="QTG10" s="142"/>
      <c r="QTH10" s="142"/>
      <c r="QTI10" s="142"/>
      <c r="QTJ10" s="142"/>
      <c r="QTK10" s="142"/>
      <c r="QTL10" s="142"/>
      <c r="QTM10" s="142"/>
      <c r="QTN10" s="142"/>
      <c r="QTO10" s="142"/>
      <c r="QTP10" s="142"/>
      <c r="QTQ10" s="142"/>
      <c r="QTR10" s="142"/>
      <c r="QTS10" s="142"/>
      <c r="QTT10" s="142"/>
      <c r="QTU10" s="142"/>
      <c r="QTV10" s="142"/>
      <c r="QTW10" s="142"/>
      <c r="QTX10" s="142"/>
      <c r="QTY10" s="142"/>
      <c r="QTZ10" s="142"/>
      <c r="QUA10" s="142"/>
      <c r="QUB10" s="142"/>
      <c r="QUC10" s="142"/>
      <c r="QUD10" s="142"/>
      <c r="QUE10" s="142"/>
      <c r="QUF10" s="142"/>
      <c r="QUG10" s="142"/>
      <c r="QUH10" s="142"/>
      <c r="QUI10" s="142"/>
      <c r="QUJ10" s="142"/>
      <c r="QUK10" s="142"/>
      <c r="QUL10" s="142"/>
      <c r="QUM10" s="142"/>
      <c r="QUN10" s="142"/>
      <c r="QUO10" s="142"/>
      <c r="QUP10" s="142"/>
      <c r="QUQ10" s="142"/>
      <c r="QUR10" s="142"/>
      <c r="QUS10" s="142"/>
      <c r="QUT10" s="142"/>
      <c r="QUU10" s="142"/>
      <c r="QUV10" s="142"/>
      <c r="QUW10" s="142"/>
      <c r="QUX10" s="142"/>
      <c r="QUY10" s="142"/>
      <c r="QUZ10" s="142"/>
      <c r="QVA10" s="142"/>
      <c r="QVB10" s="142"/>
      <c r="QVC10" s="142"/>
      <c r="QVD10" s="142"/>
      <c r="QVE10" s="142"/>
      <c r="QVF10" s="142"/>
      <c r="QVG10" s="142"/>
      <c r="QVH10" s="142"/>
      <c r="QVI10" s="142"/>
      <c r="QVJ10" s="142"/>
      <c r="QVK10" s="142"/>
      <c r="QVL10" s="142"/>
      <c r="QVM10" s="142"/>
      <c r="QVN10" s="142"/>
      <c r="QVO10" s="142"/>
      <c r="QVP10" s="142"/>
      <c r="QVQ10" s="142"/>
      <c r="QVR10" s="142"/>
      <c r="QVS10" s="142"/>
      <c r="QVT10" s="142"/>
      <c r="QVU10" s="142"/>
      <c r="QVV10" s="142"/>
      <c r="QVW10" s="142"/>
      <c r="QVX10" s="142"/>
      <c r="QVY10" s="142"/>
      <c r="QVZ10" s="142"/>
      <c r="QWA10" s="142"/>
      <c r="QWB10" s="142"/>
      <c r="QWC10" s="142"/>
      <c r="QWD10" s="142"/>
      <c r="QWE10" s="142"/>
      <c r="QWF10" s="142"/>
      <c r="QWG10" s="142"/>
      <c r="QWH10" s="142"/>
      <c r="QWI10" s="142"/>
      <c r="QWJ10" s="142"/>
      <c r="QWK10" s="142"/>
      <c r="QWL10" s="142"/>
      <c r="QWM10" s="142"/>
      <c r="QWN10" s="142"/>
      <c r="QWO10" s="142"/>
      <c r="QWP10" s="142"/>
      <c r="QWQ10" s="142"/>
      <c r="QWR10" s="142"/>
      <c r="QWS10" s="142"/>
      <c r="QWT10" s="142"/>
      <c r="QWU10" s="142"/>
      <c r="QWV10" s="142"/>
      <c r="QWW10" s="142"/>
      <c r="QWX10" s="142"/>
      <c r="QWY10" s="142"/>
      <c r="QWZ10" s="142"/>
      <c r="QXA10" s="142"/>
      <c r="QXB10" s="142"/>
      <c r="QXC10" s="142"/>
      <c r="QXD10" s="142"/>
      <c r="QXE10" s="142"/>
      <c r="QXF10" s="142"/>
      <c r="QXG10" s="142"/>
      <c r="QXH10" s="142"/>
      <c r="QXI10" s="142"/>
      <c r="QXJ10" s="142"/>
      <c r="QXK10" s="142"/>
      <c r="QXL10" s="142"/>
      <c r="QXM10" s="142"/>
      <c r="QXN10" s="142"/>
      <c r="QXO10" s="142"/>
      <c r="QXP10" s="142"/>
      <c r="QXQ10" s="142"/>
      <c r="QXR10" s="142"/>
      <c r="QXS10" s="142"/>
      <c r="QXT10" s="142"/>
      <c r="QXU10" s="142"/>
      <c r="QXV10" s="142"/>
      <c r="QXW10" s="142"/>
      <c r="QXX10" s="142"/>
      <c r="QXY10" s="142"/>
      <c r="QXZ10" s="142"/>
      <c r="QYA10" s="142"/>
      <c r="QYB10" s="142"/>
      <c r="QYC10" s="142"/>
      <c r="QYD10" s="142"/>
      <c r="QYE10" s="142"/>
      <c r="QYF10" s="142"/>
      <c r="QYG10" s="142"/>
      <c r="QYH10" s="142"/>
      <c r="QYI10" s="142"/>
      <c r="QYJ10" s="142"/>
      <c r="QYK10" s="142"/>
      <c r="QYL10" s="142"/>
      <c r="QYM10" s="142"/>
      <c r="QYN10" s="142"/>
      <c r="QYO10" s="142"/>
      <c r="QYP10" s="142"/>
      <c r="QYQ10" s="142"/>
      <c r="QYR10" s="142"/>
      <c r="QYS10" s="142"/>
      <c r="QYT10" s="142"/>
      <c r="QYU10" s="142"/>
      <c r="QYV10" s="142"/>
      <c r="QYW10" s="142"/>
      <c r="QYX10" s="142"/>
      <c r="QYY10" s="142"/>
      <c r="QYZ10" s="142"/>
      <c r="QZA10" s="142"/>
      <c r="QZB10" s="142"/>
      <c r="QZC10" s="142"/>
      <c r="QZD10" s="142"/>
      <c r="QZE10" s="142"/>
      <c r="QZF10" s="142"/>
      <c r="QZG10" s="142"/>
      <c r="QZH10" s="142"/>
      <c r="QZI10" s="142"/>
      <c r="QZJ10" s="142"/>
      <c r="QZK10" s="142"/>
      <c r="QZL10" s="142"/>
      <c r="QZM10" s="142"/>
      <c r="QZN10" s="142"/>
      <c r="QZO10" s="142"/>
      <c r="QZP10" s="142"/>
      <c r="QZQ10" s="142"/>
      <c r="QZR10" s="142"/>
      <c r="QZS10" s="142"/>
      <c r="QZT10" s="142"/>
      <c r="QZU10" s="142"/>
      <c r="QZV10" s="142"/>
      <c r="QZW10" s="142"/>
      <c r="QZX10" s="142"/>
      <c r="QZY10" s="142"/>
      <c r="QZZ10" s="142"/>
      <c r="RAA10" s="142"/>
      <c r="RAB10" s="142"/>
      <c r="RAC10" s="142"/>
      <c r="RAD10" s="142"/>
      <c r="RAE10" s="142"/>
      <c r="RAF10" s="142"/>
      <c r="RAG10" s="142"/>
      <c r="RAH10" s="142"/>
      <c r="RAI10" s="142"/>
      <c r="RAJ10" s="142"/>
      <c r="RAK10" s="142"/>
      <c r="RAL10" s="142"/>
      <c r="RAM10" s="142"/>
      <c r="RAN10" s="142"/>
      <c r="RAO10" s="142"/>
      <c r="RAP10" s="142"/>
      <c r="RAQ10" s="142"/>
      <c r="RAR10" s="142"/>
      <c r="RAS10" s="142"/>
      <c r="RAT10" s="142"/>
      <c r="RAU10" s="142"/>
      <c r="RAV10" s="142"/>
      <c r="RAW10" s="142"/>
      <c r="RAX10" s="142"/>
      <c r="RAY10" s="142"/>
      <c r="RAZ10" s="142"/>
      <c r="RBA10" s="142"/>
      <c r="RBB10" s="142"/>
      <c r="RBC10" s="142"/>
      <c r="RBD10" s="142"/>
      <c r="RBE10" s="142"/>
      <c r="RBF10" s="142"/>
      <c r="RBG10" s="142"/>
      <c r="RBH10" s="142"/>
      <c r="RBI10" s="142"/>
      <c r="RBJ10" s="142"/>
      <c r="RBK10" s="142"/>
      <c r="RBL10" s="142"/>
      <c r="RBM10" s="142"/>
      <c r="RBN10" s="142"/>
      <c r="RBO10" s="142"/>
      <c r="RBP10" s="142"/>
      <c r="RBQ10" s="142"/>
      <c r="RBR10" s="142"/>
      <c r="RBS10" s="142"/>
      <c r="RBT10" s="142"/>
      <c r="RBU10" s="142"/>
      <c r="RBV10" s="142"/>
      <c r="RBW10" s="142"/>
      <c r="RBX10" s="142"/>
      <c r="RBY10" s="142"/>
      <c r="RBZ10" s="142"/>
      <c r="RCA10" s="142"/>
      <c r="RCB10" s="142"/>
      <c r="RCC10" s="142"/>
      <c r="RCD10" s="142"/>
      <c r="RCE10" s="142"/>
      <c r="RCF10" s="142"/>
      <c r="RCG10" s="142"/>
      <c r="RCH10" s="142"/>
      <c r="RCI10" s="142"/>
      <c r="RCJ10" s="142"/>
      <c r="RCK10" s="142"/>
      <c r="RCL10" s="142"/>
      <c r="RCM10" s="142"/>
      <c r="RCN10" s="142"/>
      <c r="RCO10" s="142"/>
      <c r="RCP10" s="142"/>
      <c r="RCQ10" s="142"/>
      <c r="RCR10" s="142"/>
      <c r="RCS10" s="142"/>
      <c r="RCT10" s="142"/>
      <c r="RCU10" s="142"/>
      <c r="RCV10" s="142"/>
      <c r="RCW10" s="142"/>
      <c r="RCX10" s="142"/>
      <c r="RCY10" s="142"/>
      <c r="RCZ10" s="142"/>
      <c r="RDA10" s="142"/>
      <c r="RDB10" s="142"/>
      <c r="RDC10" s="142"/>
      <c r="RDD10" s="142"/>
      <c r="RDE10" s="142"/>
      <c r="RDF10" s="142"/>
      <c r="RDG10" s="142"/>
      <c r="RDH10" s="142"/>
      <c r="RDI10" s="142"/>
      <c r="RDJ10" s="142"/>
      <c r="RDK10" s="142"/>
      <c r="RDL10" s="142"/>
      <c r="RDM10" s="142"/>
      <c r="RDN10" s="142"/>
      <c r="RDO10" s="142"/>
      <c r="RDP10" s="142"/>
      <c r="RDQ10" s="142"/>
      <c r="RDR10" s="142"/>
      <c r="RDS10" s="142"/>
      <c r="RDT10" s="142"/>
      <c r="RDU10" s="142"/>
      <c r="RDV10" s="142"/>
      <c r="RDW10" s="142"/>
      <c r="RDX10" s="142"/>
      <c r="RDY10" s="142"/>
      <c r="RDZ10" s="142"/>
      <c r="REA10" s="142"/>
      <c r="REB10" s="142"/>
      <c r="REC10" s="142"/>
      <c r="RED10" s="142"/>
      <c r="REE10" s="142"/>
      <c r="REF10" s="142"/>
      <c r="REG10" s="142"/>
      <c r="REH10" s="142"/>
      <c r="REI10" s="142"/>
      <c r="REJ10" s="142"/>
      <c r="REK10" s="142"/>
      <c r="REL10" s="142"/>
      <c r="REM10" s="142"/>
      <c r="REN10" s="142"/>
      <c r="REO10" s="142"/>
      <c r="REP10" s="142"/>
      <c r="REQ10" s="142"/>
      <c r="RER10" s="142"/>
      <c r="RES10" s="142"/>
      <c r="RET10" s="142"/>
      <c r="REU10" s="142"/>
      <c r="REV10" s="142"/>
      <c r="REW10" s="142"/>
      <c r="REX10" s="142"/>
      <c r="REY10" s="142"/>
      <c r="REZ10" s="142"/>
      <c r="RFA10" s="142"/>
      <c r="RFB10" s="142"/>
      <c r="RFC10" s="142"/>
      <c r="RFD10" s="142"/>
      <c r="RFE10" s="142"/>
      <c r="RFF10" s="142"/>
      <c r="RFG10" s="142"/>
      <c r="RFH10" s="142"/>
      <c r="RFI10" s="142"/>
      <c r="RFJ10" s="142"/>
      <c r="RFK10" s="142"/>
      <c r="RFL10" s="142"/>
      <c r="RFM10" s="142"/>
      <c r="RFN10" s="142"/>
      <c r="RFO10" s="142"/>
      <c r="RFP10" s="142"/>
      <c r="RFQ10" s="142"/>
      <c r="RFR10" s="142"/>
      <c r="RFS10" s="142"/>
      <c r="RFT10" s="142"/>
      <c r="RFU10" s="142"/>
      <c r="RFV10" s="142"/>
      <c r="RFW10" s="142"/>
      <c r="RFX10" s="142"/>
      <c r="RFY10" s="142"/>
      <c r="RFZ10" s="142"/>
      <c r="RGA10" s="142"/>
      <c r="RGB10" s="142"/>
      <c r="RGC10" s="142"/>
      <c r="RGD10" s="142"/>
      <c r="RGE10" s="142"/>
      <c r="RGF10" s="142"/>
      <c r="RGG10" s="142"/>
      <c r="RGH10" s="142"/>
      <c r="RGI10" s="142"/>
      <c r="RGJ10" s="142"/>
      <c r="RGK10" s="142"/>
      <c r="RGL10" s="142"/>
      <c r="RGM10" s="142"/>
      <c r="RGN10" s="142"/>
      <c r="RGO10" s="142"/>
      <c r="RGP10" s="142"/>
      <c r="RGQ10" s="142"/>
      <c r="RGR10" s="142"/>
      <c r="RGS10" s="142"/>
      <c r="RGT10" s="142"/>
      <c r="RGU10" s="142"/>
      <c r="RGV10" s="142"/>
      <c r="RGW10" s="142"/>
      <c r="RGX10" s="142"/>
      <c r="RGY10" s="142"/>
      <c r="RGZ10" s="142"/>
      <c r="RHA10" s="142"/>
      <c r="RHB10" s="142"/>
      <c r="RHC10" s="142"/>
      <c r="RHD10" s="142"/>
      <c r="RHE10" s="142"/>
      <c r="RHF10" s="142"/>
      <c r="RHG10" s="142"/>
      <c r="RHH10" s="142"/>
      <c r="RHI10" s="142"/>
      <c r="RHJ10" s="142"/>
      <c r="RHK10" s="142"/>
      <c r="RHL10" s="142"/>
      <c r="RHM10" s="142"/>
      <c r="RHN10" s="142"/>
      <c r="RHO10" s="142"/>
      <c r="RHP10" s="142"/>
      <c r="RHQ10" s="142"/>
      <c r="RHR10" s="142"/>
      <c r="RHS10" s="142"/>
      <c r="RHT10" s="142"/>
      <c r="RHU10" s="142"/>
      <c r="RHV10" s="142"/>
      <c r="RHW10" s="142"/>
      <c r="RHX10" s="142"/>
      <c r="RHY10" s="142"/>
      <c r="RHZ10" s="142"/>
      <c r="RIA10" s="142"/>
      <c r="RIB10" s="142"/>
      <c r="RIC10" s="142"/>
      <c r="RID10" s="142"/>
      <c r="RIE10" s="142"/>
      <c r="RIF10" s="142"/>
      <c r="RIG10" s="142"/>
      <c r="RIH10" s="142"/>
      <c r="RII10" s="142"/>
      <c r="RIJ10" s="142"/>
      <c r="RIK10" s="142"/>
      <c r="RIL10" s="142"/>
      <c r="RIM10" s="142"/>
      <c r="RIN10" s="142"/>
      <c r="RIO10" s="142"/>
      <c r="RIP10" s="142"/>
      <c r="RIQ10" s="142"/>
      <c r="RIR10" s="142"/>
      <c r="RIS10" s="142"/>
      <c r="RIT10" s="142"/>
      <c r="RIU10" s="142"/>
      <c r="RIV10" s="142"/>
      <c r="RIW10" s="142"/>
      <c r="RIX10" s="142"/>
      <c r="RIY10" s="142"/>
      <c r="RIZ10" s="142"/>
      <c r="RJA10" s="142"/>
      <c r="RJB10" s="142"/>
      <c r="RJC10" s="142"/>
      <c r="RJD10" s="142"/>
      <c r="RJE10" s="142"/>
      <c r="RJF10" s="142"/>
      <c r="RJG10" s="142"/>
      <c r="RJH10" s="142"/>
      <c r="RJI10" s="142"/>
      <c r="RJJ10" s="142"/>
      <c r="RJK10" s="142"/>
      <c r="RJL10" s="142"/>
      <c r="RJM10" s="142"/>
      <c r="RJN10" s="142"/>
      <c r="RJO10" s="142"/>
      <c r="RJP10" s="142"/>
      <c r="RJQ10" s="142"/>
      <c r="RJR10" s="142"/>
      <c r="RJS10" s="142"/>
      <c r="RJT10" s="142"/>
      <c r="RJU10" s="142"/>
      <c r="RJV10" s="142"/>
      <c r="RJW10" s="142"/>
      <c r="RJX10" s="142"/>
      <c r="RJY10" s="142"/>
      <c r="RJZ10" s="142"/>
      <c r="RKA10" s="142"/>
      <c r="RKB10" s="142"/>
      <c r="RKC10" s="142"/>
      <c r="RKD10" s="142"/>
      <c r="RKE10" s="142"/>
      <c r="RKF10" s="142"/>
      <c r="RKG10" s="142"/>
      <c r="RKH10" s="142"/>
      <c r="RKI10" s="142"/>
      <c r="RKJ10" s="142"/>
      <c r="RKK10" s="142"/>
      <c r="RKL10" s="142"/>
      <c r="RKM10" s="142"/>
      <c r="RKN10" s="142"/>
      <c r="RKO10" s="142"/>
      <c r="RKP10" s="142"/>
      <c r="RKQ10" s="142"/>
      <c r="RKR10" s="142"/>
      <c r="RKS10" s="142"/>
      <c r="RKT10" s="142"/>
      <c r="RKU10" s="142"/>
      <c r="RKV10" s="142"/>
      <c r="RKW10" s="142"/>
      <c r="RKX10" s="142"/>
      <c r="RKY10" s="142"/>
      <c r="RKZ10" s="142"/>
      <c r="RLA10" s="142"/>
      <c r="RLB10" s="142"/>
      <c r="RLC10" s="142"/>
      <c r="RLD10" s="142"/>
      <c r="RLE10" s="142"/>
      <c r="RLF10" s="142"/>
      <c r="RLG10" s="142"/>
      <c r="RLH10" s="142"/>
      <c r="RLI10" s="142"/>
      <c r="RLJ10" s="142"/>
      <c r="RLK10" s="142"/>
      <c r="RLL10" s="142"/>
      <c r="RLM10" s="142"/>
      <c r="RLN10" s="142"/>
      <c r="RLO10" s="142"/>
      <c r="RLP10" s="142"/>
      <c r="RLQ10" s="142"/>
      <c r="RLR10" s="142"/>
      <c r="RLS10" s="142"/>
      <c r="RLT10" s="142"/>
      <c r="RLU10" s="142"/>
      <c r="RLV10" s="142"/>
      <c r="RLW10" s="142"/>
      <c r="RLX10" s="142"/>
      <c r="RLY10" s="142"/>
      <c r="RLZ10" s="142"/>
      <c r="RMA10" s="142"/>
      <c r="RMB10" s="142"/>
      <c r="RMC10" s="142"/>
      <c r="RMD10" s="142"/>
      <c r="RME10" s="142"/>
      <c r="RMF10" s="142"/>
      <c r="RMG10" s="142"/>
      <c r="RMH10" s="142"/>
      <c r="RMI10" s="142"/>
      <c r="RMJ10" s="142"/>
      <c r="RMK10" s="142"/>
      <c r="RML10" s="142"/>
      <c r="RMM10" s="142"/>
      <c r="RMN10" s="142"/>
      <c r="RMO10" s="142"/>
      <c r="RMP10" s="142"/>
      <c r="RMQ10" s="142"/>
      <c r="RMR10" s="142"/>
      <c r="RMS10" s="142"/>
      <c r="RMT10" s="142"/>
      <c r="RMU10" s="142"/>
      <c r="RMV10" s="142"/>
      <c r="RMW10" s="142"/>
      <c r="RMX10" s="142"/>
      <c r="RMY10" s="142"/>
      <c r="RMZ10" s="142"/>
      <c r="RNA10" s="142"/>
      <c r="RNB10" s="142"/>
      <c r="RNC10" s="142"/>
      <c r="RND10" s="142"/>
      <c r="RNE10" s="142"/>
      <c r="RNF10" s="142"/>
      <c r="RNG10" s="142"/>
      <c r="RNH10" s="142"/>
      <c r="RNI10" s="142"/>
      <c r="RNJ10" s="142"/>
      <c r="RNK10" s="142"/>
      <c r="RNL10" s="142"/>
      <c r="RNM10" s="142"/>
      <c r="RNN10" s="142"/>
      <c r="RNO10" s="142"/>
      <c r="RNP10" s="142"/>
      <c r="RNQ10" s="142"/>
      <c r="RNR10" s="142"/>
      <c r="RNS10" s="142"/>
      <c r="RNT10" s="142"/>
      <c r="RNU10" s="142"/>
      <c r="RNV10" s="142"/>
      <c r="RNW10" s="142"/>
      <c r="RNX10" s="142"/>
      <c r="RNY10" s="142"/>
      <c r="RNZ10" s="142"/>
      <c r="ROA10" s="142"/>
      <c r="ROB10" s="142"/>
      <c r="ROC10" s="142"/>
      <c r="ROD10" s="142"/>
      <c r="ROE10" s="142"/>
      <c r="ROF10" s="142"/>
      <c r="ROG10" s="142"/>
      <c r="ROH10" s="142"/>
      <c r="ROI10" s="142"/>
      <c r="ROJ10" s="142"/>
      <c r="ROK10" s="142"/>
      <c r="ROL10" s="142"/>
      <c r="ROM10" s="142"/>
      <c r="RON10" s="142"/>
      <c r="ROO10" s="142"/>
      <c r="ROP10" s="142"/>
      <c r="ROQ10" s="142"/>
      <c r="ROR10" s="142"/>
      <c r="ROS10" s="142"/>
      <c r="ROT10" s="142"/>
      <c r="ROU10" s="142"/>
      <c r="ROV10" s="142"/>
      <c r="ROW10" s="142"/>
      <c r="ROX10" s="142"/>
      <c r="ROY10" s="142"/>
      <c r="ROZ10" s="142"/>
      <c r="RPA10" s="142"/>
      <c r="RPB10" s="142"/>
      <c r="RPC10" s="142"/>
      <c r="RPD10" s="142"/>
      <c r="RPE10" s="142"/>
      <c r="RPF10" s="142"/>
      <c r="RPG10" s="142"/>
      <c r="RPH10" s="142"/>
      <c r="RPI10" s="142"/>
      <c r="RPJ10" s="142"/>
      <c r="RPK10" s="142"/>
      <c r="RPL10" s="142"/>
      <c r="RPM10" s="142"/>
      <c r="RPN10" s="142"/>
      <c r="RPO10" s="142"/>
      <c r="RPP10" s="142"/>
      <c r="RPQ10" s="142"/>
      <c r="RPR10" s="142"/>
      <c r="RPS10" s="142"/>
      <c r="RPT10" s="142"/>
      <c r="RPU10" s="142"/>
      <c r="RPV10" s="142"/>
      <c r="RPW10" s="142"/>
      <c r="RPX10" s="142"/>
      <c r="RPY10" s="142"/>
      <c r="RPZ10" s="142"/>
      <c r="RQA10" s="142"/>
      <c r="RQB10" s="142"/>
      <c r="RQC10" s="142"/>
      <c r="RQD10" s="142"/>
      <c r="RQE10" s="142"/>
      <c r="RQF10" s="142"/>
      <c r="RQG10" s="142"/>
      <c r="RQH10" s="142"/>
      <c r="RQI10" s="142"/>
      <c r="RQJ10" s="142"/>
      <c r="RQK10" s="142"/>
      <c r="RQL10" s="142"/>
      <c r="RQM10" s="142"/>
      <c r="RQN10" s="142"/>
      <c r="RQO10" s="142"/>
      <c r="RQP10" s="142"/>
      <c r="RQQ10" s="142"/>
      <c r="RQR10" s="142"/>
      <c r="RQS10" s="142"/>
      <c r="RQT10" s="142"/>
      <c r="RQU10" s="142"/>
      <c r="RQV10" s="142"/>
      <c r="RQW10" s="142"/>
      <c r="RQX10" s="142"/>
      <c r="RQY10" s="142"/>
      <c r="RQZ10" s="142"/>
      <c r="RRA10" s="142"/>
      <c r="RRB10" s="142"/>
      <c r="RRC10" s="142"/>
      <c r="RRD10" s="142"/>
      <c r="RRE10" s="142"/>
      <c r="RRF10" s="142"/>
      <c r="RRG10" s="142"/>
      <c r="RRH10" s="142"/>
      <c r="RRI10" s="142"/>
      <c r="RRJ10" s="142"/>
      <c r="RRK10" s="142"/>
      <c r="RRL10" s="142"/>
      <c r="RRM10" s="142"/>
      <c r="RRN10" s="142"/>
      <c r="RRO10" s="142"/>
      <c r="RRP10" s="142"/>
      <c r="RRQ10" s="142"/>
      <c r="RRR10" s="142"/>
      <c r="RRS10" s="142"/>
      <c r="RRT10" s="142"/>
      <c r="RRU10" s="142"/>
      <c r="RRV10" s="142"/>
      <c r="RRW10" s="142"/>
      <c r="RRX10" s="142"/>
      <c r="RRY10" s="142"/>
      <c r="RRZ10" s="142"/>
      <c r="RSA10" s="142"/>
      <c r="RSB10" s="142"/>
      <c r="RSC10" s="142"/>
      <c r="RSD10" s="142"/>
      <c r="RSE10" s="142"/>
      <c r="RSF10" s="142"/>
      <c r="RSG10" s="142"/>
      <c r="RSH10" s="142"/>
      <c r="RSI10" s="142"/>
      <c r="RSJ10" s="142"/>
      <c r="RSK10" s="142"/>
      <c r="RSL10" s="142"/>
      <c r="RSM10" s="142"/>
      <c r="RSN10" s="142"/>
      <c r="RSO10" s="142"/>
      <c r="RSP10" s="142"/>
      <c r="RSQ10" s="142"/>
      <c r="RSR10" s="142"/>
      <c r="RSS10" s="142"/>
      <c r="RST10" s="142"/>
      <c r="RSU10" s="142"/>
      <c r="RSV10" s="142"/>
      <c r="RSW10" s="142"/>
      <c r="RSX10" s="142"/>
      <c r="RSY10" s="142"/>
      <c r="RSZ10" s="142"/>
      <c r="RTA10" s="142"/>
      <c r="RTB10" s="142"/>
      <c r="RTC10" s="142"/>
      <c r="RTD10" s="142"/>
      <c r="RTE10" s="142"/>
      <c r="RTF10" s="142"/>
      <c r="RTG10" s="142"/>
      <c r="RTH10" s="142"/>
      <c r="RTI10" s="142"/>
      <c r="RTJ10" s="142"/>
      <c r="RTK10" s="142"/>
      <c r="RTL10" s="142"/>
      <c r="RTM10" s="142"/>
      <c r="RTN10" s="142"/>
      <c r="RTO10" s="142"/>
      <c r="RTP10" s="142"/>
      <c r="RTQ10" s="142"/>
      <c r="RTR10" s="142"/>
      <c r="RTS10" s="142"/>
      <c r="RTT10" s="142"/>
      <c r="RTU10" s="142"/>
      <c r="RTV10" s="142"/>
      <c r="RTW10" s="142"/>
      <c r="RTX10" s="142"/>
      <c r="RTY10" s="142"/>
      <c r="RTZ10" s="142"/>
      <c r="RUA10" s="142"/>
      <c r="RUB10" s="142"/>
      <c r="RUC10" s="142"/>
      <c r="RUD10" s="142"/>
      <c r="RUE10" s="142"/>
      <c r="RUF10" s="142"/>
      <c r="RUG10" s="142"/>
      <c r="RUH10" s="142"/>
      <c r="RUI10" s="142"/>
      <c r="RUJ10" s="142"/>
      <c r="RUK10" s="142"/>
      <c r="RUL10" s="142"/>
      <c r="RUM10" s="142"/>
      <c r="RUN10" s="142"/>
      <c r="RUO10" s="142"/>
      <c r="RUP10" s="142"/>
      <c r="RUQ10" s="142"/>
      <c r="RUR10" s="142"/>
      <c r="RUS10" s="142"/>
      <c r="RUT10" s="142"/>
      <c r="RUU10" s="142"/>
      <c r="RUV10" s="142"/>
      <c r="RUW10" s="142"/>
      <c r="RUX10" s="142"/>
      <c r="RUY10" s="142"/>
      <c r="RUZ10" s="142"/>
      <c r="RVA10" s="142"/>
      <c r="RVB10" s="142"/>
      <c r="RVC10" s="142"/>
      <c r="RVD10" s="142"/>
      <c r="RVE10" s="142"/>
      <c r="RVF10" s="142"/>
      <c r="RVG10" s="142"/>
      <c r="RVH10" s="142"/>
      <c r="RVI10" s="142"/>
      <c r="RVJ10" s="142"/>
      <c r="RVK10" s="142"/>
      <c r="RVL10" s="142"/>
      <c r="RVM10" s="142"/>
      <c r="RVN10" s="142"/>
      <c r="RVO10" s="142"/>
      <c r="RVP10" s="142"/>
      <c r="RVQ10" s="142"/>
      <c r="RVR10" s="142"/>
      <c r="RVS10" s="142"/>
      <c r="RVT10" s="142"/>
      <c r="RVU10" s="142"/>
      <c r="RVV10" s="142"/>
      <c r="RVW10" s="142"/>
      <c r="RVX10" s="142"/>
      <c r="RVY10" s="142"/>
      <c r="RVZ10" s="142"/>
      <c r="RWA10" s="142"/>
      <c r="RWB10" s="142"/>
      <c r="RWC10" s="142"/>
      <c r="RWD10" s="142"/>
      <c r="RWE10" s="142"/>
      <c r="RWF10" s="142"/>
      <c r="RWG10" s="142"/>
      <c r="RWH10" s="142"/>
      <c r="RWI10" s="142"/>
      <c r="RWJ10" s="142"/>
      <c r="RWK10" s="142"/>
      <c r="RWL10" s="142"/>
      <c r="RWM10" s="142"/>
      <c r="RWN10" s="142"/>
      <c r="RWO10" s="142"/>
      <c r="RWP10" s="142"/>
      <c r="RWQ10" s="142"/>
      <c r="RWR10" s="142"/>
      <c r="RWS10" s="142"/>
      <c r="RWT10" s="142"/>
      <c r="RWU10" s="142"/>
      <c r="RWV10" s="142"/>
      <c r="RWW10" s="142"/>
      <c r="RWX10" s="142"/>
      <c r="RWY10" s="142"/>
      <c r="RWZ10" s="142"/>
      <c r="RXA10" s="142"/>
      <c r="RXB10" s="142"/>
      <c r="RXC10" s="142"/>
      <c r="RXD10" s="142"/>
      <c r="RXE10" s="142"/>
      <c r="RXF10" s="142"/>
      <c r="RXG10" s="142"/>
      <c r="RXH10" s="142"/>
      <c r="RXI10" s="142"/>
      <c r="RXJ10" s="142"/>
      <c r="RXK10" s="142"/>
      <c r="RXL10" s="142"/>
      <c r="RXM10" s="142"/>
      <c r="RXN10" s="142"/>
      <c r="RXO10" s="142"/>
      <c r="RXP10" s="142"/>
      <c r="RXQ10" s="142"/>
      <c r="RXR10" s="142"/>
      <c r="RXS10" s="142"/>
      <c r="RXT10" s="142"/>
      <c r="RXU10" s="142"/>
      <c r="RXV10" s="142"/>
      <c r="RXW10" s="142"/>
      <c r="RXX10" s="142"/>
      <c r="RXY10" s="142"/>
      <c r="RXZ10" s="142"/>
      <c r="RYA10" s="142"/>
      <c r="RYB10" s="142"/>
      <c r="RYC10" s="142"/>
      <c r="RYD10" s="142"/>
      <c r="RYE10" s="142"/>
      <c r="RYF10" s="142"/>
      <c r="RYG10" s="142"/>
      <c r="RYH10" s="142"/>
      <c r="RYI10" s="142"/>
      <c r="RYJ10" s="142"/>
      <c r="RYK10" s="142"/>
      <c r="RYL10" s="142"/>
      <c r="RYM10" s="142"/>
      <c r="RYN10" s="142"/>
      <c r="RYO10" s="142"/>
      <c r="RYP10" s="142"/>
      <c r="RYQ10" s="142"/>
      <c r="RYR10" s="142"/>
      <c r="RYS10" s="142"/>
      <c r="RYT10" s="142"/>
      <c r="RYU10" s="142"/>
      <c r="RYV10" s="142"/>
      <c r="RYW10" s="142"/>
      <c r="RYX10" s="142"/>
      <c r="RYY10" s="142"/>
      <c r="RYZ10" s="142"/>
      <c r="RZA10" s="142"/>
      <c r="RZB10" s="142"/>
      <c r="RZC10" s="142"/>
      <c r="RZD10" s="142"/>
      <c r="RZE10" s="142"/>
      <c r="RZF10" s="142"/>
      <c r="RZG10" s="142"/>
      <c r="RZH10" s="142"/>
      <c r="RZI10" s="142"/>
      <c r="RZJ10" s="142"/>
      <c r="RZK10" s="142"/>
      <c r="RZL10" s="142"/>
      <c r="RZM10" s="142"/>
      <c r="RZN10" s="142"/>
      <c r="RZO10" s="142"/>
      <c r="RZP10" s="142"/>
      <c r="RZQ10" s="142"/>
      <c r="RZR10" s="142"/>
      <c r="RZS10" s="142"/>
      <c r="RZT10" s="142"/>
      <c r="RZU10" s="142"/>
      <c r="RZV10" s="142"/>
      <c r="RZW10" s="142"/>
      <c r="RZX10" s="142"/>
      <c r="RZY10" s="142"/>
      <c r="RZZ10" s="142"/>
      <c r="SAA10" s="142"/>
      <c r="SAB10" s="142"/>
      <c r="SAC10" s="142"/>
      <c r="SAD10" s="142"/>
      <c r="SAE10" s="142"/>
      <c r="SAF10" s="142"/>
      <c r="SAG10" s="142"/>
      <c r="SAH10" s="142"/>
      <c r="SAI10" s="142"/>
      <c r="SAJ10" s="142"/>
      <c r="SAK10" s="142"/>
      <c r="SAL10" s="142"/>
      <c r="SAM10" s="142"/>
      <c r="SAN10" s="142"/>
      <c r="SAO10" s="142"/>
      <c r="SAP10" s="142"/>
      <c r="SAQ10" s="142"/>
      <c r="SAR10" s="142"/>
      <c r="SAS10" s="142"/>
      <c r="SAT10" s="142"/>
      <c r="SAU10" s="142"/>
      <c r="SAV10" s="142"/>
      <c r="SAW10" s="142"/>
      <c r="SAX10" s="142"/>
      <c r="SAY10" s="142"/>
      <c r="SAZ10" s="142"/>
      <c r="SBA10" s="142"/>
      <c r="SBB10" s="142"/>
      <c r="SBC10" s="142"/>
      <c r="SBD10" s="142"/>
      <c r="SBE10" s="142"/>
      <c r="SBF10" s="142"/>
      <c r="SBG10" s="142"/>
      <c r="SBH10" s="142"/>
      <c r="SBI10" s="142"/>
      <c r="SBJ10" s="142"/>
      <c r="SBK10" s="142"/>
      <c r="SBL10" s="142"/>
      <c r="SBM10" s="142"/>
      <c r="SBN10" s="142"/>
      <c r="SBO10" s="142"/>
      <c r="SBP10" s="142"/>
      <c r="SBQ10" s="142"/>
      <c r="SBR10" s="142"/>
      <c r="SBS10" s="142"/>
      <c r="SBT10" s="142"/>
      <c r="SBU10" s="142"/>
      <c r="SBV10" s="142"/>
      <c r="SBW10" s="142"/>
      <c r="SBX10" s="142"/>
      <c r="SBY10" s="142"/>
      <c r="SBZ10" s="142"/>
      <c r="SCA10" s="142"/>
      <c r="SCB10" s="142"/>
      <c r="SCC10" s="142"/>
      <c r="SCD10" s="142"/>
      <c r="SCE10" s="142"/>
      <c r="SCF10" s="142"/>
      <c r="SCG10" s="142"/>
      <c r="SCH10" s="142"/>
      <c r="SCI10" s="142"/>
      <c r="SCJ10" s="142"/>
      <c r="SCK10" s="142"/>
      <c r="SCL10" s="142"/>
      <c r="SCM10" s="142"/>
      <c r="SCN10" s="142"/>
      <c r="SCO10" s="142"/>
      <c r="SCP10" s="142"/>
      <c r="SCQ10" s="142"/>
      <c r="SCR10" s="142"/>
      <c r="SCS10" s="142"/>
      <c r="SCT10" s="142"/>
      <c r="SCU10" s="142"/>
      <c r="SCV10" s="142"/>
      <c r="SCW10" s="142"/>
      <c r="SCX10" s="142"/>
      <c r="SCY10" s="142"/>
      <c r="SCZ10" s="142"/>
      <c r="SDA10" s="142"/>
      <c r="SDB10" s="142"/>
      <c r="SDC10" s="142"/>
      <c r="SDD10" s="142"/>
      <c r="SDE10" s="142"/>
      <c r="SDF10" s="142"/>
      <c r="SDG10" s="142"/>
      <c r="SDH10" s="142"/>
      <c r="SDI10" s="142"/>
      <c r="SDJ10" s="142"/>
      <c r="SDK10" s="142"/>
      <c r="SDL10" s="142"/>
      <c r="SDM10" s="142"/>
      <c r="SDN10" s="142"/>
      <c r="SDO10" s="142"/>
      <c r="SDP10" s="142"/>
      <c r="SDQ10" s="142"/>
      <c r="SDR10" s="142"/>
      <c r="SDS10" s="142"/>
      <c r="SDT10" s="142"/>
      <c r="SDU10" s="142"/>
      <c r="SDV10" s="142"/>
      <c r="SDW10" s="142"/>
      <c r="SDX10" s="142"/>
      <c r="SDY10" s="142"/>
      <c r="SDZ10" s="142"/>
      <c r="SEA10" s="142"/>
      <c r="SEB10" s="142"/>
      <c r="SEC10" s="142"/>
      <c r="SED10" s="142"/>
      <c r="SEE10" s="142"/>
      <c r="SEF10" s="142"/>
      <c r="SEG10" s="142"/>
      <c r="SEH10" s="142"/>
      <c r="SEI10" s="142"/>
      <c r="SEJ10" s="142"/>
      <c r="SEK10" s="142"/>
      <c r="SEL10" s="142"/>
      <c r="SEM10" s="142"/>
      <c r="SEN10" s="142"/>
      <c r="SEO10" s="142"/>
      <c r="SEP10" s="142"/>
      <c r="SEQ10" s="142"/>
      <c r="SER10" s="142"/>
      <c r="SES10" s="142"/>
      <c r="SET10" s="142"/>
      <c r="SEU10" s="142"/>
      <c r="SEV10" s="142"/>
      <c r="SEW10" s="142"/>
      <c r="SEX10" s="142"/>
      <c r="SEY10" s="142"/>
      <c r="SEZ10" s="142"/>
      <c r="SFA10" s="142"/>
      <c r="SFB10" s="142"/>
      <c r="SFC10" s="142"/>
      <c r="SFD10" s="142"/>
      <c r="SFE10" s="142"/>
      <c r="SFF10" s="142"/>
      <c r="SFG10" s="142"/>
      <c r="SFH10" s="142"/>
      <c r="SFI10" s="142"/>
      <c r="SFJ10" s="142"/>
      <c r="SFK10" s="142"/>
      <c r="SFL10" s="142"/>
      <c r="SFM10" s="142"/>
      <c r="SFN10" s="142"/>
      <c r="SFO10" s="142"/>
      <c r="SFP10" s="142"/>
      <c r="SFQ10" s="142"/>
      <c r="SFR10" s="142"/>
      <c r="SFS10" s="142"/>
      <c r="SFT10" s="142"/>
      <c r="SFU10" s="142"/>
      <c r="SFV10" s="142"/>
      <c r="SFW10" s="142"/>
      <c r="SFX10" s="142"/>
      <c r="SFY10" s="142"/>
      <c r="SFZ10" s="142"/>
      <c r="SGA10" s="142"/>
      <c r="SGB10" s="142"/>
      <c r="SGC10" s="142"/>
      <c r="SGD10" s="142"/>
      <c r="SGE10" s="142"/>
      <c r="SGF10" s="142"/>
      <c r="SGG10" s="142"/>
      <c r="SGH10" s="142"/>
      <c r="SGI10" s="142"/>
      <c r="SGJ10" s="142"/>
      <c r="SGK10" s="142"/>
      <c r="SGL10" s="142"/>
      <c r="SGM10" s="142"/>
      <c r="SGN10" s="142"/>
      <c r="SGO10" s="142"/>
      <c r="SGP10" s="142"/>
      <c r="SGQ10" s="142"/>
      <c r="SGR10" s="142"/>
      <c r="SGS10" s="142"/>
      <c r="SGT10" s="142"/>
      <c r="SGU10" s="142"/>
      <c r="SGV10" s="142"/>
      <c r="SGW10" s="142"/>
      <c r="SGX10" s="142"/>
      <c r="SGY10" s="142"/>
      <c r="SGZ10" s="142"/>
      <c r="SHA10" s="142"/>
      <c r="SHB10" s="142"/>
      <c r="SHC10" s="142"/>
      <c r="SHD10" s="142"/>
      <c r="SHE10" s="142"/>
      <c r="SHF10" s="142"/>
      <c r="SHG10" s="142"/>
      <c r="SHH10" s="142"/>
      <c r="SHI10" s="142"/>
      <c r="SHJ10" s="142"/>
      <c r="SHK10" s="142"/>
      <c r="SHL10" s="142"/>
      <c r="SHM10" s="142"/>
      <c r="SHN10" s="142"/>
      <c r="SHO10" s="142"/>
      <c r="SHP10" s="142"/>
      <c r="SHQ10" s="142"/>
      <c r="SHR10" s="142"/>
      <c r="SHS10" s="142"/>
      <c r="SHT10" s="142"/>
      <c r="SHU10" s="142"/>
      <c r="SHV10" s="142"/>
      <c r="SHW10" s="142"/>
      <c r="SHX10" s="142"/>
      <c r="SHY10" s="142"/>
      <c r="SHZ10" s="142"/>
      <c r="SIA10" s="142"/>
      <c r="SIB10" s="142"/>
      <c r="SIC10" s="142"/>
      <c r="SID10" s="142"/>
      <c r="SIE10" s="142"/>
      <c r="SIF10" s="142"/>
      <c r="SIG10" s="142"/>
      <c r="SIH10" s="142"/>
      <c r="SII10" s="142"/>
      <c r="SIJ10" s="142"/>
      <c r="SIK10" s="142"/>
      <c r="SIL10" s="142"/>
      <c r="SIM10" s="142"/>
      <c r="SIN10" s="142"/>
      <c r="SIO10" s="142"/>
      <c r="SIP10" s="142"/>
      <c r="SIQ10" s="142"/>
      <c r="SIR10" s="142"/>
      <c r="SIS10" s="142"/>
      <c r="SIT10" s="142"/>
      <c r="SIU10" s="142"/>
      <c r="SIV10" s="142"/>
      <c r="SIW10" s="142"/>
      <c r="SIX10" s="142"/>
      <c r="SIY10" s="142"/>
      <c r="SIZ10" s="142"/>
      <c r="SJA10" s="142"/>
      <c r="SJB10" s="142"/>
      <c r="SJC10" s="142"/>
      <c r="SJD10" s="142"/>
      <c r="SJE10" s="142"/>
      <c r="SJF10" s="142"/>
      <c r="SJG10" s="142"/>
      <c r="SJH10" s="142"/>
      <c r="SJI10" s="142"/>
      <c r="SJJ10" s="142"/>
      <c r="SJK10" s="142"/>
      <c r="SJL10" s="142"/>
      <c r="SJM10" s="142"/>
      <c r="SJN10" s="142"/>
      <c r="SJO10" s="142"/>
      <c r="SJP10" s="142"/>
      <c r="SJQ10" s="142"/>
      <c r="SJR10" s="142"/>
      <c r="SJS10" s="142"/>
      <c r="SJT10" s="142"/>
      <c r="SJU10" s="142"/>
      <c r="SJV10" s="142"/>
      <c r="SJW10" s="142"/>
      <c r="SJX10" s="142"/>
      <c r="SJY10" s="142"/>
      <c r="SJZ10" s="142"/>
      <c r="SKA10" s="142"/>
      <c r="SKB10" s="142"/>
      <c r="SKC10" s="142"/>
      <c r="SKD10" s="142"/>
      <c r="SKE10" s="142"/>
      <c r="SKF10" s="142"/>
      <c r="SKG10" s="142"/>
      <c r="SKH10" s="142"/>
      <c r="SKI10" s="142"/>
      <c r="SKJ10" s="142"/>
      <c r="SKK10" s="142"/>
      <c r="SKL10" s="142"/>
      <c r="SKM10" s="142"/>
      <c r="SKN10" s="142"/>
      <c r="SKO10" s="142"/>
      <c r="SKP10" s="142"/>
      <c r="SKQ10" s="142"/>
      <c r="SKR10" s="142"/>
      <c r="SKS10" s="142"/>
      <c r="SKT10" s="142"/>
      <c r="SKU10" s="142"/>
      <c r="SKV10" s="142"/>
      <c r="SKW10" s="142"/>
      <c r="SKX10" s="142"/>
      <c r="SKY10" s="142"/>
      <c r="SKZ10" s="142"/>
      <c r="SLA10" s="142"/>
      <c r="SLB10" s="142"/>
      <c r="SLC10" s="142"/>
      <c r="SLD10" s="142"/>
      <c r="SLE10" s="142"/>
      <c r="SLF10" s="142"/>
      <c r="SLG10" s="142"/>
      <c r="SLH10" s="142"/>
      <c r="SLI10" s="142"/>
      <c r="SLJ10" s="142"/>
      <c r="SLK10" s="142"/>
      <c r="SLL10" s="142"/>
      <c r="SLM10" s="142"/>
      <c r="SLN10" s="142"/>
      <c r="SLO10" s="142"/>
      <c r="SLP10" s="142"/>
      <c r="SLQ10" s="142"/>
      <c r="SLR10" s="142"/>
      <c r="SLS10" s="142"/>
      <c r="SLT10" s="142"/>
      <c r="SLU10" s="142"/>
      <c r="SLV10" s="142"/>
      <c r="SLW10" s="142"/>
      <c r="SLX10" s="142"/>
      <c r="SLY10" s="142"/>
      <c r="SLZ10" s="142"/>
      <c r="SMA10" s="142"/>
      <c r="SMB10" s="142"/>
      <c r="SMC10" s="142"/>
      <c r="SMD10" s="142"/>
      <c r="SME10" s="142"/>
      <c r="SMF10" s="142"/>
      <c r="SMG10" s="142"/>
      <c r="SMH10" s="142"/>
      <c r="SMI10" s="142"/>
      <c r="SMJ10" s="142"/>
      <c r="SMK10" s="142"/>
      <c r="SML10" s="142"/>
      <c r="SMM10" s="142"/>
      <c r="SMN10" s="142"/>
      <c r="SMO10" s="142"/>
      <c r="SMP10" s="142"/>
      <c r="SMQ10" s="142"/>
      <c r="SMR10" s="142"/>
      <c r="SMS10" s="142"/>
      <c r="SMT10" s="142"/>
      <c r="SMU10" s="142"/>
      <c r="SMV10" s="142"/>
      <c r="SMW10" s="142"/>
      <c r="SMX10" s="142"/>
      <c r="SMY10" s="142"/>
      <c r="SMZ10" s="142"/>
      <c r="SNA10" s="142"/>
      <c r="SNB10" s="142"/>
      <c r="SNC10" s="142"/>
      <c r="SND10" s="142"/>
      <c r="SNE10" s="142"/>
      <c r="SNF10" s="142"/>
      <c r="SNG10" s="142"/>
      <c r="SNH10" s="142"/>
      <c r="SNI10" s="142"/>
      <c r="SNJ10" s="142"/>
      <c r="SNK10" s="142"/>
      <c r="SNL10" s="142"/>
      <c r="SNM10" s="142"/>
      <c r="SNN10" s="142"/>
      <c r="SNO10" s="142"/>
      <c r="SNP10" s="142"/>
      <c r="SNQ10" s="142"/>
      <c r="SNR10" s="142"/>
      <c r="SNS10" s="142"/>
      <c r="SNT10" s="142"/>
      <c r="SNU10" s="142"/>
      <c r="SNV10" s="142"/>
      <c r="SNW10" s="142"/>
      <c r="SNX10" s="142"/>
      <c r="SNY10" s="142"/>
      <c r="SNZ10" s="142"/>
      <c r="SOA10" s="142"/>
      <c r="SOB10" s="142"/>
      <c r="SOC10" s="142"/>
      <c r="SOD10" s="142"/>
      <c r="SOE10" s="142"/>
      <c r="SOF10" s="142"/>
      <c r="SOG10" s="142"/>
      <c r="SOH10" s="142"/>
      <c r="SOI10" s="142"/>
      <c r="SOJ10" s="142"/>
      <c r="SOK10" s="142"/>
      <c r="SOL10" s="142"/>
      <c r="SOM10" s="142"/>
      <c r="SON10" s="142"/>
      <c r="SOO10" s="142"/>
      <c r="SOP10" s="142"/>
      <c r="SOQ10" s="142"/>
      <c r="SOR10" s="142"/>
      <c r="SOS10" s="142"/>
      <c r="SOT10" s="142"/>
      <c r="SOU10" s="142"/>
      <c r="SOV10" s="142"/>
      <c r="SOW10" s="142"/>
      <c r="SOX10" s="142"/>
      <c r="SOY10" s="142"/>
      <c r="SOZ10" s="142"/>
      <c r="SPA10" s="142"/>
      <c r="SPB10" s="142"/>
      <c r="SPC10" s="142"/>
      <c r="SPD10" s="142"/>
      <c r="SPE10" s="142"/>
      <c r="SPF10" s="142"/>
      <c r="SPG10" s="142"/>
      <c r="SPH10" s="142"/>
      <c r="SPI10" s="142"/>
      <c r="SPJ10" s="142"/>
      <c r="SPK10" s="142"/>
      <c r="SPL10" s="142"/>
      <c r="SPM10" s="142"/>
      <c r="SPN10" s="142"/>
      <c r="SPO10" s="142"/>
      <c r="SPP10" s="142"/>
      <c r="SPQ10" s="142"/>
      <c r="SPR10" s="142"/>
      <c r="SPS10" s="142"/>
      <c r="SPT10" s="142"/>
      <c r="SPU10" s="142"/>
      <c r="SPV10" s="142"/>
      <c r="SPW10" s="142"/>
      <c r="SPX10" s="142"/>
      <c r="SPY10" s="142"/>
      <c r="SPZ10" s="142"/>
      <c r="SQA10" s="142"/>
      <c r="SQB10" s="142"/>
      <c r="SQC10" s="142"/>
      <c r="SQD10" s="142"/>
      <c r="SQE10" s="142"/>
      <c r="SQF10" s="142"/>
      <c r="SQG10" s="142"/>
      <c r="SQH10" s="142"/>
      <c r="SQI10" s="142"/>
      <c r="SQJ10" s="142"/>
      <c r="SQK10" s="142"/>
      <c r="SQL10" s="142"/>
      <c r="SQM10" s="142"/>
      <c r="SQN10" s="142"/>
      <c r="SQO10" s="142"/>
      <c r="SQP10" s="142"/>
      <c r="SQQ10" s="142"/>
      <c r="SQR10" s="142"/>
      <c r="SQS10" s="142"/>
      <c r="SQT10" s="142"/>
      <c r="SQU10" s="142"/>
      <c r="SQV10" s="142"/>
      <c r="SQW10" s="142"/>
      <c r="SQX10" s="142"/>
      <c r="SQY10" s="142"/>
      <c r="SQZ10" s="142"/>
      <c r="SRA10" s="142"/>
      <c r="SRB10" s="142"/>
      <c r="SRC10" s="142"/>
      <c r="SRD10" s="142"/>
      <c r="SRE10" s="142"/>
      <c r="SRF10" s="142"/>
      <c r="SRG10" s="142"/>
      <c r="SRH10" s="142"/>
      <c r="SRI10" s="142"/>
      <c r="SRJ10" s="142"/>
      <c r="SRK10" s="142"/>
      <c r="SRL10" s="142"/>
      <c r="SRM10" s="142"/>
      <c r="SRN10" s="142"/>
      <c r="SRO10" s="142"/>
      <c r="SRP10" s="142"/>
      <c r="SRQ10" s="142"/>
      <c r="SRR10" s="142"/>
      <c r="SRS10" s="142"/>
      <c r="SRT10" s="142"/>
      <c r="SRU10" s="142"/>
      <c r="SRV10" s="142"/>
      <c r="SRW10" s="142"/>
      <c r="SRX10" s="142"/>
      <c r="SRY10" s="142"/>
      <c r="SRZ10" s="142"/>
      <c r="SSA10" s="142"/>
      <c r="SSB10" s="142"/>
      <c r="SSC10" s="142"/>
      <c r="SSD10" s="142"/>
      <c r="SSE10" s="142"/>
      <c r="SSF10" s="142"/>
      <c r="SSG10" s="142"/>
      <c r="SSH10" s="142"/>
      <c r="SSI10" s="142"/>
      <c r="SSJ10" s="142"/>
      <c r="SSK10" s="142"/>
      <c r="SSL10" s="142"/>
      <c r="SSM10" s="142"/>
      <c r="SSN10" s="142"/>
      <c r="SSO10" s="142"/>
      <c r="SSP10" s="142"/>
      <c r="SSQ10" s="142"/>
      <c r="SSR10" s="142"/>
      <c r="SSS10" s="142"/>
      <c r="SST10" s="142"/>
      <c r="SSU10" s="142"/>
      <c r="SSV10" s="142"/>
      <c r="SSW10" s="142"/>
      <c r="SSX10" s="142"/>
      <c r="SSY10" s="142"/>
      <c r="SSZ10" s="142"/>
      <c r="STA10" s="142"/>
      <c r="STB10" s="142"/>
      <c r="STC10" s="142"/>
      <c r="STD10" s="142"/>
      <c r="STE10" s="142"/>
      <c r="STF10" s="142"/>
      <c r="STG10" s="142"/>
      <c r="STH10" s="142"/>
      <c r="STI10" s="142"/>
      <c r="STJ10" s="142"/>
      <c r="STK10" s="142"/>
      <c r="STL10" s="142"/>
      <c r="STM10" s="142"/>
      <c r="STN10" s="142"/>
      <c r="STO10" s="142"/>
      <c r="STP10" s="142"/>
      <c r="STQ10" s="142"/>
      <c r="STR10" s="142"/>
      <c r="STS10" s="142"/>
      <c r="STT10" s="142"/>
      <c r="STU10" s="142"/>
      <c r="STV10" s="142"/>
      <c r="STW10" s="142"/>
      <c r="STX10" s="142"/>
      <c r="STY10" s="142"/>
      <c r="STZ10" s="142"/>
      <c r="SUA10" s="142"/>
      <c r="SUB10" s="142"/>
      <c r="SUC10" s="142"/>
      <c r="SUD10" s="142"/>
      <c r="SUE10" s="142"/>
      <c r="SUF10" s="142"/>
      <c r="SUG10" s="142"/>
      <c r="SUH10" s="142"/>
      <c r="SUI10" s="142"/>
      <c r="SUJ10" s="142"/>
      <c r="SUK10" s="142"/>
      <c r="SUL10" s="142"/>
      <c r="SUM10" s="142"/>
      <c r="SUN10" s="142"/>
      <c r="SUO10" s="142"/>
      <c r="SUP10" s="142"/>
      <c r="SUQ10" s="142"/>
      <c r="SUR10" s="142"/>
      <c r="SUS10" s="142"/>
      <c r="SUT10" s="142"/>
      <c r="SUU10" s="142"/>
      <c r="SUV10" s="142"/>
      <c r="SUW10" s="142"/>
      <c r="SUX10" s="142"/>
      <c r="SUY10" s="142"/>
      <c r="SUZ10" s="142"/>
      <c r="SVA10" s="142"/>
      <c r="SVB10" s="142"/>
      <c r="SVC10" s="142"/>
      <c r="SVD10" s="142"/>
      <c r="SVE10" s="142"/>
      <c r="SVF10" s="142"/>
      <c r="SVG10" s="142"/>
      <c r="SVH10" s="142"/>
      <c r="SVI10" s="142"/>
      <c r="SVJ10" s="142"/>
      <c r="SVK10" s="142"/>
      <c r="SVL10" s="142"/>
      <c r="SVM10" s="142"/>
      <c r="SVN10" s="142"/>
      <c r="SVO10" s="142"/>
      <c r="SVP10" s="142"/>
      <c r="SVQ10" s="142"/>
      <c r="SVR10" s="142"/>
      <c r="SVS10" s="142"/>
      <c r="SVT10" s="142"/>
      <c r="SVU10" s="142"/>
      <c r="SVV10" s="142"/>
      <c r="SVW10" s="142"/>
      <c r="SVX10" s="142"/>
      <c r="SVY10" s="142"/>
      <c r="SVZ10" s="142"/>
      <c r="SWA10" s="142"/>
      <c r="SWB10" s="142"/>
      <c r="SWC10" s="142"/>
      <c r="SWD10" s="142"/>
      <c r="SWE10" s="142"/>
      <c r="SWF10" s="142"/>
      <c r="SWG10" s="142"/>
      <c r="SWH10" s="142"/>
      <c r="SWI10" s="142"/>
      <c r="SWJ10" s="142"/>
      <c r="SWK10" s="142"/>
      <c r="SWL10" s="142"/>
      <c r="SWM10" s="142"/>
      <c r="SWN10" s="142"/>
      <c r="SWO10" s="142"/>
      <c r="SWP10" s="142"/>
      <c r="SWQ10" s="142"/>
      <c r="SWR10" s="142"/>
      <c r="SWS10" s="142"/>
      <c r="SWT10" s="142"/>
      <c r="SWU10" s="142"/>
      <c r="SWV10" s="142"/>
      <c r="SWW10" s="142"/>
      <c r="SWX10" s="142"/>
      <c r="SWY10" s="142"/>
      <c r="SWZ10" s="142"/>
      <c r="SXA10" s="142"/>
      <c r="SXB10" s="142"/>
      <c r="SXC10" s="142"/>
      <c r="SXD10" s="142"/>
      <c r="SXE10" s="142"/>
      <c r="SXF10" s="142"/>
      <c r="SXG10" s="142"/>
      <c r="SXH10" s="142"/>
      <c r="SXI10" s="142"/>
      <c r="SXJ10" s="142"/>
      <c r="SXK10" s="142"/>
      <c r="SXL10" s="142"/>
      <c r="SXM10" s="142"/>
      <c r="SXN10" s="142"/>
      <c r="SXO10" s="142"/>
      <c r="SXP10" s="142"/>
      <c r="SXQ10" s="142"/>
      <c r="SXR10" s="142"/>
      <c r="SXS10" s="142"/>
      <c r="SXT10" s="142"/>
      <c r="SXU10" s="142"/>
      <c r="SXV10" s="142"/>
      <c r="SXW10" s="142"/>
      <c r="SXX10" s="142"/>
      <c r="SXY10" s="142"/>
      <c r="SXZ10" s="142"/>
      <c r="SYA10" s="142"/>
      <c r="SYB10" s="142"/>
      <c r="SYC10" s="142"/>
      <c r="SYD10" s="142"/>
      <c r="SYE10" s="142"/>
      <c r="SYF10" s="142"/>
      <c r="SYG10" s="142"/>
      <c r="SYH10" s="142"/>
      <c r="SYI10" s="142"/>
      <c r="SYJ10" s="142"/>
      <c r="SYK10" s="142"/>
      <c r="SYL10" s="142"/>
      <c r="SYM10" s="142"/>
      <c r="SYN10" s="142"/>
      <c r="SYO10" s="142"/>
      <c r="SYP10" s="142"/>
      <c r="SYQ10" s="142"/>
      <c r="SYR10" s="142"/>
      <c r="SYS10" s="142"/>
      <c r="SYT10" s="142"/>
      <c r="SYU10" s="142"/>
      <c r="SYV10" s="142"/>
      <c r="SYW10" s="142"/>
      <c r="SYX10" s="142"/>
      <c r="SYY10" s="142"/>
      <c r="SYZ10" s="142"/>
      <c r="SZA10" s="142"/>
      <c r="SZB10" s="142"/>
      <c r="SZC10" s="142"/>
      <c r="SZD10" s="142"/>
      <c r="SZE10" s="142"/>
      <c r="SZF10" s="142"/>
      <c r="SZG10" s="142"/>
      <c r="SZH10" s="142"/>
      <c r="SZI10" s="142"/>
      <c r="SZJ10" s="142"/>
      <c r="SZK10" s="142"/>
      <c r="SZL10" s="142"/>
      <c r="SZM10" s="142"/>
      <c r="SZN10" s="142"/>
      <c r="SZO10" s="142"/>
      <c r="SZP10" s="142"/>
      <c r="SZQ10" s="142"/>
      <c r="SZR10" s="142"/>
      <c r="SZS10" s="142"/>
      <c r="SZT10" s="142"/>
      <c r="SZU10" s="142"/>
      <c r="SZV10" s="142"/>
      <c r="SZW10" s="142"/>
      <c r="SZX10" s="142"/>
      <c r="SZY10" s="142"/>
      <c r="SZZ10" s="142"/>
      <c r="TAA10" s="142"/>
      <c r="TAB10" s="142"/>
      <c r="TAC10" s="142"/>
      <c r="TAD10" s="142"/>
      <c r="TAE10" s="142"/>
      <c r="TAF10" s="142"/>
      <c r="TAG10" s="142"/>
      <c r="TAH10" s="142"/>
      <c r="TAI10" s="142"/>
      <c r="TAJ10" s="142"/>
      <c r="TAK10" s="142"/>
      <c r="TAL10" s="142"/>
      <c r="TAM10" s="142"/>
      <c r="TAN10" s="142"/>
      <c r="TAO10" s="142"/>
      <c r="TAP10" s="142"/>
      <c r="TAQ10" s="142"/>
      <c r="TAR10" s="142"/>
      <c r="TAS10" s="142"/>
      <c r="TAT10" s="142"/>
      <c r="TAU10" s="142"/>
      <c r="TAV10" s="142"/>
      <c r="TAW10" s="142"/>
      <c r="TAX10" s="142"/>
      <c r="TAY10" s="142"/>
      <c r="TAZ10" s="142"/>
      <c r="TBA10" s="142"/>
      <c r="TBB10" s="142"/>
      <c r="TBC10" s="142"/>
      <c r="TBD10" s="142"/>
      <c r="TBE10" s="142"/>
      <c r="TBF10" s="142"/>
      <c r="TBG10" s="142"/>
      <c r="TBH10" s="142"/>
      <c r="TBI10" s="142"/>
      <c r="TBJ10" s="142"/>
      <c r="TBK10" s="142"/>
      <c r="TBL10" s="142"/>
      <c r="TBM10" s="142"/>
      <c r="TBN10" s="142"/>
      <c r="TBO10" s="142"/>
      <c r="TBP10" s="142"/>
      <c r="TBQ10" s="142"/>
      <c r="TBR10" s="142"/>
      <c r="TBS10" s="142"/>
      <c r="TBT10" s="142"/>
      <c r="TBU10" s="142"/>
      <c r="TBV10" s="142"/>
      <c r="TBW10" s="142"/>
      <c r="TBX10" s="142"/>
      <c r="TBY10" s="142"/>
      <c r="TBZ10" s="142"/>
      <c r="TCA10" s="142"/>
      <c r="TCB10" s="142"/>
      <c r="TCC10" s="142"/>
      <c r="TCD10" s="142"/>
      <c r="TCE10" s="142"/>
      <c r="TCF10" s="142"/>
      <c r="TCG10" s="142"/>
      <c r="TCH10" s="142"/>
      <c r="TCI10" s="142"/>
      <c r="TCJ10" s="142"/>
      <c r="TCK10" s="142"/>
      <c r="TCL10" s="142"/>
      <c r="TCM10" s="142"/>
      <c r="TCN10" s="142"/>
      <c r="TCO10" s="142"/>
      <c r="TCP10" s="142"/>
      <c r="TCQ10" s="142"/>
      <c r="TCR10" s="142"/>
      <c r="TCS10" s="142"/>
      <c r="TCT10" s="142"/>
      <c r="TCU10" s="142"/>
      <c r="TCV10" s="142"/>
      <c r="TCW10" s="142"/>
      <c r="TCX10" s="142"/>
      <c r="TCY10" s="142"/>
      <c r="TCZ10" s="142"/>
      <c r="TDA10" s="142"/>
      <c r="TDB10" s="142"/>
      <c r="TDC10" s="142"/>
      <c r="TDD10" s="142"/>
      <c r="TDE10" s="142"/>
      <c r="TDF10" s="142"/>
      <c r="TDG10" s="142"/>
      <c r="TDH10" s="142"/>
      <c r="TDI10" s="142"/>
      <c r="TDJ10" s="142"/>
      <c r="TDK10" s="142"/>
      <c r="TDL10" s="142"/>
      <c r="TDM10" s="142"/>
      <c r="TDN10" s="142"/>
      <c r="TDO10" s="142"/>
      <c r="TDP10" s="142"/>
      <c r="TDQ10" s="142"/>
      <c r="TDR10" s="142"/>
      <c r="TDS10" s="142"/>
      <c r="TDT10" s="142"/>
      <c r="TDU10" s="142"/>
      <c r="TDV10" s="142"/>
      <c r="TDW10" s="142"/>
      <c r="TDX10" s="142"/>
      <c r="TDY10" s="142"/>
      <c r="TDZ10" s="142"/>
      <c r="TEA10" s="142"/>
      <c r="TEB10" s="142"/>
      <c r="TEC10" s="142"/>
      <c r="TED10" s="142"/>
      <c r="TEE10" s="142"/>
      <c r="TEF10" s="142"/>
      <c r="TEG10" s="142"/>
      <c r="TEH10" s="142"/>
      <c r="TEI10" s="142"/>
      <c r="TEJ10" s="142"/>
      <c r="TEK10" s="142"/>
      <c r="TEL10" s="142"/>
      <c r="TEM10" s="142"/>
      <c r="TEN10" s="142"/>
      <c r="TEO10" s="142"/>
      <c r="TEP10" s="142"/>
      <c r="TEQ10" s="142"/>
      <c r="TER10" s="142"/>
      <c r="TES10" s="142"/>
      <c r="TET10" s="142"/>
      <c r="TEU10" s="142"/>
      <c r="TEV10" s="142"/>
      <c r="TEW10" s="142"/>
      <c r="TEX10" s="142"/>
      <c r="TEY10" s="142"/>
      <c r="TEZ10" s="142"/>
      <c r="TFA10" s="142"/>
      <c r="TFB10" s="142"/>
      <c r="TFC10" s="142"/>
      <c r="TFD10" s="142"/>
      <c r="TFE10" s="142"/>
      <c r="TFF10" s="142"/>
      <c r="TFG10" s="142"/>
      <c r="TFH10" s="142"/>
      <c r="TFI10" s="142"/>
      <c r="TFJ10" s="142"/>
      <c r="TFK10" s="142"/>
      <c r="TFL10" s="142"/>
      <c r="TFM10" s="142"/>
      <c r="TFN10" s="142"/>
      <c r="TFO10" s="142"/>
      <c r="TFP10" s="142"/>
      <c r="TFQ10" s="142"/>
      <c r="TFR10" s="142"/>
      <c r="TFS10" s="142"/>
      <c r="TFT10" s="142"/>
      <c r="TFU10" s="142"/>
      <c r="TFV10" s="142"/>
      <c r="TFW10" s="142"/>
      <c r="TFX10" s="142"/>
      <c r="TFY10" s="142"/>
      <c r="TFZ10" s="142"/>
      <c r="TGA10" s="142"/>
      <c r="TGB10" s="142"/>
      <c r="TGC10" s="142"/>
      <c r="TGD10" s="142"/>
      <c r="TGE10" s="142"/>
      <c r="TGF10" s="142"/>
      <c r="TGG10" s="142"/>
      <c r="TGH10" s="142"/>
      <c r="TGI10" s="142"/>
      <c r="TGJ10" s="142"/>
      <c r="TGK10" s="142"/>
      <c r="TGL10" s="142"/>
      <c r="TGM10" s="142"/>
      <c r="TGN10" s="142"/>
      <c r="TGO10" s="142"/>
      <c r="TGP10" s="142"/>
      <c r="TGQ10" s="142"/>
      <c r="TGR10" s="142"/>
      <c r="TGS10" s="142"/>
      <c r="TGT10" s="142"/>
      <c r="TGU10" s="142"/>
      <c r="TGV10" s="142"/>
      <c r="TGW10" s="142"/>
      <c r="TGX10" s="142"/>
      <c r="TGY10" s="142"/>
      <c r="TGZ10" s="142"/>
      <c r="THA10" s="142"/>
      <c r="THB10" s="142"/>
      <c r="THC10" s="142"/>
      <c r="THD10" s="142"/>
      <c r="THE10" s="142"/>
      <c r="THF10" s="142"/>
      <c r="THG10" s="142"/>
      <c r="THH10" s="142"/>
      <c r="THI10" s="142"/>
      <c r="THJ10" s="142"/>
      <c r="THK10" s="142"/>
      <c r="THL10" s="142"/>
      <c r="THM10" s="142"/>
      <c r="THN10" s="142"/>
      <c r="THO10" s="142"/>
      <c r="THP10" s="142"/>
      <c r="THQ10" s="142"/>
      <c r="THR10" s="142"/>
      <c r="THS10" s="142"/>
      <c r="THT10" s="142"/>
      <c r="THU10" s="142"/>
      <c r="THV10" s="142"/>
      <c r="THW10" s="142"/>
      <c r="THX10" s="142"/>
      <c r="THY10" s="142"/>
      <c r="THZ10" s="142"/>
      <c r="TIA10" s="142"/>
      <c r="TIB10" s="142"/>
      <c r="TIC10" s="142"/>
      <c r="TID10" s="142"/>
      <c r="TIE10" s="142"/>
      <c r="TIF10" s="142"/>
      <c r="TIG10" s="142"/>
      <c r="TIH10" s="142"/>
      <c r="TII10" s="142"/>
      <c r="TIJ10" s="142"/>
      <c r="TIK10" s="142"/>
      <c r="TIL10" s="142"/>
      <c r="TIM10" s="142"/>
      <c r="TIN10" s="142"/>
      <c r="TIO10" s="142"/>
      <c r="TIP10" s="142"/>
      <c r="TIQ10" s="142"/>
      <c r="TIR10" s="142"/>
      <c r="TIS10" s="142"/>
      <c r="TIT10" s="142"/>
      <c r="TIU10" s="142"/>
      <c r="TIV10" s="142"/>
      <c r="TIW10" s="142"/>
      <c r="TIX10" s="142"/>
      <c r="TIY10" s="142"/>
      <c r="TIZ10" s="142"/>
      <c r="TJA10" s="142"/>
      <c r="TJB10" s="142"/>
      <c r="TJC10" s="142"/>
      <c r="TJD10" s="142"/>
      <c r="TJE10" s="142"/>
      <c r="TJF10" s="142"/>
      <c r="TJG10" s="142"/>
      <c r="TJH10" s="142"/>
      <c r="TJI10" s="142"/>
      <c r="TJJ10" s="142"/>
      <c r="TJK10" s="142"/>
      <c r="TJL10" s="142"/>
      <c r="TJM10" s="142"/>
      <c r="TJN10" s="142"/>
      <c r="TJO10" s="142"/>
      <c r="TJP10" s="142"/>
      <c r="TJQ10" s="142"/>
      <c r="TJR10" s="142"/>
      <c r="TJS10" s="142"/>
      <c r="TJT10" s="142"/>
      <c r="TJU10" s="142"/>
      <c r="TJV10" s="142"/>
      <c r="TJW10" s="142"/>
      <c r="TJX10" s="142"/>
      <c r="TJY10" s="142"/>
      <c r="TJZ10" s="142"/>
      <c r="TKA10" s="142"/>
      <c r="TKB10" s="142"/>
      <c r="TKC10" s="142"/>
      <c r="TKD10" s="142"/>
      <c r="TKE10" s="142"/>
      <c r="TKF10" s="142"/>
      <c r="TKG10" s="142"/>
      <c r="TKH10" s="142"/>
      <c r="TKI10" s="142"/>
      <c r="TKJ10" s="142"/>
      <c r="TKK10" s="142"/>
      <c r="TKL10" s="142"/>
      <c r="TKM10" s="142"/>
      <c r="TKN10" s="142"/>
      <c r="TKO10" s="142"/>
      <c r="TKP10" s="142"/>
      <c r="TKQ10" s="142"/>
      <c r="TKR10" s="142"/>
      <c r="TKS10" s="142"/>
      <c r="TKT10" s="142"/>
      <c r="TKU10" s="142"/>
      <c r="TKV10" s="142"/>
      <c r="TKW10" s="142"/>
      <c r="TKX10" s="142"/>
      <c r="TKY10" s="142"/>
      <c r="TKZ10" s="142"/>
      <c r="TLA10" s="142"/>
      <c r="TLB10" s="142"/>
      <c r="TLC10" s="142"/>
      <c r="TLD10" s="142"/>
      <c r="TLE10" s="142"/>
      <c r="TLF10" s="142"/>
      <c r="TLG10" s="142"/>
      <c r="TLH10" s="142"/>
      <c r="TLI10" s="142"/>
      <c r="TLJ10" s="142"/>
      <c r="TLK10" s="142"/>
      <c r="TLL10" s="142"/>
      <c r="TLM10" s="142"/>
      <c r="TLN10" s="142"/>
      <c r="TLO10" s="142"/>
      <c r="TLP10" s="142"/>
      <c r="TLQ10" s="142"/>
      <c r="TLR10" s="142"/>
      <c r="TLS10" s="142"/>
      <c r="TLT10" s="142"/>
      <c r="TLU10" s="142"/>
      <c r="TLV10" s="142"/>
      <c r="TLW10" s="142"/>
      <c r="TLX10" s="142"/>
      <c r="TLY10" s="142"/>
      <c r="TLZ10" s="142"/>
      <c r="TMA10" s="142"/>
      <c r="TMB10" s="142"/>
      <c r="TMC10" s="142"/>
      <c r="TMD10" s="142"/>
      <c r="TME10" s="142"/>
      <c r="TMF10" s="142"/>
      <c r="TMG10" s="142"/>
      <c r="TMH10" s="142"/>
      <c r="TMI10" s="142"/>
      <c r="TMJ10" s="142"/>
      <c r="TMK10" s="142"/>
      <c r="TML10" s="142"/>
      <c r="TMM10" s="142"/>
      <c r="TMN10" s="142"/>
      <c r="TMO10" s="142"/>
      <c r="TMP10" s="142"/>
      <c r="TMQ10" s="142"/>
      <c r="TMR10" s="142"/>
      <c r="TMS10" s="142"/>
      <c r="TMT10" s="142"/>
      <c r="TMU10" s="142"/>
      <c r="TMV10" s="142"/>
      <c r="TMW10" s="142"/>
      <c r="TMX10" s="142"/>
      <c r="TMY10" s="142"/>
      <c r="TMZ10" s="142"/>
      <c r="TNA10" s="142"/>
      <c r="TNB10" s="142"/>
      <c r="TNC10" s="142"/>
      <c r="TND10" s="142"/>
      <c r="TNE10" s="142"/>
      <c r="TNF10" s="142"/>
      <c r="TNG10" s="142"/>
      <c r="TNH10" s="142"/>
      <c r="TNI10" s="142"/>
      <c r="TNJ10" s="142"/>
      <c r="TNK10" s="142"/>
      <c r="TNL10" s="142"/>
      <c r="TNM10" s="142"/>
      <c r="TNN10" s="142"/>
      <c r="TNO10" s="142"/>
      <c r="TNP10" s="142"/>
      <c r="TNQ10" s="142"/>
      <c r="TNR10" s="142"/>
      <c r="TNS10" s="142"/>
      <c r="TNT10" s="142"/>
      <c r="TNU10" s="142"/>
      <c r="TNV10" s="142"/>
      <c r="TNW10" s="142"/>
      <c r="TNX10" s="142"/>
      <c r="TNY10" s="142"/>
      <c r="TNZ10" s="142"/>
      <c r="TOA10" s="142"/>
      <c r="TOB10" s="142"/>
      <c r="TOC10" s="142"/>
      <c r="TOD10" s="142"/>
      <c r="TOE10" s="142"/>
      <c r="TOF10" s="142"/>
      <c r="TOG10" s="142"/>
      <c r="TOH10" s="142"/>
      <c r="TOI10" s="142"/>
      <c r="TOJ10" s="142"/>
      <c r="TOK10" s="142"/>
      <c r="TOL10" s="142"/>
      <c r="TOM10" s="142"/>
      <c r="TON10" s="142"/>
      <c r="TOO10" s="142"/>
      <c r="TOP10" s="142"/>
      <c r="TOQ10" s="142"/>
      <c r="TOR10" s="142"/>
      <c r="TOS10" s="142"/>
      <c r="TOT10" s="142"/>
      <c r="TOU10" s="142"/>
      <c r="TOV10" s="142"/>
      <c r="TOW10" s="142"/>
      <c r="TOX10" s="142"/>
      <c r="TOY10" s="142"/>
      <c r="TOZ10" s="142"/>
      <c r="TPA10" s="142"/>
      <c r="TPB10" s="142"/>
      <c r="TPC10" s="142"/>
      <c r="TPD10" s="142"/>
      <c r="TPE10" s="142"/>
      <c r="TPF10" s="142"/>
      <c r="TPG10" s="142"/>
      <c r="TPH10" s="142"/>
      <c r="TPI10" s="142"/>
      <c r="TPJ10" s="142"/>
      <c r="TPK10" s="142"/>
      <c r="TPL10" s="142"/>
      <c r="TPM10" s="142"/>
      <c r="TPN10" s="142"/>
      <c r="TPO10" s="142"/>
      <c r="TPP10" s="142"/>
      <c r="TPQ10" s="142"/>
      <c r="TPR10" s="142"/>
      <c r="TPS10" s="142"/>
      <c r="TPT10" s="142"/>
      <c r="TPU10" s="142"/>
      <c r="TPV10" s="142"/>
      <c r="TPW10" s="142"/>
      <c r="TPX10" s="142"/>
      <c r="TPY10" s="142"/>
      <c r="TPZ10" s="142"/>
      <c r="TQA10" s="142"/>
      <c r="TQB10" s="142"/>
      <c r="TQC10" s="142"/>
      <c r="TQD10" s="142"/>
      <c r="TQE10" s="142"/>
      <c r="TQF10" s="142"/>
      <c r="TQG10" s="142"/>
      <c r="TQH10" s="142"/>
      <c r="TQI10" s="142"/>
      <c r="TQJ10" s="142"/>
      <c r="TQK10" s="142"/>
      <c r="TQL10" s="142"/>
      <c r="TQM10" s="142"/>
      <c r="TQN10" s="142"/>
      <c r="TQO10" s="142"/>
      <c r="TQP10" s="142"/>
      <c r="TQQ10" s="142"/>
      <c r="TQR10" s="142"/>
      <c r="TQS10" s="142"/>
      <c r="TQT10" s="142"/>
      <c r="TQU10" s="142"/>
      <c r="TQV10" s="142"/>
      <c r="TQW10" s="142"/>
      <c r="TQX10" s="142"/>
      <c r="TQY10" s="142"/>
      <c r="TQZ10" s="142"/>
      <c r="TRA10" s="142"/>
      <c r="TRB10" s="142"/>
      <c r="TRC10" s="142"/>
      <c r="TRD10" s="142"/>
      <c r="TRE10" s="142"/>
      <c r="TRF10" s="142"/>
      <c r="TRG10" s="142"/>
      <c r="TRH10" s="142"/>
      <c r="TRI10" s="142"/>
      <c r="TRJ10" s="142"/>
      <c r="TRK10" s="142"/>
      <c r="TRL10" s="142"/>
      <c r="TRM10" s="142"/>
      <c r="TRN10" s="142"/>
      <c r="TRO10" s="142"/>
      <c r="TRP10" s="142"/>
      <c r="TRQ10" s="142"/>
      <c r="TRR10" s="142"/>
      <c r="TRS10" s="142"/>
      <c r="TRT10" s="142"/>
      <c r="TRU10" s="142"/>
      <c r="TRV10" s="142"/>
      <c r="TRW10" s="142"/>
      <c r="TRX10" s="142"/>
      <c r="TRY10" s="142"/>
      <c r="TRZ10" s="142"/>
      <c r="TSA10" s="142"/>
      <c r="TSB10" s="142"/>
      <c r="TSC10" s="142"/>
      <c r="TSD10" s="142"/>
      <c r="TSE10" s="142"/>
      <c r="TSF10" s="142"/>
      <c r="TSG10" s="142"/>
      <c r="TSH10" s="142"/>
      <c r="TSI10" s="142"/>
      <c r="TSJ10" s="142"/>
      <c r="TSK10" s="142"/>
      <c r="TSL10" s="142"/>
      <c r="TSM10" s="142"/>
      <c r="TSN10" s="142"/>
      <c r="TSO10" s="142"/>
      <c r="TSP10" s="142"/>
      <c r="TSQ10" s="142"/>
      <c r="TSR10" s="142"/>
      <c r="TSS10" s="142"/>
      <c r="TST10" s="142"/>
      <c r="TSU10" s="142"/>
      <c r="TSV10" s="142"/>
      <c r="TSW10" s="142"/>
      <c r="TSX10" s="142"/>
      <c r="TSY10" s="142"/>
      <c r="TSZ10" s="142"/>
      <c r="TTA10" s="142"/>
      <c r="TTB10" s="142"/>
      <c r="TTC10" s="142"/>
      <c r="TTD10" s="142"/>
      <c r="TTE10" s="142"/>
      <c r="TTF10" s="142"/>
      <c r="TTG10" s="142"/>
      <c r="TTH10" s="142"/>
      <c r="TTI10" s="142"/>
      <c r="TTJ10" s="142"/>
      <c r="TTK10" s="142"/>
      <c r="TTL10" s="142"/>
      <c r="TTM10" s="142"/>
      <c r="TTN10" s="142"/>
      <c r="TTO10" s="142"/>
      <c r="TTP10" s="142"/>
      <c r="TTQ10" s="142"/>
      <c r="TTR10" s="142"/>
      <c r="TTS10" s="142"/>
      <c r="TTT10" s="142"/>
      <c r="TTU10" s="142"/>
      <c r="TTV10" s="142"/>
      <c r="TTW10" s="142"/>
      <c r="TTX10" s="142"/>
      <c r="TTY10" s="142"/>
      <c r="TTZ10" s="142"/>
      <c r="TUA10" s="142"/>
      <c r="TUB10" s="142"/>
      <c r="TUC10" s="142"/>
      <c r="TUD10" s="142"/>
      <c r="TUE10" s="142"/>
      <c r="TUF10" s="142"/>
      <c r="TUG10" s="142"/>
      <c r="TUH10" s="142"/>
      <c r="TUI10" s="142"/>
      <c r="TUJ10" s="142"/>
      <c r="TUK10" s="142"/>
      <c r="TUL10" s="142"/>
      <c r="TUM10" s="142"/>
      <c r="TUN10" s="142"/>
      <c r="TUO10" s="142"/>
      <c r="TUP10" s="142"/>
      <c r="TUQ10" s="142"/>
      <c r="TUR10" s="142"/>
      <c r="TUS10" s="142"/>
      <c r="TUT10" s="142"/>
      <c r="TUU10" s="142"/>
      <c r="TUV10" s="142"/>
      <c r="TUW10" s="142"/>
      <c r="TUX10" s="142"/>
      <c r="TUY10" s="142"/>
      <c r="TUZ10" s="142"/>
      <c r="TVA10" s="142"/>
      <c r="TVB10" s="142"/>
      <c r="TVC10" s="142"/>
      <c r="TVD10" s="142"/>
      <c r="TVE10" s="142"/>
      <c r="TVF10" s="142"/>
      <c r="TVG10" s="142"/>
      <c r="TVH10" s="142"/>
      <c r="TVI10" s="142"/>
      <c r="TVJ10" s="142"/>
      <c r="TVK10" s="142"/>
      <c r="TVL10" s="142"/>
      <c r="TVM10" s="142"/>
      <c r="TVN10" s="142"/>
      <c r="TVO10" s="142"/>
      <c r="TVP10" s="142"/>
      <c r="TVQ10" s="142"/>
      <c r="TVR10" s="142"/>
      <c r="TVS10" s="142"/>
      <c r="TVT10" s="142"/>
      <c r="TVU10" s="142"/>
      <c r="TVV10" s="142"/>
      <c r="TVW10" s="142"/>
      <c r="TVX10" s="142"/>
      <c r="TVY10" s="142"/>
      <c r="TVZ10" s="142"/>
      <c r="TWA10" s="142"/>
      <c r="TWB10" s="142"/>
      <c r="TWC10" s="142"/>
      <c r="TWD10" s="142"/>
      <c r="TWE10" s="142"/>
      <c r="TWF10" s="142"/>
      <c r="TWG10" s="142"/>
      <c r="TWH10" s="142"/>
      <c r="TWI10" s="142"/>
      <c r="TWJ10" s="142"/>
      <c r="TWK10" s="142"/>
      <c r="TWL10" s="142"/>
      <c r="TWM10" s="142"/>
      <c r="TWN10" s="142"/>
      <c r="TWO10" s="142"/>
      <c r="TWP10" s="142"/>
      <c r="TWQ10" s="142"/>
      <c r="TWR10" s="142"/>
      <c r="TWS10" s="142"/>
      <c r="TWT10" s="142"/>
      <c r="TWU10" s="142"/>
      <c r="TWV10" s="142"/>
      <c r="TWW10" s="142"/>
      <c r="TWX10" s="142"/>
      <c r="TWY10" s="142"/>
      <c r="TWZ10" s="142"/>
      <c r="TXA10" s="142"/>
      <c r="TXB10" s="142"/>
      <c r="TXC10" s="142"/>
      <c r="TXD10" s="142"/>
      <c r="TXE10" s="142"/>
      <c r="TXF10" s="142"/>
      <c r="TXG10" s="142"/>
      <c r="TXH10" s="142"/>
      <c r="TXI10" s="142"/>
      <c r="TXJ10" s="142"/>
      <c r="TXK10" s="142"/>
      <c r="TXL10" s="142"/>
      <c r="TXM10" s="142"/>
      <c r="TXN10" s="142"/>
      <c r="TXO10" s="142"/>
      <c r="TXP10" s="142"/>
      <c r="TXQ10" s="142"/>
      <c r="TXR10" s="142"/>
      <c r="TXS10" s="142"/>
      <c r="TXT10" s="142"/>
      <c r="TXU10" s="142"/>
      <c r="TXV10" s="142"/>
      <c r="TXW10" s="142"/>
      <c r="TXX10" s="142"/>
      <c r="TXY10" s="142"/>
      <c r="TXZ10" s="142"/>
      <c r="TYA10" s="142"/>
      <c r="TYB10" s="142"/>
      <c r="TYC10" s="142"/>
      <c r="TYD10" s="142"/>
      <c r="TYE10" s="142"/>
      <c r="TYF10" s="142"/>
      <c r="TYG10" s="142"/>
      <c r="TYH10" s="142"/>
      <c r="TYI10" s="142"/>
      <c r="TYJ10" s="142"/>
      <c r="TYK10" s="142"/>
      <c r="TYL10" s="142"/>
      <c r="TYM10" s="142"/>
      <c r="TYN10" s="142"/>
      <c r="TYO10" s="142"/>
      <c r="TYP10" s="142"/>
      <c r="TYQ10" s="142"/>
      <c r="TYR10" s="142"/>
      <c r="TYS10" s="142"/>
      <c r="TYT10" s="142"/>
      <c r="TYU10" s="142"/>
      <c r="TYV10" s="142"/>
      <c r="TYW10" s="142"/>
      <c r="TYX10" s="142"/>
      <c r="TYY10" s="142"/>
      <c r="TYZ10" s="142"/>
      <c r="TZA10" s="142"/>
      <c r="TZB10" s="142"/>
      <c r="TZC10" s="142"/>
      <c r="TZD10" s="142"/>
      <c r="TZE10" s="142"/>
      <c r="TZF10" s="142"/>
      <c r="TZG10" s="142"/>
      <c r="TZH10" s="142"/>
      <c r="TZI10" s="142"/>
      <c r="TZJ10" s="142"/>
      <c r="TZK10" s="142"/>
      <c r="TZL10" s="142"/>
      <c r="TZM10" s="142"/>
      <c r="TZN10" s="142"/>
      <c r="TZO10" s="142"/>
      <c r="TZP10" s="142"/>
      <c r="TZQ10" s="142"/>
      <c r="TZR10" s="142"/>
      <c r="TZS10" s="142"/>
      <c r="TZT10" s="142"/>
      <c r="TZU10" s="142"/>
      <c r="TZV10" s="142"/>
      <c r="TZW10" s="142"/>
      <c r="TZX10" s="142"/>
      <c r="TZY10" s="142"/>
      <c r="TZZ10" s="142"/>
      <c r="UAA10" s="142"/>
      <c r="UAB10" s="142"/>
      <c r="UAC10" s="142"/>
      <c r="UAD10" s="142"/>
      <c r="UAE10" s="142"/>
      <c r="UAF10" s="142"/>
      <c r="UAG10" s="142"/>
      <c r="UAH10" s="142"/>
      <c r="UAI10" s="142"/>
      <c r="UAJ10" s="142"/>
      <c r="UAK10" s="142"/>
      <c r="UAL10" s="142"/>
      <c r="UAM10" s="142"/>
      <c r="UAN10" s="142"/>
      <c r="UAO10" s="142"/>
      <c r="UAP10" s="142"/>
      <c r="UAQ10" s="142"/>
      <c r="UAR10" s="142"/>
      <c r="UAS10" s="142"/>
      <c r="UAT10" s="142"/>
      <c r="UAU10" s="142"/>
      <c r="UAV10" s="142"/>
      <c r="UAW10" s="142"/>
      <c r="UAX10" s="142"/>
      <c r="UAY10" s="142"/>
      <c r="UAZ10" s="142"/>
      <c r="UBA10" s="142"/>
      <c r="UBB10" s="142"/>
      <c r="UBC10" s="142"/>
      <c r="UBD10" s="142"/>
      <c r="UBE10" s="142"/>
      <c r="UBF10" s="142"/>
      <c r="UBG10" s="142"/>
      <c r="UBH10" s="142"/>
      <c r="UBI10" s="142"/>
      <c r="UBJ10" s="142"/>
      <c r="UBK10" s="142"/>
      <c r="UBL10" s="142"/>
      <c r="UBM10" s="142"/>
      <c r="UBN10" s="142"/>
      <c r="UBO10" s="142"/>
      <c r="UBP10" s="142"/>
      <c r="UBQ10" s="142"/>
      <c r="UBR10" s="142"/>
      <c r="UBS10" s="142"/>
      <c r="UBT10" s="142"/>
      <c r="UBU10" s="142"/>
      <c r="UBV10" s="142"/>
      <c r="UBW10" s="142"/>
      <c r="UBX10" s="142"/>
      <c r="UBY10" s="142"/>
      <c r="UBZ10" s="142"/>
      <c r="UCA10" s="142"/>
      <c r="UCB10" s="142"/>
      <c r="UCC10" s="142"/>
      <c r="UCD10" s="142"/>
      <c r="UCE10" s="142"/>
      <c r="UCF10" s="142"/>
      <c r="UCG10" s="142"/>
      <c r="UCH10" s="142"/>
      <c r="UCI10" s="142"/>
      <c r="UCJ10" s="142"/>
      <c r="UCK10" s="142"/>
      <c r="UCL10" s="142"/>
      <c r="UCM10" s="142"/>
      <c r="UCN10" s="142"/>
      <c r="UCO10" s="142"/>
      <c r="UCP10" s="142"/>
      <c r="UCQ10" s="142"/>
      <c r="UCR10" s="142"/>
      <c r="UCS10" s="142"/>
      <c r="UCT10" s="142"/>
      <c r="UCU10" s="142"/>
      <c r="UCV10" s="142"/>
      <c r="UCW10" s="142"/>
      <c r="UCX10" s="142"/>
      <c r="UCY10" s="142"/>
      <c r="UCZ10" s="142"/>
      <c r="UDA10" s="142"/>
      <c r="UDB10" s="142"/>
      <c r="UDC10" s="142"/>
      <c r="UDD10" s="142"/>
      <c r="UDE10" s="142"/>
      <c r="UDF10" s="142"/>
      <c r="UDG10" s="142"/>
      <c r="UDH10" s="142"/>
      <c r="UDI10" s="142"/>
      <c r="UDJ10" s="142"/>
      <c r="UDK10" s="142"/>
      <c r="UDL10" s="142"/>
      <c r="UDM10" s="142"/>
      <c r="UDN10" s="142"/>
      <c r="UDO10" s="142"/>
      <c r="UDP10" s="142"/>
      <c r="UDQ10" s="142"/>
      <c r="UDR10" s="142"/>
      <c r="UDS10" s="142"/>
      <c r="UDT10" s="142"/>
      <c r="UDU10" s="142"/>
      <c r="UDV10" s="142"/>
      <c r="UDW10" s="142"/>
      <c r="UDX10" s="142"/>
      <c r="UDY10" s="142"/>
      <c r="UDZ10" s="142"/>
      <c r="UEA10" s="142"/>
      <c r="UEB10" s="142"/>
      <c r="UEC10" s="142"/>
      <c r="UED10" s="142"/>
      <c r="UEE10" s="142"/>
      <c r="UEF10" s="142"/>
      <c r="UEG10" s="142"/>
      <c r="UEH10" s="142"/>
      <c r="UEI10" s="142"/>
      <c r="UEJ10" s="142"/>
      <c r="UEK10" s="142"/>
      <c r="UEL10" s="142"/>
      <c r="UEM10" s="142"/>
      <c r="UEN10" s="142"/>
      <c r="UEO10" s="142"/>
      <c r="UEP10" s="142"/>
      <c r="UEQ10" s="142"/>
      <c r="UER10" s="142"/>
      <c r="UES10" s="142"/>
      <c r="UET10" s="142"/>
      <c r="UEU10" s="142"/>
      <c r="UEV10" s="142"/>
      <c r="UEW10" s="142"/>
      <c r="UEX10" s="142"/>
      <c r="UEY10" s="142"/>
      <c r="UEZ10" s="142"/>
      <c r="UFA10" s="142"/>
      <c r="UFB10" s="142"/>
      <c r="UFC10" s="142"/>
      <c r="UFD10" s="142"/>
      <c r="UFE10" s="142"/>
      <c r="UFF10" s="142"/>
      <c r="UFG10" s="142"/>
      <c r="UFH10" s="142"/>
      <c r="UFI10" s="142"/>
      <c r="UFJ10" s="142"/>
      <c r="UFK10" s="142"/>
      <c r="UFL10" s="142"/>
      <c r="UFM10" s="142"/>
      <c r="UFN10" s="142"/>
      <c r="UFO10" s="142"/>
      <c r="UFP10" s="142"/>
      <c r="UFQ10" s="142"/>
      <c r="UFR10" s="142"/>
      <c r="UFS10" s="142"/>
      <c r="UFT10" s="142"/>
      <c r="UFU10" s="142"/>
      <c r="UFV10" s="142"/>
      <c r="UFW10" s="142"/>
      <c r="UFX10" s="142"/>
      <c r="UFY10" s="142"/>
      <c r="UFZ10" s="142"/>
      <c r="UGA10" s="142"/>
      <c r="UGB10" s="142"/>
      <c r="UGC10" s="142"/>
      <c r="UGD10" s="142"/>
      <c r="UGE10" s="142"/>
      <c r="UGF10" s="142"/>
      <c r="UGG10" s="142"/>
      <c r="UGH10" s="142"/>
      <c r="UGI10" s="142"/>
      <c r="UGJ10" s="142"/>
      <c r="UGK10" s="142"/>
      <c r="UGL10" s="142"/>
      <c r="UGM10" s="142"/>
      <c r="UGN10" s="142"/>
      <c r="UGO10" s="142"/>
      <c r="UGP10" s="142"/>
      <c r="UGQ10" s="142"/>
      <c r="UGR10" s="142"/>
      <c r="UGS10" s="142"/>
      <c r="UGT10" s="142"/>
      <c r="UGU10" s="142"/>
      <c r="UGV10" s="142"/>
      <c r="UGW10" s="142"/>
      <c r="UGX10" s="142"/>
      <c r="UGY10" s="142"/>
      <c r="UGZ10" s="142"/>
      <c r="UHA10" s="142"/>
      <c r="UHB10" s="142"/>
      <c r="UHC10" s="142"/>
      <c r="UHD10" s="142"/>
      <c r="UHE10" s="142"/>
      <c r="UHF10" s="142"/>
      <c r="UHG10" s="142"/>
      <c r="UHH10" s="142"/>
      <c r="UHI10" s="142"/>
      <c r="UHJ10" s="142"/>
      <c r="UHK10" s="142"/>
      <c r="UHL10" s="142"/>
      <c r="UHM10" s="142"/>
      <c r="UHN10" s="142"/>
      <c r="UHO10" s="142"/>
      <c r="UHP10" s="142"/>
      <c r="UHQ10" s="142"/>
      <c r="UHR10" s="142"/>
      <c r="UHS10" s="142"/>
      <c r="UHT10" s="142"/>
      <c r="UHU10" s="142"/>
      <c r="UHV10" s="142"/>
      <c r="UHW10" s="142"/>
      <c r="UHX10" s="142"/>
      <c r="UHY10" s="142"/>
      <c r="UHZ10" s="142"/>
      <c r="UIA10" s="142"/>
      <c r="UIB10" s="142"/>
      <c r="UIC10" s="142"/>
      <c r="UID10" s="142"/>
      <c r="UIE10" s="142"/>
      <c r="UIF10" s="142"/>
      <c r="UIG10" s="142"/>
      <c r="UIH10" s="142"/>
      <c r="UII10" s="142"/>
      <c r="UIJ10" s="142"/>
      <c r="UIK10" s="142"/>
      <c r="UIL10" s="142"/>
      <c r="UIM10" s="142"/>
      <c r="UIN10" s="142"/>
      <c r="UIO10" s="142"/>
      <c r="UIP10" s="142"/>
      <c r="UIQ10" s="142"/>
      <c r="UIR10" s="142"/>
      <c r="UIS10" s="142"/>
      <c r="UIT10" s="142"/>
      <c r="UIU10" s="142"/>
      <c r="UIV10" s="142"/>
      <c r="UIW10" s="142"/>
      <c r="UIX10" s="142"/>
      <c r="UIY10" s="142"/>
      <c r="UIZ10" s="142"/>
      <c r="UJA10" s="142"/>
      <c r="UJB10" s="142"/>
      <c r="UJC10" s="142"/>
      <c r="UJD10" s="142"/>
      <c r="UJE10" s="142"/>
      <c r="UJF10" s="142"/>
      <c r="UJG10" s="142"/>
      <c r="UJH10" s="142"/>
      <c r="UJI10" s="142"/>
      <c r="UJJ10" s="142"/>
      <c r="UJK10" s="142"/>
      <c r="UJL10" s="142"/>
      <c r="UJM10" s="142"/>
      <c r="UJN10" s="142"/>
      <c r="UJO10" s="142"/>
      <c r="UJP10" s="142"/>
      <c r="UJQ10" s="142"/>
      <c r="UJR10" s="142"/>
      <c r="UJS10" s="142"/>
      <c r="UJT10" s="142"/>
      <c r="UJU10" s="142"/>
      <c r="UJV10" s="142"/>
      <c r="UJW10" s="142"/>
      <c r="UJX10" s="142"/>
      <c r="UJY10" s="142"/>
      <c r="UJZ10" s="142"/>
      <c r="UKA10" s="142"/>
      <c r="UKB10" s="142"/>
      <c r="UKC10" s="142"/>
      <c r="UKD10" s="142"/>
      <c r="UKE10" s="142"/>
      <c r="UKF10" s="142"/>
      <c r="UKG10" s="142"/>
      <c r="UKH10" s="142"/>
      <c r="UKI10" s="142"/>
      <c r="UKJ10" s="142"/>
      <c r="UKK10" s="142"/>
      <c r="UKL10" s="142"/>
      <c r="UKM10" s="142"/>
      <c r="UKN10" s="142"/>
      <c r="UKO10" s="142"/>
      <c r="UKP10" s="142"/>
      <c r="UKQ10" s="142"/>
      <c r="UKR10" s="142"/>
      <c r="UKS10" s="142"/>
      <c r="UKT10" s="142"/>
      <c r="UKU10" s="142"/>
      <c r="UKV10" s="142"/>
      <c r="UKW10" s="142"/>
      <c r="UKX10" s="142"/>
      <c r="UKY10" s="142"/>
      <c r="UKZ10" s="142"/>
      <c r="ULA10" s="142"/>
      <c r="ULB10" s="142"/>
      <c r="ULC10" s="142"/>
      <c r="ULD10" s="142"/>
      <c r="ULE10" s="142"/>
      <c r="ULF10" s="142"/>
      <c r="ULG10" s="142"/>
      <c r="ULH10" s="142"/>
      <c r="ULI10" s="142"/>
      <c r="ULJ10" s="142"/>
      <c r="ULK10" s="142"/>
      <c r="ULL10" s="142"/>
      <c r="ULM10" s="142"/>
      <c r="ULN10" s="142"/>
      <c r="ULO10" s="142"/>
      <c r="ULP10" s="142"/>
      <c r="ULQ10" s="142"/>
      <c r="ULR10" s="142"/>
      <c r="ULS10" s="142"/>
      <c r="ULT10" s="142"/>
      <c r="ULU10" s="142"/>
      <c r="ULV10" s="142"/>
      <c r="ULW10" s="142"/>
      <c r="ULX10" s="142"/>
      <c r="ULY10" s="142"/>
      <c r="ULZ10" s="142"/>
      <c r="UMA10" s="142"/>
      <c r="UMB10" s="142"/>
      <c r="UMC10" s="142"/>
      <c r="UMD10" s="142"/>
      <c r="UME10" s="142"/>
      <c r="UMF10" s="142"/>
      <c r="UMG10" s="142"/>
      <c r="UMH10" s="142"/>
      <c r="UMI10" s="142"/>
      <c r="UMJ10" s="142"/>
      <c r="UMK10" s="142"/>
      <c r="UML10" s="142"/>
      <c r="UMM10" s="142"/>
      <c r="UMN10" s="142"/>
      <c r="UMO10" s="142"/>
      <c r="UMP10" s="142"/>
      <c r="UMQ10" s="142"/>
      <c r="UMR10" s="142"/>
      <c r="UMS10" s="142"/>
      <c r="UMT10" s="142"/>
      <c r="UMU10" s="142"/>
      <c r="UMV10" s="142"/>
      <c r="UMW10" s="142"/>
      <c r="UMX10" s="142"/>
      <c r="UMY10" s="142"/>
      <c r="UMZ10" s="142"/>
      <c r="UNA10" s="142"/>
      <c r="UNB10" s="142"/>
      <c r="UNC10" s="142"/>
      <c r="UND10" s="142"/>
      <c r="UNE10" s="142"/>
      <c r="UNF10" s="142"/>
      <c r="UNG10" s="142"/>
      <c r="UNH10" s="142"/>
      <c r="UNI10" s="142"/>
      <c r="UNJ10" s="142"/>
      <c r="UNK10" s="142"/>
      <c r="UNL10" s="142"/>
      <c r="UNM10" s="142"/>
      <c r="UNN10" s="142"/>
      <c r="UNO10" s="142"/>
      <c r="UNP10" s="142"/>
      <c r="UNQ10" s="142"/>
      <c r="UNR10" s="142"/>
      <c r="UNS10" s="142"/>
      <c r="UNT10" s="142"/>
      <c r="UNU10" s="142"/>
      <c r="UNV10" s="142"/>
      <c r="UNW10" s="142"/>
      <c r="UNX10" s="142"/>
      <c r="UNY10" s="142"/>
      <c r="UNZ10" s="142"/>
      <c r="UOA10" s="142"/>
      <c r="UOB10" s="142"/>
      <c r="UOC10" s="142"/>
      <c r="UOD10" s="142"/>
      <c r="UOE10" s="142"/>
      <c r="UOF10" s="142"/>
      <c r="UOG10" s="142"/>
      <c r="UOH10" s="142"/>
      <c r="UOI10" s="142"/>
      <c r="UOJ10" s="142"/>
      <c r="UOK10" s="142"/>
      <c r="UOL10" s="142"/>
      <c r="UOM10" s="142"/>
      <c r="UON10" s="142"/>
      <c r="UOO10" s="142"/>
      <c r="UOP10" s="142"/>
      <c r="UOQ10" s="142"/>
      <c r="UOR10" s="142"/>
      <c r="UOS10" s="142"/>
      <c r="UOT10" s="142"/>
      <c r="UOU10" s="142"/>
      <c r="UOV10" s="142"/>
      <c r="UOW10" s="142"/>
      <c r="UOX10" s="142"/>
      <c r="UOY10" s="142"/>
      <c r="UOZ10" s="142"/>
      <c r="UPA10" s="142"/>
      <c r="UPB10" s="142"/>
      <c r="UPC10" s="142"/>
      <c r="UPD10" s="142"/>
      <c r="UPE10" s="142"/>
      <c r="UPF10" s="142"/>
      <c r="UPG10" s="142"/>
      <c r="UPH10" s="142"/>
      <c r="UPI10" s="142"/>
      <c r="UPJ10" s="142"/>
      <c r="UPK10" s="142"/>
      <c r="UPL10" s="142"/>
      <c r="UPM10" s="142"/>
      <c r="UPN10" s="142"/>
      <c r="UPO10" s="142"/>
      <c r="UPP10" s="142"/>
      <c r="UPQ10" s="142"/>
      <c r="UPR10" s="142"/>
      <c r="UPS10" s="142"/>
      <c r="UPT10" s="142"/>
      <c r="UPU10" s="142"/>
      <c r="UPV10" s="142"/>
      <c r="UPW10" s="142"/>
      <c r="UPX10" s="142"/>
      <c r="UPY10" s="142"/>
      <c r="UPZ10" s="142"/>
      <c r="UQA10" s="142"/>
      <c r="UQB10" s="142"/>
      <c r="UQC10" s="142"/>
      <c r="UQD10" s="142"/>
      <c r="UQE10" s="142"/>
      <c r="UQF10" s="142"/>
      <c r="UQG10" s="142"/>
      <c r="UQH10" s="142"/>
      <c r="UQI10" s="142"/>
      <c r="UQJ10" s="142"/>
      <c r="UQK10" s="142"/>
      <c r="UQL10" s="142"/>
      <c r="UQM10" s="142"/>
      <c r="UQN10" s="142"/>
      <c r="UQO10" s="142"/>
      <c r="UQP10" s="142"/>
      <c r="UQQ10" s="142"/>
      <c r="UQR10" s="142"/>
      <c r="UQS10" s="142"/>
      <c r="UQT10" s="142"/>
      <c r="UQU10" s="142"/>
      <c r="UQV10" s="142"/>
      <c r="UQW10" s="142"/>
      <c r="UQX10" s="142"/>
      <c r="UQY10" s="142"/>
      <c r="UQZ10" s="142"/>
      <c r="URA10" s="142"/>
      <c r="URB10" s="142"/>
      <c r="URC10" s="142"/>
      <c r="URD10" s="142"/>
      <c r="URE10" s="142"/>
      <c r="URF10" s="142"/>
      <c r="URG10" s="142"/>
      <c r="URH10" s="142"/>
      <c r="URI10" s="142"/>
      <c r="URJ10" s="142"/>
      <c r="URK10" s="142"/>
      <c r="URL10" s="142"/>
      <c r="URM10" s="142"/>
      <c r="URN10" s="142"/>
      <c r="URO10" s="142"/>
      <c r="URP10" s="142"/>
      <c r="URQ10" s="142"/>
      <c r="URR10" s="142"/>
      <c r="URS10" s="142"/>
      <c r="URT10" s="142"/>
      <c r="URU10" s="142"/>
      <c r="URV10" s="142"/>
      <c r="URW10" s="142"/>
      <c r="URX10" s="142"/>
      <c r="URY10" s="142"/>
      <c r="URZ10" s="142"/>
      <c r="USA10" s="142"/>
      <c r="USB10" s="142"/>
      <c r="USC10" s="142"/>
      <c r="USD10" s="142"/>
      <c r="USE10" s="142"/>
      <c r="USF10" s="142"/>
      <c r="USG10" s="142"/>
      <c r="USH10" s="142"/>
      <c r="USI10" s="142"/>
      <c r="USJ10" s="142"/>
      <c r="USK10" s="142"/>
      <c r="USL10" s="142"/>
      <c r="USM10" s="142"/>
      <c r="USN10" s="142"/>
      <c r="USO10" s="142"/>
      <c r="USP10" s="142"/>
      <c r="USQ10" s="142"/>
      <c r="USR10" s="142"/>
      <c r="USS10" s="142"/>
      <c r="UST10" s="142"/>
      <c r="USU10" s="142"/>
      <c r="USV10" s="142"/>
      <c r="USW10" s="142"/>
      <c r="USX10" s="142"/>
      <c r="USY10" s="142"/>
      <c r="USZ10" s="142"/>
      <c r="UTA10" s="142"/>
      <c r="UTB10" s="142"/>
      <c r="UTC10" s="142"/>
      <c r="UTD10" s="142"/>
      <c r="UTE10" s="142"/>
      <c r="UTF10" s="142"/>
      <c r="UTG10" s="142"/>
      <c r="UTH10" s="142"/>
      <c r="UTI10" s="142"/>
      <c r="UTJ10" s="142"/>
      <c r="UTK10" s="142"/>
      <c r="UTL10" s="142"/>
      <c r="UTM10" s="142"/>
      <c r="UTN10" s="142"/>
      <c r="UTO10" s="142"/>
      <c r="UTP10" s="142"/>
      <c r="UTQ10" s="142"/>
      <c r="UTR10" s="142"/>
      <c r="UTS10" s="142"/>
      <c r="UTT10" s="142"/>
      <c r="UTU10" s="142"/>
      <c r="UTV10" s="142"/>
      <c r="UTW10" s="142"/>
      <c r="UTX10" s="142"/>
      <c r="UTY10" s="142"/>
      <c r="UTZ10" s="142"/>
      <c r="UUA10" s="142"/>
      <c r="UUB10" s="142"/>
      <c r="UUC10" s="142"/>
      <c r="UUD10" s="142"/>
      <c r="UUE10" s="142"/>
      <c r="UUF10" s="142"/>
      <c r="UUG10" s="142"/>
      <c r="UUH10" s="142"/>
      <c r="UUI10" s="142"/>
      <c r="UUJ10" s="142"/>
      <c r="UUK10" s="142"/>
      <c r="UUL10" s="142"/>
      <c r="UUM10" s="142"/>
      <c r="UUN10" s="142"/>
      <c r="UUO10" s="142"/>
      <c r="UUP10" s="142"/>
      <c r="UUQ10" s="142"/>
      <c r="UUR10" s="142"/>
      <c r="UUS10" s="142"/>
      <c r="UUT10" s="142"/>
      <c r="UUU10" s="142"/>
      <c r="UUV10" s="142"/>
      <c r="UUW10" s="142"/>
      <c r="UUX10" s="142"/>
      <c r="UUY10" s="142"/>
      <c r="UUZ10" s="142"/>
      <c r="UVA10" s="142"/>
      <c r="UVB10" s="142"/>
      <c r="UVC10" s="142"/>
      <c r="UVD10" s="142"/>
      <c r="UVE10" s="142"/>
      <c r="UVF10" s="142"/>
      <c r="UVG10" s="142"/>
      <c r="UVH10" s="142"/>
      <c r="UVI10" s="142"/>
      <c r="UVJ10" s="142"/>
      <c r="UVK10" s="142"/>
      <c r="UVL10" s="142"/>
      <c r="UVM10" s="142"/>
      <c r="UVN10" s="142"/>
      <c r="UVO10" s="142"/>
      <c r="UVP10" s="142"/>
      <c r="UVQ10" s="142"/>
      <c r="UVR10" s="142"/>
      <c r="UVS10" s="142"/>
      <c r="UVT10" s="142"/>
      <c r="UVU10" s="142"/>
      <c r="UVV10" s="142"/>
      <c r="UVW10" s="142"/>
      <c r="UVX10" s="142"/>
      <c r="UVY10" s="142"/>
      <c r="UVZ10" s="142"/>
      <c r="UWA10" s="142"/>
      <c r="UWB10" s="142"/>
      <c r="UWC10" s="142"/>
      <c r="UWD10" s="142"/>
      <c r="UWE10" s="142"/>
      <c r="UWF10" s="142"/>
      <c r="UWG10" s="142"/>
      <c r="UWH10" s="142"/>
      <c r="UWI10" s="142"/>
      <c r="UWJ10" s="142"/>
      <c r="UWK10" s="142"/>
      <c r="UWL10" s="142"/>
      <c r="UWM10" s="142"/>
      <c r="UWN10" s="142"/>
      <c r="UWO10" s="142"/>
      <c r="UWP10" s="142"/>
      <c r="UWQ10" s="142"/>
      <c r="UWR10" s="142"/>
      <c r="UWS10" s="142"/>
      <c r="UWT10" s="142"/>
      <c r="UWU10" s="142"/>
      <c r="UWV10" s="142"/>
      <c r="UWW10" s="142"/>
      <c r="UWX10" s="142"/>
      <c r="UWY10" s="142"/>
      <c r="UWZ10" s="142"/>
      <c r="UXA10" s="142"/>
      <c r="UXB10" s="142"/>
      <c r="UXC10" s="142"/>
      <c r="UXD10" s="142"/>
      <c r="UXE10" s="142"/>
      <c r="UXF10" s="142"/>
      <c r="UXG10" s="142"/>
      <c r="UXH10" s="142"/>
      <c r="UXI10" s="142"/>
      <c r="UXJ10" s="142"/>
      <c r="UXK10" s="142"/>
      <c r="UXL10" s="142"/>
      <c r="UXM10" s="142"/>
      <c r="UXN10" s="142"/>
      <c r="UXO10" s="142"/>
      <c r="UXP10" s="142"/>
      <c r="UXQ10" s="142"/>
      <c r="UXR10" s="142"/>
      <c r="UXS10" s="142"/>
      <c r="UXT10" s="142"/>
      <c r="UXU10" s="142"/>
      <c r="UXV10" s="142"/>
      <c r="UXW10" s="142"/>
      <c r="UXX10" s="142"/>
      <c r="UXY10" s="142"/>
      <c r="UXZ10" s="142"/>
      <c r="UYA10" s="142"/>
      <c r="UYB10" s="142"/>
      <c r="UYC10" s="142"/>
      <c r="UYD10" s="142"/>
      <c r="UYE10" s="142"/>
      <c r="UYF10" s="142"/>
      <c r="UYG10" s="142"/>
      <c r="UYH10" s="142"/>
      <c r="UYI10" s="142"/>
      <c r="UYJ10" s="142"/>
      <c r="UYK10" s="142"/>
      <c r="UYL10" s="142"/>
      <c r="UYM10" s="142"/>
      <c r="UYN10" s="142"/>
      <c r="UYO10" s="142"/>
      <c r="UYP10" s="142"/>
      <c r="UYQ10" s="142"/>
      <c r="UYR10" s="142"/>
      <c r="UYS10" s="142"/>
      <c r="UYT10" s="142"/>
      <c r="UYU10" s="142"/>
      <c r="UYV10" s="142"/>
      <c r="UYW10" s="142"/>
      <c r="UYX10" s="142"/>
      <c r="UYY10" s="142"/>
      <c r="UYZ10" s="142"/>
      <c r="UZA10" s="142"/>
      <c r="UZB10" s="142"/>
      <c r="UZC10" s="142"/>
      <c r="UZD10" s="142"/>
      <c r="UZE10" s="142"/>
      <c r="UZF10" s="142"/>
      <c r="UZG10" s="142"/>
      <c r="UZH10" s="142"/>
      <c r="UZI10" s="142"/>
      <c r="UZJ10" s="142"/>
      <c r="UZK10" s="142"/>
      <c r="UZL10" s="142"/>
      <c r="UZM10" s="142"/>
      <c r="UZN10" s="142"/>
      <c r="UZO10" s="142"/>
      <c r="UZP10" s="142"/>
      <c r="UZQ10" s="142"/>
      <c r="UZR10" s="142"/>
      <c r="UZS10" s="142"/>
      <c r="UZT10" s="142"/>
      <c r="UZU10" s="142"/>
      <c r="UZV10" s="142"/>
      <c r="UZW10" s="142"/>
      <c r="UZX10" s="142"/>
      <c r="UZY10" s="142"/>
      <c r="UZZ10" s="142"/>
      <c r="VAA10" s="142"/>
      <c r="VAB10" s="142"/>
      <c r="VAC10" s="142"/>
      <c r="VAD10" s="142"/>
      <c r="VAE10" s="142"/>
      <c r="VAF10" s="142"/>
      <c r="VAG10" s="142"/>
      <c r="VAH10" s="142"/>
      <c r="VAI10" s="142"/>
      <c r="VAJ10" s="142"/>
      <c r="VAK10" s="142"/>
      <c r="VAL10" s="142"/>
      <c r="VAM10" s="142"/>
      <c r="VAN10" s="142"/>
      <c r="VAO10" s="142"/>
      <c r="VAP10" s="142"/>
      <c r="VAQ10" s="142"/>
      <c r="VAR10" s="142"/>
      <c r="VAS10" s="142"/>
      <c r="VAT10" s="142"/>
      <c r="VAU10" s="142"/>
      <c r="VAV10" s="142"/>
      <c r="VAW10" s="142"/>
      <c r="VAX10" s="142"/>
      <c r="VAY10" s="142"/>
      <c r="VAZ10" s="142"/>
      <c r="VBA10" s="142"/>
      <c r="VBB10" s="142"/>
      <c r="VBC10" s="142"/>
      <c r="VBD10" s="142"/>
      <c r="VBE10" s="142"/>
      <c r="VBF10" s="142"/>
      <c r="VBG10" s="142"/>
      <c r="VBH10" s="142"/>
      <c r="VBI10" s="142"/>
      <c r="VBJ10" s="142"/>
      <c r="VBK10" s="142"/>
      <c r="VBL10" s="142"/>
      <c r="VBM10" s="142"/>
      <c r="VBN10" s="142"/>
      <c r="VBO10" s="142"/>
      <c r="VBP10" s="142"/>
      <c r="VBQ10" s="142"/>
      <c r="VBR10" s="142"/>
      <c r="VBS10" s="142"/>
      <c r="VBT10" s="142"/>
      <c r="VBU10" s="142"/>
      <c r="VBV10" s="142"/>
      <c r="VBW10" s="142"/>
      <c r="VBX10" s="142"/>
      <c r="VBY10" s="142"/>
      <c r="VBZ10" s="142"/>
      <c r="VCA10" s="142"/>
      <c r="VCB10" s="142"/>
      <c r="VCC10" s="142"/>
      <c r="VCD10" s="142"/>
      <c r="VCE10" s="142"/>
      <c r="VCF10" s="142"/>
      <c r="VCG10" s="142"/>
      <c r="VCH10" s="142"/>
      <c r="VCI10" s="142"/>
      <c r="VCJ10" s="142"/>
      <c r="VCK10" s="142"/>
      <c r="VCL10" s="142"/>
      <c r="VCM10" s="142"/>
      <c r="VCN10" s="142"/>
      <c r="VCO10" s="142"/>
      <c r="VCP10" s="142"/>
      <c r="VCQ10" s="142"/>
      <c r="VCR10" s="142"/>
      <c r="VCS10" s="142"/>
      <c r="VCT10" s="142"/>
      <c r="VCU10" s="142"/>
      <c r="VCV10" s="142"/>
      <c r="VCW10" s="142"/>
      <c r="VCX10" s="142"/>
      <c r="VCY10" s="142"/>
      <c r="VCZ10" s="142"/>
      <c r="VDA10" s="142"/>
      <c r="VDB10" s="142"/>
      <c r="VDC10" s="142"/>
      <c r="VDD10" s="142"/>
      <c r="VDE10" s="142"/>
      <c r="VDF10" s="142"/>
      <c r="VDG10" s="142"/>
      <c r="VDH10" s="142"/>
      <c r="VDI10" s="142"/>
      <c r="VDJ10" s="142"/>
      <c r="VDK10" s="142"/>
      <c r="VDL10" s="142"/>
      <c r="VDM10" s="142"/>
      <c r="VDN10" s="142"/>
      <c r="VDO10" s="142"/>
      <c r="VDP10" s="142"/>
      <c r="VDQ10" s="142"/>
      <c r="VDR10" s="142"/>
      <c r="VDS10" s="142"/>
      <c r="VDT10" s="142"/>
      <c r="VDU10" s="142"/>
      <c r="VDV10" s="142"/>
      <c r="VDW10" s="142"/>
      <c r="VDX10" s="142"/>
      <c r="VDY10" s="142"/>
      <c r="VDZ10" s="142"/>
      <c r="VEA10" s="142"/>
      <c r="VEB10" s="142"/>
      <c r="VEC10" s="142"/>
      <c r="VED10" s="142"/>
      <c r="VEE10" s="142"/>
      <c r="VEF10" s="142"/>
      <c r="VEG10" s="142"/>
      <c r="VEH10" s="142"/>
      <c r="VEI10" s="142"/>
      <c r="VEJ10" s="142"/>
      <c r="VEK10" s="142"/>
      <c r="VEL10" s="142"/>
      <c r="VEM10" s="142"/>
      <c r="VEN10" s="142"/>
      <c r="VEO10" s="142"/>
      <c r="VEP10" s="142"/>
      <c r="VEQ10" s="142"/>
      <c r="VER10" s="142"/>
      <c r="VES10" s="142"/>
      <c r="VET10" s="142"/>
      <c r="VEU10" s="142"/>
      <c r="VEV10" s="142"/>
      <c r="VEW10" s="142"/>
      <c r="VEX10" s="142"/>
      <c r="VEY10" s="142"/>
      <c r="VEZ10" s="142"/>
      <c r="VFA10" s="142"/>
      <c r="VFB10" s="142"/>
      <c r="VFC10" s="142"/>
      <c r="VFD10" s="142"/>
      <c r="VFE10" s="142"/>
      <c r="VFF10" s="142"/>
      <c r="VFG10" s="142"/>
      <c r="VFH10" s="142"/>
      <c r="VFI10" s="142"/>
      <c r="VFJ10" s="142"/>
      <c r="VFK10" s="142"/>
      <c r="VFL10" s="142"/>
      <c r="VFM10" s="142"/>
      <c r="VFN10" s="142"/>
      <c r="VFO10" s="142"/>
      <c r="VFP10" s="142"/>
      <c r="VFQ10" s="142"/>
      <c r="VFR10" s="142"/>
      <c r="VFS10" s="142"/>
      <c r="VFT10" s="142"/>
      <c r="VFU10" s="142"/>
      <c r="VFV10" s="142"/>
      <c r="VFW10" s="142"/>
      <c r="VFX10" s="142"/>
      <c r="VFY10" s="142"/>
      <c r="VFZ10" s="142"/>
      <c r="VGA10" s="142"/>
      <c r="VGB10" s="142"/>
      <c r="VGC10" s="142"/>
      <c r="VGD10" s="142"/>
      <c r="VGE10" s="142"/>
      <c r="VGF10" s="142"/>
      <c r="VGG10" s="142"/>
      <c r="VGH10" s="142"/>
      <c r="VGI10" s="142"/>
      <c r="VGJ10" s="142"/>
      <c r="VGK10" s="142"/>
      <c r="VGL10" s="142"/>
      <c r="VGM10" s="142"/>
      <c r="VGN10" s="142"/>
      <c r="VGO10" s="142"/>
      <c r="VGP10" s="142"/>
      <c r="VGQ10" s="142"/>
      <c r="VGR10" s="142"/>
      <c r="VGS10" s="142"/>
      <c r="VGT10" s="142"/>
      <c r="VGU10" s="142"/>
      <c r="VGV10" s="142"/>
      <c r="VGW10" s="142"/>
      <c r="VGX10" s="142"/>
      <c r="VGY10" s="142"/>
      <c r="VGZ10" s="142"/>
      <c r="VHA10" s="142"/>
      <c r="VHB10" s="142"/>
      <c r="VHC10" s="142"/>
      <c r="VHD10" s="142"/>
      <c r="VHE10" s="142"/>
      <c r="VHF10" s="142"/>
      <c r="VHG10" s="142"/>
      <c r="VHH10" s="142"/>
      <c r="VHI10" s="142"/>
      <c r="VHJ10" s="142"/>
      <c r="VHK10" s="142"/>
      <c r="VHL10" s="142"/>
      <c r="VHM10" s="142"/>
      <c r="VHN10" s="142"/>
      <c r="VHO10" s="142"/>
      <c r="VHP10" s="142"/>
      <c r="VHQ10" s="142"/>
      <c r="VHR10" s="142"/>
      <c r="VHS10" s="142"/>
      <c r="VHT10" s="142"/>
      <c r="VHU10" s="142"/>
      <c r="VHV10" s="142"/>
      <c r="VHW10" s="142"/>
      <c r="VHX10" s="142"/>
      <c r="VHY10" s="142"/>
      <c r="VHZ10" s="142"/>
      <c r="VIA10" s="142"/>
      <c r="VIB10" s="142"/>
      <c r="VIC10" s="142"/>
      <c r="VID10" s="142"/>
      <c r="VIE10" s="142"/>
      <c r="VIF10" s="142"/>
      <c r="VIG10" s="142"/>
      <c r="VIH10" s="142"/>
      <c r="VII10" s="142"/>
      <c r="VIJ10" s="142"/>
      <c r="VIK10" s="142"/>
      <c r="VIL10" s="142"/>
      <c r="VIM10" s="142"/>
      <c r="VIN10" s="142"/>
      <c r="VIO10" s="142"/>
      <c r="VIP10" s="142"/>
      <c r="VIQ10" s="142"/>
      <c r="VIR10" s="142"/>
      <c r="VIS10" s="142"/>
      <c r="VIT10" s="142"/>
      <c r="VIU10" s="142"/>
      <c r="VIV10" s="142"/>
      <c r="VIW10" s="142"/>
      <c r="VIX10" s="142"/>
      <c r="VIY10" s="142"/>
      <c r="VIZ10" s="142"/>
      <c r="VJA10" s="142"/>
      <c r="VJB10" s="142"/>
      <c r="VJC10" s="142"/>
      <c r="VJD10" s="142"/>
      <c r="VJE10" s="142"/>
      <c r="VJF10" s="142"/>
      <c r="VJG10" s="142"/>
      <c r="VJH10" s="142"/>
      <c r="VJI10" s="142"/>
      <c r="VJJ10" s="142"/>
      <c r="VJK10" s="142"/>
      <c r="VJL10" s="142"/>
      <c r="VJM10" s="142"/>
      <c r="VJN10" s="142"/>
      <c r="VJO10" s="142"/>
      <c r="VJP10" s="142"/>
      <c r="VJQ10" s="142"/>
      <c r="VJR10" s="142"/>
      <c r="VJS10" s="142"/>
      <c r="VJT10" s="142"/>
      <c r="VJU10" s="142"/>
      <c r="VJV10" s="142"/>
      <c r="VJW10" s="142"/>
      <c r="VJX10" s="142"/>
      <c r="VJY10" s="142"/>
      <c r="VJZ10" s="142"/>
      <c r="VKA10" s="142"/>
      <c r="VKB10" s="142"/>
      <c r="VKC10" s="142"/>
      <c r="VKD10" s="142"/>
      <c r="VKE10" s="142"/>
      <c r="VKF10" s="142"/>
      <c r="VKG10" s="142"/>
      <c r="VKH10" s="142"/>
      <c r="VKI10" s="142"/>
      <c r="VKJ10" s="142"/>
      <c r="VKK10" s="142"/>
      <c r="VKL10" s="142"/>
      <c r="VKM10" s="142"/>
      <c r="VKN10" s="142"/>
      <c r="VKO10" s="142"/>
      <c r="VKP10" s="142"/>
      <c r="VKQ10" s="142"/>
      <c r="VKR10" s="142"/>
      <c r="VKS10" s="142"/>
      <c r="VKT10" s="142"/>
      <c r="VKU10" s="142"/>
      <c r="VKV10" s="142"/>
      <c r="VKW10" s="142"/>
      <c r="VKX10" s="142"/>
      <c r="VKY10" s="142"/>
      <c r="VKZ10" s="142"/>
      <c r="VLA10" s="142"/>
      <c r="VLB10" s="142"/>
      <c r="VLC10" s="142"/>
      <c r="VLD10" s="142"/>
      <c r="VLE10" s="142"/>
      <c r="VLF10" s="142"/>
      <c r="VLG10" s="142"/>
      <c r="VLH10" s="142"/>
      <c r="VLI10" s="142"/>
      <c r="VLJ10" s="142"/>
      <c r="VLK10" s="142"/>
      <c r="VLL10" s="142"/>
      <c r="VLM10" s="142"/>
      <c r="VLN10" s="142"/>
      <c r="VLO10" s="142"/>
      <c r="VLP10" s="142"/>
      <c r="VLQ10" s="142"/>
      <c r="VLR10" s="142"/>
      <c r="VLS10" s="142"/>
      <c r="VLT10" s="142"/>
      <c r="VLU10" s="142"/>
      <c r="VLV10" s="142"/>
      <c r="VLW10" s="142"/>
      <c r="VLX10" s="142"/>
      <c r="VLY10" s="142"/>
      <c r="VLZ10" s="142"/>
      <c r="VMA10" s="142"/>
      <c r="VMB10" s="142"/>
      <c r="VMC10" s="142"/>
      <c r="VMD10" s="142"/>
      <c r="VME10" s="142"/>
      <c r="VMF10" s="142"/>
      <c r="VMG10" s="142"/>
      <c r="VMH10" s="142"/>
      <c r="VMI10" s="142"/>
      <c r="VMJ10" s="142"/>
      <c r="VMK10" s="142"/>
      <c r="VML10" s="142"/>
      <c r="VMM10" s="142"/>
      <c r="VMN10" s="142"/>
      <c r="VMO10" s="142"/>
      <c r="VMP10" s="142"/>
      <c r="VMQ10" s="142"/>
      <c r="VMR10" s="142"/>
      <c r="VMS10" s="142"/>
      <c r="VMT10" s="142"/>
      <c r="VMU10" s="142"/>
      <c r="VMV10" s="142"/>
      <c r="VMW10" s="142"/>
      <c r="VMX10" s="142"/>
      <c r="VMY10" s="142"/>
      <c r="VMZ10" s="142"/>
      <c r="VNA10" s="142"/>
      <c r="VNB10" s="142"/>
      <c r="VNC10" s="142"/>
      <c r="VND10" s="142"/>
      <c r="VNE10" s="142"/>
      <c r="VNF10" s="142"/>
      <c r="VNG10" s="142"/>
      <c r="VNH10" s="142"/>
      <c r="VNI10" s="142"/>
      <c r="VNJ10" s="142"/>
      <c r="VNK10" s="142"/>
      <c r="VNL10" s="142"/>
      <c r="VNM10" s="142"/>
      <c r="VNN10" s="142"/>
      <c r="VNO10" s="142"/>
      <c r="VNP10" s="142"/>
      <c r="VNQ10" s="142"/>
      <c r="VNR10" s="142"/>
      <c r="VNS10" s="142"/>
      <c r="VNT10" s="142"/>
      <c r="VNU10" s="142"/>
      <c r="VNV10" s="142"/>
      <c r="VNW10" s="142"/>
      <c r="VNX10" s="142"/>
      <c r="VNY10" s="142"/>
      <c r="VNZ10" s="142"/>
      <c r="VOA10" s="142"/>
      <c r="VOB10" s="142"/>
      <c r="VOC10" s="142"/>
      <c r="VOD10" s="142"/>
      <c r="VOE10" s="142"/>
      <c r="VOF10" s="142"/>
      <c r="VOG10" s="142"/>
      <c r="VOH10" s="142"/>
      <c r="VOI10" s="142"/>
      <c r="VOJ10" s="142"/>
      <c r="VOK10" s="142"/>
      <c r="VOL10" s="142"/>
      <c r="VOM10" s="142"/>
      <c r="VON10" s="142"/>
      <c r="VOO10" s="142"/>
      <c r="VOP10" s="142"/>
      <c r="VOQ10" s="142"/>
      <c r="VOR10" s="142"/>
      <c r="VOS10" s="142"/>
      <c r="VOT10" s="142"/>
      <c r="VOU10" s="142"/>
      <c r="VOV10" s="142"/>
      <c r="VOW10" s="142"/>
      <c r="VOX10" s="142"/>
      <c r="VOY10" s="142"/>
      <c r="VOZ10" s="142"/>
      <c r="VPA10" s="142"/>
      <c r="VPB10" s="142"/>
      <c r="VPC10" s="142"/>
      <c r="VPD10" s="142"/>
      <c r="VPE10" s="142"/>
      <c r="VPF10" s="142"/>
      <c r="VPG10" s="142"/>
      <c r="VPH10" s="142"/>
      <c r="VPI10" s="142"/>
      <c r="VPJ10" s="142"/>
      <c r="VPK10" s="142"/>
      <c r="VPL10" s="142"/>
      <c r="VPM10" s="142"/>
      <c r="VPN10" s="142"/>
      <c r="VPO10" s="142"/>
      <c r="VPP10" s="142"/>
      <c r="VPQ10" s="142"/>
      <c r="VPR10" s="142"/>
      <c r="VPS10" s="142"/>
      <c r="VPT10" s="142"/>
      <c r="VPU10" s="142"/>
      <c r="VPV10" s="142"/>
      <c r="VPW10" s="142"/>
      <c r="VPX10" s="142"/>
      <c r="VPY10" s="142"/>
      <c r="VPZ10" s="142"/>
      <c r="VQA10" s="142"/>
      <c r="VQB10" s="142"/>
      <c r="VQC10" s="142"/>
      <c r="VQD10" s="142"/>
      <c r="VQE10" s="142"/>
      <c r="VQF10" s="142"/>
      <c r="VQG10" s="142"/>
      <c r="VQH10" s="142"/>
      <c r="VQI10" s="142"/>
      <c r="VQJ10" s="142"/>
      <c r="VQK10" s="142"/>
      <c r="VQL10" s="142"/>
      <c r="VQM10" s="142"/>
      <c r="VQN10" s="142"/>
      <c r="VQO10" s="142"/>
      <c r="VQP10" s="142"/>
      <c r="VQQ10" s="142"/>
      <c r="VQR10" s="142"/>
      <c r="VQS10" s="142"/>
      <c r="VQT10" s="142"/>
      <c r="VQU10" s="142"/>
      <c r="VQV10" s="142"/>
      <c r="VQW10" s="142"/>
      <c r="VQX10" s="142"/>
      <c r="VQY10" s="142"/>
      <c r="VQZ10" s="142"/>
      <c r="VRA10" s="142"/>
      <c r="VRB10" s="142"/>
      <c r="VRC10" s="142"/>
      <c r="VRD10" s="142"/>
      <c r="VRE10" s="142"/>
      <c r="VRF10" s="142"/>
      <c r="VRG10" s="142"/>
      <c r="VRH10" s="142"/>
      <c r="VRI10" s="142"/>
      <c r="VRJ10" s="142"/>
      <c r="VRK10" s="142"/>
      <c r="VRL10" s="142"/>
      <c r="VRM10" s="142"/>
      <c r="VRN10" s="142"/>
      <c r="VRO10" s="142"/>
      <c r="VRP10" s="142"/>
      <c r="VRQ10" s="142"/>
      <c r="VRR10" s="142"/>
      <c r="VRS10" s="142"/>
      <c r="VRT10" s="142"/>
      <c r="VRU10" s="142"/>
      <c r="VRV10" s="142"/>
      <c r="VRW10" s="142"/>
      <c r="VRX10" s="142"/>
      <c r="VRY10" s="142"/>
      <c r="VRZ10" s="142"/>
      <c r="VSA10" s="142"/>
      <c r="VSB10" s="142"/>
      <c r="VSC10" s="142"/>
      <c r="VSD10" s="142"/>
      <c r="VSE10" s="142"/>
      <c r="VSF10" s="142"/>
      <c r="VSG10" s="142"/>
      <c r="VSH10" s="142"/>
      <c r="VSI10" s="142"/>
      <c r="VSJ10" s="142"/>
      <c r="VSK10" s="142"/>
      <c r="VSL10" s="142"/>
      <c r="VSM10" s="142"/>
      <c r="VSN10" s="142"/>
      <c r="VSO10" s="142"/>
      <c r="VSP10" s="142"/>
      <c r="VSQ10" s="142"/>
      <c r="VSR10" s="142"/>
      <c r="VSS10" s="142"/>
      <c r="VST10" s="142"/>
      <c r="VSU10" s="142"/>
      <c r="VSV10" s="142"/>
      <c r="VSW10" s="142"/>
      <c r="VSX10" s="142"/>
      <c r="VSY10" s="142"/>
      <c r="VSZ10" s="142"/>
      <c r="VTA10" s="142"/>
      <c r="VTB10" s="142"/>
      <c r="VTC10" s="142"/>
      <c r="VTD10" s="142"/>
      <c r="VTE10" s="142"/>
      <c r="VTF10" s="142"/>
      <c r="VTG10" s="142"/>
      <c r="VTH10" s="142"/>
      <c r="VTI10" s="142"/>
      <c r="VTJ10" s="142"/>
      <c r="VTK10" s="142"/>
      <c r="VTL10" s="142"/>
      <c r="VTM10" s="142"/>
      <c r="VTN10" s="142"/>
      <c r="VTO10" s="142"/>
      <c r="VTP10" s="142"/>
      <c r="VTQ10" s="142"/>
      <c r="VTR10" s="142"/>
      <c r="VTS10" s="142"/>
      <c r="VTT10" s="142"/>
      <c r="VTU10" s="142"/>
      <c r="VTV10" s="142"/>
      <c r="VTW10" s="142"/>
      <c r="VTX10" s="142"/>
      <c r="VTY10" s="142"/>
      <c r="VTZ10" s="142"/>
      <c r="VUA10" s="142"/>
      <c r="VUB10" s="142"/>
      <c r="VUC10" s="142"/>
      <c r="VUD10" s="142"/>
      <c r="VUE10" s="142"/>
      <c r="VUF10" s="142"/>
      <c r="VUG10" s="142"/>
      <c r="VUH10" s="142"/>
      <c r="VUI10" s="142"/>
      <c r="VUJ10" s="142"/>
      <c r="VUK10" s="142"/>
      <c r="VUL10" s="142"/>
      <c r="VUM10" s="142"/>
      <c r="VUN10" s="142"/>
      <c r="VUO10" s="142"/>
      <c r="VUP10" s="142"/>
      <c r="VUQ10" s="142"/>
      <c r="VUR10" s="142"/>
      <c r="VUS10" s="142"/>
      <c r="VUT10" s="142"/>
      <c r="VUU10" s="142"/>
      <c r="VUV10" s="142"/>
      <c r="VUW10" s="142"/>
      <c r="VUX10" s="142"/>
      <c r="VUY10" s="142"/>
      <c r="VUZ10" s="142"/>
      <c r="VVA10" s="142"/>
      <c r="VVB10" s="142"/>
      <c r="VVC10" s="142"/>
      <c r="VVD10" s="142"/>
      <c r="VVE10" s="142"/>
      <c r="VVF10" s="142"/>
      <c r="VVG10" s="142"/>
      <c r="VVH10" s="142"/>
      <c r="VVI10" s="142"/>
      <c r="VVJ10" s="142"/>
      <c r="VVK10" s="142"/>
      <c r="VVL10" s="142"/>
      <c r="VVM10" s="142"/>
      <c r="VVN10" s="142"/>
      <c r="VVO10" s="142"/>
      <c r="VVP10" s="142"/>
      <c r="VVQ10" s="142"/>
      <c r="VVR10" s="142"/>
      <c r="VVS10" s="142"/>
      <c r="VVT10" s="142"/>
      <c r="VVU10" s="142"/>
      <c r="VVV10" s="142"/>
      <c r="VVW10" s="142"/>
      <c r="VVX10" s="142"/>
      <c r="VVY10" s="142"/>
      <c r="VVZ10" s="142"/>
      <c r="VWA10" s="142"/>
      <c r="VWB10" s="142"/>
      <c r="VWC10" s="142"/>
      <c r="VWD10" s="142"/>
      <c r="VWE10" s="142"/>
      <c r="VWF10" s="142"/>
      <c r="VWG10" s="142"/>
      <c r="VWH10" s="142"/>
      <c r="VWI10" s="142"/>
      <c r="VWJ10" s="142"/>
      <c r="VWK10" s="142"/>
      <c r="VWL10" s="142"/>
      <c r="VWM10" s="142"/>
      <c r="VWN10" s="142"/>
      <c r="VWO10" s="142"/>
      <c r="VWP10" s="142"/>
      <c r="VWQ10" s="142"/>
      <c r="VWR10" s="142"/>
      <c r="VWS10" s="142"/>
      <c r="VWT10" s="142"/>
      <c r="VWU10" s="142"/>
      <c r="VWV10" s="142"/>
      <c r="VWW10" s="142"/>
      <c r="VWX10" s="142"/>
      <c r="VWY10" s="142"/>
      <c r="VWZ10" s="142"/>
      <c r="VXA10" s="142"/>
      <c r="VXB10" s="142"/>
      <c r="VXC10" s="142"/>
      <c r="VXD10" s="142"/>
      <c r="VXE10" s="142"/>
      <c r="VXF10" s="142"/>
      <c r="VXG10" s="142"/>
      <c r="VXH10" s="142"/>
      <c r="VXI10" s="142"/>
      <c r="VXJ10" s="142"/>
      <c r="VXK10" s="142"/>
      <c r="VXL10" s="142"/>
      <c r="VXM10" s="142"/>
      <c r="VXN10" s="142"/>
      <c r="VXO10" s="142"/>
      <c r="VXP10" s="142"/>
      <c r="VXQ10" s="142"/>
      <c r="VXR10" s="142"/>
      <c r="VXS10" s="142"/>
      <c r="VXT10" s="142"/>
      <c r="VXU10" s="142"/>
      <c r="VXV10" s="142"/>
      <c r="VXW10" s="142"/>
      <c r="VXX10" s="142"/>
      <c r="VXY10" s="142"/>
      <c r="VXZ10" s="142"/>
      <c r="VYA10" s="142"/>
      <c r="VYB10" s="142"/>
      <c r="VYC10" s="142"/>
      <c r="VYD10" s="142"/>
      <c r="VYE10" s="142"/>
      <c r="VYF10" s="142"/>
      <c r="VYG10" s="142"/>
      <c r="VYH10" s="142"/>
      <c r="VYI10" s="142"/>
      <c r="VYJ10" s="142"/>
      <c r="VYK10" s="142"/>
      <c r="VYL10" s="142"/>
      <c r="VYM10" s="142"/>
      <c r="VYN10" s="142"/>
      <c r="VYO10" s="142"/>
      <c r="VYP10" s="142"/>
      <c r="VYQ10" s="142"/>
      <c r="VYR10" s="142"/>
      <c r="VYS10" s="142"/>
      <c r="VYT10" s="142"/>
      <c r="VYU10" s="142"/>
      <c r="VYV10" s="142"/>
      <c r="VYW10" s="142"/>
      <c r="VYX10" s="142"/>
      <c r="VYY10" s="142"/>
      <c r="VYZ10" s="142"/>
      <c r="VZA10" s="142"/>
      <c r="VZB10" s="142"/>
      <c r="VZC10" s="142"/>
      <c r="VZD10" s="142"/>
      <c r="VZE10" s="142"/>
      <c r="VZF10" s="142"/>
      <c r="VZG10" s="142"/>
      <c r="VZH10" s="142"/>
      <c r="VZI10" s="142"/>
      <c r="VZJ10" s="142"/>
      <c r="VZK10" s="142"/>
      <c r="VZL10" s="142"/>
      <c r="VZM10" s="142"/>
      <c r="VZN10" s="142"/>
      <c r="VZO10" s="142"/>
      <c r="VZP10" s="142"/>
      <c r="VZQ10" s="142"/>
      <c r="VZR10" s="142"/>
      <c r="VZS10" s="142"/>
      <c r="VZT10" s="142"/>
      <c r="VZU10" s="142"/>
      <c r="VZV10" s="142"/>
      <c r="VZW10" s="142"/>
      <c r="VZX10" s="142"/>
      <c r="VZY10" s="142"/>
      <c r="VZZ10" s="142"/>
      <c r="WAA10" s="142"/>
      <c r="WAB10" s="142"/>
      <c r="WAC10" s="142"/>
      <c r="WAD10" s="142"/>
      <c r="WAE10" s="142"/>
      <c r="WAF10" s="142"/>
      <c r="WAG10" s="142"/>
      <c r="WAH10" s="142"/>
      <c r="WAI10" s="142"/>
      <c r="WAJ10" s="142"/>
      <c r="WAK10" s="142"/>
      <c r="WAL10" s="142"/>
      <c r="WAM10" s="142"/>
      <c r="WAN10" s="142"/>
      <c r="WAO10" s="142"/>
      <c r="WAP10" s="142"/>
      <c r="WAQ10" s="142"/>
      <c r="WAR10" s="142"/>
      <c r="WAS10" s="142"/>
      <c r="WAT10" s="142"/>
      <c r="WAU10" s="142"/>
      <c r="WAV10" s="142"/>
      <c r="WAW10" s="142"/>
      <c r="WAX10" s="142"/>
      <c r="WAY10" s="142"/>
      <c r="WAZ10" s="142"/>
      <c r="WBA10" s="142"/>
      <c r="WBB10" s="142"/>
      <c r="WBC10" s="142"/>
      <c r="WBD10" s="142"/>
      <c r="WBE10" s="142"/>
      <c r="WBF10" s="142"/>
      <c r="WBG10" s="142"/>
      <c r="WBH10" s="142"/>
      <c r="WBI10" s="142"/>
      <c r="WBJ10" s="142"/>
      <c r="WBK10" s="142"/>
      <c r="WBL10" s="142"/>
      <c r="WBM10" s="142"/>
      <c r="WBN10" s="142"/>
      <c r="WBO10" s="142"/>
      <c r="WBP10" s="142"/>
      <c r="WBQ10" s="142"/>
      <c r="WBR10" s="142"/>
      <c r="WBS10" s="142"/>
      <c r="WBT10" s="142"/>
      <c r="WBU10" s="142"/>
      <c r="WBV10" s="142"/>
      <c r="WBW10" s="142"/>
      <c r="WBX10" s="142"/>
      <c r="WBY10" s="142"/>
      <c r="WBZ10" s="142"/>
      <c r="WCA10" s="142"/>
      <c r="WCB10" s="142"/>
      <c r="WCC10" s="142"/>
      <c r="WCD10" s="142"/>
      <c r="WCE10" s="142"/>
      <c r="WCF10" s="142"/>
      <c r="WCG10" s="142"/>
      <c r="WCH10" s="142"/>
      <c r="WCI10" s="142"/>
      <c r="WCJ10" s="142"/>
      <c r="WCK10" s="142"/>
      <c r="WCL10" s="142"/>
      <c r="WCM10" s="142"/>
      <c r="WCN10" s="142"/>
      <c r="WCO10" s="142"/>
      <c r="WCP10" s="142"/>
      <c r="WCQ10" s="142"/>
      <c r="WCR10" s="142"/>
      <c r="WCS10" s="142"/>
      <c r="WCT10" s="142"/>
      <c r="WCU10" s="142"/>
      <c r="WCV10" s="142"/>
      <c r="WCW10" s="142"/>
      <c r="WCX10" s="142"/>
      <c r="WCY10" s="142"/>
      <c r="WCZ10" s="142"/>
      <c r="WDA10" s="142"/>
      <c r="WDB10" s="142"/>
      <c r="WDC10" s="142"/>
      <c r="WDD10" s="142"/>
      <c r="WDE10" s="142"/>
      <c r="WDF10" s="142"/>
      <c r="WDG10" s="142"/>
      <c r="WDH10" s="142"/>
      <c r="WDI10" s="142"/>
      <c r="WDJ10" s="142"/>
      <c r="WDK10" s="142"/>
      <c r="WDL10" s="142"/>
      <c r="WDM10" s="142"/>
      <c r="WDN10" s="142"/>
      <c r="WDO10" s="142"/>
      <c r="WDP10" s="142"/>
      <c r="WDQ10" s="142"/>
      <c r="WDR10" s="142"/>
      <c r="WDS10" s="142"/>
      <c r="WDT10" s="142"/>
      <c r="WDU10" s="142"/>
      <c r="WDV10" s="142"/>
      <c r="WDW10" s="142"/>
      <c r="WDX10" s="142"/>
      <c r="WDY10" s="142"/>
      <c r="WDZ10" s="142"/>
      <c r="WEA10" s="142"/>
      <c r="WEB10" s="142"/>
      <c r="WEC10" s="142"/>
      <c r="WED10" s="142"/>
      <c r="WEE10" s="142"/>
      <c r="WEF10" s="142"/>
      <c r="WEG10" s="142"/>
      <c r="WEH10" s="142"/>
      <c r="WEI10" s="142"/>
      <c r="WEJ10" s="142"/>
      <c r="WEK10" s="142"/>
      <c r="WEL10" s="142"/>
      <c r="WEM10" s="142"/>
      <c r="WEN10" s="142"/>
      <c r="WEO10" s="142"/>
      <c r="WEP10" s="142"/>
      <c r="WEQ10" s="142"/>
      <c r="WER10" s="142"/>
      <c r="WES10" s="142"/>
      <c r="WET10" s="142"/>
      <c r="WEU10" s="142"/>
      <c r="WEV10" s="142"/>
      <c r="WEW10" s="142"/>
      <c r="WEX10" s="142"/>
      <c r="WEY10" s="142"/>
      <c r="WEZ10" s="142"/>
      <c r="WFA10" s="142"/>
      <c r="WFB10" s="142"/>
      <c r="WFC10" s="142"/>
      <c r="WFD10" s="142"/>
      <c r="WFE10" s="142"/>
      <c r="WFF10" s="142"/>
      <c r="WFG10" s="142"/>
      <c r="WFH10" s="142"/>
      <c r="WFI10" s="142"/>
      <c r="WFJ10" s="142"/>
      <c r="WFK10" s="142"/>
      <c r="WFL10" s="142"/>
      <c r="WFM10" s="142"/>
      <c r="WFN10" s="142"/>
      <c r="WFO10" s="142"/>
      <c r="WFP10" s="142"/>
      <c r="WFQ10" s="142"/>
      <c r="WFR10" s="142"/>
      <c r="WFS10" s="142"/>
      <c r="WFT10" s="142"/>
      <c r="WFU10" s="142"/>
      <c r="WFV10" s="142"/>
      <c r="WFW10" s="142"/>
      <c r="WFX10" s="142"/>
      <c r="WFY10" s="142"/>
      <c r="WFZ10" s="142"/>
      <c r="WGA10" s="142"/>
      <c r="WGB10" s="142"/>
      <c r="WGC10" s="142"/>
      <c r="WGD10" s="142"/>
      <c r="WGE10" s="142"/>
      <c r="WGF10" s="142"/>
      <c r="WGG10" s="142"/>
      <c r="WGH10" s="142"/>
      <c r="WGI10" s="142"/>
      <c r="WGJ10" s="142"/>
      <c r="WGK10" s="142"/>
      <c r="WGL10" s="142"/>
      <c r="WGM10" s="142"/>
      <c r="WGN10" s="142"/>
      <c r="WGO10" s="142"/>
      <c r="WGP10" s="142"/>
      <c r="WGQ10" s="142"/>
      <c r="WGR10" s="142"/>
      <c r="WGS10" s="142"/>
      <c r="WGT10" s="142"/>
      <c r="WGU10" s="142"/>
      <c r="WGV10" s="142"/>
      <c r="WGW10" s="142"/>
      <c r="WGX10" s="142"/>
      <c r="WGY10" s="142"/>
      <c r="WGZ10" s="142"/>
      <c r="WHA10" s="142"/>
      <c r="WHB10" s="142"/>
      <c r="WHC10" s="142"/>
      <c r="WHD10" s="142"/>
      <c r="WHE10" s="142"/>
      <c r="WHF10" s="142"/>
      <c r="WHG10" s="142"/>
      <c r="WHH10" s="142"/>
      <c r="WHI10" s="142"/>
      <c r="WHJ10" s="142"/>
      <c r="WHK10" s="142"/>
      <c r="WHL10" s="142"/>
      <c r="WHM10" s="142"/>
      <c r="WHN10" s="142"/>
      <c r="WHO10" s="142"/>
      <c r="WHP10" s="142"/>
      <c r="WHQ10" s="142"/>
      <c r="WHR10" s="142"/>
      <c r="WHS10" s="142"/>
      <c r="WHT10" s="142"/>
      <c r="WHU10" s="142"/>
      <c r="WHV10" s="142"/>
      <c r="WHW10" s="142"/>
      <c r="WHX10" s="142"/>
      <c r="WHY10" s="142"/>
      <c r="WHZ10" s="142"/>
      <c r="WIA10" s="142"/>
      <c r="WIB10" s="142"/>
      <c r="WIC10" s="142"/>
      <c r="WID10" s="142"/>
      <c r="WIE10" s="142"/>
      <c r="WIF10" s="142"/>
      <c r="WIG10" s="142"/>
      <c r="WIH10" s="142"/>
      <c r="WII10" s="142"/>
      <c r="WIJ10" s="142"/>
      <c r="WIK10" s="142"/>
      <c r="WIL10" s="142"/>
      <c r="WIM10" s="142"/>
      <c r="WIN10" s="142"/>
      <c r="WIO10" s="142"/>
      <c r="WIP10" s="142"/>
      <c r="WIQ10" s="142"/>
      <c r="WIR10" s="142"/>
      <c r="WIS10" s="142"/>
      <c r="WIT10" s="142"/>
      <c r="WIU10" s="142"/>
      <c r="WIV10" s="142"/>
      <c r="WIW10" s="142"/>
      <c r="WIX10" s="142"/>
      <c r="WIY10" s="142"/>
      <c r="WIZ10" s="142"/>
      <c r="WJA10" s="142"/>
      <c r="WJB10" s="142"/>
      <c r="WJC10" s="142"/>
      <c r="WJD10" s="142"/>
      <c r="WJE10" s="142"/>
      <c r="WJF10" s="142"/>
      <c r="WJG10" s="142"/>
      <c r="WJH10" s="142"/>
      <c r="WJI10" s="142"/>
      <c r="WJJ10" s="142"/>
      <c r="WJK10" s="142"/>
      <c r="WJL10" s="142"/>
      <c r="WJM10" s="142"/>
      <c r="WJN10" s="142"/>
      <c r="WJO10" s="142"/>
      <c r="WJP10" s="142"/>
      <c r="WJQ10" s="142"/>
      <c r="WJR10" s="142"/>
      <c r="WJS10" s="142"/>
      <c r="WJT10" s="142"/>
      <c r="WJU10" s="142"/>
      <c r="WJV10" s="142"/>
      <c r="WJW10" s="142"/>
      <c r="WJX10" s="142"/>
      <c r="WJY10" s="142"/>
      <c r="WJZ10" s="142"/>
      <c r="WKA10" s="142"/>
      <c r="WKB10" s="142"/>
      <c r="WKC10" s="142"/>
      <c r="WKD10" s="142"/>
      <c r="WKE10" s="142"/>
      <c r="WKF10" s="142"/>
      <c r="WKG10" s="142"/>
      <c r="WKH10" s="142"/>
      <c r="WKI10" s="142"/>
      <c r="WKJ10" s="142"/>
      <c r="WKK10" s="142"/>
      <c r="WKL10" s="142"/>
      <c r="WKM10" s="142"/>
      <c r="WKN10" s="142"/>
      <c r="WKO10" s="142"/>
      <c r="WKP10" s="142"/>
      <c r="WKQ10" s="142"/>
      <c r="WKR10" s="142"/>
      <c r="WKS10" s="142"/>
      <c r="WKT10" s="142"/>
      <c r="WKU10" s="142"/>
      <c r="WKV10" s="142"/>
      <c r="WKW10" s="142"/>
      <c r="WKX10" s="142"/>
      <c r="WKY10" s="142"/>
      <c r="WKZ10" s="142"/>
      <c r="WLA10" s="142"/>
      <c r="WLB10" s="142"/>
      <c r="WLC10" s="142"/>
      <c r="WLD10" s="142"/>
      <c r="WLE10" s="142"/>
      <c r="WLF10" s="142"/>
      <c r="WLG10" s="142"/>
      <c r="WLH10" s="142"/>
      <c r="WLI10" s="142"/>
      <c r="WLJ10" s="142"/>
      <c r="WLK10" s="142"/>
      <c r="WLL10" s="142"/>
      <c r="WLM10" s="142"/>
      <c r="WLN10" s="142"/>
      <c r="WLO10" s="142"/>
      <c r="WLP10" s="142"/>
      <c r="WLQ10" s="142"/>
      <c r="WLR10" s="142"/>
      <c r="WLS10" s="142"/>
      <c r="WLT10" s="142"/>
      <c r="WLU10" s="142"/>
      <c r="WLV10" s="142"/>
      <c r="WLW10" s="142"/>
      <c r="WLX10" s="142"/>
      <c r="WLY10" s="142"/>
      <c r="WLZ10" s="142"/>
      <c r="WMA10" s="142"/>
      <c r="WMB10" s="142"/>
      <c r="WMC10" s="142"/>
      <c r="WMD10" s="142"/>
      <c r="WME10" s="142"/>
      <c r="WMF10" s="142"/>
      <c r="WMG10" s="142"/>
      <c r="WMH10" s="142"/>
      <c r="WMI10" s="142"/>
      <c r="WMJ10" s="142"/>
      <c r="WMK10" s="142"/>
      <c r="WML10" s="142"/>
      <c r="WMM10" s="142"/>
      <c r="WMN10" s="142"/>
      <c r="WMO10" s="142"/>
      <c r="WMP10" s="142"/>
      <c r="WMQ10" s="142"/>
      <c r="WMR10" s="142"/>
      <c r="WMS10" s="142"/>
      <c r="WMT10" s="142"/>
      <c r="WMU10" s="142"/>
      <c r="WMV10" s="142"/>
      <c r="WMW10" s="142"/>
      <c r="WMX10" s="142"/>
      <c r="WMY10" s="142"/>
      <c r="WMZ10" s="142"/>
      <c r="WNA10" s="142"/>
      <c r="WNB10" s="142"/>
      <c r="WNC10" s="142"/>
      <c r="WND10" s="142"/>
      <c r="WNE10" s="142"/>
      <c r="WNF10" s="142"/>
      <c r="WNG10" s="142"/>
      <c r="WNH10" s="142"/>
      <c r="WNI10" s="142"/>
      <c r="WNJ10" s="142"/>
      <c r="WNK10" s="142"/>
      <c r="WNL10" s="142"/>
      <c r="WNM10" s="142"/>
      <c r="WNN10" s="142"/>
      <c r="WNO10" s="142"/>
      <c r="WNP10" s="142"/>
      <c r="WNQ10" s="142"/>
      <c r="WNR10" s="142"/>
      <c r="WNS10" s="142"/>
      <c r="WNT10" s="142"/>
      <c r="WNU10" s="142"/>
      <c r="WNV10" s="142"/>
      <c r="WNW10" s="142"/>
      <c r="WNX10" s="142"/>
      <c r="WNY10" s="142"/>
      <c r="WNZ10" s="142"/>
      <c r="WOA10" s="142"/>
      <c r="WOB10" s="142"/>
      <c r="WOC10" s="142"/>
      <c r="WOD10" s="142"/>
      <c r="WOE10" s="142"/>
      <c r="WOF10" s="142"/>
      <c r="WOG10" s="142"/>
      <c r="WOH10" s="142"/>
      <c r="WOI10" s="142"/>
      <c r="WOJ10" s="142"/>
      <c r="WOK10" s="142"/>
      <c r="WOL10" s="142"/>
      <c r="WOM10" s="142"/>
      <c r="WON10" s="142"/>
      <c r="WOO10" s="142"/>
      <c r="WOP10" s="142"/>
      <c r="WOQ10" s="142"/>
      <c r="WOR10" s="142"/>
      <c r="WOS10" s="142"/>
      <c r="WOT10" s="142"/>
      <c r="WOU10" s="142"/>
      <c r="WOV10" s="142"/>
      <c r="WOW10" s="142"/>
      <c r="WOX10" s="142"/>
      <c r="WOY10" s="142"/>
      <c r="WOZ10" s="142"/>
      <c r="WPA10" s="142"/>
      <c r="WPB10" s="142"/>
      <c r="WPC10" s="142"/>
      <c r="WPD10" s="142"/>
      <c r="WPE10" s="142"/>
      <c r="WPF10" s="142"/>
      <c r="WPG10" s="142"/>
      <c r="WPH10" s="142"/>
      <c r="WPI10" s="142"/>
      <c r="WPJ10" s="142"/>
      <c r="WPK10" s="142"/>
      <c r="WPL10" s="142"/>
      <c r="WPM10" s="142"/>
      <c r="WPN10" s="142"/>
      <c r="WPO10" s="142"/>
      <c r="WPP10" s="142"/>
      <c r="WPQ10" s="142"/>
      <c r="WPR10" s="142"/>
      <c r="WPS10" s="142"/>
      <c r="WPT10" s="142"/>
      <c r="WPU10" s="142"/>
      <c r="WPV10" s="142"/>
      <c r="WPW10" s="142"/>
      <c r="WPX10" s="142"/>
      <c r="WPY10" s="142"/>
      <c r="WPZ10" s="142"/>
      <c r="WQA10" s="142"/>
      <c r="WQB10" s="142"/>
      <c r="WQC10" s="142"/>
      <c r="WQD10" s="142"/>
      <c r="WQE10" s="142"/>
      <c r="WQF10" s="142"/>
      <c r="WQG10" s="142"/>
      <c r="WQH10" s="142"/>
      <c r="WQI10" s="142"/>
      <c r="WQJ10" s="142"/>
      <c r="WQK10" s="142"/>
      <c r="WQL10" s="142"/>
      <c r="WQM10" s="142"/>
      <c r="WQN10" s="142"/>
      <c r="WQO10" s="142"/>
      <c r="WQP10" s="142"/>
      <c r="WQQ10" s="142"/>
      <c r="WQR10" s="142"/>
      <c r="WQS10" s="142"/>
      <c r="WQT10" s="142"/>
      <c r="WQU10" s="142"/>
      <c r="WQV10" s="142"/>
      <c r="WQW10" s="142"/>
      <c r="WQX10" s="142"/>
      <c r="WQY10" s="142"/>
      <c r="WQZ10" s="142"/>
      <c r="WRA10" s="142"/>
      <c r="WRB10" s="142"/>
      <c r="WRC10" s="142"/>
      <c r="WRD10" s="142"/>
      <c r="WRE10" s="142"/>
      <c r="WRF10" s="142"/>
      <c r="WRG10" s="142"/>
      <c r="WRH10" s="142"/>
      <c r="WRI10" s="142"/>
      <c r="WRJ10" s="142"/>
      <c r="WRK10" s="142"/>
      <c r="WRL10" s="142"/>
      <c r="WRM10" s="142"/>
      <c r="WRN10" s="142"/>
      <c r="WRO10" s="142"/>
      <c r="WRP10" s="142"/>
      <c r="WRQ10" s="142"/>
      <c r="WRR10" s="142"/>
      <c r="WRS10" s="142"/>
      <c r="WRT10" s="142"/>
      <c r="WRU10" s="142"/>
      <c r="WRV10" s="142"/>
      <c r="WRW10" s="142"/>
      <c r="WRX10" s="142"/>
      <c r="WRY10" s="142"/>
      <c r="WRZ10" s="142"/>
      <c r="WSA10" s="142"/>
      <c r="WSB10" s="142"/>
      <c r="WSC10" s="142"/>
      <c r="WSD10" s="142"/>
      <c r="WSE10" s="142"/>
      <c r="WSF10" s="142"/>
      <c r="WSG10" s="142"/>
      <c r="WSH10" s="142"/>
      <c r="WSI10" s="142"/>
      <c r="WSJ10" s="142"/>
      <c r="WSK10" s="142"/>
      <c r="WSL10" s="142"/>
      <c r="WSM10" s="142"/>
      <c r="WSN10" s="142"/>
      <c r="WSO10" s="142"/>
      <c r="WSP10" s="142"/>
      <c r="WSQ10" s="142"/>
      <c r="WSR10" s="142"/>
      <c r="WSS10" s="142"/>
      <c r="WST10" s="142"/>
      <c r="WSU10" s="142"/>
      <c r="WSV10" s="142"/>
      <c r="WSW10" s="142"/>
      <c r="WSX10" s="142"/>
      <c r="WSY10" s="142"/>
      <c r="WSZ10" s="142"/>
      <c r="WTA10" s="142"/>
      <c r="WTB10" s="142"/>
      <c r="WTC10" s="142"/>
      <c r="WTD10" s="142"/>
      <c r="WTE10" s="142"/>
      <c r="WTF10" s="142"/>
      <c r="WTG10" s="142"/>
      <c r="WTH10" s="142"/>
      <c r="WTI10" s="142"/>
      <c r="WTJ10" s="142"/>
      <c r="WTK10" s="142"/>
      <c r="WTL10" s="142"/>
      <c r="WTM10" s="142"/>
      <c r="WTN10" s="142"/>
      <c r="WTO10" s="142"/>
      <c r="WTP10" s="142"/>
      <c r="WTQ10" s="142"/>
      <c r="WTR10" s="142"/>
      <c r="WTS10" s="142"/>
      <c r="WTT10" s="142"/>
      <c r="WTU10" s="142"/>
      <c r="WTV10" s="142"/>
      <c r="WTW10" s="142"/>
      <c r="WTX10" s="142"/>
      <c r="WTY10" s="142"/>
      <c r="WTZ10" s="142"/>
      <c r="WUA10" s="142"/>
      <c r="WUB10" s="142"/>
      <c r="WUC10" s="142"/>
      <c r="WUD10" s="142"/>
      <c r="WUE10" s="142"/>
      <c r="WUF10" s="142"/>
      <c r="WUG10" s="142"/>
      <c r="WUH10" s="142"/>
      <c r="WUI10" s="142"/>
      <c r="WUJ10" s="142"/>
      <c r="WUK10" s="142"/>
      <c r="WUL10" s="142"/>
      <c r="WUM10" s="142"/>
      <c r="WUN10" s="142"/>
      <c r="WUO10" s="142"/>
      <c r="WUP10" s="142"/>
      <c r="WUQ10" s="142"/>
      <c r="WUR10" s="142"/>
      <c r="WUS10" s="142"/>
      <c r="WUT10" s="142"/>
      <c r="WUU10" s="142"/>
      <c r="WUV10" s="142"/>
      <c r="WUW10" s="142"/>
      <c r="WUX10" s="142"/>
      <c r="WUY10" s="142"/>
      <c r="WUZ10" s="142"/>
      <c r="WVA10" s="142"/>
      <c r="WVB10" s="142"/>
      <c r="WVC10" s="142"/>
      <c r="WVD10" s="142"/>
      <c r="WVE10" s="142"/>
      <c r="WVF10" s="142"/>
      <c r="WVG10" s="142"/>
      <c r="WVH10" s="142"/>
      <c r="WVI10" s="142"/>
      <c r="WVJ10" s="142"/>
      <c r="WVK10" s="142"/>
      <c r="WVL10" s="142"/>
      <c r="WVM10" s="142"/>
      <c r="WVN10" s="142"/>
      <c r="WVO10" s="142"/>
      <c r="WVP10" s="142"/>
      <c r="WVQ10" s="142"/>
      <c r="WVR10" s="142"/>
      <c r="WVS10" s="142"/>
      <c r="WVT10" s="142"/>
      <c r="WVU10" s="142"/>
      <c r="WVV10" s="142"/>
      <c r="WVW10" s="142"/>
      <c r="WVX10" s="142"/>
      <c r="WVY10" s="142"/>
      <c r="WVZ10" s="142"/>
      <c r="WWA10" s="142"/>
      <c r="WWB10" s="142"/>
      <c r="WWC10" s="142"/>
      <c r="WWD10" s="142"/>
      <c r="WWE10" s="142"/>
      <c r="WWF10" s="142"/>
      <c r="WWG10" s="142"/>
      <c r="WWH10" s="142"/>
      <c r="WWI10" s="142"/>
      <c r="WWJ10" s="142"/>
      <c r="WWK10" s="142"/>
      <c r="WWL10" s="142"/>
      <c r="WWM10" s="142"/>
      <c r="WWN10" s="142"/>
      <c r="WWO10" s="142"/>
      <c r="WWP10" s="142"/>
      <c r="WWQ10" s="142"/>
      <c r="WWR10" s="142"/>
      <c r="WWS10" s="142"/>
      <c r="WWT10" s="142"/>
      <c r="WWU10" s="142"/>
      <c r="WWV10" s="142"/>
      <c r="WWW10" s="142"/>
      <c r="WWX10" s="142"/>
      <c r="WWY10" s="142"/>
      <c r="WWZ10" s="142"/>
      <c r="WXA10" s="142"/>
      <c r="WXB10" s="142"/>
      <c r="WXC10" s="142"/>
      <c r="WXD10" s="142"/>
      <c r="WXE10" s="142"/>
      <c r="WXF10" s="142"/>
      <c r="WXG10" s="142"/>
      <c r="WXH10" s="142"/>
      <c r="WXI10" s="142"/>
      <c r="WXJ10" s="142"/>
      <c r="WXK10" s="142"/>
      <c r="WXL10" s="142"/>
      <c r="WXM10" s="142"/>
      <c r="WXN10" s="142"/>
      <c r="WXO10" s="142"/>
      <c r="WXP10" s="142"/>
      <c r="WXQ10" s="142"/>
      <c r="WXR10" s="142"/>
      <c r="WXS10" s="142"/>
      <c r="WXT10" s="142"/>
      <c r="WXU10" s="142"/>
      <c r="WXV10" s="142"/>
      <c r="WXW10" s="142"/>
      <c r="WXX10" s="142"/>
      <c r="WXY10" s="142"/>
      <c r="WXZ10" s="142"/>
      <c r="WYA10" s="142"/>
      <c r="WYB10" s="142"/>
      <c r="WYC10" s="142"/>
      <c r="WYD10" s="142"/>
      <c r="WYE10" s="142"/>
      <c r="WYF10" s="142"/>
      <c r="WYG10" s="142"/>
      <c r="WYH10" s="142"/>
      <c r="WYI10" s="142"/>
      <c r="WYJ10" s="142"/>
      <c r="WYK10" s="142"/>
      <c r="WYL10" s="142"/>
      <c r="WYM10" s="142"/>
      <c r="WYN10" s="142"/>
      <c r="WYO10" s="142"/>
      <c r="WYP10" s="142"/>
      <c r="WYQ10" s="142"/>
      <c r="WYR10" s="142"/>
      <c r="WYS10" s="142"/>
      <c r="WYT10" s="142"/>
      <c r="WYU10" s="142"/>
      <c r="WYV10" s="142"/>
      <c r="WYW10" s="142"/>
      <c r="WYX10" s="142"/>
      <c r="WYY10" s="142"/>
      <c r="WYZ10" s="142"/>
      <c r="WZA10" s="142"/>
      <c r="WZB10" s="142"/>
      <c r="WZC10" s="142"/>
      <c r="WZD10" s="142"/>
      <c r="WZE10" s="142"/>
      <c r="WZF10" s="142"/>
      <c r="WZG10" s="142"/>
      <c r="WZH10" s="142"/>
      <c r="WZI10" s="142"/>
      <c r="WZJ10" s="142"/>
      <c r="WZK10" s="142"/>
      <c r="WZL10" s="142"/>
      <c r="WZM10" s="142"/>
      <c r="WZN10" s="142"/>
      <c r="WZO10" s="142"/>
      <c r="WZP10" s="142"/>
      <c r="WZQ10" s="142"/>
      <c r="WZR10" s="142"/>
      <c r="WZS10" s="142"/>
      <c r="WZT10" s="142"/>
      <c r="WZU10" s="142"/>
      <c r="WZV10" s="142"/>
      <c r="WZW10" s="142"/>
      <c r="WZX10" s="142"/>
      <c r="WZY10" s="142"/>
      <c r="WZZ10" s="142"/>
      <c r="XAA10" s="142"/>
      <c r="XAB10" s="142"/>
      <c r="XAC10" s="142"/>
      <c r="XAD10" s="142"/>
      <c r="XAE10" s="142"/>
      <c r="XAF10" s="142"/>
      <c r="XAG10" s="142"/>
      <c r="XAH10" s="142"/>
      <c r="XAI10" s="142"/>
      <c r="XAJ10" s="142"/>
      <c r="XAK10" s="142"/>
      <c r="XAL10" s="142"/>
      <c r="XAM10" s="142"/>
      <c r="XAN10" s="142"/>
      <c r="XAO10" s="142"/>
      <c r="XAP10" s="142"/>
      <c r="XAQ10" s="142"/>
      <c r="XAR10" s="142"/>
      <c r="XAS10" s="142"/>
      <c r="XAT10" s="142"/>
      <c r="XAU10" s="142"/>
      <c r="XAV10" s="142"/>
      <c r="XAW10" s="142"/>
      <c r="XAX10" s="142"/>
      <c r="XAY10" s="142"/>
      <c r="XAZ10" s="142"/>
      <c r="XBA10" s="142"/>
      <c r="XBB10" s="142"/>
      <c r="XBC10" s="142"/>
      <c r="XBD10" s="142"/>
      <c r="XBE10" s="142"/>
      <c r="XBF10" s="142"/>
      <c r="XBG10" s="142"/>
      <c r="XBH10" s="142"/>
      <c r="XBI10" s="142"/>
      <c r="XBJ10" s="142"/>
      <c r="XBK10" s="142"/>
    </row>
    <row r="11" spans="1:16287" s="140" customFormat="1" ht="16.5" customHeight="1" x14ac:dyDescent="0.25">
      <c r="A11" s="128">
        <v>5</v>
      </c>
      <c r="B11" s="153" t="e">
        <f t="shared" ca="1" si="0"/>
        <v>#REF!</v>
      </c>
      <c r="C11" s="153" t="e">
        <f t="shared" ca="1" si="1"/>
        <v>#REF!</v>
      </c>
      <c r="D11" s="133"/>
      <c r="E11" s="134"/>
      <c r="F11" s="134" t="e">
        <f t="shared" ca="1" si="2"/>
        <v>#REF!</v>
      </c>
      <c r="G11" s="132"/>
      <c r="H11" s="132"/>
      <c r="I11" s="132" t="e">
        <f t="shared" ca="1" si="4"/>
        <v>#REF!</v>
      </c>
      <c r="J11" s="135"/>
      <c r="K11" s="135"/>
      <c r="L11" s="135" t="e">
        <f t="shared" ca="1" si="3"/>
        <v>#REF!</v>
      </c>
      <c r="M11" s="137" t="e">
        <f t="shared" ca="1" si="5"/>
        <v>#REF!</v>
      </c>
      <c r="N11" s="161" t="e">
        <f t="shared" ca="1" si="6"/>
        <v>#REF!</v>
      </c>
      <c r="O11" s="139" t="e">
        <f t="shared" ca="1" si="7"/>
        <v>#REF!</v>
      </c>
      <c r="P11" s="141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8">
        <v>6</v>
      </c>
      <c r="B12" s="153" t="e">
        <f t="shared" ca="1" si="0"/>
        <v>#REF!</v>
      </c>
      <c r="C12" s="153" t="e">
        <f t="shared" ca="1" si="1"/>
        <v>#REF!</v>
      </c>
      <c r="D12" s="133"/>
      <c r="E12" s="134"/>
      <c r="F12" s="134" t="e">
        <f t="shared" ca="1" si="2"/>
        <v>#REF!</v>
      </c>
      <c r="G12" s="132"/>
      <c r="H12" s="132"/>
      <c r="I12" s="132" t="e">
        <f t="shared" ca="1" si="4"/>
        <v>#REF!</v>
      </c>
      <c r="J12" s="135"/>
      <c r="K12" s="135"/>
      <c r="L12" s="135" t="e">
        <f t="shared" ca="1" si="3"/>
        <v>#REF!</v>
      </c>
      <c r="M12" s="137" t="e">
        <f t="shared" ca="1" si="5"/>
        <v>#REF!</v>
      </c>
      <c r="N12" s="161" t="e">
        <f t="shared" ca="1" si="6"/>
        <v>#REF!</v>
      </c>
      <c r="O12" s="139" t="e">
        <f t="shared" ca="1" si="7"/>
        <v>#REF!</v>
      </c>
      <c r="P12" s="141"/>
    </row>
    <row r="13" spans="1:16287" x14ac:dyDescent="0.25">
      <c r="A13" s="128">
        <v>7</v>
      </c>
      <c r="B13" s="153" t="e">
        <f t="shared" ca="1" si="0"/>
        <v>#REF!</v>
      </c>
      <c r="C13" s="153" t="e">
        <f t="shared" ca="1" si="1"/>
        <v>#REF!</v>
      </c>
      <c r="D13" s="133"/>
      <c r="E13" s="134"/>
      <c r="F13" s="134" t="e">
        <f t="shared" ca="1" si="2"/>
        <v>#REF!</v>
      </c>
      <c r="G13" s="132"/>
      <c r="H13" s="132"/>
      <c r="I13" s="132" t="e">
        <f t="shared" ca="1" si="4"/>
        <v>#REF!</v>
      </c>
      <c r="J13" s="135"/>
      <c r="K13" s="135"/>
      <c r="L13" s="135" t="e">
        <f t="shared" ca="1" si="3"/>
        <v>#REF!</v>
      </c>
      <c r="M13" s="137" t="e">
        <f t="shared" ca="1" si="5"/>
        <v>#REF!</v>
      </c>
      <c r="N13" s="161" t="e">
        <f t="shared" ca="1" si="6"/>
        <v>#REF!</v>
      </c>
      <c r="O13" s="139" t="e">
        <f t="shared" ca="1" si="7"/>
        <v>#REF!</v>
      </c>
      <c r="P13" s="143"/>
    </row>
    <row r="14" spans="1:16287" x14ac:dyDescent="0.25">
      <c r="A14" s="128">
        <v>8</v>
      </c>
      <c r="B14" s="153" t="e">
        <f t="shared" ca="1" si="0"/>
        <v>#REF!</v>
      </c>
      <c r="C14" s="153" t="e">
        <f t="shared" ca="1" si="1"/>
        <v>#REF!</v>
      </c>
      <c r="D14" s="133"/>
      <c r="E14" s="134"/>
      <c r="F14" s="134" t="e">
        <f t="shared" ca="1" si="2"/>
        <v>#REF!</v>
      </c>
      <c r="G14" s="132"/>
      <c r="H14" s="132"/>
      <c r="I14" s="132" t="e">
        <f t="shared" ca="1" si="4"/>
        <v>#REF!</v>
      </c>
      <c r="J14" s="135"/>
      <c r="K14" s="135"/>
      <c r="L14" s="135" t="e">
        <f t="shared" ca="1" si="3"/>
        <v>#REF!</v>
      </c>
      <c r="M14" s="137" t="e">
        <f t="shared" ca="1" si="5"/>
        <v>#REF!</v>
      </c>
      <c r="N14" s="161" t="e">
        <f t="shared" ca="1" si="6"/>
        <v>#REF!</v>
      </c>
      <c r="O14" s="139" t="e">
        <f t="shared" ca="1" si="7"/>
        <v>#REF!</v>
      </c>
      <c r="P14" s="143"/>
    </row>
    <row r="15" spans="1:16287" x14ac:dyDescent="0.25">
      <c r="A15" s="128">
        <v>9</v>
      </c>
      <c r="B15" s="153" t="e">
        <f t="shared" ca="1" si="0"/>
        <v>#REF!</v>
      </c>
      <c r="C15" s="153" t="e">
        <f t="shared" ca="1" si="1"/>
        <v>#REF!</v>
      </c>
      <c r="D15" s="133"/>
      <c r="E15" s="134"/>
      <c r="F15" s="134" t="e">
        <f t="shared" ca="1" si="2"/>
        <v>#REF!</v>
      </c>
      <c r="G15" s="132"/>
      <c r="H15" s="132"/>
      <c r="I15" s="132" t="e">
        <f t="shared" ca="1" si="4"/>
        <v>#REF!</v>
      </c>
      <c r="J15" s="135"/>
      <c r="K15" s="135"/>
      <c r="L15" s="135" t="e">
        <f t="shared" ca="1" si="3"/>
        <v>#REF!</v>
      </c>
      <c r="M15" s="137" t="e">
        <f t="shared" ca="1" si="5"/>
        <v>#REF!</v>
      </c>
      <c r="N15" s="161" t="e">
        <f t="shared" ca="1" si="6"/>
        <v>#REF!</v>
      </c>
      <c r="O15" s="139" t="e">
        <f t="shared" ca="1" si="7"/>
        <v>#REF!</v>
      </c>
      <c r="P15" s="143"/>
    </row>
    <row r="16" spans="1:16287" x14ac:dyDescent="0.25">
      <c r="A16" s="128">
        <v>10</v>
      </c>
      <c r="B16" s="153" t="e">
        <f t="shared" ca="1" si="0"/>
        <v>#REF!</v>
      </c>
      <c r="C16" s="153" t="e">
        <f t="shared" ca="1" si="1"/>
        <v>#REF!</v>
      </c>
      <c r="D16" s="133"/>
      <c r="E16" s="134"/>
      <c r="F16" s="134" t="e">
        <f t="shared" ca="1" si="2"/>
        <v>#REF!</v>
      </c>
      <c r="G16" s="132"/>
      <c r="H16" s="132"/>
      <c r="I16" s="132" t="e">
        <f t="shared" ca="1" si="4"/>
        <v>#REF!</v>
      </c>
      <c r="J16" s="135"/>
      <c r="K16" s="135"/>
      <c r="L16" s="135" t="e">
        <f t="shared" ca="1" si="3"/>
        <v>#REF!</v>
      </c>
      <c r="M16" s="137" t="e">
        <f t="shared" ca="1" si="5"/>
        <v>#REF!</v>
      </c>
      <c r="N16" s="161" t="e">
        <f t="shared" ca="1" si="6"/>
        <v>#REF!</v>
      </c>
      <c r="O16" s="139" t="e">
        <f t="shared" ca="1" si="7"/>
        <v>#REF!</v>
      </c>
      <c r="P16" s="143"/>
    </row>
    <row r="17" spans="1:16" x14ac:dyDescent="0.25">
      <c r="A17" s="128">
        <v>11</v>
      </c>
      <c r="B17" s="153" t="e">
        <f t="shared" ca="1" si="0"/>
        <v>#REF!</v>
      </c>
      <c r="C17" s="153" t="e">
        <f t="shared" ca="1" si="1"/>
        <v>#REF!</v>
      </c>
      <c r="D17" s="133"/>
      <c r="E17" s="134"/>
      <c r="F17" s="134" t="e">
        <f t="shared" ca="1" si="2"/>
        <v>#REF!</v>
      </c>
      <c r="G17" s="132"/>
      <c r="H17" s="132"/>
      <c r="I17" s="132" t="e">
        <f t="shared" ca="1" si="4"/>
        <v>#REF!</v>
      </c>
      <c r="J17" s="135"/>
      <c r="K17" s="135"/>
      <c r="L17" s="135" t="e">
        <f t="shared" ca="1" si="3"/>
        <v>#REF!</v>
      </c>
      <c r="M17" s="137" t="e">
        <f t="shared" ca="1" si="5"/>
        <v>#REF!</v>
      </c>
      <c r="N17" s="161" t="e">
        <f t="shared" ca="1" si="6"/>
        <v>#REF!</v>
      </c>
      <c r="O17" s="139" t="e">
        <f t="shared" ca="1" si="7"/>
        <v>#REF!</v>
      </c>
      <c r="P17" s="143"/>
    </row>
    <row r="18" spans="1:16" x14ac:dyDescent="0.25">
      <c r="A18" s="128">
        <v>12</v>
      </c>
      <c r="B18" s="153" t="e">
        <f t="shared" ca="1" si="0"/>
        <v>#REF!</v>
      </c>
      <c r="C18" s="153" t="e">
        <f t="shared" ca="1" si="1"/>
        <v>#REF!</v>
      </c>
      <c r="D18" s="133"/>
      <c r="E18" s="134"/>
      <c r="F18" s="134" t="e">
        <f t="shared" ca="1" si="2"/>
        <v>#REF!</v>
      </c>
      <c r="G18" s="132"/>
      <c r="H18" s="132"/>
      <c r="I18" s="132" t="e">
        <f t="shared" ca="1" si="4"/>
        <v>#REF!</v>
      </c>
      <c r="J18" s="135"/>
      <c r="K18" s="135"/>
      <c r="L18" s="135" t="e">
        <f t="shared" ca="1" si="3"/>
        <v>#REF!</v>
      </c>
      <c r="M18" s="137" t="e">
        <f t="shared" ca="1" si="5"/>
        <v>#REF!</v>
      </c>
      <c r="N18" s="161" t="e">
        <f t="shared" ca="1" si="6"/>
        <v>#REF!</v>
      </c>
      <c r="O18" s="139" t="e">
        <f t="shared" ca="1" si="7"/>
        <v>#REF!</v>
      </c>
      <c r="P18" s="143"/>
    </row>
    <row r="19" spans="1:16" x14ac:dyDescent="0.25">
      <c r="A19" s="128">
        <v>13</v>
      </c>
      <c r="B19" s="153" t="e">
        <f t="shared" ca="1" si="0"/>
        <v>#REF!</v>
      </c>
      <c r="C19" s="153" t="e">
        <f t="shared" ca="1" si="1"/>
        <v>#REF!</v>
      </c>
      <c r="D19" s="133"/>
      <c r="E19" s="134"/>
      <c r="F19" s="134" t="e">
        <f t="shared" ca="1" si="2"/>
        <v>#REF!</v>
      </c>
      <c r="G19" s="132"/>
      <c r="H19" s="132"/>
      <c r="I19" s="132" t="e">
        <f t="shared" ca="1" si="4"/>
        <v>#REF!</v>
      </c>
      <c r="J19" s="135"/>
      <c r="K19" s="135"/>
      <c r="L19" s="135" t="e">
        <f t="shared" ca="1" si="3"/>
        <v>#REF!</v>
      </c>
      <c r="M19" s="137" t="e">
        <f t="shared" ca="1" si="5"/>
        <v>#REF!</v>
      </c>
      <c r="N19" s="161" t="e">
        <f t="shared" ca="1" si="6"/>
        <v>#REF!</v>
      </c>
      <c r="O19" s="139" t="e">
        <f t="shared" ca="1" si="7"/>
        <v>#REF!</v>
      </c>
      <c r="P19" s="143"/>
    </row>
    <row r="20" spans="1:16" x14ac:dyDescent="0.25">
      <c r="A20" s="128">
        <v>14</v>
      </c>
      <c r="B20" s="153" t="e">
        <f t="shared" ca="1" si="0"/>
        <v>#REF!</v>
      </c>
      <c r="C20" s="153" t="e">
        <f t="shared" ca="1" si="1"/>
        <v>#REF!</v>
      </c>
      <c r="D20" s="133"/>
      <c r="E20" s="134"/>
      <c r="F20" s="134" t="e">
        <f t="shared" ca="1" si="2"/>
        <v>#REF!</v>
      </c>
      <c r="G20" s="132"/>
      <c r="H20" s="132"/>
      <c r="I20" s="132" t="e">
        <f t="shared" ca="1" si="4"/>
        <v>#REF!</v>
      </c>
      <c r="J20" s="135"/>
      <c r="K20" s="135"/>
      <c r="L20" s="135" t="e">
        <f t="shared" ca="1" si="3"/>
        <v>#REF!</v>
      </c>
      <c r="M20" s="137" t="e">
        <f t="shared" ca="1" si="5"/>
        <v>#REF!</v>
      </c>
      <c r="N20" s="161" t="e">
        <f t="shared" ca="1" si="6"/>
        <v>#REF!</v>
      </c>
      <c r="O20" s="139" t="e">
        <f t="shared" ca="1" si="7"/>
        <v>#REF!</v>
      </c>
      <c r="P20" s="143"/>
    </row>
    <row r="21" spans="1:16" x14ac:dyDescent="0.25">
      <c r="A21" s="128">
        <v>15</v>
      </c>
      <c r="B21" s="153" t="e">
        <f t="shared" ca="1" si="0"/>
        <v>#REF!</v>
      </c>
      <c r="C21" s="153" t="e">
        <f t="shared" ca="1" si="1"/>
        <v>#REF!</v>
      </c>
      <c r="D21" s="133"/>
      <c r="E21" s="134"/>
      <c r="F21" s="134" t="e">
        <f t="shared" ca="1" si="2"/>
        <v>#REF!</v>
      </c>
      <c r="G21" s="132"/>
      <c r="H21" s="132"/>
      <c r="I21" s="132" t="e">
        <f t="shared" ca="1" si="4"/>
        <v>#REF!</v>
      </c>
      <c r="J21" s="135"/>
      <c r="K21" s="135"/>
      <c r="L21" s="135" t="e">
        <f t="shared" ca="1" si="3"/>
        <v>#REF!</v>
      </c>
      <c r="M21" s="137" t="e">
        <f t="shared" ca="1" si="5"/>
        <v>#REF!</v>
      </c>
      <c r="N21" s="161" t="e">
        <f t="shared" ca="1" si="6"/>
        <v>#REF!</v>
      </c>
      <c r="O21" s="139" t="e">
        <f t="shared" ca="1" si="7"/>
        <v>#REF!</v>
      </c>
      <c r="P21" s="143"/>
    </row>
    <row r="22" spans="1:16" x14ac:dyDescent="0.25">
      <c r="A22" s="128">
        <v>16</v>
      </c>
      <c r="B22" s="153" t="e">
        <f t="shared" ca="1" si="0"/>
        <v>#REF!</v>
      </c>
      <c r="C22" s="153" t="e">
        <f t="shared" ca="1" si="1"/>
        <v>#REF!</v>
      </c>
      <c r="D22" s="133"/>
      <c r="E22" s="134"/>
      <c r="F22" s="134" t="e">
        <f t="shared" ca="1" si="2"/>
        <v>#REF!</v>
      </c>
      <c r="G22" s="132"/>
      <c r="H22" s="132"/>
      <c r="I22" s="132" t="e">
        <f t="shared" ca="1" si="4"/>
        <v>#REF!</v>
      </c>
      <c r="J22" s="135"/>
      <c r="K22" s="135"/>
      <c r="L22" s="135" t="e">
        <f t="shared" ca="1" si="3"/>
        <v>#REF!</v>
      </c>
      <c r="M22" s="137" t="e">
        <f t="shared" ca="1" si="5"/>
        <v>#REF!</v>
      </c>
      <c r="N22" s="161" t="e">
        <f t="shared" ca="1" si="6"/>
        <v>#REF!</v>
      </c>
      <c r="O22" s="139" t="e">
        <f t="shared" ca="1" si="7"/>
        <v>#REF!</v>
      </c>
      <c r="P22" s="143"/>
    </row>
    <row r="23" spans="1:16" x14ac:dyDescent="0.25">
      <c r="A23" s="128">
        <v>17</v>
      </c>
      <c r="B23" s="153" t="e">
        <f t="shared" ca="1" si="0"/>
        <v>#REF!</v>
      </c>
      <c r="C23" s="153" t="e">
        <f t="shared" ca="1" si="1"/>
        <v>#REF!</v>
      </c>
      <c r="D23" s="133"/>
      <c r="E23" s="134"/>
      <c r="F23" s="134" t="e">
        <f t="shared" ca="1" si="2"/>
        <v>#REF!</v>
      </c>
      <c r="G23" s="132"/>
      <c r="H23" s="132"/>
      <c r="I23" s="132" t="e">
        <f t="shared" ca="1" si="4"/>
        <v>#REF!</v>
      </c>
      <c r="J23" s="135"/>
      <c r="K23" s="135"/>
      <c r="L23" s="135" t="e">
        <f t="shared" ca="1" si="3"/>
        <v>#REF!</v>
      </c>
      <c r="M23" s="137" t="e">
        <f t="shared" ca="1" si="5"/>
        <v>#REF!</v>
      </c>
      <c r="N23" s="161" t="e">
        <f t="shared" ca="1" si="6"/>
        <v>#REF!</v>
      </c>
      <c r="O23" s="139" t="e">
        <f t="shared" ca="1" si="7"/>
        <v>#REF!</v>
      </c>
      <c r="P23" s="143"/>
    </row>
    <row r="24" spans="1:16" x14ac:dyDescent="0.25">
      <c r="A24" s="128">
        <v>18</v>
      </c>
      <c r="B24" s="153" t="e">
        <f t="shared" ca="1" si="0"/>
        <v>#REF!</v>
      </c>
      <c r="C24" s="153" t="e">
        <f t="shared" ca="1" si="1"/>
        <v>#REF!</v>
      </c>
      <c r="D24" s="133"/>
      <c r="E24" s="134"/>
      <c r="F24" s="134" t="e">
        <f t="shared" ca="1" si="2"/>
        <v>#REF!</v>
      </c>
      <c r="G24" s="132"/>
      <c r="H24" s="132"/>
      <c r="I24" s="132" t="e">
        <f t="shared" ca="1" si="4"/>
        <v>#REF!</v>
      </c>
      <c r="J24" s="135"/>
      <c r="K24" s="135"/>
      <c r="L24" s="135" t="e">
        <f t="shared" ca="1" si="3"/>
        <v>#REF!</v>
      </c>
      <c r="M24" s="137" t="e">
        <f t="shared" ca="1" si="5"/>
        <v>#REF!</v>
      </c>
      <c r="N24" s="161" t="e">
        <f t="shared" ca="1" si="6"/>
        <v>#REF!</v>
      </c>
      <c r="O24" s="139" t="e">
        <f t="shared" ca="1" si="7"/>
        <v>#REF!</v>
      </c>
      <c r="P24" s="143"/>
    </row>
    <row r="25" spans="1:16" x14ac:dyDescent="0.25">
      <c r="A25" s="128">
        <v>19</v>
      </c>
      <c r="B25" s="153" t="e">
        <f t="shared" ca="1" si="0"/>
        <v>#REF!</v>
      </c>
      <c r="C25" s="153" t="e">
        <f t="shared" ca="1" si="1"/>
        <v>#REF!</v>
      </c>
      <c r="D25" s="133"/>
      <c r="E25" s="134"/>
      <c r="F25" s="134" t="e">
        <f t="shared" ca="1" si="2"/>
        <v>#REF!</v>
      </c>
      <c r="G25" s="132"/>
      <c r="H25" s="132"/>
      <c r="I25" s="132" t="e">
        <f t="shared" ca="1" si="4"/>
        <v>#REF!</v>
      </c>
      <c r="J25" s="135"/>
      <c r="K25" s="135"/>
      <c r="L25" s="135" t="e">
        <f t="shared" ca="1" si="3"/>
        <v>#REF!</v>
      </c>
      <c r="M25" s="137" t="e">
        <f t="shared" ca="1" si="5"/>
        <v>#REF!</v>
      </c>
      <c r="N25" s="161" t="e">
        <f t="shared" ca="1" si="6"/>
        <v>#REF!</v>
      </c>
      <c r="O25" s="139" t="e">
        <f t="shared" ca="1" si="7"/>
        <v>#REF!</v>
      </c>
      <c r="P25" s="143"/>
    </row>
    <row r="26" spans="1:16" x14ac:dyDescent="0.25">
      <c r="A26" s="128">
        <v>20</v>
      </c>
      <c r="B26" s="153" t="e">
        <f t="shared" ca="1" si="0"/>
        <v>#REF!</v>
      </c>
      <c r="C26" s="153" t="e">
        <f t="shared" ca="1" si="1"/>
        <v>#REF!</v>
      </c>
      <c r="D26" s="133"/>
      <c r="E26" s="134"/>
      <c r="F26" s="134" t="e">
        <f t="shared" ca="1" si="2"/>
        <v>#REF!</v>
      </c>
      <c r="G26" s="132"/>
      <c r="H26" s="132"/>
      <c r="I26" s="132" t="e">
        <f t="shared" ca="1" si="4"/>
        <v>#REF!</v>
      </c>
      <c r="J26" s="135"/>
      <c r="K26" s="135"/>
      <c r="L26" s="135" t="e">
        <f t="shared" ca="1" si="3"/>
        <v>#REF!</v>
      </c>
      <c r="M26" s="137" t="e">
        <f t="shared" ca="1" si="5"/>
        <v>#REF!</v>
      </c>
      <c r="N26" s="161" t="e">
        <f t="shared" ca="1" si="6"/>
        <v>#REF!</v>
      </c>
      <c r="O26" s="139" t="e">
        <f t="shared" ca="1" si="7"/>
        <v>#REF!</v>
      </c>
      <c r="P26" s="143"/>
    </row>
    <row r="27" spans="1:16" x14ac:dyDescent="0.25">
      <c r="A27" s="128">
        <v>21</v>
      </c>
      <c r="B27" s="153" t="e">
        <f t="shared" ca="1" si="0"/>
        <v>#REF!</v>
      </c>
      <c r="C27" s="153" t="e">
        <f t="shared" ca="1" si="1"/>
        <v>#REF!</v>
      </c>
      <c r="D27" s="133"/>
      <c r="E27" s="134"/>
      <c r="F27" s="134" t="e">
        <f t="shared" ca="1" si="2"/>
        <v>#REF!</v>
      </c>
      <c r="G27" s="132"/>
      <c r="H27" s="132"/>
      <c r="I27" s="132" t="e">
        <f t="shared" ca="1" si="4"/>
        <v>#REF!</v>
      </c>
      <c r="J27" s="135"/>
      <c r="K27" s="135"/>
      <c r="L27" s="135" t="e">
        <f t="shared" ca="1" si="3"/>
        <v>#REF!</v>
      </c>
      <c r="M27" s="137" t="e">
        <f t="shared" ca="1" si="5"/>
        <v>#REF!</v>
      </c>
      <c r="N27" s="161" t="e">
        <f t="shared" ca="1" si="6"/>
        <v>#REF!</v>
      </c>
      <c r="O27" s="139" t="e">
        <f t="shared" ca="1" si="7"/>
        <v>#REF!</v>
      </c>
      <c r="P27" s="143"/>
    </row>
    <row r="28" spans="1:16" x14ac:dyDescent="0.25">
      <c r="A28" s="128">
        <v>22</v>
      </c>
      <c r="B28" s="153" t="e">
        <f t="shared" ca="1" si="0"/>
        <v>#REF!</v>
      </c>
      <c r="C28" s="153" t="e">
        <f t="shared" ca="1" si="1"/>
        <v>#REF!</v>
      </c>
      <c r="D28" s="133"/>
      <c r="E28" s="134"/>
      <c r="F28" s="134" t="e">
        <f t="shared" ca="1" si="2"/>
        <v>#REF!</v>
      </c>
      <c r="G28" s="132"/>
      <c r="H28" s="132"/>
      <c r="I28" s="132" t="e">
        <f t="shared" ca="1" si="4"/>
        <v>#REF!</v>
      </c>
      <c r="J28" s="135"/>
      <c r="K28" s="135"/>
      <c r="L28" s="135" t="e">
        <f t="shared" ca="1" si="3"/>
        <v>#REF!</v>
      </c>
      <c r="M28" s="137" t="e">
        <f t="shared" ca="1" si="5"/>
        <v>#REF!</v>
      </c>
      <c r="N28" s="161" t="e">
        <f t="shared" ca="1" si="6"/>
        <v>#REF!</v>
      </c>
      <c r="O28" s="139" t="e">
        <f t="shared" ca="1" si="7"/>
        <v>#REF!</v>
      </c>
      <c r="P28" s="143"/>
    </row>
    <row r="29" spans="1:16" x14ac:dyDescent="0.25">
      <c r="A29" s="128">
        <v>23</v>
      </c>
      <c r="B29" s="153" t="e">
        <f t="shared" ca="1" si="0"/>
        <v>#REF!</v>
      </c>
      <c r="C29" s="153" t="e">
        <f t="shared" ca="1" si="1"/>
        <v>#REF!</v>
      </c>
      <c r="D29" s="133"/>
      <c r="E29" s="134"/>
      <c r="F29" s="134" t="e">
        <f t="shared" ca="1" si="2"/>
        <v>#REF!</v>
      </c>
      <c r="G29" s="132"/>
      <c r="H29" s="132"/>
      <c r="I29" s="132" t="e">
        <f t="shared" ca="1" si="4"/>
        <v>#REF!</v>
      </c>
      <c r="J29" s="135"/>
      <c r="K29" s="135"/>
      <c r="L29" s="135" t="e">
        <f t="shared" ca="1" si="3"/>
        <v>#REF!</v>
      </c>
      <c r="M29" s="137" t="e">
        <f t="shared" ca="1" si="5"/>
        <v>#REF!</v>
      </c>
      <c r="N29" s="161" t="e">
        <f t="shared" ca="1" si="6"/>
        <v>#REF!</v>
      </c>
      <c r="O29" s="139" t="e">
        <f t="shared" ca="1" si="7"/>
        <v>#REF!</v>
      </c>
      <c r="P29" s="143"/>
    </row>
    <row r="30" spans="1:16" x14ac:dyDescent="0.25">
      <c r="A30" s="128">
        <v>24</v>
      </c>
      <c r="B30" s="153" t="e">
        <f t="shared" ca="1" si="0"/>
        <v>#REF!</v>
      </c>
      <c r="C30" s="153" t="e">
        <f t="shared" ca="1" si="1"/>
        <v>#REF!</v>
      </c>
      <c r="D30" s="133"/>
      <c r="E30" s="134"/>
      <c r="F30" s="134" t="e">
        <f t="shared" ca="1" si="2"/>
        <v>#REF!</v>
      </c>
      <c r="G30" s="132"/>
      <c r="H30" s="132"/>
      <c r="I30" s="132" t="e">
        <f t="shared" ca="1" si="4"/>
        <v>#REF!</v>
      </c>
      <c r="J30" s="135"/>
      <c r="K30" s="135"/>
      <c r="L30" s="135" t="e">
        <f t="shared" ca="1" si="3"/>
        <v>#REF!</v>
      </c>
      <c r="M30" s="137" t="e">
        <f t="shared" ca="1" si="5"/>
        <v>#REF!</v>
      </c>
      <c r="N30" s="161" t="e">
        <f t="shared" ca="1" si="6"/>
        <v>#REF!</v>
      </c>
      <c r="O30" s="139" t="e">
        <f t="shared" ca="1" si="7"/>
        <v>#REF!</v>
      </c>
      <c r="P30" s="143"/>
    </row>
    <row r="31" spans="1:16" x14ac:dyDescent="0.25">
      <c r="A31" s="128">
        <v>25</v>
      </c>
      <c r="B31" s="153" t="e">
        <f t="shared" ca="1" si="0"/>
        <v>#REF!</v>
      </c>
      <c r="C31" s="153" t="e">
        <f t="shared" ca="1" si="1"/>
        <v>#REF!</v>
      </c>
      <c r="D31" s="133"/>
      <c r="E31" s="134"/>
      <c r="F31" s="134" t="e">
        <f t="shared" ca="1" si="2"/>
        <v>#REF!</v>
      </c>
      <c r="G31" s="132"/>
      <c r="H31" s="132"/>
      <c r="I31" s="132" t="e">
        <f t="shared" ca="1" si="4"/>
        <v>#REF!</v>
      </c>
      <c r="J31" s="135"/>
      <c r="K31" s="135"/>
      <c r="L31" s="135" t="e">
        <f t="shared" ca="1" si="3"/>
        <v>#REF!</v>
      </c>
      <c r="M31" s="137" t="e">
        <f t="shared" ca="1" si="5"/>
        <v>#REF!</v>
      </c>
      <c r="N31" s="161" t="e">
        <f t="shared" ca="1" si="6"/>
        <v>#REF!</v>
      </c>
      <c r="O31" s="139" t="e">
        <f t="shared" ca="1" si="7"/>
        <v>#REF!</v>
      </c>
      <c r="P31" s="143"/>
    </row>
    <row r="32" spans="1:16" x14ac:dyDescent="0.25">
      <c r="A32" s="128">
        <v>26</v>
      </c>
      <c r="B32" s="153" t="e">
        <f t="shared" ca="1" si="0"/>
        <v>#REF!</v>
      </c>
      <c r="C32" s="153" t="e">
        <f t="shared" ca="1" si="1"/>
        <v>#REF!</v>
      </c>
      <c r="D32" s="133"/>
      <c r="E32" s="134"/>
      <c r="F32" s="134" t="e">
        <f t="shared" ca="1" si="2"/>
        <v>#REF!</v>
      </c>
      <c r="G32" s="132"/>
      <c r="H32" s="132"/>
      <c r="I32" s="132" t="e">
        <f t="shared" ca="1" si="4"/>
        <v>#REF!</v>
      </c>
      <c r="J32" s="135"/>
      <c r="K32" s="135"/>
      <c r="L32" s="135" t="e">
        <f t="shared" ca="1" si="3"/>
        <v>#REF!</v>
      </c>
      <c r="M32" s="137" t="e">
        <f t="shared" ca="1" si="5"/>
        <v>#REF!</v>
      </c>
      <c r="N32" s="161" t="e">
        <f t="shared" ca="1" si="6"/>
        <v>#REF!</v>
      </c>
      <c r="O32" s="139" t="e">
        <f t="shared" ca="1" si="7"/>
        <v>#REF!</v>
      </c>
      <c r="P32" s="143"/>
    </row>
    <row r="33" spans="1:16" x14ac:dyDescent="0.25">
      <c r="A33" s="128">
        <v>27</v>
      </c>
      <c r="B33" s="153" t="e">
        <f t="shared" ca="1" si="0"/>
        <v>#REF!</v>
      </c>
      <c r="C33" s="153" t="e">
        <f t="shared" ca="1" si="1"/>
        <v>#REF!</v>
      </c>
      <c r="D33" s="133"/>
      <c r="E33" s="134"/>
      <c r="F33" s="134" t="e">
        <f t="shared" ca="1" si="2"/>
        <v>#REF!</v>
      </c>
      <c r="G33" s="132"/>
      <c r="H33" s="132"/>
      <c r="I33" s="132" t="e">
        <f t="shared" ca="1" si="4"/>
        <v>#REF!</v>
      </c>
      <c r="J33" s="135"/>
      <c r="K33" s="135"/>
      <c r="L33" s="135" t="e">
        <f t="shared" ca="1" si="3"/>
        <v>#REF!</v>
      </c>
      <c r="M33" s="137" t="e">
        <f t="shared" ca="1" si="5"/>
        <v>#REF!</v>
      </c>
      <c r="N33" s="161" t="e">
        <f t="shared" ca="1" si="6"/>
        <v>#REF!</v>
      </c>
      <c r="O33" s="139" t="e">
        <f t="shared" ca="1" si="7"/>
        <v>#REF!</v>
      </c>
      <c r="P33" s="143"/>
    </row>
    <row r="34" spans="1:16" x14ac:dyDescent="0.25">
      <c r="A34" s="128">
        <v>28</v>
      </c>
      <c r="B34" s="153" t="e">
        <f t="shared" ca="1" si="0"/>
        <v>#REF!</v>
      </c>
      <c r="C34" s="153" t="e">
        <f t="shared" ca="1" si="1"/>
        <v>#REF!</v>
      </c>
      <c r="D34" s="133"/>
      <c r="E34" s="134"/>
      <c r="F34" s="134" t="e">
        <f t="shared" ca="1" si="2"/>
        <v>#REF!</v>
      </c>
      <c r="G34" s="132"/>
      <c r="H34" s="132"/>
      <c r="I34" s="132" t="e">
        <f t="shared" ca="1" si="4"/>
        <v>#REF!</v>
      </c>
      <c r="J34" s="135"/>
      <c r="K34" s="135"/>
      <c r="L34" s="135" t="e">
        <f t="shared" ca="1" si="3"/>
        <v>#REF!</v>
      </c>
      <c r="M34" s="137" t="e">
        <f t="shared" ca="1" si="5"/>
        <v>#REF!</v>
      </c>
      <c r="N34" s="161" t="e">
        <f t="shared" ca="1" si="6"/>
        <v>#REF!</v>
      </c>
      <c r="O34" s="139" t="e">
        <f t="shared" ca="1" si="7"/>
        <v>#REF!</v>
      </c>
      <c r="P34" s="143"/>
    </row>
    <row r="35" spans="1:16" x14ac:dyDescent="0.25">
      <c r="A35" s="128">
        <v>29</v>
      </c>
      <c r="B35" s="153" t="e">
        <f t="shared" ca="1" si="0"/>
        <v>#REF!</v>
      </c>
      <c r="C35" s="153" t="e">
        <f t="shared" ca="1" si="1"/>
        <v>#REF!</v>
      </c>
      <c r="D35" s="133"/>
      <c r="E35" s="134"/>
      <c r="F35" s="134" t="e">
        <f t="shared" ca="1" si="2"/>
        <v>#REF!</v>
      </c>
      <c r="G35" s="132"/>
      <c r="H35" s="132"/>
      <c r="I35" s="132" t="e">
        <f t="shared" ca="1" si="4"/>
        <v>#REF!</v>
      </c>
      <c r="J35" s="135"/>
      <c r="K35" s="135"/>
      <c r="L35" s="135" t="e">
        <f t="shared" ca="1" si="3"/>
        <v>#REF!</v>
      </c>
      <c r="M35" s="137" t="e">
        <f t="shared" ca="1" si="5"/>
        <v>#REF!</v>
      </c>
      <c r="N35" s="161" t="e">
        <f t="shared" ca="1" si="6"/>
        <v>#REF!</v>
      </c>
      <c r="O35" s="139" t="e">
        <f t="shared" ca="1" si="7"/>
        <v>#REF!</v>
      </c>
      <c r="P35" s="143"/>
    </row>
    <row r="36" spans="1:16" x14ac:dyDescent="0.25">
      <c r="A36" s="128">
        <v>30</v>
      </c>
      <c r="B36" s="153" t="e">
        <f t="shared" ca="1" si="0"/>
        <v>#REF!</v>
      </c>
      <c r="C36" s="153" t="e">
        <f t="shared" ca="1" si="1"/>
        <v>#REF!</v>
      </c>
      <c r="D36" s="133"/>
      <c r="E36" s="134"/>
      <c r="F36" s="134" t="e">
        <f t="shared" ca="1" si="2"/>
        <v>#REF!</v>
      </c>
      <c r="G36" s="132"/>
      <c r="H36" s="132"/>
      <c r="I36" s="132" t="e">
        <f t="shared" ca="1" si="4"/>
        <v>#REF!</v>
      </c>
      <c r="J36" s="135"/>
      <c r="K36" s="135"/>
      <c r="L36" s="135" t="e">
        <f t="shared" ca="1" si="3"/>
        <v>#REF!</v>
      </c>
      <c r="M36" s="137" t="e">
        <f t="shared" ca="1" si="5"/>
        <v>#REF!</v>
      </c>
      <c r="N36" s="161" t="e">
        <f t="shared" ca="1" si="6"/>
        <v>#REF!</v>
      </c>
      <c r="O36" s="139" t="e">
        <f t="shared" ca="1" si="7"/>
        <v>#REF!</v>
      </c>
      <c r="P36" s="143"/>
    </row>
    <row r="37" spans="1:16" x14ac:dyDescent="0.25">
      <c r="A37" s="128">
        <v>31</v>
      </c>
      <c r="B37" s="153" t="e">
        <f t="shared" ca="1" si="0"/>
        <v>#REF!</v>
      </c>
      <c r="C37" s="153" t="e">
        <f t="shared" ca="1" si="1"/>
        <v>#REF!</v>
      </c>
      <c r="D37" s="133"/>
      <c r="E37" s="134"/>
      <c r="F37" s="134" t="e">
        <f t="shared" ca="1" si="2"/>
        <v>#REF!</v>
      </c>
      <c r="G37" s="132"/>
      <c r="H37" s="132"/>
      <c r="I37" s="132" t="e">
        <f t="shared" ca="1" si="4"/>
        <v>#REF!</v>
      </c>
      <c r="J37" s="135"/>
      <c r="K37" s="135"/>
      <c r="L37" s="135" t="e">
        <f t="shared" ca="1" si="3"/>
        <v>#REF!</v>
      </c>
      <c r="M37" s="137" t="e">
        <f t="shared" ca="1" si="5"/>
        <v>#REF!</v>
      </c>
      <c r="N37" s="161" t="e">
        <f t="shared" ca="1" si="6"/>
        <v>#REF!</v>
      </c>
      <c r="O37" s="139" t="e">
        <f t="shared" ca="1" si="7"/>
        <v>#REF!</v>
      </c>
      <c r="P37" s="143"/>
    </row>
    <row r="38" spans="1:16" x14ac:dyDescent="0.25">
      <c r="A38" s="128">
        <v>32</v>
      </c>
      <c r="B38" s="153" t="e">
        <f t="shared" ca="1" si="0"/>
        <v>#REF!</v>
      </c>
      <c r="C38" s="153" t="e">
        <f t="shared" ca="1" si="1"/>
        <v>#REF!</v>
      </c>
      <c r="D38" s="133"/>
      <c r="E38" s="134"/>
      <c r="F38" s="134" t="e">
        <f t="shared" ca="1" si="2"/>
        <v>#REF!</v>
      </c>
      <c r="G38" s="132"/>
      <c r="H38" s="132"/>
      <c r="I38" s="132" t="e">
        <f t="shared" ca="1" si="4"/>
        <v>#REF!</v>
      </c>
      <c r="J38" s="135"/>
      <c r="K38" s="135"/>
      <c r="L38" s="135" t="e">
        <f t="shared" ca="1" si="3"/>
        <v>#REF!</v>
      </c>
      <c r="M38" s="137" t="e">
        <f t="shared" ca="1" si="5"/>
        <v>#REF!</v>
      </c>
      <c r="N38" s="161" t="e">
        <f t="shared" ca="1" si="6"/>
        <v>#REF!</v>
      </c>
      <c r="O38" s="139" t="e">
        <f t="shared" ca="1" si="7"/>
        <v>#REF!</v>
      </c>
      <c r="P38" s="143"/>
    </row>
    <row r="39" spans="1:16" x14ac:dyDescent="0.25">
      <c r="A39" s="128">
        <v>33</v>
      </c>
      <c r="B39" s="153" t="e">
        <f t="shared" ca="1" si="0"/>
        <v>#REF!</v>
      </c>
      <c r="C39" s="153" t="e">
        <f t="shared" ca="1" si="1"/>
        <v>#REF!</v>
      </c>
      <c r="D39" s="133"/>
      <c r="E39" s="134"/>
      <c r="F39" s="134" t="e">
        <f t="shared" ca="1" si="2"/>
        <v>#REF!</v>
      </c>
      <c r="G39" s="132"/>
      <c r="H39" s="132"/>
      <c r="I39" s="132" t="e">
        <f t="shared" ca="1" si="4"/>
        <v>#REF!</v>
      </c>
      <c r="J39" s="135"/>
      <c r="K39" s="135"/>
      <c r="L39" s="135" t="e">
        <f t="shared" ca="1" si="3"/>
        <v>#REF!</v>
      </c>
      <c r="M39" s="137" t="e">
        <f t="shared" ca="1" si="5"/>
        <v>#REF!</v>
      </c>
      <c r="N39" s="161" t="e">
        <f t="shared" ca="1" si="6"/>
        <v>#REF!</v>
      </c>
      <c r="O39" s="139" t="e">
        <f t="shared" ca="1" si="7"/>
        <v>#REF!</v>
      </c>
      <c r="P39" s="143"/>
    </row>
    <row r="40" spans="1:16" x14ac:dyDescent="0.25">
      <c r="A40" s="128">
        <v>34</v>
      </c>
      <c r="B40" s="153" t="e">
        <f t="shared" ca="1" si="0"/>
        <v>#REF!</v>
      </c>
      <c r="C40" s="153" t="e">
        <f t="shared" ca="1" si="1"/>
        <v>#REF!</v>
      </c>
      <c r="D40" s="133"/>
      <c r="E40" s="134"/>
      <c r="F40" s="134" t="e">
        <f t="shared" ca="1" si="2"/>
        <v>#REF!</v>
      </c>
      <c r="G40" s="132"/>
      <c r="H40" s="132"/>
      <c r="I40" s="132" t="e">
        <f t="shared" ca="1" si="4"/>
        <v>#REF!</v>
      </c>
      <c r="J40" s="135"/>
      <c r="K40" s="135"/>
      <c r="L40" s="135" t="e">
        <f t="shared" ca="1" si="3"/>
        <v>#REF!</v>
      </c>
      <c r="M40" s="137" t="e">
        <f t="shared" ca="1" si="5"/>
        <v>#REF!</v>
      </c>
      <c r="N40" s="161" t="e">
        <f t="shared" ca="1" si="6"/>
        <v>#REF!</v>
      </c>
      <c r="O40" s="139" t="e">
        <f t="shared" ca="1" si="7"/>
        <v>#REF!</v>
      </c>
      <c r="P40" s="143"/>
    </row>
    <row r="41" spans="1:16" x14ac:dyDescent="0.25">
      <c r="A41" s="128">
        <v>35</v>
      </c>
      <c r="B41" s="153" t="e">
        <f t="shared" ca="1" si="0"/>
        <v>#REF!</v>
      </c>
      <c r="C41" s="153" t="e">
        <f t="shared" ca="1" si="1"/>
        <v>#REF!</v>
      </c>
      <c r="D41" s="133"/>
      <c r="E41" s="134"/>
      <c r="F41" s="134" t="e">
        <f t="shared" ca="1" si="2"/>
        <v>#REF!</v>
      </c>
      <c r="G41" s="132"/>
      <c r="H41" s="132"/>
      <c r="I41" s="132" t="e">
        <f t="shared" ca="1" si="4"/>
        <v>#REF!</v>
      </c>
      <c r="J41" s="135"/>
      <c r="K41" s="135"/>
      <c r="L41" s="135" t="e">
        <f t="shared" ca="1" si="3"/>
        <v>#REF!</v>
      </c>
      <c r="M41" s="137" t="e">
        <f t="shared" ca="1" si="5"/>
        <v>#REF!</v>
      </c>
      <c r="N41" s="161" t="e">
        <f t="shared" ca="1" si="6"/>
        <v>#REF!</v>
      </c>
      <c r="O41" s="139" t="e">
        <f t="shared" ca="1" si="7"/>
        <v>#REF!</v>
      </c>
      <c r="P41" s="143"/>
    </row>
    <row r="42" spans="1:16" x14ac:dyDescent="0.25">
      <c r="A42" s="128">
        <v>36</v>
      </c>
      <c r="B42" s="153" t="e">
        <f t="shared" ca="1" si="0"/>
        <v>#REF!</v>
      </c>
      <c r="C42" s="153" t="e">
        <f t="shared" ca="1" si="1"/>
        <v>#REF!</v>
      </c>
      <c r="D42" s="133"/>
      <c r="E42" s="134"/>
      <c r="F42" s="134" t="e">
        <f t="shared" ca="1" si="2"/>
        <v>#REF!</v>
      </c>
      <c r="G42" s="132"/>
      <c r="H42" s="132"/>
      <c r="I42" s="132" t="e">
        <f t="shared" ca="1" si="4"/>
        <v>#REF!</v>
      </c>
      <c r="J42" s="135"/>
      <c r="K42" s="135"/>
      <c r="L42" s="135" t="e">
        <f t="shared" ca="1" si="3"/>
        <v>#REF!</v>
      </c>
      <c r="M42" s="137" t="e">
        <f t="shared" ca="1" si="5"/>
        <v>#REF!</v>
      </c>
      <c r="N42" s="161" t="e">
        <f t="shared" ca="1" si="6"/>
        <v>#REF!</v>
      </c>
      <c r="O42" s="139" t="e">
        <f t="shared" ca="1" si="7"/>
        <v>#REF!</v>
      </c>
      <c r="P42" s="143"/>
    </row>
    <row r="43" spans="1:16" x14ac:dyDescent="0.25">
      <c r="A43" s="128">
        <v>37</v>
      </c>
      <c r="B43" s="153" t="e">
        <f t="shared" ca="1" si="0"/>
        <v>#REF!</v>
      </c>
      <c r="C43" s="153" t="e">
        <f t="shared" ca="1" si="1"/>
        <v>#REF!</v>
      </c>
      <c r="D43" s="133"/>
      <c r="E43" s="134"/>
      <c r="F43" s="134" t="e">
        <f t="shared" ca="1" si="2"/>
        <v>#REF!</v>
      </c>
      <c r="G43" s="132"/>
      <c r="H43" s="132"/>
      <c r="I43" s="132" t="e">
        <f t="shared" ca="1" si="4"/>
        <v>#REF!</v>
      </c>
      <c r="J43" s="135"/>
      <c r="K43" s="135"/>
      <c r="L43" s="135" t="e">
        <f t="shared" ca="1" si="3"/>
        <v>#REF!</v>
      </c>
      <c r="M43" s="137" t="e">
        <f t="shared" ca="1" si="5"/>
        <v>#REF!</v>
      </c>
      <c r="N43" s="161" t="e">
        <f t="shared" ca="1" si="6"/>
        <v>#REF!</v>
      </c>
      <c r="O43" s="139" t="e">
        <f t="shared" ca="1" si="7"/>
        <v>#REF!</v>
      </c>
      <c r="P43" s="143"/>
    </row>
    <row r="44" spans="1:16" x14ac:dyDescent="0.25">
      <c r="A44" s="128">
        <v>38</v>
      </c>
      <c r="B44" s="153" t="e">
        <f t="shared" ca="1" si="0"/>
        <v>#REF!</v>
      </c>
      <c r="C44" s="153" t="e">
        <f t="shared" ca="1" si="1"/>
        <v>#REF!</v>
      </c>
      <c r="D44" s="133"/>
      <c r="E44" s="134"/>
      <c r="F44" s="134" t="e">
        <f t="shared" ca="1" si="2"/>
        <v>#REF!</v>
      </c>
      <c r="G44" s="132"/>
      <c r="H44" s="132"/>
      <c r="I44" s="132" t="e">
        <f t="shared" ca="1" si="4"/>
        <v>#REF!</v>
      </c>
      <c r="J44" s="135"/>
      <c r="K44" s="135"/>
      <c r="L44" s="135" t="e">
        <f t="shared" ca="1" si="3"/>
        <v>#REF!</v>
      </c>
      <c r="M44" s="137" t="e">
        <f t="shared" ca="1" si="5"/>
        <v>#REF!</v>
      </c>
      <c r="N44" s="161" t="e">
        <f t="shared" ca="1" si="6"/>
        <v>#REF!</v>
      </c>
      <c r="O44" s="139" t="e">
        <f t="shared" ca="1" si="7"/>
        <v>#REF!</v>
      </c>
      <c r="P44" s="143"/>
    </row>
    <row r="45" spans="1:16" x14ac:dyDescent="0.25">
      <c r="A45" s="128">
        <v>39</v>
      </c>
      <c r="B45" s="153" t="e">
        <f t="shared" ca="1" si="0"/>
        <v>#REF!</v>
      </c>
      <c r="C45" s="153" t="e">
        <f t="shared" ca="1" si="1"/>
        <v>#REF!</v>
      </c>
      <c r="D45" s="133"/>
      <c r="E45" s="134"/>
      <c r="F45" s="134" t="e">
        <f t="shared" ca="1" si="2"/>
        <v>#REF!</v>
      </c>
      <c r="G45" s="132"/>
      <c r="H45" s="132"/>
      <c r="I45" s="132" t="e">
        <f t="shared" ca="1" si="4"/>
        <v>#REF!</v>
      </c>
      <c r="J45" s="135"/>
      <c r="K45" s="135"/>
      <c r="L45" s="135" t="e">
        <f t="shared" ca="1" si="3"/>
        <v>#REF!</v>
      </c>
      <c r="M45" s="137" t="e">
        <f t="shared" ca="1" si="5"/>
        <v>#REF!</v>
      </c>
      <c r="N45" s="161" t="e">
        <f t="shared" ca="1" si="6"/>
        <v>#REF!</v>
      </c>
      <c r="O45" s="139" t="e">
        <f t="shared" ca="1" si="7"/>
        <v>#REF!</v>
      </c>
      <c r="P45" s="143"/>
    </row>
    <row r="46" spans="1:16" x14ac:dyDescent="0.25">
      <c r="A46" s="128">
        <v>40</v>
      </c>
      <c r="B46" s="153" t="e">
        <f t="shared" ca="1" si="0"/>
        <v>#REF!</v>
      </c>
      <c r="C46" s="153" t="e">
        <f t="shared" ca="1" si="1"/>
        <v>#REF!</v>
      </c>
      <c r="D46" s="133"/>
      <c r="E46" s="134"/>
      <c r="F46" s="134" t="e">
        <f t="shared" ca="1" si="2"/>
        <v>#REF!</v>
      </c>
      <c r="G46" s="132"/>
      <c r="H46" s="132"/>
      <c r="I46" s="132" t="e">
        <f t="shared" ca="1" si="4"/>
        <v>#REF!</v>
      </c>
      <c r="J46" s="135"/>
      <c r="K46" s="135"/>
      <c r="L46" s="135" t="e">
        <f t="shared" ca="1" si="3"/>
        <v>#REF!</v>
      </c>
      <c r="M46" s="137" t="e">
        <f t="shared" ca="1" si="5"/>
        <v>#REF!</v>
      </c>
      <c r="N46" s="161" t="e">
        <f t="shared" ca="1" si="6"/>
        <v>#REF!</v>
      </c>
      <c r="O46" s="139" t="e">
        <f t="shared" ca="1" si="7"/>
        <v>#REF!</v>
      </c>
      <c r="P46" s="143"/>
    </row>
    <row r="47" spans="1:16" x14ac:dyDescent="0.25">
      <c r="A47" s="128">
        <v>41</v>
      </c>
      <c r="B47" s="153" t="e">
        <f t="shared" ca="1" si="0"/>
        <v>#REF!</v>
      </c>
      <c r="C47" s="153" t="e">
        <f t="shared" ca="1" si="1"/>
        <v>#REF!</v>
      </c>
      <c r="D47" s="133"/>
      <c r="E47" s="134"/>
      <c r="F47" s="134" t="e">
        <f t="shared" ca="1" si="2"/>
        <v>#REF!</v>
      </c>
      <c r="G47" s="132"/>
      <c r="H47" s="132"/>
      <c r="I47" s="132" t="e">
        <f t="shared" ca="1" si="4"/>
        <v>#REF!</v>
      </c>
      <c r="J47" s="135"/>
      <c r="K47" s="135"/>
      <c r="L47" s="135" t="e">
        <f t="shared" ca="1" si="3"/>
        <v>#REF!</v>
      </c>
      <c r="M47" s="137" t="e">
        <f t="shared" ca="1" si="5"/>
        <v>#REF!</v>
      </c>
      <c r="N47" s="161" t="e">
        <f t="shared" ca="1" si="6"/>
        <v>#REF!</v>
      </c>
      <c r="O47" s="139" t="e">
        <f t="shared" ca="1" si="7"/>
        <v>#REF!</v>
      </c>
      <c r="P47" s="143"/>
    </row>
    <row r="48" spans="1:16" x14ac:dyDescent="0.25">
      <c r="A48" s="128">
        <v>42</v>
      </c>
      <c r="B48" s="153" t="e">
        <f t="shared" ca="1" si="0"/>
        <v>#REF!</v>
      </c>
      <c r="C48" s="153" t="e">
        <f t="shared" ca="1" si="1"/>
        <v>#REF!</v>
      </c>
      <c r="D48" s="133"/>
      <c r="E48" s="134"/>
      <c r="F48" s="134" t="e">
        <f t="shared" ca="1" si="2"/>
        <v>#REF!</v>
      </c>
      <c r="G48" s="132"/>
      <c r="H48" s="132"/>
      <c r="I48" s="132" t="e">
        <f t="shared" ca="1" si="4"/>
        <v>#REF!</v>
      </c>
      <c r="J48" s="135"/>
      <c r="K48" s="135"/>
      <c r="L48" s="135" t="e">
        <f t="shared" ca="1" si="3"/>
        <v>#REF!</v>
      </c>
      <c r="M48" s="137" t="e">
        <f t="shared" ca="1" si="5"/>
        <v>#REF!</v>
      </c>
      <c r="N48" s="161" t="e">
        <f t="shared" ca="1" si="6"/>
        <v>#REF!</v>
      </c>
      <c r="O48" s="139" t="e">
        <f t="shared" ca="1" si="7"/>
        <v>#REF!</v>
      </c>
      <c r="P48" s="143"/>
    </row>
    <row r="49" spans="1:16" x14ac:dyDescent="0.25">
      <c r="A49" s="128">
        <v>43</v>
      </c>
      <c r="B49" s="153" t="e">
        <f t="shared" ca="1" si="0"/>
        <v>#REF!</v>
      </c>
      <c r="C49" s="153" t="e">
        <f t="shared" ca="1" si="1"/>
        <v>#REF!</v>
      </c>
      <c r="D49" s="133"/>
      <c r="E49" s="134"/>
      <c r="F49" s="134" t="e">
        <f t="shared" ca="1" si="2"/>
        <v>#REF!</v>
      </c>
      <c r="G49" s="132"/>
      <c r="H49" s="132"/>
      <c r="I49" s="132" t="e">
        <f t="shared" ca="1" si="4"/>
        <v>#REF!</v>
      </c>
      <c r="J49" s="135"/>
      <c r="K49" s="135"/>
      <c r="L49" s="135" t="e">
        <f t="shared" ca="1" si="3"/>
        <v>#REF!</v>
      </c>
      <c r="M49" s="137" t="e">
        <f t="shared" ca="1" si="5"/>
        <v>#REF!</v>
      </c>
      <c r="N49" s="161" t="e">
        <f t="shared" ca="1" si="6"/>
        <v>#REF!</v>
      </c>
      <c r="O49" s="139" t="e">
        <f t="shared" ca="1" si="7"/>
        <v>#REF!</v>
      </c>
      <c r="P49" s="143"/>
    </row>
    <row r="50" spans="1:16" x14ac:dyDescent="0.25">
      <c r="A50" s="128">
        <v>44</v>
      </c>
      <c r="B50" s="153" t="e">
        <f t="shared" ca="1" si="0"/>
        <v>#REF!</v>
      </c>
      <c r="C50" s="153" t="e">
        <f t="shared" ca="1" si="1"/>
        <v>#REF!</v>
      </c>
      <c r="D50" s="133"/>
      <c r="E50" s="134"/>
      <c r="F50" s="134" t="e">
        <f t="shared" ca="1" si="2"/>
        <v>#REF!</v>
      </c>
      <c r="G50" s="132"/>
      <c r="H50" s="132"/>
      <c r="I50" s="132" t="e">
        <f t="shared" ca="1" si="4"/>
        <v>#REF!</v>
      </c>
      <c r="J50" s="135"/>
      <c r="K50" s="135"/>
      <c r="L50" s="135" t="e">
        <f t="shared" ca="1" si="3"/>
        <v>#REF!</v>
      </c>
      <c r="M50" s="137" t="e">
        <f t="shared" ca="1" si="5"/>
        <v>#REF!</v>
      </c>
      <c r="N50" s="161" t="e">
        <f t="shared" ca="1" si="6"/>
        <v>#REF!</v>
      </c>
      <c r="O50" s="139" t="e">
        <f t="shared" ca="1" si="7"/>
        <v>#REF!</v>
      </c>
      <c r="P50" s="143"/>
    </row>
    <row r="51" spans="1:16" x14ac:dyDescent="0.25">
      <c r="A51" s="128">
        <v>45</v>
      </c>
      <c r="B51" s="153" t="e">
        <f t="shared" ca="1" si="0"/>
        <v>#REF!</v>
      </c>
      <c r="C51" s="153" t="e">
        <f t="shared" ca="1" si="1"/>
        <v>#REF!</v>
      </c>
      <c r="D51" s="133"/>
      <c r="E51" s="134"/>
      <c r="F51" s="134" t="e">
        <f t="shared" ca="1" si="2"/>
        <v>#REF!</v>
      </c>
      <c r="G51" s="132"/>
      <c r="H51" s="132"/>
      <c r="I51" s="132" t="e">
        <f t="shared" ca="1" si="4"/>
        <v>#REF!</v>
      </c>
      <c r="J51" s="135"/>
      <c r="K51" s="135"/>
      <c r="L51" s="135" t="e">
        <f t="shared" ca="1" si="3"/>
        <v>#REF!</v>
      </c>
      <c r="M51" s="137" t="e">
        <f t="shared" ca="1" si="5"/>
        <v>#REF!</v>
      </c>
      <c r="N51" s="161" t="e">
        <f t="shared" ca="1" si="6"/>
        <v>#REF!</v>
      </c>
      <c r="O51" s="139" t="e">
        <f t="shared" ca="1" si="7"/>
        <v>#REF!</v>
      </c>
      <c r="P51" s="143"/>
    </row>
    <row r="52" spans="1:16" x14ac:dyDescent="0.25">
      <c r="A52" s="128">
        <v>46</v>
      </c>
      <c r="B52" s="153" t="e">
        <f t="shared" ca="1" si="0"/>
        <v>#REF!</v>
      </c>
      <c r="C52" s="153" t="e">
        <f t="shared" ca="1" si="1"/>
        <v>#REF!</v>
      </c>
      <c r="D52" s="133"/>
      <c r="E52" s="134"/>
      <c r="F52" s="134" t="e">
        <f t="shared" ca="1" si="2"/>
        <v>#REF!</v>
      </c>
      <c r="G52" s="132"/>
      <c r="H52" s="132"/>
      <c r="I52" s="132" t="e">
        <f t="shared" ca="1" si="4"/>
        <v>#REF!</v>
      </c>
      <c r="J52" s="135"/>
      <c r="K52" s="135"/>
      <c r="L52" s="135" t="e">
        <f t="shared" ca="1" si="3"/>
        <v>#REF!</v>
      </c>
      <c r="M52" s="137" t="e">
        <f t="shared" ca="1" si="5"/>
        <v>#REF!</v>
      </c>
      <c r="N52" s="161" t="e">
        <f t="shared" ca="1" si="6"/>
        <v>#REF!</v>
      </c>
      <c r="O52" s="139" t="e">
        <f t="shared" ca="1" si="7"/>
        <v>#REF!</v>
      </c>
      <c r="P52" s="143"/>
    </row>
    <row r="53" spans="1:16" x14ac:dyDescent="0.25">
      <c r="A53" s="128">
        <v>47</v>
      </c>
      <c r="B53" s="153" t="e">
        <f t="shared" ca="1" si="0"/>
        <v>#REF!</v>
      </c>
      <c r="C53" s="153" t="e">
        <f t="shared" ca="1" si="1"/>
        <v>#REF!</v>
      </c>
      <c r="D53" s="133"/>
      <c r="E53" s="134"/>
      <c r="F53" s="134" t="e">
        <f t="shared" ca="1" si="2"/>
        <v>#REF!</v>
      </c>
      <c r="G53" s="132"/>
      <c r="H53" s="132"/>
      <c r="I53" s="132" t="e">
        <f t="shared" ca="1" si="4"/>
        <v>#REF!</v>
      </c>
      <c r="J53" s="135"/>
      <c r="K53" s="135"/>
      <c r="L53" s="135" t="e">
        <f t="shared" ca="1" si="3"/>
        <v>#REF!</v>
      </c>
      <c r="M53" s="137" t="e">
        <f t="shared" ca="1" si="5"/>
        <v>#REF!</v>
      </c>
      <c r="N53" s="161" t="e">
        <f t="shared" ca="1" si="6"/>
        <v>#REF!</v>
      </c>
      <c r="O53" s="139" t="e">
        <f t="shared" ca="1" si="7"/>
        <v>#REF!</v>
      </c>
      <c r="P53" s="143"/>
    </row>
    <row r="54" spans="1:16" x14ac:dyDescent="0.25">
      <c r="A54" s="128">
        <v>48</v>
      </c>
      <c r="B54" s="153" t="e">
        <f t="shared" ca="1" si="0"/>
        <v>#REF!</v>
      </c>
      <c r="C54" s="153" t="e">
        <f t="shared" ca="1" si="1"/>
        <v>#REF!</v>
      </c>
      <c r="D54" s="133"/>
      <c r="E54" s="134"/>
      <c r="F54" s="134" t="e">
        <f t="shared" ca="1" si="2"/>
        <v>#REF!</v>
      </c>
      <c r="G54" s="132"/>
      <c r="H54" s="132"/>
      <c r="I54" s="132" t="e">
        <f t="shared" ca="1" si="4"/>
        <v>#REF!</v>
      </c>
      <c r="J54" s="135"/>
      <c r="K54" s="135"/>
      <c r="L54" s="135" t="e">
        <f t="shared" ca="1" si="3"/>
        <v>#REF!</v>
      </c>
      <c r="M54" s="137" t="e">
        <f t="shared" ca="1" si="5"/>
        <v>#REF!</v>
      </c>
      <c r="N54" s="161" t="e">
        <f t="shared" ca="1" si="6"/>
        <v>#REF!</v>
      </c>
      <c r="O54" s="139" t="e">
        <f t="shared" ca="1" si="7"/>
        <v>#REF!</v>
      </c>
      <c r="P54" s="143"/>
    </row>
    <row r="55" spans="1:16" x14ac:dyDescent="0.25">
      <c r="A55" s="128">
        <v>49</v>
      </c>
      <c r="B55" s="153" t="e">
        <f t="shared" ca="1" si="0"/>
        <v>#REF!</v>
      </c>
      <c r="C55" s="153" t="e">
        <f t="shared" ca="1" si="1"/>
        <v>#REF!</v>
      </c>
      <c r="D55" s="133"/>
      <c r="E55" s="134"/>
      <c r="F55" s="134" t="e">
        <f t="shared" ca="1" si="2"/>
        <v>#REF!</v>
      </c>
      <c r="G55" s="132"/>
      <c r="H55" s="132"/>
      <c r="I55" s="132" t="e">
        <f t="shared" ca="1" si="4"/>
        <v>#REF!</v>
      </c>
      <c r="J55" s="135"/>
      <c r="K55" s="135"/>
      <c r="L55" s="135" t="e">
        <f t="shared" ca="1" si="3"/>
        <v>#REF!</v>
      </c>
      <c r="M55" s="137" t="e">
        <f t="shared" ca="1" si="5"/>
        <v>#REF!</v>
      </c>
      <c r="N55" s="161" t="e">
        <f t="shared" ca="1" si="6"/>
        <v>#REF!</v>
      </c>
      <c r="O55" s="139" t="e">
        <f t="shared" ca="1" si="7"/>
        <v>#REF!</v>
      </c>
      <c r="P55" s="143"/>
    </row>
    <row r="56" spans="1:16" x14ac:dyDescent="0.25">
      <c r="A56" s="128">
        <v>50</v>
      </c>
      <c r="B56" s="153" t="e">
        <f t="shared" ca="1" si="0"/>
        <v>#REF!</v>
      </c>
      <c r="C56" s="153" t="e">
        <f t="shared" ca="1" si="1"/>
        <v>#REF!</v>
      </c>
      <c r="D56" s="133"/>
      <c r="E56" s="134"/>
      <c r="F56" s="134" t="e">
        <f t="shared" ca="1" si="2"/>
        <v>#REF!</v>
      </c>
      <c r="G56" s="132"/>
      <c r="H56" s="132"/>
      <c r="I56" s="132" t="e">
        <f t="shared" ca="1" si="4"/>
        <v>#REF!</v>
      </c>
      <c r="J56" s="135"/>
      <c r="K56" s="135"/>
      <c r="L56" s="135" t="e">
        <f t="shared" ca="1" si="3"/>
        <v>#REF!</v>
      </c>
      <c r="M56" s="137" t="e">
        <f t="shared" ca="1" si="5"/>
        <v>#REF!</v>
      </c>
      <c r="N56" s="161" t="e">
        <f t="shared" ca="1" si="6"/>
        <v>#REF!</v>
      </c>
      <c r="O56" s="139" t="e">
        <f t="shared" ca="1" si="7"/>
        <v>#REF!</v>
      </c>
      <c r="P56" s="143"/>
    </row>
    <row r="57" spans="1:16" x14ac:dyDescent="0.25">
      <c r="A57" s="128">
        <v>51</v>
      </c>
      <c r="B57" s="153" t="e">
        <f t="shared" ca="1" si="0"/>
        <v>#REF!</v>
      </c>
      <c r="C57" s="153" t="e">
        <f t="shared" ca="1" si="1"/>
        <v>#REF!</v>
      </c>
      <c r="D57" s="133"/>
      <c r="E57" s="134"/>
      <c r="F57" s="134" t="e">
        <f t="shared" ca="1" si="2"/>
        <v>#REF!</v>
      </c>
      <c r="G57" s="132"/>
      <c r="H57" s="132"/>
      <c r="I57" s="132" t="e">
        <f t="shared" ca="1" si="4"/>
        <v>#REF!</v>
      </c>
      <c r="J57" s="135"/>
      <c r="K57" s="135"/>
      <c r="L57" s="135" t="e">
        <f t="shared" ca="1" si="3"/>
        <v>#REF!</v>
      </c>
      <c r="M57" s="137" t="e">
        <f t="shared" ca="1" si="5"/>
        <v>#REF!</v>
      </c>
      <c r="N57" s="161" t="e">
        <f t="shared" ca="1" si="6"/>
        <v>#REF!</v>
      </c>
      <c r="O57" s="139" t="e">
        <f t="shared" ca="1" si="7"/>
        <v>#REF!</v>
      </c>
      <c r="P57" s="143"/>
    </row>
    <row r="58" spans="1:16" x14ac:dyDescent="0.25">
      <c r="A58" s="128">
        <v>52</v>
      </c>
      <c r="B58" s="153" t="e">
        <f t="shared" ca="1" si="0"/>
        <v>#REF!</v>
      </c>
      <c r="C58" s="153" t="e">
        <f t="shared" ca="1" si="1"/>
        <v>#REF!</v>
      </c>
      <c r="D58" s="133"/>
      <c r="E58" s="134"/>
      <c r="F58" s="134" t="e">
        <f t="shared" ca="1" si="2"/>
        <v>#REF!</v>
      </c>
      <c r="G58" s="132"/>
      <c r="H58" s="132"/>
      <c r="I58" s="132" t="e">
        <f t="shared" ca="1" si="4"/>
        <v>#REF!</v>
      </c>
      <c r="J58" s="135"/>
      <c r="K58" s="135"/>
      <c r="L58" s="135" t="e">
        <f t="shared" ca="1" si="3"/>
        <v>#REF!</v>
      </c>
      <c r="M58" s="137" t="e">
        <f t="shared" ca="1" si="5"/>
        <v>#REF!</v>
      </c>
      <c r="N58" s="161" t="e">
        <f t="shared" ca="1" si="6"/>
        <v>#REF!</v>
      </c>
      <c r="O58" s="139" t="e">
        <f t="shared" ca="1" si="7"/>
        <v>#REF!</v>
      </c>
      <c r="P58" s="143"/>
    </row>
    <row r="59" spans="1:16" x14ac:dyDescent="0.25">
      <c r="A59" s="128">
        <v>53</v>
      </c>
      <c r="B59" s="153" t="e">
        <f t="shared" ca="1" si="0"/>
        <v>#REF!</v>
      </c>
      <c r="C59" s="153" t="e">
        <f t="shared" ca="1" si="1"/>
        <v>#REF!</v>
      </c>
      <c r="D59" s="133"/>
      <c r="E59" s="134"/>
      <c r="F59" s="134" t="e">
        <f t="shared" ca="1" si="2"/>
        <v>#REF!</v>
      </c>
      <c r="G59" s="132"/>
      <c r="H59" s="132"/>
      <c r="I59" s="132" t="e">
        <f t="shared" ca="1" si="4"/>
        <v>#REF!</v>
      </c>
      <c r="J59" s="135"/>
      <c r="K59" s="135"/>
      <c r="L59" s="135" t="e">
        <f t="shared" ca="1" si="3"/>
        <v>#REF!</v>
      </c>
      <c r="M59" s="137" t="e">
        <f t="shared" ca="1" si="5"/>
        <v>#REF!</v>
      </c>
      <c r="N59" s="161" t="e">
        <f t="shared" ca="1" si="6"/>
        <v>#REF!</v>
      </c>
      <c r="O59" s="139" t="e">
        <f t="shared" ca="1" si="7"/>
        <v>#REF!</v>
      </c>
      <c r="P59" s="143"/>
    </row>
    <row r="60" spans="1:16" x14ac:dyDescent="0.25">
      <c r="A60" s="128">
        <v>54</v>
      </c>
      <c r="B60" s="153" t="e">
        <f t="shared" ca="1" si="0"/>
        <v>#REF!</v>
      </c>
      <c r="C60" s="153" t="e">
        <f t="shared" ca="1" si="1"/>
        <v>#REF!</v>
      </c>
      <c r="D60" s="133"/>
      <c r="E60" s="134"/>
      <c r="F60" s="134" t="e">
        <f t="shared" ca="1" si="2"/>
        <v>#REF!</v>
      </c>
      <c r="G60" s="132"/>
      <c r="H60" s="132"/>
      <c r="I60" s="132" t="e">
        <f t="shared" ca="1" si="4"/>
        <v>#REF!</v>
      </c>
      <c r="J60" s="135"/>
      <c r="K60" s="135"/>
      <c r="L60" s="135" t="e">
        <f t="shared" ca="1" si="3"/>
        <v>#REF!</v>
      </c>
      <c r="M60" s="137" t="e">
        <f t="shared" ca="1" si="5"/>
        <v>#REF!</v>
      </c>
      <c r="N60" s="161" t="e">
        <f t="shared" ca="1" si="6"/>
        <v>#REF!</v>
      </c>
      <c r="O60" s="139" t="e">
        <f t="shared" ca="1" si="7"/>
        <v>#REF!</v>
      </c>
      <c r="P60" s="143"/>
    </row>
    <row r="61" spans="1:16" x14ac:dyDescent="0.25">
      <c r="A61" s="128">
        <v>55</v>
      </c>
      <c r="B61" s="153" t="e">
        <f t="shared" ca="1" si="0"/>
        <v>#REF!</v>
      </c>
      <c r="C61" s="153" t="e">
        <f t="shared" ca="1" si="1"/>
        <v>#REF!</v>
      </c>
      <c r="D61" s="133"/>
      <c r="E61" s="134"/>
      <c r="F61" s="134" t="e">
        <f t="shared" ca="1" si="2"/>
        <v>#REF!</v>
      </c>
      <c r="G61" s="132"/>
      <c r="H61" s="132"/>
      <c r="I61" s="132" t="e">
        <f t="shared" ca="1" si="4"/>
        <v>#REF!</v>
      </c>
      <c r="J61" s="135"/>
      <c r="K61" s="135"/>
      <c r="L61" s="135" t="e">
        <f t="shared" ca="1" si="3"/>
        <v>#REF!</v>
      </c>
      <c r="M61" s="137" t="e">
        <f t="shared" ca="1" si="5"/>
        <v>#REF!</v>
      </c>
      <c r="N61" s="161" t="e">
        <f t="shared" ca="1" si="6"/>
        <v>#REF!</v>
      </c>
      <c r="O61" s="139" t="e">
        <f t="shared" ca="1" si="7"/>
        <v>#REF!</v>
      </c>
      <c r="P61" s="143"/>
    </row>
    <row r="62" spans="1:16" x14ac:dyDescent="0.25">
      <c r="A62" s="128">
        <v>56</v>
      </c>
      <c r="B62" s="153" t="e">
        <f t="shared" ca="1" si="0"/>
        <v>#REF!</v>
      </c>
      <c r="C62" s="153" t="e">
        <f t="shared" ca="1" si="1"/>
        <v>#REF!</v>
      </c>
      <c r="D62" s="133"/>
      <c r="E62" s="134"/>
      <c r="F62" s="134" t="e">
        <f t="shared" ca="1" si="2"/>
        <v>#REF!</v>
      </c>
      <c r="G62" s="132"/>
      <c r="H62" s="132"/>
      <c r="I62" s="132" t="e">
        <f t="shared" ca="1" si="4"/>
        <v>#REF!</v>
      </c>
      <c r="J62" s="135"/>
      <c r="K62" s="135"/>
      <c r="L62" s="135" t="e">
        <f t="shared" ca="1" si="3"/>
        <v>#REF!</v>
      </c>
      <c r="M62" s="137" t="e">
        <f t="shared" ca="1" si="5"/>
        <v>#REF!</v>
      </c>
      <c r="N62" s="161" t="e">
        <f t="shared" ca="1" si="6"/>
        <v>#REF!</v>
      </c>
      <c r="O62" s="139" t="e">
        <f t="shared" ca="1" si="7"/>
        <v>#REF!</v>
      </c>
      <c r="P62" s="143"/>
    </row>
    <row r="63" spans="1:16" x14ac:dyDescent="0.25">
      <c r="A63" s="128">
        <v>57</v>
      </c>
      <c r="B63" s="153" t="e">
        <f t="shared" ca="1" si="0"/>
        <v>#REF!</v>
      </c>
      <c r="C63" s="153" t="e">
        <f t="shared" ca="1" si="1"/>
        <v>#REF!</v>
      </c>
      <c r="D63" s="133"/>
      <c r="E63" s="134"/>
      <c r="F63" s="134" t="e">
        <f t="shared" ca="1" si="2"/>
        <v>#REF!</v>
      </c>
      <c r="G63" s="132"/>
      <c r="H63" s="132"/>
      <c r="I63" s="132" t="e">
        <f t="shared" ca="1" si="4"/>
        <v>#REF!</v>
      </c>
      <c r="J63" s="135"/>
      <c r="K63" s="135"/>
      <c r="L63" s="135" t="e">
        <f t="shared" ca="1" si="3"/>
        <v>#REF!</v>
      </c>
      <c r="M63" s="137" t="e">
        <f t="shared" ca="1" si="5"/>
        <v>#REF!</v>
      </c>
      <c r="N63" s="161" t="e">
        <f t="shared" ca="1" si="6"/>
        <v>#REF!</v>
      </c>
      <c r="O63" s="139" t="e">
        <f t="shared" ca="1" si="7"/>
        <v>#REF!</v>
      </c>
      <c r="P63" s="143"/>
    </row>
    <row r="64" spans="1:16" x14ac:dyDescent="0.25">
      <c r="A64" s="128">
        <v>58</v>
      </c>
      <c r="B64" s="153" t="e">
        <f t="shared" ca="1" si="0"/>
        <v>#REF!</v>
      </c>
      <c r="C64" s="153" t="e">
        <f t="shared" ca="1" si="1"/>
        <v>#REF!</v>
      </c>
      <c r="D64" s="133"/>
      <c r="E64" s="134"/>
      <c r="F64" s="134" t="e">
        <f t="shared" ca="1" si="2"/>
        <v>#REF!</v>
      </c>
      <c r="G64" s="132"/>
      <c r="H64" s="132"/>
      <c r="I64" s="132" t="e">
        <f t="shared" ca="1" si="4"/>
        <v>#REF!</v>
      </c>
      <c r="J64" s="135"/>
      <c r="K64" s="135"/>
      <c r="L64" s="135" t="e">
        <f t="shared" ca="1" si="3"/>
        <v>#REF!</v>
      </c>
      <c r="M64" s="137" t="e">
        <f t="shared" ca="1" si="5"/>
        <v>#REF!</v>
      </c>
      <c r="N64" s="161" t="e">
        <f t="shared" ca="1" si="6"/>
        <v>#REF!</v>
      </c>
      <c r="O64" s="139" t="e">
        <f t="shared" ca="1" si="7"/>
        <v>#REF!</v>
      </c>
      <c r="P64" s="143"/>
    </row>
    <row r="65" spans="1:16" x14ac:dyDescent="0.25">
      <c r="A65" s="128">
        <v>59</v>
      </c>
      <c r="B65" s="153" t="e">
        <f t="shared" ca="1" si="0"/>
        <v>#REF!</v>
      </c>
      <c r="C65" s="153" t="e">
        <f t="shared" ca="1" si="1"/>
        <v>#REF!</v>
      </c>
      <c r="D65" s="133"/>
      <c r="E65" s="134"/>
      <c r="F65" s="134" t="e">
        <f t="shared" ca="1" si="2"/>
        <v>#REF!</v>
      </c>
      <c r="G65" s="132"/>
      <c r="H65" s="132"/>
      <c r="I65" s="132" t="e">
        <f t="shared" ca="1" si="4"/>
        <v>#REF!</v>
      </c>
      <c r="J65" s="135"/>
      <c r="K65" s="135"/>
      <c r="L65" s="135" t="e">
        <f t="shared" ca="1" si="3"/>
        <v>#REF!</v>
      </c>
      <c r="M65" s="137" t="e">
        <f t="shared" ca="1" si="5"/>
        <v>#REF!</v>
      </c>
      <c r="N65" s="161" t="e">
        <f t="shared" ca="1" si="6"/>
        <v>#REF!</v>
      </c>
      <c r="O65" s="139" t="e">
        <f t="shared" ca="1" si="7"/>
        <v>#REF!</v>
      </c>
      <c r="P65" s="143"/>
    </row>
    <row r="66" spans="1:16" x14ac:dyDescent="0.25">
      <c r="A66" s="128">
        <v>60</v>
      </c>
      <c r="B66" s="153" t="e">
        <f t="shared" ca="1" si="0"/>
        <v>#REF!</v>
      </c>
      <c r="C66" s="153" t="e">
        <f t="shared" ca="1" si="1"/>
        <v>#REF!</v>
      </c>
      <c r="D66" s="133"/>
      <c r="E66" s="134"/>
      <c r="F66" s="134" t="e">
        <f t="shared" ca="1" si="2"/>
        <v>#REF!</v>
      </c>
      <c r="G66" s="132"/>
      <c r="H66" s="132"/>
      <c r="I66" s="132" t="e">
        <f t="shared" ca="1" si="4"/>
        <v>#REF!</v>
      </c>
      <c r="J66" s="135"/>
      <c r="K66" s="135"/>
      <c r="L66" s="135" t="e">
        <f t="shared" ca="1" si="3"/>
        <v>#REF!</v>
      </c>
      <c r="M66" s="137" t="e">
        <f t="shared" ca="1" si="5"/>
        <v>#REF!</v>
      </c>
      <c r="N66" s="161" t="e">
        <f t="shared" ca="1" si="6"/>
        <v>#REF!</v>
      </c>
      <c r="O66" s="139" t="e">
        <f t="shared" ca="1" si="7"/>
        <v>#REF!</v>
      </c>
      <c r="P66" s="143"/>
    </row>
    <row r="67" spans="1:16" x14ac:dyDescent="0.25">
      <c r="A67" s="128">
        <v>61</v>
      </c>
      <c r="B67" s="153" t="e">
        <f t="shared" ca="1" si="0"/>
        <v>#REF!</v>
      </c>
      <c r="C67" s="153" t="e">
        <f t="shared" ca="1" si="1"/>
        <v>#REF!</v>
      </c>
      <c r="D67" s="133"/>
      <c r="E67" s="134"/>
      <c r="F67" s="134" t="e">
        <f t="shared" ca="1" si="2"/>
        <v>#REF!</v>
      </c>
      <c r="G67" s="132"/>
      <c r="H67" s="132"/>
      <c r="I67" s="132" t="e">
        <f t="shared" ca="1" si="4"/>
        <v>#REF!</v>
      </c>
      <c r="J67" s="135"/>
      <c r="K67" s="135"/>
      <c r="L67" s="135" t="e">
        <f t="shared" ca="1" si="3"/>
        <v>#REF!</v>
      </c>
      <c r="M67" s="137" t="e">
        <f t="shared" ca="1" si="5"/>
        <v>#REF!</v>
      </c>
      <c r="N67" s="161" t="e">
        <f t="shared" ca="1" si="6"/>
        <v>#REF!</v>
      </c>
      <c r="O67" s="139" t="e">
        <f t="shared" ca="1" si="7"/>
        <v>#REF!</v>
      </c>
      <c r="P67" s="143"/>
    </row>
    <row r="68" spans="1:16" x14ac:dyDescent="0.25">
      <c r="A68" s="128">
        <v>62</v>
      </c>
      <c r="B68" s="153" t="e">
        <f t="shared" ca="1" si="0"/>
        <v>#REF!</v>
      </c>
      <c r="C68" s="153" t="e">
        <f t="shared" ca="1" si="1"/>
        <v>#REF!</v>
      </c>
      <c r="D68" s="133"/>
      <c r="E68" s="134"/>
      <c r="F68" s="134" t="e">
        <f t="shared" ca="1" si="2"/>
        <v>#REF!</v>
      </c>
      <c r="G68" s="132"/>
      <c r="H68" s="132"/>
      <c r="I68" s="132" t="e">
        <f t="shared" ca="1" si="4"/>
        <v>#REF!</v>
      </c>
      <c r="J68" s="135"/>
      <c r="K68" s="135"/>
      <c r="L68" s="135" t="e">
        <f t="shared" ca="1" si="3"/>
        <v>#REF!</v>
      </c>
      <c r="M68" s="137" t="e">
        <f t="shared" ca="1" si="5"/>
        <v>#REF!</v>
      </c>
      <c r="N68" s="161" t="e">
        <f t="shared" ca="1" si="6"/>
        <v>#REF!</v>
      </c>
      <c r="O68" s="139" t="e">
        <f t="shared" ca="1" si="7"/>
        <v>#REF!</v>
      </c>
      <c r="P68" s="143"/>
    </row>
    <row r="69" spans="1:16" x14ac:dyDescent="0.25">
      <c r="A69" s="128">
        <v>63</v>
      </c>
      <c r="B69" s="153" t="e">
        <f t="shared" ca="1" si="0"/>
        <v>#REF!</v>
      </c>
      <c r="C69" s="153" t="e">
        <f t="shared" ca="1" si="1"/>
        <v>#REF!</v>
      </c>
      <c r="D69" s="133"/>
      <c r="E69" s="134"/>
      <c r="F69" s="134" t="e">
        <f t="shared" ca="1" si="2"/>
        <v>#REF!</v>
      </c>
      <c r="G69" s="132"/>
      <c r="H69" s="132"/>
      <c r="I69" s="132" t="e">
        <f t="shared" ca="1" si="4"/>
        <v>#REF!</v>
      </c>
      <c r="J69" s="135"/>
      <c r="K69" s="135"/>
      <c r="L69" s="135" t="e">
        <f t="shared" ca="1" si="3"/>
        <v>#REF!</v>
      </c>
      <c r="M69" s="137" t="e">
        <f t="shared" ca="1" si="5"/>
        <v>#REF!</v>
      </c>
      <c r="N69" s="161" t="e">
        <f t="shared" ca="1" si="6"/>
        <v>#REF!</v>
      </c>
      <c r="O69" s="139" t="e">
        <f t="shared" ca="1" si="7"/>
        <v>#REF!</v>
      </c>
      <c r="P69" s="143"/>
    </row>
    <row r="70" spans="1:16" x14ac:dyDescent="0.25">
      <c r="A70" s="128">
        <v>64</v>
      </c>
      <c r="B70" s="153" t="e">
        <f t="shared" ca="1" si="0"/>
        <v>#REF!</v>
      </c>
      <c r="C70" s="153" t="e">
        <f t="shared" ca="1" si="1"/>
        <v>#REF!</v>
      </c>
      <c r="D70" s="133"/>
      <c r="E70" s="134"/>
      <c r="F70" s="134" t="e">
        <f t="shared" ca="1" si="2"/>
        <v>#REF!</v>
      </c>
      <c r="G70" s="132"/>
      <c r="H70" s="132"/>
      <c r="I70" s="132" t="e">
        <f t="shared" ca="1" si="4"/>
        <v>#REF!</v>
      </c>
      <c r="J70" s="135"/>
      <c r="K70" s="135"/>
      <c r="L70" s="135" t="e">
        <f t="shared" ca="1" si="3"/>
        <v>#REF!</v>
      </c>
      <c r="M70" s="137" t="e">
        <f t="shared" ca="1" si="5"/>
        <v>#REF!</v>
      </c>
      <c r="N70" s="161" t="e">
        <f t="shared" ca="1" si="6"/>
        <v>#REF!</v>
      </c>
      <c r="O70" s="139" t="e">
        <f t="shared" ca="1" si="7"/>
        <v>#REF!</v>
      </c>
      <c r="P70" s="143"/>
    </row>
    <row r="71" spans="1:16" x14ac:dyDescent="0.25">
      <c r="A71" s="128">
        <v>65</v>
      </c>
      <c r="B71" s="153" t="e">
        <f t="shared" ca="1" si="0"/>
        <v>#REF!</v>
      </c>
      <c r="C71" s="153" t="e">
        <f t="shared" ca="1" si="1"/>
        <v>#REF!</v>
      </c>
      <c r="D71" s="133"/>
      <c r="E71" s="134"/>
      <c r="F71" s="134" t="e">
        <f t="shared" ca="1" si="2"/>
        <v>#REF!</v>
      </c>
      <c r="G71" s="132"/>
      <c r="H71" s="132"/>
      <c r="I71" s="132" t="e">
        <f t="shared" ca="1" si="4"/>
        <v>#REF!</v>
      </c>
      <c r="J71" s="135"/>
      <c r="K71" s="135"/>
      <c r="L71" s="135" t="e">
        <f t="shared" ca="1" si="3"/>
        <v>#REF!</v>
      </c>
      <c r="M71" s="137" t="e">
        <f t="shared" ca="1" si="5"/>
        <v>#REF!</v>
      </c>
      <c r="N71" s="161" t="e">
        <f t="shared" ca="1" si="6"/>
        <v>#REF!</v>
      </c>
      <c r="O71" s="139" t="e">
        <f t="shared" ca="1" si="7"/>
        <v>#REF!</v>
      </c>
      <c r="P71" s="143"/>
    </row>
    <row r="72" spans="1:16" x14ac:dyDescent="0.25">
      <c r="A72" s="128">
        <v>66</v>
      </c>
      <c r="B72" s="153" t="e">
        <f t="shared" ref="B72:B135" ca="1" si="8">INDIRECT(CONCATENATE($C$505,$D$505,"!$B",$A72 + 8))</f>
        <v>#REF!</v>
      </c>
      <c r="C72" s="153" t="e">
        <f t="shared" ref="C72:C135" ca="1" si="9">INDIRECT(CONCATENATE($C$505,$D$505,"!$C",$A72 + 8))</f>
        <v>#REF!</v>
      </c>
      <c r="D72" s="133"/>
      <c r="E72" s="134"/>
      <c r="F72" s="134" t="e">
        <f t="shared" ref="F72:F135" ca="1" si="10">INDIRECT(CONCATENATE($C$505,$D$505,"!$Z",$A72 + 8))</f>
        <v>#REF!</v>
      </c>
      <c r="G72" s="132"/>
      <c r="H72" s="132"/>
      <c r="I72" s="132" t="e">
        <f t="shared" ca="1" si="4"/>
        <v>#REF!</v>
      </c>
      <c r="J72" s="135"/>
      <c r="K72" s="135"/>
      <c r="L72" s="135" t="e">
        <f t="shared" ref="L72:L135" ca="1" si="11">INDIRECT(CONCATENATE($C$505,$D$505,"!$V",$A72 + 8))</f>
        <v>#REF!</v>
      </c>
      <c r="M72" s="137" t="e">
        <f t="shared" ca="1" si="5"/>
        <v>#REF!</v>
      </c>
      <c r="N72" s="161" t="e">
        <f t="shared" ca="1" si="6"/>
        <v>#REF!</v>
      </c>
      <c r="O72" s="139" t="e">
        <f t="shared" ca="1" si="7"/>
        <v>#REF!</v>
      </c>
      <c r="P72" s="143"/>
    </row>
    <row r="73" spans="1:16" x14ac:dyDescent="0.25">
      <c r="A73" s="128">
        <v>67</v>
      </c>
      <c r="B73" s="153" t="e">
        <f t="shared" ca="1" si="8"/>
        <v>#REF!</v>
      </c>
      <c r="C73" s="153" t="e">
        <f t="shared" ca="1" si="9"/>
        <v>#REF!</v>
      </c>
      <c r="D73" s="133"/>
      <c r="E73" s="134"/>
      <c r="F73" s="134" t="e">
        <f t="shared" ca="1" si="10"/>
        <v>#REF!</v>
      </c>
      <c r="G73" s="132"/>
      <c r="H73" s="132"/>
      <c r="I73" s="132" t="e">
        <f t="shared" ref="I73:I136" ca="1" si="12">INDIRECT(CONCATENATE($C$505,$D$505,"!$AD",$A73 + 8))</f>
        <v>#REF!</v>
      </c>
      <c r="J73" s="135"/>
      <c r="K73" s="135"/>
      <c r="L73" s="135" t="e">
        <f t="shared" ca="1" si="11"/>
        <v>#REF!</v>
      </c>
      <c r="M73" s="137" t="e">
        <f t="shared" ref="M73:M136" ca="1" si="13">IF(I73&lt;33,0,3)</f>
        <v>#REF!</v>
      </c>
      <c r="N73" s="161" t="e">
        <f t="shared" ref="N73:N136" ca="1" si="14">ROUNDDOWN(O73,0)</f>
        <v>#REF!</v>
      </c>
      <c r="O73" s="139" t="e">
        <f t="shared" ref="O73:O136" ca="1" si="15">I73*M73/100</f>
        <v>#REF!</v>
      </c>
      <c r="P73" s="143"/>
    </row>
    <row r="74" spans="1:16" x14ac:dyDescent="0.25">
      <c r="A74" s="128">
        <v>68</v>
      </c>
      <c r="B74" s="153" t="e">
        <f t="shared" ca="1" si="8"/>
        <v>#REF!</v>
      </c>
      <c r="C74" s="153" t="e">
        <f t="shared" ca="1" si="9"/>
        <v>#REF!</v>
      </c>
      <c r="D74" s="133"/>
      <c r="E74" s="134"/>
      <c r="F74" s="134" t="e">
        <f t="shared" ca="1" si="10"/>
        <v>#REF!</v>
      </c>
      <c r="G74" s="132"/>
      <c r="H74" s="132"/>
      <c r="I74" s="132" t="e">
        <f t="shared" ca="1" si="12"/>
        <v>#REF!</v>
      </c>
      <c r="J74" s="135"/>
      <c r="K74" s="135"/>
      <c r="L74" s="135" t="e">
        <f t="shared" ca="1" si="11"/>
        <v>#REF!</v>
      </c>
      <c r="M74" s="137" t="e">
        <f t="shared" ca="1" si="13"/>
        <v>#REF!</v>
      </c>
      <c r="N74" s="161" t="e">
        <f t="shared" ca="1" si="14"/>
        <v>#REF!</v>
      </c>
      <c r="O74" s="139" t="e">
        <f t="shared" ca="1" si="15"/>
        <v>#REF!</v>
      </c>
      <c r="P74" s="143"/>
    </row>
    <row r="75" spans="1:16" x14ac:dyDescent="0.25">
      <c r="A75" s="128">
        <v>69</v>
      </c>
      <c r="B75" s="153" t="e">
        <f t="shared" ca="1" si="8"/>
        <v>#REF!</v>
      </c>
      <c r="C75" s="153" t="e">
        <f t="shared" ca="1" si="9"/>
        <v>#REF!</v>
      </c>
      <c r="D75" s="133"/>
      <c r="E75" s="134"/>
      <c r="F75" s="134" t="e">
        <f t="shared" ca="1" si="10"/>
        <v>#REF!</v>
      </c>
      <c r="G75" s="132"/>
      <c r="H75" s="132"/>
      <c r="I75" s="132" t="e">
        <f t="shared" ca="1" si="12"/>
        <v>#REF!</v>
      </c>
      <c r="J75" s="135"/>
      <c r="K75" s="135"/>
      <c r="L75" s="135" t="e">
        <f t="shared" ca="1" si="11"/>
        <v>#REF!</v>
      </c>
      <c r="M75" s="137" t="e">
        <f t="shared" ca="1" si="13"/>
        <v>#REF!</v>
      </c>
      <c r="N75" s="161" t="e">
        <f t="shared" ca="1" si="14"/>
        <v>#REF!</v>
      </c>
      <c r="O75" s="139" t="e">
        <f t="shared" ca="1" si="15"/>
        <v>#REF!</v>
      </c>
      <c r="P75" s="143"/>
    </row>
    <row r="76" spans="1:16" x14ac:dyDescent="0.25">
      <c r="A76" s="128">
        <v>70</v>
      </c>
      <c r="B76" s="153" t="e">
        <f t="shared" ca="1" si="8"/>
        <v>#REF!</v>
      </c>
      <c r="C76" s="153" t="e">
        <f t="shared" ca="1" si="9"/>
        <v>#REF!</v>
      </c>
      <c r="D76" s="133"/>
      <c r="E76" s="134"/>
      <c r="F76" s="134" t="e">
        <f t="shared" ca="1" si="10"/>
        <v>#REF!</v>
      </c>
      <c r="G76" s="132"/>
      <c r="H76" s="132"/>
      <c r="I76" s="132" t="e">
        <f t="shared" ca="1" si="12"/>
        <v>#REF!</v>
      </c>
      <c r="J76" s="135"/>
      <c r="K76" s="135"/>
      <c r="L76" s="135" t="e">
        <f t="shared" ca="1" si="11"/>
        <v>#REF!</v>
      </c>
      <c r="M76" s="137" t="e">
        <f t="shared" ca="1" si="13"/>
        <v>#REF!</v>
      </c>
      <c r="N76" s="161" t="e">
        <f t="shared" ca="1" si="14"/>
        <v>#REF!</v>
      </c>
      <c r="O76" s="139" t="e">
        <f t="shared" ca="1" si="15"/>
        <v>#REF!</v>
      </c>
      <c r="P76" s="143"/>
    </row>
    <row r="77" spans="1:16" x14ac:dyDescent="0.25">
      <c r="A77" s="128">
        <v>71</v>
      </c>
      <c r="B77" s="153" t="e">
        <f t="shared" ca="1" si="8"/>
        <v>#REF!</v>
      </c>
      <c r="C77" s="153" t="e">
        <f t="shared" ca="1" si="9"/>
        <v>#REF!</v>
      </c>
      <c r="D77" s="133"/>
      <c r="E77" s="134"/>
      <c r="F77" s="134" t="e">
        <f t="shared" ca="1" si="10"/>
        <v>#REF!</v>
      </c>
      <c r="G77" s="132"/>
      <c r="H77" s="132"/>
      <c r="I77" s="132" t="e">
        <f t="shared" ca="1" si="12"/>
        <v>#REF!</v>
      </c>
      <c r="J77" s="135"/>
      <c r="K77" s="135"/>
      <c r="L77" s="135" t="e">
        <f t="shared" ca="1" si="11"/>
        <v>#REF!</v>
      </c>
      <c r="M77" s="137" t="e">
        <f t="shared" ca="1" si="13"/>
        <v>#REF!</v>
      </c>
      <c r="N77" s="161" t="e">
        <f t="shared" ca="1" si="14"/>
        <v>#REF!</v>
      </c>
      <c r="O77" s="139" t="e">
        <f t="shared" ca="1" si="15"/>
        <v>#REF!</v>
      </c>
      <c r="P77" s="143"/>
    </row>
    <row r="78" spans="1:16" x14ac:dyDescent="0.25">
      <c r="A78" s="128">
        <v>72</v>
      </c>
      <c r="B78" s="153" t="e">
        <f t="shared" ca="1" si="8"/>
        <v>#REF!</v>
      </c>
      <c r="C78" s="153" t="e">
        <f t="shared" ca="1" si="9"/>
        <v>#REF!</v>
      </c>
      <c r="D78" s="133"/>
      <c r="E78" s="134"/>
      <c r="F78" s="134" t="e">
        <f t="shared" ca="1" si="10"/>
        <v>#REF!</v>
      </c>
      <c r="G78" s="132"/>
      <c r="H78" s="132"/>
      <c r="I78" s="132" t="e">
        <f t="shared" ca="1" si="12"/>
        <v>#REF!</v>
      </c>
      <c r="J78" s="135"/>
      <c r="K78" s="135"/>
      <c r="L78" s="135" t="e">
        <f t="shared" ca="1" si="11"/>
        <v>#REF!</v>
      </c>
      <c r="M78" s="137" t="e">
        <f t="shared" ca="1" si="13"/>
        <v>#REF!</v>
      </c>
      <c r="N78" s="161" t="e">
        <f t="shared" ca="1" si="14"/>
        <v>#REF!</v>
      </c>
      <c r="O78" s="139" t="e">
        <f t="shared" ca="1" si="15"/>
        <v>#REF!</v>
      </c>
      <c r="P78" s="143"/>
    </row>
    <row r="79" spans="1:16" x14ac:dyDescent="0.25">
      <c r="A79" s="128">
        <v>73</v>
      </c>
      <c r="B79" s="153" t="e">
        <f t="shared" ca="1" si="8"/>
        <v>#REF!</v>
      </c>
      <c r="C79" s="153" t="e">
        <f t="shared" ca="1" si="9"/>
        <v>#REF!</v>
      </c>
      <c r="D79" s="133"/>
      <c r="E79" s="134"/>
      <c r="F79" s="134" t="e">
        <f t="shared" ca="1" si="10"/>
        <v>#REF!</v>
      </c>
      <c r="G79" s="132"/>
      <c r="H79" s="132"/>
      <c r="I79" s="132" t="e">
        <f t="shared" ca="1" si="12"/>
        <v>#REF!</v>
      </c>
      <c r="J79" s="135"/>
      <c r="K79" s="135"/>
      <c r="L79" s="135" t="e">
        <f t="shared" ca="1" si="11"/>
        <v>#REF!</v>
      </c>
      <c r="M79" s="137" t="e">
        <f t="shared" ca="1" si="13"/>
        <v>#REF!</v>
      </c>
      <c r="N79" s="161" t="e">
        <f t="shared" ca="1" si="14"/>
        <v>#REF!</v>
      </c>
      <c r="O79" s="139" t="e">
        <f t="shared" ca="1" si="15"/>
        <v>#REF!</v>
      </c>
      <c r="P79" s="143"/>
    </row>
    <row r="80" spans="1:16" x14ac:dyDescent="0.25">
      <c r="A80" s="128">
        <v>74</v>
      </c>
      <c r="B80" s="153" t="e">
        <f t="shared" ca="1" si="8"/>
        <v>#REF!</v>
      </c>
      <c r="C80" s="153" t="e">
        <f t="shared" ca="1" si="9"/>
        <v>#REF!</v>
      </c>
      <c r="D80" s="133"/>
      <c r="E80" s="134"/>
      <c r="F80" s="134" t="e">
        <f t="shared" ca="1" si="10"/>
        <v>#REF!</v>
      </c>
      <c r="G80" s="132"/>
      <c r="H80" s="132"/>
      <c r="I80" s="132" t="e">
        <f t="shared" ca="1" si="12"/>
        <v>#REF!</v>
      </c>
      <c r="J80" s="135"/>
      <c r="K80" s="135"/>
      <c r="L80" s="135" t="e">
        <f t="shared" ca="1" si="11"/>
        <v>#REF!</v>
      </c>
      <c r="M80" s="137" t="e">
        <f t="shared" ca="1" si="13"/>
        <v>#REF!</v>
      </c>
      <c r="N80" s="161" t="e">
        <f t="shared" ca="1" si="14"/>
        <v>#REF!</v>
      </c>
      <c r="O80" s="139" t="e">
        <f t="shared" ca="1" si="15"/>
        <v>#REF!</v>
      </c>
      <c r="P80" s="143"/>
    </row>
    <row r="81" spans="1:16" x14ac:dyDescent="0.25">
      <c r="A81" s="128">
        <v>75</v>
      </c>
      <c r="B81" s="153" t="e">
        <f t="shared" ca="1" si="8"/>
        <v>#REF!</v>
      </c>
      <c r="C81" s="153" t="e">
        <f t="shared" ca="1" si="9"/>
        <v>#REF!</v>
      </c>
      <c r="D81" s="133"/>
      <c r="E81" s="134"/>
      <c r="F81" s="134" t="e">
        <f t="shared" ca="1" si="10"/>
        <v>#REF!</v>
      </c>
      <c r="G81" s="132"/>
      <c r="H81" s="132"/>
      <c r="I81" s="132" t="e">
        <f t="shared" ca="1" si="12"/>
        <v>#REF!</v>
      </c>
      <c r="J81" s="135"/>
      <c r="K81" s="135"/>
      <c r="L81" s="135" t="e">
        <f t="shared" ca="1" si="11"/>
        <v>#REF!</v>
      </c>
      <c r="M81" s="137" t="e">
        <f t="shared" ca="1" si="13"/>
        <v>#REF!</v>
      </c>
      <c r="N81" s="161" t="e">
        <f t="shared" ca="1" si="14"/>
        <v>#REF!</v>
      </c>
      <c r="O81" s="139" t="e">
        <f t="shared" ca="1" si="15"/>
        <v>#REF!</v>
      </c>
      <c r="P81" s="143"/>
    </row>
    <row r="82" spans="1:16" x14ac:dyDescent="0.25">
      <c r="A82" s="128">
        <v>76</v>
      </c>
      <c r="B82" s="153" t="e">
        <f t="shared" ca="1" si="8"/>
        <v>#REF!</v>
      </c>
      <c r="C82" s="153" t="e">
        <f t="shared" ca="1" si="9"/>
        <v>#REF!</v>
      </c>
      <c r="D82" s="133"/>
      <c r="E82" s="134"/>
      <c r="F82" s="134" t="e">
        <f t="shared" ca="1" si="10"/>
        <v>#REF!</v>
      </c>
      <c r="G82" s="132"/>
      <c r="H82" s="132"/>
      <c r="I82" s="132" t="e">
        <f t="shared" ca="1" si="12"/>
        <v>#REF!</v>
      </c>
      <c r="J82" s="135"/>
      <c r="K82" s="135"/>
      <c r="L82" s="135" t="e">
        <f t="shared" ca="1" si="11"/>
        <v>#REF!</v>
      </c>
      <c r="M82" s="137" t="e">
        <f t="shared" ca="1" si="13"/>
        <v>#REF!</v>
      </c>
      <c r="N82" s="161" t="e">
        <f t="shared" ca="1" si="14"/>
        <v>#REF!</v>
      </c>
      <c r="O82" s="139" t="e">
        <f t="shared" ca="1" si="15"/>
        <v>#REF!</v>
      </c>
      <c r="P82" s="143"/>
    </row>
    <row r="83" spans="1:16" x14ac:dyDescent="0.25">
      <c r="A83" s="128">
        <v>77</v>
      </c>
      <c r="B83" s="153" t="e">
        <f t="shared" ca="1" si="8"/>
        <v>#REF!</v>
      </c>
      <c r="C83" s="153" t="e">
        <f t="shared" ca="1" si="9"/>
        <v>#REF!</v>
      </c>
      <c r="D83" s="133"/>
      <c r="E83" s="134"/>
      <c r="F83" s="134" t="e">
        <f t="shared" ca="1" si="10"/>
        <v>#REF!</v>
      </c>
      <c r="G83" s="132"/>
      <c r="H83" s="132"/>
      <c r="I83" s="132" t="e">
        <f t="shared" ca="1" si="12"/>
        <v>#REF!</v>
      </c>
      <c r="J83" s="135"/>
      <c r="K83" s="135"/>
      <c r="L83" s="135" t="e">
        <f t="shared" ca="1" si="11"/>
        <v>#REF!</v>
      </c>
      <c r="M83" s="137" t="e">
        <f t="shared" ca="1" si="13"/>
        <v>#REF!</v>
      </c>
      <c r="N83" s="161" t="e">
        <f t="shared" ca="1" si="14"/>
        <v>#REF!</v>
      </c>
      <c r="O83" s="139" t="e">
        <f t="shared" ca="1" si="15"/>
        <v>#REF!</v>
      </c>
      <c r="P83" s="143"/>
    </row>
    <row r="84" spans="1:16" x14ac:dyDescent="0.25">
      <c r="A84" s="128">
        <v>78</v>
      </c>
      <c r="B84" s="153" t="e">
        <f t="shared" ca="1" si="8"/>
        <v>#REF!</v>
      </c>
      <c r="C84" s="153" t="e">
        <f t="shared" ca="1" si="9"/>
        <v>#REF!</v>
      </c>
      <c r="D84" s="133"/>
      <c r="E84" s="134"/>
      <c r="F84" s="134" t="e">
        <f t="shared" ca="1" si="10"/>
        <v>#REF!</v>
      </c>
      <c r="G84" s="132"/>
      <c r="H84" s="132"/>
      <c r="I84" s="132" t="e">
        <f t="shared" ca="1" si="12"/>
        <v>#REF!</v>
      </c>
      <c r="J84" s="135"/>
      <c r="K84" s="135"/>
      <c r="L84" s="135" t="e">
        <f t="shared" ca="1" si="11"/>
        <v>#REF!</v>
      </c>
      <c r="M84" s="137" t="e">
        <f t="shared" ca="1" si="13"/>
        <v>#REF!</v>
      </c>
      <c r="N84" s="161" t="e">
        <f t="shared" ca="1" si="14"/>
        <v>#REF!</v>
      </c>
      <c r="O84" s="139" t="e">
        <f t="shared" ca="1" si="15"/>
        <v>#REF!</v>
      </c>
      <c r="P84" s="143"/>
    </row>
    <row r="85" spans="1:16" x14ac:dyDescent="0.25">
      <c r="A85" s="128">
        <v>79</v>
      </c>
      <c r="B85" s="153" t="e">
        <f t="shared" ca="1" si="8"/>
        <v>#REF!</v>
      </c>
      <c r="C85" s="153" t="e">
        <f t="shared" ca="1" si="9"/>
        <v>#REF!</v>
      </c>
      <c r="D85" s="133"/>
      <c r="E85" s="134"/>
      <c r="F85" s="134" t="e">
        <f t="shared" ca="1" si="10"/>
        <v>#REF!</v>
      </c>
      <c r="G85" s="132"/>
      <c r="H85" s="132"/>
      <c r="I85" s="132" t="e">
        <f t="shared" ca="1" si="12"/>
        <v>#REF!</v>
      </c>
      <c r="J85" s="135"/>
      <c r="K85" s="135"/>
      <c r="L85" s="135" t="e">
        <f t="shared" ca="1" si="11"/>
        <v>#REF!</v>
      </c>
      <c r="M85" s="137" t="e">
        <f t="shared" ca="1" si="13"/>
        <v>#REF!</v>
      </c>
      <c r="N85" s="161" t="e">
        <f t="shared" ca="1" si="14"/>
        <v>#REF!</v>
      </c>
      <c r="O85" s="139" t="e">
        <f t="shared" ca="1" si="15"/>
        <v>#REF!</v>
      </c>
      <c r="P85" s="143"/>
    </row>
    <row r="86" spans="1:16" x14ac:dyDescent="0.25">
      <c r="A86" s="128">
        <v>80</v>
      </c>
      <c r="B86" s="153" t="e">
        <f t="shared" ca="1" si="8"/>
        <v>#REF!</v>
      </c>
      <c r="C86" s="153" t="e">
        <f t="shared" ca="1" si="9"/>
        <v>#REF!</v>
      </c>
      <c r="D86" s="133"/>
      <c r="E86" s="134"/>
      <c r="F86" s="134" t="e">
        <f t="shared" ca="1" si="10"/>
        <v>#REF!</v>
      </c>
      <c r="G86" s="132"/>
      <c r="H86" s="132"/>
      <c r="I86" s="132" t="e">
        <f t="shared" ca="1" si="12"/>
        <v>#REF!</v>
      </c>
      <c r="J86" s="135"/>
      <c r="K86" s="135"/>
      <c r="L86" s="135" t="e">
        <f t="shared" ca="1" si="11"/>
        <v>#REF!</v>
      </c>
      <c r="M86" s="137" t="e">
        <f t="shared" ca="1" si="13"/>
        <v>#REF!</v>
      </c>
      <c r="N86" s="161" t="e">
        <f t="shared" ca="1" si="14"/>
        <v>#REF!</v>
      </c>
      <c r="O86" s="139" t="e">
        <f t="shared" ca="1" si="15"/>
        <v>#REF!</v>
      </c>
      <c r="P86" s="143"/>
    </row>
    <row r="87" spans="1:16" x14ac:dyDescent="0.25">
      <c r="A87" s="128">
        <v>81</v>
      </c>
      <c r="B87" s="153" t="e">
        <f t="shared" ca="1" si="8"/>
        <v>#REF!</v>
      </c>
      <c r="C87" s="153" t="e">
        <f t="shared" ca="1" si="9"/>
        <v>#REF!</v>
      </c>
      <c r="D87" s="133"/>
      <c r="E87" s="134"/>
      <c r="F87" s="134" t="e">
        <f t="shared" ca="1" si="10"/>
        <v>#REF!</v>
      </c>
      <c r="G87" s="132"/>
      <c r="H87" s="132"/>
      <c r="I87" s="132" t="e">
        <f t="shared" ca="1" si="12"/>
        <v>#REF!</v>
      </c>
      <c r="J87" s="135"/>
      <c r="K87" s="135"/>
      <c r="L87" s="135" t="e">
        <f t="shared" ca="1" si="11"/>
        <v>#REF!</v>
      </c>
      <c r="M87" s="137" t="e">
        <f t="shared" ca="1" si="13"/>
        <v>#REF!</v>
      </c>
      <c r="N87" s="161" t="e">
        <f t="shared" ca="1" si="14"/>
        <v>#REF!</v>
      </c>
      <c r="O87" s="139" t="e">
        <f t="shared" ca="1" si="15"/>
        <v>#REF!</v>
      </c>
      <c r="P87" s="143"/>
    </row>
    <row r="88" spans="1:16" x14ac:dyDescent="0.25">
      <c r="A88" s="128">
        <v>82</v>
      </c>
      <c r="B88" s="153" t="e">
        <f t="shared" ca="1" si="8"/>
        <v>#REF!</v>
      </c>
      <c r="C88" s="153" t="e">
        <f t="shared" ca="1" si="9"/>
        <v>#REF!</v>
      </c>
      <c r="D88" s="133"/>
      <c r="E88" s="134"/>
      <c r="F88" s="134" t="e">
        <f t="shared" ca="1" si="10"/>
        <v>#REF!</v>
      </c>
      <c r="G88" s="132"/>
      <c r="H88" s="132"/>
      <c r="I88" s="132" t="e">
        <f t="shared" ca="1" si="12"/>
        <v>#REF!</v>
      </c>
      <c r="J88" s="135"/>
      <c r="K88" s="135"/>
      <c r="L88" s="135" t="e">
        <f t="shared" ca="1" si="11"/>
        <v>#REF!</v>
      </c>
      <c r="M88" s="137" t="e">
        <f t="shared" ca="1" si="13"/>
        <v>#REF!</v>
      </c>
      <c r="N88" s="161" t="e">
        <f t="shared" ca="1" si="14"/>
        <v>#REF!</v>
      </c>
      <c r="O88" s="139" t="e">
        <f t="shared" ca="1" si="15"/>
        <v>#REF!</v>
      </c>
      <c r="P88" s="143"/>
    </row>
    <row r="89" spans="1:16" x14ac:dyDescent="0.25">
      <c r="A89" s="128">
        <v>83</v>
      </c>
      <c r="B89" s="153" t="e">
        <f t="shared" ca="1" si="8"/>
        <v>#REF!</v>
      </c>
      <c r="C89" s="153" t="e">
        <f t="shared" ca="1" si="9"/>
        <v>#REF!</v>
      </c>
      <c r="D89" s="133"/>
      <c r="E89" s="134"/>
      <c r="F89" s="134" t="e">
        <f t="shared" ca="1" si="10"/>
        <v>#REF!</v>
      </c>
      <c r="G89" s="132"/>
      <c r="H89" s="132"/>
      <c r="I89" s="132" t="e">
        <f t="shared" ca="1" si="12"/>
        <v>#REF!</v>
      </c>
      <c r="J89" s="135"/>
      <c r="K89" s="135"/>
      <c r="L89" s="135" t="e">
        <f t="shared" ca="1" si="11"/>
        <v>#REF!</v>
      </c>
      <c r="M89" s="137" t="e">
        <f t="shared" ca="1" si="13"/>
        <v>#REF!</v>
      </c>
      <c r="N89" s="161" t="e">
        <f t="shared" ca="1" si="14"/>
        <v>#REF!</v>
      </c>
      <c r="O89" s="139" t="e">
        <f t="shared" ca="1" si="15"/>
        <v>#REF!</v>
      </c>
      <c r="P89" s="143"/>
    </row>
    <row r="90" spans="1:16" x14ac:dyDescent="0.25">
      <c r="A90" s="128">
        <v>84</v>
      </c>
      <c r="B90" s="153" t="e">
        <f t="shared" ca="1" si="8"/>
        <v>#REF!</v>
      </c>
      <c r="C90" s="153" t="e">
        <f t="shared" ca="1" si="9"/>
        <v>#REF!</v>
      </c>
      <c r="D90" s="133"/>
      <c r="E90" s="134"/>
      <c r="F90" s="134" t="e">
        <f t="shared" ca="1" si="10"/>
        <v>#REF!</v>
      </c>
      <c r="G90" s="132"/>
      <c r="H90" s="132"/>
      <c r="I90" s="132" t="e">
        <f t="shared" ca="1" si="12"/>
        <v>#REF!</v>
      </c>
      <c r="J90" s="135"/>
      <c r="K90" s="135"/>
      <c r="L90" s="135" t="e">
        <f t="shared" ca="1" si="11"/>
        <v>#REF!</v>
      </c>
      <c r="M90" s="137" t="e">
        <f t="shared" ca="1" si="13"/>
        <v>#REF!</v>
      </c>
      <c r="N90" s="161" t="e">
        <f t="shared" ca="1" si="14"/>
        <v>#REF!</v>
      </c>
      <c r="O90" s="139" t="e">
        <f t="shared" ca="1" si="15"/>
        <v>#REF!</v>
      </c>
      <c r="P90" s="143"/>
    </row>
    <row r="91" spans="1:16" x14ac:dyDescent="0.25">
      <c r="A91" s="128">
        <v>85</v>
      </c>
      <c r="B91" s="153" t="e">
        <f t="shared" ca="1" si="8"/>
        <v>#REF!</v>
      </c>
      <c r="C91" s="153" t="e">
        <f t="shared" ca="1" si="9"/>
        <v>#REF!</v>
      </c>
      <c r="D91" s="133"/>
      <c r="E91" s="134"/>
      <c r="F91" s="134" t="e">
        <f t="shared" ca="1" si="10"/>
        <v>#REF!</v>
      </c>
      <c r="G91" s="132"/>
      <c r="H91" s="132"/>
      <c r="I91" s="132" t="e">
        <f t="shared" ca="1" si="12"/>
        <v>#REF!</v>
      </c>
      <c r="J91" s="135"/>
      <c r="K91" s="135"/>
      <c r="L91" s="135" t="e">
        <f t="shared" ca="1" si="11"/>
        <v>#REF!</v>
      </c>
      <c r="M91" s="137" t="e">
        <f t="shared" ca="1" si="13"/>
        <v>#REF!</v>
      </c>
      <c r="N91" s="161" t="e">
        <f t="shared" ca="1" si="14"/>
        <v>#REF!</v>
      </c>
      <c r="O91" s="139" t="e">
        <f t="shared" ca="1" si="15"/>
        <v>#REF!</v>
      </c>
      <c r="P91" s="143"/>
    </row>
    <row r="92" spans="1:16" x14ac:dyDescent="0.25">
      <c r="A92" s="128">
        <v>86</v>
      </c>
      <c r="B92" s="153" t="e">
        <f t="shared" ca="1" si="8"/>
        <v>#REF!</v>
      </c>
      <c r="C92" s="153" t="e">
        <f t="shared" ca="1" si="9"/>
        <v>#REF!</v>
      </c>
      <c r="D92" s="133"/>
      <c r="E92" s="134"/>
      <c r="F92" s="134" t="e">
        <f t="shared" ca="1" si="10"/>
        <v>#REF!</v>
      </c>
      <c r="G92" s="132"/>
      <c r="H92" s="132"/>
      <c r="I92" s="132" t="e">
        <f t="shared" ca="1" si="12"/>
        <v>#REF!</v>
      </c>
      <c r="J92" s="135"/>
      <c r="K92" s="135"/>
      <c r="L92" s="135" t="e">
        <f t="shared" ca="1" si="11"/>
        <v>#REF!</v>
      </c>
      <c r="M92" s="137" t="e">
        <f t="shared" ca="1" si="13"/>
        <v>#REF!</v>
      </c>
      <c r="N92" s="161" t="e">
        <f t="shared" ca="1" si="14"/>
        <v>#REF!</v>
      </c>
      <c r="O92" s="139" t="e">
        <f t="shared" ca="1" si="15"/>
        <v>#REF!</v>
      </c>
      <c r="P92" s="143"/>
    </row>
    <row r="93" spans="1:16" x14ac:dyDescent="0.25">
      <c r="A93" s="128">
        <v>87</v>
      </c>
      <c r="B93" s="153" t="e">
        <f t="shared" ca="1" si="8"/>
        <v>#REF!</v>
      </c>
      <c r="C93" s="153" t="e">
        <f t="shared" ca="1" si="9"/>
        <v>#REF!</v>
      </c>
      <c r="D93" s="133"/>
      <c r="E93" s="134"/>
      <c r="F93" s="134" t="e">
        <f t="shared" ca="1" si="10"/>
        <v>#REF!</v>
      </c>
      <c r="G93" s="132"/>
      <c r="H93" s="132"/>
      <c r="I93" s="132" t="e">
        <f t="shared" ca="1" si="12"/>
        <v>#REF!</v>
      </c>
      <c r="J93" s="135"/>
      <c r="K93" s="135"/>
      <c r="L93" s="135" t="e">
        <f t="shared" ca="1" si="11"/>
        <v>#REF!</v>
      </c>
      <c r="M93" s="137" t="e">
        <f t="shared" ca="1" si="13"/>
        <v>#REF!</v>
      </c>
      <c r="N93" s="161" t="e">
        <f t="shared" ca="1" si="14"/>
        <v>#REF!</v>
      </c>
      <c r="O93" s="139" t="e">
        <f t="shared" ca="1" si="15"/>
        <v>#REF!</v>
      </c>
      <c r="P93" s="143"/>
    </row>
    <row r="94" spans="1:16" x14ac:dyDescent="0.25">
      <c r="A94" s="128">
        <v>88</v>
      </c>
      <c r="B94" s="153" t="e">
        <f t="shared" ca="1" si="8"/>
        <v>#REF!</v>
      </c>
      <c r="C94" s="153" t="e">
        <f t="shared" ca="1" si="9"/>
        <v>#REF!</v>
      </c>
      <c r="D94" s="133"/>
      <c r="E94" s="134"/>
      <c r="F94" s="134" t="e">
        <f t="shared" ca="1" si="10"/>
        <v>#REF!</v>
      </c>
      <c r="G94" s="132"/>
      <c r="H94" s="132"/>
      <c r="I94" s="132" t="e">
        <f t="shared" ca="1" si="12"/>
        <v>#REF!</v>
      </c>
      <c r="J94" s="135"/>
      <c r="K94" s="135"/>
      <c r="L94" s="135" t="e">
        <f t="shared" ca="1" si="11"/>
        <v>#REF!</v>
      </c>
      <c r="M94" s="137" t="e">
        <f t="shared" ca="1" si="13"/>
        <v>#REF!</v>
      </c>
      <c r="N94" s="161" t="e">
        <f t="shared" ca="1" si="14"/>
        <v>#REF!</v>
      </c>
      <c r="O94" s="139" t="e">
        <f t="shared" ca="1" si="15"/>
        <v>#REF!</v>
      </c>
      <c r="P94" s="143"/>
    </row>
    <row r="95" spans="1:16" x14ac:dyDescent="0.25">
      <c r="A95" s="128">
        <v>89</v>
      </c>
      <c r="B95" s="153" t="e">
        <f t="shared" ca="1" si="8"/>
        <v>#REF!</v>
      </c>
      <c r="C95" s="153" t="e">
        <f t="shared" ca="1" si="9"/>
        <v>#REF!</v>
      </c>
      <c r="D95" s="133"/>
      <c r="E95" s="134"/>
      <c r="F95" s="134" t="e">
        <f t="shared" ca="1" si="10"/>
        <v>#REF!</v>
      </c>
      <c r="G95" s="132"/>
      <c r="H95" s="132"/>
      <c r="I95" s="132" t="e">
        <f t="shared" ca="1" si="12"/>
        <v>#REF!</v>
      </c>
      <c r="J95" s="135"/>
      <c r="K95" s="135"/>
      <c r="L95" s="135" t="e">
        <f t="shared" ca="1" si="11"/>
        <v>#REF!</v>
      </c>
      <c r="M95" s="137" t="e">
        <f t="shared" ca="1" si="13"/>
        <v>#REF!</v>
      </c>
      <c r="N95" s="161" t="e">
        <f t="shared" ca="1" si="14"/>
        <v>#REF!</v>
      </c>
      <c r="O95" s="139" t="e">
        <f t="shared" ca="1" si="15"/>
        <v>#REF!</v>
      </c>
      <c r="P95" s="143"/>
    </row>
    <row r="96" spans="1:16" x14ac:dyDescent="0.25">
      <c r="A96" s="128">
        <v>90</v>
      </c>
      <c r="B96" s="153" t="e">
        <f t="shared" ca="1" si="8"/>
        <v>#REF!</v>
      </c>
      <c r="C96" s="153" t="e">
        <f t="shared" ca="1" si="9"/>
        <v>#REF!</v>
      </c>
      <c r="D96" s="133"/>
      <c r="E96" s="134"/>
      <c r="F96" s="134" t="e">
        <f t="shared" ca="1" si="10"/>
        <v>#REF!</v>
      </c>
      <c r="G96" s="132"/>
      <c r="H96" s="132"/>
      <c r="I96" s="132" t="e">
        <f t="shared" ca="1" si="12"/>
        <v>#REF!</v>
      </c>
      <c r="J96" s="135"/>
      <c r="K96" s="135"/>
      <c r="L96" s="135" t="e">
        <f t="shared" ca="1" si="11"/>
        <v>#REF!</v>
      </c>
      <c r="M96" s="137" t="e">
        <f t="shared" ca="1" si="13"/>
        <v>#REF!</v>
      </c>
      <c r="N96" s="161" t="e">
        <f t="shared" ca="1" si="14"/>
        <v>#REF!</v>
      </c>
      <c r="O96" s="139" t="e">
        <f t="shared" ca="1" si="15"/>
        <v>#REF!</v>
      </c>
      <c r="P96" s="143"/>
    </row>
    <row r="97" spans="1:16" x14ac:dyDescent="0.25">
      <c r="A97" s="128">
        <v>91</v>
      </c>
      <c r="B97" s="153" t="e">
        <f t="shared" ca="1" si="8"/>
        <v>#REF!</v>
      </c>
      <c r="C97" s="153" t="e">
        <f t="shared" ca="1" si="9"/>
        <v>#REF!</v>
      </c>
      <c r="D97" s="133"/>
      <c r="E97" s="134"/>
      <c r="F97" s="134" t="e">
        <f t="shared" ca="1" si="10"/>
        <v>#REF!</v>
      </c>
      <c r="G97" s="132"/>
      <c r="H97" s="132"/>
      <c r="I97" s="132" t="e">
        <f t="shared" ca="1" si="12"/>
        <v>#REF!</v>
      </c>
      <c r="J97" s="135"/>
      <c r="K97" s="135"/>
      <c r="L97" s="135" t="e">
        <f t="shared" ca="1" si="11"/>
        <v>#REF!</v>
      </c>
      <c r="M97" s="137" t="e">
        <f t="shared" ca="1" si="13"/>
        <v>#REF!</v>
      </c>
      <c r="N97" s="161" t="e">
        <f t="shared" ca="1" si="14"/>
        <v>#REF!</v>
      </c>
      <c r="O97" s="139" t="e">
        <f t="shared" ca="1" si="15"/>
        <v>#REF!</v>
      </c>
      <c r="P97" s="143"/>
    </row>
    <row r="98" spans="1:16" x14ac:dyDescent="0.25">
      <c r="A98" s="128">
        <v>92</v>
      </c>
      <c r="B98" s="153" t="e">
        <f t="shared" ca="1" si="8"/>
        <v>#REF!</v>
      </c>
      <c r="C98" s="153" t="e">
        <f t="shared" ca="1" si="9"/>
        <v>#REF!</v>
      </c>
      <c r="D98" s="133"/>
      <c r="E98" s="134"/>
      <c r="F98" s="134" t="e">
        <f t="shared" ca="1" si="10"/>
        <v>#REF!</v>
      </c>
      <c r="G98" s="132"/>
      <c r="H98" s="132"/>
      <c r="I98" s="132" t="e">
        <f t="shared" ca="1" si="12"/>
        <v>#REF!</v>
      </c>
      <c r="J98" s="135"/>
      <c r="K98" s="135"/>
      <c r="L98" s="135" t="e">
        <f t="shared" ca="1" si="11"/>
        <v>#REF!</v>
      </c>
      <c r="M98" s="137" t="e">
        <f t="shared" ca="1" si="13"/>
        <v>#REF!</v>
      </c>
      <c r="N98" s="161" t="e">
        <f t="shared" ca="1" si="14"/>
        <v>#REF!</v>
      </c>
      <c r="O98" s="139" t="e">
        <f t="shared" ca="1" si="15"/>
        <v>#REF!</v>
      </c>
      <c r="P98" s="143"/>
    </row>
    <row r="99" spans="1:16" x14ac:dyDescent="0.25">
      <c r="A99" s="128">
        <v>93</v>
      </c>
      <c r="B99" s="153" t="e">
        <f t="shared" ca="1" si="8"/>
        <v>#REF!</v>
      </c>
      <c r="C99" s="153" t="e">
        <f t="shared" ca="1" si="9"/>
        <v>#REF!</v>
      </c>
      <c r="D99" s="133"/>
      <c r="E99" s="134"/>
      <c r="F99" s="134" t="e">
        <f t="shared" ca="1" si="10"/>
        <v>#REF!</v>
      </c>
      <c r="G99" s="132"/>
      <c r="H99" s="132"/>
      <c r="I99" s="132" t="e">
        <f t="shared" ca="1" si="12"/>
        <v>#REF!</v>
      </c>
      <c r="J99" s="135"/>
      <c r="K99" s="135"/>
      <c r="L99" s="135" t="e">
        <f t="shared" ca="1" si="11"/>
        <v>#REF!</v>
      </c>
      <c r="M99" s="137" t="e">
        <f t="shared" ca="1" si="13"/>
        <v>#REF!</v>
      </c>
      <c r="N99" s="161" t="e">
        <f t="shared" ca="1" si="14"/>
        <v>#REF!</v>
      </c>
      <c r="O99" s="139" t="e">
        <f t="shared" ca="1" si="15"/>
        <v>#REF!</v>
      </c>
      <c r="P99" s="143"/>
    </row>
    <row r="100" spans="1:16" x14ac:dyDescent="0.25">
      <c r="A100" s="128">
        <v>94</v>
      </c>
      <c r="B100" s="153" t="e">
        <f t="shared" ca="1" si="8"/>
        <v>#REF!</v>
      </c>
      <c r="C100" s="153" t="e">
        <f t="shared" ca="1" si="9"/>
        <v>#REF!</v>
      </c>
      <c r="D100" s="133"/>
      <c r="E100" s="134"/>
      <c r="F100" s="134" t="e">
        <f t="shared" ca="1" si="10"/>
        <v>#REF!</v>
      </c>
      <c r="G100" s="132"/>
      <c r="H100" s="132"/>
      <c r="I100" s="132" t="e">
        <f t="shared" ca="1" si="12"/>
        <v>#REF!</v>
      </c>
      <c r="J100" s="135"/>
      <c r="K100" s="135"/>
      <c r="L100" s="135" t="e">
        <f t="shared" ca="1" si="11"/>
        <v>#REF!</v>
      </c>
      <c r="M100" s="137" t="e">
        <f t="shared" ca="1" si="13"/>
        <v>#REF!</v>
      </c>
      <c r="N100" s="161" t="e">
        <f t="shared" ca="1" si="14"/>
        <v>#REF!</v>
      </c>
      <c r="O100" s="139" t="e">
        <f t="shared" ca="1" si="15"/>
        <v>#REF!</v>
      </c>
      <c r="P100" s="143"/>
    </row>
    <row r="101" spans="1:16" x14ac:dyDescent="0.25">
      <c r="A101" s="128">
        <v>95</v>
      </c>
      <c r="B101" s="153" t="e">
        <f t="shared" ca="1" si="8"/>
        <v>#REF!</v>
      </c>
      <c r="C101" s="153" t="e">
        <f t="shared" ca="1" si="9"/>
        <v>#REF!</v>
      </c>
      <c r="D101" s="133"/>
      <c r="E101" s="134"/>
      <c r="F101" s="134" t="e">
        <f t="shared" ca="1" si="10"/>
        <v>#REF!</v>
      </c>
      <c r="G101" s="132"/>
      <c r="H101" s="132"/>
      <c r="I101" s="132" t="e">
        <f t="shared" ca="1" si="12"/>
        <v>#REF!</v>
      </c>
      <c r="J101" s="135"/>
      <c r="K101" s="135"/>
      <c r="L101" s="135" t="e">
        <f t="shared" ca="1" si="11"/>
        <v>#REF!</v>
      </c>
      <c r="M101" s="137" t="e">
        <f t="shared" ca="1" si="13"/>
        <v>#REF!</v>
      </c>
      <c r="N101" s="161" t="e">
        <f t="shared" ca="1" si="14"/>
        <v>#REF!</v>
      </c>
      <c r="O101" s="139" t="e">
        <f t="shared" ca="1" si="15"/>
        <v>#REF!</v>
      </c>
      <c r="P101" s="143"/>
    </row>
    <row r="102" spans="1:16" x14ac:dyDescent="0.25">
      <c r="A102" s="128">
        <v>96</v>
      </c>
      <c r="B102" s="153" t="e">
        <f t="shared" ca="1" si="8"/>
        <v>#REF!</v>
      </c>
      <c r="C102" s="153" t="e">
        <f t="shared" ca="1" si="9"/>
        <v>#REF!</v>
      </c>
      <c r="D102" s="133"/>
      <c r="E102" s="134"/>
      <c r="F102" s="134" t="e">
        <f t="shared" ca="1" si="10"/>
        <v>#REF!</v>
      </c>
      <c r="G102" s="132"/>
      <c r="H102" s="132"/>
      <c r="I102" s="132" t="e">
        <f t="shared" ca="1" si="12"/>
        <v>#REF!</v>
      </c>
      <c r="J102" s="135"/>
      <c r="K102" s="135"/>
      <c r="L102" s="135" t="e">
        <f t="shared" ca="1" si="11"/>
        <v>#REF!</v>
      </c>
      <c r="M102" s="137" t="e">
        <f t="shared" ca="1" si="13"/>
        <v>#REF!</v>
      </c>
      <c r="N102" s="161" t="e">
        <f t="shared" ca="1" si="14"/>
        <v>#REF!</v>
      </c>
      <c r="O102" s="139" t="e">
        <f t="shared" ca="1" si="15"/>
        <v>#REF!</v>
      </c>
      <c r="P102" s="143"/>
    </row>
    <row r="103" spans="1:16" x14ac:dyDescent="0.25">
      <c r="A103" s="128">
        <v>97</v>
      </c>
      <c r="B103" s="153" t="e">
        <f t="shared" ca="1" si="8"/>
        <v>#REF!</v>
      </c>
      <c r="C103" s="153" t="e">
        <f t="shared" ca="1" si="9"/>
        <v>#REF!</v>
      </c>
      <c r="D103" s="133"/>
      <c r="E103" s="134"/>
      <c r="F103" s="134" t="e">
        <f t="shared" ca="1" si="10"/>
        <v>#REF!</v>
      </c>
      <c r="G103" s="132"/>
      <c r="H103" s="132"/>
      <c r="I103" s="132" t="e">
        <f t="shared" ca="1" si="12"/>
        <v>#REF!</v>
      </c>
      <c r="J103" s="135"/>
      <c r="K103" s="135"/>
      <c r="L103" s="135" t="e">
        <f t="shared" ca="1" si="11"/>
        <v>#REF!</v>
      </c>
      <c r="M103" s="137" t="e">
        <f t="shared" ca="1" si="13"/>
        <v>#REF!</v>
      </c>
      <c r="N103" s="161" t="e">
        <f t="shared" ca="1" si="14"/>
        <v>#REF!</v>
      </c>
      <c r="O103" s="139" t="e">
        <f t="shared" ca="1" si="15"/>
        <v>#REF!</v>
      </c>
      <c r="P103" s="143"/>
    </row>
    <row r="104" spans="1:16" x14ac:dyDescent="0.25">
      <c r="A104" s="128">
        <v>98</v>
      </c>
      <c r="B104" s="153" t="e">
        <f t="shared" ca="1" si="8"/>
        <v>#REF!</v>
      </c>
      <c r="C104" s="153" t="e">
        <f t="shared" ca="1" si="9"/>
        <v>#REF!</v>
      </c>
      <c r="D104" s="133"/>
      <c r="E104" s="134"/>
      <c r="F104" s="134" t="e">
        <f t="shared" ca="1" si="10"/>
        <v>#REF!</v>
      </c>
      <c r="G104" s="132"/>
      <c r="H104" s="132"/>
      <c r="I104" s="132" t="e">
        <f t="shared" ca="1" si="12"/>
        <v>#REF!</v>
      </c>
      <c r="J104" s="135"/>
      <c r="K104" s="135"/>
      <c r="L104" s="135" t="e">
        <f t="shared" ca="1" si="11"/>
        <v>#REF!</v>
      </c>
      <c r="M104" s="137" t="e">
        <f t="shared" ca="1" si="13"/>
        <v>#REF!</v>
      </c>
      <c r="N104" s="161" t="e">
        <f t="shared" ca="1" si="14"/>
        <v>#REF!</v>
      </c>
      <c r="O104" s="139" t="e">
        <f t="shared" ca="1" si="15"/>
        <v>#REF!</v>
      </c>
      <c r="P104" s="143"/>
    </row>
    <row r="105" spans="1:16" x14ac:dyDescent="0.25">
      <c r="A105" s="128">
        <v>99</v>
      </c>
      <c r="B105" s="153" t="e">
        <f t="shared" ca="1" si="8"/>
        <v>#REF!</v>
      </c>
      <c r="C105" s="153" t="e">
        <f t="shared" ca="1" si="9"/>
        <v>#REF!</v>
      </c>
      <c r="D105" s="133"/>
      <c r="E105" s="134"/>
      <c r="F105" s="134" t="e">
        <f t="shared" ca="1" si="10"/>
        <v>#REF!</v>
      </c>
      <c r="G105" s="132"/>
      <c r="H105" s="132"/>
      <c r="I105" s="132" t="e">
        <f t="shared" ca="1" si="12"/>
        <v>#REF!</v>
      </c>
      <c r="J105" s="135"/>
      <c r="K105" s="135"/>
      <c r="L105" s="135" t="e">
        <f t="shared" ca="1" si="11"/>
        <v>#REF!</v>
      </c>
      <c r="M105" s="137" t="e">
        <f t="shared" ca="1" si="13"/>
        <v>#REF!</v>
      </c>
      <c r="N105" s="161" t="e">
        <f t="shared" ca="1" si="14"/>
        <v>#REF!</v>
      </c>
      <c r="O105" s="139" t="e">
        <f t="shared" ca="1" si="15"/>
        <v>#REF!</v>
      </c>
      <c r="P105" s="143"/>
    </row>
    <row r="106" spans="1:16" x14ac:dyDescent="0.25">
      <c r="A106" s="128">
        <v>100</v>
      </c>
      <c r="B106" s="153" t="e">
        <f t="shared" ca="1" si="8"/>
        <v>#REF!</v>
      </c>
      <c r="C106" s="153" t="e">
        <f t="shared" ca="1" si="9"/>
        <v>#REF!</v>
      </c>
      <c r="D106" s="133"/>
      <c r="E106" s="134"/>
      <c r="F106" s="134" t="e">
        <f t="shared" ca="1" si="10"/>
        <v>#REF!</v>
      </c>
      <c r="G106" s="132"/>
      <c r="H106" s="132"/>
      <c r="I106" s="132" t="e">
        <f t="shared" ca="1" si="12"/>
        <v>#REF!</v>
      </c>
      <c r="J106" s="135"/>
      <c r="K106" s="135"/>
      <c r="L106" s="135" t="e">
        <f t="shared" ca="1" si="11"/>
        <v>#REF!</v>
      </c>
      <c r="M106" s="137" t="e">
        <f t="shared" ca="1" si="13"/>
        <v>#REF!</v>
      </c>
      <c r="N106" s="161" t="e">
        <f t="shared" ca="1" si="14"/>
        <v>#REF!</v>
      </c>
      <c r="O106" s="139" t="e">
        <f t="shared" ca="1" si="15"/>
        <v>#REF!</v>
      </c>
      <c r="P106" s="143"/>
    </row>
    <row r="107" spans="1:16" x14ac:dyDescent="0.25">
      <c r="A107" s="128">
        <v>101</v>
      </c>
      <c r="B107" s="153" t="e">
        <f t="shared" ca="1" si="8"/>
        <v>#REF!</v>
      </c>
      <c r="C107" s="153" t="e">
        <f t="shared" ca="1" si="9"/>
        <v>#REF!</v>
      </c>
      <c r="D107" s="133"/>
      <c r="E107" s="134"/>
      <c r="F107" s="134" t="e">
        <f t="shared" ca="1" si="10"/>
        <v>#REF!</v>
      </c>
      <c r="G107" s="132"/>
      <c r="H107" s="132"/>
      <c r="I107" s="132" t="e">
        <f t="shared" ca="1" si="12"/>
        <v>#REF!</v>
      </c>
      <c r="J107" s="135"/>
      <c r="K107" s="135"/>
      <c r="L107" s="135" t="e">
        <f t="shared" ca="1" si="11"/>
        <v>#REF!</v>
      </c>
      <c r="M107" s="137" t="e">
        <f t="shared" ca="1" si="13"/>
        <v>#REF!</v>
      </c>
      <c r="N107" s="161" t="e">
        <f t="shared" ca="1" si="14"/>
        <v>#REF!</v>
      </c>
      <c r="O107" s="139" t="e">
        <f t="shared" ca="1" si="15"/>
        <v>#REF!</v>
      </c>
      <c r="P107" s="143"/>
    </row>
    <row r="108" spans="1:16" x14ac:dyDescent="0.25">
      <c r="A108" s="128">
        <v>102</v>
      </c>
      <c r="B108" s="153" t="e">
        <f t="shared" ca="1" si="8"/>
        <v>#REF!</v>
      </c>
      <c r="C108" s="153" t="e">
        <f t="shared" ca="1" si="9"/>
        <v>#REF!</v>
      </c>
      <c r="D108" s="133"/>
      <c r="E108" s="134"/>
      <c r="F108" s="134" t="e">
        <f t="shared" ca="1" si="10"/>
        <v>#REF!</v>
      </c>
      <c r="G108" s="132"/>
      <c r="H108" s="132"/>
      <c r="I108" s="132" t="e">
        <f t="shared" ca="1" si="12"/>
        <v>#REF!</v>
      </c>
      <c r="J108" s="135"/>
      <c r="K108" s="135"/>
      <c r="L108" s="135" t="e">
        <f t="shared" ca="1" si="11"/>
        <v>#REF!</v>
      </c>
      <c r="M108" s="137" t="e">
        <f t="shared" ca="1" si="13"/>
        <v>#REF!</v>
      </c>
      <c r="N108" s="161" t="e">
        <f t="shared" ca="1" si="14"/>
        <v>#REF!</v>
      </c>
      <c r="O108" s="139" t="e">
        <f t="shared" ca="1" si="15"/>
        <v>#REF!</v>
      </c>
      <c r="P108" s="143"/>
    </row>
    <row r="109" spans="1:16" x14ac:dyDescent="0.25">
      <c r="A109" s="128">
        <v>103</v>
      </c>
      <c r="B109" s="153" t="e">
        <f t="shared" ca="1" si="8"/>
        <v>#REF!</v>
      </c>
      <c r="C109" s="153" t="e">
        <f t="shared" ca="1" si="9"/>
        <v>#REF!</v>
      </c>
      <c r="D109" s="133"/>
      <c r="E109" s="134"/>
      <c r="F109" s="134" t="e">
        <f t="shared" ca="1" si="10"/>
        <v>#REF!</v>
      </c>
      <c r="G109" s="132"/>
      <c r="H109" s="132"/>
      <c r="I109" s="132" t="e">
        <f t="shared" ca="1" si="12"/>
        <v>#REF!</v>
      </c>
      <c r="J109" s="135"/>
      <c r="K109" s="135"/>
      <c r="L109" s="135" t="e">
        <f t="shared" ca="1" si="11"/>
        <v>#REF!</v>
      </c>
      <c r="M109" s="137" t="e">
        <f t="shared" ca="1" si="13"/>
        <v>#REF!</v>
      </c>
      <c r="N109" s="161" t="e">
        <f t="shared" ca="1" si="14"/>
        <v>#REF!</v>
      </c>
      <c r="O109" s="139" t="e">
        <f t="shared" ca="1" si="15"/>
        <v>#REF!</v>
      </c>
      <c r="P109" s="143"/>
    </row>
    <row r="110" spans="1:16" x14ac:dyDescent="0.25">
      <c r="A110" s="128">
        <v>104</v>
      </c>
      <c r="B110" s="153" t="e">
        <f t="shared" ca="1" si="8"/>
        <v>#REF!</v>
      </c>
      <c r="C110" s="153" t="e">
        <f t="shared" ca="1" si="9"/>
        <v>#REF!</v>
      </c>
      <c r="D110" s="133"/>
      <c r="E110" s="134"/>
      <c r="F110" s="134" t="e">
        <f t="shared" ca="1" si="10"/>
        <v>#REF!</v>
      </c>
      <c r="G110" s="132"/>
      <c r="H110" s="132"/>
      <c r="I110" s="132" t="e">
        <f t="shared" ca="1" si="12"/>
        <v>#REF!</v>
      </c>
      <c r="J110" s="135"/>
      <c r="K110" s="135"/>
      <c r="L110" s="135" t="e">
        <f t="shared" ca="1" si="11"/>
        <v>#REF!</v>
      </c>
      <c r="M110" s="137" t="e">
        <f t="shared" ca="1" si="13"/>
        <v>#REF!</v>
      </c>
      <c r="N110" s="161" t="e">
        <f t="shared" ca="1" si="14"/>
        <v>#REF!</v>
      </c>
      <c r="O110" s="139" t="e">
        <f t="shared" ca="1" si="15"/>
        <v>#REF!</v>
      </c>
      <c r="P110" s="143"/>
    </row>
    <row r="111" spans="1:16" x14ac:dyDescent="0.25">
      <c r="A111" s="128">
        <v>105</v>
      </c>
      <c r="B111" s="153" t="e">
        <f t="shared" ca="1" si="8"/>
        <v>#REF!</v>
      </c>
      <c r="C111" s="153" t="e">
        <f t="shared" ca="1" si="9"/>
        <v>#REF!</v>
      </c>
      <c r="D111" s="133"/>
      <c r="E111" s="134"/>
      <c r="F111" s="134" t="e">
        <f t="shared" ca="1" si="10"/>
        <v>#REF!</v>
      </c>
      <c r="G111" s="132"/>
      <c r="H111" s="132"/>
      <c r="I111" s="132" t="e">
        <f t="shared" ca="1" si="12"/>
        <v>#REF!</v>
      </c>
      <c r="J111" s="135"/>
      <c r="K111" s="135"/>
      <c r="L111" s="135" t="e">
        <f t="shared" ca="1" si="11"/>
        <v>#REF!</v>
      </c>
      <c r="M111" s="137" t="e">
        <f t="shared" ca="1" si="13"/>
        <v>#REF!</v>
      </c>
      <c r="N111" s="161" t="e">
        <f t="shared" ca="1" si="14"/>
        <v>#REF!</v>
      </c>
      <c r="O111" s="139" t="e">
        <f t="shared" ca="1" si="15"/>
        <v>#REF!</v>
      </c>
      <c r="P111" s="143"/>
    </row>
    <row r="112" spans="1:16" x14ac:dyDescent="0.25">
      <c r="A112" s="128">
        <v>106</v>
      </c>
      <c r="B112" s="153" t="e">
        <f t="shared" ca="1" si="8"/>
        <v>#REF!</v>
      </c>
      <c r="C112" s="153" t="e">
        <f t="shared" ca="1" si="9"/>
        <v>#REF!</v>
      </c>
      <c r="D112" s="133"/>
      <c r="E112" s="134"/>
      <c r="F112" s="134" t="e">
        <f t="shared" ca="1" si="10"/>
        <v>#REF!</v>
      </c>
      <c r="G112" s="132"/>
      <c r="H112" s="132"/>
      <c r="I112" s="132" t="e">
        <f t="shared" ca="1" si="12"/>
        <v>#REF!</v>
      </c>
      <c r="J112" s="135"/>
      <c r="K112" s="135"/>
      <c r="L112" s="135" t="e">
        <f t="shared" ca="1" si="11"/>
        <v>#REF!</v>
      </c>
      <c r="M112" s="137" t="e">
        <f t="shared" ca="1" si="13"/>
        <v>#REF!</v>
      </c>
      <c r="N112" s="161" t="e">
        <f t="shared" ca="1" si="14"/>
        <v>#REF!</v>
      </c>
      <c r="O112" s="139" t="e">
        <f t="shared" ca="1" si="15"/>
        <v>#REF!</v>
      </c>
      <c r="P112" s="143"/>
    </row>
    <row r="113" spans="1:16" x14ac:dyDescent="0.25">
      <c r="A113" s="128">
        <v>107</v>
      </c>
      <c r="B113" s="153" t="e">
        <f t="shared" ca="1" si="8"/>
        <v>#REF!</v>
      </c>
      <c r="C113" s="153" t="e">
        <f t="shared" ca="1" si="9"/>
        <v>#REF!</v>
      </c>
      <c r="D113" s="133"/>
      <c r="E113" s="134"/>
      <c r="F113" s="134" t="e">
        <f t="shared" ca="1" si="10"/>
        <v>#REF!</v>
      </c>
      <c r="G113" s="132"/>
      <c r="H113" s="132"/>
      <c r="I113" s="132" t="e">
        <f t="shared" ca="1" si="12"/>
        <v>#REF!</v>
      </c>
      <c r="J113" s="135"/>
      <c r="K113" s="135"/>
      <c r="L113" s="135" t="e">
        <f t="shared" ca="1" si="11"/>
        <v>#REF!</v>
      </c>
      <c r="M113" s="137" t="e">
        <f t="shared" ca="1" si="13"/>
        <v>#REF!</v>
      </c>
      <c r="N113" s="161" t="e">
        <f t="shared" ca="1" si="14"/>
        <v>#REF!</v>
      </c>
      <c r="O113" s="139" t="e">
        <f t="shared" ca="1" si="15"/>
        <v>#REF!</v>
      </c>
      <c r="P113" s="143"/>
    </row>
    <row r="114" spans="1:16" x14ac:dyDescent="0.25">
      <c r="A114" s="128">
        <v>108</v>
      </c>
      <c r="B114" s="153" t="e">
        <f t="shared" ca="1" si="8"/>
        <v>#REF!</v>
      </c>
      <c r="C114" s="153" t="e">
        <f t="shared" ca="1" si="9"/>
        <v>#REF!</v>
      </c>
      <c r="D114" s="133"/>
      <c r="E114" s="134"/>
      <c r="F114" s="134" t="e">
        <f t="shared" ca="1" si="10"/>
        <v>#REF!</v>
      </c>
      <c r="G114" s="132"/>
      <c r="H114" s="132"/>
      <c r="I114" s="132" t="e">
        <f t="shared" ca="1" si="12"/>
        <v>#REF!</v>
      </c>
      <c r="J114" s="135"/>
      <c r="K114" s="135"/>
      <c r="L114" s="135" t="e">
        <f t="shared" ca="1" si="11"/>
        <v>#REF!</v>
      </c>
      <c r="M114" s="137" t="e">
        <f t="shared" ca="1" si="13"/>
        <v>#REF!</v>
      </c>
      <c r="N114" s="161" t="e">
        <f t="shared" ca="1" si="14"/>
        <v>#REF!</v>
      </c>
      <c r="O114" s="139" t="e">
        <f t="shared" ca="1" si="15"/>
        <v>#REF!</v>
      </c>
      <c r="P114" s="143"/>
    </row>
    <row r="115" spans="1:16" x14ac:dyDescent="0.25">
      <c r="A115" s="128">
        <v>109</v>
      </c>
      <c r="B115" s="153" t="e">
        <f t="shared" ca="1" si="8"/>
        <v>#REF!</v>
      </c>
      <c r="C115" s="153" t="e">
        <f t="shared" ca="1" si="9"/>
        <v>#REF!</v>
      </c>
      <c r="D115" s="133"/>
      <c r="E115" s="134"/>
      <c r="F115" s="134" t="e">
        <f t="shared" ca="1" si="10"/>
        <v>#REF!</v>
      </c>
      <c r="G115" s="132"/>
      <c r="H115" s="132"/>
      <c r="I115" s="132" t="e">
        <f t="shared" ca="1" si="12"/>
        <v>#REF!</v>
      </c>
      <c r="J115" s="135"/>
      <c r="K115" s="135"/>
      <c r="L115" s="135" t="e">
        <f t="shared" ca="1" si="11"/>
        <v>#REF!</v>
      </c>
      <c r="M115" s="137" t="e">
        <f t="shared" ca="1" si="13"/>
        <v>#REF!</v>
      </c>
      <c r="N115" s="161" t="e">
        <f t="shared" ca="1" si="14"/>
        <v>#REF!</v>
      </c>
      <c r="O115" s="139" t="e">
        <f t="shared" ca="1" si="15"/>
        <v>#REF!</v>
      </c>
      <c r="P115" s="143"/>
    </row>
    <row r="116" spans="1:16" x14ac:dyDescent="0.25">
      <c r="A116" s="128">
        <v>110</v>
      </c>
      <c r="B116" s="153" t="e">
        <f t="shared" ca="1" si="8"/>
        <v>#REF!</v>
      </c>
      <c r="C116" s="153" t="e">
        <f t="shared" ca="1" si="9"/>
        <v>#REF!</v>
      </c>
      <c r="D116" s="133"/>
      <c r="E116" s="134"/>
      <c r="F116" s="134" t="e">
        <f t="shared" ca="1" si="10"/>
        <v>#REF!</v>
      </c>
      <c r="G116" s="132"/>
      <c r="H116" s="132"/>
      <c r="I116" s="132" t="e">
        <f t="shared" ca="1" si="12"/>
        <v>#REF!</v>
      </c>
      <c r="J116" s="135"/>
      <c r="K116" s="135"/>
      <c r="L116" s="135" t="e">
        <f t="shared" ca="1" si="11"/>
        <v>#REF!</v>
      </c>
      <c r="M116" s="137" t="e">
        <f t="shared" ca="1" si="13"/>
        <v>#REF!</v>
      </c>
      <c r="N116" s="161" t="e">
        <f t="shared" ca="1" si="14"/>
        <v>#REF!</v>
      </c>
      <c r="O116" s="139" t="e">
        <f t="shared" ca="1" si="15"/>
        <v>#REF!</v>
      </c>
      <c r="P116" s="143"/>
    </row>
    <row r="117" spans="1:16" x14ac:dyDescent="0.25">
      <c r="A117" s="128">
        <v>111</v>
      </c>
      <c r="B117" s="153" t="e">
        <f t="shared" ca="1" si="8"/>
        <v>#REF!</v>
      </c>
      <c r="C117" s="153" t="e">
        <f t="shared" ca="1" si="9"/>
        <v>#REF!</v>
      </c>
      <c r="D117" s="133"/>
      <c r="E117" s="134"/>
      <c r="F117" s="134" t="e">
        <f t="shared" ca="1" si="10"/>
        <v>#REF!</v>
      </c>
      <c r="G117" s="132"/>
      <c r="H117" s="132"/>
      <c r="I117" s="132" t="e">
        <f t="shared" ca="1" si="12"/>
        <v>#REF!</v>
      </c>
      <c r="J117" s="135"/>
      <c r="K117" s="135"/>
      <c r="L117" s="135" t="e">
        <f t="shared" ca="1" si="11"/>
        <v>#REF!</v>
      </c>
      <c r="M117" s="137" t="e">
        <f t="shared" ca="1" si="13"/>
        <v>#REF!</v>
      </c>
      <c r="N117" s="161" t="e">
        <f t="shared" ca="1" si="14"/>
        <v>#REF!</v>
      </c>
      <c r="O117" s="139" t="e">
        <f t="shared" ca="1" si="15"/>
        <v>#REF!</v>
      </c>
      <c r="P117" s="143"/>
    </row>
    <row r="118" spans="1:16" x14ac:dyDescent="0.25">
      <c r="A118" s="128">
        <v>112</v>
      </c>
      <c r="B118" s="153" t="e">
        <f t="shared" ca="1" si="8"/>
        <v>#REF!</v>
      </c>
      <c r="C118" s="153" t="e">
        <f t="shared" ca="1" si="9"/>
        <v>#REF!</v>
      </c>
      <c r="D118" s="133"/>
      <c r="E118" s="134"/>
      <c r="F118" s="134" t="e">
        <f t="shared" ca="1" si="10"/>
        <v>#REF!</v>
      </c>
      <c r="G118" s="132"/>
      <c r="H118" s="132"/>
      <c r="I118" s="132" t="e">
        <f t="shared" ca="1" si="12"/>
        <v>#REF!</v>
      </c>
      <c r="J118" s="135"/>
      <c r="K118" s="135"/>
      <c r="L118" s="135" t="e">
        <f t="shared" ca="1" si="11"/>
        <v>#REF!</v>
      </c>
      <c r="M118" s="137" t="e">
        <f t="shared" ca="1" si="13"/>
        <v>#REF!</v>
      </c>
      <c r="N118" s="161" t="e">
        <f t="shared" ca="1" si="14"/>
        <v>#REF!</v>
      </c>
      <c r="O118" s="139" t="e">
        <f t="shared" ca="1" si="15"/>
        <v>#REF!</v>
      </c>
      <c r="P118" s="143"/>
    </row>
    <row r="119" spans="1:16" x14ac:dyDescent="0.25">
      <c r="A119" s="128">
        <v>113</v>
      </c>
      <c r="B119" s="153" t="e">
        <f t="shared" ca="1" si="8"/>
        <v>#REF!</v>
      </c>
      <c r="C119" s="153" t="e">
        <f t="shared" ca="1" si="9"/>
        <v>#REF!</v>
      </c>
      <c r="D119" s="133"/>
      <c r="E119" s="134"/>
      <c r="F119" s="134" t="e">
        <f t="shared" ca="1" si="10"/>
        <v>#REF!</v>
      </c>
      <c r="G119" s="132"/>
      <c r="H119" s="132"/>
      <c r="I119" s="132" t="e">
        <f t="shared" ca="1" si="12"/>
        <v>#REF!</v>
      </c>
      <c r="J119" s="135"/>
      <c r="K119" s="135"/>
      <c r="L119" s="135" t="e">
        <f t="shared" ca="1" si="11"/>
        <v>#REF!</v>
      </c>
      <c r="M119" s="137" t="e">
        <f t="shared" ca="1" si="13"/>
        <v>#REF!</v>
      </c>
      <c r="N119" s="161" t="e">
        <f t="shared" ca="1" si="14"/>
        <v>#REF!</v>
      </c>
      <c r="O119" s="139" t="e">
        <f t="shared" ca="1" si="15"/>
        <v>#REF!</v>
      </c>
      <c r="P119" s="143"/>
    </row>
    <row r="120" spans="1:16" x14ac:dyDescent="0.25">
      <c r="A120" s="128">
        <v>114</v>
      </c>
      <c r="B120" s="153" t="e">
        <f t="shared" ca="1" si="8"/>
        <v>#REF!</v>
      </c>
      <c r="C120" s="153" t="e">
        <f t="shared" ca="1" si="9"/>
        <v>#REF!</v>
      </c>
      <c r="D120" s="133"/>
      <c r="E120" s="134"/>
      <c r="F120" s="134" t="e">
        <f t="shared" ca="1" si="10"/>
        <v>#REF!</v>
      </c>
      <c r="G120" s="132"/>
      <c r="H120" s="132"/>
      <c r="I120" s="132" t="e">
        <f t="shared" ca="1" si="12"/>
        <v>#REF!</v>
      </c>
      <c r="J120" s="135"/>
      <c r="K120" s="135"/>
      <c r="L120" s="135" t="e">
        <f t="shared" ca="1" si="11"/>
        <v>#REF!</v>
      </c>
      <c r="M120" s="137" t="e">
        <f t="shared" ca="1" si="13"/>
        <v>#REF!</v>
      </c>
      <c r="N120" s="161" t="e">
        <f t="shared" ca="1" si="14"/>
        <v>#REF!</v>
      </c>
      <c r="O120" s="139" t="e">
        <f t="shared" ca="1" si="15"/>
        <v>#REF!</v>
      </c>
      <c r="P120" s="143"/>
    </row>
    <row r="121" spans="1:16" x14ac:dyDescent="0.25">
      <c r="A121" s="128">
        <v>115</v>
      </c>
      <c r="B121" s="153" t="e">
        <f t="shared" ca="1" si="8"/>
        <v>#REF!</v>
      </c>
      <c r="C121" s="153" t="e">
        <f t="shared" ca="1" si="9"/>
        <v>#REF!</v>
      </c>
      <c r="D121" s="133"/>
      <c r="E121" s="134"/>
      <c r="F121" s="134" t="e">
        <f t="shared" ca="1" si="10"/>
        <v>#REF!</v>
      </c>
      <c r="G121" s="132"/>
      <c r="H121" s="132"/>
      <c r="I121" s="132" t="e">
        <f t="shared" ca="1" si="12"/>
        <v>#REF!</v>
      </c>
      <c r="J121" s="135"/>
      <c r="K121" s="135"/>
      <c r="L121" s="135" t="e">
        <f t="shared" ca="1" si="11"/>
        <v>#REF!</v>
      </c>
      <c r="M121" s="137" t="e">
        <f t="shared" ca="1" si="13"/>
        <v>#REF!</v>
      </c>
      <c r="N121" s="161" t="e">
        <f t="shared" ca="1" si="14"/>
        <v>#REF!</v>
      </c>
      <c r="O121" s="139" t="e">
        <f t="shared" ca="1" si="15"/>
        <v>#REF!</v>
      </c>
      <c r="P121" s="143"/>
    </row>
    <row r="122" spans="1:16" x14ac:dyDescent="0.25">
      <c r="A122" s="128">
        <v>116</v>
      </c>
      <c r="B122" s="153" t="e">
        <f t="shared" ca="1" si="8"/>
        <v>#REF!</v>
      </c>
      <c r="C122" s="153" t="e">
        <f t="shared" ca="1" si="9"/>
        <v>#REF!</v>
      </c>
      <c r="D122" s="133"/>
      <c r="E122" s="134"/>
      <c r="F122" s="134" t="e">
        <f t="shared" ca="1" si="10"/>
        <v>#REF!</v>
      </c>
      <c r="G122" s="132"/>
      <c r="H122" s="132"/>
      <c r="I122" s="132" t="e">
        <f t="shared" ca="1" si="12"/>
        <v>#REF!</v>
      </c>
      <c r="J122" s="135"/>
      <c r="K122" s="135"/>
      <c r="L122" s="135" t="e">
        <f t="shared" ca="1" si="11"/>
        <v>#REF!</v>
      </c>
      <c r="M122" s="137" t="e">
        <f t="shared" ca="1" si="13"/>
        <v>#REF!</v>
      </c>
      <c r="N122" s="161" t="e">
        <f t="shared" ca="1" si="14"/>
        <v>#REF!</v>
      </c>
      <c r="O122" s="139" t="e">
        <f t="shared" ca="1" si="15"/>
        <v>#REF!</v>
      </c>
      <c r="P122" s="143"/>
    </row>
    <row r="123" spans="1:16" x14ac:dyDescent="0.25">
      <c r="A123" s="128">
        <v>117</v>
      </c>
      <c r="B123" s="153" t="e">
        <f t="shared" ca="1" si="8"/>
        <v>#REF!</v>
      </c>
      <c r="C123" s="153" t="e">
        <f t="shared" ca="1" si="9"/>
        <v>#REF!</v>
      </c>
      <c r="D123" s="133"/>
      <c r="E123" s="134"/>
      <c r="F123" s="134" t="e">
        <f t="shared" ca="1" si="10"/>
        <v>#REF!</v>
      </c>
      <c r="G123" s="132"/>
      <c r="H123" s="132"/>
      <c r="I123" s="132" t="e">
        <f t="shared" ca="1" si="12"/>
        <v>#REF!</v>
      </c>
      <c r="J123" s="135"/>
      <c r="K123" s="135"/>
      <c r="L123" s="135" t="e">
        <f t="shared" ca="1" si="11"/>
        <v>#REF!</v>
      </c>
      <c r="M123" s="137" t="e">
        <f t="shared" ca="1" si="13"/>
        <v>#REF!</v>
      </c>
      <c r="N123" s="161" t="e">
        <f t="shared" ca="1" si="14"/>
        <v>#REF!</v>
      </c>
      <c r="O123" s="139" t="e">
        <f t="shared" ca="1" si="15"/>
        <v>#REF!</v>
      </c>
      <c r="P123" s="143"/>
    </row>
    <row r="124" spans="1:16" x14ac:dyDescent="0.25">
      <c r="A124" s="128">
        <v>118</v>
      </c>
      <c r="B124" s="153" t="e">
        <f t="shared" ca="1" si="8"/>
        <v>#REF!</v>
      </c>
      <c r="C124" s="153" t="e">
        <f t="shared" ca="1" si="9"/>
        <v>#REF!</v>
      </c>
      <c r="D124" s="133"/>
      <c r="E124" s="134"/>
      <c r="F124" s="134" t="e">
        <f t="shared" ca="1" si="10"/>
        <v>#REF!</v>
      </c>
      <c r="G124" s="132"/>
      <c r="H124" s="132"/>
      <c r="I124" s="132" t="e">
        <f t="shared" ca="1" si="12"/>
        <v>#REF!</v>
      </c>
      <c r="J124" s="135"/>
      <c r="K124" s="135"/>
      <c r="L124" s="135" t="e">
        <f t="shared" ca="1" si="11"/>
        <v>#REF!</v>
      </c>
      <c r="M124" s="137" t="e">
        <f t="shared" ca="1" si="13"/>
        <v>#REF!</v>
      </c>
      <c r="N124" s="161" t="e">
        <f t="shared" ca="1" si="14"/>
        <v>#REF!</v>
      </c>
      <c r="O124" s="139" t="e">
        <f t="shared" ca="1" si="15"/>
        <v>#REF!</v>
      </c>
      <c r="P124" s="143"/>
    </row>
    <row r="125" spans="1:16" x14ac:dyDescent="0.25">
      <c r="A125" s="128">
        <v>119</v>
      </c>
      <c r="B125" s="153" t="e">
        <f t="shared" ca="1" si="8"/>
        <v>#REF!</v>
      </c>
      <c r="C125" s="153" t="e">
        <f t="shared" ca="1" si="9"/>
        <v>#REF!</v>
      </c>
      <c r="D125" s="133"/>
      <c r="E125" s="134"/>
      <c r="F125" s="134" t="e">
        <f t="shared" ca="1" si="10"/>
        <v>#REF!</v>
      </c>
      <c r="G125" s="132"/>
      <c r="H125" s="132"/>
      <c r="I125" s="132" t="e">
        <f t="shared" ca="1" si="12"/>
        <v>#REF!</v>
      </c>
      <c r="J125" s="135"/>
      <c r="K125" s="135"/>
      <c r="L125" s="135" t="e">
        <f t="shared" ca="1" si="11"/>
        <v>#REF!</v>
      </c>
      <c r="M125" s="137" t="e">
        <f t="shared" ca="1" si="13"/>
        <v>#REF!</v>
      </c>
      <c r="N125" s="161" t="e">
        <f t="shared" ca="1" si="14"/>
        <v>#REF!</v>
      </c>
      <c r="O125" s="139" t="e">
        <f t="shared" ca="1" si="15"/>
        <v>#REF!</v>
      </c>
      <c r="P125" s="143"/>
    </row>
    <row r="126" spans="1:16" x14ac:dyDescent="0.25">
      <c r="A126" s="128">
        <v>120</v>
      </c>
      <c r="B126" s="153" t="e">
        <f t="shared" ca="1" si="8"/>
        <v>#REF!</v>
      </c>
      <c r="C126" s="153" t="e">
        <f t="shared" ca="1" si="9"/>
        <v>#REF!</v>
      </c>
      <c r="D126" s="133"/>
      <c r="E126" s="134"/>
      <c r="F126" s="134" t="e">
        <f t="shared" ca="1" si="10"/>
        <v>#REF!</v>
      </c>
      <c r="G126" s="132"/>
      <c r="H126" s="132"/>
      <c r="I126" s="132" t="e">
        <f t="shared" ca="1" si="12"/>
        <v>#REF!</v>
      </c>
      <c r="J126" s="135"/>
      <c r="K126" s="135"/>
      <c r="L126" s="135" t="e">
        <f t="shared" ca="1" si="11"/>
        <v>#REF!</v>
      </c>
      <c r="M126" s="137" t="e">
        <f t="shared" ca="1" si="13"/>
        <v>#REF!</v>
      </c>
      <c r="N126" s="161" t="e">
        <f t="shared" ca="1" si="14"/>
        <v>#REF!</v>
      </c>
      <c r="O126" s="139" t="e">
        <f t="shared" ca="1" si="15"/>
        <v>#REF!</v>
      </c>
      <c r="P126" s="143"/>
    </row>
    <row r="127" spans="1:16" x14ac:dyDescent="0.25">
      <c r="A127" s="128">
        <v>121</v>
      </c>
      <c r="B127" s="153" t="e">
        <f t="shared" ca="1" si="8"/>
        <v>#REF!</v>
      </c>
      <c r="C127" s="153" t="e">
        <f t="shared" ca="1" si="9"/>
        <v>#REF!</v>
      </c>
      <c r="D127" s="133"/>
      <c r="E127" s="134"/>
      <c r="F127" s="134" t="e">
        <f t="shared" ca="1" si="10"/>
        <v>#REF!</v>
      </c>
      <c r="G127" s="132"/>
      <c r="H127" s="132"/>
      <c r="I127" s="132" t="e">
        <f t="shared" ca="1" si="12"/>
        <v>#REF!</v>
      </c>
      <c r="J127" s="135"/>
      <c r="K127" s="135"/>
      <c r="L127" s="135" t="e">
        <f t="shared" ca="1" si="11"/>
        <v>#REF!</v>
      </c>
      <c r="M127" s="137" t="e">
        <f t="shared" ca="1" si="13"/>
        <v>#REF!</v>
      </c>
      <c r="N127" s="161" t="e">
        <f t="shared" ca="1" si="14"/>
        <v>#REF!</v>
      </c>
      <c r="O127" s="139" t="e">
        <f t="shared" ca="1" si="15"/>
        <v>#REF!</v>
      </c>
      <c r="P127" s="143"/>
    </row>
    <row r="128" spans="1:16" x14ac:dyDescent="0.25">
      <c r="A128" s="128">
        <v>122</v>
      </c>
      <c r="B128" s="153" t="e">
        <f t="shared" ca="1" si="8"/>
        <v>#REF!</v>
      </c>
      <c r="C128" s="153" t="e">
        <f t="shared" ca="1" si="9"/>
        <v>#REF!</v>
      </c>
      <c r="D128" s="133"/>
      <c r="E128" s="134"/>
      <c r="F128" s="134" t="e">
        <f t="shared" ca="1" si="10"/>
        <v>#REF!</v>
      </c>
      <c r="G128" s="132"/>
      <c r="H128" s="132"/>
      <c r="I128" s="132" t="e">
        <f t="shared" ca="1" si="12"/>
        <v>#REF!</v>
      </c>
      <c r="J128" s="135"/>
      <c r="K128" s="135"/>
      <c r="L128" s="135" t="e">
        <f t="shared" ca="1" si="11"/>
        <v>#REF!</v>
      </c>
      <c r="M128" s="137" t="e">
        <f t="shared" ca="1" si="13"/>
        <v>#REF!</v>
      </c>
      <c r="N128" s="161" t="e">
        <f t="shared" ca="1" si="14"/>
        <v>#REF!</v>
      </c>
      <c r="O128" s="139" t="e">
        <f t="shared" ca="1" si="15"/>
        <v>#REF!</v>
      </c>
      <c r="P128" s="143"/>
    </row>
    <row r="129" spans="1:16" x14ac:dyDescent="0.25">
      <c r="A129" s="128">
        <v>123</v>
      </c>
      <c r="B129" s="153" t="e">
        <f t="shared" ca="1" si="8"/>
        <v>#REF!</v>
      </c>
      <c r="C129" s="153" t="e">
        <f t="shared" ca="1" si="9"/>
        <v>#REF!</v>
      </c>
      <c r="D129" s="133"/>
      <c r="E129" s="134"/>
      <c r="F129" s="134" t="e">
        <f t="shared" ca="1" si="10"/>
        <v>#REF!</v>
      </c>
      <c r="G129" s="132"/>
      <c r="H129" s="132"/>
      <c r="I129" s="132" t="e">
        <f t="shared" ca="1" si="12"/>
        <v>#REF!</v>
      </c>
      <c r="J129" s="135"/>
      <c r="K129" s="135"/>
      <c r="L129" s="135" t="e">
        <f t="shared" ca="1" si="11"/>
        <v>#REF!</v>
      </c>
      <c r="M129" s="137" t="e">
        <f t="shared" ca="1" si="13"/>
        <v>#REF!</v>
      </c>
      <c r="N129" s="161" t="e">
        <f t="shared" ca="1" si="14"/>
        <v>#REF!</v>
      </c>
      <c r="O129" s="139" t="e">
        <f t="shared" ca="1" si="15"/>
        <v>#REF!</v>
      </c>
      <c r="P129" s="143"/>
    </row>
    <row r="130" spans="1:16" x14ac:dyDescent="0.25">
      <c r="A130" s="128">
        <v>124</v>
      </c>
      <c r="B130" s="153" t="e">
        <f t="shared" ca="1" si="8"/>
        <v>#REF!</v>
      </c>
      <c r="C130" s="153" t="e">
        <f t="shared" ca="1" si="9"/>
        <v>#REF!</v>
      </c>
      <c r="D130" s="133"/>
      <c r="E130" s="134"/>
      <c r="F130" s="134" t="e">
        <f t="shared" ca="1" si="10"/>
        <v>#REF!</v>
      </c>
      <c r="G130" s="132"/>
      <c r="H130" s="132"/>
      <c r="I130" s="132" t="e">
        <f t="shared" ca="1" si="12"/>
        <v>#REF!</v>
      </c>
      <c r="J130" s="135"/>
      <c r="K130" s="135"/>
      <c r="L130" s="135" t="e">
        <f t="shared" ca="1" si="11"/>
        <v>#REF!</v>
      </c>
      <c r="M130" s="137" t="e">
        <f t="shared" ca="1" si="13"/>
        <v>#REF!</v>
      </c>
      <c r="N130" s="161" t="e">
        <f t="shared" ca="1" si="14"/>
        <v>#REF!</v>
      </c>
      <c r="O130" s="139" t="e">
        <f t="shared" ca="1" si="15"/>
        <v>#REF!</v>
      </c>
      <c r="P130" s="143"/>
    </row>
    <row r="131" spans="1:16" x14ac:dyDescent="0.25">
      <c r="A131" s="128">
        <v>125</v>
      </c>
      <c r="B131" s="153" t="e">
        <f t="shared" ca="1" si="8"/>
        <v>#REF!</v>
      </c>
      <c r="C131" s="153" t="e">
        <f t="shared" ca="1" si="9"/>
        <v>#REF!</v>
      </c>
      <c r="D131" s="133"/>
      <c r="E131" s="134"/>
      <c r="F131" s="134" t="e">
        <f t="shared" ca="1" si="10"/>
        <v>#REF!</v>
      </c>
      <c r="G131" s="132"/>
      <c r="H131" s="132"/>
      <c r="I131" s="132" t="e">
        <f t="shared" ca="1" si="12"/>
        <v>#REF!</v>
      </c>
      <c r="J131" s="135"/>
      <c r="K131" s="135"/>
      <c r="L131" s="135" t="e">
        <f t="shared" ca="1" si="11"/>
        <v>#REF!</v>
      </c>
      <c r="M131" s="137" t="e">
        <f t="shared" ca="1" si="13"/>
        <v>#REF!</v>
      </c>
      <c r="N131" s="161" t="e">
        <f t="shared" ca="1" si="14"/>
        <v>#REF!</v>
      </c>
      <c r="O131" s="139" t="e">
        <f t="shared" ca="1" si="15"/>
        <v>#REF!</v>
      </c>
      <c r="P131" s="143"/>
    </row>
    <row r="132" spans="1:16" x14ac:dyDescent="0.25">
      <c r="A132" s="128">
        <v>126</v>
      </c>
      <c r="B132" s="153" t="e">
        <f t="shared" ca="1" si="8"/>
        <v>#REF!</v>
      </c>
      <c r="C132" s="153" t="e">
        <f t="shared" ca="1" si="9"/>
        <v>#REF!</v>
      </c>
      <c r="D132" s="133"/>
      <c r="E132" s="134"/>
      <c r="F132" s="134" t="e">
        <f t="shared" ca="1" si="10"/>
        <v>#REF!</v>
      </c>
      <c r="G132" s="132"/>
      <c r="H132" s="132"/>
      <c r="I132" s="132" t="e">
        <f t="shared" ca="1" si="12"/>
        <v>#REF!</v>
      </c>
      <c r="J132" s="135"/>
      <c r="K132" s="135"/>
      <c r="L132" s="135" t="e">
        <f t="shared" ca="1" si="11"/>
        <v>#REF!</v>
      </c>
      <c r="M132" s="137" t="e">
        <f t="shared" ca="1" si="13"/>
        <v>#REF!</v>
      </c>
      <c r="N132" s="161" t="e">
        <f t="shared" ca="1" si="14"/>
        <v>#REF!</v>
      </c>
      <c r="O132" s="139" t="e">
        <f t="shared" ca="1" si="15"/>
        <v>#REF!</v>
      </c>
      <c r="P132" s="143"/>
    </row>
    <row r="133" spans="1:16" x14ac:dyDescent="0.25">
      <c r="A133" s="128">
        <v>127</v>
      </c>
      <c r="B133" s="153" t="e">
        <f t="shared" ca="1" si="8"/>
        <v>#REF!</v>
      </c>
      <c r="C133" s="153" t="e">
        <f t="shared" ca="1" si="9"/>
        <v>#REF!</v>
      </c>
      <c r="D133" s="133"/>
      <c r="E133" s="134"/>
      <c r="F133" s="134" t="e">
        <f t="shared" ca="1" si="10"/>
        <v>#REF!</v>
      </c>
      <c r="G133" s="132"/>
      <c r="H133" s="132"/>
      <c r="I133" s="132" t="e">
        <f t="shared" ca="1" si="12"/>
        <v>#REF!</v>
      </c>
      <c r="J133" s="135"/>
      <c r="K133" s="135"/>
      <c r="L133" s="135" t="e">
        <f t="shared" ca="1" si="11"/>
        <v>#REF!</v>
      </c>
      <c r="M133" s="137" t="e">
        <f t="shared" ca="1" si="13"/>
        <v>#REF!</v>
      </c>
      <c r="N133" s="161" t="e">
        <f t="shared" ca="1" si="14"/>
        <v>#REF!</v>
      </c>
      <c r="O133" s="139" t="e">
        <f t="shared" ca="1" si="15"/>
        <v>#REF!</v>
      </c>
      <c r="P133" s="143"/>
    </row>
    <row r="134" spans="1:16" x14ac:dyDescent="0.25">
      <c r="A134" s="128">
        <v>128</v>
      </c>
      <c r="B134" s="153" t="e">
        <f t="shared" ca="1" si="8"/>
        <v>#REF!</v>
      </c>
      <c r="C134" s="153" t="e">
        <f t="shared" ca="1" si="9"/>
        <v>#REF!</v>
      </c>
      <c r="D134" s="133"/>
      <c r="E134" s="134"/>
      <c r="F134" s="134" t="e">
        <f t="shared" ca="1" si="10"/>
        <v>#REF!</v>
      </c>
      <c r="G134" s="132"/>
      <c r="H134" s="132"/>
      <c r="I134" s="132" t="e">
        <f t="shared" ca="1" si="12"/>
        <v>#REF!</v>
      </c>
      <c r="J134" s="135"/>
      <c r="K134" s="135"/>
      <c r="L134" s="135" t="e">
        <f t="shared" ca="1" si="11"/>
        <v>#REF!</v>
      </c>
      <c r="M134" s="137" t="e">
        <f t="shared" ca="1" si="13"/>
        <v>#REF!</v>
      </c>
      <c r="N134" s="161" t="e">
        <f t="shared" ca="1" si="14"/>
        <v>#REF!</v>
      </c>
      <c r="O134" s="139" t="e">
        <f t="shared" ca="1" si="15"/>
        <v>#REF!</v>
      </c>
      <c r="P134" s="143"/>
    </row>
    <row r="135" spans="1:16" x14ac:dyDescent="0.25">
      <c r="A135" s="128">
        <v>129</v>
      </c>
      <c r="B135" s="153" t="e">
        <f t="shared" ca="1" si="8"/>
        <v>#REF!</v>
      </c>
      <c r="C135" s="153" t="e">
        <f t="shared" ca="1" si="9"/>
        <v>#REF!</v>
      </c>
      <c r="D135" s="133"/>
      <c r="E135" s="134"/>
      <c r="F135" s="134" t="e">
        <f t="shared" ca="1" si="10"/>
        <v>#REF!</v>
      </c>
      <c r="G135" s="132"/>
      <c r="H135" s="132"/>
      <c r="I135" s="132" t="e">
        <f t="shared" ca="1" si="12"/>
        <v>#REF!</v>
      </c>
      <c r="J135" s="135"/>
      <c r="K135" s="135"/>
      <c r="L135" s="135" t="e">
        <f t="shared" ca="1" si="11"/>
        <v>#REF!</v>
      </c>
      <c r="M135" s="137" t="e">
        <f t="shared" ca="1" si="13"/>
        <v>#REF!</v>
      </c>
      <c r="N135" s="161" t="e">
        <f t="shared" ca="1" si="14"/>
        <v>#REF!</v>
      </c>
      <c r="O135" s="139" t="e">
        <f t="shared" ca="1" si="15"/>
        <v>#REF!</v>
      </c>
      <c r="P135" s="143"/>
    </row>
    <row r="136" spans="1:16" x14ac:dyDescent="0.25">
      <c r="A136" s="128">
        <v>130</v>
      </c>
      <c r="B136" s="153" t="e">
        <f t="shared" ref="B136:B199" ca="1" si="16">INDIRECT(CONCATENATE($C$505,$D$505,"!$B",$A136 + 8))</f>
        <v>#REF!</v>
      </c>
      <c r="C136" s="153" t="e">
        <f t="shared" ref="C136:C199" ca="1" si="17">INDIRECT(CONCATENATE($C$505,$D$505,"!$C",$A136 + 8))</f>
        <v>#REF!</v>
      </c>
      <c r="D136" s="133"/>
      <c r="E136" s="134"/>
      <c r="F136" s="134" t="e">
        <f t="shared" ref="F136:F199" ca="1" si="18">INDIRECT(CONCATENATE($C$505,$D$505,"!$Z",$A136 + 8))</f>
        <v>#REF!</v>
      </c>
      <c r="G136" s="132"/>
      <c r="H136" s="132"/>
      <c r="I136" s="132" t="e">
        <f t="shared" ca="1" si="12"/>
        <v>#REF!</v>
      </c>
      <c r="J136" s="135"/>
      <c r="K136" s="135"/>
      <c r="L136" s="135" t="e">
        <f t="shared" ref="L136:L199" ca="1" si="19">INDIRECT(CONCATENATE($C$505,$D$505,"!$V",$A136 + 8))</f>
        <v>#REF!</v>
      </c>
      <c r="M136" s="137" t="e">
        <f t="shared" ca="1" si="13"/>
        <v>#REF!</v>
      </c>
      <c r="N136" s="161" t="e">
        <f t="shared" ca="1" si="14"/>
        <v>#REF!</v>
      </c>
      <c r="O136" s="139" t="e">
        <f t="shared" ca="1" si="15"/>
        <v>#REF!</v>
      </c>
      <c r="P136" s="143"/>
    </row>
    <row r="137" spans="1:16" x14ac:dyDescent="0.25">
      <c r="A137" s="128">
        <v>131</v>
      </c>
      <c r="B137" s="153" t="e">
        <f t="shared" ca="1" si="16"/>
        <v>#REF!</v>
      </c>
      <c r="C137" s="153" t="e">
        <f t="shared" ca="1" si="17"/>
        <v>#REF!</v>
      </c>
      <c r="D137" s="133"/>
      <c r="E137" s="134"/>
      <c r="F137" s="134" t="e">
        <f t="shared" ca="1" si="18"/>
        <v>#REF!</v>
      </c>
      <c r="G137" s="132"/>
      <c r="H137" s="132"/>
      <c r="I137" s="132" t="e">
        <f t="shared" ref="I137:I200" ca="1" si="20">INDIRECT(CONCATENATE($C$505,$D$505,"!$AD",$A137 + 8))</f>
        <v>#REF!</v>
      </c>
      <c r="J137" s="135"/>
      <c r="K137" s="135"/>
      <c r="L137" s="135" t="e">
        <f t="shared" ca="1" si="19"/>
        <v>#REF!</v>
      </c>
      <c r="M137" s="137" t="e">
        <f t="shared" ref="M137:M200" ca="1" si="21">IF(I137&lt;33,0,3)</f>
        <v>#REF!</v>
      </c>
      <c r="N137" s="161" t="e">
        <f t="shared" ref="N137:N200" ca="1" si="22">ROUNDDOWN(O137,0)</f>
        <v>#REF!</v>
      </c>
      <c r="O137" s="139" t="e">
        <f t="shared" ref="O137:O200" ca="1" si="23">I137*M137/100</f>
        <v>#REF!</v>
      </c>
      <c r="P137" s="143"/>
    </row>
    <row r="138" spans="1:16" x14ac:dyDescent="0.25">
      <c r="A138" s="128">
        <v>132</v>
      </c>
      <c r="B138" s="153" t="e">
        <f t="shared" ca="1" si="16"/>
        <v>#REF!</v>
      </c>
      <c r="C138" s="153" t="e">
        <f t="shared" ca="1" si="17"/>
        <v>#REF!</v>
      </c>
      <c r="D138" s="133"/>
      <c r="E138" s="134"/>
      <c r="F138" s="134" t="e">
        <f t="shared" ca="1" si="18"/>
        <v>#REF!</v>
      </c>
      <c r="G138" s="132"/>
      <c r="H138" s="132"/>
      <c r="I138" s="132" t="e">
        <f t="shared" ca="1" si="20"/>
        <v>#REF!</v>
      </c>
      <c r="J138" s="135"/>
      <c r="K138" s="135"/>
      <c r="L138" s="135" t="e">
        <f t="shared" ca="1" si="19"/>
        <v>#REF!</v>
      </c>
      <c r="M138" s="137" t="e">
        <f t="shared" ca="1" si="21"/>
        <v>#REF!</v>
      </c>
      <c r="N138" s="161" t="e">
        <f t="shared" ca="1" si="22"/>
        <v>#REF!</v>
      </c>
      <c r="O138" s="139" t="e">
        <f t="shared" ca="1" si="23"/>
        <v>#REF!</v>
      </c>
      <c r="P138" s="143"/>
    </row>
    <row r="139" spans="1:16" x14ac:dyDescent="0.25">
      <c r="A139" s="128">
        <v>133</v>
      </c>
      <c r="B139" s="153" t="e">
        <f t="shared" ca="1" si="16"/>
        <v>#REF!</v>
      </c>
      <c r="C139" s="153" t="e">
        <f t="shared" ca="1" si="17"/>
        <v>#REF!</v>
      </c>
      <c r="D139" s="133"/>
      <c r="E139" s="134"/>
      <c r="F139" s="134" t="e">
        <f t="shared" ca="1" si="18"/>
        <v>#REF!</v>
      </c>
      <c r="G139" s="132"/>
      <c r="H139" s="132"/>
      <c r="I139" s="132" t="e">
        <f t="shared" ca="1" si="20"/>
        <v>#REF!</v>
      </c>
      <c r="J139" s="135"/>
      <c r="K139" s="135"/>
      <c r="L139" s="135" t="e">
        <f t="shared" ca="1" si="19"/>
        <v>#REF!</v>
      </c>
      <c r="M139" s="137" t="e">
        <f t="shared" ca="1" si="21"/>
        <v>#REF!</v>
      </c>
      <c r="N139" s="161" t="e">
        <f t="shared" ca="1" si="22"/>
        <v>#REF!</v>
      </c>
      <c r="O139" s="139" t="e">
        <f t="shared" ca="1" si="23"/>
        <v>#REF!</v>
      </c>
      <c r="P139" s="143"/>
    </row>
    <row r="140" spans="1:16" x14ac:dyDescent="0.25">
      <c r="A140" s="128">
        <v>134</v>
      </c>
      <c r="B140" s="153" t="e">
        <f t="shared" ca="1" si="16"/>
        <v>#REF!</v>
      </c>
      <c r="C140" s="153" t="e">
        <f t="shared" ca="1" si="17"/>
        <v>#REF!</v>
      </c>
      <c r="D140" s="133"/>
      <c r="E140" s="134"/>
      <c r="F140" s="134" t="e">
        <f t="shared" ca="1" si="18"/>
        <v>#REF!</v>
      </c>
      <c r="G140" s="132"/>
      <c r="H140" s="132"/>
      <c r="I140" s="132" t="e">
        <f t="shared" ca="1" si="20"/>
        <v>#REF!</v>
      </c>
      <c r="J140" s="135"/>
      <c r="K140" s="135"/>
      <c r="L140" s="135" t="e">
        <f t="shared" ca="1" si="19"/>
        <v>#REF!</v>
      </c>
      <c r="M140" s="137" t="e">
        <f t="shared" ca="1" si="21"/>
        <v>#REF!</v>
      </c>
      <c r="N140" s="161" t="e">
        <f t="shared" ca="1" si="22"/>
        <v>#REF!</v>
      </c>
      <c r="O140" s="139" t="e">
        <f t="shared" ca="1" si="23"/>
        <v>#REF!</v>
      </c>
      <c r="P140" s="143"/>
    </row>
    <row r="141" spans="1:16" x14ac:dyDescent="0.25">
      <c r="A141" s="128">
        <v>135</v>
      </c>
      <c r="B141" s="153" t="e">
        <f t="shared" ca="1" si="16"/>
        <v>#REF!</v>
      </c>
      <c r="C141" s="153" t="e">
        <f t="shared" ca="1" si="17"/>
        <v>#REF!</v>
      </c>
      <c r="D141" s="133"/>
      <c r="E141" s="134"/>
      <c r="F141" s="134" t="e">
        <f t="shared" ca="1" si="18"/>
        <v>#REF!</v>
      </c>
      <c r="G141" s="132"/>
      <c r="H141" s="132"/>
      <c r="I141" s="132" t="e">
        <f t="shared" ca="1" si="20"/>
        <v>#REF!</v>
      </c>
      <c r="J141" s="135"/>
      <c r="K141" s="135"/>
      <c r="L141" s="135" t="e">
        <f t="shared" ca="1" si="19"/>
        <v>#REF!</v>
      </c>
      <c r="M141" s="137" t="e">
        <f t="shared" ca="1" si="21"/>
        <v>#REF!</v>
      </c>
      <c r="N141" s="161" t="e">
        <f t="shared" ca="1" si="22"/>
        <v>#REF!</v>
      </c>
      <c r="O141" s="139" t="e">
        <f t="shared" ca="1" si="23"/>
        <v>#REF!</v>
      </c>
      <c r="P141" s="143"/>
    </row>
    <row r="142" spans="1:16" x14ac:dyDescent="0.25">
      <c r="A142" s="128">
        <v>136</v>
      </c>
      <c r="B142" s="153" t="e">
        <f t="shared" ca="1" si="16"/>
        <v>#REF!</v>
      </c>
      <c r="C142" s="153" t="e">
        <f t="shared" ca="1" si="17"/>
        <v>#REF!</v>
      </c>
      <c r="D142" s="133"/>
      <c r="E142" s="134"/>
      <c r="F142" s="134" t="e">
        <f t="shared" ca="1" si="18"/>
        <v>#REF!</v>
      </c>
      <c r="G142" s="132"/>
      <c r="H142" s="132"/>
      <c r="I142" s="132" t="e">
        <f t="shared" ca="1" si="20"/>
        <v>#REF!</v>
      </c>
      <c r="J142" s="135"/>
      <c r="K142" s="135"/>
      <c r="L142" s="135" t="e">
        <f t="shared" ca="1" si="19"/>
        <v>#REF!</v>
      </c>
      <c r="M142" s="137" t="e">
        <f t="shared" ca="1" si="21"/>
        <v>#REF!</v>
      </c>
      <c r="N142" s="161" t="e">
        <f t="shared" ca="1" si="22"/>
        <v>#REF!</v>
      </c>
      <c r="O142" s="139" t="e">
        <f t="shared" ca="1" si="23"/>
        <v>#REF!</v>
      </c>
      <c r="P142" s="143"/>
    </row>
    <row r="143" spans="1:16" x14ac:dyDescent="0.25">
      <c r="A143" s="128">
        <v>137</v>
      </c>
      <c r="B143" s="153" t="e">
        <f t="shared" ca="1" si="16"/>
        <v>#REF!</v>
      </c>
      <c r="C143" s="153" t="e">
        <f t="shared" ca="1" si="17"/>
        <v>#REF!</v>
      </c>
      <c r="D143" s="133"/>
      <c r="E143" s="134"/>
      <c r="F143" s="134" t="e">
        <f t="shared" ca="1" si="18"/>
        <v>#REF!</v>
      </c>
      <c r="G143" s="132"/>
      <c r="H143" s="132"/>
      <c r="I143" s="132" t="e">
        <f t="shared" ca="1" si="20"/>
        <v>#REF!</v>
      </c>
      <c r="J143" s="135"/>
      <c r="K143" s="135"/>
      <c r="L143" s="135" t="e">
        <f t="shared" ca="1" si="19"/>
        <v>#REF!</v>
      </c>
      <c r="M143" s="137" t="e">
        <f t="shared" ca="1" si="21"/>
        <v>#REF!</v>
      </c>
      <c r="N143" s="161" t="e">
        <f t="shared" ca="1" si="22"/>
        <v>#REF!</v>
      </c>
      <c r="O143" s="139" t="e">
        <f t="shared" ca="1" si="23"/>
        <v>#REF!</v>
      </c>
      <c r="P143" s="143"/>
    </row>
    <row r="144" spans="1:16" x14ac:dyDescent="0.25">
      <c r="A144" s="128">
        <v>138</v>
      </c>
      <c r="B144" s="153" t="e">
        <f t="shared" ca="1" si="16"/>
        <v>#REF!</v>
      </c>
      <c r="C144" s="153" t="e">
        <f t="shared" ca="1" si="17"/>
        <v>#REF!</v>
      </c>
      <c r="D144" s="133"/>
      <c r="E144" s="134"/>
      <c r="F144" s="134" t="e">
        <f t="shared" ca="1" si="18"/>
        <v>#REF!</v>
      </c>
      <c r="G144" s="132"/>
      <c r="H144" s="132"/>
      <c r="I144" s="132" t="e">
        <f t="shared" ca="1" si="20"/>
        <v>#REF!</v>
      </c>
      <c r="J144" s="135"/>
      <c r="K144" s="135"/>
      <c r="L144" s="135" t="e">
        <f t="shared" ca="1" si="19"/>
        <v>#REF!</v>
      </c>
      <c r="M144" s="137" t="e">
        <f t="shared" ca="1" si="21"/>
        <v>#REF!</v>
      </c>
      <c r="N144" s="161" t="e">
        <f t="shared" ca="1" si="22"/>
        <v>#REF!</v>
      </c>
      <c r="O144" s="139" t="e">
        <f t="shared" ca="1" si="23"/>
        <v>#REF!</v>
      </c>
      <c r="P144" s="143"/>
    </row>
    <row r="145" spans="1:16" x14ac:dyDescent="0.25">
      <c r="A145" s="128">
        <v>139</v>
      </c>
      <c r="B145" s="153" t="e">
        <f t="shared" ca="1" si="16"/>
        <v>#REF!</v>
      </c>
      <c r="C145" s="153" t="e">
        <f t="shared" ca="1" si="17"/>
        <v>#REF!</v>
      </c>
      <c r="D145" s="133"/>
      <c r="E145" s="134"/>
      <c r="F145" s="134" t="e">
        <f t="shared" ca="1" si="18"/>
        <v>#REF!</v>
      </c>
      <c r="G145" s="132"/>
      <c r="H145" s="132"/>
      <c r="I145" s="132" t="e">
        <f t="shared" ca="1" si="20"/>
        <v>#REF!</v>
      </c>
      <c r="J145" s="135"/>
      <c r="K145" s="135"/>
      <c r="L145" s="135" t="e">
        <f t="shared" ca="1" si="19"/>
        <v>#REF!</v>
      </c>
      <c r="M145" s="137" t="e">
        <f t="shared" ca="1" si="21"/>
        <v>#REF!</v>
      </c>
      <c r="N145" s="161" t="e">
        <f t="shared" ca="1" si="22"/>
        <v>#REF!</v>
      </c>
      <c r="O145" s="139" t="e">
        <f t="shared" ca="1" si="23"/>
        <v>#REF!</v>
      </c>
      <c r="P145" s="143"/>
    </row>
    <row r="146" spans="1:16" x14ac:dyDescent="0.25">
      <c r="A146" s="128">
        <v>140</v>
      </c>
      <c r="B146" s="153" t="e">
        <f t="shared" ca="1" si="16"/>
        <v>#REF!</v>
      </c>
      <c r="C146" s="153" t="e">
        <f t="shared" ca="1" si="17"/>
        <v>#REF!</v>
      </c>
      <c r="D146" s="133"/>
      <c r="E146" s="134"/>
      <c r="F146" s="134" t="e">
        <f t="shared" ca="1" si="18"/>
        <v>#REF!</v>
      </c>
      <c r="G146" s="132"/>
      <c r="H146" s="132"/>
      <c r="I146" s="132" t="e">
        <f t="shared" ca="1" si="20"/>
        <v>#REF!</v>
      </c>
      <c r="J146" s="135"/>
      <c r="K146" s="135"/>
      <c r="L146" s="135" t="e">
        <f t="shared" ca="1" si="19"/>
        <v>#REF!</v>
      </c>
      <c r="M146" s="137" t="e">
        <f t="shared" ca="1" si="21"/>
        <v>#REF!</v>
      </c>
      <c r="N146" s="161" t="e">
        <f t="shared" ca="1" si="22"/>
        <v>#REF!</v>
      </c>
      <c r="O146" s="139" t="e">
        <f t="shared" ca="1" si="23"/>
        <v>#REF!</v>
      </c>
      <c r="P146" s="143"/>
    </row>
    <row r="147" spans="1:16" x14ac:dyDescent="0.25">
      <c r="A147" s="128">
        <v>141</v>
      </c>
      <c r="B147" s="153" t="e">
        <f t="shared" ca="1" si="16"/>
        <v>#REF!</v>
      </c>
      <c r="C147" s="153" t="e">
        <f t="shared" ca="1" si="17"/>
        <v>#REF!</v>
      </c>
      <c r="D147" s="133"/>
      <c r="E147" s="134"/>
      <c r="F147" s="134" t="e">
        <f t="shared" ca="1" si="18"/>
        <v>#REF!</v>
      </c>
      <c r="G147" s="132"/>
      <c r="H147" s="132"/>
      <c r="I147" s="132" t="e">
        <f t="shared" ca="1" si="20"/>
        <v>#REF!</v>
      </c>
      <c r="J147" s="135"/>
      <c r="K147" s="135"/>
      <c r="L147" s="135" t="e">
        <f t="shared" ca="1" si="19"/>
        <v>#REF!</v>
      </c>
      <c r="M147" s="137" t="e">
        <f t="shared" ca="1" si="21"/>
        <v>#REF!</v>
      </c>
      <c r="N147" s="161" t="e">
        <f t="shared" ca="1" si="22"/>
        <v>#REF!</v>
      </c>
      <c r="O147" s="139" t="e">
        <f t="shared" ca="1" si="23"/>
        <v>#REF!</v>
      </c>
      <c r="P147" s="143"/>
    </row>
    <row r="148" spans="1:16" x14ac:dyDescent="0.25">
      <c r="A148" s="128">
        <v>142</v>
      </c>
      <c r="B148" s="153" t="e">
        <f t="shared" ca="1" si="16"/>
        <v>#REF!</v>
      </c>
      <c r="C148" s="153" t="e">
        <f t="shared" ca="1" si="17"/>
        <v>#REF!</v>
      </c>
      <c r="D148" s="133"/>
      <c r="E148" s="134"/>
      <c r="F148" s="134" t="e">
        <f t="shared" ca="1" si="18"/>
        <v>#REF!</v>
      </c>
      <c r="G148" s="132"/>
      <c r="H148" s="132"/>
      <c r="I148" s="132" t="e">
        <f t="shared" ca="1" si="20"/>
        <v>#REF!</v>
      </c>
      <c r="J148" s="135"/>
      <c r="K148" s="135"/>
      <c r="L148" s="135" t="e">
        <f t="shared" ca="1" si="19"/>
        <v>#REF!</v>
      </c>
      <c r="M148" s="137" t="e">
        <f t="shared" ca="1" si="21"/>
        <v>#REF!</v>
      </c>
      <c r="N148" s="161" t="e">
        <f t="shared" ca="1" si="22"/>
        <v>#REF!</v>
      </c>
      <c r="O148" s="139" t="e">
        <f t="shared" ca="1" si="23"/>
        <v>#REF!</v>
      </c>
      <c r="P148" s="143"/>
    </row>
    <row r="149" spans="1:16" x14ac:dyDescent="0.25">
      <c r="A149" s="128">
        <v>143</v>
      </c>
      <c r="B149" s="153" t="e">
        <f t="shared" ca="1" si="16"/>
        <v>#REF!</v>
      </c>
      <c r="C149" s="153" t="e">
        <f t="shared" ca="1" si="17"/>
        <v>#REF!</v>
      </c>
      <c r="D149" s="133"/>
      <c r="E149" s="134"/>
      <c r="F149" s="134" t="e">
        <f t="shared" ca="1" si="18"/>
        <v>#REF!</v>
      </c>
      <c r="G149" s="132"/>
      <c r="H149" s="132"/>
      <c r="I149" s="132" t="e">
        <f t="shared" ca="1" si="20"/>
        <v>#REF!</v>
      </c>
      <c r="J149" s="135"/>
      <c r="K149" s="135"/>
      <c r="L149" s="135" t="e">
        <f t="shared" ca="1" si="19"/>
        <v>#REF!</v>
      </c>
      <c r="M149" s="137" t="e">
        <f t="shared" ca="1" si="21"/>
        <v>#REF!</v>
      </c>
      <c r="N149" s="161" t="e">
        <f t="shared" ca="1" si="22"/>
        <v>#REF!</v>
      </c>
      <c r="O149" s="139" t="e">
        <f t="shared" ca="1" si="23"/>
        <v>#REF!</v>
      </c>
      <c r="P149" s="143"/>
    </row>
    <row r="150" spans="1:16" x14ac:dyDescent="0.25">
      <c r="A150" s="128">
        <v>144</v>
      </c>
      <c r="B150" s="153" t="e">
        <f t="shared" ca="1" si="16"/>
        <v>#REF!</v>
      </c>
      <c r="C150" s="153" t="e">
        <f t="shared" ca="1" si="17"/>
        <v>#REF!</v>
      </c>
      <c r="D150" s="133"/>
      <c r="E150" s="134"/>
      <c r="F150" s="134" t="e">
        <f t="shared" ca="1" si="18"/>
        <v>#REF!</v>
      </c>
      <c r="G150" s="132"/>
      <c r="H150" s="132"/>
      <c r="I150" s="132" t="e">
        <f t="shared" ca="1" si="20"/>
        <v>#REF!</v>
      </c>
      <c r="J150" s="135"/>
      <c r="K150" s="135"/>
      <c r="L150" s="135" t="e">
        <f t="shared" ca="1" si="19"/>
        <v>#REF!</v>
      </c>
      <c r="M150" s="137" t="e">
        <f t="shared" ca="1" si="21"/>
        <v>#REF!</v>
      </c>
      <c r="N150" s="161" t="e">
        <f t="shared" ca="1" si="22"/>
        <v>#REF!</v>
      </c>
      <c r="O150" s="139" t="e">
        <f t="shared" ca="1" si="23"/>
        <v>#REF!</v>
      </c>
      <c r="P150" s="143"/>
    </row>
    <row r="151" spans="1:16" x14ac:dyDescent="0.25">
      <c r="A151" s="128">
        <v>145</v>
      </c>
      <c r="B151" s="153" t="e">
        <f t="shared" ca="1" si="16"/>
        <v>#REF!</v>
      </c>
      <c r="C151" s="153" t="e">
        <f t="shared" ca="1" si="17"/>
        <v>#REF!</v>
      </c>
      <c r="D151" s="133"/>
      <c r="E151" s="134"/>
      <c r="F151" s="134" t="e">
        <f t="shared" ca="1" si="18"/>
        <v>#REF!</v>
      </c>
      <c r="G151" s="132"/>
      <c r="H151" s="132"/>
      <c r="I151" s="132" t="e">
        <f t="shared" ca="1" si="20"/>
        <v>#REF!</v>
      </c>
      <c r="J151" s="135"/>
      <c r="K151" s="135"/>
      <c r="L151" s="135" t="e">
        <f t="shared" ca="1" si="19"/>
        <v>#REF!</v>
      </c>
      <c r="M151" s="137" t="e">
        <f t="shared" ca="1" si="21"/>
        <v>#REF!</v>
      </c>
      <c r="N151" s="161" t="e">
        <f t="shared" ca="1" si="22"/>
        <v>#REF!</v>
      </c>
      <c r="O151" s="139" t="e">
        <f t="shared" ca="1" si="23"/>
        <v>#REF!</v>
      </c>
      <c r="P151" s="143"/>
    </row>
    <row r="152" spans="1:16" x14ac:dyDescent="0.25">
      <c r="A152" s="128">
        <v>146</v>
      </c>
      <c r="B152" s="153" t="e">
        <f t="shared" ca="1" si="16"/>
        <v>#REF!</v>
      </c>
      <c r="C152" s="153" t="e">
        <f t="shared" ca="1" si="17"/>
        <v>#REF!</v>
      </c>
      <c r="D152" s="133"/>
      <c r="E152" s="134"/>
      <c r="F152" s="134" t="e">
        <f t="shared" ca="1" si="18"/>
        <v>#REF!</v>
      </c>
      <c r="G152" s="132"/>
      <c r="H152" s="132"/>
      <c r="I152" s="132" t="e">
        <f t="shared" ca="1" si="20"/>
        <v>#REF!</v>
      </c>
      <c r="J152" s="135"/>
      <c r="K152" s="135"/>
      <c r="L152" s="135" t="e">
        <f t="shared" ca="1" si="19"/>
        <v>#REF!</v>
      </c>
      <c r="M152" s="137" t="e">
        <f t="shared" ca="1" si="21"/>
        <v>#REF!</v>
      </c>
      <c r="N152" s="161" t="e">
        <f t="shared" ca="1" si="22"/>
        <v>#REF!</v>
      </c>
      <c r="O152" s="139" t="e">
        <f t="shared" ca="1" si="23"/>
        <v>#REF!</v>
      </c>
      <c r="P152" s="143"/>
    </row>
    <row r="153" spans="1:16" x14ac:dyDescent="0.25">
      <c r="A153" s="128">
        <v>147</v>
      </c>
      <c r="B153" s="153" t="e">
        <f t="shared" ca="1" si="16"/>
        <v>#REF!</v>
      </c>
      <c r="C153" s="153" t="e">
        <f t="shared" ca="1" si="17"/>
        <v>#REF!</v>
      </c>
      <c r="D153" s="133"/>
      <c r="E153" s="134"/>
      <c r="F153" s="134" t="e">
        <f t="shared" ca="1" si="18"/>
        <v>#REF!</v>
      </c>
      <c r="G153" s="132"/>
      <c r="H153" s="132"/>
      <c r="I153" s="132" t="e">
        <f t="shared" ca="1" si="20"/>
        <v>#REF!</v>
      </c>
      <c r="J153" s="135"/>
      <c r="K153" s="135"/>
      <c r="L153" s="135" t="e">
        <f t="shared" ca="1" si="19"/>
        <v>#REF!</v>
      </c>
      <c r="M153" s="137" t="e">
        <f t="shared" ca="1" si="21"/>
        <v>#REF!</v>
      </c>
      <c r="N153" s="161" t="e">
        <f t="shared" ca="1" si="22"/>
        <v>#REF!</v>
      </c>
      <c r="O153" s="139" t="e">
        <f t="shared" ca="1" si="23"/>
        <v>#REF!</v>
      </c>
      <c r="P153" s="143"/>
    </row>
    <row r="154" spans="1:16" x14ac:dyDescent="0.25">
      <c r="A154" s="128">
        <v>148</v>
      </c>
      <c r="B154" s="153" t="e">
        <f t="shared" ca="1" si="16"/>
        <v>#REF!</v>
      </c>
      <c r="C154" s="153" t="e">
        <f t="shared" ca="1" si="17"/>
        <v>#REF!</v>
      </c>
      <c r="D154" s="133"/>
      <c r="E154" s="134"/>
      <c r="F154" s="134" t="e">
        <f t="shared" ca="1" si="18"/>
        <v>#REF!</v>
      </c>
      <c r="G154" s="132"/>
      <c r="H154" s="132"/>
      <c r="I154" s="132" t="e">
        <f t="shared" ca="1" si="20"/>
        <v>#REF!</v>
      </c>
      <c r="J154" s="135"/>
      <c r="K154" s="135"/>
      <c r="L154" s="135" t="e">
        <f t="shared" ca="1" si="19"/>
        <v>#REF!</v>
      </c>
      <c r="M154" s="137" t="e">
        <f t="shared" ca="1" si="21"/>
        <v>#REF!</v>
      </c>
      <c r="N154" s="161" t="e">
        <f t="shared" ca="1" si="22"/>
        <v>#REF!</v>
      </c>
      <c r="O154" s="139" t="e">
        <f t="shared" ca="1" si="23"/>
        <v>#REF!</v>
      </c>
      <c r="P154" s="143"/>
    </row>
    <row r="155" spans="1:16" x14ac:dyDescent="0.25">
      <c r="A155" s="128">
        <v>149</v>
      </c>
      <c r="B155" s="153" t="e">
        <f t="shared" ca="1" si="16"/>
        <v>#REF!</v>
      </c>
      <c r="C155" s="153" t="e">
        <f t="shared" ca="1" si="17"/>
        <v>#REF!</v>
      </c>
      <c r="D155" s="133"/>
      <c r="E155" s="134"/>
      <c r="F155" s="134" t="e">
        <f t="shared" ca="1" si="18"/>
        <v>#REF!</v>
      </c>
      <c r="G155" s="132"/>
      <c r="H155" s="132"/>
      <c r="I155" s="132" t="e">
        <f t="shared" ca="1" si="20"/>
        <v>#REF!</v>
      </c>
      <c r="J155" s="135"/>
      <c r="K155" s="135"/>
      <c r="L155" s="135" t="e">
        <f t="shared" ca="1" si="19"/>
        <v>#REF!</v>
      </c>
      <c r="M155" s="137" t="e">
        <f t="shared" ca="1" si="21"/>
        <v>#REF!</v>
      </c>
      <c r="N155" s="161" t="e">
        <f t="shared" ca="1" si="22"/>
        <v>#REF!</v>
      </c>
      <c r="O155" s="139" t="e">
        <f t="shared" ca="1" si="23"/>
        <v>#REF!</v>
      </c>
      <c r="P155" s="143"/>
    </row>
    <row r="156" spans="1:16" x14ac:dyDescent="0.25">
      <c r="A156" s="128">
        <v>150</v>
      </c>
      <c r="B156" s="153" t="e">
        <f t="shared" ca="1" si="16"/>
        <v>#REF!</v>
      </c>
      <c r="C156" s="153" t="e">
        <f t="shared" ca="1" si="17"/>
        <v>#REF!</v>
      </c>
      <c r="D156" s="133"/>
      <c r="E156" s="134"/>
      <c r="F156" s="134" t="e">
        <f t="shared" ca="1" si="18"/>
        <v>#REF!</v>
      </c>
      <c r="G156" s="132"/>
      <c r="H156" s="132"/>
      <c r="I156" s="132" t="e">
        <f t="shared" ca="1" si="20"/>
        <v>#REF!</v>
      </c>
      <c r="J156" s="135"/>
      <c r="K156" s="135"/>
      <c r="L156" s="135" t="e">
        <f t="shared" ca="1" si="19"/>
        <v>#REF!</v>
      </c>
      <c r="M156" s="137" t="e">
        <f t="shared" ca="1" si="21"/>
        <v>#REF!</v>
      </c>
      <c r="N156" s="161" t="e">
        <f t="shared" ca="1" si="22"/>
        <v>#REF!</v>
      </c>
      <c r="O156" s="139" t="e">
        <f t="shared" ca="1" si="23"/>
        <v>#REF!</v>
      </c>
      <c r="P156" s="143"/>
    </row>
    <row r="157" spans="1:16" x14ac:dyDescent="0.25">
      <c r="A157" s="128">
        <v>151</v>
      </c>
      <c r="B157" s="153" t="e">
        <f t="shared" ca="1" si="16"/>
        <v>#REF!</v>
      </c>
      <c r="C157" s="153" t="e">
        <f t="shared" ca="1" si="17"/>
        <v>#REF!</v>
      </c>
      <c r="D157" s="133"/>
      <c r="E157" s="134"/>
      <c r="F157" s="134" t="e">
        <f t="shared" ca="1" si="18"/>
        <v>#REF!</v>
      </c>
      <c r="G157" s="132"/>
      <c r="H157" s="132"/>
      <c r="I157" s="132" t="e">
        <f t="shared" ca="1" si="20"/>
        <v>#REF!</v>
      </c>
      <c r="J157" s="135"/>
      <c r="K157" s="135"/>
      <c r="L157" s="135" t="e">
        <f t="shared" ca="1" si="19"/>
        <v>#REF!</v>
      </c>
      <c r="M157" s="137" t="e">
        <f t="shared" ca="1" si="21"/>
        <v>#REF!</v>
      </c>
      <c r="N157" s="161" t="e">
        <f t="shared" ca="1" si="22"/>
        <v>#REF!</v>
      </c>
      <c r="O157" s="139" t="e">
        <f t="shared" ca="1" si="23"/>
        <v>#REF!</v>
      </c>
      <c r="P157" s="143"/>
    </row>
    <row r="158" spans="1:16" x14ac:dyDescent="0.25">
      <c r="A158" s="128">
        <v>152</v>
      </c>
      <c r="B158" s="153" t="e">
        <f t="shared" ca="1" si="16"/>
        <v>#REF!</v>
      </c>
      <c r="C158" s="153" t="e">
        <f t="shared" ca="1" si="17"/>
        <v>#REF!</v>
      </c>
      <c r="D158" s="133"/>
      <c r="E158" s="134"/>
      <c r="F158" s="134" t="e">
        <f t="shared" ca="1" si="18"/>
        <v>#REF!</v>
      </c>
      <c r="G158" s="132"/>
      <c r="H158" s="132"/>
      <c r="I158" s="132" t="e">
        <f t="shared" ca="1" si="20"/>
        <v>#REF!</v>
      </c>
      <c r="J158" s="135"/>
      <c r="K158" s="135"/>
      <c r="L158" s="135" t="e">
        <f t="shared" ca="1" si="19"/>
        <v>#REF!</v>
      </c>
      <c r="M158" s="137" t="e">
        <f t="shared" ca="1" si="21"/>
        <v>#REF!</v>
      </c>
      <c r="N158" s="161" t="e">
        <f t="shared" ca="1" si="22"/>
        <v>#REF!</v>
      </c>
      <c r="O158" s="139" t="e">
        <f t="shared" ca="1" si="23"/>
        <v>#REF!</v>
      </c>
      <c r="P158" s="143"/>
    </row>
    <row r="159" spans="1:16" x14ac:dyDescent="0.25">
      <c r="A159" s="128">
        <v>153</v>
      </c>
      <c r="B159" s="153" t="e">
        <f t="shared" ca="1" si="16"/>
        <v>#REF!</v>
      </c>
      <c r="C159" s="153" t="e">
        <f t="shared" ca="1" si="17"/>
        <v>#REF!</v>
      </c>
      <c r="D159" s="133"/>
      <c r="E159" s="134"/>
      <c r="F159" s="134" t="e">
        <f t="shared" ca="1" si="18"/>
        <v>#REF!</v>
      </c>
      <c r="G159" s="132"/>
      <c r="H159" s="132"/>
      <c r="I159" s="132" t="e">
        <f t="shared" ca="1" si="20"/>
        <v>#REF!</v>
      </c>
      <c r="J159" s="135"/>
      <c r="K159" s="135"/>
      <c r="L159" s="135" t="e">
        <f t="shared" ca="1" si="19"/>
        <v>#REF!</v>
      </c>
      <c r="M159" s="137" t="e">
        <f t="shared" ca="1" si="21"/>
        <v>#REF!</v>
      </c>
      <c r="N159" s="161" t="e">
        <f t="shared" ca="1" si="22"/>
        <v>#REF!</v>
      </c>
      <c r="O159" s="139" t="e">
        <f t="shared" ca="1" si="23"/>
        <v>#REF!</v>
      </c>
      <c r="P159" s="143"/>
    </row>
    <row r="160" spans="1:16" x14ac:dyDescent="0.25">
      <c r="A160" s="128">
        <v>154</v>
      </c>
      <c r="B160" s="153" t="e">
        <f t="shared" ca="1" si="16"/>
        <v>#REF!</v>
      </c>
      <c r="C160" s="153" t="e">
        <f t="shared" ca="1" si="17"/>
        <v>#REF!</v>
      </c>
      <c r="D160" s="133"/>
      <c r="E160" s="134"/>
      <c r="F160" s="134" t="e">
        <f t="shared" ca="1" si="18"/>
        <v>#REF!</v>
      </c>
      <c r="G160" s="132"/>
      <c r="H160" s="132"/>
      <c r="I160" s="132" t="e">
        <f t="shared" ca="1" si="20"/>
        <v>#REF!</v>
      </c>
      <c r="J160" s="135"/>
      <c r="K160" s="135"/>
      <c r="L160" s="135" t="e">
        <f t="shared" ca="1" si="19"/>
        <v>#REF!</v>
      </c>
      <c r="M160" s="137" t="e">
        <f t="shared" ca="1" si="21"/>
        <v>#REF!</v>
      </c>
      <c r="N160" s="161" t="e">
        <f t="shared" ca="1" si="22"/>
        <v>#REF!</v>
      </c>
      <c r="O160" s="139" t="e">
        <f t="shared" ca="1" si="23"/>
        <v>#REF!</v>
      </c>
      <c r="P160" s="143"/>
    </row>
    <row r="161" spans="1:16" x14ac:dyDescent="0.25">
      <c r="A161" s="128">
        <v>155</v>
      </c>
      <c r="B161" s="153" t="e">
        <f t="shared" ca="1" si="16"/>
        <v>#REF!</v>
      </c>
      <c r="C161" s="153" t="e">
        <f t="shared" ca="1" si="17"/>
        <v>#REF!</v>
      </c>
      <c r="D161" s="133"/>
      <c r="E161" s="134"/>
      <c r="F161" s="134" t="e">
        <f t="shared" ca="1" si="18"/>
        <v>#REF!</v>
      </c>
      <c r="G161" s="132"/>
      <c r="H161" s="132"/>
      <c r="I161" s="132" t="e">
        <f t="shared" ca="1" si="20"/>
        <v>#REF!</v>
      </c>
      <c r="J161" s="135"/>
      <c r="K161" s="135"/>
      <c r="L161" s="135" t="e">
        <f t="shared" ca="1" si="19"/>
        <v>#REF!</v>
      </c>
      <c r="M161" s="137" t="e">
        <f t="shared" ca="1" si="21"/>
        <v>#REF!</v>
      </c>
      <c r="N161" s="161" t="e">
        <f t="shared" ca="1" si="22"/>
        <v>#REF!</v>
      </c>
      <c r="O161" s="139" t="e">
        <f t="shared" ca="1" si="23"/>
        <v>#REF!</v>
      </c>
      <c r="P161" s="143"/>
    </row>
    <row r="162" spans="1:16" x14ac:dyDescent="0.25">
      <c r="A162" s="128">
        <v>156</v>
      </c>
      <c r="B162" s="153" t="e">
        <f t="shared" ca="1" si="16"/>
        <v>#REF!</v>
      </c>
      <c r="C162" s="153" t="e">
        <f t="shared" ca="1" si="17"/>
        <v>#REF!</v>
      </c>
      <c r="D162" s="133"/>
      <c r="E162" s="134"/>
      <c r="F162" s="134" t="e">
        <f t="shared" ca="1" si="18"/>
        <v>#REF!</v>
      </c>
      <c r="G162" s="132"/>
      <c r="H162" s="132"/>
      <c r="I162" s="132" t="e">
        <f t="shared" ca="1" si="20"/>
        <v>#REF!</v>
      </c>
      <c r="J162" s="135"/>
      <c r="K162" s="135"/>
      <c r="L162" s="135" t="e">
        <f t="shared" ca="1" si="19"/>
        <v>#REF!</v>
      </c>
      <c r="M162" s="137" t="e">
        <f t="shared" ca="1" si="21"/>
        <v>#REF!</v>
      </c>
      <c r="N162" s="161" t="e">
        <f t="shared" ca="1" si="22"/>
        <v>#REF!</v>
      </c>
      <c r="O162" s="139" t="e">
        <f t="shared" ca="1" si="23"/>
        <v>#REF!</v>
      </c>
      <c r="P162" s="143"/>
    </row>
    <row r="163" spans="1:16" x14ac:dyDescent="0.25">
      <c r="A163" s="128">
        <v>157</v>
      </c>
      <c r="B163" s="153" t="e">
        <f t="shared" ca="1" si="16"/>
        <v>#REF!</v>
      </c>
      <c r="C163" s="153" t="e">
        <f t="shared" ca="1" si="17"/>
        <v>#REF!</v>
      </c>
      <c r="D163" s="133"/>
      <c r="E163" s="134"/>
      <c r="F163" s="134" t="e">
        <f t="shared" ca="1" si="18"/>
        <v>#REF!</v>
      </c>
      <c r="G163" s="132"/>
      <c r="H163" s="132"/>
      <c r="I163" s="132" t="e">
        <f t="shared" ca="1" si="20"/>
        <v>#REF!</v>
      </c>
      <c r="J163" s="135"/>
      <c r="K163" s="135"/>
      <c r="L163" s="135" t="e">
        <f t="shared" ca="1" si="19"/>
        <v>#REF!</v>
      </c>
      <c r="M163" s="137" t="e">
        <f t="shared" ca="1" si="21"/>
        <v>#REF!</v>
      </c>
      <c r="N163" s="161" t="e">
        <f t="shared" ca="1" si="22"/>
        <v>#REF!</v>
      </c>
      <c r="O163" s="139" t="e">
        <f t="shared" ca="1" si="23"/>
        <v>#REF!</v>
      </c>
      <c r="P163" s="143"/>
    </row>
    <row r="164" spans="1:16" x14ac:dyDescent="0.25">
      <c r="A164" s="128">
        <v>158</v>
      </c>
      <c r="B164" s="153" t="e">
        <f t="shared" ca="1" si="16"/>
        <v>#REF!</v>
      </c>
      <c r="C164" s="153" t="e">
        <f t="shared" ca="1" si="17"/>
        <v>#REF!</v>
      </c>
      <c r="D164" s="133"/>
      <c r="E164" s="134"/>
      <c r="F164" s="134" t="e">
        <f t="shared" ca="1" si="18"/>
        <v>#REF!</v>
      </c>
      <c r="G164" s="132"/>
      <c r="H164" s="132"/>
      <c r="I164" s="132" t="e">
        <f t="shared" ca="1" si="20"/>
        <v>#REF!</v>
      </c>
      <c r="J164" s="135"/>
      <c r="K164" s="135"/>
      <c r="L164" s="135" t="e">
        <f t="shared" ca="1" si="19"/>
        <v>#REF!</v>
      </c>
      <c r="M164" s="137" t="e">
        <f t="shared" ca="1" si="21"/>
        <v>#REF!</v>
      </c>
      <c r="N164" s="161" t="e">
        <f t="shared" ca="1" si="22"/>
        <v>#REF!</v>
      </c>
      <c r="O164" s="139" t="e">
        <f t="shared" ca="1" si="23"/>
        <v>#REF!</v>
      </c>
      <c r="P164" s="143"/>
    </row>
    <row r="165" spans="1:16" x14ac:dyDescent="0.25">
      <c r="A165" s="128">
        <v>159</v>
      </c>
      <c r="B165" s="153" t="e">
        <f t="shared" ca="1" si="16"/>
        <v>#REF!</v>
      </c>
      <c r="C165" s="153" t="e">
        <f t="shared" ca="1" si="17"/>
        <v>#REF!</v>
      </c>
      <c r="D165" s="133"/>
      <c r="E165" s="134"/>
      <c r="F165" s="134" t="e">
        <f t="shared" ca="1" si="18"/>
        <v>#REF!</v>
      </c>
      <c r="G165" s="132"/>
      <c r="H165" s="132"/>
      <c r="I165" s="132" t="e">
        <f t="shared" ca="1" si="20"/>
        <v>#REF!</v>
      </c>
      <c r="J165" s="135"/>
      <c r="K165" s="135"/>
      <c r="L165" s="135" t="e">
        <f t="shared" ca="1" si="19"/>
        <v>#REF!</v>
      </c>
      <c r="M165" s="137" t="e">
        <f t="shared" ca="1" si="21"/>
        <v>#REF!</v>
      </c>
      <c r="N165" s="161" t="e">
        <f t="shared" ca="1" si="22"/>
        <v>#REF!</v>
      </c>
      <c r="O165" s="139" t="e">
        <f t="shared" ca="1" si="23"/>
        <v>#REF!</v>
      </c>
      <c r="P165" s="143"/>
    </row>
    <row r="166" spans="1:16" x14ac:dyDescent="0.25">
      <c r="A166" s="128">
        <v>160</v>
      </c>
      <c r="B166" s="153" t="e">
        <f t="shared" ca="1" si="16"/>
        <v>#REF!</v>
      </c>
      <c r="C166" s="153" t="e">
        <f t="shared" ca="1" si="17"/>
        <v>#REF!</v>
      </c>
      <c r="D166" s="133"/>
      <c r="E166" s="134"/>
      <c r="F166" s="134" t="e">
        <f t="shared" ca="1" si="18"/>
        <v>#REF!</v>
      </c>
      <c r="G166" s="132"/>
      <c r="H166" s="132"/>
      <c r="I166" s="132" t="e">
        <f t="shared" ca="1" si="20"/>
        <v>#REF!</v>
      </c>
      <c r="J166" s="135"/>
      <c r="K166" s="135"/>
      <c r="L166" s="135" t="e">
        <f t="shared" ca="1" si="19"/>
        <v>#REF!</v>
      </c>
      <c r="M166" s="137" t="e">
        <f t="shared" ca="1" si="21"/>
        <v>#REF!</v>
      </c>
      <c r="N166" s="161" t="e">
        <f t="shared" ca="1" si="22"/>
        <v>#REF!</v>
      </c>
      <c r="O166" s="139" t="e">
        <f t="shared" ca="1" si="23"/>
        <v>#REF!</v>
      </c>
      <c r="P166" s="143"/>
    </row>
    <row r="167" spans="1:16" x14ac:dyDescent="0.25">
      <c r="A167" s="128">
        <v>161</v>
      </c>
      <c r="B167" s="153" t="e">
        <f t="shared" ca="1" si="16"/>
        <v>#REF!</v>
      </c>
      <c r="C167" s="153" t="e">
        <f t="shared" ca="1" si="17"/>
        <v>#REF!</v>
      </c>
      <c r="D167" s="133"/>
      <c r="E167" s="134"/>
      <c r="F167" s="134" t="e">
        <f t="shared" ca="1" si="18"/>
        <v>#REF!</v>
      </c>
      <c r="G167" s="132"/>
      <c r="H167" s="132"/>
      <c r="I167" s="132" t="e">
        <f t="shared" ca="1" si="20"/>
        <v>#REF!</v>
      </c>
      <c r="J167" s="135"/>
      <c r="K167" s="135"/>
      <c r="L167" s="135" t="e">
        <f t="shared" ca="1" si="19"/>
        <v>#REF!</v>
      </c>
      <c r="M167" s="137" t="e">
        <f t="shared" ca="1" si="21"/>
        <v>#REF!</v>
      </c>
      <c r="N167" s="161" t="e">
        <f t="shared" ca="1" si="22"/>
        <v>#REF!</v>
      </c>
      <c r="O167" s="139" t="e">
        <f t="shared" ca="1" si="23"/>
        <v>#REF!</v>
      </c>
      <c r="P167" s="143"/>
    </row>
    <row r="168" spans="1:16" x14ac:dyDescent="0.25">
      <c r="A168" s="128">
        <v>162</v>
      </c>
      <c r="B168" s="153" t="e">
        <f t="shared" ca="1" si="16"/>
        <v>#REF!</v>
      </c>
      <c r="C168" s="153" t="e">
        <f t="shared" ca="1" si="17"/>
        <v>#REF!</v>
      </c>
      <c r="D168" s="133"/>
      <c r="E168" s="134"/>
      <c r="F168" s="134" t="e">
        <f t="shared" ca="1" si="18"/>
        <v>#REF!</v>
      </c>
      <c r="G168" s="132"/>
      <c r="H168" s="132"/>
      <c r="I168" s="132" t="e">
        <f t="shared" ca="1" si="20"/>
        <v>#REF!</v>
      </c>
      <c r="J168" s="135"/>
      <c r="K168" s="135"/>
      <c r="L168" s="135" t="e">
        <f t="shared" ca="1" si="19"/>
        <v>#REF!</v>
      </c>
      <c r="M168" s="137" t="e">
        <f t="shared" ca="1" si="21"/>
        <v>#REF!</v>
      </c>
      <c r="N168" s="161" t="e">
        <f t="shared" ca="1" si="22"/>
        <v>#REF!</v>
      </c>
      <c r="O168" s="139" t="e">
        <f t="shared" ca="1" si="23"/>
        <v>#REF!</v>
      </c>
      <c r="P168" s="143"/>
    </row>
    <row r="169" spans="1:16" x14ac:dyDescent="0.25">
      <c r="A169" s="128">
        <v>163</v>
      </c>
      <c r="B169" s="153" t="e">
        <f t="shared" ca="1" si="16"/>
        <v>#REF!</v>
      </c>
      <c r="C169" s="153" t="e">
        <f t="shared" ca="1" si="17"/>
        <v>#REF!</v>
      </c>
      <c r="D169" s="133"/>
      <c r="E169" s="134"/>
      <c r="F169" s="134" t="e">
        <f t="shared" ca="1" si="18"/>
        <v>#REF!</v>
      </c>
      <c r="G169" s="132"/>
      <c r="H169" s="132"/>
      <c r="I169" s="132" t="e">
        <f t="shared" ca="1" si="20"/>
        <v>#REF!</v>
      </c>
      <c r="J169" s="135"/>
      <c r="K169" s="135"/>
      <c r="L169" s="135" t="e">
        <f t="shared" ca="1" si="19"/>
        <v>#REF!</v>
      </c>
      <c r="M169" s="137" t="e">
        <f t="shared" ca="1" si="21"/>
        <v>#REF!</v>
      </c>
      <c r="N169" s="161" t="e">
        <f t="shared" ca="1" si="22"/>
        <v>#REF!</v>
      </c>
      <c r="O169" s="139" t="e">
        <f t="shared" ca="1" si="23"/>
        <v>#REF!</v>
      </c>
      <c r="P169" s="143"/>
    </row>
    <row r="170" spans="1:16" x14ac:dyDescent="0.25">
      <c r="A170" s="128">
        <v>164</v>
      </c>
      <c r="B170" s="153" t="e">
        <f t="shared" ca="1" si="16"/>
        <v>#REF!</v>
      </c>
      <c r="C170" s="153" t="e">
        <f t="shared" ca="1" si="17"/>
        <v>#REF!</v>
      </c>
      <c r="D170" s="133"/>
      <c r="E170" s="134"/>
      <c r="F170" s="134" t="e">
        <f t="shared" ca="1" si="18"/>
        <v>#REF!</v>
      </c>
      <c r="G170" s="132"/>
      <c r="H170" s="132"/>
      <c r="I170" s="132" t="e">
        <f t="shared" ca="1" si="20"/>
        <v>#REF!</v>
      </c>
      <c r="J170" s="135"/>
      <c r="K170" s="135"/>
      <c r="L170" s="135" t="e">
        <f t="shared" ca="1" si="19"/>
        <v>#REF!</v>
      </c>
      <c r="M170" s="137" t="e">
        <f t="shared" ca="1" si="21"/>
        <v>#REF!</v>
      </c>
      <c r="N170" s="161" t="e">
        <f t="shared" ca="1" si="22"/>
        <v>#REF!</v>
      </c>
      <c r="O170" s="139" t="e">
        <f t="shared" ca="1" si="23"/>
        <v>#REF!</v>
      </c>
      <c r="P170" s="143"/>
    </row>
    <row r="171" spans="1:16" x14ac:dyDescent="0.25">
      <c r="A171" s="128">
        <v>165</v>
      </c>
      <c r="B171" s="153" t="e">
        <f t="shared" ca="1" si="16"/>
        <v>#REF!</v>
      </c>
      <c r="C171" s="153" t="e">
        <f t="shared" ca="1" si="17"/>
        <v>#REF!</v>
      </c>
      <c r="D171" s="133"/>
      <c r="E171" s="134"/>
      <c r="F171" s="134" t="e">
        <f t="shared" ca="1" si="18"/>
        <v>#REF!</v>
      </c>
      <c r="G171" s="132"/>
      <c r="H171" s="132"/>
      <c r="I171" s="132" t="e">
        <f t="shared" ca="1" si="20"/>
        <v>#REF!</v>
      </c>
      <c r="J171" s="135"/>
      <c r="K171" s="135"/>
      <c r="L171" s="135" t="e">
        <f t="shared" ca="1" si="19"/>
        <v>#REF!</v>
      </c>
      <c r="M171" s="137" t="e">
        <f t="shared" ca="1" si="21"/>
        <v>#REF!</v>
      </c>
      <c r="N171" s="161" t="e">
        <f t="shared" ca="1" si="22"/>
        <v>#REF!</v>
      </c>
      <c r="O171" s="139" t="e">
        <f t="shared" ca="1" si="23"/>
        <v>#REF!</v>
      </c>
      <c r="P171" s="143"/>
    </row>
    <row r="172" spans="1:16" x14ac:dyDescent="0.25">
      <c r="A172" s="128">
        <v>166</v>
      </c>
      <c r="B172" s="153" t="e">
        <f t="shared" ca="1" si="16"/>
        <v>#REF!</v>
      </c>
      <c r="C172" s="153" t="e">
        <f t="shared" ca="1" si="17"/>
        <v>#REF!</v>
      </c>
      <c r="D172" s="133"/>
      <c r="E172" s="134"/>
      <c r="F172" s="134" t="e">
        <f t="shared" ca="1" si="18"/>
        <v>#REF!</v>
      </c>
      <c r="G172" s="132"/>
      <c r="H172" s="132"/>
      <c r="I172" s="132" t="e">
        <f t="shared" ca="1" si="20"/>
        <v>#REF!</v>
      </c>
      <c r="J172" s="135"/>
      <c r="K172" s="135"/>
      <c r="L172" s="135" t="e">
        <f t="shared" ca="1" si="19"/>
        <v>#REF!</v>
      </c>
      <c r="M172" s="137" t="e">
        <f t="shared" ca="1" si="21"/>
        <v>#REF!</v>
      </c>
      <c r="N172" s="161" t="e">
        <f t="shared" ca="1" si="22"/>
        <v>#REF!</v>
      </c>
      <c r="O172" s="139" t="e">
        <f t="shared" ca="1" si="23"/>
        <v>#REF!</v>
      </c>
      <c r="P172" s="143"/>
    </row>
    <row r="173" spans="1:16" x14ac:dyDescent="0.25">
      <c r="A173" s="128">
        <v>167</v>
      </c>
      <c r="B173" s="153" t="e">
        <f t="shared" ca="1" si="16"/>
        <v>#REF!</v>
      </c>
      <c r="C173" s="153" t="e">
        <f t="shared" ca="1" si="17"/>
        <v>#REF!</v>
      </c>
      <c r="D173" s="133"/>
      <c r="E173" s="134"/>
      <c r="F173" s="134" t="e">
        <f t="shared" ca="1" si="18"/>
        <v>#REF!</v>
      </c>
      <c r="G173" s="132"/>
      <c r="H173" s="132"/>
      <c r="I173" s="132" t="e">
        <f t="shared" ca="1" si="20"/>
        <v>#REF!</v>
      </c>
      <c r="J173" s="135"/>
      <c r="K173" s="135"/>
      <c r="L173" s="135" t="e">
        <f t="shared" ca="1" si="19"/>
        <v>#REF!</v>
      </c>
      <c r="M173" s="137" t="e">
        <f t="shared" ca="1" si="21"/>
        <v>#REF!</v>
      </c>
      <c r="N173" s="161" t="e">
        <f t="shared" ca="1" si="22"/>
        <v>#REF!</v>
      </c>
      <c r="O173" s="139" t="e">
        <f t="shared" ca="1" si="23"/>
        <v>#REF!</v>
      </c>
      <c r="P173" s="143"/>
    </row>
    <row r="174" spans="1:16" x14ac:dyDescent="0.25">
      <c r="A174" s="128">
        <v>168</v>
      </c>
      <c r="B174" s="153" t="e">
        <f t="shared" ca="1" si="16"/>
        <v>#REF!</v>
      </c>
      <c r="C174" s="153" t="e">
        <f t="shared" ca="1" si="17"/>
        <v>#REF!</v>
      </c>
      <c r="D174" s="133"/>
      <c r="E174" s="134"/>
      <c r="F174" s="134" t="e">
        <f t="shared" ca="1" si="18"/>
        <v>#REF!</v>
      </c>
      <c r="G174" s="132"/>
      <c r="H174" s="132"/>
      <c r="I174" s="132" t="e">
        <f t="shared" ca="1" si="20"/>
        <v>#REF!</v>
      </c>
      <c r="J174" s="135"/>
      <c r="K174" s="135"/>
      <c r="L174" s="135" t="e">
        <f t="shared" ca="1" si="19"/>
        <v>#REF!</v>
      </c>
      <c r="M174" s="137" t="e">
        <f t="shared" ca="1" si="21"/>
        <v>#REF!</v>
      </c>
      <c r="N174" s="161" t="e">
        <f t="shared" ca="1" si="22"/>
        <v>#REF!</v>
      </c>
      <c r="O174" s="139" t="e">
        <f t="shared" ca="1" si="23"/>
        <v>#REF!</v>
      </c>
      <c r="P174" s="143"/>
    </row>
    <row r="175" spans="1:16" x14ac:dyDescent="0.25">
      <c r="A175" s="128">
        <v>169</v>
      </c>
      <c r="B175" s="153" t="e">
        <f t="shared" ca="1" si="16"/>
        <v>#REF!</v>
      </c>
      <c r="C175" s="153" t="e">
        <f t="shared" ca="1" si="17"/>
        <v>#REF!</v>
      </c>
      <c r="D175" s="133"/>
      <c r="E175" s="134"/>
      <c r="F175" s="134" t="e">
        <f t="shared" ca="1" si="18"/>
        <v>#REF!</v>
      </c>
      <c r="G175" s="132"/>
      <c r="H175" s="132"/>
      <c r="I175" s="132" t="e">
        <f t="shared" ca="1" si="20"/>
        <v>#REF!</v>
      </c>
      <c r="J175" s="135"/>
      <c r="K175" s="135"/>
      <c r="L175" s="135" t="e">
        <f t="shared" ca="1" si="19"/>
        <v>#REF!</v>
      </c>
      <c r="M175" s="137" t="e">
        <f t="shared" ca="1" si="21"/>
        <v>#REF!</v>
      </c>
      <c r="N175" s="161" t="e">
        <f t="shared" ca="1" si="22"/>
        <v>#REF!</v>
      </c>
      <c r="O175" s="139" t="e">
        <f t="shared" ca="1" si="23"/>
        <v>#REF!</v>
      </c>
      <c r="P175" s="143"/>
    </row>
    <row r="176" spans="1:16" x14ac:dyDescent="0.25">
      <c r="A176" s="128">
        <v>170</v>
      </c>
      <c r="B176" s="153" t="e">
        <f t="shared" ca="1" si="16"/>
        <v>#REF!</v>
      </c>
      <c r="C176" s="153" t="e">
        <f t="shared" ca="1" si="17"/>
        <v>#REF!</v>
      </c>
      <c r="D176" s="133"/>
      <c r="E176" s="134"/>
      <c r="F176" s="134" t="e">
        <f t="shared" ca="1" si="18"/>
        <v>#REF!</v>
      </c>
      <c r="G176" s="132"/>
      <c r="H176" s="132"/>
      <c r="I176" s="132" t="e">
        <f t="shared" ca="1" si="20"/>
        <v>#REF!</v>
      </c>
      <c r="J176" s="135"/>
      <c r="K176" s="135"/>
      <c r="L176" s="135" t="e">
        <f t="shared" ca="1" si="19"/>
        <v>#REF!</v>
      </c>
      <c r="M176" s="137" t="e">
        <f t="shared" ca="1" si="21"/>
        <v>#REF!</v>
      </c>
      <c r="N176" s="161" t="e">
        <f t="shared" ca="1" si="22"/>
        <v>#REF!</v>
      </c>
      <c r="O176" s="139" t="e">
        <f t="shared" ca="1" si="23"/>
        <v>#REF!</v>
      </c>
      <c r="P176" s="143"/>
    </row>
    <row r="177" spans="1:16" x14ac:dyDescent="0.25">
      <c r="A177" s="128">
        <v>171</v>
      </c>
      <c r="B177" s="153" t="e">
        <f t="shared" ca="1" si="16"/>
        <v>#REF!</v>
      </c>
      <c r="C177" s="153" t="e">
        <f t="shared" ca="1" si="17"/>
        <v>#REF!</v>
      </c>
      <c r="D177" s="133"/>
      <c r="E177" s="134"/>
      <c r="F177" s="134" t="e">
        <f t="shared" ca="1" si="18"/>
        <v>#REF!</v>
      </c>
      <c r="G177" s="132"/>
      <c r="H177" s="132"/>
      <c r="I177" s="132" t="e">
        <f t="shared" ca="1" si="20"/>
        <v>#REF!</v>
      </c>
      <c r="J177" s="135"/>
      <c r="K177" s="135"/>
      <c r="L177" s="135" t="e">
        <f t="shared" ca="1" si="19"/>
        <v>#REF!</v>
      </c>
      <c r="M177" s="137" t="e">
        <f t="shared" ca="1" si="21"/>
        <v>#REF!</v>
      </c>
      <c r="N177" s="161" t="e">
        <f t="shared" ca="1" si="22"/>
        <v>#REF!</v>
      </c>
      <c r="O177" s="139" t="e">
        <f t="shared" ca="1" si="23"/>
        <v>#REF!</v>
      </c>
      <c r="P177" s="143"/>
    </row>
    <row r="178" spans="1:16" x14ac:dyDescent="0.25">
      <c r="A178" s="128">
        <v>172</v>
      </c>
      <c r="B178" s="153" t="e">
        <f t="shared" ca="1" si="16"/>
        <v>#REF!</v>
      </c>
      <c r="C178" s="153" t="e">
        <f t="shared" ca="1" si="17"/>
        <v>#REF!</v>
      </c>
      <c r="D178" s="133"/>
      <c r="E178" s="134"/>
      <c r="F178" s="134" t="e">
        <f t="shared" ca="1" si="18"/>
        <v>#REF!</v>
      </c>
      <c r="G178" s="132"/>
      <c r="H178" s="132"/>
      <c r="I178" s="132" t="e">
        <f t="shared" ca="1" si="20"/>
        <v>#REF!</v>
      </c>
      <c r="J178" s="135"/>
      <c r="K178" s="135"/>
      <c r="L178" s="135" t="e">
        <f t="shared" ca="1" si="19"/>
        <v>#REF!</v>
      </c>
      <c r="M178" s="137" t="e">
        <f t="shared" ca="1" si="21"/>
        <v>#REF!</v>
      </c>
      <c r="N178" s="161" t="e">
        <f t="shared" ca="1" si="22"/>
        <v>#REF!</v>
      </c>
      <c r="O178" s="139" t="e">
        <f t="shared" ca="1" si="23"/>
        <v>#REF!</v>
      </c>
      <c r="P178" s="143"/>
    </row>
    <row r="179" spans="1:16" x14ac:dyDescent="0.25">
      <c r="A179" s="128">
        <v>173</v>
      </c>
      <c r="B179" s="153" t="e">
        <f t="shared" ca="1" si="16"/>
        <v>#REF!</v>
      </c>
      <c r="C179" s="153" t="e">
        <f t="shared" ca="1" si="17"/>
        <v>#REF!</v>
      </c>
      <c r="D179" s="133"/>
      <c r="E179" s="134"/>
      <c r="F179" s="134" t="e">
        <f t="shared" ca="1" si="18"/>
        <v>#REF!</v>
      </c>
      <c r="G179" s="132"/>
      <c r="H179" s="132"/>
      <c r="I179" s="132" t="e">
        <f t="shared" ca="1" si="20"/>
        <v>#REF!</v>
      </c>
      <c r="J179" s="135"/>
      <c r="K179" s="135"/>
      <c r="L179" s="135" t="e">
        <f t="shared" ca="1" si="19"/>
        <v>#REF!</v>
      </c>
      <c r="M179" s="137" t="e">
        <f t="shared" ca="1" si="21"/>
        <v>#REF!</v>
      </c>
      <c r="N179" s="161" t="e">
        <f t="shared" ca="1" si="22"/>
        <v>#REF!</v>
      </c>
      <c r="O179" s="139" t="e">
        <f t="shared" ca="1" si="23"/>
        <v>#REF!</v>
      </c>
      <c r="P179" s="143"/>
    </row>
    <row r="180" spans="1:16" x14ac:dyDescent="0.25">
      <c r="A180" s="128">
        <v>174</v>
      </c>
      <c r="B180" s="153" t="e">
        <f t="shared" ca="1" si="16"/>
        <v>#REF!</v>
      </c>
      <c r="C180" s="153" t="e">
        <f t="shared" ca="1" si="17"/>
        <v>#REF!</v>
      </c>
      <c r="D180" s="133"/>
      <c r="E180" s="134"/>
      <c r="F180" s="134" t="e">
        <f t="shared" ca="1" si="18"/>
        <v>#REF!</v>
      </c>
      <c r="G180" s="132"/>
      <c r="H180" s="132"/>
      <c r="I180" s="132" t="e">
        <f t="shared" ca="1" si="20"/>
        <v>#REF!</v>
      </c>
      <c r="J180" s="135"/>
      <c r="K180" s="135"/>
      <c r="L180" s="135" t="e">
        <f t="shared" ca="1" si="19"/>
        <v>#REF!</v>
      </c>
      <c r="M180" s="137" t="e">
        <f t="shared" ca="1" si="21"/>
        <v>#REF!</v>
      </c>
      <c r="N180" s="161" t="e">
        <f t="shared" ca="1" si="22"/>
        <v>#REF!</v>
      </c>
      <c r="O180" s="139" t="e">
        <f t="shared" ca="1" si="23"/>
        <v>#REF!</v>
      </c>
      <c r="P180" s="143"/>
    </row>
    <row r="181" spans="1:16" x14ac:dyDescent="0.25">
      <c r="A181" s="128">
        <v>175</v>
      </c>
      <c r="B181" s="153" t="e">
        <f t="shared" ca="1" si="16"/>
        <v>#REF!</v>
      </c>
      <c r="C181" s="153" t="e">
        <f t="shared" ca="1" si="17"/>
        <v>#REF!</v>
      </c>
      <c r="D181" s="133"/>
      <c r="E181" s="134"/>
      <c r="F181" s="134" t="e">
        <f t="shared" ca="1" si="18"/>
        <v>#REF!</v>
      </c>
      <c r="G181" s="132"/>
      <c r="H181" s="132"/>
      <c r="I181" s="132" t="e">
        <f t="shared" ca="1" si="20"/>
        <v>#REF!</v>
      </c>
      <c r="J181" s="135"/>
      <c r="K181" s="135"/>
      <c r="L181" s="135" t="e">
        <f t="shared" ca="1" si="19"/>
        <v>#REF!</v>
      </c>
      <c r="M181" s="137" t="e">
        <f t="shared" ca="1" si="21"/>
        <v>#REF!</v>
      </c>
      <c r="N181" s="161" t="e">
        <f t="shared" ca="1" si="22"/>
        <v>#REF!</v>
      </c>
      <c r="O181" s="139" t="e">
        <f t="shared" ca="1" si="23"/>
        <v>#REF!</v>
      </c>
      <c r="P181" s="143"/>
    </row>
    <row r="182" spans="1:16" x14ac:dyDescent="0.25">
      <c r="A182" s="128">
        <v>176</v>
      </c>
      <c r="B182" s="153" t="e">
        <f t="shared" ca="1" si="16"/>
        <v>#REF!</v>
      </c>
      <c r="C182" s="153" t="e">
        <f t="shared" ca="1" si="17"/>
        <v>#REF!</v>
      </c>
      <c r="D182" s="133"/>
      <c r="E182" s="134"/>
      <c r="F182" s="134" t="e">
        <f t="shared" ca="1" si="18"/>
        <v>#REF!</v>
      </c>
      <c r="G182" s="132"/>
      <c r="H182" s="132"/>
      <c r="I182" s="132" t="e">
        <f t="shared" ca="1" si="20"/>
        <v>#REF!</v>
      </c>
      <c r="J182" s="135"/>
      <c r="K182" s="135"/>
      <c r="L182" s="135" t="e">
        <f t="shared" ca="1" si="19"/>
        <v>#REF!</v>
      </c>
      <c r="M182" s="137" t="e">
        <f t="shared" ca="1" si="21"/>
        <v>#REF!</v>
      </c>
      <c r="N182" s="161" t="e">
        <f t="shared" ca="1" si="22"/>
        <v>#REF!</v>
      </c>
      <c r="O182" s="139" t="e">
        <f t="shared" ca="1" si="23"/>
        <v>#REF!</v>
      </c>
      <c r="P182" s="143"/>
    </row>
    <row r="183" spans="1:16" x14ac:dyDescent="0.25">
      <c r="A183" s="128">
        <v>177</v>
      </c>
      <c r="B183" s="153" t="e">
        <f t="shared" ca="1" si="16"/>
        <v>#REF!</v>
      </c>
      <c r="C183" s="153" t="e">
        <f t="shared" ca="1" si="17"/>
        <v>#REF!</v>
      </c>
      <c r="D183" s="133"/>
      <c r="E183" s="134"/>
      <c r="F183" s="134" t="e">
        <f t="shared" ca="1" si="18"/>
        <v>#REF!</v>
      </c>
      <c r="G183" s="132"/>
      <c r="H183" s="132"/>
      <c r="I183" s="132" t="e">
        <f t="shared" ca="1" si="20"/>
        <v>#REF!</v>
      </c>
      <c r="J183" s="135"/>
      <c r="K183" s="135"/>
      <c r="L183" s="135" t="e">
        <f t="shared" ca="1" si="19"/>
        <v>#REF!</v>
      </c>
      <c r="M183" s="137" t="e">
        <f t="shared" ca="1" si="21"/>
        <v>#REF!</v>
      </c>
      <c r="N183" s="161" t="e">
        <f t="shared" ca="1" si="22"/>
        <v>#REF!</v>
      </c>
      <c r="O183" s="139" t="e">
        <f t="shared" ca="1" si="23"/>
        <v>#REF!</v>
      </c>
      <c r="P183" s="143"/>
    </row>
    <row r="184" spans="1:16" x14ac:dyDescent="0.25">
      <c r="A184" s="128">
        <v>178</v>
      </c>
      <c r="B184" s="153" t="e">
        <f t="shared" ca="1" si="16"/>
        <v>#REF!</v>
      </c>
      <c r="C184" s="153" t="e">
        <f t="shared" ca="1" si="17"/>
        <v>#REF!</v>
      </c>
      <c r="D184" s="133"/>
      <c r="E184" s="134"/>
      <c r="F184" s="134" t="e">
        <f t="shared" ca="1" si="18"/>
        <v>#REF!</v>
      </c>
      <c r="G184" s="132"/>
      <c r="H184" s="132"/>
      <c r="I184" s="132" t="e">
        <f t="shared" ca="1" si="20"/>
        <v>#REF!</v>
      </c>
      <c r="J184" s="135"/>
      <c r="K184" s="135"/>
      <c r="L184" s="135" t="e">
        <f t="shared" ca="1" si="19"/>
        <v>#REF!</v>
      </c>
      <c r="M184" s="137" t="e">
        <f t="shared" ca="1" si="21"/>
        <v>#REF!</v>
      </c>
      <c r="N184" s="161" t="e">
        <f t="shared" ca="1" si="22"/>
        <v>#REF!</v>
      </c>
      <c r="O184" s="139" t="e">
        <f t="shared" ca="1" si="23"/>
        <v>#REF!</v>
      </c>
      <c r="P184" s="143"/>
    </row>
    <row r="185" spans="1:16" x14ac:dyDescent="0.25">
      <c r="A185" s="128">
        <v>179</v>
      </c>
      <c r="B185" s="153" t="e">
        <f t="shared" ca="1" si="16"/>
        <v>#REF!</v>
      </c>
      <c r="C185" s="153" t="e">
        <f t="shared" ca="1" si="17"/>
        <v>#REF!</v>
      </c>
      <c r="D185" s="133"/>
      <c r="E185" s="134"/>
      <c r="F185" s="134" t="e">
        <f t="shared" ca="1" si="18"/>
        <v>#REF!</v>
      </c>
      <c r="G185" s="132"/>
      <c r="H185" s="132"/>
      <c r="I185" s="132" t="e">
        <f t="shared" ca="1" si="20"/>
        <v>#REF!</v>
      </c>
      <c r="J185" s="135"/>
      <c r="K185" s="135"/>
      <c r="L185" s="135" t="e">
        <f t="shared" ca="1" si="19"/>
        <v>#REF!</v>
      </c>
      <c r="M185" s="137" t="e">
        <f t="shared" ca="1" si="21"/>
        <v>#REF!</v>
      </c>
      <c r="N185" s="161" t="e">
        <f t="shared" ca="1" si="22"/>
        <v>#REF!</v>
      </c>
      <c r="O185" s="139" t="e">
        <f t="shared" ca="1" si="23"/>
        <v>#REF!</v>
      </c>
      <c r="P185" s="143"/>
    </row>
    <row r="186" spans="1:16" x14ac:dyDescent="0.25">
      <c r="A186" s="128">
        <v>180</v>
      </c>
      <c r="B186" s="153" t="e">
        <f t="shared" ca="1" si="16"/>
        <v>#REF!</v>
      </c>
      <c r="C186" s="153" t="e">
        <f t="shared" ca="1" si="17"/>
        <v>#REF!</v>
      </c>
      <c r="D186" s="133"/>
      <c r="E186" s="134"/>
      <c r="F186" s="134" t="e">
        <f t="shared" ca="1" si="18"/>
        <v>#REF!</v>
      </c>
      <c r="G186" s="132"/>
      <c r="H186" s="132"/>
      <c r="I186" s="132" t="e">
        <f t="shared" ca="1" si="20"/>
        <v>#REF!</v>
      </c>
      <c r="J186" s="135"/>
      <c r="K186" s="135"/>
      <c r="L186" s="135" t="e">
        <f t="shared" ca="1" si="19"/>
        <v>#REF!</v>
      </c>
      <c r="M186" s="137" t="e">
        <f t="shared" ca="1" si="21"/>
        <v>#REF!</v>
      </c>
      <c r="N186" s="161" t="e">
        <f t="shared" ca="1" si="22"/>
        <v>#REF!</v>
      </c>
      <c r="O186" s="139" t="e">
        <f t="shared" ca="1" si="23"/>
        <v>#REF!</v>
      </c>
      <c r="P186" s="143"/>
    </row>
    <row r="187" spans="1:16" x14ac:dyDescent="0.25">
      <c r="A187" s="128">
        <v>181</v>
      </c>
      <c r="B187" s="153" t="e">
        <f t="shared" ca="1" si="16"/>
        <v>#REF!</v>
      </c>
      <c r="C187" s="153" t="e">
        <f t="shared" ca="1" si="17"/>
        <v>#REF!</v>
      </c>
      <c r="D187" s="133"/>
      <c r="E187" s="134"/>
      <c r="F187" s="134" t="e">
        <f t="shared" ca="1" si="18"/>
        <v>#REF!</v>
      </c>
      <c r="G187" s="132"/>
      <c r="H187" s="132"/>
      <c r="I187" s="132" t="e">
        <f t="shared" ca="1" si="20"/>
        <v>#REF!</v>
      </c>
      <c r="J187" s="135"/>
      <c r="K187" s="135"/>
      <c r="L187" s="135" t="e">
        <f t="shared" ca="1" si="19"/>
        <v>#REF!</v>
      </c>
      <c r="M187" s="137" t="e">
        <f t="shared" ca="1" si="21"/>
        <v>#REF!</v>
      </c>
      <c r="N187" s="161" t="e">
        <f t="shared" ca="1" si="22"/>
        <v>#REF!</v>
      </c>
      <c r="O187" s="139" t="e">
        <f t="shared" ca="1" si="23"/>
        <v>#REF!</v>
      </c>
      <c r="P187" s="143"/>
    </row>
    <row r="188" spans="1:16" x14ac:dyDescent="0.25">
      <c r="A188" s="128">
        <v>182</v>
      </c>
      <c r="B188" s="153" t="e">
        <f t="shared" ca="1" si="16"/>
        <v>#REF!</v>
      </c>
      <c r="C188" s="153" t="e">
        <f t="shared" ca="1" si="17"/>
        <v>#REF!</v>
      </c>
      <c r="D188" s="133"/>
      <c r="E188" s="134"/>
      <c r="F188" s="134" t="e">
        <f t="shared" ca="1" si="18"/>
        <v>#REF!</v>
      </c>
      <c r="G188" s="132"/>
      <c r="H188" s="132"/>
      <c r="I188" s="132" t="e">
        <f t="shared" ca="1" si="20"/>
        <v>#REF!</v>
      </c>
      <c r="J188" s="135"/>
      <c r="K188" s="135"/>
      <c r="L188" s="135" t="e">
        <f t="shared" ca="1" si="19"/>
        <v>#REF!</v>
      </c>
      <c r="M188" s="137" t="e">
        <f t="shared" ca="1" si="21"/>
        <v>#REF!</v>
      </c>
      <c r="N188" s="161" t="e">
        <f t="shared" ca="1" si="22"/>
        <v>#REF!</v>
      </c>
      <c r="O188" s="139" t="e">
        <f t="shared" ca="1" si="23"/>
        <v>#REF!</v>
      </c>
      <c r="P188" s="143"/>
    </row>
    <row r="189" spans="1:16" x14ac:dyDescent="0.25">
      <c r="A189" s="128">
        <v>183</v>
      </c>
      <c r="B189" s="153" t="e">
        <f t="shared" ca="1" si="16"/>
        <v>#REF!</v>
      </c>
      <c r="C189" s="153" t="e">
        <f t="shared" ca="1" si="17"/>
        <v>#REF!</v>
      </c>
      <c r="D189" s="133"/>
      <c r="E189" s="134"/>
      <c r="F189" s="134" t="e">
        <f t="shared" ca="1" si="18"/>
        <v>#REF!</v>
      </c>
      <c r="G189" s="132"/>
      <c r="H189" s="132"/>
      <c r="I189" s="132" t="e">
        <f t="shared" ca="1" si="20"/>
        <v>#REF!</v>
      </c>
      <c r="J189" s="135"/>
      <c r="K189" s="135"/>
      <c r="L189" s="135" t="e">
        <f t="shared" ca="1" si="19"/>
        <v>#REF!</v>
      </c>
      <c r="M189" s="137" t="e">
        <f t="shared" ca="1" si="21"/>
        <v>#REF!</v>
      </c>
      <c r="N189" s="161" t="e">
        <f t="shared" ca="1" si="22"/>
        <v>#REF!</v>
      </c>
      <c r="O189" s="139" t="e">
        <f t="shared" ca="1" si="23"/>
        <v>#REF!</v>
      </c>
      <c r="P189" s="143"/>
    </row>
    <row r="190" spans="1:16" x14ac:dyDescent="0.25">
      <c r="A190" s="128">
        <v>184</v>
      </c>
      <c r="B190" s="153" t="e">
        <f t="shared" ca="1" si="16"/>
        <v>#REF!</v>
      </c>
      <c r="C190" s="153" t="e">
        <f t="shared" ca="1" si="17"/>
        <v>#REF!</v>
      </c>
      <c r="D190" s="133"/>
      <c r="E190" s="134"/>
      <c r="F190" s="134" t="e">
        <f t="shared" ca="1" si="18"/>
        <v>#REF!</v>
      </c>
      <c r="G190" s="132"/>
      <c r="H190" s="132"/>
      <c r="I190" s="132" t="e">
        <f t="shared" ca="1" si="20"/>
        <v>#REF!</v>
      </c>
      <c r="J190" s="135"/>
      <c r="K190" s="135"/>
      <c r="L190" s="135" t="e">
        <f t="shared" ca="1" si="19"/>
        <v>#REF!</v>
      </c>
      <c r="M190" s="137" t="e">
        <f t="shared" ca="1" si="21"/>
        <v>#REF!</v>
      </c>
      <c r="N190" s="161" t="e">
        <f t="shared" ca="1" si="22"/>
        <v>#REF!</v>
      </c>
      <c r="O190" s="139" t="e">
        <f t="shared" ca="1" si="23"/>
        <v>#REF!</v>
      </c>
      <c r="P190" s="143"/>
    </row>
    <row r="191" spans="1:16" x14ac:dyDescent="0.25">
      <c r="A191" s="128">
        <v>185</v>
      </c>
      <c r="B191" s="153" t="e">
        <f t="shared" ca="1" si="16"/>
        <v>#REF!</v>
      </c>
      <c r="C191" s="153" t="e">
        <f t="shared" ca="1" si="17"/>
        <v>#REF!</v>
      </c>
      <c r="D191" s="133"/>
      <c r="E191" s="134"/>
      <c r="F191" s="134" t="e">
        <f t="shared" ca="1" si="18"/>
        <v>#REF!</v>
      </c>
      <c r="G191" s="132"/>
      <c r="H191" s="132"/>
      <c r="I191" s="132" t="e">
        <f t="shared" ca="1" si="20"/>
        <v>#REF!</v>
      </c>
      <c r="J191" s="135"/>
      <c r="K191" s="135"/>
      <c r="L191" s="135" t="e">
        <f t="shared" ca="1" si="19"/>
        <v>#REF!</v>
      </c>
      <c r="M191" s="137" t="e">
        <f t="shared" ca="1" si="21"/>
        <v>#REF!</v>
      </c>
      <c r="N191" s="161" t="e">
        <f t="shared" ca="1" si="22"/>
        <v>#REF!</v>
      </c>
      <c r="O191" s="139" t="e">
        <f t="shared" ca="1" si="23"/>
        <v>#REF!</v>
      </c>
      <c r="P191" s="143"/>
    </row>
    <row r="192" spans="1:16" x14ac:dyDescent="0.25">
      <c r="A192" s="128">
        <v>186</v>
      </c>
      <c r="B192" s="153" t="e">
        <f t="shared" ca="1" si="16"/>
        <v>#REF!</v>
      </c>
      <c r="C192" s="153" t="e">
        <f t="shared" ca="1" si="17"/>
        <v>#REF!</v>
      </c>
      <c r="D192" s="133"/>
      <c r="E192" s="134"/>
      <c r="F192" s="134" t="e">
        <f t="shared" ca="1" si="18"/>
        <v>#REF!</v>
      </c>
      <c r="G192" s="132"/>
      <c r="H192" s="132"/>
      <c r="I192" s="132" t="e">
        <f t="shared" ca="1" si="20"/>
        <v>#REF!</v>
      </c>
      <c r="J192" s="135"/>
      <c r="K192" s="135"/>
      <c r="L192" s="135" t="e">
        <f t="shared" ca="1" si="19"/>
        <v>#REF!</v>
      </c>
      <c r="M192" s="137" t="e">
        <f t="shared" ca="1" si="21"/>
        <v>#REF!</v>
      </c>
      <c r="N192" s="161" t="e">
        <f t="shared" ca="1" si="22"/>
        <v>#REF!</v>
      </c>
      <c r="O192" s="139" t="e">
        <f t="shared" ca="1" si="23"/>
        <v>#REF!</v>
      </c>
      <c r="P192" s="143"/>
    </row>
    <row r="193" spans="1:16" x14ac:dyDescent="0.25">
      <c r="A193" s="128">
        <v>187</v>
      </c>
      <c r="B193" s="153" t="e">
        <f t="shared" ca="1" si="16"/>
        <v>#REF!</v>
      </c>
      <c r="C193" s="153" t="e">
        <f t="shared" ca="1" si="17"/>
        <v>#REF!</v>
      </c>
      <c r="D193" s="133"/>
      <c r="E193" s="134"/>
      <c r="F193" s="134" t="e">
        <f t="shared" ca="1" si="18"/>
        <v>#REF!</v>
      </c>
      <c r="G193" s="132"/>
      <c r="H193" s="132"/>
      <c r="I193" s="132" t="e">
        <f t="shared" ca="1" si="20"/>
        <v>#REF!</v>
      </c>
      <c r="J193" s="135"/>
      <c r="K193" s="135"/>
      <c r="L193" s="135" t="e">
        <f t="shared" ca="1" si="19"/>
        <v>#REF!</v>
      </c>
      <c r="M193" s="137" t="e">
        <f t="shared" ca="1" si="21"/>
        <v>#REF!</v>
      </c>
      <c r="N193" s="161" t="e">
        <f t="shared" ca="1" si="22"/>
        <v>#REF!</v>
      </c>
      <c r="O193" s="139" t="e">
        <f t="shared" ca="1" si="23"/>
        <v>#REF!</v>
      </c>
      <c r="P193" s="143"/>
    </row>
    <row r="194" spans="1:16" x14ac:dyDescent="0.25">
      <c r="A194" s="128">
        <v>188</v>
      </c>
      <c r="B194" s="153" t="e">
        <f t="shared" ca="1" si="16"/>
        <v>#REF!</v>
      </c>
      <c r="C194" s="153" t="e">
        <f t="shared" ca="1" si="17"/>
        <v>#REF!</v>
      </c>
      <c r="D194" s="133"/>
      <c r="E194" s="134"/>
      <c r="F194" s="134" t="e">
        <f t="shared" ca="1" si="18"/>
        <v>#REF!</v>
      </c>
      <c r="G194" s="132"/>
      <c r="H194" s="132"/>
      <c r="I194" s="132" t="e">
        <f t="shared" ca="1" si="20"/>
        <v>#REF!</v>
      </c>
      <c r="J194" s="135"/>
      <c r="K194" s="135"/>
      <c r="L194" s="135" t="e">
        <f t="shared" ca="1" si="19"/>
        <v>#REF!</v>
      </c>
      <c r="M194" s="137" t="e">
        <f t="shared" ca="1" si="21"/>
        <v>#REF!</v>
      </c>
      <c r="N194" s="161" t="e">
        <f t="shared" ca="1" si="22"/>
        <v>#REF!</v>
      </c>
      <c r="O194" s="139" t="e">
        <f t="shared" ca="1" si="23"/>
        <v>#REF!</v>
      </c>
      <c r="P194" s="143"/>
    </row>
    <row r="195" spans="1:16" x14ac:dyDescent="0.25">
      <c r="A195" s="128">
        <v>189</v>
      </c>
      <c r="B195" s="153" t="e">
        <f t="shared" ca="1" si="16"/>
        <v>#REF!</v>
      </c>
      <c r="C195" s="153" t="e">
        <f t="shared" ca="1" si="17"/>
        <v>#REF!</v>
      </c>
      <c r="D195" s="133"/>
      <c r="E195" s="134"/>
      <c r="F195" s="134" t="e">
        <f t="shared" ca="1" si="18"/>
        <v>#REF!</v>
      </c>
      <c r="G195" s="132"/>
      <c r="H195" s="132"/>
      <c r="I195" s="132" t="e">
        <f t="shared" ca="1" si="20"/>
        <v>#REF!</v>
      </c>
      <c r="J195" s="135"/>
      <c r="K195" s="135"/>
      <c r="L195" s="135" t="e">
        <f t="shared" ca="1" si="19"/>
        <v>#REF!</v>
      </c>
      <c r="M195" s="137" t="e">
        <f t="shared" ca="1" si="21"/>
        <v>#REF!</v>
      </c>
      <c r="N195" s="161" t="e">
        <f t="shared" ca="1" si="22"/>
        <v>#REF!</v>
      </c>
      <c r="O195" s="139" t="e">
        <f t="shared" ca="1" si="23"/>
        <v>#REF!</v>
      </c>
      <c r="P195" s="143"/>
    </row>
    <row r="196" spans="1:16" x14ac:dyDescent="0.25">
      <c r="A196" s="128">
        <v>190</v>
      </c>
      <c r="B196" s="153" t="e">
        <f t="shared" ca="1" si="16"/>
        <v>#REF!</v>
      </c>
      <c r="C196" s="153" t="e">
        <f t="shared" ca="1" si="17"/>
        <v>#REF!</v>
      </c>
      <c r="D196" s="133"/>
      <c r="E196" s="134"/>
      <c r="F196" s="134" t="e">
        <f t="shared" ca="1" si="18"/>
        <v>#REF!</v>
      </c>
      <c r="G196" s="132"/>
      <c r="H196" s="132"/>
      <c r="I196" s="132" t="e">
        <f t="shared" ca="1" si="20"/>
        <v>#REF!</v>
      </c>
      <c r="J196" s="135"/>
      <c r="K196" s="135"/>
      <c r="L196" s="135" t="e">
        <f t="shared" ca="1" si="19"/>
        <v>#REF!</v>
      </c>
      <c r="M196" s="137" t="e">
        <f t="shared" ca="1" si="21"/>
        <v>#REF!</v>
      </c>
      <c r="N196" s="161" t="e">
        <f t="shared" ca="1" si="22"/>
        <v>#REF!</v>
      </c>
      <c r="O196" s="139" t="e">
        <f t="shared" ca="1" si="23"/>
        <v>#REF!</v>
      </c>
      <c r="P196" s="143"/>
    </row>
    <row r="197" spans="1:16" x14ac:dyDescent="0.25">
      <c r="A197" s="128">
        <v>191</v>
      </c>
      <c r="B197" s="153" t="e">
        <f t="shared" ca="1" si="16"/>
        <v>#REF!</v>
      </c>
      <c r="C197" s="153" t="e">
        <f t="shared" ca="1" si="17"/>
        <v>#REF!</v>
      </c>
      <c r="D197" s="133"/>
      <c r="E197" s="134"/>
      <c r="F197" s="134" t="e">
        <f t="shared" ca="1" si="18"/>
        <v>#REF!</v>
      </c>
      <c r="G197" s="132"/>
      <c r="H197" s="132"/>
      <c r="I197" s="132" t="e">
        <f t="shared" ca="1" si="20"/>
        <v>#REF!</v>
      </c>
      <c r="J197" s="135"/>
      <c r="K197" s="135"/>
      <c r="L197" s="135" t="e">
        <f t="shared" ca="1" si="19"/>
        <v>#REF!</v>
      </c>
      <c r="M197" s="137" t="e">
        <f t="shared" ca="1" si="21"/>
        <v>#REF!</v>
      </c>
      <c r="N197" s="161" t="e">
        <f t="shared" ca="1" si="22"/>
        <v>#REF!</v>
      </c>
      <c r="O197" s="139" t="e">
        <f t="shared" ca="1" si="23"/>
        <v>#REF!</v>
      </c>
      <c r="P197" s="143"/>
    </row>
    <row r="198" spans="1:16" x14ac:dyDescent="0.25">
      <c r="A198" s="128">
        <v>192</v>
      </c>
      <c r="B198" s="153" t="e">
        <f t="shared" ca="1" si="16"/>
        <v>#REF!</v>
      </c>
      <c r="C198" s="153" t="e">
        <f t="shared" ca="1" si="17"/>
        <v>#REF!</v>
      </c>
      <c r="D198" s="133"/>
      <c r="E198" s="134"/>
      <c r="F198" s="134" t="e">
        <f t="shared" ca="1" si="18"/>
        <v>#REF!</v>
      </c>
      <c r="G198" s="132"/>
      <c r="H198" s="132"/>
      <c r="I198" s="132" t="e">
        <f t="shared" ca="1" si="20"/>
        <v>#REF!</v>
      </c>
      <c r="J198" s="135"/>
      <c r="K198" s="135"/>
      <c r="L198" s="135" t="e">
        <f t="shared" ca="1" si="19"/>
        <v>#REF!</v>
      </c>
      <c r="M198" s="137" t="e">
        <f t="shared" ca="1" si="21"/>
        <v>#REF!</v>
      </c>
      <c r="N198" s="161" t="e">
        <f t="shared" ca="1" si="22"/>
        <v>#REF!</v>
      </c>
      <c r="O198" s="139" t="e">
        <f t="shared" ca="1" si="23"/>
        <v>#REF!</v>
      </c>
      <c r="P198" s="143"/>
    </row>
    <row r="199" spans="1:16" x14ac:dyDescent="0.25">
      <c r="A199" s="128">
        <v>193</v>
      </c>
      <c r="B199" s="153" t="e">
        <f t="shared" ca="1" si="16"/>
        <v>#REF!</v>
      </c>
      <c r="C199" s="153" t="e">
        <f t="shared" ca="1" si="17"/>
        <v>#REF!</v>
      </c>
      <c r="D199" s="133"/>
      <c r="E199" s="134"/>
      <c r="F199" s="134" t="e">
        <f t="shared" ca="1" si="18"/>
        <v>#REF!</v>
      </c>
      <c r="G199" s="132"/>
      <c r="H199" s="132"/>
      <c r="I199" s="132" t="e">
        <f t="shared" ca="1" si="20"/>
        <v>#REF!</v>
      </c>
      <c r="J199" s="135"/>
      <c r="K199" s="135"/>
      <c r="L199" s="135" t="e">
        <f t="shared" ca="1" si="19"/>
        <v>#REF!</v>
      </c>
      <c r="M199" s="137" t="e">
        <f t="shared" ca="1" si="21"/>
        <v>#REF!</v>
      </c>
      <c r="N199" s="161" t="e">
        <f t="shared" ca="1" si="22"/>
        <v>#REF!</v>
      </c>
      <c r="O199" s="139" t="e">
        <f t="shared" ca="1" si="23"/>
        <v>#REF!</v>
      </c>
      <c r="P199" s="143"/>
    </row>
    <row r="200" spans="1:16" x14ac:dyDescent="0.25">
      <c r="A200" s="128">
        <v>194</v>
      </c>
      <c r="B200" s="153" t="e">
        <f t="shared" ref="B200:B263" ca="1" si="24">INDIRECT(CONCATENATE($C$505,$D$505,"!$B",$A200 + 8))</f>
        <v>#REF!</v>
      </c>
      <c r="C200" s="153" t="e">
        <f t="shared" ref="C200:C263" ca="1" si="25">INDIRECT(CONCATENATE($C$505,$D$505,"!$C",$A200 + 8))</f>
        <v>#REF!</v>
      </c>
      <c r="D200" s="133"/>
      <c r="E200" s="134"/>
      <c r="F200" s="134" t="e">
        <f t="shared" ref="F200:F263" ca="1" si="26">INDIRECT(CONCATENATE($C$505,$D$505,"!$Z",$A200 + 8))</f>
        <v>#REF!</v>
      </c>
      <c r="G200" s="132"/>
      <c r="H200" s="132"/>
      <c r="I200" s="132" t="e">
        <f t="shared" ca="1" si="20"/>
        <v>#REF!</v>
      </c>
      <c r="J200" s="135"/>
      <c r="K200" s="135"/>
      <c r="L200" s="135" t="e">
        <f t="shared" ref="L200:L263" ca="1" si="27">INDIRECT(CONCATENATE($C$505,$D$505,"!$V",$A200 + 8))</f>
        <v>#REF!</v>
      </c>
      <c r="M200" s="137" t="e">
        <f t="shared" ca="1" si="21"/>
        <v>#REF!</v>
      </c>
      <c r="N200" s="161" t="e">
        <f t="shared" ca="1" si="22"/>
        <v>#REF!</v>
      </c>
      <c r="O200" s="139" t="e">
        <f t="shared" ca="1" si="23"/>
        <v>#REF!</v>
      </c>
      <c r="P200" s="143"/>
    </row>
    <row r="201" spans="1:16" x14ac:dyDescent="0.25">
      <c r="A201" s="128">
        <v>195</v>
      </c>
      <c r="B201" s="153" t="e">
        <f t="shared" ca="1" si="24"/>
        <v>#REF!</v>
      </c>
      <c r="C201" s="153" t="e">
        <f t="shared" ca="1" si="25"/>
        <v>#REF!</v>
      </c>
      <c r="D201" s="133"/>
      <c r="E201" s="134"/>
      <c r="F201" s="134" t="e">
        <f t="shared" ca="1" si="26"/>
        <v>#REF!</v>
      </c>
      <c r="G201" s="132"/>
      <c r="H201" s="132"/>
      <c r="I201" s="132" t="e">
        <f t="shared" ref="I201:I264" ca="1" si="28">INDIRECT(CONCATENATE($C$505,$D$505,"!$AD",$A201 + 8))</f>
        <v>#REF!</v>
      </c>
      <c r="J201" s="135"/>
      <c r="K201" s="135"/>
      <c r="L201" s="135" t="e">
        <f t="shared" ca="1" si="27"/>
        <v>#REF!</v>
      </c>
      <c r="M201" s="137" t="e">
        <f t="shared" ref="M201:M264" ca="1" si="29">IF(I201&lt;33,0,3)</f>
        <v>#REF!</v>
      </c>
      <c r="N201" s="161" t="e">
        <f t="shared" ref="N201:N264" ca="1" si="30">ROUNDDOWN(O201,0)</f>
        <v>#REF!</v>
      </c>
      <c r="O201" s="139" t="e">
        <f t="shared" ref="O201:O264" ca="1" si="31">I201*M201/100</f>
        <v>#REF!</v>
      </c>
      <c r="P201" s="143"/>
    </row>
    <row r="202" spans="1:16" x14ac:dyDescent="0.25">
      <c r="A202" s="128">
        <v>196</v>
      </c>
      <c r="B202" s="153" t="e">
        <f t="shared" ca="1" si="24"/>
        <v>#REF!</v>
      </c>
      <c r="C202" s="153" t="e">
        <f t="shared" ca="1" si="25"/>
        <v>#REF!</v>
      </c>
      <c r="D202" s="133"/>
      <c r="E202" s="134"/>
      <c r="F202" s="134" t="e">
        <f t="shared" ca="1" si="26"/>
        <v>#REF!</v>
      </c>
      <c r="G202" s="132"/>
      <c r="H202" s="132"/>
      <c r="I202" s="132" t="e">
        <f t="shared" ca="1" si="28"/>
        <v>#REF!</v>
      </c>
      <c r="J202" s="135"/>
      <c r="K202" s="135"/>
      <c r="L202" s="135" t="e">
        <f t="shared" ca="1" si="27"/>
        <v>#REF!</v>
      </c>
      <c r="M202" s="137" t="e">
        <f t="shared" ca="1" si="29"/>
        <v>#REF!</v>
      </c>
      <c r="N202" s="161" t="e">
        <f t="shared" ca="1" si="30"/>
        <v>#REF!</v>
      </c>
      <c r="O202" s="139" t="e">
        <f t="shared" ca="1" si="31"/>
        <v>#REF!</v>
      </c>
      <c r="P202" s="143"/>
    </row>
    <row r="203" spans="1:16" x14ac:dyDescent="0.25">
      <c r="A203" s="128">
        <v>197</v>
      </c>
      <c r="B203" s="153" t="e">
        <f t="shared" ca="1" si="24"/>
        <v>#REF!</v>
      </c>
      <c r="C203" s="153" t="e">
        <f t="shared" ca="1" si="25"/>
        <v>#REF!</v>
      </c>
      <c r="D203" s="133"/>
      <c r="E203" s="134"/>
      <c r="F203" s="134" t="e">
        <f t="shared" ca="1" si="26"/>
        <v>#REF!</v>
      </c>
      <c r="G203" s="132"/>
      <c r="H203" s="132"/>
      <c r="I203" s="132" t="e">
        <f t="shared" ca="1" si="28"/>
        <v>#REF!</v>
      </c>
      <c r="J203" s="135"/>
      <c r="K203" s="135"/>
      <c r="L203" s="135" t="e">
        <f t="shared" ca="1" si="27"/>
        <v>#REF!</v>
      </c>
      <c r="M203" s="137" t="e">
        <f t="shared" ca="1" si="29"/>
        <v>#REF!</v>
      </c>
      <c r="N203" s="161" t="e">
        <f t="shared" ca="1" si="30"/>
        <v>#REF!</v>
      </c>
      <c r="O203" s="139" t="e">
        <f t="shared" ca="1" si="31"/>
        <v>#REF!</v>
      </c>
      <c r="P203" s="143"/>
    </row>
    <row r="204" spans="1:16" x14ac:dyDescent="0.25">
      <c r="A204" s="128">
        <v>198</v>
      </c>
      <c r="B204" s="153" t="e">
        <f t="shared" ca="1" si="24"/>
        <v>#REF!</v>
      </c>
      <c r="C204" s="153" t="e">
        <f t="shared" ca="1" si="25"/>
        <v>#REF!</v>
      </c>
      <c r="D204" s="133"/>
      <c r="E204" s="134"/>
      <c r="F204" s="134" t="e">
        <f t="shared" ca="1" si="26"/>
        <v>#REF!</v>
      </c>
      <c r="G204" s="132"/>
      <c r="H204" s="132"/>
      <c r="I204" s="132" t="e">
        <f t="shared" ca="1" si="28"/>
        <v>#REF!</v>
      </c>
      <c r="J204" s="135"/>
      <c r="K204" s="135"/>
      <c r="L204" s="135" t="e">
        <f t="shared" ca="1" si="27"/>
        <v>#REF!</v>
      </c>
      <c r="M204" s="137" t="e">
        <f t="shared" ca="1" si="29"/>
        <v>#REF!</v>
      </c>
      <c r="N204" s="161" t="e">
        <f t="shared" ca="1" si="30"/>
        <v>#REF!</v>
      </c>
      <c r="O204" s="139" t="e">
        <f t="shared" ca="1" si="31"/>
        <v>#REF!</v>
      </c>
      <c r="P204" s="143"/>
    </row>
    <row r="205" spans="1:16" x14ac:dyDescent="0.25">
      <c r="A205" s="128">
        <v>199</v>
      </c>
      <c r="B205" s="153" t="e">
        <f t="shared" ca="1" si="24"/>
        <v>#REF!</v>
      </c>
      <c r="C205" s="153" t="e">
        <f t="shared" ca="1" si="25"/>
        <v>#REF!</v>
      </c>
      <c r="D205" s="133"/>
      <c r="E205" s="134"/>
      <c r="F205" s="134" t="e">
        <f t="shared" ca="1" si="26"/>
        <v>#REF!</v>
      </c>
      <c r="G205" s="132"/>
      <c r="H205" s="132"/>
      <c r="I205" s="132" t="e">
        <f t="shared" ca="1" si="28"/>
        <v>#REF!</v>
      </c>
      <c r="J205" s="135"/>
      <c r="K205" s="135"/>
      <c r="L205" s="135" t="e">
        <f t="shared" ca="1" si="27"/>
        <v>#REF!</v>
      </c>
      <c r="M205" s="137" t="e">
        <f t="shared" ca="1" si="29"/>
        <v>#REF!</v>
      </c>
      <c r="N205" s="161" t="e">
        <f t="shared" ca="1" si="30"/>
        <v>#REF!</v>
      </c>
      <c r="O205" s="139" t="e">
        <f t="shared" ca="1" si="31"/>
        <v>#REF!</v>
      </c>
      <c r="P205" s="143"/>
    </row>
    <row r="206" spans="1:16" x14ac:dyDescent="0.25">
      <c r="A206" s="128">
        <v>200</v>
      </c>
      <c r="B206" s="153" t="e">
        <f t="shared" ca="1" si="24"/>
        <v>#REF!</v>
      </c>
      <c r="C206" s="153" t="e">
        <f t="shared" ca="1" si="25"/>
        <v>#REF!</v>
      </c>
      <c r="D206" s="133"/>
      <c r="E206" s="134"/>
      <c r="F206" s="134" t="e">
        <f t="shared" ca="1" si="26"/>
        <v>#REF!</v>
      </c>
      <c r="G206" s="132"/>
      <c r="H206" s="132"/>
      <c r="I206" s="132" t="e">
        <f t="shared" ca="1" si="28"/>
        <v>#REF!</v>
      </c>
      <c r="J206" s="135"/>
      <c r="K206" s="135"/>
      <c r="L206" s="135" t="e">
        <f t="shared" ca="1" si="27"/>
        <v>#REF!</v>
      </c>
      <c r="M206" s="137" t="e">
        <f t="shared" ca="1" si="29"/>
        <v>#REF!</v>
      </c>
      <c r="N206" s="161" t="e">
        <f t="shared" ca="1" si="30"/>
        <v>#REF!</v>
      </c>
      <c r="O206" s="139" t="e">
        <f t="shared" ca="1" si="31"/>
        <v>#REF!</v>
      </c>
      <c r="P206" s="143"/>
    </row>
    <row r="207" spans="1:16" x14ac:dyDescent="0.25">
      <c r="A207" s="128">
        <v>201</v>
      </c>
      <c r="B207" s="153" t="e">
        <f t="shared" ca="1" si="24"/>
        <v>#REF!</v>
      </c>
      <c r="C207" s="153" t="e">
        <f t="shared" ca="1" si="25"/>
        <v>#REF!</v>
      </c>
      <c r="D207" s="133"/>
      <c r="E207" s="134"/>
      <c r="F207" s="134" t="e">
        <f t="shared" ca="1" si="26"/>
        <v>#REF!</v>
      </c>
      <c r="G207" s="132"/>
      <c r="H207" s="132"/>
      <c r="I207" s="132" t="e">
        <f t="shared" ca="1" si="28"/>
        <v>#REF!</v>
      </c>
      <c r="J207" s="135"/>
      <c r="K207" s="135"/>
      <c r="L207" s="135" t="e">
        <f t="shared" ca="1" si="27"/>
        <v>#REF!</v>
      </c>
      <c r="M207" s="137" t="e">
        <f t="shared" ca="1" si="29"/>
        <v>#REF!</v>
      </c>
      <c r="N207" s="161" t="e">
        <f t="shared" ca="1" si="30"/>
        <v>#REF!</v>
      </c>
      <c r="O207" s="139" t="e">
        <f t="shared" ca="1" si="31"/>
        <v>#REF!</v>
      </c>
      <c r="P207" s="143"/>
    </row>
    <row r="208" spans="1:16" x14ac:dyDescent="0.25">
      <c r="A208" s="128">
        <v>202</v>
      </c>
      <c r="B208" s="153" t="e">
        <f t="shared" ca="1" si="24"/>
        <v>#REF!</v>
      </c>
      <c r="C208" s="153" t="e">
        <f t="shared" ca="1" si="25"/>
        <v>#REF!</v>
      </c>
      <c r="D208" s="133"/>
      <c r="E208" s="134"/>
      <c r="F208" s="134" t="e">
        <f t="shared" ca="1" si="26"/>
        <v>#REF!</v>
      </c>
      <c r="G208" s="132"/>
      <c r="H208" s="132"/>
      <c r="I208" s="132" t="e">
        <f t="shared" ca="1" si="28"/>
        <v>#REF!</v>
      </c>
      <c r="J208" s="135"/>
      <c r="K208" s="135"/>
      <c r="L208" s="135" t="e">
        <f t="shared" ca="1" si="27"/>
        <v>#REF!</v>
      </c>
      <c r="M208" s="137" t="e">
        <f t="shared" ca="1" si="29"/>
        <v>#REF!</v>
      </c>
      <c r="N208" s="161" t="e">
        <f t="shared" ca="1" si="30"/>
        <v>#REF!</v>
      </c>
      <c r="O208" s="139" t="e">
        <f t="shared" ca="1" si="31"/>
        <v>#REF!</v>
      </c>
      <c r="P208" s="143"/>
    </row>
    <row r="209" spans="1:16" x14ac:dyDescent="0.25">
      <c r="A209" s="128">
        <v>203</v>
      </c>
      <c r="B209" s="153" t="e">
        <f t="shared" ca="1" si="24"/>
        <v>#REF!</v>
      </c>
      <c r="C209" s="153" t="e">
        <f t="shared" ca="1" si="25"/>
        <v>#REF!</v>
      </c>
      <c r="D209" s="133"/>
      <c r="E209" s="134"/>
      <c r="F209" s="134" t="e">
        <f t="shared" ca="1" si="26"/>
        <v>#REF!</v>
      </c>
      <c r="G209" s="132"/>
      <c r="H209" s="132"/>
      <c r="I209" s="132" t="e">
        <f t="shared" ca="1" si="28"/>
        <v>#REF!</v>
      </c>
      <c r="J209" s="135"/>
      <c r="K209" s="135"/>
      <c r="L209" s="135" t="e">
        <f t="shared" ca="1" si="27"/>
        <v>#REF!</v>
      </c>
      <c r="M209" s="137" t="e">
        <f t="shared" ca="1" si="29"/>
        <v>#REF!</v>
      </c>
      <c r="N209" s="161" t="e">
        <f t="shared" ca="1" si="30"/>
        <v>#REF!</v>
      </c>
      <c r="O209" s="139" t="e">
        <f t="shared" ca="1" si="31"/>
        <v>#REF!</v>
      </c>
      <c r="P209" s="143"/>
    </row>
    <row r="210" spans="1:16" x14ac:dyDescent="0.25">
      <c r="A210" s="128">
        <v>204</v>
      </c>
      <c r="B210" s="153" t="e">
        <f t="shared" ca="1" si="24"/>
        <v>#REF!</v>
      </c>
      <c r="C210" s="153" t="e">
        <f t="shared" ca="1" si="25"/>
        <v>#REF!</v>
      </c>
      <c r="D210" s="133"/>
      <c r="E210" s="134"/>
      <c r="F210" s="134" t="e">
        <f t="shared" ca="1" si="26"/>
        <v>#REF!</v>
      </c>
      <c r="G210" s="132"/>
      <c r="H210" s="132"/>
      <c r="I210" s="132" t="e">
        <f t="shared" ca="1" si="28"/>
        <v>#REF!</v>
      </c>
      <c r="J210" s="135"/>
      <c r="K210" s="135"/>
      <c r="L210" s="135" t="e">
        <f t="shared" ca="1" si="27"/>
        <v>#REF!</v>
      </c>
      <c r="M210" s="137" t="e">
        <f t="shared" ca="1" si="29"/>
        <v>#REF!</v>
      </c>
      <c r="N210" s="161" t="e">
        <f t="shared" ca="1" si="30"/>
        <v>#REF!</v>
      </c>
      <c r="O210" s="139" t="e">
        <f t="shared" ca="1" si="31"/>
        <v>#REF!</v>
      </c>
      <c r="P210" s="143"/>
    </row>
    <row r="211" spans="1:16" x14ac:dyDescent="0.25">
      <c r="A211" s="128">
        <v>205</v>
      </c>
      <c r="B211" s="153" t="e">
        <f t="shared" ca="1" si="24"/>
        <v>#REF!</v>
      </c>
      <c r="C211" s="153" t="e">
        <f t="shared" ca="1" si="25"/>
        <v>#REF!</v>
      </c>
      <c r="D211" s="133"/>
      <c r="E211" s="134"/>
      <c r="F211" s="134" t="e">
        <f t="shared" ca="1" si="26"/>
        <v>#REF!</v>
      </c>
      <c r="G211" s="132"/>
      <c r="H211" s="132"/>
      <c r="I211" s="132" t="e">
        <f t="shared" ca="1" si="28"/>
        <v>#REF!</v>
      </c>
      <c r="J211" s="135"/>
      <c r="K211" s="135"/>
      <c r="L211" s="135" t="e">
        <f t="shared" ca="1" si="27"/>
        <v>#REF!</v>
      </c>
      <c r="M211" s="137" t="e">
        <f t="shared" ca="1" si="29"/>
        <v>#REF!</v>
      </c>
      <c r="N211" s="161" t="e">
        <f t="shared" ca="1" si="30"/>
        <v>#REF!</v>
      </c>
      <c r="O211" s="139" t="e">
        <f t="shared" ca="1" si="31"/>
        <v>#REF!</v>
      </c>
      <c r="P211" s="143"/>
    </row>
    <row r="212" spans="1:16" x14ac:dyDescent="0.25">
      <c r="A212" s="128">
        <v>206</v>
      </c>
      <c r="B212" s="153" t="e">
        <f t="shared" ca="1" si="24"/>
        <v>#REF!</v>
      </c>
      <c r="C212" s="153" t="e">
        <f t="shared" ca="1" si="25"/>
        <v>#REF!</v>
      </c>
      <c r="D212" s="133"/>
      <c r="E212" s="134"/>
      <c r="F212" s="134" t="e">
        <f t="shared" ca="1" si="26"/>
        <v>#REF!</v>
      </c>
      <c r="G212" s="132"/>
      <c r="H212" s="132"/>
      <c r="I212" s="132" t="e">
        <f t="shared" ca="1" si="28"/>
        <v>#REF!</v>
      </c>
      <c r="J212" s="135"/>
      <c r="K212" s="135"/>
      <c r="L212" s="135" t="e">
        <f t="shared" ca="1" si="27"/>
        <v>#REF!</v>
      </c>
      <c r="M212" s="137" t="e">
        <f t="shared" ca="1" si="29"/>
        <v>#REF!</v>
      </c>
      <c r="N212" s="161" t="e">
        <f t="shared" ca="1" si="30"/>
        <v>#REF!</v>
      </c>
      <c r="O212" s="139" t="e">
        <f t="shared" ca="1" si="31"/>
        <v>#REF!</v>
      </c>
      <c r="P212" s="143"/>
    </row>
    <row r="213" spans="1:16" x14ac:dyDescent="0.25">
      <c r="A213" s="128">
        <v>207</v>
      </c>
      <c r="B213" s="153" t="e">
        <f t="shared" ca="1" si="24"/>
        <v>#REF!</v>
      </c>
      <c r="C213" s="153" t="e">
        <f t="shared" ca="1" si="25"/>
        <v>#REF!</v>
      </c>
      <c r="D213" s="133"/>
      <c r="E213" s="134"/>
      <c r="F213" s="134" t="e">
        <f t="shared" ca="1" si="26"/>
        <v>#REF!</v>
      </c>
      <c r="G213" s="132"/>
      <c r="H213" s="132"/>
      <c r="I213" s="132" t="e">
        <f t="shared" ca="1" si="28"/>
        <v>#REF!</v>
      </c>
      <c r="J213" s="135"/>
      <c r="K213" s="135"/>
      <c r="L213" s="135" t="e">
        <f t="shared" ca="1" si="27"/>
        <v>#REF!</v>
      </c>
      <c r="M213" s="137" t="e">
        <f t="shared" ca="1" si="29"/>
        <v>#REF!</v>
      </c>
      <c r="N213" s="161" t="e">
        <f t="shared" ca="1" si="30"/>
        <v>#REF!</v>
      </c>
      <c r="O213" s="139" t="e">
        <f t="shared" ca="1" si="31"/>
        <v>#REF!</v>
      </c>
      <c r="P213" s="143"/>
    </row>
    <row r="214" spans="1:16" x14ac:dyDescent="0.25">
      <c r="A214" s="128">
        <v>208</v>
      </c>
      <c r="B214" s="153" t="e">
        <f t="shared" ca="1" si="24"/>
        <v>#REF!</v>
      </c>
      <c r="C214" s="153" t="e">
        <f t="shared" ca="1" si="25"/>
        <v>#REF!</v>
      </c>
      <c r="D214" s="133"/>
      <c r="E214" s="134"/>
      <c r="F214" s="134" t="e">
        <f t="shared" ca="1" si="26"/>
        <v>#REF!</v>
      </c>
      <c r="G214" s="132"/>
      <c r="H214" s="132"/>
      <c r="I214" s="132" t="e">
        <f t="shared" ca="1" si="28"/>
        <v>#REF!</v>
      </c>
      <c r="J214" s="135"/>
      <c r="K214" s="135"/>
      <c r="L214" s="135" t="e">
        <f t="shared" ca="1" si="27"/>
        <v>#REF!</v>
      </c>
      <c r="M214" s="137" t="e">
        <f t="shared" ca="1" si="29"/>
        <v>#REF!</v>
      </c>
      <c r="N214" s="161" t="e">
        <f t="shared" ca="1" si="30"/>
        <v>#REF!</v>
      </c>
      <c r="O214" s="139" t="e">
        <f t="shared" ca="1" si="31"/>
        <v>#REF!</v>
      </c>
      <c r="P214" s="143"/>
    </row>
    <row r="215" spans="1:16" x14ac:dyDescent="0.25">
      <c r="A215" s="128">
        <v>209</v>
      </c>
      <c r="B215" s="153" t="e">
        <f t="shared" ca="1" si="24"/>
        <v>#REF!</v>
      </c>
      <c r="C215" s="153" t="e">
        <f t="shared" ca="1" si="25"/>
        <v>#REF!</v>
      </c>
      <c r="D215" s="133"/>
      <c r="E215" s="134"/>
      <c r="F215" s="134" t="e">
        <f t="shared" ca="1" si="26"/>
        <v>#REF!</v>
      </c>
      <c r="G215" s="132"/>
      <c r="H215" s="132"/>
      <c r="I215" s="132" t="e">
        <f t="shared" ca="1" si="28"/>
        <v>#REF!</v>
      </c>
      <c r="J215" s="135"/>
      <c r="K215" s="135"/>
      <c r="L215" s="135" t="e">
        <f t="shared" ca="1" si="27"/>
        <v>#REF!</v>
      </c>
      <c r="M215" s="137" t="e">
        <f t="shared" ca="1" si="29"/>
        <v>#REF!</v>
      </c>
      <c r="N215" s="161" t="e">
        <f t="shared" ca="1" si="30"/>
        <v>#REF!</v>
      </c>
      <c r="O215" s="139" t="e">
        <f t="shared" ca="1" si="31"/>
        <v>#REF!</v>
      </c>
      <c r="P215" s="143"/>
    </row>
    <row r="216" spans="1:16" x14ac:dyDescent="0.25">
      <c r="A216" s="128">
        <v>210</v>
      </c>
      <c r="B216" s="153" t="e">
        <f t="shared" ca="1" si="24"/>
        <v>#REF!</v>
      </c>
      <c r="C216" s="153" t="e">
        <f t="shared" ca="1" si="25"/>
        <v>#REF!</v>
      </c>
      <c r="D216" s="133"/>
      <c r="E216" s="134"/>
      <c r="F216" s="134" t="e">
        <f t="shared" ca="1" si="26"/>
        <v>#REF!</v>
      </c>
      <c r="G216" s="132"/>
      <c r="H216" s="132"/>
      <c r="I216" s="132" t="e">
        <f t="shared" ca="1" si="28"/>
        <v>#REF!</v>
      </c>
      <c r="J216" s="135"/>
      <c r="K216" s="135"/>
      <c r="L216" s="135" t="e">
        <f t="shared" ca="1" si="27"/>
        <v>#REF!</v>
      </c>
      <c r="M216" s="137" t="e">
        <f t="shared" ca="1" si="29"/>
        <v>#REF!</v>
      </c>
      <c r="N216" s="161" t="e">
        <f t="shared" ca="1" si="30"/>
        <v>#REF!</v>
      </c>
      <c r="O216" s="139" t="e">
        <f t="shared" ca="1" si="31"/>
        <v>#REF!</v>
      </c>
      <c r="P216" s="143"/>
    </row>
    <row r="217" spans="1:16" x14ac:dyDescent="0.25">
      <c r="A217" s="128">
        <v>211</v>
      </c>
      <c r="B217" s="153" t="e">
        <f t="shared" ca="1" si="24"/>
        <v>#REF!</v>
      </c>
      <c r="C217" s="153" t="e">
        <f t="shared" ca="1" si="25"/>
        <v>#REF!</v>
      </c>
      <c r="D217" s="133"/>
      <c r="E217" s="134"/>
      <c r="F217" s="134" t="e">
        <f t="shared" ca="1" si="26"/>
        <v>#REF!</v>
      </c>
      <c r="G217" s="132"/>
      <c r="H217" s="132"/>
      <c r="I217" s="132" t="e">
        <f t="shared" ca="1" si="28"/>
        <v>#REF!</v>
      </c>
      <c r="J217" s="135"/>
      <c r="K217" s="135"/>
      <c r="L217" s="135" t="e">
        <f t="shared" ca="1" si="27"/>
        <v>#REF!</v>
      </c>
      <c r="M217" s="137" t="e">
        <f t="shared" ca="1" si="29"/>
        <v>#REF!</v>
      </c>
      <c r="N217" s="161" t="e">
        <f t="shared" ca="1" si="30"/>
        <v>#REF!</v>
      </c>
      <c r="O217" s="139" t="e">
        <f t="shared" ca="1" si="31"/>
        <v>#REF!</v>
      </c>
      <c r="P217" s="143"/>
    </row>
    <row r="218" spans="1:16" x14ac:dyDescent="0.25">
      <c r="A218" s="128">
        <v>212</v>
      </c>
      <c r="B218" s="153" t="e">
        <f t="shared" ca="1" si="24"/>
        <v>#REF!</v>
      </c>
      <c r="C218" s="153" t="e">
        <f t="shared" ca="1" si="25"/>
        <v>#REF!</v>
      </c>
      <c r="D218" s="133"/>
      <c r="E218" s="134"/>
      <c r="F218" s="134" t="e">
        <f t="shared" ca="1" si="26"/>
        <v>#REF!</v>
      </c>
      <c r="G218" s="132"/>
      <c r="H218" s="132"/>
      <c r="I218" s="132" t="e">
        <f t="shared" ca="1" si="28"/>
        <v>#REF!</v>
      </c>
      <c r="J218" s="135"/>
      <c r="K218" s="135"/>
      <c r="L218" s="135" t="e">
        <f t="shared" ca="1" si="27"/>
        <v>#REF!</v>
      </c>
      <c r="M218" s="137" t="e">
        <f t="shared" ca="1" si="29"/>
        <v>#REF!</v>
      </c>
      <c r="N218" s="161" t="e">
        <f t="shared" ca="1" si="30"/>
        <v>#REF!</v>
      </c>
      <c r="O218" s="139" t="e">
        <f t="shared" ca="1" si="31"/>
        <v>#REF!</v>
      </c>
      <c r="P218" s="143"/>
    </row>
    <row r="219" spans="1:16" x14ac:dyDescent="0.25">
      <c r="A219" s="128">
        <v>213</v>
      </c>
      <c r="B219" s="153" t="e">
        <f t="shared" ca="1" si="24"/>
        <v>#REF!</v>
      </c>
      <c r="C219" s="153" t="e">
        <f t="shared" ca="1" si="25"/>
        <v>#REF!</v>
      </c>
      <c r="D219" s="133"/>
      <c r="E219" s="134"/>
      <c r="F219" s="134" t="e">
        <f t="shared" ca="1" si="26"/>
        <v>#REF!</v>
      </c>
      <c r="G219" s="132"/>
      <c r="H219" s="132"/>
      <c r="I219" s="132" t="e">
        <f t="shared" ca="1" si="28"/>
        <v>#REF!</v>
      </c>
      <c r="J219" s="135"/>
      <c r="K219" s="135"/>
      <c r="L219" s="135" t="e">
        <f t="shared" ca="1" si="27"/>
        <v>#REF!</v>
      </c>
      <c r="M219" s="137" t="e">
        <f t="shared" ca="1" si="29"/>
        <v>#REF!</v>
      </c>
      <c r="N219" s="161" t="e">
        <f t="shared" ca="1" si="30"/>
        <v>#REF!</v>
      </c>
      <c r="O219" s="139" t="e">
        <f t="shared" ca="1" si="31"/>
        <v>#REF!</v>
      </c>
      <c r="P219" s="143"/>
    </row>
    <row r="220" spans="1:16" x14ac:dyDescent="0.25">
      <c r="A220" s="128">
        <v>214</v>
      </c>
      <c r="B220" s="153" t="e">
        <f t="shared" ca="1" si="24"/>
        <v>#REF!</v>
      </c>
      <c r="C220" s="153" t="e">
        <f t="shared" ca="1" si="25"/>
        <v>#REF!</v>
      </c>
      <c r="D220" s="133"/>
      <c r="E220" s="134"/>
      <c r="F220" s="134" t="e">
        <f t="shared" ca="1" si="26"/>
        <v>#REF!</v>
      </c>
      <c r="G220" s="132"/>
      <c r="H220" s="132"/>
      <c r="I220" s="132" t="e">
        <f t="shared" ca="1" si="28"/>
        <v>#REF!</v>
      </c>
      <c r="J220" s="135"/>
      <c r="K220" s="135"/>
      <c r="L220" s="135" t="e">
        <f t="shared" ca="1" si="27"/>
        <v>#REF!</v>
      </c>
      <c r="M220" s="137" t="e">
        <f t="shared" ca="1" si="29"/>
        <v>#REF!</v>
      </c>
      <c r="N220" s="161" t="e">
        <f t="shared" ca="1" si="30"/>
        <v>#REF!</v>
      </c>
      <c r="O220" s="139" t="e">
        <f t="shared" ca="1" si="31"/>
        <v>#REF!</v>
      </c>
      <c r="P220" s="143"/>
    </row>
    <row r="221" spans="1:16" x14ac:dyDescent="0.25">
      <c r="A221" s="128">
        <v>215</v>
      </c>
      <c r="B221" s="153" t="e">
        <f t="shared" ca="1" si="24"/>
        <v>#REF!</v>
      </c>
      <c r="C221" s="153" t="e">
        <f t="shared" ca="1" si="25"/>
        <v>#REF!</v>
      </c>
      <c r="D221" s="133"/>
      <c r="E221" s="134"/>
      <c r="F221" s="134" t="e">
        <f t="shared" ca="1" si="26"/>
        <v>#REF!</v>
      </c>
      <c r="G221" s="132"/>
      <c r="H221" s="132"/>
      <c r="I221" s="132" t="e">
        <f t="shared" ca="1" si="28"/>
        <v>#REF!</v>
      </c>
      <c r="J221" s="135"/>
      <c r="K221" s="135"/>
      <c r="L221" s="135" t="e">
        <f t="shared" ca="1" si="27"/>
        <v>#REF!</v>
      </c>
      <c r="M221" s="137" t="e">
        <f t="shared" ca="1" si="29"/>
        <v>#REF!</v>
      </c>
      <c r="N221" s="161" t="e">
        <f t="shared" ca="1" si="30"/>
        <v>#REF!</v>
      </c>
      <c r="O221" s="139" t="e">
        <f t="shared" ca="1" si="31"/>
        <v>#REF!</v>
      </c>
      <c r="P221" s="143"/>
    </row>
    <row r="222" spans="1:16" x14ac:dyDescent="0.25">
      <c r="A222" s="128">
        <v>216</v>
      </c>
      <c r="B222" s="153" t="e">
        <f t="shared" ca="1" si="24"/>
        <v>#REF!</v>
      </c>
      <c r="C222" s="153" t="e">
        <f t="shared" ca="1" si="25"/>
        <v>#REF!</v>
      </c>
      <c r="D222" s="133"/>
      <c r="E222" s="134"/>
      <c r="F222" s="134" t="e">
        <f t="shared" ca="1" si="26"/>
        <v>#REF!</v>
      </c>
      <c r="G222" s="132"/>
      <c r="H222" s="132"/>
      <c r="I222" s="132" t="e">
        <f t="shared" ca="1" si="28"/>
        <v>#REF!</v>
      </c>
      <c r="J222" s="135"/>
      <c r="K222" s="135"/>
      <c r="L222" s="135" t="e">
        <f t="shared" ca="1" si="27"/>
        <v>#REF!</v>
      </c>
      <c r="M222" s="137" t="e">
        <f t="shared" ca="1" si="29"/>
        <v>#REF!</v>
      </c>
      <c r="N222" s="161" t="e">
        <f t="shared" ca="1" si="30"/>
        <v>#REF!</v>
      </c>
      <c r="O222" s="139" t="e">
        <f t="shared" ca="1" si="31"/>
        <v>#REF!</v>
      </c>
      <c r="P222" s="143"/>
    </row>
    <row r="223" spans="1:16" x14ac:dyDescent="0.25">
      <c r="A223" s="128">
        <v>217</v>
      </c>
      <c r="B223" s="153" t="e">
        <f t="shared" ca="1" si="24"/>
        <v>#REF!</v>
      </c>
      <c r="C223" s="153" t="e">
        <f t="shared" ca="1" si="25"/>
        <v>#REF!</v>
      </c>
      <c r="D223" s="133"/>
      <c r="E223" s="134"/>
      <c r="F223" s="134" t="e">
        <f t="shared" ca="1" si="26"/>
        <v>#REF!</v>
      </c>
      <c r="G223" s="132"/>
      <c r="H223" s="132"/>
      <c r="I223" s="132" t="e">
        <f t="shared" ca="1" si="28"/>
        <v>#REF!</v>
      </c>
      <c r="J223" s="135"/>
      <c r="K223" s="135"/>
      <c r="L223" s="135" t="e">
        <f t="shared" ca="1" si="27"/>
        <v>#REF!</v>
      </c>
      <c r="M223" s="137" t="e">
        <f t="shared" ca="1" si="29"/>
        <v>#REF!</v>
      </c>
      <c r="N223" s="161" t="e">
        <f t="shared" ca="1" si="30"/>
        <v>#REF!</v>
      </c>
      <c r="O223" s="139" t="e">
        <f t="shared" ca="1" si="31"/>
        <v>#REF!</v>
      </c>
      <c r="P223" s="143"/>
    </row>
    <row r="224" spans="1:16" x14ac:dyDescent="0.25">
      <c r="A224" s="128">
        <v>218</v>
      </c>
      <c r="B224" s="153" t="e">
        <f t="shared" ca="1" si="24"/>
        <v>#REF!</v>
      </c>
      <c r="C224" s="153" t="e">
        <f t="shared" ca="1" si="25"/>
        <v>#REF!</v>
      </c>
      <c r="D224" s="133"/>
      <c r="E224" s="134"/>
      <c r="F224" s="134" t="e">
        <f t="shared" ca="1" si="26"/>
        <v>#REF!</v>
      </c>
      <c r="G224" s="132"/>
      <c r="H224" s="132"/>
      <c r="I224" s="132" t="e">
        <f t="shared" ca="1" si="28"/>
        <v>#REF!</v>
      </c>
      <c r="J224" s="135"/>
      <c r="K224" s="135"/>
      <c r="L224" s="135" t="e">
        <f t="shared" ca="1" si="27"/>
        <v>#REF!</v>
      </c>
      <c r="M224" s="137" t="e">
        <f t="shared" ca="1" si="29"/>
        <v>#REF!</v>
      </c>
      <c r="N224" s="161" t="e">
        <f t="shared" ca="1" si="30"/>
        <v>#REF!</v>
      </c>
      <c r="O224" s="139" t="e">
        <f t="shared" ca="1" si="31"/>
        <v>#REF!</v>
      </c>
      <c r="P224" s="143"/>
    </row>
    <row r="225" spans="1:16" x14ac:dyDescent="0.25">
      <c r="A225" s="128">
        <v>219</v>
      </c>
      <c r="B225" s="153" t="e">
        <f t="shared" ca="1" si="24"/>
        <v>#REF!</v>
      </c>
      <c r="C225" s="153" t="e">
        <f t="shared" ca="1" si="25"/>
        <v>#REF!</v>
      </c>
      <c r="D225" s="133"/>
      <c r="E225" s="134"/>
      <c r="F225" s="134" t="e">
        <f t="shared" ca="1" si="26"/>
        <v>#REF!</v>
      </c>
      <c r="G225" s="132"/>
      <c r="H225" s="132"/>
      <c r="I225" s="132" t="e">
        <f t="shared" ca="1" si="28"/>
        <v>#REF!</v>
      </c>
      <c r="J225" s="135"/>
      <c r="K225" s="135"/>
      <c r="L225" s="135" t="e">
        <f t="shared" ca="1" si="27"/>
        <v>#REF!</v>
      </c>
      <c r="M225" s="137" t="e">
        <f t="shared" ca="1" si="29"/>
        <v>#REF!</v>
      </c>
      <c r="N225" s="161" t="e">
        <f t="shared" ca="1" si="30"/>
        <v>#REF!</v>
      </c>
      <c r="O225" s="139" t="e">
        <f t="shared" ca="1" si="31"/>
        <v>#REF!</v>
      </c>
      <c r="P225" s="143"/>
    </row>
    <row r="226" spans="1:16" x14ac:dyDescent="0.25">
      <c r="A226" s="128">
        <v>220</v>
      </c>
      <c r="B226" s="153" t="e">
        <f t="shared" ca="1" si="24"/>
        <v>#REF!</v>
      </c>
      <c r="C226" s="153" t="e">
        <f t="shared" ca="1" si="25"/>
        <v>#REF!</v>
      </c>
      <c r="D226" s="133"/>
      <c r="E226" s="134"/>
      <c r="F226" s="134" t="e">
        <f t="shared" ca="1" si="26"/>
        <v>#REF!</v>
      </c>
      <c r="G226" s="132"/>
      <c r="H226" s="132"/>
      <c r="I226" s="132" t="e">
        <f t="shared" ca="1" si="28"/>
        <v>#REF!</v>
      </c>
      <c r="J226" s="135"/>
      <c r="K226" s="135"/>
      <c r="L226" s="135" t="e">
        <f t="shared" ca="1" si="27"/>
        <v>#REF!</v>
      </c>
      <c r="M226" s="137" t="e">
        <f t="shared" ca="1" si="29"/>
        <v>#REF!</v>
      </c>
      <c r="N226" s="161" t="e">
        <f t="shared" ca="1" si="30"/>
        <v>#REF!</v>
      </c>
      <c r="O226" s="139" t="e">
        <f t="shared" ca="1" si="31"/>
        <v>#REF!</v>
      </c>
      <c r="P226" s="143"/>
    </row>
    <row r="227" spans="1:16" x14ac:dyDescent="0.25">
      <c r="A227" s="128">
        <v>221</v>
      </c>
      <c r="B227" s="153" t="e">
        <f t="shared" ca="1" si="24"/>
        <v>#REF!</v>
      </c>
      <c r="C227" s="153" t="e">
        <f t="shared" ca="1" si="25"/>
        <v>#REF!</v>
      </c>
      <c r="D227" s="133"/>
      <c r="E227" s="134"/>
      <c r="F227" s="134" t="e">
        <f t="shared" ca="1" si="26"/>
        <v>#REF!</v>
      </c>
      <c r="G227" s="132"/>
      <c r="H227" s="132"/>
      <c r="I227" s="132" t="e">
        <f t="shared" ca="1" si="28"/>
        <v>#REF!</v>
      </c>
      <c r="J227" s="135"/>
      <c r="K227" s="135"/>
      <c r="L227" s="135" t="e">
        <f t="shared" ca="1" si="27"/>
        <v>#REF!</v>
      </c>
      <c r="M227" s="137" t="e">
        <f t="shared" ca="1" si="29"/>
        <v>#REF!</v>
      </c>
      <c r="N227" s="161" t="e">
        <f t="shared" ca="1" si="30"/>
        <v>#REF!</v>
      </c>
      <c r="O227" s="139" t="e">
        <f t="shared" ca="1" si="31"/>
        <v>#REF!</v>
      </c>
      <c r="P227" s="143"/>
    </row>
    <row r="228" spans="1:16" x14ac:dyDescent="0.25">
      <c r="A228" s="128">
        <v>222</v>
      </c>
      <c r="B228" s="153" t="e">
        <f t="shared" ca="1" si="24"/>
        <v>#REF!</v>
      </c>
      <c r="C228" s="153" t="e">
        <f t="shared" ca="1" si="25"/>
        <v>#REF!</v>
      </c>
      <c r="D228" s="133"/>
      <c r="E228" s="134"/>
      <c r="F228" s="134" t="e">
        <f t="shared" ca="1" si="26"/>
        <v>#REF!</v>
      </c>
      <c r="G228" s="132"/>
      <c r="H228" s="132"/>
      <c r="I228" s="132" t="e">
        <f t="shared" ca="1" si="28"/>
        <v>#REF!</v>
      </c>
      <c r="J228" s="135"/>
      <c r="K228" s="135"/>
      <c r="L228" s="135" t="e">
        <f t="shared" ca="1" si="27"/>
        <v>#REF!</v>
      </c>
      <c r="M228" s="137" t="e">
        <f t="shared" ca="1" si="29"/>
        <v>#REF!</v>
      </c>
      <c r="N228" s="161" t="e">
        <f t="shared" ca="1" si="30"/>
        <v>#REF!</v>
      </c>
      <c r="O228" s="139" t="e">
        <f t="shared" ca="1" si="31"/>
        <v>#REF!</v>
      </c>
      <c r="P228" s="143"/>
    </row>
    <row r="229" spans="1:16" x14ac:dyDescent="0.25">
      <c r="A229" s="128">
        <v>223</v>
      </c>
      <c r="B229" s="153" t="e">
        <f t="shared" ca="1" si="24"/>
        <v>#REF!</v>
      </c>
      <c r="C229" s="153" t="e">
        <f t="shared" ca="1" si="25"/>
        <v>#REF!</v>
      </c>
      <c r="D229" s="133"/>
      <c r="E229" s="134"/>
      <c r="F229" s="134" t="e">
        <f t="shared" ca="1" si="26"/>
        <v>#REF!</v>
      </c>
      <c r="G229" s="132"/>
      <c r="H229" s="132"/>
      <c r="I229" s="132" t="e">
        <f t="shared" ca="1" si="28"/>
        <v>#REF!</v>
      </c>
      <c r="J229" s="135"/>
      <c r="K229" s="135"/>
      <c r="L229" s="135" t="e">
        <f t="shared" ca="1" si="27"/>
        <v>#REF!</v>
      </c>
      <c r="M229" s="137" t="e">
        <f t="shared" ca="1" si="29"/>
        <v>#REF!</v>
      </c>
      <c r="N229" s="161" t="e">
        <f t="shared" ca="1" si="30"/>
        <v>#REF!</v>
      </c>
      <c r="O229" s="139" t="e">
        <f t="shared" ca="1" si="31"/>
        <v>#REF!</v>
      </c>
      <c r="P229" s="143"/>
    </row>
    <row r="230" spans="1:16" x14ac:dyDescent="0.25">
      <c r="A230" s="128">
        <v>224</v>
      </c>
      <c r="B230" s="153" t="e">
        <f t="shared" ca="1" si="24"/>
        <v>#REF!</v>
      </c>
      <c r="C230" s="153" t="e">
        <f t="shared" ca="1" si="25"/>
        <v>#REF!</v>
      </c>
      <c r="D230" s="133"/>
      <c r="E230" s="134"/>
      <c r="F230" s="134" t="e">
        <f t="shared" ca="1" si="26"/>
        <v>#REF!</v>
      </c>
      <c r="G230" s="132"/>
      <c r="H230" s="132"/>
      <c r="I230" s="132" t="e">
        <f t="shared" ca="1" si="28"/>
        <v>#REF!</v>
      </c>
      <c r="J230" s="135"/>
      <c r="K230" s="135"/>
      <c r="L230" s="135" t="e">
        <f t="shared" ca="1" si="27"/>
        <v>#REF!</v>
      </c>
      <c r="M230" s="137" t="e">
        <f t="shared" ca="1" si="29"/>
        <v>#REF!</v>
      </c>
      <c r="N230" s="161" t="e">
        <f t="shared" ca="1" si="30"/>
        <v>#REF!</v>
      </c>
      <c r="O230" s="139" t="e">
        <f t="shared" ca="1" si="31"/>
        <v>#REF!</v>
      </c>
      <c r="P230" s="143"/>
    </row>
    <row r="231" spans="1:16" x14ac:dyDescent="0.25">
      <c r="A231" s="128">
        <v>225</v>
      </c>
      <c r="B231" s="153" t="e">
        <f t="shared" ca="1" si="24"/>
        <v>#REF!</v>
      </c>
      <c r="C231" s="153" t="e">
        <f t="shared" ca="1" si="25"/>
        <v>#REF!</v>
      </c>
      <c r="D231" s="133"/>
      <c r="E231" s="134"/>
      <c r="F231" s="134" t="e">
        <f t="shared" ca="1" si="26"/>
        <v>#REF!</v>
      </c>
      <c r="G231" s="132"/>
      <c r="H231" s="132"/>
      <c r="I231" s="132" t="e">
        <f t="shared" ca="1" si="28"/>
        <v>#REF!</v>
      </c>
      <c r="J231" s="135"/>
      <c r="K231" s="135"/>
      <c r="L231" s="135" t="e">
        <f t="shared" ca="1" si="27"/>
        <v>#REF!</v>
      </c>
      <c r="M231" s="137" t="e">
        <f t="shared" ca="1" si="29"/>
        <v>#REF!</v>
      </c>
      <c r="N231" s="161" t="e">
        <f t="shared" ca="1" si="30"/>
        <v>#REF!</v>
      </c>
      <c r="O231" s="139" t="e">
        <f t="shared" ca="1" si="31"/>
        <v>#REF!</v>
      </c>
      <c r="P231" s="143"/>
    </row>
    <row r="232" spans="1:16" x14ac:dyDescent="0.25">
      <c r="A232" s="128">
        <v>226</v>
      </c>
      <c r="B232" s="153" t="e">
        <f t="shared" ca="1" si="24"/>
        <v>#REF!</v>
      </c>
      <c r="C232" s="153" t="e">
        <f t="shared" ca="1" si="25"/>
        <v>#REF!</v>
      </c>
      <c r="D232" s="133"/>
      <c r="E232" s="134"/>
      <c r="F232" s="134" t="e">
        <f t="shared" ca="1" si="26"/>
        <v>#REF!</v>
      </c>
      <c r="G232" s="132"/>
      <c r="H232" s="132"/>
      <c r="I232" s="132" t="e">
        <f t="shared" ca="1" si="28"/>
        <v>#REF!</v>
      </c>
      <c r="J232" s="135"/>
      <c r="K232" s="135"/>
      <c r="L232" s="135" t="e">
        <f t="shared" ca="1" si="27"/>
        <v>#REF!</v>
      </c>
      <c r="M232" s="137" t="e">
        <f t="shared" ca="1" si="29"/>
        <v>#REF!</v>
      </c>
      <c r="N232" s="161" t="e">
        <f t="shared" ca="1" si="30"/>
        <v>#REF!</v>
      </c>
      <c r="O232" s="139" t="e">
        <f t="shared" ca="1" si="31"/>
        <v>#REF!</v>
      </c>
      <c r="P232" s="143"/>
    </row>
    <row r="233" spans="1:16" x14ac:dyDescent="0.25">
      <c r="A233" s="128">
        <v>227</v>
      </c>
      <c r="B233" s="153" t="e">
        <f t="shared" ca="1" si="24"/>
        <v>#REF!</v>
      </c>
      <c r="C233" s="153" t="e">
        <f t="shared" ca="1" si="25"/>
        <v>#REF!</v>
      </c>
      <c r="D233" s="133"/>
      <c r="E233" s="134"/>
      <c r="F233" s="134" t="e">
        <f t="shared" ca="1" si="26"/>
        <v>#REF!</v>
      </c>
      <c r="G233" s="132"/>
      <c r="H233" s="132"/>
      <c r="I233" s="132" t="e">
        <f t="shared" ca="1" si="28"/>
        <v>#REF!</v>
      </c>
      <c r="J233" s="135"/>
      <c r="K233" s="135"/>
      <c r="L233" s="135" t="e">
        <f t="shared" ca="1" si="27"/>
        <v>#REF!</v>
      </c>
      <c r="M233" s="137" t="e">
        <f t="shared" ca="1" si="29"/>
        <v>#REF!</v>
      </c>
      <c r="N233" s="161" t="e">
        <f t="shared" ca="1" si="30"/>
        <v>#REF!</v>
      </c>
      <c r="O233" s="139" t="e">
        <f t="shared" ca="1" si="31"/>
        <v>#REF!</v>
      </c>
      <c r="P233" s="143"/>
    </row>
    <row r="234" spans="1:16" x14ac:dyDescent="0.25">
      <c r="A234" s="128">
        <v>228</v>
      </c>
      <c r="B234" s="153" t="e">
        <f t="shared" ca="1" si="24"/>
        <v>#REF!</v>
      </c>
      <c r="C234" s="153" t="e">
        <f t="shared" ca="1" si="25"/>
        <v>#REF!</v>
      </c>
      <c r="D234" s="133"/>
      <c r="E234" s="134"/>
      <c r="F234" s="134" t="e">
        <f t="shared" ca="1" si="26"/>
        <v>#REF!</v>
      </c>
      <c r="G234" s="132"/>
      <c r="H234" s="132"/>
      <c r="I234" s="132" t="e">
        <f t="shared" ca="1" si="28"/>
        <v>#REF!</v>
      </c>
      <c r="J234" s="135"/>
      <c r="K234" s="135"/>
      <c r="L234" s="135" t="e">
        <f t="shared" ca="1" si="27"/>
        <v>#REF!</v>
      </c>
      <c r="M234" s="137" t="e">
        <f t="shared" ca="1" si="29"/>
        <v>#REF!</v>
      </c>
      <c r="N234" s="161" t="e">
        <f t="shared" ca="1" si="30"/>
        <v>#REF!</v>
      </c>
      <c r="O234" s="139" t="e">
        <f t="shared" ca="1" si="31"/>
        <v>#REF!</v>
      </c>
      <c r="P234" s="143"/>
    </row>
    <row r="235" spans="1:16" x14ac:dyDescent="0.25">
      <c r="A235" s="128">
        <v>229</v>
      </c>
      <c r="B235" s="153" t="e">
        <f t="shared" ca="1" si="24"/>
        <v>#REF!</v>
      </c>
      <c r="C235" s="153" t="e">
        <f t="shared" ca="1" si="25"/>
        <v>#REF!</v>
      </c>
      <c r="D235" s="133"/>
      <c r="E235" s="134"/>
      <c r="F235" s="134" t="e">
        <f t="shared" ca="1" si="26"/>
        <v>#REF!</v>
      </c>
      <c r="G235" s="132"/>
      <c r="H235" s="132"/>
      <c r="I235" s="132" t="e">
        <f t="shared" ca="1" si="28"/>
        <v>#REF!</v>
      </c>
      <c r="J235" s="135"/>
      <c r="K235" s="135"/>
      <c r="L235" s="135" t="e">
        <f t="shared" ca="1" si="27"/>
        <v>#REF!</v>
      </c>
      <c r="M235" s="137" t="e">
        <f t="shared" ca="1" si="29"/>
        <v>#REF!</v>
      </c>
      <c r="N235" s="161" t="e">
        <f t="shared" ca="1" si="30"/>
        <v>#REF!</v>
      </c>
      <c r="O235" s="139" t="e">
        <f t="shared" ca="1" si="31"/>
        <v>#REF!</v>
      </c>
      <c r="P235" s="143"/>
    </row>
    <row r="236" spans="1:16" x14ac:dyDescent="0.25">
      <c r="A236" s="128">
        <v>230</v>
      </c>
      <c r="B236" s="153" t="e">
        <f t="shared" ca="1" si="24"/>
        <v>#REF!</v>
      </c>
      <c r="C236" s="153" t="e">
        <f t="shared" ca="1" si="25"/>
        <v>#REF!</v>
      </c>
      <c r="D236" s="133"/>
      <c r="E236" s="134"/>
      <c r="F236" s="134" t="e">
        <f t="shared" ca="1" si="26"/>
        <v>#REF!</v>
      </c>
      <c r="G236" s="132"/>
      <c r="H236" s="132"/>
      <c r="I236" s="132" t="e">
        <f t="shared" ca="1" si="28"/>
        <v>#REF!</v>
      </c>
      <c r="J236" s="135"/>
      <c r="K236" s="135"/>
      <c r="L236" s="135" t="e">
        <f t="shared" ca="1" si="27"/>
        <v>#REF!</v>
      </c>
      <c r="M236" s="137" t="e">
        <f t="shared" ca="1" si="29"/>
        <v>#REF!</v>
      </c>
      <c r="N236" s="161" t="e">
        <f t="shared" ca="1" si="30"/>
        <v>#REF!</v>
      </c>
      <c r="O236" s="139" t="e">
        <f t="shared" ca="1" si="31"/>
        <v>#REF!</v>
      </c>
      <c r="P236" s="143"/>
    </row>
    <row r="237" spans="1:16" x14ac:dyDescent="0.25">
      <c r="A237" s="128">
        <v>231</v>
      </c>
      <c r="B237" s="153" t="e">
        <f t="shared" ca="1" si="24"/>
        <v>#REF!</v>
      </c>
      <c r="C237" s="153" t="e">
        <f t="shared" ca="1" si="25"/>
        <v>#REF!</v>
      </c>
      <c r="D237" s="133"/>
      <c r="E237" s="134"/>
      <c r="F237" s="134" t="e">
        <f t="shared" ca="1" si="26"/>
        <v>#REF!</v>
      </c>
      <c r="G237" s="132"/>
      <c r="H237" s="132"/>
      <c r="I237" s="132" t="e">
        <f t="shared" ca="1" si="28"/>
        <v>#REF!</v>
      </c>
      <c r="J237" s="135"/>
      <c r="K237" s="135"/>
      <c r="L237" s="135" t="e">
        <f t="shared" ca="1" si="27"/>
        <v>#REF!</v>
      </c>
      <c r="M237" s="137" t="e">
        <f t="shared" ca="1" si="29"/>
        <v>#REF!</v>
      </c>
      <c r="N237" s="161" t="e">
        <f t="shared" ca="1" si="30"/>
        <v>#REF!</v>
      </c>
      <c r="O237" s="139" t="e">
        <f t="shared" ca="1" si="31"/>
        <v>#REF!</v>
      </c>
      <c r="P237" s="143"/>
    </row>
    <row r="238" spans="1:16" x14ac:dyDescent="0.25">
      <c r="A238" s="128">
        <v>232</v>
      </c>
      <c r="B238" s="153" t="e">
        <f t="shared" ca="1" si="24"/>
        <v>#REF!</v>
      </c>
      <c r="C238" s="153" t="e">
        <f t="shared" ca="1" si="25"/>
        <v>#REF!</v>
      </c>
      <c r="D238" s="133"/>
      <c r="E238" s="134"/>
      <c r="F238" s="134" t="e">
        <f t="shared" ca="1" si="26"/>
        <v>#REF!</v>
      </c>
      <c r="G238" s="132"/>
      <c r="H238" s="132"/>
      <c r="I238" s="132" t="e">
        <f t="shared" ca="1" si="28"/>
        <v>#REF!</v>
      </c>
      <c r="J238" s="135"/>
      <c r="K238" s="135"/>
      <c r="L238" s="135" t="e">
        <f t="shared" ca="1" si="27"/>
        <v>#REF!</v>
      </c>
      <c r="M238" s="137" t="e">
        <f t="shared" ca="1" si="29"/>
        <v>#REF!</v>
      </c>
      <c r="N238" s="161" t="e">
        <f t="shared" ca="1" si="30"/>
        <v>#REF!</v>
      </c>
      <c r="O238" s="139" t="e">
        <f t="shared" ca="1" si="31"/>
        <v>#REF!</v>
      </c>
      <c r="P238" s="143"/>
    </row>
    <row r="239" spans="1:16" x14ac:dyDescent="0.25">
      <c r="A239" s="128">
        <v>233</v>
      </c>
      <c r="B239" s="153" t="e">
        <f t="shared" ca="1" si="24"/>
        <v>#REF!</v>
      </c>
      <c r="C239" s="153" t="e">
        <f t="shared" ca="1" si="25"/>
        <v>#REF!</v>
      </c>
      <c r="D239" s="133"/>
      <c r="E239" s="134"/>
      <c r="F239" s="134" t="e">
        <f t="shared" ca="1" si="26"/>
        <v>#REF!</v>
      </c>
      <c r="G239" s="132"/>
      <c r="H239" s="132"/>
      <c r="I239" s="132" t="e">
        <f t="shared" ca="1" si="28"/>
        <v>#REF!</v>
      </c>
      <c r="J239" s="135"/>
      <c r="K239" s="135"/>
      <c r="L239" s="135" t="e">
        <f t="shared" ca="1" si="27"/>
        <v>#REF!</v>
      </c>
      <c r="M239" s="137" t="e">
        <f t="shared" ca="1" si="29"/>
        <v>#REF!</v>
      </c>
      <c r="N239" s="161" t="e">
        <f t="shared" ca="1" si="30"/>
        <v>#REF!</v>
      </c>
      <c r="O239" s="139" t="e">
        <f t="shared" ca="1" si="31"/>
        <v>#REF!</v>
      </c>
      <c r="P239" s="143"/>
    </row>
    <row r="240" spans="1:16" x14ac:dyDescent="0.25">
      <c r="A240" s="128">
        <v>234</v>
      </c>
      <c r="B240" s="153" t="e">
        <f t="shared" ca="1" si="24"/>
        <v>#REF!</v>
      </c>
      <c r="C240" s="153" t="e">
        <f t="shared" ca="1" si="25"/>
        <v>#REF!</v>
      </c>
      <c r="D240" s="133"/>
      <c r="E240" s="134"/>
      <c r="F240" s="134" t="e">
        <f t="shared" ca="1" si="26"/>
        <v>#REF!</v>
      </c>
      <c r="G240" s="132"/>
      <c r="H240" s="132"/>
      <c r="I240" s="132" t="e">
        <f t="shared" ca="1" si="28"/>
        <v>#REF!</v>
      </c>
      <c r="J240" s="135"/>
      <c r="K240" s="135"/>
      <c r="L240" s="135" t="e">
        <f t="shared" ca="1" si="27"/>
        <v>#REF!</v>
      </c>
      <c r="M240" s="137" t="e">
        <f t="shared" ca="1" si="29"/>
        <v>#REF!</v>
      </c>
      <c r="N240" s="161" t="e">
        <f t="shared" ca="1" si="30"/>
        <v>#REF!</v>
      </c>
      <c r="O240" s="139" t="e">
        <f t="shared" ca="1" si="31"/>
        <v>#REF!</v>
      </c>
      <c r="P240" s="143"/>
    </row>
    <row r="241" spans="1:16" x14ac:dyDescent="0.25">
      <c r="A241" s="128">
        <v>235</v>
      </c>
      <c r="B241" s="153" t="e">
        <f t="shared" ca="1" si="24"/>
        <v>#REF!</v>
      </c>
      <c r="C241" s="153" t="e">
        <f t="shared" ca="1" si="25"/>
        <v>#REF!</v>
      </c>
      <c r="D241" s="133"/>
      <c r="E241" s="134"/>
      <c r="F241" s="134" t="e">
        <f t="shared" ca="1" si="26"/>
        <v>#REF!</v>
      </c>
      <c r="G241" s="132"/>
      <c r="H241" s="132"/>
      <c r="I241" s="132" t="e">
        <f t="shared" ca="1" si="28"/>
        <v>#REF!</v>
      </c>
      <c r="J241" s="135"/>
      <c r="K241" s="135"/>
      <c r="L241" s="135" t="e">
        <f t="shared" ca="1" si="27"/>
        <v>#REF!</v>
      </c>
      <c r="M241" s="137" t="e">
        <f t="shared" ca="1" si="29"/>
        <v>#REF!</v>
      </c>
      <c r="N241" s="161" t="e">
        <f t="shared" ca="1" si="30"/>
        <v>#REF!</v>
      </c>
      <c r="O241" s="139" t="e">
        <f t="shared" ca="1" si="31"/>
        <v>#REF!</v>
      </c>
      <c r="P241" s="143"/>
    </row>
    <row r="242" spans="1:16" x14ac:dyDescent="0.25">
      <c r="A242" s="128">
        <v>236</v>
      </c>
      <c r="B242" s="153" t="e">
        <f t="shared" ca="1" si="24"/>
        <v>#REF!</v>
      </c>
      <c r="C242" s="153" t="e">
        <f t="shared" ca="1" si="25"/>
        <v>#REF!</v>
      </c>
      <c r="D242" s="133"/>
      <c r="E242" s="134"/>
      <c r="F242" s="134" t="e">
        <f t="shared" ca="1" si="26"/>
        <v>#REF!</v>
      </c>
      <c r="G242" s="132"/>
      <c r="H242" s="132"/>
      <c r="I242" s="132" t="e">
        <f t="shared" ca="1" si="28"/>
        <v>#REF!</v>
      </c>
      <c r="J242" s="135"/>
      <c r="K242" s="135"/>
      <c r="L242" s="135" t="e">
        <f t="shared" ca="1" si="27"/>
        <v>#REF!</v>
      </c>
      <c r="M242" s="137" t="e">
        <f t="shared" ca="1" si="29"/>
        <v>#REF!</v>
      </c>
      <c r="N242" s="161" t="e">
        <f t="shared" ca="1" si="30"/>
        <v>#REF!</v>
      </c>
      <c r="O242" s="139" t="e">
        <f t="shared" ca="1" si="31"/>
        <v>#REF!</v>
      </c>
      <c r="P242" s="143"/>
    </row>
    <row r="243" spans="1:16" x14ac:dyDescent="0.25">
      <c r="A243" s="128">
        <v>237</v>
      </c>
      <c r="B243" s="153" t="e">
        <f t="shared" ca="1" si="24"/>
        <v>#REF!</v>
      </c>
      <c r="C243" s="153" t="e">
        <f t="shared" ca="1" si="25"/>
        <v>#REF!</v>
      </c>
      <c r="D243" s="133"/>
      <c r="E243" s="134"/>
      <c r="F243" s="134" t="e">
        <f t="shared" ca="1" si="26"/>
        <v>#REF!</v>
      </c>
      <c r="G243" s="132"/>
      <c r="H243" s="132"/>
      <c r="I243" s="132" t="e">
        <f t="shared" ca="1" si="28"/>
        <v>#REF!</v>
      </c>
      <c r="J243" s="135"/>
      <c r="K243" s="135"/>
      <c r="L243" s="135" t="e">
        <f t="shared" ca="1" si="27"/>
        <v>#REF!</v>
      </c>
      <c r="M243" s="137" t="e">
        <f t="shared" ca="1" si="29"/>
        <v>#REF!</v>
      </c>
      <c r="N243" s="161" t="e">
        <f t="shared" ca="1" si="30"/>
        <v>#REF!</v>
      </c>
      <c r="O243" s="139" t="e">
        <f t="shared" ca="1" si="31"/>
        <v>#REF!</v>
      </c>
      <c r="P243" s="143"/>
    </row>
    <row r="244" spans="1:16" x14ac:dyDescent="0.25">
      <c r="A244" s="128">
        <v>238</v>
      </c>
      <c r="B244" s="153" t="e">
        <f t="shared" ca="1" si="24"/>
        <v>#REF!</v>
      </c>
      <c r="C244" s="153" t="e">
        <f t="shared" ca="1" si="25"/>
        <v>#REF!</v>
      </c>
      <c r="D244" s="133"/>
      <c r="E244" s="134"/>
      <c r="F244" s="134" t="e">
        <f t="shared" ca="1" si="26"/>
        <v>#REF!</v>
      </c>
      <c r="G244" s="132"/>
      <c r="H244" s="132"/>
      <c r="I244" s="132" t="e">
        <f t="shared" ca="1" si="28"/>
        <v>#REF!</v>
      </c>
      <c r="J244" s="135"/>
      <c r="K244" s="135"/>
      <c r="L244" s="135" t="e">
        <f t="shared" ca="1" si="27"/>
        <v>#REF!</v>
      </c>
      <c r="M244" s="137" t="e">
        <f t="shared" ca="1" si="29"/>
        <v>#REF!</v>
      </c>
      <c r="N244" s="161" t="e">
        <f t="shared" ca="1" si="30"/>
        <v>#REF!</v>
      </c>
      <c r="O244" s="139" t="e">
        <f t="shared" ca="1" si="31"/>
        <v>#REF!</v>
      </c>
      <c r="P244" s="143"/>
    </row>
    <row r="245" spans="1:16" x14ac:dyDescent="0.25">
      <c r="A245" s="128">
        <v>239</v>
      </c>
      <c r="B245" s="153" t="e">
        <f t="shared" ca="1" si="24"/>
        <v>#REF!</v>
      </c>
      <c r="C245" s="153" t="e">
        <f t="shared" ca="1" si="25"/>
        <v>#REF!</v>
      </c>
      <c r="D245" s="133"/>
      <c r="E245" s="134"/>
      <c r="F245" s="134" t="e">
        <f t="shared" ca="1" si="26"/>
        <v>#REF!</v>
      </c>
      <c r="G245" s="132"/>
      <c r="H245" s="132"/>
      <c r="I245" s="132" t="e">
        <f t="shared" ca="1" si="28"/>
        <v>#REF!</v>
      </c>
      <c r="J245" s="135"/>
      <c r="K245" s="135"/>
      <c r="L245" s="135" t="e">
        <f t="shared" ca="1" si="27"/>
        <v>#REF!</v>
      </c>
      <c r="M245" s="137" t="e">
        <f t="shared" ca="1" si="29"/>
        <v>#REF!</v>
      </c>
      <c r="N245" s="161" t="e">
        <f t="shared" ca="1" si="30"/>
        <v>#REF!</v>
      </c>
      <c r="O245" s="139" t="e">
        <f t="shared" ca="1" si="31"/>
        <v>#REF!</v>
      </c>
      <c r="P245" s="143"/>
    </row>
    <row r="246" spans="1:16" x14ac:dyDescent="0.25">
      <c r="A246" s="128">
        <v>240</v>
      </c>
      <c r="B246" s="153" t="e">
        <f t="shared" ca="1" si="24"/>
        <v>#REF!</v>
      </c>
      <c r="C246" s="153" t="e">
        <f t="shared" ca="1" si="25"/>
        <v>#REF!</v>
      </c>
      <c r="D246" s="133"/>
      <c r="E246" s="134"/>
      <c r="F246" s="134" t="e">
        <f t="shared" ca="1" si="26"/>
        <v>#REF!</v>
      </c>
      <c r="G246" s="132"/>
      <c r="H246" s="132"/>
      <c r="I246" s="132" t="e">
        <f t="shared" ca="1" si="28"/>
        <v>#REF!</v>
      </c>
      <c r="J246" s="135"/>
      <c r="K246" s="135"/>
      <c r="L246" s="135" t="e">
        <f t="shared" ca="1" si="27"/>
        <v>#REF!</v>
      </c>
      <c r="M246" s="137" t="e">
        <f t="shared" ca="1" si="29"/>
        <v>#REF!</v>
      </c>
      <c r="N246" s="161" t="e">
        <f t="shared" ca="1" si="30"/>
        <v>#REF!</v>
      </c>
      <c r="O246" s="139" t="e">
        <f t="shared" ca="1" si="31"/>
        <v>#REF!</v>
      </c>
      <c r="P246" s="143"/>
    </row>
    <row r="247" spans="1:16" x14ac:dyDescent="0.25">
      <c r="A247" s="128">
        <v>241</v>
      </c>
      <c r="B247" s="153" t="e">
        <f t="shared" ca="1" si="24"/>
        <v>#REF!</v>
      </c>
      <c r="C247" s="153" t="e">
        <f t="shared" ca="1" si="25"/>
        <v>#REF!</v>
      </c>
      <c r="D247" s="133"/>
      <c r="E247" s="134"/>
      <c r="F247" s="134" t="e">
        <f t="shared" ca="1" si="26"/>
        <v>#REF!</v>
      </c>
      <c r="G247" s="132"/>
      <c r="H247" s="132"/>
      <c r="I247" s="132" t="e">
        <f t="shared" ca="1" si="28"/>
        <v>#REF!</v>
      </c>
      <c r="J247" s="135"/>
      <c r="K247" s="135"/>
      <c r="L247" s="135" t="e">
        <f t="shared" ca="1" si="27"/>
        <v>#REF!</v>
      </c>
      <c r="M247" s="137" t="e">
        <f t="shared" ca="1" si="29"/>
        <v>#REF!</v>
      </c>
      <c r="N247" s="161" t="e">
        <f t="shared" ca="1" si="30"/>
        <v>#REF!</v>
      </c>
      <c r="O247" s="139" t="e">
        <f t="shared" ca="1" si="31"/>
        <v>#REF!</v>
      </c>
      <c r="P247" s="143"/>
    </row>
    <row r="248" spans="1:16" x14ac:dyDescent="0.25">
      <c r="A248" s="128">
        <v>242</v>
      </c>
      <c r="B248" s="153" t="e">
        <f t="shared" ca="1" si="24"/>
        <v>#REF!</v>
      </c>
      <c r="C248" s="153" t="e">
        <f t="shared" ca="1" si="25"/>
        <v>#REF!</v>
      </c>
      <c r="D248" s="133"/>
      <c r="E248" s="134"/>
      <c r="F248" s="134" t="e">
        <f t="shared" ca="1" si="26"/>
        <v>#REF!</v>
      </c>
      <c r="G248" s="132"/>
      <c r="H248" s="132"/>
      <c r="I248" s="132" t="e">
        <f t="shared" ca="1" si="28"/>
        <v>#REF!</v>
      </c>
      <c r="J248" s="135"/>
      <c r="K248" s="135"/>
      <c r="L248" s="135" t="e">
        <f t="shared" ca="1" si="27"/>
        <v>#REF!</v>
      </c>
      <c r="M248" s="137" t="e">
        <f t="shared" ca="1" si="29"/>
        <v>#REF!</v>
      </c>
      <c r="N248" s="161" t="e">
        <f t="shared" ca="1" si="30"/>
        <v>#REF!</v>
      </c>
      <c r="O248" s="139" t="e">
        <f t="shared" ca="1" si="31"/>
        <v>#REF!</v>
      </c>
      <c r="P248" s="143"/>
    </row>
    <row r="249" spans="1:16" x14ac:dyDescent="0.25">
      <c r="A249" s="128">
        <v>243</v>
      </c>
      <c r="B249" s="153" t="e">
        <f t="shared" ca="1" si="24"/>
        <v>#REF!</v>
      </c>
      <c r="C249" s="153" t="e">
        <f t="shared" ca="1" si="25"/>
        <v>#REF!</v>
      </c>
      <c r="D249" s="133"/>
      <c r="E249" s="134"/>
      <c r="F249" s="134" t="e">
        <f t="shared" ca="1" si="26"/>
        <v>#REF!</v>
      </c>
      <c r="G249" s="132"/>
      <c r="H249" s="132"/>
      <c r="I249" s="132" t="e">
        <f t="shared" ca="1" si="28"/>
        <v>#REF!</v>
      </c>
      <c r="J249" s="135"/>
      <c r="K249" s="135"/>
      <c r="L249" s="135" t="e">
        <f t="shared" ca="1" si="27"/>
        <v>#REF!</v>
      </c>
      <c r="M249" s="137" t="e">
        <f t="shared" ca="1" si="29"/>
        <v>#REF!</v>
      </c>
      <c r="N249" s="161" t="e">
        <f t="shared" ca="1" si="30"/>
        <v>#REF!</v>
      </c>
      <c r="O249" s="139" t="e">
        <f t="shared" ca="1" si="31"/>
        <v>#REF!</v>
      </c>
      <c r="P249" s="143"/>
    </row>
    <row r="250" spans="1:16" x14ac:dyDescent="0.25">
      <c r="A250" s="128">
        <v>244</v>
      </c>
      <c r="B250" s="153" t="e">
        <f t="shared" ca="1" si="24"/>
        <v>#REF!</v>
      </c>
      <c r="C250" s="153" t="e">
        <f t="shared" ca="1" si="25"/>
        <v>#REF!</v>
      </c>
      <c r="D250" s="133"/>
      <c r="E250" s="134"/>
      <c r="F250" s="134" t="e">
        <f t="shared" ca="1" si="26"/>
        <v>#REF!</v>
      </c>
      <c r="G250" s="132"/>
      <c r="H250" s="132"/>
      <c r="I250" s="132" t="e">
        <f t="shared" ca="1" si="28"/>
        <v>#REF!</v>
      </c>
      <c r="J250" s="135"/>
      <c r="K250" s="135"/>
      <c r="L250" s="135" t="e">
        <f t="shared" ca="1" si="27"/>
        <v>#REF!</v>
      </c>
      <c r="M250" s="137" t="e">
        <f t="shared" ca="1" si="29"/>
        <v>#REF!</v>
      </c>
      <c r="N250" s="161" t="e">
        <f t="shared" ca="1" si="30"/>
        <v>#REF!</v>
      </c>
      <c r="O250" s="139" t="e">
        <f t="shared" ca="1" si="31"/>
        <v>#REF!</v>
      </c>
      <c r="P250" s="143"/>
    </row>
    <row r="251" spans="1:16" x14ac:dyDescent="0.25">
      <c r="A251" s="128">
        <v>245</v>
      </c>
      <c r="B251" s="153" t="e">
        <f t="shared" ca="1" si="24"/>
        <v>#REF!</v>
      </c>
      <c r="C251" s="153" t="e">
        <f t="shared" ca="1" si="25"/>
        <v>#REF!</v>
      </c>
      <c r="D251" s="133"/>
      <c r="E251" s="134"/>
      <c r="F251" s="134" t="e">
        <f t="shared" ca="1" si="26"/>
        <v>#REF!</v>
      </c>
      <c r="G251" s="132"/>
      <c r="H251" s="132"/>
      <c r="I251" s="132" t="e">
        <f t="shared" ca="1" si="28"/>
        <v>#REF!</v>
      </c>
      <c r="J251" s="135"/>
      <c r="K251" s="135"/>
      <c r="L251" s="135" t="e">
        <f t="shared" ca="1" si="27"/>
        <v>#REF!</v>
      </c>
      <c r="M251" s="137" t="e">
        <f t="shared" ca="1" si="29"/>
        <v>#REF!</v>
      </c>
      <c r="N251" s="161" t="e">
        <f t="shared" ca="1" si="30"/>
        <v>#REF!</v>
      </c>
      <c r="O251" s="139" t="e">
        <f t="shared" ca="1" si="31"/>
        <v>#REF!</v>
      </c>
      <c r="P251" s="143"/>
    </row>
    <row r="252" spans="1:16" x14ac:dyDescent="0.25">
      <c r="A252" s="128">
        <v>246</v>
      </c>
      <c r="B252" s="153" t="e">
        <f t="shared" ca="1" si="24"/>
        <v>#REF!</v>
      </c>
      <c r="C252" s="153" t="e">
        <f t="shared" ca="1" si="25"/>
        <v>#REF!</v>
      </c>
      <c r="D252" s="133"/>
      <c r="E252" s="134"/>
      <c r="F252" s="134" t="e">
        <f t="shared" ca="1" si="26"/>
        <v>#REF!</v>
      </c>
      <c r="G252" s="132"/>
      <c r="H252" s="132"/>
      <c r="I252" s="132" t="e">
        <f t="shared" ca="1" si="28"/>
        <v>#REF!</v>
      </c>
      <c r="J252" s="135"/>
      <c r="K252" s="135"/>
      <c r="L252" s="135" t="e">
        <f t="shared" ca="1" si="27"/>
        <v>#REF!</v>
      </c>
      <c r="M252" s="137" t="e">
        <f t="shared" ca="1" si="29"/>
        <v>#REF!</v>
      </c>
      <c r="N252" s="161" t="e">
        <f t="shared" ca="1" si="30"/>
        <v>#REF!</v>
      </c>
      <c r="O252" s="139" t="e">
        <f t="shared" ca="1" si="31"/>
        <v>#REF!</v>
      </c>
      <c r="P252" s="143"/>
    </row>
    <row r="253" spans="1:16" x14ac:dyDescent="0.25">
      <c r="A253" s="128">
        <v>247</v>
      </c>
      <c r="B253" s="153" t="e">
        <f t="shared" ca="1" si="24"/>
        <v>#REF!</v>
      </c>
      <c r="C253" s="153" t="e">
        <f t="shared" ca="1" si="25"/>
        <v>#REF!</v>
      </c>
      <c r="D253" s="133"/>
      <c r="E253" s="134"/>
      <c r="F253" s="134" t="e">
        <f t="shared" ca="1" si="26"/>
        <v>#REF!</v>
      </c>
      <c r="G253" s="132"/>
      <c r="H253" s="132"/>
      <c r="I253" s="132" t="e">
        <f t="shared" ca="1" si="28"/>
        <v>#REF!</v>
      </c>
      <c r="J253" s="135"/>
      <c r="K253" s="135"/>
      <c r="L253" s="135" t="e">
        <f t="shared" ca="1" si="27"/>
        <v>#REF!</v>
      </c>
      <c r="M253" s="137" t="e">
        <f t="shared" ca="1" si="29"/>
        <v>#REF!</v>
      </c>
      <c r="N253" s="161" t="e">
        <f t="shared" ca="1" si="30"/>
        <v>#REF!</v>
      </c>
      <c r="O253" s="139" t="e">
        <f t="shared" ca="1" si="31"/>
        <v>#REF!</v>
      </c>
      <c r="P253" s="143"/>
    </row>
    <row r="254" spans="1:16" x14ac:dyDescent="0.25">
      <c r="A254" s="128">
        <v>248</v>
      </c>
      <c r="B254" s="153" t="e">
        <f t="shared" ca="1" si="24"/>
        <v>#REF!</v>
      </c>
      <c r="C254" s="153" t="e">
        <f t="shared" ca="1" si="25"/>
        <v>#REF!</v>
      </c>
      <c r="D254" s="133"/>
      <c r="E254" s="134"/>
      <c r="F254" s="134" t="e">
        <f t="shared" ca="1" si="26"/>
        <v>#REF!</v>
      </c>
      <c r="G254" s="132"/>
      <c r="H254" s="132"/>
      <c r="I254" s="132" t="e">
        <f t="shared" ca="1" si="28"/>
        <v>#REF!</v>
      </c>
      <c r="J254" s="135"/>
      <c r="K254" s="135"/>
      <c r="L254" s="135" t="e">
        <f t="shared" ca="1" si="27"/>
        <v>#REF!</v>
      </c>
      <c r="M254" s="137" t="e">
        <f t="shared" ca="1" si="29"/>
        <v>#REF!</v>
      </c>
      <c r="N254" s="161" t="e">
        <f t="shared" ca="1" si="30"/>
        <v>#REF!</v>
      </c>
      <c r="O254" s="139" t="e">
        <f t="shared" ca="1" si="31"/>
        <v>#REF!</v>
      </c>
      <c r="P254" s="143"/>
    </row>
    <row r="255" spans="1:16" x14ac:dyDescent="0.25">
      <c r="A255" s="128">
        <v>249</v>
      </c>
      <c r="B255" s="153" t="e">
        <f t="shared" ca="1" si="24"/>
        <v>#REF!</v>
      </c>
      <c r="C255" s="153" t="e">
        <f t="shared" ca="1" si="25"/>
        <v>#REF!</v>
      </c>
      <c r="D255" s="133"/>
      <c r="E255" s="134"/>
      <c r="F255" s="134" t="e">
        <f t="shared" ca="1" si="26"/>
        <v>#REF!</v>
      </c>
      <c r="G255" s="132"/>
      <c r="H255" s="132"/>
      <c r="I255" s="132" t="e">
        <f t="shared" ca="1" si="28"/>
        <v>#REF!</v>
      </c>
      <c r="J255" s="135"/>
      <c r="K255" s="135"/>
      <c r="L255" s="135" t="e">
        <f t="shared" ca="1" si="27"/>
        <v>#REF!</v>
      </c>
      <c r="M255" s="137" t="e">
        <f t="shared" ca="1" si="29"/>
        <v>#REF!</v>
      </c>
      <c r="N255" s="161" t="e">
        <f t="shared" ca="1" si="30"/>
        <v>#REF!</v>
      </c>
      <c r="O255" s="139" t="e">
        <f t="shared" ca="1" si="31"/>
        <v>#REF!</v>
      </c>
      <c r="P255" s="143"/>
    </row>
    <row r="256" spans="1:16" x14ac:dyDescent="0.25">
      <c r="A256" s="128">
        <v>250</v>
      </c>
      <c r="B256" s="153" t="e">
        <f t="shared" ca="1" si="24"/>
        <v>#REF!</v>
      </c>
      <c r="C256" s="153" t="e">
        <f t="shared" ca="1" si="25"/>
        <v>#REF!</v>
      </c>
      <c r="D256" s="133"/>
      <c r="E256" s="134"/>
      <c r="F256" s="134" t="e">
        <f t="shared" ca="1" si="26"/>
        <v>#REF!</v>
      </c>
      <c r="G256" s="132"/>
      <c r="H256" s="132"/>
      <c r="I256" s="132" t="e">
        <f t="shared" ca="1" si="28"/>
        <v>#REF!</v>
      </c>
      <c r="J256" s="135"/>
      <c r="K256" s="135"/>
      <c r="L256" s="135" t="e">
        <f t="shared" ca="1" si="27"/>
        <v>#REF!</v>
      </c>
      <c r="M256" s="137" t="e">
        <f t="shared" ca="1" si="29"/>
        <v>#REF!</v>
      </c>
      <c r="N256" s="161" t="e">
        <f t="shared" ca="1" si="30"/>
        <v>#REF!</v>
      </c>
      <c r="O256" s="139" t="e">
        <f t="shared" ca="1" si="31"/>
        <v>#REF!</v>
      </c>
      <c r="P256" s="143"/>
    </row>
    <row r="257" spans="1:16" x14ac:dyDescent="0.25">
      <c r="A257" s="128">
        <v>251</v>
      </c>
      <c r="B257" s="153" t="e">
        <f t="shared" ca="1" si="24"/>
        <v>#REF!</v>
      </c>
      <c r="C257" s="153" t="e">
        <f t="shared" ca="1" si="25"/>
        <v>#REF!</v>
      </c>
      <c r="D257" s="133"/>
      <c r="E257" s="134"/>
      <c r="F257" s="134" t="e">
        <f t="shared" ca="1" si="26"/>
        <v>#REF!</v>
      </c>
      <c r="G257" s="132"/>
      <c r="H257" s="132"/>
      <c r="I257" s="132" t="e">
        <f t="shared" ca="1" si="28"/>
        <v>#REF!</v>
      </c>
      <c r="J257" s="135"/>
      <c r="K257" s="135"/>
      <c r="L257" s="135" t="e">
        <f t="shared" ca="1" si="27"/>
        <v>#REF!</v>
      </c>
      <c r="M257" s="137" t="e">
        <f t="shared" ca="1" si="29"/>
        <v>#REF!</v>
      </c>
      <c r="N257" s="161" t="e">
        <f t="shared" ca="1" si="30"/>
        <v>#REF!</v>
      </c>
      <c r="O257" s="139" t="e">
        <f t="shared" ca="1" si="31"/>
        <v>#REF!</v>
      </c>
      <c r="P257" s="143"/>
    </row>
    <row r="258" spans="1:16" x14ac:dyDescent="0.25">
      <c r="A258" s="128">
        <v>252</v>
      </c>
      <c r="B258" s="153" t="e">
        <f t="shared" ca="1" si="24"/>
        <v>#REF!</v>
      </c>
      <c r="C258" s="153" t="e">
        <f t="shared" ca="1" si="25"/>
        <v>#REF!</v>
      </c>
      <c r="D258" s="133"/>
      <c r="E258" s="134"/>
      <c r="F258" s="134" t="e">
        <f t="shared" ca="1" si="26"/>
        <v>#REF!</v>
      </c>
      <c r="G258" s="132"/>
      <c r="H258" s="132"/>
      <c r="I258" s="132" t="e">
        <f t="shared" ca="1" si="28"/>
        <v>#REF!</v>
      </c>
      <c r="J258" s="135"/>
      <c r="K258" s="135"/>
      <c r="L258" s="135" t="e">
        <f t="shared" ca="1" si="27"/>
        <v>#REF!</v>
      </c>
      <c r="M258" s="137" t="e">
        <f t="shared" ca="1" si="29"/>
        <v>#REF!</v>
      </c>
      <c r="N258" s="161" t="e">
        <f t="shared" ca="1" si="30"/>
        <v>#REF!</v>
      </c>
      <c r="O258" s="139" t="e">
        <f t="shared" ca="1" si="31"/>
        <v>#REF!</v>
      </c>
      <c r="P258" s="143"/>
    </row>
    <row r="259" spans="1:16" x14ac:dyDescent="0.25">
      <c r="A259" s="128">
        <v>253</v>
      </c>
      <c r="B259" s="153" t="e">
        <f t="shared" ca="1" si="24"/>
        <v>#REF!</v>
      </c>
      <c r="C259" s="153" t="e">
        <f t="shared" ca="1" si="25"/>
        <v>#REF!</v>
      </c>
      <c r="D259" s="133"/>
      <c r="E259" s="134"/>
      <c r="F259" s="134" t="e">
        <f t="shared" ca="1" si="26"/>
        <v>#REF!</v>
      </c>
      <c r="G259" s="132"/>
      <c r="H259" s="132"/>
      <c r="I259" s="132" t="e">
        <f t="shared" ca="1" si="28"/>
        <v>#REF!</v>
      </c>
      <c r="J259" s="135"/>
      <c r="K259" s="135"/>
      <c r="L259" s="135" t="e">
        <f t="shared" ca="1" si="27"/>
        <v>#REF!</v>
      </c>
      <c r="M259" s="137" t="e">
        <f t="shared" ca="1" si="29"/>
        <v>#REF!</v>
      </c>
      <c r="N259" s="161" t="e">
        <f t="shared" ca="1" si="30"/>
        <v>#REF!</v>
      </c>
      <c r="O259" s="139" t="e">
        <f t="shared" ca="1" si="31"/>
        <v>#REF!</v>
      </c>
      <c r="P259" s="143"/>
    </row>
    <row r="260" spans="1:16" x14ac:dyDescent="0.25">
      <c r="A260" s="128">
        <v>254</v>
      </c>
      <c r="B260" s="153" t="e">
        <f t="shared" ca="1" si="24"/>
        <v>#REF!</v>
      </c>
      <c r="C260" s="153" t="e">
        <f t="shared" ca="1" si="25"/>
        <v>#REF!</v>
      </c>
      <c r="D260" s="133"/>
      <c r="E260" s="134"/>
      <c r="F260" s="134" t="e">
        <f t="shared" ca="1" si="26"/>
        <v>#REF!</v>
      </c>
      <c r="G260" s="132"/>
      <c r="H260" s="132"/>
      <c r="I260" s="132" t="e">
        <f t="shared" ca="1" si="28"/>
        <v>#REF!</v>
      </c>
      <c r="J260" s="135"/>
      <c r="K260" s="135"/>
      <c r="L260" s="135" t="e">
        <f t="shared" ca="1" si="27"/>
        <v>#REF!</v>
      </c>
      <c r="M260" s="137" t="e">
        <f t="shared" ca="1" si="29"/>
        <v>#REF!</v>
      </c>
      <c r="N260" s="161" t="e">
        <f t="shared" ca="1" si="30"/>
        <v>#REF!</v>
      </c>
      <c r="O260" s="139" t="e">
        <f t="shared" ca="1" si="31"/>
        <v>#REF!</v>
      </c>
      <c r="P260" s="143"/>
    </row>
    <row r="261" spans="1:16" x14ac:dyDescent="0.25">
      <c r="A261" s="128">
        <v>255</v>
      </c>
      <c r="B261" s="153" t="e">
        <f t="shared" ca="1" si="24"/>
        <v>#REF!</v>
      </c>
      <c r="C261" s="153" t="e">
        <f t="shared" ca="1" si="25"/>
        <v>#REF!</v>
      </c>
      <c r="D261" s="133"/>
      <c r="E261" s="134"/>
      <c r="F261" s="134" t="e">
        <f t="shared" ca="1" si="26"/>
        <v>#REF!</v>
      </c>
      <c r="G261" s="132"/>
      <c r="H261" s="132"/>
      <c r="I261" s="132" t="e">
        <f t="shared" ca="1" si="28"/>
        <v>#REF!</v>
      </c>
      <c r="J261" s="135"/>
      <c r="K261" s="135"/>
      <c r="L261" s="135" t="e">
        <f t="shared" ca="1" si="27"/>
        <v>#REF!</v>
      </c>
      <c r="M261" s="137" t="e">
        <f t="shared" ca="1" si="29"/>
        <v>#REF!</v>
      </c>
      <c r="N261" s="161" t="e">
        <f t="shared" ca="1" si="30"/>
        <v>#REF!</v>
      </c>
      <c r="O261" s="139" t="e">
        <f t="shared" ca="1" si="31"/>
        <v>#REF!</v>
      </c>
      <c r="P261" s="143"/>
    </row>
    <row r="262" spans="1:16" x14ac:dyDescent="0.25">
      <c r="A262" s="128">
        <v>256</v>
      </c>
      <c r="B262" s="153" t="e">
        <f t="shared" ca="1" si="24"/>
        <v>#REF!</v>
      </c>
      <c r="C262" s="153" t="e">
        <f t="shared" ca="1" si="25"/>
        <v>#REF!</v>
      </c>
      <c r="D262" s="133"/>
      <c r="E262" s="134"/>
      <c r="F262" s="134" t="e">
        <f t="shared" ca="1" si="26"/>
        <v>#REF!</v>
      </c>
      <c r="G262" s="132"/>
      <c r="H262" s="132"/>
      <c r="I262" s="132" t="e">
        <f t="shared" ca="1" si="28"/>
        <v>#REF!</v>
      </c>
      <c r="J262" s="135"/>
      <c r="K262" s="135"/>
      <c r="L262" s="135" t="e">
        <f t="shared" ca="1" si="27"/>
        <v>#REF!</v>
      </c>
      <c r="M262" s="137" t="e">
        <f t="shared" ca="1" si="29"/>
        <v>#REF!</v>
      </c>
      <c r="N262" s="161" t="e">
        <f t="shared" ca="1" si="30"/>
        <v>#REF!</v>
      </c>
      <c r="O262" s="139" t="e">
        <f t="shared" ca="1" si="31"/>
        <v>#REF!</v>
      </c>
      <c r="P262" s="143"/>
    </row>
    <row r="263" spans="1:16" x14ac:dyDescent="0.25">
      <c r="A263" s="128">
        <v>257</v>
      </c>
      <c r="B263" s="153" t="e">
        <f t="shared" ca="1" si="24"/>
        <v>#REF!</v>
      </c>
      <c r="C263" s="153" t="e">
        <f t="shared" ca="1" si="25"/>
        <v>#REF!</v>
      </c>
      <c r="D263" s="133"/>
      <c r="E263" s="134"/>
      <c r="F263" s="134" t="e">
        <f t="shared" ca="1" si="26"/>
        <v>#REF!</v>
      </c>
      <c r="G263" s="132"/>
      <c r="H263" s="132"/>
      <c r="I263" s="132" t="e">
        <f t="shared" ca="1" si="28"/>
        <v>#REF!</v>
      </c>
      <c r="J263" s="135"/>
      <c r="K263" s="135"/>
      <c r="L263" s="135" t="e">
        <f t="shared" ca="1" si="27"/>
        <v>#REF!</v>
      </c>
      <c r="M263" s="137" t="e">
        <f t="shared" ca="1" si="29"/>
        <v>#REF!</v>
      </c>
      <c r="N263" s="161" t="e">
        <f t="shared" ca="1" si="30"/>
        <v>#REF!</v>
      </c>
      <c r="O263" s="139" t="e">
        <f t="shared" ca="1" si="31"/>
        <v>#REF!</v>
      </c>
      <c r="P263" s="143"/>
    </row>
    <row r="264" spans="1:16" x14ac:dyDescent="0.25">
      <c r="A264" s="128">
        <v>258</v>
      </c>
      <c r="B264" s="153" t="e">
        <f t="shared" ref="B264:B327" ca="1" si="32">INDIRECT(CONCATENATE($C$505,$D$505,"!$B",$A264 + 8))</f>
        <v>#REF!</v>
      </c>
      <c r="C264" s="153" t="e">
        <f t="shared" ref="C264:C327" ca="1" si="33">INDIRECT(CONCATENATE($C$505,$D$505,"!$C",$A264 + 8))</f>
        <v>#REF!</v>
      </c>
      <c r="D264" s="133"/>
      <c r="E264" s="134"/>
      <c r="F264" s="134" t="e">
        <f t="shared" ref="F264:F327" ca="1" si="34">INDIRECT(CONCATENATE($C$505,$D$505,"!$Z",$A264 + 8))</f>
        <v>#REF!</v>
      </c>
      <c r="G264" s="132"/>
      <c r="H264" s="132"/>
      <c r="I264" s="132" t="e">
        <f t="shared" ca="1" si="28"/>
        <v>#REF!</v>
      </c>
      <c r="J264" s="135"/>
      <c r="K264" s="135"/>
      <c r="L264" s="135" t="e">
        <f t="shared" ref="L264:L327" ca="1" si="35">INDIRECT(CONCATENATE($C$505,$D$505,"!$V",$A264 + 8))</f>
        <v>#REF!</v>
      </c>
      <c r="M264" s="137" t="e">
        <f t="shared" ca="1" si="29"/>
        <v>#REF!</v>
      </c>
      <c r="N264" s="161" t="e">
        <f t="shared" ca="1" si="30"/>
        <v>#REF!</v>
      </c>
      <c r="O264" s="139" t="e">
        <f t="shared" ca="1" si="31"/>
        <v>#REF!</v>
      </c>
      <c r="P264" s="143"/>
    </row>
    <row r="265" spans="1:16" x14ac:dyDescent="0.25">
      <c r="A265" s="128">
        <v>259</v>
      </c>
      <c r="B265" s="153" t="e">
        <f t="shared" ca="1" si="32"/>
        <v>#REF!</v>
      </c>
      <c r="C265" s="153" t="e">
        <f t="shared" ca="1" si="33"/>
        <v>#REF!</v>
      </c>
      <c r="D265" s="133"/>
      <c r="E265" s="134"/>
      <c r="F265" s="134" t="e">
        <f t="shared" ca="1" si="34"/>
        <v>#REF!</v>
      </c>
      <c r="G265" s="132"/>
      <c r="H265" s="132"/>
      <c r="I265" s="132" t="e">
        <f t="shared" ref="I265:I328" ca="1" si="36">INDIRECT(CONCATENATE($C$505,$D$505,"!$AD",$A265 + 8))</f>
        <v>#REF!</v>
      </c>
      <c r="J265" s="135"/>
      <c r="K265" s="135"/>
      <c r="L265" s="135" t="e">
        <f t="shared" ca="1" si="35"/>
        <v>#REF!</v>
      </c>
      <c r="M265" s="137" t="e">
        <f t="shared" ref="M265:M328" ca="1" si="37">IF(I265&lt;33,0,3)</f>
        <v>#REF!</v>
      </c>
      <c r="N265" s="161" t="e">
        <f t="shared" ref="N265:N328" ca="1" si="38">ROUNDDOWN(O265,0)</f>
        <v>#REF!</v>
      </c>
      <c r="O265" s="139" t="e">
        <f t="shared" ref="O265:O328" ca="1" si="39">I265*M265/100</f>
        <v>#REF!</v>
      </c>
      <c r="P265" s="143"/>
    </row>
    <row r="266" spans="1:16" x14ac:dyDescent="0.25">
      <c r="A266" s="128">
        <v>260</v>
      </c>
      <c r="B266" s="153" t="e">
        <f t="shared" ca="1" si="32"/>
        <v>#REF!</v>
      </c>
      <c r="C266" s="153" t="e">
        <f t="shared" ca="1" si="33"/>
        <v>#REF!</v>
      </c>
      <c r="D266" s="133"/>
      <c r="E266" s="134"/>
      <c r="F266" s="134" t="e">
        <f t="shared" ca="1" si="34"/>
        <v>#REF!</v>
      </c>
      <c r="G266" s="132"/>
      <c r="H266" s="132"/>
      <c r="I266" s="132" t="e">
        <f t="shared" ca="1" si="36"/>
        <v>#REF!</v>
      </c>
      <c r="J266" s="135"/>
      <c r="K266" s="135"/>
      <c r="L266" s="135" t="e">
        <f t="shared" ca="1" si="35"/>
        <v>#REF!</v>
      </c>
      <c r="M266" s="137" t="e">
        <f t="shared" ca="1" si="37"/>
        <v>#REF!</v>
      </c>
      <c r="N266" s="161" t="e">
        <f t="shared" ca="1" si="38"/>
        <v>#REF!</v>
      </c>
      <c r="O266" s="139" t="e">
        <f t="shared" ca="1" si="39"/>
        <v>#REF!</v>
      </c>
      <c r="P266" s="143"/>
    </row>
    <row r="267" spans="1:16" x14ac:dyDescent="0.25">
      <c r="A267" s="128">
        <v>261</v>
      </c>
      <c r="B267" s="153" t="e">
        <f t="shared" ca="1" si="32"/>
        <v>#REF!</v>
      </c>
      <c r="C267" s="153" t="e">
        <f t="shared" ca="1" si="33"/>
        <v>#REF!</v>
      </c>
      <c r="D267" s="133"/>
      <c r="E267" s="134"/>
      <c r="F267" s="134" t="e">
        <f t="shared" ca="1" si="34"/>
        <v>#REF!</v>
      </c>
      <c r="G267" s="132"/>
      <c r="H267" s="132"/>
      <c r="I267" s="132" t="e">
        <f t="shared" ca="1" si="36"/>
        <v>#REF!</v>
      </c>
      <c r="J267" s="135"/>
      <c r="K267" s="135"/>
      <c r="L267" s="135" t="e">
        <f t="shared" ca="1" si="35"/>
        <v>#REF!</v>
      </c>
      <c r="M267" s="137" t="e">
        <f t="shared" ca="1" si="37"/>
        <v>#REF!</v>
      </c>
      <c r="N267" s="161" t="e">
        <f t="shared" ca="1" si="38"/>
        <v>#REF!</v>
      </c>
      <c r="O267" s="139" t="e">
        <f t="shared" ca="1" si="39"/>
        <v>#REF!</v>
      </c>
      <c r="P267" s="143"/>
    </row>
    <row r="268" spans="1:16" x14ac:dyDescent="0.25">
      <c r="A268" s="128">
        <v>262</v>
      </c>
      <c r="B268" s="153" t="e">
        <f t="shared" ca="1" si="32"/>
        <v>#REF!</v>
      </c>
      <c r="C268" s="153" t="e">
        <f t="shared" ca="1" si="33"/>
        <v>#REF!</v>
      </c>
      <c r="D268" s="133"/>
      <c r="E268" s="134"/>
      <c r="F268" s="134" t="e">
        <f t="shared" ca="1" si="34"/>
        <v>#REF!</v>
      </c>
      <c r="G268" s="132"/>
      <c r="H268" s="132"/>
      <c r="I268" s="132" t="e">
        <f t="shared" ca="1" si="36"/>
        <v>#REF!</v>
      </c>
      <c r="J268" s="135"/>
      <c r="K268" s="135"/>
      <c r="L268" s="135" t="e">
        <f t="shared" ca="1" si="35"/>
        <v>#REF!</v>
      </c>
      <c r="M268" s="137" t="e">
        <f t="shared" ca="1" si="37"/>
        <v>#REF!</v>
      </c>
      <c r="N268" s="161" t="e">
        <f t="shared" ca="1" si="38"/>
        <v>#REF!</v>
      </c>
      <c r="O268" s="139" t="e">
        <f t="shared" ca="1" si="39"/>
        <v>#REF!</v>
      </c>
      <c r="P268" s="143"/>
    </row>
    <row r="269" spans="1:16" x14ac:dyDescent="0.25">
      <c r="A269" s="128">
        <v>263</v>
      </c>
      <c r="B269" s="153" t="e">
        <f t="shared" ca="1" si="32"/>
        <v>#REF!</v>
      </c>
      <c r="C269" s="153" t="e">
        <f t="shared" ca="1" si="33"/>
        <v>#REF!</v>
      </c>
      <c r="D269" s="133"/>
      <c r="E269" s="134"/>
      <c r="F269" s="134" t="e">
        <f t="shared" ca="1" si="34"/>
        <v>#REF!</v>
      </c>
      <c r="G269" s="132"/>
      <c r="H269" s="132"/>
      <c r="I269" s="132" t="e">
        <f t="shared" ca="1" si="36"/>
        <v>#REF!</v>
      </c>
      <c r="J269" s="135"/>
      <c r="K269" s="135"/>
      <c r="L269" s="135" t="e">
        <f t="shared" ca="1" si="35"/>
        <v>#REF!</v>
      </c>
      <c r="M269" s="137" t="e">
        <f t="shared" ca="1" si="37"/>
        <v>#REF!</v>
      </c>
      <c r="N269" s="161" t="e">
        <f t="shared" ca="1" si="38"/>
        <v>#REF!</v>
      </c>
      <c r="O269" s="139" t="e">
        <f t="shared" ca="1" si="39"/>
        <v>#REF!</v>
      </c>
      <c r="P269" s="143"/>
    </row>
    <row r="270" spans="1:16" x14ac:dyDescent="0.25">
      <c r="A270" s="128">
        <v>264</v>
      </c>
      <c r="B270" s="153" t="e">
        <f t="shared" ca="1" si="32"/>
        <v>#REF!</v>
      </c>
      <c r="C270" s="153" t="e">
        <f t="shared" ca="1" si="33"/>
        <v>#REF!</v>
      </c>
      <c r="D270" s="133"/>
      <c r="E270" s="134"/>
      <c r="F270" s="134" t="e">
        <f t="shared" ca="1" si="34"/>
        <v>#REF!</v>
      </c>
      <c r="G270" s="132"/>
      <c r="H270" s="132"/>
      <c r="I270" s="132" t="e">
        <f t="shared" ca="1" si="36"/>
        <v>#REF!</v>
      </c>
      <c r="J270" s="135"/>
      <c r="K270" s="135"/>
      <c r="L270" s="135" t="e">
        <f t="shared" ca="1" si="35"/>
        <v>#REF!</v>
      </c>
      <c r="M270" s="137" t="e">
        <f t="shared" ca="1" si="37"/>
        <v>#REF!</v>
      </c>
      <c r="N270" s="161" t="e">
        <f t="shared" ca="1" si="38"/>
        <v>#REF!</v>
      </c>
      <c r="O270" s="139" t="e">
        <f t="shared" ca="1" si="39"/>
        <v>#REF!</v>
      </c>
      <c r="P270" s="143"/>
    </row>
    <row r="271" spans="1:16" x14ac:dyDescent="0.25">
      <c r="A271" s="128">
        <v>265</v>
      </c>
      <c r="B271" s="153" t="e">
        <f t="shared" ca="1" si="32"/>
        <v>#REF!</v>
      </c>
      <c r="C271" s="153" t="e">
        <f t="shared" ca="1" si="33"/>
        <v>#REF!</v>
      </c>
      <c r="D271" s="133"/>
      <c r="E271" s="134"/>
      <c r="F271" s="134" t="e">
        <f t="shared" ca="1" si="34"/>
        <v>#REF!</v>
      </c>
      <c r="G271" s="132"/>
      <c r="H271" s="132"/>
      <c r="I271" s="132" t="e">
        <f t="shared" ca="1" si="36"/>
        <v>#REF!</v>
      </c>
      <c r="J271" s="135"/>
      <c r="K271" s="135"/>
      <c r="L271" s="135" t="e">
        <f t="shared" ca="1" si="35"/>
        <v>#REF!</v>
      </c>
      <c r="M271" s="137" t="e">
        <f t="shared" ca="1" si="37"/>
        <v>#REF!</v>
      </c>
      <c r="N271" s="161" t="e">
        <f t="shared" ca="1" si="38"/>
        <v>#REF!</v>
      </c>
      <c r="O271" s="139" t="e">
        <f t="shared" ca="1" si="39"/>
        <v>#REF!</v>
      </c>
      <c r="P271" s="143"/>
    </row>
    <row r="272" spans="1:16" x14ac:dyDescent="0.25">
      <c r="A272" s="128">
        <v>266</v>
      </c>
      <c r="B272" s="153" t="e">
        <f t="shared" ca="1" si="32"/>
        <v>#REF!</v>
      </c>
      <c r="C272" s="153" t="e">
        <f t="shared" ca="1" si="33"/>
        <v>#REF!</v>
      </c>
      <c r="D272" s="133"/>
      <c r="E272" s="134"/>
      <c r="F272" s="134" t="e">
        <f t="shared" ca="1" si="34"/>
        <v>#REF!</v>
      </c>
      <c r="G272" s="132"/>
      <c r="H272" s="132"/>
      <c r="I272" s="132" t="e">
        <f t="shared" ca="1" si="36"/>
        <v>#REF!</v>
      </c>
      <c r="J272" s="135"/>
      <c r="K272" s="135"/>
      <c r="L272" s="135" t="e">
        <f t="shared" ca="1" si="35"/>
        <v>#REF!</v>
      </c>
      <c r="M272" s="137" t="e">
        <f t="shared" ca="1" si="37"/>
        <v>#REF!</v>
      </c>
      <c r="N272" s="161" t="e">
        <f t="shared" ca="1" si="38"/>
        <v>#REF!</v>
      </c>
      <c r="O272" s="139" t="e">
        <f t="shared" ca="1" si="39"/>
        <v>#REF!</v>
      </c>
      <c r="P272" s="143"/>
    </row>
    <row r="273" spans="1:16" x14ac:dyDescent="0.25">
      <c r="A273" s="128">
        <v>267</v>
      </c>
      <c r="B273" s="153" t="e">
        <f t="shared" ca="1" si="32"/>
        <v>#REF!</v>
      </c>
      <c r="C273" s="153" t="e">
        <f t="shared" ca="1" si="33"/>
        <v>#REF!</v>
      </c>
      <c r="D273" s="133"/>
      <c r="E273" s="134"/>
      <c r="F273" s="134" t="e">
        <f t="shared" ca="1" si="34"/>
        <v>#REF!</v>
      </c>
      <c r="G273" s="132"/>
      <c r="H273" s="132"/>
      <c r="I273" s="132" t="e">
        <f t="shared" ca="1" si="36"/>
        <v>#REF!</v>
      </c>
      <c r="J273" s="135"/>
      <c r="K273" s="135"/>
      <c r="L273" s="135" t="e">
        <f t="shared" ca="1" si="35"/>
        <v>#REF!</v>
      </c>
      <c r="M273" s="137" t="e">
        <f t="shared" ca="1" si="37"/>
        <v>#REF!</v>
      </c>
      <c r="N273" s="161" t="e">
        <f t="shared" ca="1" si="38"/>
        <v>#REF!</v>
      </c>
      <c r="O273" s="139" t="e">
        <f t="shared" ca="1" si="39"/>
        <v>#REF!</v>
      </c>
      <c r="P273" s="143"/>
    </row>
    <row r="274" spans="1:16" x14ac:dyDescent="0.25">
      <c r="A274" s="128">
        <v>268</v>
      </c>
      <c r="B274" s="153" t="e">
        <f t="shared" ca="1" si="32"/>
        <v>#REF!</v>
      </c>
      <c r="C274" s="153" t="e">
        <f t="shared" ca="1" si="33"/>
        <v>#REF!</v>
      </c>
      <c r="D274" s="133"/>
      <c r="E274" s="134"/>
      <c r="F274" s="134" t="e">
        <f t="shared" ca="1" si="34"/>
        <v>#REF!</v>
      </c>
      <c r="G274" s="132"/>
      <c r="H274" s="132"/>
      <c r="I274" s="132" t="e">
        <f t="shared" ca="1" si="36"/>
        <v>#REF!</v>
      </c>
      <c r="J274" s="135"/>
      <c r="K274" s="135"/>
      <c r="L274" s="135" t="e">
        <f t="shared" ca="1" si="35"/>
        <v>#REF!</v>
      </c>
      <c r="M274" s="137" t="e">
        <f t="shared" ca="1" si="37"/>
        <v>#REF!</v>
      </c>
      <c r="N274" s="161" t="e">
        <f t="shared" ca="1" si="38"/>
        <v>#REF!</v>
      </c>
      <c r="O274" s="139" t="e">
        <f t="shared" ca="1" si="39"/>
        <v>#REF!</v>
      </c>
      <c r="P274" s="143"/>
    </row>
    <row r="275" spans="1:16" x14ac:dyDescent="0.25">
      <c r="A275" s="128">
        <v>269</v>
      </c>
      <c r="B275" s="153" t="e">
        <f t="shared" ca="1" si="32"/>
        <v>#REF!</v>
      </c>
      <c r="C275" s="153" t="e">
        <f t="shared" ca="1" si="33"/>
        <v>#REF!</v>
      </c>
      <c r="D275" s="133"/>
      <c r="E275" s="134"/>
      <c r="F275" s="134" t="e">
        <f t="shared" ca="1" si="34"/>
        <v>#REF!</v>
      </c>
      <c r="G275" s="132"/>
      <c r="H275" s="132"/>
      <c r="I275" s="132" t="e">
        <f t="shared" ca="1" si="36"/>
        <v>#REF!</v>
      </c>
      <c r="J275" s="135"/>
      <c r="K275" s="135"/>
      <c r="L275" s="135" t="e">
        <f t="shared" ca="1" si="35"/>
        <v>#REF!</v>
      </c>
      <c r="M275" s="137" t="e">
        <f t="shared" ca="1" si="37"/>
        <v>#REF!</v>
      </c>
      <c r="N275" s="161" t="e">
        <f t="shared" ca="1" si="38"/>
        <v>#REF!</v>
      </c>
      <c r="O275" s="139" t="e">
        <f t="shared" ca="1" si="39"/>
        <v>#REF!</v>
      </c>
      <c r="P275" s="143"/>
    </row>
    <row r="276" spans="1:16" x14ac:dyDescent="0.25">
      <c r="A276" s="128">
        <v>270</v>
      </c>
      <c r="B276" s="153" t="e">
        <f t="shared" ca="1" si="32"/>
        <v>#REF!</v>
      </c>
      <c r="C276" s="153" t="e">
        <f t="shared" ca="1" si="33"/>
        <v>#REF!</v>
      </c>
      <c r="D276" s="133"/>
      <c r="E276" s="134"/>
      <c r="F276" s="134" t="e">
        <f t="shared" ca="1" si="34"/>
        <v>#REF!</v>
      </c>
      <c r="G276" s="132"/>
      <c r="H276" s="132"/>
      <c r="I276" s="132" t="e">
        <f t="shared" ca="1" si="36"/>
        <v>#REF!</v>
      </c>
      <c r="J276" s="135"/>
      <c r="K276" s="135"/>
      <c r="L276" s="135" t="e">
        <f t="shared" ca="1" si="35"/>
        <v>#REF!</v>
      </c>
      <c r="M276" s="137" t="e">
        <f t="shared" ca="1" si="37"/>
        <v>#REF!</v>
      </c>
      <c r="N276" s="161" t="e">
        <f t="shared" ca="1" si="38"/>
        <v>#REF!</v>
      </c>
      <c r="O276" s="139" t="e">
        <f t="shared" ca="1" si="39"/>
        <v>#REF!</v>
      </c>
      <c r="P276" s="143"/>
    </row>
    <row r="277" spans="1:16" x14ac:dyDescent="0.25">
      <c r="A277" s="128">
        <v>271</v>
      </c>
      <c r="B277" s="153" t="e">
        <f t="shared" ca="1" si="32"/>
        <v>#REF!</v>
      </c>
      <c r="C277" s="153" t="e">
        <f t="shared" ca="1" si="33"/>
        <v>#REF!</v>
      </c>
      <c r="D277" s="133"/>
      <c r="E277" s="134"/>
      <c r="F277" s="134" t="e">
        <f t="shared" ca="1" si="34"/>
        <v>#REF!</v>
      </c>
      <c r="G277" s="132"/>
      <c r="H277" s="132"/>
      <c r="I277" s="132" t="e">
        <f t="shared" ca="1" si="36"/>
        <v>#REF!</v>
      </c>
      <c r="J277" s="135"/>
      <c r="K277" s="135"/>
      <c r="L277" s="135" t="e">
        <f t="shared" ca="1" si="35"/>
        <v>#REF!</v>
      </c>
      <c r="M277" s="137" t="e">
        <f t="shared" ca="1" si="37"/>
        <v>#REF!</v>
      </c>
      <c r="N277" s="161" t="e">
        <f t="shared" ca="1" si="38"/>
        <v>#REF!</v>
      </c>
      <c r="O277" s="139" t="e">
        <f t="shared" ca="1" si="39"/>
        <v>#REF!</v>
      </c>
      <c r="P277" s="143"/>
    </row>
    <row r="278" spans="1:16" x14ac:dyDescent="0.25">
      <c r="A278" s="128">
        <v>272</v>
      </c>
      <c r="B278" s="153" t="e">
        <f t="shared" ca="1" si="32"/>
        <v>#REF!</v>
      </c>
      <c r="C278" s="153" t="e">
        <f t="shared" ca="1" si="33"/>
        <v>#REF!</v>
      </c>
      <c r="D278" s="133"/>
      <c r="E278" s="134"/>
      <c r="F278" s="134" t="e">
        <f t="shared" ca="1" si="34"/>
        <v>#REF!</v>
      </c>
      <c r="G278" s="132"/>
      <c r="H278" s="132"/>
      <c r="I278" s="132" t="e">
        <f t="shared" ca="1" si="36"/>
        <v>#REF!</v>
      </c>
      <c r="J278" s="135"/>
      <c r="K278" s="135"/>
      <c r="L278" s="135" t="e">
        <f t="shared" ca="1" si="35"/>
        <v>#REF!</v>
      </c>
      <c r="M278" s="137" t="e">
        <f t="shared" ca="1" si="37"/>
        <v>#REF!</v>
      </c>
      <c r="N278" s="161" t="e">
        <f t="shared" ca="1" si="38"/>
        <v>#REF!</v>
      </c>
      <c r="O278" s="139" t="e">
        <f t="shared" ca="1" si="39"/>
        <v>#REF!</v>
      </c>
      <c r="P278" s="143"/>
    </row>
    <row r="279" spans="1:16" x14ac:dyDescent="0.25">
      <c r="A279" s="128">
        <v>273</v>
      </c>
      <c r="B279" s="153" t="e">
        <f t="shared" ca="1" si="32"/>
        <v>#REF!</v>
      </c>
      <c r="C279" s="153" t="e">
        <f t="shared" ca="1" si="33"/>
        <v>#REF!</v>
      </c>
      <c r="D279" s="133"/>
      <c r="E279" s="134"/>
      <c r="F279" s="134" t="e">
        <f t="shared" ca="1" si="34"/>
        <v>#REF!</v>
      </c>
      <c r="G279" s="132"/>
      <c r="H279" s="132"/>
      <c r="I279" s="132" t="e">
        <f t="shared" ca="1" si="36"/>
        <v>#REF!</v>
      </c>
      <c r="J279" s="135"/>
      <c r="K279" s="135"/>
      <c r="L279" s="135" t="e">
        <f t="shared" ca="1" si="35"/>
        <v>#REF!</v>
      </c>
      <c r="M279" s="137" t="e">
        <f t="shared" ca="1" si="37"/>
        <v>#REF!</v>
      </c>
      <c r="N279" s="161" t="e">
        <f t="shared" ca="1" si="38"/>
        <v>#REF!</v>
      </c>
      <c r="O279" s="139" t="e">
        <f t="shared" ca="1" si="39"/>
        <v>#REF!</v>
      </c>
      <c r="P279" s="143"/>
    </row>
    <row r="280" spans="1:16" x14ac:dyDescent="0.25">
      <c r="A280" s="128">
        <v>274</v>
      </c>
      <c r="B280" s="153" t="e">
        <f t="shared" ca="1" si="32"/>
        <v>#REF!</v>
      </c>
      <c r="C280" s="153" t="e">
        <f t="shared" ca="1" si="33"/>
        <v>#REF!</v>
      </c>
      <c r="D280" s="133"/>
      <c r="E280" s="134"/>
      <c r="F280" s="134" t="e">
        <f t="shared" ca="1" si="34"/>
        <v>#REF!</v>
      </c>
      <c r="G280" s="132"/>
      <c r="H280" s="132"/>
      <c r="I280" s="132" t="e">
        <f t="shared" ca="1" si="36"/>
        <v>#REF!</v>
      </c>
      <c r="J280" s="135"/>
      <c r="K280" s="135"/>
      <c r="L280" s="135" t="e">
        <f t="shared" ca="1" si="35"/>
        <v>#REF!</v>
      </c>
      <c r="M280" s="137" t="e">
        <f t="shared" ca="1" si="37"/>
        <v>#REF!</v>
      </c>
      <c r="N280" s="161" t="e">
        <f t="shared" ca="1" si="38"/>
        <v>#REF!</v>
      </c>
      <c r="O280" s="139" t="e">
        <f t="shared" ca="1" si="39"/>
        <v>#REF!</v>
      </c>
      <c r="P280" s="143"/>
    </row>
    <row r="281" spans="1:16" x14ac:dyDescent="0.25">
      <c r="A281" s="128">
        <v>275</v>
      </c>
      <c r="B281" s="153" t="e">
        <f t="shared" ca="1" si="32"/>
        <v>#REF!</v>
      </c>
      <c r="C281" s="153" t="e">
        <f t="shared" ca="1" si="33"/>
        <v>#REF!</v>
      </c>
      <c r="D281" s="133"/>
      <c r="E281" s="134"/>
      <c r="F281" s="134" t="e">
        <f t="shared" ca="1" si="34"/>
        <v>#REF!</v>
      </c>
      <c r="G281" s="132"/>
      <c r="H281" s="132"/>
      <c r="I281" s="132" t="e">
        <f t="shared" ca="1" si="36"/>
        <v>#REF!</v>
      </c>
      <c r="J281" s="135"/>
      <c r="K281" s="135"/>
      <c r="L281" s="135" t="e">
        <f t="shared" ca="1" si="35"/>
        <v>#REF!</v>
      </c>
      <c r="M281" s="137" t="e">
        <f t="shared" ca="1" si="37"/>
        <v>#REF!</v>
      </c>
      <c r="N281" s="161" t="e">
        <f t="shared" ca="1" si="38"/>
        <v>#REF!</v>
      </c>
      <c r="O281" s="139" t="e">
        <f t="shared" ca="1" si="39"/>
        <v>#REF!</v>
      </c>
      <c r="P281" s="143"/>
    </row>
    <row r="282" spans="1:16" x14ac:dyDescent="0.25">
      <c r="A282" s="128">
        <v>276</v>
      </c>
      <c r="B282" s="153" t="e">
        <f t="shared" ca="1" si="32"/>
        <v>#REF!</v>
      </c>
      <c r="C282" s="153" t="e">
        <f t="shared" ca="1" si="33"/>
        <v>#REF!</v>
      </c>
      <c r="D282" s="133"/>
      <c r="E282" s="134"/>
      <c r="F282" s="134" t="e">
        <f t="shared" ca="1" si="34"/>
        <v>#REF!</v>
      </c>
      <c r="G282" s="132"/>
      <c r="H282" s="132"/>
      <c r="I282" s="132" t="e">
        <f t="shared" ca="1" si="36"/>
        <v>#REF!</v>
      </c>
      <c r="J282" s="135"/>
      <c r="K282" s="135"/>
      <c r="L282" s="135" t="e">
        <f t="shared" ca="1" si="35"/>
        <v>#REF!</v>
      </c>
      <c r="M282" s="137" t="e">
        <f t="shared" ca="1" si="37"/>
        <v>#REF!</v>
      </c>
      <c r="N282" s="161" t="e">
        <f t="shared" ca="1" si="38"/>
        <v>#REF!</v>
      </c>
      <c r="O282" s="139" t="e">
        <f t="shared" ca="1" si="39"/>
        <v>#REF!</v>
      </c>
      <c r="P282" s="143"/>
    </row>
    <row r="283" spans="1:16" x14ac:dyDescent="0.25">
      <c r="A283" s="128">
        <v>277</v>
      </c>
      <c r="B283" s="153" t="e">
        <f t="shared" ca="1" si="32"/>
        <v>#REF!</v>
      </c>
      <c r="C283" s="153" t="e">
        <f t="shared" ca="1" si="33"/>
        <v>#REF!</v>
      </c>
      <c r="D283" s="133"/>
      <c r="E283" s="134"/>
      <c r="F283" s="134" t="e">
        <f t="shared" ca="1" si="34"/>
        <v>#REF!</v>
      </c>
      <c r="G283" s="132"/>
      <c r="H283" s="132"/>
      <c r="I283" s="132" t="e">
        <f t="shared" ca="1" si="36"/>
        <v>#REF!</v>
      </c>
      <c r="J283" s="135"/>
      <c r="K283" s="135"/>
      <c r="L283" s="135" t="e">
        <f t="shared" ca="1" si="35"/>
        <v>#REF!</v>
      </c>
      <c r="M283" s="137" t="e">
        <f t="shared" ca="1" si="37"/>
        <v>#REF!</v>
      </c>
      <c r="N283" s="161" t="e">
        <f t="shared" ca="1" si="38"/>
        <v>#REF!</v>
      </c>
      <c r="O283" s="139" t="e">
        <f t="shared" ca="1" si="39"/>
        <v>#REF!</v>
      </c>
      <c r="P283" s="143"/>
    </row>
    <row r="284" spans="1:16" x14ac:dyDescent="0.25">
      <c r="A284" s="128">
        <v>278</v>
      </c>
      <c r="B284" s="153" t="e">
        <f t="shared" ca="1" si="32"/>
        <v>#REF!</v>
      </c>
      <c r="C284" s="153" t="e">
        <f t="shared" ca="1" si="33"/>
        <v>#REF!</v>
      </c>
      <c r="D284" s="133"/>
      <c r="E284" s="134"/>
      <c r="F284" s="134" t="e">
        <f t="shared" ca="1" si="34"/>
        <v>#REF!</v>
      </c>
      <c r="G284" s="132"/>
      <c r="H284" s="132"/>
      <c r="I284" s="132" t="e">
        <f t="shared" ca="1" si="36"/>
        <v>#REF!</v>
      </c>
      <c r="J284" s="135"/>
      <c r="K284" s="135"/>
      <c r="L284" s="135" t="e">
        <f t="shared" ca="1" si="35"/>
        <v>#REF!</v>
      </c>
      <c r="M284" s="137" t="e">
        <f t="shared" ca="1" si="37"/>
        <v>#REF!</v>
      </c>
      <c r="N284" s="161" t="e">
        <f t="shared" ca="1" si="38"/>
        <v>#REF!</v>
      </c>
      <c r="O284" s="139" t="e">
        <f t="shared" ca="1" si="39"/>
        <v>#REF!</v>
      </c>
      <c r="P284" s="143"/>
    </row>
    <row r="285" spans="1:16" x14ac:dyDescent="0.25">
      <c r="A285" s="128">
        <v>279</v>
      </c>
      <c r="B285" s="153" t="e">
        <f t="shared" ca="1" si="32"/>
        <v>#REF!</v>
      </c>
      <c r="C285" s="153" t="e">
        <f t="shared" ca="1" si="33"/>
        <v>#REF!</v>
      </c>
      <c r="D285" s="133"/>
      <c r="E285" s="134"/>
      <c r="F285" s="134" t="e">
        <f t="shared" ca="1" si="34"/>
        <v>#REF!</v>
      </c>
      <c r="G285" s="132"/>
      <c r="H285" s="132"/>
      <c r="I285" s="132" t="e">
        <f t="shared" ca="1" si="36"/>
        <v>#REF!</v>
      </c>
      <c r="J285" s="135"/>
      <c r="K285" s="135"/>
      <c r="L285" s="135" t="e">
        <f t="shared" ca="1" si="35"/>
        <v>#REF!</v>
      </c>
      <c r="M285" s="137" t="e">
        <f t="shared" ca="1" si="37"/>
        <v>#REF!</v>
      </c>
      <c r="N285" s="161" t="e">
        <f t="shared" ca="1" si="38"/>
        <v>#REF!</v>
      </c>
      <c r="O285" s="139" t="e">
        <f t="shared" ca="1" si="39"/>
        <v>#REF!</v>
      </c>
      <c r="P285" s="143"/>
    </row>
    <row r="286" spans="1:16" x14ac:dyDescent="0.25">
      <c r="A286" s="128">
        <v>280</v>
      </c>
      <c r="B286" s="153" t="e">
        <f t="shared" ca="1" si="32"/>
        <v>#REF!</v>
      </c>
      <c r="C286" s="153" t="e">
        <f t="shared" ca="1" si="33"/>
        <v>#REF!</v>
      </c>
      <c r="D286" s="133"/>
      <c r="E286" s="134"/>
      <c r="F286" s="134" t="e">
        <f t="shared" ca="1" si="34"/>
        <v>#REF!</v>
      </c>
      <c r="G286" s="132"/>
      <c r="H286" s="132"/>
      <c r="I286" s="132" t="e">
        <f t="shared" ca="1" si="36"/>
        <v>#REF!</v>
      </c>
      <c r="J286" s="135"/>
      <c r="K286" s="135"/>
      <c r="L286" s="135" t="e">
        <f t="shared" ca="1" si="35"/>
        <v>#REF!</v>
      </c>
      <c r="M286" s="137" t="e">
        <f t="shared" ca="1" si="37"/>
        <v>#REF!</v>
      </c>
      <c r="N286" s="161" t="e">
        <f t="shared" ca="1" si="38"/>
        <v>#REF!</v>
      </c>
      <c r="O286" s="139" t="e">
        <f t="shared" ca="1" si="39"/>
        <v>#REF!</v>
      </c>
      <c r="P286" s="143"/>
    </row>
    <row r="287" spans="1:16" x14ac:dyDescent="0.25">
      <c r="A287" s="128">
        <v>281</v>
      </c>
      <c r="B287" s="153" t="e">
        <f t="shared" ca="1" si="32"/>
        <v>#REF!</v>
      </c>
      <c r="C287" s="153" t="e">
        <f t="shared" ca="1" si="33"/>
        <v>#REF!</v>
      </c>
      <c r="D287" s="133"/>
      <c r="E287" s="134"/>
      <c r="F287" s="134" t="e">
        <f t="shared" ca="1" si="34"/>
        <v>#REF!</v>
      </c>
      <c r="G287" s="132"/>
      <c r="H287" s="132"/>
      <c r="I287" s="132" t="e">
        <f t="shared" ca="1" si="36"/>
        <v>#REF!</v>
      </c>
      <c r="J287" s="135"/>
      <c r="K287" s="135"/>
      <c r="L287" s="135" t="e">
        <f t="shared" ca="1" si="35"/>
        <v>#REF!</v>
      </c>
      <c r="M287" s="137" t="e">
        <f t="shared" ca="1" si="37"/>
        <v>#REF!</v>
      </c>
      <c r="N287" s="161" t="e">
        <f t="shared" ca="1" si="38"/>
        <v>#REF!</v>
      </c>
      <c r="O287" s="139" t="e">
        <f t="shared" ca="1" si="39"/>
        <v>#REF!</v>
      </c>
      <c r="P287" s="143"/>
    </row>
    <row r="288" spans="1:16" x14ac:dyDescent="0.25">
      <c r="A288" s="128">
        <v>282</v>
      </c>
      <c r="B288" s="153" t="e">
        <f t="shared" ca="1" si="32"/>
        <v>#REF!</v>
      </c>
      <c r="C288" s="153" t="e">
        <f t="shared" ca="1" si="33"/>
        <v>#REF!</v>
      </c>
      <c r="D288" s="133"/>
      <c r="E288" s="134"/>
      <c r="F288" s="134" t="e">
        <f t="shared" ca="1" si="34"/>
        <v>#REF!</v>
      </c>
      <c r="G288" s="132"/>
      <c r="H288" s="132"/>
      <c r="I288" s="132" t="e">
        <f t="shared" ca="1" si="36"/>
        <v>#REF!</v>
      </c>
      <c r="J288" s="135"/>
      <c r="K288" s="135"/>
      <c r="L288" s="135" t="e">
        <f t="shared" ca="1" si="35"/>
        <v>#REF!</v>
      </c>
      <c r="M288" s="137" t="e">
        <f t="shared" ca="1" si="37"/>
        <v>#REF!</v>
      </c>
      <c r="N288" s="161" t="e">
        <f t="shared" ca="1" si="38"/>
        <v>#REF!</v>
      </c>
      <c r="O288" s="139" t="e">
        <f t="shared" ca="1" si="39"/>
        <v>#REF!</v>
      </c>
      <c r="P288" s="143"/>
    </row>
    <row r="289" spans="1:16" x14ac:dyDescent="0.25">
      <c r="A289" s="128">
        <v>283</v>
      </c>
      <c r="B289" s="153" t="e">
        <f t="shared" ca="1" si="32"/>
        <v>#REF!</v>
      </c>
      <c r="C289" s="153" t="e">
        <f t="shared" ca="1" si="33"/>
        <v>#REF!</v>
      </c>
      <c r="D289" s="133"/>
      <c r="E289" s="134"/>
      <c r="F289" s="134" t="e">
        <f t="shared" ca="1" si="34"/>
        <v>#REF!</v>
      </c>
      <c r="G289" s="132"/>
      <c r="H289" s="132"/>
      <c r="I289" s="132" t="e">
        <f t="shared" ca="1" si="36"/>
        <v>#REF!</v>
      </c>
      <c r="J289" s="135"/>
      <c r="K289" s="135"/>
      <c r="L289" s="135" t="e">
        <f t="shared" ca="1" si="35"/>
        <v>#REF!</v>
      </c>
      <c r="M289" s="137" t="e">
        <f t="shared" ca="1" si="37"/>
        <v>#REF!</v>
      </c>
      <c r="N289" s="161" t="e">
        <f t="shared" ca="1" si="38"/>
        <v>#REF!</v>
      </c>
      <c r="O289" s="139" t="e">
        <f t="shared" ca="1" si="39"/>
        <v>#REF!</v>
      </c>
      <c r="P289" s="143"/>
    </row>
    <row r="290" spans="1:16" x14ac:dyDescent="0.25">
      <c r="A290" s="128">
        <v>284</v>
      </c>
      <c r="B290" s="153" t="e">
        <f t="shared" ca="1" si="32"/>
        <v>#REF!</v>
      </c>
      <c r="C290" s="153" t="e">
        <f t="shared" ca="1" si="33"/>
        <v>#REF!</v>
      </c>
      <c r="D290" s="133"/>
      <c r="E290" s="134"/>
      <c r="F290" s="134" t="e">
        <f t="shared" ca="1" si="34"/>
        <v>#REF!</v>
      </c>
      <c r="G290" s="132"/>
      <c r="H290" s="132"/>
      <c r="I290" s="132" t="e">
        <f t="shared" ca="1" si="36"/>
        <v>#REF!</v>
      </c>
      <c r="J290" s="135"/>
      <c r="K290" s="135"/>
      <c r="L290" s="135" t="e">
        <f t="shared" ca="1" si="35"/>
        <v>#REF!</v>
      </c>
      <c r="M290" s="137" t="e">
        <f t="shared" ca="1" si="37"/>
        <v>#REF!</v>
      </c>
      <c r="N290" s="161" t="e">
        <f t="shared" ca="1" si="38"/>
        <v>#REF!</v>
      </c>
      <c r="O290" s="139" t="e">
        <f t="shared" ca="1" si="39"/>
        <v>#REF!</v>
      </c>
      <c r="P290" s="143"/>
    </row>
    <row r="291" spans="1:16" x14ac:dyDescent="0.25">
      <c r="A291" s="128">
        <v>285</v>
      </c>
      <c r="B291" s="153" t="e">
        <f t="shared" ca="1" si="32"/>
        <v>#REF!</v>
      </c>
      <c r="C291" s="153" t="e">
        <f t="shared" ca="1" si="33"/>
        <v>#REF!</v>
      </c>
      <c r="D291" s="133"/>
      <c r="E291" s="134"/>
      <c r="F291" s="134" t="e">
        <f t="shared" ca="1" si="34"/>
        <v>#REF!</v>
      </c>
      <c r="G291" s="132"/>
      <c r="H291" s="132"/>
      <c r="I291" s="132" t="e">
        <f t="shared" ca="1" si="36"/>
        <v>#REF!</v>
      </c>
      <c r="J291" s="135"/>
      <c r="K291" s="135"/>
      <c r="L291" s="135" t="e">
        <f t="shared" ca="1" si="35"/>
        <v>#REF!</v>
      </c>
      <c r="M291" s="137" t="e">
        <f t="shared" ca="1" si="37"/>
        <v>#REF!</v>
      </c>
      <c r="N291" s="161" t="e">
        <f t="shared" ca="1" si="38"/>
        <v>#REF!</v>
      </c>
      <c r="O291" s="139" t="e">
        <f t="shared" ca="1" si="39"/>
        <v>#REF!</v>
      </c>
      <c r="P291" s="143"/>
    </row>
    <row r="292" spans="1:16" x14ac:dyDescent="0.25">
      <c r="A292" s="128">
        <v>286</v>
      </c>
      <c r="B292" s="153" t="e">
        <f t="shared" ca="1" si="32"/>
        <v>#REF!</v>
      </c>
      <c r="C292" s="153" t="e">
        <f t="shared" ca="1" si="33"/>
        <v>#REF!</v>
      </c>
      <c r="D292" s="133"/>
      <c r="E292" s="134"/>
      <c r="F292" s="134" t="e">
        <f t="shared" ca="1" si="34"/>
        <v>#REF!</v>
      </c>
      <c r="G292" s="132"/>
      <c r="H292" s="132"/>
      <c r="I292" s="132" t="e">
        <f t="shared" ca="1" si="36"/>
        <v>#REF!</v>
      </c>
      <c r="J292" s="135"/>
      <c r="K292" s="135"/>
      <c r="L292" s="135" t="e">
        <f t="shared" ca="1" si="35"/>
        <v>#REF!</v>
      </c>
      <c r="M292" s="137" t="e">
        <f t="shared" ca="1" si="37"/>
        <v>#REF!</v>
      </c>
      <c r="N292" s="161" t="e">
        <f t="shared" ca="1" si="38"/>
        <v>#REF!</v>
      </c>
      <c r="O292" s="139" t="e">
        <f t="shared" ca="1" si="39"/>
        <v>#REF!</v>
      </c>
      <c r="P292" s="143"/>
    </row>
    <row r="293" spans="1:16" x14ac:dyDescent="0.25">
      <c r="A293" s="128">
        <v>287</v>
      </c>
      <c r="B293" s="153" t="e">
        <f t="shared" ca="1" si="32"/>
        <v>#REF!</v>
      </c>
      <c r="C293" s="153" t="e">
        <f t="shared" ca="1" si="33"/>
        <v>#REF!</v>
      </c>
      <c r="D293" s="133"/>
      <c r="E293" s="134"/>
      <c r="F293" s="134" t="e">
        <f t="shared" ca="1" si="34"/>
        <v>#REF!</v>
      </c>
      <c r="G293" s="132"/>
      <c r="H293" s="132"/>
      <c r="I293" s="132" t="e">
        <f t="shared" ca="1" si="36"/>
        <v>#REF!</v>
      </c>
      <c r="J293" s="135"/>
      <c r="K293" s="135"/>
      <c r="L293" s="135" t="e">
        <f t="shared" ca="1" si="35"/>
        <v>#REF!</v>
      </c>
      <c r="M293" s="137" t="e">
        <f t="shared" ca="1" si="37"/>
        <v>#REF!</v>
      </c>
      <c r="N293" s="161" t="e">
        <f t="shared" ca="1" si="38"/>
        <v>#REF!</v>
      </c>
      <c r="O293" s="139" t="e">
        <f t="shared" ca="1" si="39"/>
        <v>#REF!</v>
      </c>
      <c r="P293" s="143"/>
    </row>
    <row r="294" spans="1:16" x14ac:dyDescent="0.25">
      <c r="A294" s="128">
        <v>288</v>
      </c>
      <c r="B294" s="153" t="e">
        <f t="shared" ca="1" si="32"/>
        <v>#REF!</v>
      </c>
      <c r="C294" s="153" t="e">
        <f t="shared" ca="1" si="33"/>
        <v>#REF!</v>
      </c>
      <c r="D294" s="133"/>
      <c r="E294" s="134"/>
      <c r="F294" s="134" t="e">
        <f t="shared" ca="1" si="34"/>
        <v>#REF!</v>
      </c>
      <c r="G294" s="132"/>
      <c r="H294" s="132"/>
      <c r="I294" s="132" t="e">
        <f t="shared" ca="1" si="36"/>
        <v>#REF!</v>
      </c>
      <c r="J294" s="135"/>
      <c r="K294" s="135"/>
      <c r="L294" s="135" t="e">
        <f t="shared" ca="1" si="35"/>
        <v>#REF!</v>
      </c>
      <c r="M294" s="137" t="e">
        <f t="shared" ca="1" si="37"/>
        <v>#REF!</v>
      </c>
      <c r="N294" s="161" t="e">
        <f t="shared" ca="1" si="38"/>
        <v>#REF!</v>
      </c>
      <c r="O294" s="139" t="e">
        <f t="shared" ca="1" si="39"/>
        <v>#REF!</v>
      </c>
      <c r="P294" s="143"/>
    </row>
    <row r="295" spans="1:16" x14ac:dyDescent="0.25">
      <c r="A295" s="128">
        <v>289</v>
      </c>
      <c r="B295" s="153" t="e">
        <f t="shared" ca="1" si="32"/>
        <v>#REF!</v>
      </c>
      <c r="C295" s="153" t="e">
        <f t="shared" ca="1" si="33"/>
        <v>#REF!</v>
      </c>
      <c r="D295" s="133"/>
      <c r="E295" s="134"/>
      <c r="F295" s="134" t="e">
        <f t="shared" ca="1" si="34"/>
        <v>#REF!</v>
      </c>
      <c r="G295" s="132"/>
      <c r="H295" s="132"/>
      <c r="I295" s="132" t="e">
        <f t="shared" ca="1" si="36"/>
        <v>#REF!</v>
      </c>
      <c r="J295" s="135"/>
      <c r="K295" s="135"/>
      <c r="L295" s="135" t="e">
        <f t="shared" ca="1" si="35"/>
        <v>#REF!</v>
      </c>
      <c r="M295" s="137" t="e">
        <f t="shared" ca="1" si="37"/>
        <v>#REF!</v>
      </c>
      <c r="N295" s="161" t="e">
        <f t="shared" ca="1" si="38"/>
        <v>#REF!</v>
      </c>
      <c r="O295" s="139" t="e">
        <f t="shared" ca="1" si="39"/>
        <v>#REF!</v>
      </c>
      <c r="P295" s="143"/>
    </row>
    <row r="296" spans="1:16" x14ac:dyDescent="0.25">
      <c r="A296" s="128">
        <v>290</v>
      </c>
      <c r="B296" s="153" t="e">
        <f t="shared" ca="1" si="32"/>
        <v>#REF!</v>
      </c>
      <c r="C296" s="153" t="e">
        <f t="shared" ca="1" si="33"/>
        <v>#REF!</v>
      </c>
      <c r="D296" s="133"/>
      <c r="E296" s="134"/>
      <c r="F296" s="134" t="e">
        <f t="shared" ca="1" si="34"/>
        <v>#REF!</v>
      </c>
      <c r="G296" s="132"/>
      <c r="H296" s="132"/>
      <c r="I296" s="132" t="e">
        <f t="shared" ca="1" si="36"/>
        <v>#REF!</v>
      </c>
      <c r="J296" s="135"/>
      <c r="K296" s="135"/>
      <c r="L296" s="135" t="e">
        <f t="shared" ca="1" si="35"/>
        <v>#REF!</v>
      </c>
      <c r="M296" s="137" t="e">
        <f t="shared" ca="1" si="37"/>
        <v>#REF!</v>
      </c>
      <c r="N296" s="161" t="e">
        <f t="shared" ca="1" si="38"/>
        <v>#REF!</v>
      </c>
      <c r="O296" s="139" t="e">
        <f t="shared" ca="1" si="39"/>
        <v>#REF!</v>
      </c>
      <c r="P296" s="143"/>
    </row>
    <row r="297" spans="1:16" x14ac:dyDescent="0.25">
      <c r="A297" s="128">
        <v>291</v>
      </c>
      <c r="B297" s="153" t="e">
        <f t="shared" ca="1" si="32"/>
        <v>#REF!</v>
      </c>
      <c r="C297" s="153" t="e">
        <f t="shared" ca="1" si="33"/>
        <v>#REF!</v>
      </c>
      <c r="D297" s="133"/>
      <c r="E297" s="134"/>
      <c r="F297" s="134" t="e">
        <f t="shared" ca="1" si="34"/>
        <v>#REF!</v>
      </c>
      <c r="G297" s="132"/>
      <c r="H297" s="132"/>
      <c r="I297" s="132" t="e">
        <f t="shared" ca="1" si="36"/>
        <v>#REF!</v>
      </c>
      <c r="J297" s="135"/>
      <c r="K297" s="135"/>
      <c r="L297" s="135" t="e">
        <f t="shared" ca="1" si="35"/>
        <v>#REF!</v>
      </c>
      <c r="M297" s="137" t="e">
        <f t="shared" ca="1" si="37"/>
        <v>#REF!</v>
      </c>
      <c r="N297" s="161" t="e">
        <f t="shared" ca="1" si="38"/>
        <v>#REF!</v>
      </c>
      <c r="O297" s="139" t="e">
        <f t="shared" ca="1" si="39"/>
        <v>#REF!</v>
      </c>
      <c r="P297" s="143"/>
    </row>
    <row r="298" spans="1:16" x14ac:dyDescent="0.25">
      <c r="A298" s="128">
        <v>292</v>
      </c>
      <c r="B298" s="153" t="e">
        <f t="shared" ca="1" si="32"/>
        <v>#REF!</v>
      </c>
      <c r="C298" s="153" t="e">
        <f t="shared" ca="1" si="33"/>
        <v>#REF!</v>
      </c>
      <c r="D298" s="133"/>
      <c r="E298" s="134"/>
      <c r="F298" s="134" t="e">
        <f t="shared" ca="1" si="34"/>
        <v>#REF!</v>
      </c>
      <c r="G298" s="132"/>
      <c r="H298" s="132"/>
      <c r="I298" s="132" t="e">
        <f t="shared" ca="1" si="36"/>
        <v>#REF!</v>
      </c>
      <c r="J298" s="135"/>
      <c r="K298" s="135"/>
      <c r="L298" s="135" t="e">
        <f t="shared" ca="1" si="35"/>
        <v>#REF!</v>
      </c>
      <c r="M298" s="137" t="e">
        <f t="shared" ca="1" si="37"/>
        <v>#REF!</v>
      </c>
      <c r="N298" s="161" t="e">
        <f t="shared" ca="1" si="38"/>
        <v>#REF!</v>
      </c>
      <c r="O298" s="139" t="e">
        <f t="shared" ca="1" si="39"/>
        <v>#REF!</v>
      </c>
      <c r="P298" s="143"/>
    </row>
    <row r="299" spans="1:16" x14ac:dyDescent="0.25">
      <c r="A299" s="128">
        <v>293</v>
      </c>
      <c r="B299" s="153" t="e">
        <f t="shared" ca="1" si="32"/>
        <v>#REF!</v>
      </c>
      <c r="C299" s="153" t="e">
        <f t="shared" ca="1" si="33"/>
        <v>#REF!</v>
      </c>
      <c r="D299" s="133"/>
      <c r="E299" s="134"/>
      <c r="F299" s="134" t="e">
        <f t="shared" ca="1" si="34"/>
        <v>#REF!</v>
      </c>
      <c r="G299" s="132"/>
      <c r="H299" s="132"/>
      <c r="I299" s="132" t="e">
        <f t="shared" ca="1" si="36"/>
        <v>#REF!</v>
      </c>
      <c r="J299" s="135"/>
      <c r="K299" s="135"/>
      <c r="L299" s="135" t="e">
        <f t="shared" ca="1" si="35"/>
        <v>#REF!</v>
      </c>
      <c r="M299" s="137" t="e">
        <f t="shared" ca="1" si="37"/>
        <v>#REF!</v>
      </c>
      <c r="N299" s="161" t="e">
        <f t="shared" ca="1" si="38"/>
        <v>#REF!</v>
      </c>
      <c r="O299" s="139" t="e">
        <f t="shared" ca="1" si="39"/>
        <v>#REF!</v>
      </c>
      <c r="P299" s="143"/>
    </row>
    <row r="300" spans="1:16" x14ac:dyDescent="0.25">
      <c r="A300" s="128">
        <v>294</v>
      </c>
      <c r="B300" s="153" t="e">
        <f t="shared" ca="1" si="32"/>
        <v>#REF!</v>
      </c>
      <c r="C300" s="153" t="e">
        <f t="shared" ca="1" si="33"/>
        <v>#REF!</v>
      </c>
      <c r="D300" s="133"/>
      <c r="E300" s="134"/>
      <c r="F300" s="134" t="e">
        <f t="shared" ca="1" si="34"/>
        <v>#REF!</v>
      </c>
      <c r="G300" s="132"/>
      <c r="H300" s="132"/>
      <c r="I300" s="132" t="e">
        <f t="shared" ca="1" si="36"/>
        <v>#REF!</v>
      </c>
      <c r="J300" s="135"/>
      <c r="K300" s="135"/>
      <c r="L300" s="135" t="e">
        <f t="shared" ca="1" si="35"/>
        <v>#REF!</v>
      </c>
      <c r="M300" s="137" t="e">
        <f t="shared" ca="1" si="37"/>
        <v>#REF!</v>
      </c>
      <c r="N300" s="161" t="e">
        <f t="shared" ca="1" si="38"/>
        <v>#REF!</v>
      </c>
      <c r="O300" s="139" t="e">
        <f t="shared" ca="1" si="39"/>
        <v>#REF!</v>
      </c>
      <c r="P300" s="143"/>
    </row>
    <row r="301" spans="1:16" x14ac:dyDescent="0.25">
      <c r="A301" s="128">
        <v>295</v>
      </c>
      <c r="B301" s="153" t="e">
        <f t="shared" ca="1" si="32"/>
        <v>#REF!</v>
      </c>
      <c r="C301" s="153" t="e">
        <f t="shared" ca="1" si="33"/>
        <v>#REF!</v>
      </c>
      <c r="D301" s="133"/>
      <c r="E301" s="134"/>
      <c r="F301" s="134" t="e">
        <f t="shared" ca="1" si="34"/>
        <v>#REF!</v>
      </c>
      <c r="G301" s="132"/>
      <c r="H301" s="132"/>
      <c r="I301" s="132" t="e">
        <f t="shared" ca="1" si="36"/>
        <v>#REF!</v>
      </c>
      <c r="J301" s="135"/>
      <c r="K301" s="135"/>
      <c r="L301" s="135" t="e">
        <f t="shared" ca="1" si="35"/>
        <v>#REF!</v>
      </c>
      <c r="M301" s="137" t="e">
        <f t="shared" ca="1" si="37"/>
        <v>#REF!</v>
      </c>
      <c r="N301" s="161" t="e">
        <f t="shared" ca="1" si="38"/>
        <v>#REF!</v>
      </c>
      <c r="O301" s="139" t="e">
        <f t="shared" ca="1" si="39"/>
        <v>#REF!</v>
      </c>
      <c r="P301" s="143"/>
    </row>
    <row r="302" spans="1:16" x14ac:dyDescent="0.25">
      <c r="A302" s="128">
        <v>296</v>
      </c>
      <c r="B302" s="153" t="e">
        <f t="shared" ca="1" si="32"/>
        <v>#REF!</v>
      </c>
      <c r="C302" s="153" t="e">
        <f t="shared" ca="1" si="33"/>
        <v>#REF!</v>
      </c>
      <c r="D302" s="133"/>
      <c r="E302" s="134"/>
      <c r="F302" s="134" t="e">
        <f t="shared" ca="1" si="34"/>
        <v>#REF!</v>
      </c>
      <c r="G302" s="132"/>
      <c r="H302" s="132"/>
      <c r="I302" s="132" t="e">
        <f t="shared" ca="1" si="36"/>
        <v>#REF!</v>
      </c>
      <c r="J302" s="135"/>
      <c r="K302" s="135"/>
      <c r="L302" s="135" t="e">
        <f t="shared" ca="1" si="35"/>
        <v>#REF!</v>
      </c>
      <c r="M302" s="137" t="e">
        <f t="shared" ca="1" si="37"/>
        <v>#REF!</v>
      </c>
      <c r="N302" s="161" t="e">
        <f t="shared" ca="1" si="38"/>
        <v>#REF!</v>
      </c>
      <c r="O302" s="139" t="e">
        <f t="shared" ca="1" si="39"/>
        <v>#REF!</v>
      </c>
      <c r="P302" s="143"/>
    </row>
    <row r="303" spans="1:16" x14ac:dyDescent="0.25">
      <c r="A303" s="128">
        <v>297</v>
      </c>
      <c r="B303" s="153" t="e">
        <f t="shared" ca="1" si="32"/>
        <v>#REF!</v>
      </c>
      <c r="C303" s="153" t="e">
        <f t="shared" ca="1" si="33"/>
        <v>#REF!</v>
      </c>
      <c r="D303" s="133"/>
      <c r="E303" s="134"/>
      <c r="F303" s="134" t="e">
        <f t="shared" ca="1" si="34"/>
        <v>#REF!</v>
      </c>
      <c r="G303" s="132"/>
      <c r="H303" s="132"/>
      <c r="I303" s="132" t="e">
        <f t="shared" ca="1" si="36"/>
        <v>#REF!</v>
      </c>
      <c r="J303" s="135"/>
      <c r="K303" s="135"/>
      <c r="L303" s="135" t="e">
        <f t="shared" ca="1" si="35"/>
        <v>#REF!</v>
      </c>
      <c r="M303" s="137" t="e">
        <f t="shared" ca="1" si="37"/>
        <v>#REF!</v>
      </c>
      <c r="N303" s="161" t="e">
        <f t="shared" ca="1" si="38"/>
        <v>#REF!</v>
      </c>
      <c r="O303" s="139" t="e">
        <f t="shared" ca="1" si="39"/>
        <v>#REF!</v>
      </c>
      <c r="P303" s="143"/>
    </row>
    <row r="304" spans="1:16" x14ac:dyDescent="0.25">
      <c r="A304" s="128">
        <v>298</v>
      </c>
      <c r="B304" s="153" t="e">
        <f t="shared" ca="1" si="32"/>
        <v>#REF!</v>
      </c>
      <c r="C304" s="153" t="e">
        <f t="shared" ca="1" si="33"/>
        <v>#REF!</v>
      </c>
      <c r="D304" s="133"/>
      <c r="E304" s="134"/>
      <c r="F304" s="134" t="e">
        <f t="shared" ca="1" si="34"/>
        <v>#REF!</v>
      </c>
      <c r="G304" s="132"/>
      <c r="H304" s="132"/>
      <c r="I304" s="132" t="e">
        <f t="shared" ca="1" si="36"/>
        <v>#REF!</v>
      </c>
      <c r="J304" s="135"/>
      <c r="K304" s="135"/>
      <c r="L304" s="135" t="e">
        <f t="shared" ca="1" si="35"/>
        <v>#REF!</v>
      </c>
      <c r="M304" s="137" t="e">
        <f t="shared" ca="1" si="37"/>
        <v>#REF!</v>
      </c>
      <c r="N304" s="161" t="e">
        <f t="shared" ca="1" si="38"/>
        <v>#REF!</v>
      </c>
      <c r="O304" s="139" t="e">
        <f t="shared" ca="1" si="39"/>
        <v>#REF!</v>
      </c>
      <c r="P304" s="143"/>
    </row>
    <row r="305" spans="1:16" x14ac:dyDescent="0.25">
      <c r="A305" s="128">
        <v>299</v>
      </c>
      <c r="B305" s="153" t="e">
        <f t="shared" ca="1" si="32"/>
        <v>#REF!</v>
      </c>
      <c r="C305" s="153" t="e">
        <f t="shared" ca="1" si="33"/>
        <v>#REF!</v>
      </c>
      <c r="D305" s="133"/>
      <c r="E305" s="134"/>
      <c r="F305" s="134" t="e">
        <f t="shared" ca="1" si="34"/>
        <v>#REF!</v>
      </c>
      <c r="G305" s="132"/>
      <c r="H305" s="132"/>
      <c r="I305" s="132" t="e">
        <f t="shared" ca="1" si="36"/>
        <v>#REF!</v>
      </c>
      <c r="J305" s="135"/>
      <c r="K305" s="135"/>
      <c r="L305" s="135" t="e">
        <f t="shared" ca="1" si="35"/>
        <v>#REF!</v>
      </c>
      <c r="M305" s="137" t="e">
        <f t="shared" ca="1" si="37"/>
        <v>#REF!</v>
      </c>
      <c r="N305" s="161" t="e">
        <f t="shared" ca="1" si="38"/>
        <v>#REF!</v>
      </c>
      <c r="O305" s="139" t="e">
        <f t="shared" ca="1" si="39"/>
        <v>#REF!</v>
      </c>
      <c r="P305" s="143"/>
    </row>
    <row r="306" spans="1:16" x14ac:dyDescent="0.25">
      <c r="A306" s="128">
        <v>300</v>
      </c>
      <c r="B306" s="153" t="e">
        <f t="shared" ca="1" si="32"/>
        <v>#REF!</v>
      </c>
      <c r="C306" s="153" t="e">
        <f t="shared" ca="1" si="33"/>
        <v>#REF!</v>
      </c>
      <c r="D306" s="133"/>
      <c r="E306" s="134"/>
      <c r="F306" s="134" t="e">
        <f t="shared" ca="1" si="34"/>
        <v>#REF!</v>
      </c>
      <c r="G306" s="132"/>
      <c r="H306" s="132"/>
      <c r="I306" s="132" t="e">
        <f t="shared" ca="1" si="36"/>
        <v>#REF!</v>
      </c>
      <c r="J306" s="135"/>
      <c r="K306" s="135"/>
      <c r="L306" s="135" t="e">
        <f t="shared" ca="1" si="35"/>
        <v>#REF!</v>
      </c>
      <c r="M306" s="137" t="e">
        <f t="shared" ca="1" si="37"/>
        <v>#REF!</v>
      </c>
      <c r="N306" s="161" t="e">
        <f t="shared" ca="1" si="38"/>
        <v>#REF!</v>
      </c>
      <c r="O306" s="139" t="e">
        <f t="shared" ca="1" si="39"/>
        <v>#REF!</v>
      </c>
      <c r="P306" s="143"/>
    </row>
    <row r="307" spans="1:16" x14ac:dyDescent="0.25">
      <c r="A307" s="128">
        <v>301</v>
      </c>
      <c r="B307" s="153" t="e">
        <f t="shared" ca="1" si="32"/>
        <v>#REF!</v>
      </c>
      <c r="C307" s="153" t="e">
        <f t="shared" ca="1" si="33"/>
        <v>#REF!</v>
      </c>
      <c r="D307" s="133"/>
      <c r="E307" s="134"/>
      <c r="F307" s="134" t="e">
        <f t="shared" ca="1" si="34"/>
        <v>#REF!</v>
      </c>
      <c r="G307" s="132"/>
      <c r="H307" s="132"/>
      <c r="I307" s="132" t="e">
        <f t="shared" ca="1" si="36"/>
        <v>#REF!</v>
      </c>
      <c r="J307" s="135"/>
      <c r="K307" s="135"/>
      <c r="L307" s="135" t="e">
        <f t="shared" ca="1" si="35"/>
        <v>#REF!</v>
      </c>
      <c r="M307" s="137" t="e">
        <f t="shared" ca="1" si="37"/>
        <v>#REF!</v>
      </c>
      <c r="N307" s="161" t="e">
        <f t="shared" ca="1" si="38"/>
        <v>#REF!</v>
      </c>
      <c r="O307" s="139" t="e">
        <f t="shared" ca="1" si="39"/>
        <v>#REF!</v>
      </c>
      <c r="P307" s="143"/>
    </row>
    <row r="308" spans="1:16" x14ac:dyDescent="0.25">
      <c r="A308" s="128">
        <v>302</v>
      </c>
      <c r="B308" s="153" t="e">
        <f t="shared" ca="1" si="32"/>
        <v>#REF!</v>
      </c>
      <c r="C308" s="153" t="e">
        <f t="shared" ca="1" si="33"/>
        <v>#REF!</v>
      </c>
      <c r="D308" s="133"/>
      <c r="E308" s="134"/>
      <c r="F308" s="134" t="e">
        <f t="shared" ca="1" si="34"/>
        <v>#REF!</v>
      </c>
      <c r="G308" s="132"/>
      <c r="H308" s="132"/>
      <c r="I308" s="132" t="e">
        <f t="shared" ca="1" si="36"/>
        <v>#REF!</v>
      </c>
      <c r="J308" s="135"/>
      <c r="K308" s="135"/>
      <c r="L308" s="135" t="e">
        <f t="shared" ca="1" si="35"/>
        <v>#REF!</v>
      </c>
      <c r="M308" s="137" t="e">
        <f t="shared" ca="1" si="37"/>
        <v>#REF!</v>
      </c>
      <c r="N308" s="161" t="e">
        <f t="shared" ca="1" si="38"/>
        <v>#REF!</v>
      </c>
      <c r="O308" s="139" t="e">
        <f t="shared" ca="1" si="39"/>
        <v>#REF!</v>
      </c>
      <c r="P308" s="143"/>
    </row>
    <row r="309" spans="1:16" x14ac:dyDescent="0.25">
      <c r="A309" s="128">
        <v>303</v>
      </c>
      <c r="B309" s="153" t="e">
        <f t="shared" ca="1" si="32"/>
        <v>#REF!</v>
      </c>
      <c r="C309" s="153" t="e">
        <f t="shared" ca="1" si="33"/>
        <v>#REF!</v>
      </c>
      <c r="D309" s="133"/>
      <c r="E309" s="134"/>
      <c r="F309" s="134" t="e">
        <f t="shared" ca="1" si="34"/>
        <v>#REF!</v>
      </c>
      <c r="G309" s="132"/>
      <c r="H309" s="132"/>
      <c r="I309" s="132" t="e">
        <f t="shared" ca="1" si="36"/>
        <v>#REF!</v>
      </c>
      <c r="J309" s="135"/>
      <c r="K309" s="135"/>
      <c r="L309" s="135" t="e">
        <f t="shared" ca="1" si="35"/>
        <v>#REF!</v>
      </c>
      <c r="M309" s="137" t="e">
        <f t="shared" ca="1" si="37"/>
        <v>#REF!</v>
      </c>
      <c r="N309" s="161" t="e">
        <f t="shared" ca="1" si="38"/>
        <v>#REF!</v>
      </c>
      <c r="O309" s="139" t="e">
        <f t="shared" ca="1" si="39"/>
        <v>#REF!</v>
      </c>
      <c r="P309" s="143"/>
    </row>
    <row r="310" spans="1:16" x14ac:dyDescent="0.25">
      <c r="A310" s="128">
        <v>304</v>
      </c>
      <c r="B310" s="153" t="e">
        <f t="shared" ca="1" si="32"/>
        <v>#REF!</v>
      </c>
      <c r="C310" s="153" t="e">
        <f t="shared" ca="1" si="33"/>
        <v>#REF!</v>
      </c>
      <c r="D310" s="133"/>
      <c r="E310" s="134"/>
      <c r="F310" s="134" t="e">
        <f t="shared" ca="1" si="34"/>
        <v>#REF!</v>
      </c>
      <c r="G310" s="132"/>
      <c r="H310" s="132"/>
      <c r="I310" s="132" t="e">
        <f t="shared" ca="1" si="36"/>
        <v>#REF!</v>
      </c>
      <c r="J310" s="135"/>
      <c r="K310" s="135"/>
      <c r="L310" s="135" t="e">
        <f t="shared" ca="1" si="35"/>
        <v>#REF!</v>
      </c>
      <c r="M310" s="137" t="e">
        <f t="shared" ca="1" si="37"/>
        <v>#REF!</v>
      </c>
      <c r="N310" s="161" t="e">
        <f t="shared" ca="1" si="38"/>
        <v>#REF!</v>
      </c>
      <c r="O310" s="139" t="e">
        <f t="shared" ca="1" si="39"/>
        <v>#REF!</v>
      </c>
      <c r="P310" s="143"/>
    </row>
    <row r="311" spans="1:16" x14ac:dyDescent="0.25">
      <c r="A311" s="128">
        <v>305</v>
      </c>
      <c r="B311" s="153" t="e">
        <f t="shared" ca="1" si="32"/>
        <v>#REF!</v>
      </c>
      <c r="C311" s="153" t="e">
        <f t="shared" ca="1" si="33"/>
        <v>#REF!</v>
      </c>
      <c r="D311" s="133"/>
      <c r="E311" s="134"/>
      <c r="F311" s="134" t="e">
        <f t="shared" ca="1" si="34"/>
        <v>#REF!</v>
      </c>
      <c r="G311" s="132"/>
      <c r="H311" s="132"/>
      <c r="I311" s="132" t="e">
        <f t="shared" ca="1" si="36"/>
        <v>#REF!</v>
      </c>
      <c r="J311" s="135"/>
      <c r="K311" s="135"/>
      <c r="L311" s="135" t="e">
        <f t="shared" ca="1" si="35"/>
        <v>#REF!</v>
      </c>
      <c r="M311" s="137" t="e">
        <f t="shared" ca="1" si="37"/>
        <v>#REF!</v>
      </c>
      <c r="N311" s="161" t="e">
        <f t="shared" ca="1" si="38"/>
        <v>#REF!</v>
      </c>
      <c r="O311" s="139" t="e">
        <f t="shared" ca="1" si="39"/>
        <v>#REF!</v>
      </c>
      <c r="P311" s="143"/>
    </row>
    <row r="312" spans="1:16" x14ac:dyDescent="0.25">
      <c r="A312" s="128">
        <v>306</v>
      </c>
      <c r="B312" s="153" t="e">
        <f t="shared" ca="1" si="32"/>
        <v>#REF!</v>
      </c>
      <c r="C312" s="153" t="e">
        <f t="shared" ca="1" si="33"/>
        <v>#REF!</v>
      </c>
      <c r="D312" s="133"/>
      <c r="E312" s="134"/>
      <c r="F312" s="134" t="e">
        <f t="shared" ca="1" si="34"/>
        <v>#REF!</v>
      </c>
      <c r="G312" s="132"/>
      <c r="H312" s="132"/>
      <c r="I312" s="132" t="e">
        <f t="shared" ca="1" si="36"/>
        <v>#REF!</v>
      </c>
      <c r="J312" s="135"/>
      <c r="K312" s="135"/>
      <c r="L312" s="135" t="e">
        <f t="shared" ca="1" si="35"/>
        <v>#REF!</v>
      </c>
      <c r="M312" s="137" t="e">
        <f t="shared" ca="1" si="37"/>
        <v>#REF!</v>
      </c>
      <c r="N312" s="161" t="e">
        <f t="shared" ca="1" si="38"/>
        <v>#REF!</v>
      </c>
      <c r="O312" s="139" t="e">
        <f t="shared" ca="1" si="39"/>
        <v>#REF!</v>
      </c>
      <c r="P312" s="143"/>
    </row>
    <row r="313" spans="1:16" x14ac:dyDescent="0.25">
      <c r="A313" s="128">
        <v>307</v>
      </c>
      <c r="B313" s="153" t="e">
        <f t="shared" ca="1" si="32"/>
        <v>#REF!</v>
      </c>
      <c r="C313" s="153" t="e">
        <f t="shared" ca="1" si="33"/>
        <v>#REF!</v>
      </c>
      <c r="D313" s="133"/>
      <c r="E313" s="134"/>
      <c r="F313" s="134" t="e">
        <f t="shared" ca="1" si="34"/>
        <v>#REF!</v>
      </c>
      <c r="G313" s="132"/>
      <c r="H313" s="132"/>
      <c r="I313" s="132" t="e">
        <f t="shared" ca="1" si="36"/>
        <v>#REF!</v>
      </c>
      <c r="J313" s="135"/>
      <c r="K313" s="135"/>
      <c r="L313" s="135" t="e">
        <f t="shared" ca="1" si="35"/>
        <v>#REF!</v>
      </c>
      <c r="M313" s="137" t="e">
        <f t="shared" ca="1" si="37"/>
        <v>#REF!</v>
      </c>
      <c r="N313" s="161" t="e">
        <f t="shared" ca="1" si="38"/>
        <v>#REF!</v>
      </c>
      <c r="O313" s="139" t="e">
        <f t="shared" ca="1" si="39"/>
        <v>#REF!</v>
      </c>
      <c r="P313" s="143"/>
    </row>
    <row r="314" spans="1:16" x14ac:dyDescent="0.25">
      <c r="A314" s="128">
        <v>308</v>
      </c>
      <c r="B314" s="153" t="e">
        <f t="shared" ca="1" si="32"/>
        <v>#REF!</v>
      </c>
      <c r="C314" s="153" t="e">
        <f t="shared" ca="1" si="33"/>
        <v>#REF!</v>
      </c>
      <c r="D314" s="133"/>
      <c r="E314" s="134"/>
      <c r="F314" s="134" t="e">
        <f t="shared" ca="1" si="34"/>
        <v>#REF!</v>
      </c>
      <c r="G314" s="132"/>
      <c r="H314" s="132"/>
      <c r="I314" s="132" t="e">
        <f t="shared" ca="1" si="36"/>
        <v>#REF!</v>
      </c>
      <c r="J314" s="135"/>
      <c r="K314" s="135"/>
      <c r="L314" s="135" t="e">
        <f t="shared" ca="1" si="35"/>
        <v>#REF!</v>
      </c>
      <c r="M314" s="137" t="e">
        <f t="shared" ca="1" si="37"/>
        <v>#REF!</v>
      </c>
      <c r="N314" s="161" t="e">
        <f t="shared" ca="1" si="38"/>
        <v>#REF!</v>
      </c>
      <c r="O314" s="139" t="e">
        <f t="shared" ca="1" si="39"/>
        <v>#REF!</v>
      </c>
      <c r="P314" s="143"/>
    </row>
    <row r="315" spans="1:16" x14ac:dyDescent="0.25">
      <c r="A315" s="128">
        <v>309</v>
      </c>
      <c r="B315" s="153" t="e">
        <f t="shared" ca="1" si="32"/>
        <v>#REF!</v>
      </c>
      <c r="C315" s="153" t="e">
        <f t="shared" ca="1" si="33"/>
        <v>#REF!</v>
      </c>
      <c r="D315" s="133"/>
      <c r="E315" s="134"/>
      <c r="F315" s="134" t="e">
        <f t="shared" ca="1" si="34"/>
        <v>#REF!</v>
      </c>
      <c r="G315" s="132"/>
      <c r="H315" s="132"/>
      <c r="I315" s="132" t="e">
        <f t="shared" ca="1" si="36"/>
        <v>#REF!</v>
      </c>
      <c r="J315" s="135"/>
      <c r="K315" s="135"/>
      <c r="L315" s="135" t="e">
        <f t="shared" ca="1" si="35"/>
        <v>#REF!</v>
      </c>
      <c r="M315" s="137" t="e">
        <f t="shared" ca="1" si="37"/>
        <v>#REF!</v>
      </c>
      <c r="N315" s="161" t="e">
        <f t="shared" ca="1" si="38"/>
        <v>#REF!</v>
      </c>
      <c r="O315" s="139" t="e">
        <f t="shared" ca="1" si="39"/>
        <v>#REF!</v>
      </c>
      <c r="P315" s="143"/>
    </row>
    <row r="316" spans="1:16" x14ac:dyDescent="0.25">
      <c r="A316" s="128">
        <v>310</v>
      </c>
      <c r="B316" s="153" t="e">
        <f t="shared" ca="1" si="32"/>
        <v>#REF!</v>
      </c>
      <c r="C316" s="153" t="e">
        <f t="shared" ca="1" si="33"/>
        <v>#REF!</v>
      </c>
      <c r="D316" s="133"/>
      <c r="E316" s="134"/>
      <c r="F316" s="134" t="e">
        <f t="shared" ca="1" si="34"/>
        <v>#REF!</v>
      </c>
      <c r="G316" s="132"/>
      <c r="H316" s="132"/>
      <c r="I316" s="132" t="e">
        <f t="shared" ca="1" si="36"/>
        <v>#REF!</v>
      </c>
      <c r="J316" s="135"/>
      <c r="K316" s="135"/>
      <c r="L316" s="135" t="e">
        <f t="shared" ca="1" si="35"/>
        <v>#REF!</v>
      </c>
      <c r="M316" s="137" t="e">
        <f t="shared" ca="1" si="37"/>
        <v>#REF!</v>
      </c>
      <c r="N316" s="161" t="e">
        <f t="shared" ca="1" si="38"/>
        <v>#REF!</v>
      </c>
      <c r="O316" s="139" t="e">
        <f t="shared" ca="1" si="39"/>
        <v>#REF!</v>
      </c>
      <c r="P316" s="143"/>
    </row>
    <row r="317" spans="1:16" x14ac:dyDescent="0.25">
      <c r="A317" s="128">
        <v>311</v>
      </c>
      <c r="B317" s="153" t="e">
        <f t="shared" ca="1" si="32"/>
        <v>#REF!</v>
      </c>
      <c r="C317" s="153" t="e">
        <f t="shared" ca="1" si="33"/>
        <v>#REF!</v>
      </c>
      <c r="D317" s="133"/>
      <c r="E317" s="134"/>
      <c r="F317" s="134" t="e">
        <f t="shared" ca="1" si="34"/>
        <v>#REF!</v>
      </c>
      <c r="G317" s="132"/>
      <c r="H317" s="132"/>
      <c r="I317" s="132" t="e">
        <f t="shared" ca="1" si="36"/>
        <v>#REF!</v>
      </c>
      <c r="J317" s="135"/>
      <c r="K317" s="135"/>
      <c r="L317" s="135" t="e">
        <f t="shared" ca="1" si="35"/>
        <v>#REF!</v>
      </c>
      <c r="M317" s="137" t="e">
        <f t="shared" ca="1" si="37"/>
        <v>#REF!</v>
      </c>
      <c r="N317" s="161" t="e">
        <f t="shared" ca="1" si="38"/>
        <v>#REF!</v>
      </c>
      <c r="O317" s="139" t="e">
        <f t="shared" ca="1" si="39"/>
        <v>#REF!</v>
      </c>
      <c r="P317" s="143"/>
    </row>
    <row r="318" spans="1:16" x14ac:dyDescent="0.25">
      <c r="A318" s="128">
        <v>312</v>
      </c>
      <c r="B318" s="153" t="e">
        <f t="shared" ca="1" si="32"/>
        <v>#REF!</v>
      </c>
      <c r="C318" s="153" t="e">
        <f t="shared" ca="1" si="33"/>
        <v>#REF!</v>
      </c>
      <c r="D318" s="133"/>
      <c r="E318" s="134"/>
      <c r="F318" s="134" t="e">
        <f t="shared" ca="1" si="34"/>
        <v>#REF!</v>
      </c>
      <c r="G318" s="132"/>
      <c r="H318" s="132"/>
      <c r="I318" s="132" t="e">
        <f t="shared" ca="1" si="36"/>
        <v>#REF!</v>
      </c>
      <c r="J318" s="135"/>
      <c r="K318" s="135"/>
      <c r="L318" s="135" t="e">
        <f t="shared" ca="1" si="35"/>
        <v>#REF!</v>
      </c>
      <c r="M318" s="137" t="e">
        <f t="shared" ca="1" si="37"/>
        <v>#REF!</v>
      </c>
      <c r="N318" s="161" t="e">
        <f t="shared" ca="1" si="38"/>
        <v>#REF!</v>
      </c>
      <c r="O318" s="139" t="e">
        <f t="shared" ca="1" si="39"/>
        <v>#REF!</v>
      </c>
      <c r="P318" s="143"/>
    </row>
    <row r="319" spans="1:16" x14ac:dyDescent="0.25">
      <c r="A319" s="128">
        <v>313</v>
      </c>
      <c r="B319" s="153" t="e">
        <f t="shared" ca="1" si="32"/>
        <v>#REF!</v>
      </c>
      <c r="C319" s="153" t="e">
        <f t="shared" ca="1" si="33"/>
        <v>#REF!</v>
      </c>
      <c r="D319" s="133"/>
      <c r="E319" s="134"/>
      <c r="F319" s="134" t="e">
        <f t="shared" ca="1" si="34"/>
        <v>#REF!</v>
      </c>
      <c r="G319" s="132"/>
      <c r="H319" s="132"/>
      <c r="I319" s="132" t="e">
        <f t="shared" ca="1" si="36"/>
        <v>#REF!</v>
      </c>
      <c r="J319" s="135"/>
      <c r="K319" s="135"/>
      <c r="L319" s="135" t="e">
        <f t="shared" ca="1" si="35"/>
        <v>#REF!</v>
      </c>
      <c r="M319" s="137" t="e">
        <f t="shared" ca="1" si="37"/>
        <v>#REF!</v>
      </c>
      <c r="N319" s="161" t="e">
        <f t="shared" ca="1" si="38"/>
        <v>#REF!</v>
      </c>
      <c r="O319" s="139" t="e">
        <f t="shared" ca="1" si="39"/>
        <v>#REF!</v>
      </c>
      <c r="P319" s="143"/>
    </row>
    <row r="320" spans="1:16" x14ac:dyDescent="0.25">
      <c r="A320" s="128">
        <v>314</v>
      </c>
      <c r="B320" s="153" t="e">
        <f t="shared" ca="1" si="32"/>
        <v>#REF!</v>
      </c>
      <c r="C320" s="153" t="e">
        <f t="shared" ca="1" si="33"/>
        <v>#REF!</v>
      </c>
      <c r="D320" s="133"/>
      <c r="E320" s="134"/>
      <c r="F320" s="134" t="e">
        <f t="shared" ca="1" si="34"/>
        <v>#REF!</v>
      </c>
      <c r="G320" s="132"/>
      <c r="H320" s="132"/>
      <c r="I320" s="132" t="e">
        <f t="shared" ca="1" si="36"/>
        <v>#REF!</v>
      </c>
      <c r="J320" s="135"/>
      <c r="K320" s="135"/>
      <c r="L320" s="135" t="e">
        <f t="shared" ca="1" si="35"/>
        <v>#REF!</v>
      </c>
      <c r="M320" s="137" t="e">
        <f t="shared" ca="1" si="37"/>
        <v>#REF!</v>
      </c>
      <c r="N320" s="161" t="e">
        <f t="shared" ca="1" si="38"/>
        <v>#REF!</v>
      </c>
      <c r="O320" s="139" t="e">
        <f t="shared" ca="1" si="39"/>
        <v>#REF!</v>
      </c>
      <c r="P320" s="143"/>
    </row>
    <row r="321" spans="1:16" x14ac:dyDescent="0.25">
      <c r="A321" s="128">
        <v>315</v>
      </c>
      <c r="B321" s="153" t="e">
        <f t="shared" ca="1" si="32"/>
        <v>#REF!</v>
      </c>
      <c r="C321" s="153" t="e">
        <f t="shared" ca="1" si="33"/>
        <v>#REF!</v>
      </c>
      <c r="D321" s="133"/>
      <c r="E321" s="134"/>
      <c r="F321" s="134" t="e">
        <f t="shared" ca="1" si="34"/>
        <v>#REF!</v>
      </c>
      <c r="G321" s="132"/>
      <c r="H321" s="132"/>
      <c r="I321" s="132" t="e">
        <f t="shared" ca="1" si="36"/>
        <v>#REF!</v>
      </c>
      <c r="J321" s="135"/>
      <c r="K321" s="135"/>
      <c r="L321" s="135" t="e">
        <f t="shared" ca="1" si="35"/>
        <v>#REF!</v>
      </c>
      <c r="M321" s="137" t="e">
        <f t="shared" ca="1" si="37"/>
        <v>#REF!</v>
      </c>
      <c r="N321" s="161" t="e">
        <f t="shared" ca="1" si="38"/>
        <v>#REF!</v>
      </c>
      <c r="O321" s="139" t="e">
        <f t="shared" ca="1" si="39"/>
        <v>#REF!</v>
      </c>
      <c r="P321" s="143"/>
    </row>
    <row r="322" spans="1:16" x14ac:dyDescent="0.25">
      <c r="A322" s="128">
        <v>316</v>
      </c>
      <c r="B322" s="153" t="e">
        <f t="shared" ca="1" si="32"/>
        <v>#REF!</v>
      </c>
      <c r="C322" s="153" t="e">
        <f t="shared" ca="1" si="33"/>
        <v>#REF!</v>
      </c>
      <c r="D322" s="133"/>
      <c r="E322" s="134"/>
      <c r="F322" s="134" t="e">
        <f t="shared" ca="1" si="34"/>
        <v>#REF!</v>
      </c>
      <c r="G322" s="132"/>
      <c r="H322" s="132"/>
      <c r="I322" s="132" t="e">
        <f t="shared" ca="1" si="36"/>
        <v>#REF!</v>
      </c>
      <c r="J322" s="135"/>
      <c r="K322" s="135"/>
      <c r="L322" s="135" t="e">
        <f t="shared" ca="1" si="35"/>
        <v>#REF!</v>
      </c>
      <c r="M322" s="137" t="e">
        <f t="shared" ca="1" si="37"/>
        <v>#REF!</v>
      </c>
      <c r="N322" s="161" t="e">
        <f t="shared" ca="1" si="38"/>
        <v>#REF!</v>
      </c>
      <c r="O322" s="139" t="e">
        <f t="shared" ca="1" si="39"/>
        <v>#REF!</v>
      </c>
      <c r="P322" s="143"/>
    </row>
    <row r="323" spans="1:16" x14ac:dyDescent="0.25">
      <c r="A323" s="128">
        <v>317</v>
      </c>
      <c r="B323" s="153" t="e">
        <f t="shared" ca="1" si="32"/>
        <v>#REF!</v>
      </c>
      <c r="C323" s="153" t="e">
        <f t="shared" ca="1" si="33"/>
        <v>#REF!</v>
      </c>
      <c r="D323" s="133"/>
      <c r="E323" s="134"/>
      <c r="F323" s="134" t="e">
        <f t="shared" ca="1" si="34"/>
        <v>#REF!</v>
      </c>
      <c r="G323" s="132"/>
      <c r="H323" s="132"/>
      <c r="I323" s="132" t="e">
        <f t="shared" ca="1" si="36"/>
        <v>#REF!</v>
      </c>
      <c r="J323" s="135"/>
      <c r="K323" s="135"/>
      <c r="L323" s="135" t="e">
        <f t="shared" ca="1" si="35"/>
        <v>#REF!</v>
      </c>
      <c r="M323" s="137" t="e">
        <f t="shared" ca="1" si="37"/>
        <v>#REF!</v>
      </c>
      <c r="N323" s="161" t="e">
        <f t="shared" ca="1" si="38"/>
        <v>#REF!</v>
      </c>
      <c r="O323" s="139" t="e">
        <f t="shared" ca="1" si="39"/>
        <v>#REF!</v>
      </c>
      <c r="P323" s="143"/>
    </row>
    <row r="324" spans="1:16" x14ac:dyDescent="0.25">
      <c r="A324" s="128">
        <v>318</v>
      </c>
      <c r="B324" s="153" t="e">
        <f t="shared" ca="1" si="32"/>
        <v>#REF!</v>
      </c>
      <c r="C324" s="153" t="e">
        <f t="shared" ca="1" si="33"/>
        <v>#REF!</v>
      </c>
      <c r="D324" s="133"/>
      <c r="E324" s="134"/>
      <c r="F324" s="134" t="e">
        <f t="shared" ca="1" si="34"/>
        <v>#REF!</v>
      </c>
      <c r="G324" s="132"/>
      <c r="H324" s="132"/>
      <c r="I324" s="132" t="e">
        <f t="shared" ca="1" si="36"/>
        <v>#REF!</v>
      </c>
      <c r="J324" s="135"/>
      <c r="K324" s="135"/>
      <c r="L324" s="135" t="e">
        <f t="shared" ca="1" si="35"/>
        <v>#REF!</v>
      </c>
      <c r="M324" s="137" t="e">
        <f t="shared" ca="1" si="37"/>
        <v>#REF!</v>
      </c>
      <c r="N324" s="161" t="e">
        <f t="shared" ca="1" si="38"/>
        <v>#REF!</v>
      </c>
      <c r="O324" s="139" t="e">
        <f t="shared" ca="1" si="39"/>
        <v>#REF!</v>
      </c>
      <c r="P324" s="143"/>
    </row>
    <row r="325" spans="1:16" x14ac:dyDescent="0.25">
      <c r="A325" s="128">
        <v>319</v>
      </c>
      <c r="B325" s="153" t="e">
        <f t="shared" ca="1" si="32"/>
        <v>#REF!</v>
      </c>
      <c r="C325" s="153" t="e">
        <f t="shared" ca="1" si="33"/>
        <v>#REF!</v>
      </c>
      <c r="D325" s="133"/>
      <c r="E325" s="134"/>
      <c r="F325" s="134" t="e">
        <f t="shared" ca="1" si="34"/>
        <v>#REF!</v>
      </c>
      <c r="G325" s="132"/>
      <c r="H325" s="132"/>
      <c r="I325" s="132" t="e">
        <f t="shared" ca="1" si="36"/>
        <v>#REF!</v>
      </c>
      <c r="J325" s="135"/>
      <c r="K325" s="135"/>
      <c r="L325" s="135" t="e">
        <f t="shared" ca="1" si="35"/>
        <v>#REF!</v>
      </c>
      <c r="M325" s="137" t="e">
        <f t="shared" ca="1" si="37"/>
        <v>#REF!</v>
      </c>
      <c r="N325" s="161" t="e">
        <f t="shared" ca="1" si="38"/>
        <v>#REF!</v>
      </c>
      <c r="O325" s="139" t="e">
        <f t="shared" ca="1" si="39"/>
        <v>#REF!</v>
      </c>
      <c r="P325" s="143"/>
    </row>
    <row r="326" spans="1:16" x14ac:dyDescent="0.25">
      <c r="A326" s="128">
        <v>320</v>
      </c>
      <c r="B326" s="153" t="e">
        <f t="shared" ca="1" si="32"/>
        <v>#REF!</v>
      </c>
      <c r="C326" s="153" t="e">
        <f t="shared" ca="1" si="33"/>
        <v>#REF!</v>
      </c>
      <c r="D326" s="133"/>
      <c r="E326" s="134"/>
      <c r="F326" s="134" t="e">
        <f t="shared" ca="1" si="34"/>
        <v>#REF!</v>
      </c>
      <c r="G326" s="132"/>
      <c r="H326" s="132"/>
      <c r="I326" s="132" t="e">
        <f t="shared" ca="1" si="36"/>
        <v>#REF!</v>
      </c>
      <c r="J326" s="135"/>
      <c r="K326" s="135"/>
      <c r="L326" s="135" t="e">
        <f t="shared" ca="1" si="35"/>
        <v>#REF!</v>
      </c>
      <c r="M326" s="137" t="e">
        <f t="shared" ca="1" si="37"/>
        <v>#REF!</v>
      </c>
      <c r="N326" s="161" t="e">
        <f t="shared" ca="1" si="38"/>
        <v>#REF!</v>
      </c>
      <c r="O326" s="139" t="e">
        <f t="shared" ca="1" si="39"/>
        <v>#REF!</v>
      </c>
      <c r="P326" s="143"/>
    </row>
    <row r="327" spans="1:16" x14ac:dyDescent="0.25">
      <c r="A327" s="128">
        <v>321</v>
      </c>
      <c r="B327" s="153" t="e">
        <f t="shared" ca="1" si="32"/>
        <v>#REF!</v>
      </c>
      <c r="C327" s="153" t="e">
        <f t="shared" ca="1" si="33"/>
        <v>#REF!</v>
      </c>
      <c r="D327" s="133"/>
      <c r="E327" s="134"/>
      <c r="F327" s="134" t="e">
        <f t="shared" ca="1" si="34"/>
        <v>#REF!</v>
      </c>
      <c r="G327" s="132"/>
      <c r="H327" s="132"/>
      <c r="I327" s="132" t="e">
        <f t="shared" ca="1" si="36"/>
        <v>#REF!</v>
      </c>
      <c r="J327" s="135"/>
      <c r="K327" s="135"/>
      <c r="L327" s="135" t="e">
        <f t="shared" ca="1" si="35"/>
        <v>#REF!</v>
      </c>
      <c r="M327" s="137" t="e">
        <f t="shared" ca="1" si="37"/>
        <v>#REF!</v>
      </c>
      <c r="N327" s="161" t="e">
        <f t="shared" ca="1" si="38"/>
        <v>#REF!</v>
      </c>
      <c r="O327" s="139" t="e">
        <f t="shared" ca="1" si="39"/>
        <v>#REF!</v>
      </c>
      <c r="P327" s="143"/>
    </row>
    <row r="328" spans="1:16" x14ac:dyDescent="0.25">
      <c r="A328" s="128">
        <v>322</v>
      </c>
      <c r="B328" s="153" t="e">
        <f t="shared" ref="B328:B391" ca="1" si="40">INDIRECT(CONCATENATE($C$505,$D$505,"!$B",$A328 + 8))</f>
        <v>#REF!</v>
      </c>
      <c r="C328" s="153" t="e">
        <f t="shared" ref="C328:C391" ca="1" si="41">INDIRECT(CONCATENATE($C$505,$D$505,"!$C",$A328 + 8))</f>
        <v>#REF!</v>
      </c>
      <c r="D328" s="133"/>
      <c r="E328" s="134"/>
      <c r="F328" s="134" t="e">
        <f t="shared" ref="F328:F391" ca="1" si="42">INDIRECT(CONCATENATE($C$505,$D$505,"!$Z",$A328 + 8))</f>
        <v>#REF!</v>
      </c>
      <c r="G328" s="132"/>
      <c r="H328" s="132"/>
      <c r="I328" s="132" t="e">
        <f t="shared" ca="1" si="36"/>
        <v>#REF!</v>
      </c>
      <c r="J328" s="135"/>
      <c r="K328" s="135"/>
      <c r="L328" s="135" t="e">
        <f t="shared" ref="L328:L391" ca="1" si="43">INDIRECT(CONCATENATE($C$505,$D$505,"!$V",$A328 + 8))</f>
        <v>#REF!</v>
      </c>
      <c r="M328" s="137" t="e">
        <f t="shared" ca="1" si="37"/>
        <v>#REF!</v>
      </c>
      <c r="N328" s="161" t="e">
        <f t="shared" ca="1" si="38"/>
        <v>#REF!</v>
      </c>
      <c r="O328" s="139" t="e">
        <f t="shared" ca="1" si="39"/>
        <v>#REF!</v>
      </c>
      <c r="P328" s="143"/>
    </row>
    <row r="329" spans="1:16" x14ac:dyDescent="0.25">
      <c r="A329" s="128">
        <v>323</v>
      </c>
      <c r="B329" s="153" t="e">
        <f t="shared" ca="1" si="40"/>
        <v>#REF!</v>
      </c>
      <c r="C329" s="153" t="e">
        <f t="shared" ca="1" si="41"/>
        <v>#REF!</v>
      </c>
      <c r="D329" s="133"/>
      <c r="E329" s="134"/>
      <c r="F329" s="134" t="e">
        <f t="shared" ca="1" si="42"/>
        <v>#REF!</v>
      </c>
      <c r="G329" s="132"/>
      <c r="H329" s="132"/>
      <c r="I329" s="132" t="e">
        <f t="shared" ref="I329:I392" ca="1" si="44">INDIRECT(CONCATENATE($C$505,$D$505,"!$AD",$A329 + 8))</f>
        <v>#REF!</v>
      </c>
      <c r="J329" s="135"/>
      <c r="K329" s="135"/>
      <c r="L329" s="135" t="e">
        <f t="shared" ca="1" si="43"/>
        <v>#REF!</v>
      </c>
      <c r="M329" s="137" t="e">
        <f t="shared" ref="M329:M392" ca="1" si="45">IF(I329&lt;33,0,3)</f>
        <v>#REF!</v>
      </c>
      <c r="N329" s="161" t="e">
        <f t="shared" ref="N329:N392" ca="1" si="46">ROUNDDOWN(O329,0)</f>
        <v>#REF!</v>
      </c>
      <c r="O329" s="139" t="e">
        <f t="shared" ref="O329:O392" ca="1" si="47">I329*M329/100</f>
        <v>#REF!</v>
      </c>
      <c r="P329" s="143"/>
    </row>
    <row r="330" spans="1:16" x14ac:dyDescent="0.25">
      <c r="A330" s="128">
        <v>324</v>
      </c>
      <c r="B330" s="153" t="e">
        <f t="shared" ca="1" si="40"/>
        <v>#REF!</v>
      </c>
      <c r="C330" s="153" t="e">
        <f t="shared" ca="1" si="41"/>
        <v>#REF!</v>
      </c>
      <c r="D330" s="133"/>
      <c r="E330" s="134"/>
      <c r="F330" s="134" t="e">
        <f t="shared" ca="1" si="42"/>
        <v>#REF!</v>
      </c>
      <c r="G330" s="132"/>
      <c r="H330" s="132"/>
      <c r="I330" s="132" t="e">
        <f t="shared" ca="1" si="44"/>
        <v>#REF!</v>
      </c>
      <c r="J330" s="135"/>
      <c r="K330" s="135"/>
      <c r="L330" s="135" t="e">
        <f t="shared" ca="1" si="43"/>
        <v>#REF!</v>
      </c>
      <c r="M330" s="137" t="e">
        <f t="shared" ca="1" si="45"/>
        <v>#REF!</v>
      </c>
      <c r="N330" s="161" t="e">
        <f t="shared" ca="1" si="46"/>
        <v>#REF!</v>
      </c>
      <c r="O330" s="139" t="e">
        <f t="shared" ca="1" si="47"/>
        <v>#REF!</v>
      </c>
      <c r="P330" s="143"/>
    </row>
    <row r="331" spans="1:16" x14ac:dyDescent="0.25">
      <c r="A331" s="128">
        <v>325</v>
      </c>
      <c r="B331" s="153" t="e">
        <f t="shared" ca="1" si="40"/>
        <v>#REF!</v>
      </c>
      <c r="C331" s="153" t="e">
        <f t="shared" ca="1" si="41"/>
        <v>#REF!</v>
      </c>
      <c r="D331" s="133"/>
      <c r="E331" s="134"/>
      <c r="F331" s="134" t="e">
        <f t="shared" ca="1" si="42"/>
        <v>#REF!</v>
      </c>
      <c r="G331" s="132"/>
      <c r="H331" s="132"/>
      <c r="I331" s="132" t="e">
        <f t="shared" ca="1" si="44"/>
        <v>#REF!</v>
      </c>
      <c r="J331" s="135"/>
      <c r="K331" s="135"/>
      <c r="L331" s="135" t="e">
        <f t="shared" ca="1" si="43"/>
        <v>#REF!</v>
      </c>
      <c r="M331" s="137" t="e">
        <f t="shared" ca="1" si="45"/>
        <v>#REF!</v>
      </c>
      <c r="N331" s="161" t="e">
        <f t="shared" ca="1" si="46"/>
        <v>#REF!</v>
      </c>
      <c r="O331" s="139" t="e">
        <f t="shared" ca="1" si="47"/>
        <v>#REF!</v>
      </c>
      <c r="P331" s="143"/>
    </row>
    <row r="332" spans="1:16" x14ac:dyDescent="0.25">
      <c r="A332" s="128">
        <v>326</v>
      </c>
      <c r="B332" s="153" t="e">
        <f t="shared" ca="1" si="40"/>
        <v>#REF!</v>
      </c>
      <c r="C332" s="153" t="e">
        <f t="shared" ca="1" si="41"/>
        <v>#REF!</v>
      </c>
      <c r="D332" s="133"/>
      <c r="E332" s="134"/>
      <c r="F332" s="134" t="e">
        <f t="shared" ca="1" si="42"/>
        <v>#REF!</v>
      </c>
      <c r="G332" s="132"/>
      <c r="H332" s="132"/>
      <c r="I332" s="132" t="e">
        <f t="shared" ca="1" si="44"/>
        <v>#REF!</v>
      </c>
      <c r="J332" s="135"/>
      <c r="K332" s="135"/>
      <c r="L332" s="135" t="e">
        <f t="shared" ca="1" si="43"/>
        <v>#REF!</v>
      </c>
      <c r="M332" s="137" t="e">
        <f t="shared" ca="1" si="45"/>
        <v>#REF!</v>
      </c>
      <c r="N332" s="161" t="e">
        <f t="shared" ca="1" si="46"/>
        <v>#REF!</v>
      </c>
      <c r="O332" s="139" t="e">
        <f t="shared" ca="1" si="47"/>
        <v>#REF!</v>
      </c>
      <c r="P332" s="143"/>
    </row>
    <row r="333" spans="1:16" x14ac:dyDescent="0.25">
      <c r="A333" s="128">
        <v>327</v>
      </c>
      <c r="B333" s="153" t="e">
        <f t="shared" ca="1" si="40"/>
        <v>#REF!</v>
      </c>
      <c r="C333" s="153" t="e">
        <f t="shared" ca="1" si="41"/>
        <v>#REF!</v>
      </c>
      <c r="D333" s="133"/>
      <c r="E333" s="134"/>
      <c r="F333" s="134" t="e">
        <f t="shared" ca="1" si="42"/>
        <v>#REF!</v>
      </c>
      <c r="G333" s="132"/>
      <c r="H333" s="132"/>
      <c r="I333" s="132" t="e">
        <f t="shared" ca="1" si="44"/>
        <v>#REF!</v>
      </c>
      <c r="J333" s="135"/>
      <c r="K333" s="135"/>
      <c r="L333" s="135" t="e">
        <f t="shared" ca="1" si="43"/>
        <v>#REF!</v>
      </c>
      <c r="M333" s="137" t="e">
        <f t="shared" ca="1" si="45"/>
        <v>#REF!</v>
      </c>
      <c r="N333" s="161" t="e">
        <f t="shared" ca="1" si="46"/>
        <v>#REF!</v>
      </c>
      <c r="O333" s="139" t="e">
        <f t="shared" ca="1" si="47"/>
        <v>#REF!</v>
      </c>
      <c r="P333" s="143"/>
    </row>
    <row r="334" spans="1:16" x14ac:dyDescent="0.25">
      <c r="A334" s="128">
        <v>328</v>
      </c>
      <c r="B334" s="153" t="e">
        <f t="shared" ca="1" si="40"/>
        <v>#REF!</v>
      </c>
      <c r="C334" s="153" t="e">
        <f t="shared" ca="1" si="41"/>
        <v>#REF!</v>
      </c>
      <c r="D334" s="133"/>
      <c r="E334" s="134"/>
      <c r="F334" s="134" t="e">
        <f t="shared" ca="1" si="42"/>
        <v>#REF!</v>
      </c>
      <c r="G334" s="132"/>
      <c r="H334" s="132"/>
      <c r="I334" s="132" t="e">
        <f t="shared" ca="1" si="44"/>
        <v>#REF!</v>
      </c>
      <c r="J334" s="135"/>
      <c r="K334" s="135"/>
      <c r="L334" s="135" t="e">
        <f t="shared" ca="1" si="43"/>
        <v>#REF!</v>
      </c>
      <c r="M334" s="137" t="e">
        <f t="shared" ca="1" si="45"/>
        <v>#REF!</v>
      </c>
      <c r="N334" s="161" t="e">
        <f t="shared" ca="1" si="46"/>
        <v>#REF!</v>
      </c>
      <c r="O334" s="139" t="e">
        <f t="shared" ca="1" si="47"/>
        <v>#REF!</v>
      </c>
      <c r="P334" s="143"/>
    </row>
    <row r="335" spans="1:16" x14ac:dyDescent="0.25">
      <c r="A335" s="128">
        <v>329</v>
      </c>
      <c r="B335" s="153" t="e">
        <f t="shared" ca="1" si="40"/>
        <v>#REF!</v>
      </c>
      <c r="C335" s="153" t="e">
        <f t="shared" ca="1" si="41"/>
        <v>#REF!</v>
      </c>
      <c r="D335" s="133"/>
      <c r="E335" s="134"/>
      <c r="F335" s="134" t="e">
        <f t="shared" ca="1" si="42"/>
        <v>#REF!</v>
      </c>
      <c r="G335" s="132"/>
      <c r="H335" s="132"/>
      <c r="I335" s="132" t="e">
        <f t="shared" ca="1" si="44"/>
        <v>#REF!</v>
      </c>
      <c r="J335" s="135"/>
      <c r="K335" s="135"/>
      <c r="L335" s="135" t="e">
        <f t="shared" ca="1" si="43"/>
        <v>#REF!</v>
      </c>
      <c r="M335" s="137" t="e">
        <f t="shared" ca="1" si="45"/>
        <v>#REF!</v>
      </c>
      <c r="N335" s="161" t="e">
        <f t="shared" ca="1" si="46"/>
        <v>#REF!</v>
      </c>
      <c r="O335" s="139" t="e">
        <f t="shared" ca="1" si="47"/>
        <v>#REF!</v>
      </c>
      <c r="P335" s="143"/>
    </row>
    <row r="336" spans="1:16" x14ac:dyDescent="0.25">
      <c r="A336" s="128">
        <v>330</v>
      </c>
      <c r="B336" s="153" t="e">
        <f t="shared" ca="1" si="40"/>
        <v>#REF!</v>
      </c>
      <c r="C336" s="153" t="e">
        <f t="shared" ca="1" si="41"/>
        <v>#REF!</v>
      </c>
      <c r="D336" s="133"/>
      <c r="E336" s="134"/>
      <c r="F336" s="134" t="e">
        <f t="shared" ca="1" si="42"/>
        <v>#REF!</v>
      </c>
      <c r="G336" s="132"/>
      <c r="H336" s="132"/>
      <c r="I336" s="132" t="e">
        <f t="shared" ca="1" si="44"/>
        <v>#REF!</v>
      </c>
      <c r="J336" s="135"/>
      <c r="K336" s="135"/>
      <c r="L336" s="135" t="e">
        <f t="shared" ca="1" si="43"/>
        <v>#REF!</v>
      </c>
      <c r="M336" s="137" t="e">
        <f t="shared" ca="1" si="45"/>
        <v>#REF!</v>
      </c>
      <c r="N336" s="161" t="e">
        <f t="shared" ca="1" si="46"/>
        <v>#REF!</v>
      </c>
      <c r="O336" s="139" t="e">
        <f t="shared" ca="1" si="47"/>
        <v>#REF!</v>
      </c>
      <c r="P336" s="143"/>
    </row>
    <row r="337" spans="1:16" x14ac:dyDescent="0.25">
      <c r="A337" s="128">
        <v>331</v>
      </c>
      <c r="B337" s="153" t="e">
        <f t="shared" ca="1" si="40"/>
        <v>#REF!</v>
      </c>
      <c r="C337" s="153" t="e">
        <f t="shared" ca="1" si="41"/>
        <v>#REF!</v>
      </c>
      <c r="D337" s="133"/>
      <c r="E337" s="134"/>
      <c r="F337" s="134" t="e">
        <f t="shared" ca="1" si="42"/>
        <v>#REF!</v>
      </c>
      <c r="G337" s="132"/>
      <c r="H337" s="132"/>
      <c r="I337" s="132" t="e">
        <f t="shared" ca="1" si="44"/>
        <v>#REF!</v>
      </c>
      <c r="J337" s="135"/>
      <c r="K337" s="135"/>
      <c r="L337" s="135" t="e">
        <f t="shared" ca="1" si="43"/>
        <v>#REF!</v>
      </c>
      <c r="M337" s="137" t="e">
        <f t="shared" ca="1" si="45"/>
        <v>#REF!</v>
      </c>
      <c r="N337" s="161" t="e">
        <f t="shared" ca="1" si="46"/>
        <v>#REF!</v>
      </c>
      <c r="O337" s="139" t="e">
        <f t="shared" ca="1" si="47"/>
        <v>#REF!</v>
      </c>
      <c r="P337" s="143"/>
    </row>
    <row r="338" spans="1:16" x14ac:dyDescent="0.25">
      <c r="A338" s="128">
        <v>332</v>
      </c>
      <c r="B338" s="153" t="e">
        <f t="shared" ca="1" si="40"/>
        <v>#REF!</v>
      </c>
      <c r="C338" s="153" t="e">
        <f t="shared" ca="1" si="41"/>
        <v>#REF!</v>
      </c>
      <c r="D338" s="133"/>
      <c r="E338" s="134"/>
      <c r="F338" s="134" t="e">
        <f t="shared" ca="1" si="42"/>
        <v>#REF!</v>
      </c>
      <c r="G338" s="132"/>
      <c r="H338" s="132"/>
      <c r="I338" s="132" t="e">
        <f t="shared" ca="1" si="44"/>
        <v>#REF!</v>
      </c>
      <c r="J338" s="135"/>
      <c r="K338" s="135"/>
      <c r="L338" s="135" t="e">
        <f t="shared" ca="1" si="43"/>
        <v>#REF!</v>
      </c>
      <c r="M338" s="137" t="e">
        <f t="shared" ca="1" si="45"/>
        <v>#REF!</v>
      </c>
      <c r="N338" s="161" t="e">
        <f t="shared" ca="1" si="46"/>
        <v>#REF!</v>
      </c>
      <c r="O338" s="139" t="e">
        <f t="shared" ca="1" si="47"/>
        <v>#REF!</v>
      </c>
      <c r="P338" s="143"/>
    </row>
    <row r="339" spans="1:16" x14ac:dyDescent="0.25">
      <c r="A339" s="128">
        <v>333</v>
      </c>
      <c r="B339" s="153" t="e">
        <f t="shared" ca="1" si="40"/>
        <v>#REF!</v>
      </c>
      <c r="C339" s="153" t="e">
        <f t="shared" ca="1" si="41"/>
        <v>#REF!</v>
      </c>
      <c r="D339" s="133"/>
      <c r="E339" s="134"/>
      <c r="F339" s="134" t="e">
        <f t="shared" ca="1" si="42"/>
        <v>#REF!</v>
      </c>
      <c r="G339" s="132"/>
      <c r="H339" s="132"/>
      <c r="I339" s="132" t="e">
        <f t="shared" ca="1" si="44"/>
        <v>#REF!</v>
      </c>
      <c r="J339" s="135"/>
      <c r="K339" s="135"/>
      <c r="L339" s="135" t="e">
        <f t="shared" ca="1" si="43"/>
        <v>#REF!</v>
      </c>
      <c r="M339" s="137" t="e">
        <f t="shared" ca="1" si="45"/>
        <v>#REF!</v>
      </c>
      <c r="N339" s="161" t="e">
        <f t="shared" ca="1" si="46"/>
        <v>#REF!</v>
      </c>
      <c r="O339" s="139" t="e">
        <f t="shared" ca="1" si="47"/>
        <v>#REF!</v>
      </c>
      <c r="P339" s="143"/>
    </row>
    <row r="340" spans="1:16" x14ac:dyDescent="0.25">
      <c r="A340" s="128">
        <v>334</v>
      </c>
      <c r="B340" s="153" t="e">
        <f t="shared" ca="1" si="40"/>
        <v>#REF!</v>
      </c>
      <c r="C340" s="153" t="e">
        <f t="shared" ca="1" si="41"/>
        <v>#REF!</v>
      </c>
      <c r="D340" s="133"/>
      <c r="E340" s="134"/>
      <c r="F340" s="134" t="e">
        <f t="shared" ca="1" si="42"/>
        <v>#REF!</v>
      </c>
      <c r="G340" s="132"/>
      <c r="H340" s="132"/>
      <c r="I340" s="132" t="e">
        <f t="shared" ca="1" si="44"/>
        <v>#REF!</v>
      </c>
      <c r="J340" s="135"/>
      <c r="K340" s="135"/>
      <c r="L340" s="135" t="e">
        <f t="shared" ca="1" si="43"/>
        <v>#REF!</v>
      </c>
      <c r="M340" s="137" t="e">
        <f t="shared" ca="1" si="45"/>
        <v>#REF!</v>
      </c>
      <c r="N340" s="161" t="e">
        <f t="shared" ca="1" si="46"/>
        <v>#REF!</v>
      </c>
      <c r="O340" s="139" t="e">
        <f t="shared" ca="1" si="47"/>
        <v>#REF!</v>
      </c>
      <c r="P340" s="143"/>
    </row>
    <row r="341" spans="1:16" x14ac:dyDescent="0.25">
      <c r="A341" s="128">
        <v>335</v>
      </c>
      <c r="B341" s="153" t="e">
        <f t="shared" ca="1" si="40"/>
        <v>#REF!</v>
      </c>
      <c r="C341" s="153" t="e">
        <f t="shared" ca="1" si="41"/>
        <v>#REF!</v>
      </c>
      <c r="D341" s="133"/>
      <c r="E341" s="134"/>
      <c r="F341" s="134" t="e">
        <f t="shared" ca="1" si="42"/>
        <v>#REF!</v>
      </c>
      <c r="G341" s="132"/>
      <c r="H341" s="132"/>
      <c r="I341" s="132" t="e">
        <f t="shared" ca="1" si="44"/>
        <v>#REF!</v>
      </c>
      <c r="J341" s="135"/>
      <c r="K341" s="135"/>
      <c r="L341" s="135" t="e">
        <f t="shared" ca="1" si="43"/>
        <v>#REF!</v>
      </c>
      <c r="M341" s="137" t="e">
        <f t="shared" ca="1" si="45"/>
        <v>#REF!</v>
      </c>
      <c r="N341" s="161" t="e">
        <f t="shared" ca="1" si="46"/>
        <v>#REF!</v>
      </c>
      <c r="O341" s="139" t="e">
        <f t="shared" ca="1" si="47"/>
        <v>#REF!</v>
      </c>
      <c r="P341" s="143"/>
    </row>
    <row r="342" spans="1:16" x14ac:dyDescent="0.25">
      <c r="A342" s="128">
        <v>336</v>
      </c>
      <c r="B342" s="153" t="e">
        <f t="shared" ca="1" si="40"/>
        <v>#REF!</v>
      </c>
      <c r="C342" s="153" t="e">
        <f t="shared" ca="1" si="41"/>
        <v>#REF!</v>
      </c>
      <c r="D342" s="133"/>
      <c r="E342" s="134"/>
      <c r="F342" s="134" t="e">
        <f t="shared" ca="1" si="42"/>
        <v>#REF!</v>
      </c>
      <c r="G342" s="132"/>
      <c r="H342" s="132"/>
      <c r="I342" s="132" t="e">
        <f t="shared" ca="1" si="44"/>
        <v>#REF!</v>
      </c>
      <c r="J342" s="135"/>
      <c r="K342" s="135"/>
      <c r="L342" s="135" t="e">
        <f t="shared" ca="1" si="43"/>
        <v>#REF!</v>
      </c>
      <c r="M342" s="137" t="e">
        <f t="shared" ca="1" si="45"/>
        <v>#REF!</v>
      </c>
      <c r="N342" s="161" t="e">
        <f t="shared" ca="1" si="46"/>
        <v>#REF!</v>
      </c>
      <c r="O342" s="139" t="e">
        <f t="shared" ca="1" si="47"/>
        <v>#REF!</v>
      </c>
      <c r="P342" s="143"/>
    </row>
    <row r="343" spans="1:16" x14ac:dyDescent="0.25">
      <c r="A343" s="128">
        <v>337</v>
      </c>
      <c r="B343" s="153" t="e">
        <f t="shared" ca="1" si="40"/>
        <v>#REF!</v>
      </c>
      <c r="C343" s="153" t="e">
        <f t="shared" ca="1" si="41"/>
        <v>#REF!</v>
      </c>
      <c r="D343" s="133"/>
      <c r="E343" s="134"/>
      <c r="F343" s="134" t="e">
        <f t="shared" ca="1" si="42"/>
        <v>#REF!</v>
      </c>
      <c r="G343" s="132"/>
      <c r="H343" s="132"/>
      <c r="I343" s="132" t="e">
        <f t="shared" ca="1" si="44"/>
        <v>#REF!</v>
      </c>
      <c r="J343" s="135"/>
      <c r="K343" s="135"/>
      <c r="L343" s="135" t="e">
        <f t="shared" ca="1" si="43"/>
        <v>#REF!</v>
      </c>
      <c r="M343" s="137" t="e">
        <f t="shared" ca="1" si="45"/>
        <v>#REF!</v>
      </c>
      <c r="N343" s="161" t="e">
        <f t="shared" ca="1" si="46"/>
        <v>#REF!</v>
      </c>
      <c r="O343" s="139" t="e">
        <f t="shared" ca="1" si="47"/>
        <v>#REF!</v>
      </c>
      <c r="P343" s="143"/>
    </row>
    <row r="344" spans="1:16" x14ac:dyDescent="0.25">
      <c r="A344" s="128">
        <v>338</v>
      </c>
      <c r="B344" s="153" t="e">
        <f t="shared" ca="1" si="40"/>
        <v>#REF!</v>
      </c>
      <c r="C344" s="153" t="e">
        <f t="shared" ca="1" si="41"/>
        <v>#REF!</v>
      </c>
      <c r="D344" s="133"/>
      <c r="E344" s="134"/>
      <c r="F344" s="134" t="e">
        <f t="shared" ca="1" si="42"/>
        <v>#REF!</v>
      </c>
      <c r="G344" s="132"/>
      <c r="H344" s="132"/>
      <c r="I344" s="132" t="e">
        <f t="shared" ca="1" si="44"/>
        <v>#REF!</v>
      </c>
      <c r="J344" s="135"/>
      <c r="K344" s="135"/>
      <c r="L344" s="135" t="e">
        <f t="shared" ca="1" si="43"/>
        <v>#REF!</v>
      </c>
      <c r="M344" s="137" t="e">
        <f t="shared" ca="1" si="45"/>
        <v>#REF!</v>
      </c>
      <c r="N344" s="161" t="e">
        <f t="shared" ca="1" si="46"/>
        <v>#REF!</v>
      </c>
      <c r="O344" s="139" t="e">
        <f t="shared" ca="1" si="47"/>
        <v>#REF!</v>
      </c>
      <c r="P344" s="143"/>
    </row>
    <row r="345" spans="1:16" x14ac:dyDescent="0.25">
      <c r="A345" s="128">
        <v>339</v>
      </c>
      <c r="B345" s="153" t="e">
        <f t="shared" ca="1" si="40"/>
        <v>#REF!</v>
      </c>
      <c r="C345" s="153" t="e">
        <f t="shared" ca="1" si="41"/>
        <v>#REF!</v>
      </c>
      <c r="D345" s="133"/>
      <c r="E345" s="134"/>
      <c r="F345" s="134" t="e">
        <f t="shared" ca="1" si="42"/>
        <v>#REF!</v>
      </c>
      <c r="G345" s="132"/>
      <c r="H345" s="132"/>
      <c r="I345" s="132" t="e">
        <f t="shared" ca="1" si="44"/>
        <v>#REF!</v>
      </c>
      <c r="J345" s="135"/>
      <c r="K345" s="135"/>
      <c r="L345" s="135" t="e">
        <f t="shared" ca="1" si="43"/>
        <v>#REF!</v>
      </c>
      <c r="M345" s="137" t="e">
        <f t="shared" ca="1" si="45"/>
        <v>#REF!</v>
      </c>
      <c r="N345" s="161" t="e">
        <f t="shared" ca="1" si="46"/>
        <v>#REF!</v>
      </c>
      <c r="O345" s="139" t="e">
        <f t="shared" ca="1" si="47"/>
        <v>#REF!</v>
      </c>
      <c r="P345" s="143"/>
    </row>
    <row r="346" spans="1:16" x14ac:dyDescent="0.25">
      <c r="A346" s="128">
        <v>340</v>
      </c>
      <c r="B346" s="153" t="e">
        <f t="shared" ca="1" si="40"/>
        <v>#REF!</v>
      </c>
      <c r="C346" s="153" t="e">
        <f t="shared" ca="1" si="41"/>
        <v>#REF!</v>
      </c>
      <c r="D346" s="133"/>
      <c r="E346" s="134"/>
      <c r="F346" s="134" t="e">
        <f t="shared" ca="1" si="42"/>
        <v>#REF!</v>
      </c>
      <c r="G346" s="132"/>
      <c r="H346" s="132"/>
      <c r="I346" s="132" t="e">
        <f t="shared" ca="1" si="44"/>
        <v>#REF!</v>
      </c>
      <c r="J346" s="135"/>
      <c r="K346" s="135"/>
      <c r="L346" s="135" t="e">
        <f t="shared" ca="1" si="43"/>
        <v>#REF!</v>
      </c>
      <c r="M346" s="137" t="e">
        <f t="shared" ca="1" si="45"/>
        <v>#REF!</v>
      </c>
      <c r="N346" s="161" t="e">
        <f t="shared" ca="1" si="46"/>
        <v>#REF!</v>
      </c>
      <c r="O346" s="139" t="e">
        <f t="shared" ca="1" si="47"/>
        <v>#REF!</v>
      </c>
      <c r="P346" s="143"/>
    </row>
    <row r="347" spans="1:16" x14ac:dyDescent="0.25">
      <c r="A347" s="128">
        <v>341</v>
      </c>
      <c r="B347" s="153" t="e">
        <f t="shared" ca="1" si="40"/>
        <v>#REF!</v>
      </c>
      <c r="C347" s="153" t="e">
        <f t="shared" ca="1" si="41"/>
        <v>#REF!</v>
      </c>
      <c r="D347" s="133"/>
      <c r="E347" s="134"/>
      <c r="F347" s="134" t="e">
        <f t="shared" ca="1" si="42"/>
        <v>#REF!</v>
      </c>
      <c r="G347" s="132"/>
      <c r="H347" s="132"/>
      <c r="I347" s="132" t="e">
        <f t="shared" ca="1" si="44"/>
        <v>#REF!</v>
      </c>
      <c r="J347" s="135"/>
      <c r="K347" s="135"/>
      <c r="L347" s="135" t="e">
        <f t="shared" ca="1" si="43"/>
        <v>#REF!</v>
      </c>
      <c r="M347" s="137" t="e">
        <f t="shared" ca="1" si="45"/>
        <v>#REF!</v>
      </c>
      <c r="N347" s="161" t="e">
        <f t="shared" ca="1" si="46"/>
        <v>#REF!</v>
      </c>
      <c r="O347" s="139" t="e">
        <f t="shared" ca="1" si="47"/>
        <v>#REF!</v>
      </c>
      <c r="P347" s="143"/>
    </row>
    <row r="348" spans="1:16" x14ac:dyDescent="0.25">
      <c r="A348" s="128">
        <v>342</v>
      </c>
      <c r="B348" s="153" t="e">
        <f t="shared" ca="1" si="40"/>
        <v>#REF!</v>
      </c>
      <c r="C348" s="153" t="e">
        <f t="shared" ca="1" si="41"/>
        <v>#REF!</v>
      </c>
      <c r="D348" s="133"/>
      <c r="E348" s="134"/>
      <c r="F348" s="134" t="e">
        <f t="shared" ca="1" si="42"/>
        <v>#REF!</v>
      </c>
      <c r="G348" s="132"/>
      <c r="H348" s="132"/>
      <c r="I348" s="132" t="e">
        <f t="shared" ca="1" si="44"/>
        <v>#REF!</v>
      </c>
      <c r="J348" s="135"/>
      <c r="K348" s="135"/>
      <c r="L348" s="135" t="e">
        <f t="shared" ca="1" si="43"/>
        <v>#REF!</v>
      </c>
      <c r="M348" s="137" t="e">
        <f t="shared" ca="1" si="45"/>
        <v>#REF!</v>
      </c>
      <c r="N348" s="161" t="e">
        <f t="shared" ca="1" si="46"/>
        <v>#REF!</v>
      </c>
      <c r="O348" s="139" t="e">
        <f t="shared" ca="1" si="47"/>
        <v>#REF!</v>
      </c>
      <c r="P348" s="143"/>
    </row>
    <row r="349" spans="1:16" x14ac:dyDescent="0.25">
      <c r="A349" s="128">
        <v>343</v>
      </c>
      <c r="B349" s="153" t="e">
        <f t="shared" ca="1" si="40"/>
        <v>#REF!</v>
      </c>
      <c r="C349" s="153" t="e">
        <f t="shared" ca="1" si="41"/>
        <v>#REF!</v>
      </c>
      <c r="D349" s="133"/>
      <c r="E349" s="134"/>
      <c r="F349" s="134" t="e">
        <f t="shared" ca="1" si="42"/>
        <v>#REF!</v>
      </c>
      <c r="G349" s="132"/>
      <c r="H349" s="132"/>
      <c r="I349" s="132" t="e">
        <f t="shared" ca="1" si="44"/>
        <v>#REF!</v>
      </c>
      <c r="J349" s="135"/>
      <c r="K349" s="135"/>
      <c r="L349" s="135" t="e">
        <f t="shared" ca="1" si="43"/>
        <v>#REF!</v>
      </c>
      <c r="M349" s="137" t="e">
        <f t="shared" ca="1" si="45"/>
        <v>#REF!</v>
      </c>
      <c r="N349" s="161" t="e">
        <f t="shared" ca="1" si="46"/>
        <v>#REF!</v>
      </c>
      <c r="O349" s="139" t="e">
        <f t="shared" ca="1" si="47"/>
        <v>#REF!</v>
      </c>
      <c r="P349" s="143"/>
    </row>
    <row r="350" spans="1:16" x14ac:dyDescent="0.25">
      <c r="A350" s="128">
        <v>344</v>
      </c>
      <c r="B350" s="153" t="e">
        <f t="shared" ca="1" si="40"/>
        <v>#REF!</v>
      </c>
      <c r="C350" s="153" t="e">
        <f t="shared" ca="1" si="41"/>
        <v>#REF!</v>
      </c>
      <c r="D350" s="133"/>
      <c r="E350" s="134"/>
      <c r="F350" s="134" t="e">
        <f t="shared" ca="1" si="42"/>
        <v>#REF!</v>
      </c>
      <c r="G350" s="132"/>
      <c r="H350" s="132"/>
      <c r="I350" s="132" t="e">
        <f t="shared" ca="1" si="44"/>
        <v>#REF!</v>
      </c>
      <c r="J350" s="135"/>
      <c r="K350" s="135"/>
      <c r="L350" s="135" t="e">
        <f t="shared" ca="1" si="43"/>
        <v>#REF!</v>
      </c>
      <c r="M350" s="137" t="e">
        <f t="shared" ca="1" si="45"/>
        <v>#REF!</v>
      </c>
      <c r="N350" s="161" t="e">
        <f t="shared" ca="1" si="46"/>
        <v>#REF!</v>
      </c>
      <c r="O350" s="139" t="e">
        <f t="shared" ca="1" si="47"/>
        <v>#REF!</v>
      </c>
      <c r="P350" s="143"/>
    </row>
    <row r="351" spans="1:16" x14ac:dyDescent="0.25">
      <c r="A351" s="128">
        <v>345</v>
      </c>
      <c r="B351" s="153" t="e">
        <f t="shared" ca="1" si="40"/>
        <v>#REF!</v>
      </c>
      <c r="C351" s="153" t="e">
        <f t="shared" ca="1" si="41"/>
        <v>#REF!</v>
      </c>
      <c r="D351" s="133"/>
      <c r="E351" s="134"/>
      <c r="F351" s="134" t="e">
        <f t="shared" ca="1" si="42"/>
        <v>#REF!</v>
      </c>
      <c r="G351" s="132"/>
      <c r="H351" s="132"/>
      <c r="I351" s="132" t="e">
        <f t="shared" ca="1" si="44"/>
        <v>#REF!</v>
      </c>
      <c r="J351" s="135"/>
      <c r="K351" s="135"/>
      <c r="L351" s="135" t="e">
        <f t="shared" ca="1" si="43"/>
        <v>#REF!</v>
      </c>
      <c r="M351" s="137" t="e">
        <f t="shared" ca="1" si="45"/>
        <v>#REF!</v>
      </c>
      <c r="N351" s="161" t="e">
        <f t="shared" ca="1" si="46"/>
        <v>#REF!</v>
      </c>
      <c r="O351" s="139" t="e">
        <f t="shared" ca="1" si="47"/>
        <v>#REF!</v>
      </c>
      <c r="P351" s="143"/>
    </row>
    <row r="352" spans="1:16" x14ac:dyDescent="0.25">
      <c r="A352" s="128">
        <v>346</v>
      </c>
      <c r="B352" s="153" t="e">
        <f t="shared" ca="1" si="40"/>
        <v>#REF!</v>
      </c>
      <c r="C352" s="153" t="e">
        <f t="shared" ca="1" si="41"/>
        <v>#REF!</v>
      </c>
      <c r="D352" s="133"/>
      <c r="E352" s="134"/>
      <c r="F352" s="134" t="e">
        <f t="shared" ca="1" si="42"/>
        <v>#REF!</v>
      </c>
      <c r="G352" s="132"/>
      <c r="H352" s="132"/>
      <c r="I352" s="132" t="e">
        <f t="shared" ca="1" si="44"/>
        <v>#REF!</v>
      </c>
      <c r="J352" s="135"/>
      <c r="K352" s="135"/>
      <c r="L352" s="135" t="e">
        <f t="shared" ca="1" si="43"/>
        <v>#REF!</v>
      </c>
      <c r="M352" s="137" t="e">
        <f t="shared" ca="1" si="45"/>
        <v>#REF!</v>
      </c>
      <c r="N352" s="161" t="e">
        <f t="shared" ca="1" si="46"/>
        <v>#REF!</v>
      </c>
      <c r="O352" s="139" t="e">
        <f t="shared" ca="1" si="47"/>
        <v>#REF!</v>
      </c>
      <c r="P352" s="143"/>
    </row>
    <row r="353" spans="1:16" x14ac:dyDescent="0.25">
      <c r="A353" s="128">
        <v>347</v>
      </c>
      <c r="B353" s="153" t="e">
        <f t="shared" ca="1" si="40"/>
        <v>#REF!</v>
      </c>
      <c r="C353" s="153" t="e">
        <f t="shared" ca="1" si="41"/>
        <v>#REF!</v>
      </c>
      <c r="D353" s="133"/>
      <c r="E353" s="134"/>
      <c r="F353" s="134" t="e">
        <f t="shared" ca="1" si="42"/>
        <v>#REF!</v>
      </c>
      <c r="G353" s="132"/>
      <c r="H353" s="132"/>
      <c r="I353" s="132" t="e">
        <f t="shared" ca="1" si="44"/>
        <v>#REF!</v>
      </c>
      <c r="J353" s="135"/>
      <c r="K353" s="135"/>
      <c r="L353" s="135" t="e">
        <f t="shared" ca="1" si="43"/>
        <v>#REF!</v>
      </c>
      <c r="M353" s="137" t="e">
        <f t="shared" ca="1" si="45"/>
        <v>#REF!</v>
      </c>
      <c r="N353" s="161" t="e">
        <f t="shared" ca="1" si="46"/>
        <v>#REF!</v>
      </c>
      <c r="O353" s="139" t="e">
        <f t="shared" ca="1" si="47"/>
        <v>#REF!</v>
      </c>
      <c r="P353" s="143"/>
    </row>
    <row r="354" spans="1:16" x14ac:dyDescent="0.25">
      <c r="A354" s="128">
        <v>348</v>
      </c>
      <c r="B354" s="153" t="e">
        <f t="shared" ca="1" si="40"/>
        <v>#REF!</v>
      </c>
      <c r="C354" s="153" t="e">
        <f t="shared" ca="1" si="41"/>
        <v>#REF!</v>
      </c>
      <c r="D354" s="133"/>
      <c r="E354" s="134"/>
      <c r="F354" s="134" t="e">
        <f t="shared" ca="1" si="42"/>
        <v>#REF!</v>
      </c>
      <c r="G354" s="132"/>
      <c r="H354" s="132"/>
      <c r="I354" s="132" t="e">
        <f t="shared" ca="1" si="44"/>
        <v>#REF!</v>
      </c>
      <c r="J354" s="135"/>
      <c r="K354" s="135"/>
      <c r="L354" s="135" t="e">
        <f t="shared" ca="1" si="43"/>
        <v>#REF!</v>
      </c>
      <c r="M354" s="137" t="e">
        <f t="shared" ca="1" si="45"/>
        <v>#REF!</v>
      </c>
      <c r="N354" s="161" t="e">
        <f t="shared" ca="1" si="46"/>
        <v>#REF!</v>
      </c>
      <c r="O354" s="139" t="e">
        <f t="shared" ca="1" si="47"/>
        <v>#REF!</v>
      </c>
      <c r="P354" s="143"/>
    </row>
    <row r="355" spans="1:16" x14ac:dyDescent="0.25">
      <c r="A355" s="128">
        <v>349</v>
      </c>
      <c r="B355" s="153" t="e">
        <f t="shared" ca="1" si="40"/>
        <v>#REF!</v>
      </c>
      <c r="C355" s="153" t="e">
        <f t="shared" ca="1" si="41"/>
        <v>#REF!</v>
      </c>
      <c r="D355" s="133"/>
      <c r="E355" s="134"/>
      <c r="F355" s="134" t="e">
        <f t="shared" ca="1" si="42"/>
        <v>#REF!</v>
      </c>
      <c r="G355" s="132"/>
      <c r="H355" s="132"/>
      <c r="I355" s="132" t="e">
        <f t="shared" ca="1" si="44"/>
        <v>#REF!</v>
      </c>
      <c r="J355" s="135"/>
      <c r="K355" s="135"/>
      <c r="L355" s="135" t="e">
        <f t="shared" ca="1" si="43"/>
        <v>#REF!</v>
      </c>
      <c r="M355" s="137" t="e">
        <f t="shared" ca="1" si="45"/>
        <v>#REF!</v>
      </c>
      <c r="N355" s="161" t="e">
        <f t="shared" ca="1" si="46"/>
        <v>#REF!</v>
      </c>
      <c r="O355" s="139" t="e">
        <f t="shared" ca="1" si="47"/>
        <v>#REF!</v>
      </c>
      <c r="P355" s="143"/>
    </row>
    <row r="356" spans="1:16" x14ac:dyDescent="0.25">
      <c r="A356" s="128">
        <v>350</v>
      </c>
      <c r="B356" s="153" t="e">
        <f t="shared" ca="1" si="40"/>
        <v>#REF!</v>
      </c>
      <c r="C356" s="153" t="e">
        <f t="shared" ca="1" si="41"/>
        <v>#REF!</v>
      </c>
      <c r="D356" s="133"/>
      <c r="E356" s="134"/>
      <c r="F356" s="134" t="e">
        <f t="shared" ca="1" si="42"/>
        <v>#REF!</v>
      </c>
      <c r="G356" s="132"/>
      <c r="H356" s="132"/>
      <c r="I356" s="132" t="e">
        <f t="shared" ca="1" si="44"/>
        <v>#REF!</v>
      </c>
      <c r="J356" s="135"/>
      <c r="K356" s="135"/>
      <c r="L356" s="135" t="e">
        <f t="shared" ca="1" si="43"/>
        <v>#REF!</v>
      </c>
      <c r="M356" s="137" t="e">
        <f t="shared" ca="1" si="45"/>
        <v>#REF!</v>
      </c>
      <c r="N356" s="161" t="e">
        <f t="shared" ca="1" si="46"/>
        <v>#REF!</v>
      </c>
      <c r="O356" s="139" t="e">
        <f t="shared" ca="1" si="47"/>
        <v>#REF!</v>
      </c>
      <c r="P356" s="143"/>
    </row>
    <row r="357" spans="1:16" x14ac:dyDescent="0.25">
      <c r="A357" s="128">
        <v>351</v>
      </c>
      <c r="B357" s="153" t="e">
        <f t="shared" ca="1" si="40"/>
        <v>#REF!</v>
      </c>
      <c r="C357" s="153" t="e">
        <f t="shared" ca="1" si="41"/>
        <v>#REF!</v>
      </c>
      <c r="D357" s="133"/>
      <c r="E357" s="134"/>
      <c r="F357" s="134" t="e">
        <f t="shared" ca="1" si="42"/>
        <v>#REF!</v>
      </c>
      <c r="G357" s="132"/>
      <c r="H357" s="132"/>
      <c r="I357" s="132" t="e">
        <f t="shared" ca="1" si="44"/>
        <v>#REF!</v>
      </c>
      <c r="J357" s="135"/>
      <c r="K357" s="135"/>
      <c r="L357" s="135" t="e">
        <f t="shared" ca="1" si="43"/>
        <v>#REF!</v>
      </c>
      <c r="M357" s="137" t="e">
        <f t="shared" ca="1" si="45"/>
        <v>#REF!</v>
      </c>
      <c r="N357" s="161" t="e">
        <f t="shared" ca="1" si="46"/>
        <v>#REF!</v>
      </c>
      <c r="O357" s="139" t="e">
        <f t="shared" ca="1" si="47"/>
        <v>#REF!</v>
      </c>
      <c r="P357" s="143"/>
    </row>
    <row r="358" spans="1:16" x14ac:dyDescent="0.25">
      <c r="A358" s="128">
        <v>352</v>
      </c>
      <c r="B358" s="153" t="e">
        <f t="shared" ca="1" si="40"/>
        <v>#REF!</v>
      </c>
      <c r="C358" s="153" t="e">
        <f t="shared" ca="1" si="41"/>
        <v>#REF!</v>
      </c>
      <c r="D358" s="133"/>
      <c r="E358" s="134"/>
      <c r="F358" s="134" t="e">
        <f t="shared" ca="1" si="42"/>
        <v>#REF!</v>
      </c>
      <c r="G358" s="132"/>
      <c r="H358" s="132"/>
      <c r="I358" s="132" t="e">
        <f t="shared" ca="1" si="44"/>
        <v>#REF!</v>
      </c>
      <c r="J358" s="135"/>
      <c r="K358" s="135"/>
      <c r="L358" s="135" t="e">
        <f t="shared" ca="1" si="43"/>
        <v>#REF!</v>
      </c>
      <c r="M358" s="137" t="e">
        <f t="shared" ca="1" si="45"/>
        <v>#REF!</v>
      </c>
      <c r="N358" s="161" t="e">
        <f t="shared" ca="1" si="46"/>
        <v>#REF!</v>
      </c>
      <c r="O358" s="139" t="e">
        <f t="shared" ca="1" si="47"/>
        <v>#REF!</v>
      </c>
      <c r="P358" s="143"/>
    </row>
    <row r="359" spans="1:16" x14ac:dyDescent="0.25">
      <c r="A359" s="128">
        <v>353</v>
      </c>
      <c r="B359" s="153" t="e">
        <f t="shared" ca="1" si="40"/>
        <v>#REF!</v>
      </c>
      <c r="C359" s="153" t="e">
        <f t="shared" ca="1" si="41"/>
        <v>#REF!</v>
      </c>
      <c r="D359" s="133"/>
      <c r="E359" s="134"/>
      <c r="F359" s="134" t="e">
        <f t="shared" ca="1" si="42"/>
        <v>#REF!</v>
      </c>
      <c r="G359" s="132"/>
      <c r="H359" s="132"/>
      <c r="I359" s="132" t="e">
        <f t="shared" ca="1" si="44"/>
        <v>#REF!</v>
      </c>
      <c r="J359" s="135"/>
      <c r="K359" s="135"/>
      <c r="L359" s="135" t="e">
        <f t="shared" ca="1" si="43"/>
        <v>#REF!</v>
      </c>
      <c r="M359" s="137" t="e">
        <f t="shared" ca="1" si="45"/>
        <v>#REF!</v>
      </c>
      <c r="N359" s="161" t="e">
        <f t="shared" ca="1" si="46"/>
        <v>#REF!</v>
      </c>
      <c r="O359" s="139" t="e">
        <f t="shared" ca="1" si="47"/>
        <v>#REF!</v>
      </c>
      <c r="P359" s="143"/>
    </row>
    <row r="360" spans="1:16" x14ac:dyDescent="0.25">
      <c r="A360" s="128">
        <v>354</v>
      </c>
      <c r="B360" s="153" t="e">
        <f t="shared" ca="1" si="40"/>
        <v>#REF!</v>
      </c>
      <c r="C360" s="153" t="e">
        <f t="shared" ca="1" si="41"/>
        <v>#REF!</v>
      </c>
      <c r="D360" s="133"/>
      <c r="E360" s="134"/>
      <c r="F360" s="134" t="e">
        <f t="shared" ca="1" si="42"/>
        <v>#REF!</v>
      </c>
      <c r="G360" s="132"/>
      <c r="H360" s="132"/>
      <c r="I360" s="132" t="e">
        <f t="shared" ca="1" si="44"/>
        <v>#REF!</v>
      </c>
      <c r="J360" s="135"/>
      <c r="K360" s="135"/>
      <c r="L360" s="135" t="e">
        <f t="shared" ca="1" si="43"/>
        <v>#REF!</v>
      </c>
      <c r="M360" s="137" t="e">
        <f t="shared" ca="1" si="45"/>
        <v>#REF!</v>
      </c>
      <c r="N360" s="161" t="e">
        <f t="shared" ca="1" si="46"/>
        <v>#REF!</v>
      </c>
      <c r="O360" s="139" t="e">
        <f t="shared" ca="1" si="47"/>
        <v>#REF!</v>
      </c>
      <c r="P360" s="143"/>
    </row>
    <row r="361" spans="1:16" x14ac:dyDescent="0.25">
      <c r="A361" s="128">
        <v>355</v>
      </c>
      <c r="B361" s="153" t="e">
        <f t="shared" ca="1" si="40"/>
        <v>#REF!</v>
      </c>
      <c r="C361" s="153" t="e">
        <f t="shared" ca="1" si="41"/>
        <v>#REF!</v>
      </c>
      <c r="D361" s="133"/>
      <c r="E361" s="134"/>
      <c r="F361" s="134" t="e">
        <f t="shared" ca="1" si="42"/>
        <v>#REF!</v>
      </c>
      <c r="G361" s="132"/>
      <c r="H361" s="132"/>
      <c r="I361" s="132" t="e">
        <f t="shared" ca="1" si="44"/>
        <v>#REF!</v>
      </c>
      <c r="J361" s="135"/>
      <c r="K361" s="135"/>
      <c r="L361" s="135" t="e">
        <f t="shared" ca="1" si="43"/>
        <v>#REF!</v>
      </c>
      <c r="M361" s="137" t="e">
        <f t="shared" ca="1" si="45"/>
        <v>#REF!</v>
      </c>
      <c r="N361" s="161" t="e">
        <f t="shared" ca="1" si="46"/>
        <v>#REF!</v>
      </c>
      <c r="O361" s="139" t="e">
        <f t="shared" ca="1" si="47"/>
        <v>#REF!</v>
      </c>
      <c r="P361" s="143"/>
    </row>
    <row r="362" spans="1:16" x14ac:dyDescent="0.25">
      <c r="A362" s="128">
        <v>356</v>
      </c>
      <c r="B362" s="153" t="e">
        <f t="shared" ca="1" si="40"/>
        <v>#REF!</v>
      </c>
      <c r="C362" s="153" t="e">
        <f t="shared" ca="1" si="41"/>
        <v>#REF!</v>
      </c>
      <c r="D362" s="133"/>
      <c r="E362" s="134"/>
      <c r="F362" s="134" t="e">
        <f t="shared" ca="1" si="42"/>
        <v>#REF!</v>
      </c>
      <c r="G362" s="132"/>
      <c r="H362" s="132"/>
      <c r="I362" s="132" t="e">
        <f t="shared" ca="1" si="44"/>
        <v>#REF!</v>
      </c>
      <c r="J362" s="135"/>
      <c r="K362" s="135"/>
      <c r="L362" s="135" t="e">
        <f t="shared" ca="1" si="43"/>
        <v>#REF!</v>
      </c>
      <c r="M362" s="137" t="e">
        <f t="shared" ca="1" si="45"/>
        <v>#REF!</v>
      </c>
      <c r="N362" s="161" t="e">
        <f t="shared" ca="1" si="46"/>
        <v>#REF!</v>
      </c>
      <c r="O362" s="139" t="e">
        <f t="shared" ca="1" si="47"/>
        <v>#REF!</v>
      </c>
      <c r="P362" s="143"/>
    </row>
    <row r="363" spans="1:16" x14ac:dyDescent="0.25">
      <c r="A363" s="128">
        <v>357</v>
      </c>
      <c r="B363" s="153" t="e">
        <f t="shared" ca="1" si="40"/>
        <v>#REF!</v>
      </c>
      <c r="C363" s="153" t="e">
        <f t="shared" ca="1" si="41"/>
        <v>#REF!</v>
      </c>
      <c r="D363" s="133"/>
      <c r="E363" s="134"/>
      <c r="F363" s="134" t="e">
        <f t="shared" ca="1" si="42"/>
        <v>#REF!</v>
      </c>
      <c r="G363" s="132"/>
      <c r="H363" s="132"/>
      <c r="I363" s="132" t="e">
        <f t="shared" ca="1" si="44"/>
        <v>#REF!</v>
      </c>
      <c r="J363" s="135"/>
      <c r="K363" s="135"/>
      <c r="L363" s="135" t="e">
        <f t="shared" ca="1" si="43"/>
        <v>#REF!</v>
      </c>
      <c r="M363" s="137" t="e">
        <f t="shared" ca="1" si="45"/>
        <v>#REF!</v>
      </c>
      <c r="N363" s="161" t="e">
        <f t="shared" ca="1" si="46"/>
        <v>#REF!</v>
      </c>
      <c r="O363" s="139" t="e">
        <f t="shared" ca="1" si="47"/>
        <v>#REF!</v>
      </c>
      <c r="P363" s="143"/>
    </row>
    <row r="364" spans="1:16" x14ac:dyDescent="0.25">
      <c r="A364" s="128">
        <v>358</v>
      </c>
      <c r="B364" s="153" t="e">
        <f t="shared" ca="1" si="40"/>
        <v>#REF!</v>
      </c>
      <c r="C364" s="153" t="e">
        <f t="shared" ca="1" si="41"/>
        <v>#REF!</v>
      </c>
      <c r="D364" s="133"/>
      <c r="E364" s="134"/>
      <c r="F364" s="134" t="e">
        <f t="shared" ca="1" si="42"/>
        <v>#REF!</v>
      </c>
      <c r="G364" s="132"/>
      <c r="H364" s="132"/>
      <c r="I364" s="132" t="e">
        <f t="shared" ca="1" si="44"/>
        <v>#REF!</v>
      </c>
      <c r="J364" s="135"/>
      <c r="K364" s="135"/>
      <c r="L364" s="135" t="e">
        <f t="shared" ca="1" si="43"/>
        <v>#REF!</v>
      </c>
      <c r="M364" s="137" t="e">
        <f t="shared" ca="1" si="45"/>
        <v>#REF!</v>
      </c>
      <c r="N364" s="161" t="e">
        <f t="shared" ca="1" si="46"/>
        <v>#REF!</v>
      </c>
      <c r="O364" s="139" t="e">
        <f t="shared" ca="1" si="47"/>
        <v>#REF!</v>
      </c>
      <c r="P364" s="143"/>
    </row>
    <row r="365" spans="1:16" x14ac:dyDescent="0.25">
      <c r="A365" s="128">
        <v>359</v>
      </c>
      <c r="B365" s="153" t="e">
        <f t="shared" ca="1" si="40"/>
        <v>#REF!</v>
      </c>
      <c r="C365" s="153" t="e">
        <f t="shared" ca="1" si="41"/>
        <v>#REF!</v>
      </c>
      <c r="D365" s="133"/>
      <c r="E365" s="134"/>
      <c r="F365" s="134" t="e">
        <f t="shared" ca="1" si="42"/>
        <v>#REF!</v>
      </c>
      <c r="G365" s="132"/>
      <c r="H365" s="132"/>
      <c r="I365" s="132" t="e">
        <f t="shared" ca="1" si="44"/>
        <v>#REF!</v>
      </c>
      <c r="J365" s="135"/>
      <c r="K365" s="135"/>
      <c r="L365" s="135" t="e">
        <f t="shared" ca="1" si="43"/>
        <v>#REF!</v>
      </c>
      <c r="M365" s="137" t="e">
        <f t="shared" ca="1" si="45"/>
        <v>#REF!</v>
      </c>
      <c r="N365" s="161" t="e">
        <f t="shared" ca="1" si="46"/>
        <v>#REF!</v>
      </c>
      <c r="O365" s="139" t="e">
        <f t="shared" ca="1" si="47"/>
        <v>#REF!</v>
      </c>
      <c r="P365" s="143"/>
    </row>
    <row r="366" spans="1:16" x14ac:dyDescent="0.25">
      <c r="A366" s="128">
        <v>360</v>
      </c>
      <c r="B366" s="153" t="e">
        <f t="shared" ca="1" si="40"/>
        <v>#REF!</v>
      </c>
      <c r="C366" s="153" t="e">
        <f t="shared" ca="1" si="41"/>
        <v>#REF!</v>
      </c>
      <c r="D366" s="133"/>
      <c r="E366" s="134"/>
      <c r="F366" s="134" t="e">
        <f t="shared" ca="1" si="42"/>
        <v>#REF!</v>
      </c>
      <c r="G366" s="132"/>
      <c r="H366" s="132"/>
      <c r="I366" s="132" t="e">
        <f t="shared" ca="1" si="44"/>
        <v>#REF!</v>
      </c>
      <c r="J366" s="135"/>
      <c r="K366" s="135"/>
      <c r="L366" s="135" t="e">
        <f t="shared" ca="1" si="43"/>
        <v>#REF!</v>
      </c>
      <c r="M366" s="137" t="e">
        <f t="shared" ca="1" si="45"/>
        <v>#REF!</v>
      </c>
      <c r="N366" s="161" t="e">
        <f t="shared" ca="1" si="46"/>
        <v>#REF!</v>
      </c>
      <c r="O366" s="139" t="e">
        <f t="shared" ca="1" si="47"/>
        <v>#REF!</v>
      </c>
      <c r="P366" s="143"/>
    </row>
    <row r="367" spans="1:16" x14ac:dyDescent="0.25">
      <c r="A367" s="128">
        <v>361</v>
      </c>
      <c r="B367" s="153" t="e">
        <f t="shared" ca="1" si="40"/>
        <v>#REF!</v>
      </c>
      <c r="C367" s="153" t="e">
        <f t="shared" ca="1" si="41"/>
        <v>#REF!</v>
      </c>
      <c r="D367" s="133"/>
      <c r="E367" s="134"/>
      <c r="F367" s="134" t="e">
        <f t="shared" ca="1" si="42"/>
        <v>#REF!</v>
      </c>
      <c r="G367" s="132"/>
      <c r="H367" s="132"/>
      <c r="I367" s="132" t="e">
        <f t="shared" ca="1" si="44"/>
        <v>#REF!</v>
      </c>
      <c r="J367" s="135"/>
      <c r="K367" s="135"/>
      <c r="L367" s="135" t="e">
        <f t="shared" ca="1" si="43"/>
        <v>#REF!</v>
      </c>
      <c r="M367" s="137" t="e">
        <f t="shared" ca="1" si="45"/>
        <v>#REF!</v>
      </c>
      <c r="N367" s="161" t="e">
        <f t="shared" ca="1" si="46"/>
        <v>#REF!</v>
      </c>
      <c r="O367" s="139" t="e">
        <f t="shared" ca="1" si="47"/>
        <v>#REF!</v>
      </c>
      <c r="P367" s="143"/>
    </row>
    <row r="368" spans="1:16" x14ac:dyDescent="0.25">
      <c r="A368" s="128">
        <v>362</v>
      </c>
      <c r="B368" s="153" t="e">
        <f t="shared" ca="1" si="40"/>
        <v>#REF!</v>
      </c>
      <c r="C368" s="153" t="e">
        <f t="shared" ca="1" si="41"/>
        <v>#REF!</v>
      </c>
      <c r="D368" s="133"/>
      <c r="E368" s="134"/>
      <c r="F368" s="134" t="e">
        <f t="shared" ca="1" si="42"/>
        <v>#REF!</v>
      </c>
      <c r="G368" s="132"/>
      <c r="H368" s="132"/>
      <c r="I368" s="132" t="e">
        <f t="shared" ca="1" si="44"/>
        <v>#REF!</v>
      </c>
      <c r="J368" s="135"/>
      <c r="K368" s="135"/>
      <c r="L368" s="135" t="e">
        <f t="shared" ca="1" si="43"/>
        <v>#REF!</v>
      </c>
      <c r="M368" s="137" t="e">
        <f t="shared" ca="1" si="45"/>
        <v>#REF!</v>
      </c>
      <c r="N368" s="161" t="e">
        <f t="shared" ca="1" si="46"/>
        <v>#REF!</v>
      </c>
      <c r="O368" s="139" t="e">
        <f t="shared" ca="1" si="47"/>
        <v>#REF!</v>
      </c>
      <c r="P368" s="143"/>
    </row>
    <row r="369" spans="1:16" x14ac:dyDescent="0.25">
      <c r="A369" s="128">
        <v>363</v>
      </c>
      <c r="B369" s="153" t="e">
        <f t="shared" ca="1" si="40"/>
        <v>#REF!</v>
      </c>
      <c r="C369" s="153" t="e">
        <f t="shared" ca="1" si="41"/>
        <v>#REF!</v>
      </c>
      <c r="D369" s="133"/>
      <c r="E369" s="134"/>
      <c r="F369" s="134" t="e">
        <f t="shared" ca="1" si="42"/>
        <v>#REF!</v>
      </c>
      <c r="G369" s="132"/>
      <c r="H369" s="132"/>
      <c r="I369" s="132" t="e">
        <f t="shared" ca="1" si="44"/>
        <v>#REF!</v>
      </c>
      <c r="J369" s="135"/>
      <c r="K369" s="135"/>
      <c r="L369" s="135" t="e">
        <f t="shared" ca="1" si="43"/>
        <v>#REF!</v>
      </c>
      <c r="M369" s="137" t="e">
        <f t="shared" ca="1" si="45"/>
        <v>#REF!</v>
      </c>
      <c r="N369" s="161" t="e">
        <f t="shared" ca="1" si="46"/>
        <v>#REF!</v>
      </c>
      <c r="O369" s="139" t="e">
        <f t="shared" ca="1" si="47"/>
        <v>#REF!</v>
      </c>
      <c r="P369" s="143"/>
    </row>
    <row r="370" spans="1:16" x14ac:dyDescent="0.25">
      <c r="A370" s="128">
        <v>364</v>
      </c>
      <c r="B370" s="153" t="e">
        <f t="shared" ca="1" si="40"/>
        <v>#REF!</v>
      </c>
      <c r="C370" s="153" t="e">
        <f t="shared" ca="1" si="41"/>
        <v>#REF!</v>
      </c>
      <c r="D370" s="133"/>
      <c r="E370" s="134"/>
      <c r="F370" s="134" t="e">
        <f t="shared" ca="1" si="42"/>
        <v>#REF!</v>
      </c>
      <c r="G370" s="132"/>
      <c r="H370" s="132"/>
      <c r="I370" s="132" t="e">
        <f t="shared" ca="1" si="44"/>
        <v>#REF!</v>
      </c>
      <c r="J370" s="135"/>
      <c r="K370" s="135"/>
      <c r="L370" s="135" t="e">
        <f t="shared" ca="1" si="43"/>
        <v>#REF!</v>
      </c>
      <c r="M370" s="137" t="e">
        <f t="shared" ca="1" si="45"/>
        <v>#REF!</v>
      </c>
      <c r="N370" s="161" t="e">
        <f t="shared" ca="1" si="46"/>
        <v>#REF!</v>
      </c>
      <c r="O370" s="139" t="e">
        <f t="shared" ca="1" si="47"/>
        <v>#REF!</v>
      </c>
      <c r="P370" s="143"/>
    </row>
    <row r="371" spans="1:16" x14ac:dyDescent="0.25">
      <c r="A371" s="128">
        <v>365</v>
      </c>
      <c r="B371" s="153" t="e">
        <f t="shared" ca="1" si="40"/>
        <v>#REF!</v>
      </c>
      <c r="C371" s="153" t="e">
        <f t="shared" ca="1" si="41"/>
        <v>#REF!</v>
      </c>
      <c r="D371" s="133"/>
      <c r="E371" s="134"/>
      <c r="F371" s="134" t="e">
        <f t="shared" ca="1" si="42"/>
        <v>#REF!</v>
      </c>
      <c r="G371" s="132"/>
      <c r="H371" s="132"/>
      <c r="I371" s="132" t="e">
        <f t="shared" ca="1" si="44"/>
        <v>#REF!</v>
      </c>
      <c r="J371" s="135"/>
      <c r="K371" s="135"/>
      <c r="L371" s="135" t="e">
        <f t="shared" ca="1" si="43"/>
        <v>#REF!</v>
      </c>
      <c r="M371" s="137" t="e">
        <f t="shared" ca="1" si="45"/>
        <v>#REF!</v>
      </c>
      <c r="N371" s="161" t="e">
        <f t="shared" ca="1" si="46"/>
        <v>#REF!</v>
      </c>
      <c r="O371" s="139" t="e">
        <f t="shared" ca="1" si="47"/>
        <v>#REF!</v>
      </c>
      <c r="P371" s="143"/>
    </row>
    <row r="372" spans="1:16" x14ac:dyDescent="0.25">
      <c r="A372" s="128">
        <v>366</v>
      </c>
      <c r="B372" s="153" t="e">
        <f t="shared" ca="1" si="40"/>
        <v>#REF!</v>
      </c>
      <c r="C372" s="153" t="e">
        <f t="shared" ca="1" si="41"/>
        <v>#REF!</v>
      </c>
      <c r="D372" s="133"/>
      <c r="E372" s="134"/>
      <c r="F372" s="134" t="e">
        <f t="shared" ca="1" si="42"/>
        <v>#REF!</v>
      </c>
      <c r="G372" s="132"/>
      <c r="H372" s="132"/>
      <c r="I372" s="132" t="e">
        <f t="shared" ca="1" si="44"/>
        <v>#REF!</v>
      </c>
      <c r="J372" s="135"/>
      <c r="K372" s="135"/>
      <c r="L372" s="135" t="e">
        <f t="shared" ca="1" si="43"/>
        <v>#REF!</v>
      </c>
      <c r="M372" s="137" t="e">
        <f t="shared" ca="1" si="45"/>
        <v>#REF!</v>
      </c>
      <c r="N372" s="161" t="e">
        <f t="shared" ca="1" si="46"/>
        <v>#REF!</v>
      </c>
      <c r="O372" s="139" t="e">
        <f t="shared" ca="1" si="47"/>
        <v>#REF!</v>
      </c>
      <c r="P372" s="143"/>
    </row>
    <row r="373" spans="1:16" x14ac:dyDescent="0.25">
      <c r="A373" s="128">
        <v>367</v>
      </c>
      <c r="B373" s="153" t="e">
        <f t="shared" ca="1" si="40"/>
        <v>#REF!</v>
      </c>
      <c r="C373" s="153" t="e">
        <f t="shared" ca="1" si="41"/>
        <v>#REF!</v>
      </c>
      <c r="D373" s="133"/>
      <c r="E373" s="134"/>
      <c r="F373" s="134" t="e">
        <f t="shared" ca="1" si="42"/>
        <v>#REF!</v>
      </c>
      <c r="G373" s="132"/>
      <c r="H373" s="132"/>
      <c r="I373" s="132" t="e">
        <f t="shared" ca="1" si="44"/>
        <v>#REF!</v>
      </c>
      <c r="J373" s="135"/>
      <c r="K373" s="135"/>
      <c r="L373" s="135" t="e">
        <f t="shared" ca="1" si="43"/>
        <v>#REF!</v>
      </c>
      <c r="M373" s="137" t="e">
        <f t="shared" ca="1" si="45"/>
        <v>#REF!</v>
      </c>
      <c r="N373" s="161" t="e">
        <f t="shared" ca="1" si="46"/>
        <v>#REF!</v>
      </c>
      <c r="O373" s="139" t="e">
        <f t="shared" ca="1" si="47"/>
        <v>#REF!</v>
      </c>
      <c r="P373" s="143"/>
    </row>
    <row r="374" spans="1:16" x14ac:dyDescent="0.25">
      <c r="A374" s="128">
        <v>368</v>
      </c>
      <c r="B374" s="153" t="e">
        <f t="shared" ca="1" si="40"/>
        <v>#REF!</v>
      </c>
      <c r="C374" s="153" t="e">
        <f t="shared" ca="1" si="41"/>
        <v>#REF!</v>
      </c>
      <c r="D374" s="133"/>
      <c r="E374" s="134"/>
      <c r="F374" s="134" t="e">
        <f t="shared" ca="1" si="42"/>
        <v>#REF!</v>
      </c>
      <c r="G374" s="132"/>
      <c r="H374" s="132"/>
      <c r="I374" s="132" t="e">
        <f t="shared" ca="1" si="44"/>
        <v>#REF!</v>
      </c>
      <c r="J374" s="135"/>
      <c r="K374" s="135"/>
      <c r="L374" s="135" t="e">
        <f t="shared" ca="1" si="43"/>
        <v>#REF!</v>
      </c>
      <c r="M374" s="137" t="e">
        <f t="shared" ca="1" si="45"/>
        <v>#REF!</v>
      </c>
      <c r="N374" s="161" t="e">
        <f t="shared" ca="1" si="46"/>
        <v>#REF!</v>
      </c>
      <c r="O374" s="139" t="e">
        <f t="shared" ca="1" si="47"/>
        <v>#REF!</v>
      </c>
      <c r="P374" s="143"/>
    </row>
    <row r="375" spans="1:16" x14ac:dyDescent="0.25">
      <c r="A375" s="128">
        <v>369</v>
      </c>
      <c r="B375" s="153" t="e">
        <f t="shared" ca="1" si="40"/>
        <v>#REF!</v>
      </c>
      <c r="C375" s="153" t="e">
        <f t="shared" ca="1" si="41"/>
        <v>#REF!</v>
      </c>
      <c r="D375" s="133"/>
      <c r="E375" s="134"/>
      <c r="F375" s="134" t="e">
        <f t="shared" ca="1" si="42"/>
        <v>#REF!</v>
      </c>
      <c r="G375" s="132"/>
      <c r="H375" s="132"/>
      <c r="I375" s="132" t="e">
        <f t="shared" ca="1" si="44"/>
        <v>#REF!</v>
      </c>
      <c r="J375" s="135"/>
      <c r="K375" s="135"/>
      <c r="L375" s="135" t="e">
        <f t="shared" ca="1" si="43"/>
        <v>#REF!</v>
      </c>
      <c r="M375" s="137" t="e">
        <f t="shared" ca="1" si="45"/>
        <v>#REF!</v>
      </c>
      <c r="N375" s="161" t="e">
        <f t="shared" ca="1" si="46"/>
        <v>#REF!</v>
      </c>
      <c r="O375" s="139" t="e">
        <f t="shared" ca="1" si="47"/>
        <v>#REF!</v>
      </c>
      <c r="P375" s="143"/>
    </row>
    <row r="376" spans="1:16" x14ac:dyDescent="0.25">
      <c r="A376" s="128">
        <v>370</v>
      </c>
      <c r="B376" s="153" t="e">
        <f t="shared" ca="1" si="40"/>
        <v>#REF!</v>
      </c>
      <c r="C376" s="153" t="e">
        <f t="shared" ca="1" si="41"/>
        <v>#REF!</v>
      </c>
      <c r="D376" s="133"/>
      <c r="E376" s="134"/>
      <c r="F376" s="134" t="e">
        <f t="shared" ca="1" si="42"/>
        <v>#REF!</v>
      </c>
      <c r="G376" s="132"/>
      <c r="H376" s="132"/>
      <c r="I376" s="132" t="e">
        <f t="shared" ca="1" si="44"/>
        <v>#REF!</v>
      </c>
      <c r="J376" s="135"/>
      <c r="K376" s="135"/>
      <c r="L376" s="135" t="e">
        <f t="shared" ca="1" si="43"/>
        <v>#REF!</v>
      </c>
      <c r="M376" s="137" t="e">
        <f t="shared" ca="1" si="45"/>
        <v>#REF!</v>
      </c>
      <c r="N376" s="161" t="e">
        <f t="shared" ca="1" si="46"/>
        <v>#REF!</v>
      </c>
      <c r="O376" s="139" t="e">
        <f t="shared" ca="1" si="47"/>
        <v>#REF!</v>
      </c>
      <c r="P376" s="143"/>
    </row>
    <row r="377" spans="1:16" x14ac:dyDescent="0.25">
      <c r="A377" s="128">
        <v>371</v>
      </c>
      <c r="B377" s="153" t="e">
        <f t="shared" ca="1" si="40"/>
        <v>#REF!</v>
      </c>
      <c r="C377" s="153" t="e">
        <f t="shared" ca="1" si="41"/>
        <v>#REF!</v>
      </c>
      <c r="D377" s="133"/>
      <c r="E377" s="134"/>
      <c r="F377" s="134" t="e">
        <f t="shared" ca="1" si="42"/>
        <v>#REF!</v>
      </c>
      <c r="G377" s="132"/>
      <c r="H377" s="132"/>
      <c r="I377" s="132" t="e">
        <f t="shared" ca="1" si="44"/>
        <v>#REF!</v>
      </c>
      <c r="J377" s="135"/>
      <c r="K377" s="135"/>
      <c r="L377" s="135" t="e">
        <f t="shared" ca="1" si="43"/>
        <v>#REF!</v>
      </c>
      <c r="M377" s="137" t="e">
        <f t="shared" ca="1" si="45"/>
        <v>#REF!</v>
      </c>
      <c r="N377" s="161" t="e">
        <f t="shared" ca="1" si="46"/>
        <v>#REF!</v>
      </c>
      <c r="O377" s="139" t="e">
        <f t="shared" ca="1" si="47"/>
        <v>#REF!</v>
      </c>
      <c r="P377" s="143"/>
    </row>
    <row r="378" spans="1:16" x14ac:dyDescent="0.25">
      <c r="A378" s="128">
        <v>372</v>
      </c>
      <c r="B378" s="153" t="e">
        <f t="shared" ca="1" si="40"/>
        <v>#REF!</v>
      </c>
      <c r="C378" s="153" t="e">
        <f t="shared" ca="1" si="41"/>
        <v>#REF!</v>
      </c>
      <c r="D378" s="133"/>
      <c r="E378" s="134"/>
      <c r="F378" s="134" t="e">
        <f t="shared" ca="1" si="42"/>
        <v>#REF!</v>
      </c>
      <c r="G378" s="132"/>
      <c r="H378" s="132"/>
      <c r="I378" s="132" t="e">
        <f t="shared" ca="1" si="44"/>
        <v>#REF!</v>
      </c>
      <c r="J378" s="135"/>
      <c r="K378" s="135"/>
      <c r="L378" s="135" t="e">
        <f t="shared" ca="1" si="43"/>
        <v>#REF!</v>
      </c>
      <c r="M378" s="137" t="e">
        <f t="shared" ca="1" si="45"/>
        <v>#REF!</v>
      </c>
      <c r="N378" s="161" t="e">
        <f t="shared" ca="1" si="46"/>
        <v>#REF!</v>
      </c>
      <c r="O378" s="139" t="e">
        <f t="shared" ca="1" si="47"/>
        <v>#REF!</v>
      </c>
      <c r="P378" s="143"/>
    </row>
    <row r="379" spans="1:16" x14ac:dyDescent="0.25">
      <c r="A379" s="128">
        <v>373</v>
      </c>
      <c r="B379" s="153" t="e">
        <f t="shared" ca="1" si="40"/>
        <v>#REF!</v>
      </c>
      <c r="C379" s="153" t="e">
        <f t="shared" ca="1" si="41"/>
        <v>#REF!</v>
      </c>
      <c r="D379" s="133"/>
      <c r="E379" s="134"/>
      <c r="F379" s="134" t="e">
        <f t="shared" ca="1" si="42"/>
        <v>#REF!</v>
      </c>
      <c r="G379" s="132"/>
      <c r="H379" s="132"/>
      <c r="I379" s="132" t="e">
        <f t="shared" ca="1" si="44"/>
        <v>#REF!</v>
      </c>
      <c r="J379" s="135"/>
      <c r="K379" s="135"/>
      <c r="L379" s="135" t="e">
        <f t="shared" ca="1" si="43"/>
        <v>#REF!</v>
      </c>
      <c r="M379" s="137" t="e">
        <f t="shared" ca="1" si="45"/>
        <v>#REF!</v>
      </c>
      <c r="N379" s="161" t="e">
        <f t="shared" ca="1" si="46"/>
        <v>#REF!</v>
      </c>
      <c r="O379" s="139" t="e">
        <f t="shared" ca="1" si="47"/>
        <v>#REF!</v>
      </c>
      <c r="P379" s="143"/>
    </row>
    <row r="380" spans="1:16" x14ac:dyDescent="0.25">
      <c r="A380" s="128">
        <v>374</v>
      </c>
      <c r="B380" s="153" t="e">
        <f t="shared" ca="1" si="40"/>
        <v>#REF!</v>
      </c>
      <c r="C380" s="153" t="e">
        <f t="shared" ca="1" si="41"/>
        <v>#REF!</v>
      </c>
      <c r="D380" s="133"/>
      <c r="E380" s="134"/>
      <c r="F380" s="134" t="e">
        <f t="shared" ca="1" si="42"/>
        <v>#REF!</v>
      </c>
      <c r="G380" s="132"/>
      <c r="H380" s="132"/>
      <c r="I380" s="132" t="e">
        <f t="shared" ca="1" si="44"/>
        <v>#REF!</v>
      </c>
      <c r="J380" s="135"/>
      <c r="K380" s="135"/>
      <c r="L380" s="135" t="e">
        <f t="shared" ca="1" si="43"/>
        <v>#REF!</v>
      </c>
      <c r="M380" s="137" t="e">
        <f t="shared" ca="1" si="45"/>
        <v>#REF!</v>
      </c>
      <c r="N380" s="161" t="e">
        <f t="shared" ca="1" si="46"/>
        <v>#REF!</v>
      </c>
      <c r="O380" s="139" t="e">
        <f t="shared" ca="1" si="47"/>
        <v>#REF!</v>
      </c>
      <c r="P380" s="143"/>
    </row>
    <row r="381" spans="1:16" x14ac:dyDescent="0.25">
      <c r="A381" s="128">
        <v>375</v>
      </c>
      <c r="B381" s="153" t="e">
        <f t="shared" ca="1" si="40"/>
        <v>#REF!</v>
      </c>
      <c r="C381" s="153" t="e">
        <f t="shared" ca="1" si="41"/>
        <v>#REF!</v>
      </c>
      <c r="D381" s="133"/>
      <c r="E381" s="134"/>
      <c r="F381" s="134" t="e">
        <f t="shared" ca="1" si="42"/>
        <v>#REF!</v>
      </c>
      <c r="G381" s="132"/>
      <c r="H381" s="132"/>
      <c r="I381" s="132" t="e">
        <f t="shared" ca="1" si="44"/>
        <v>#REF!</v>
      </c>
      <c r="J381" s="135"/>
      <c r="K381" s="135"/>
      <c r="L381" s="135" t="e">
        <f t="shared" ca="1" si="43"/>
        <v>#REF!</v>
      </c>
      <c r="M381" s="137" t="e">
        <f t="shared" ca="1" si="45"/>
        <v>#REF!</v>
      </c>
      <c r="N381" s="161" t="e">
        <f t="shared" ca="1" si="46"/>
        <v>#REF!</v>
      </c>
      <c r="O381" s="139" t="e">
        <f t="shared" ca="1" si="47"/>
        <v>#REF!</v>
      </c>
      <c r="P381" s="143"/>
    </row>
    <row r="382" spans="1:16" x14ac:dyDescent="0.25">
      <c r="A382" s="128">
        <v>376</v>
      </c>
      <c r="B382" s="153" t="e">
        <f t="shared" ca="1" si="40"/>
        <v>#REF!</v>
      </c>
      <c r="C382" s="153" t="e">
        <f t="shared" ca="1" si="41"/>
        <v>#REF!</v>
      </c>
      <c r="D382" s="133"/>
      <c r="E382" s="134"/>
      <c r="F382" s="134" t="e">
        <f t="shared" ca="1" si="42"/>
        <v>#REF!</v>
      </c>
      <c r="G382" s="132"/>
      <c r="H382" s="132"/>
      <c r="I382" s="132" t="e">
        <f t="shared" ca="1" si="44"/>
        <v>#REF!</v>
      </c>
      <c r="J382" s="135"/>
      <c r="K382" s="135"/>
      <c r="L382" s="135" t="e">
        <f t="shared" ca="1" si="43"/>
        <v>#REF!</v>
      </c>
      <c r="M382" s="137" t="e">
        <f t="shared" ca="1" si="45"/>
        <v>#REF!</v>
      </c>
      <c r="N382" s="161" t="e">
        <f t="shared" ca="1" si="46"/>
        <v>#REF!</v>
      </c>
      <c r="O382" s="139" t="e">
        <f t="shared" ca="1" si="47"/>
        <v>#REF!</v>
      </c>
      <c r="P382" s="143"/>
    </row>
    <row r="383" spans="1:16" x14ac:dyDescent="0.25">
      <c r="A383" s="128">
        <v>377</v>
      </c>
      <c r="B383" s="153" t="e">
        <f t="shared" ca="1" si="40"/>
        <v>#REF!</v>
      </c>
      <c r="C383" s="153" t="e">
        <f t="shared" ca="1" si="41"/>
        <v>#REF!</v>
      </c>
      <c r="D383" s="133"/>
      <c r="E383" s="134"/>
      <c r="F383" s="134" t="e">
        <f t="shared" ca="1" si="42"/>
        <v>#REF!</v>
      </c>
      <c r="G383" s="132"/>
      <c r="H383" s="132"/>
      <c r="I383" s="132" t="e">
        <f t="shared" ca="1" si="44"/>
        <v>#REF!</v>
      </c>
      <c r="J383" s="135"/>
      <c r="K383" s="135"/>
      <c r="L383" s="135" t="e">
        <f t="shared" ca="1" si="43"/>
        <v>#REF!</v>
      </c>
      <c r="M383" s="137" t="e">
        <f t="shared" ca="1" si="45"/>
        <v>#REF!</v>
      </c>
      <c r="N383" s="161" t="e">
        <f t="shared" ca="1" si="46"/>
        <v>#REF!</v>
      </c>
      <c r="O383" s="139" t="e">
        <f t="shared" ca="1" si="47"/>
        <v>#REF!</v>
      </c>
      <c r="P383" s="143"/>
    </row>
    <row r="384" spans="1:16" x14ac:dyDescent="0.25">
      <c r="A384" s="128">
        <v>378</v>
      </c>
      <c r="B384" s="153" t="e">
        <f t="shared" ca="1" si="40"/>
        <v>#REF!</v>
      </c>
      <c r="C384" s="153" t="e">
        <f t="shared" ca="1" si="41"/>
        <v>#REF!</v>
      </c>
      <c r="D384" s="133"/>
      <c r="E384" s="134"/>
      <c r="F384" s="134" t="e">
        <f t="shared" ca="1" si="42"/>
        <v>#REF!</v>
      </c>
      <c r="G384" s="132"/>
      <c r="H384" s="132"/>
      <c r="I384" s="132" t="e">
        <f t="shared" ca="1" si="44"/>
        <v>#REF!</v>
      </c>
      <c r="J384" s="135"/>
      <c r="K384" s="135"/>
      <c r="L384" s="135" t="e">
        <f t="shared" ca="1" si="43"/>
        <v>#REF!</v>
      </c>
      <c r="M384" s="137" t="e">
        <f t="shared" ca="1" si="45"/>
        <v>#REF!</v>
      </c>
      <c r="N384" s="161" t="e">
        <f t="shared" ca="1" si="46"/>
        <v>#REF!</v>
      </c>
      <c r="O384" s="139" t="e">
        <f t="shared" ca="1" si="47"/>
        <v>#REF!</v>
      </c>
      <c r="P384" s="143"/>
    </row>
    <row r="385" spans="1:16" x14ac:dyDescent="0.25">
      <c r="A385" s="128">
        <v>379</v>
      </c>
      <c r="B385" s="153" t="e">
        <f t="shared" ca="1" si="40"/>
        <v>#REF!</v>
      </c>
      <c r="C385" s="153" t="e">
        <f t="shared" ca="1" si="41"/>
        <v>#REF!</v>
      </c>
      <c r="D385" s="133"/>
      <c r="E385" s="134"/>
      <c r="F385" s="134" t="e">
        <f t="shared" ca="1" si="42"/>
        <v>#REF!</v>
      </c>
      <c r="G385" s="132"/>
      <c r="H385" s="132"/>
      <c r="I385" s="132" t="e">
        <f t="shared" ca="1" si="44"/>
        <v>#REF!</v>
      </c>
      <c r="J385" s="135"/>
      <c r="K385" s="135"/>
      <c r="L385" s="135" t="e">
        <f t="shared" ca="1" si="43"/>
        <v>#REF!</v>
      </c>
      <c r="M385" s="137" t="e">
        <f t="shared" ca="1" si="45"/>
        <v>#REF!</v>
      </c>
      <c r="N385" s="161" t="e">
        <f t="shared" ca="1" si="46"/>
        <v>#REF!</v>
      </c>
      <c r="O385" s="139" t="e">
        <f t="shared" ca="1" si="47"/>
        <v>#REF!</v>
      </c>
      <c r="P385" s="143"/>
    </row>
    <row r="386" spans="1:16" x14ac:dyDescent="0.25">
      <c r="A386" s="128">
        <v>380</v>
      </c>
      <c r="B386" s="153" t="e">
        <f t="shared" ca="1" si="40"/>
        <v>#REF!</v>
      </c>
      <c r="C386" s="153" t="e">
        <f t="shared" ca="1" si="41"/>
        <v>#REF!</v>
      </c>
      <c r="D386" s="133"/>
      <c r="E386" s="134"/>
      <c r="F386" s="134" t="e">
        <f t="shared" ca="1" si="42"/>
        <v>#REF!</v>
      </c>
      <c r="G386" s="132"/>
      <c r="H386" s="132"/>
      <c r="I386" s="132" t="e">
        <f t="shared" ca="1" si="44"/>
        <v>#REF!</v>
      </c>
      <c r="J386" s="135"/>
      <c r="K386" s="135"/>
      <c r="L386" s="135" t="e">
        <f t="shared" ca="1" si="43"/>
        <v>#REF!</v>
      </c>
      <c r="M386" s="137" t="e">
        <f t="shared" ca="1" si="45"/>
        <v>#REF!</v>
      </c>
      <c r="N386" s="161" t="e">
        <f t="shared" ca="1" si="46"/>
        <v>#REF!</v>
      </c>
      <c r="O386" s="139" t="e">
        <f t="shared" ca="1" si="47"/>
        <v>#REF!</v>
      </c>
      <c r="P386" s="143"/>
    </row>
    <row r="387" spans="1:16" x14ac:dyDescent="0.25">
      <c r="A387" s="128">
        <v>381</v>
      </c>
      <c r="B387" s="153" t="e">
        <f t="shared" ca="1" si="40"/>
        <v>#REF!</v>
      </c>
      <c r="C387" s="153" t="e">
        <f t="shared" ca="1" si="41"/>
        <v>#REF!</v>
      </c>
      <c r="D387" s="133"/>
      <c r="E387" s="134"/>
      <c r="F387" s="134" t="e">
        <f t="shared" ca="1" si="42"/>
        <v>#REF!</v>
      </c>
      <c r="G387" s="132"/>
      <c r="H387" s="132"/>
      <c r="I387" s="132" t="e">
        <f t="shared" ca="1" si="44"/>
        <v>#REF!</v>
      </c>
      <c r="J387" s="135"/>
      <c r="K387" s="135"/>
      <c r="L387" s="135" t="e">
        <f t="shared" ca="1" si="43"/>
        <v>#REF!</v>
      </c>
      <c r="M387" s="137" t="e">
        <f t="shared" ca="1" si="45"/>
        <v>#REF!</v>
      </c>
      <c r="N387" s="161" t="e">
        <f t="shared" ca="1" si="46"/>
        <v>#REF!</v>
      </c>
      <c r="O387" s="139" t="e">
        <f t="shared" ca="1" si="47"/>
        <v>#REF!</v>
      </c>
      <c r="P387" s="143"/>
    </row>
    <row r="388" spans="1:16" x14ac:dyDescent="0.25">
      <c r="A388" s="128">
        <v>382</v>
      </c>
      <c r="B388" s="153" t="e">
        <f t="shared" ca="1" si="40"/>
        <v>#REF!</v>
      </c>
      <c r="C388" s="153" t="e">
        <f t="shared" ca="1" si="41"/>
        <v>#REF!</v>
      </c>
      <c r="D388" s="133"/>
      <c r="E388" s="134"/>
      <c r="F388" s="134" t="e">
        <f t="shared" ca="1" si="42"/>
        <v>#REF!</v>
      </c>
      <c r="G388" s="132"/>
      <c r="H388" s="132"/>
      <c r="I388" s="132" t="e">
        <f t="shared" ca="1" si="44"/>
        <v>#REF!</v>
      </c>
      <c r="J388" s="135"/>
      <c r="K388" s="135"/>
      <c r="L388" s="135" t="e">
        <f t="shared" ca="1" si="43"/>
        <v>#REF!</v>
      </c>
      <c r="M388" s="137" t="e">
        <f t="shared" ca="1" si="45"/>
        <v>#REF!</v>
      </c>
      <c r="N388" s="161" t="e">
        <f t="shared" ca="1" si="46"/>
        <v>#REF!</v>
      </c>
      <c r="O388" s="139" t="e">
        <f t="shared" ca="1" si="47"/>
        <v>#REF!</v>
      </c>
      <c r="P388" s="143"/>
    </row>
    <row r="389" spans="1:16" x14ac:dyDescent="0.25">
      <c r="A389" s="128">
        <v>383</v>
      </c>
      <c r="B389" s="153" t="e">
        <f t="shared" ca="1" si="40"/>
        <v>#REF!</v>
      </c>
      <c r="C389" s="153" t="e">
        <f t="shared" ca="1" si="41"/>
        <v>#REF!</v>
      </c>
      <c r="D389" s="133"/>
      <c r="E389" s="134"/>
      <c r="F389" s="134" t="e">
        <f t="shared" ca="1" si="42"/>
        <v>#REF!</v>
      </c>
      <c r="G389" s="132"/>
      <c r="H389" s="132"/>
      <c r="I389" s="132" t="e">
        <f t="shared" ca="1" si="44"/>
        <v>#REF!</v>
      </c>
      <c r="J389" s="135"/>
      <c r="K389" s="135"/>
      <c r="L389" s="135" t="e">
        <f t="shared" ca="1" si="43"/>
        <v>#REF!</v>
      </c>
      <c r="M389" s="137" t="e">
        <f t="shared" ca="1" si="45"/>
        <v>#REF!</v>
      </c>
      <c r="N389" s="161" t="e">
        <f t="shared" ca="1" si="46"/>
        <v>#REF!</v>
      </c>
      <c r="O389" s="139" t="e">
        <f t="shared" ca="1" si="47"/>
        <v>#REF!</v>
      </c>
      <c r="P389" s="143"/>
    </row>
    <row r="390" spans="1:16" x14ac:dyDescent="0.25">
      <c r="A390" s="128">
        <v>384</v>
      </c>
      <c r="B390" s="153" t="e">
        <f t="shared" ca="1" si="40"/>
        <v>#REF!</v>
      </c>
      <c r="C390" s="153" t="e">
        <f t="shared" ca="1" si="41"/>
        <v>#REF!</v>
      </c>
      <c r="D390" s="133"/>
      <c r="E390" s="134"/>
      <c r="F390" s="134" t="e">
        <f t="shared" ca="1" si="42"/>
        <v>#REF!</v>
      </c>
      <c r="G390" s="132"/>
      <c r="H390" s="132"/>
      <c r="I390" s="132" t="e">
        <f t="shared" ca="1" si="44"/>
        <v>#REF!</v>
      </c>
      <c r="J390" s="135"/>
      <c r="K390" s="135"/>
      <c r="L390" s="135" t="e">
        <f t="shared" ca="1" si="43"/>
        <v>#REF!</v>
      </c>
      <c r="M390" s="137" t="e">
        <f t="shared" ca="1" si="45"/>
        <v>#REF!</v>
      </c>
      <c r="N390" s="161" t="e">
        <f t="shared" ca="1" si="46"/>
        <v>#REF!</v>
      </c>
      <c r="O390" s="139" t="e">
        <f t="shared" ca="1" si="47"/>
        <v>#REF!</v>
      </c>
      <c r="P390" s="143"/>
    </row>
    <row r="391" spans="1:16" x14ac:dyDescent="0.25">
      <c r="A391" s="128">
        <v>385</v>
      </c>
      <c r="B391" s="153" t="e">
        <f t="shared" ca="1" si="40"/>
        <v>#REF!</v>
      </c>
      <c r="C391" s="153" t="e">
        <f t="shared" ca="1" si="41"/>
        <v>#REF!</v>
      </c>
      <c r="D391" s="133"/>
      <c r="E391" s="134"/>
      <c r="F391" s="134" t="e">
        <f t="shared" ca="1" si="42"/>
        <v>#REF!</v>
      </c>
      <c r="G391" s="132"/>
      <c r="H391" s="132"/>
      <c r="I391" s="132" t="e">
        <f t="shared" ca="1" si="44"/>
        <v>#REF!</v>
      </c>
      <c r="J391" s="135"/>
      <c r="K391" s="135"/>
      <c r="L391" s="135" t="e">
        <f t="shared" ca="1" si="43"/>
        <v>#REF!</v>
      </c>
      <c r="M391" s="137" t="e">
        <f t="shared" ca="1" si="45"/>
        <v>#REF!</v>
      </c>
      <c r="N391" s="161" t="e">
        <f t="shared" ca="1" si="46"/>
        <v>#REF!</v>
      </c>
      <c r="O391" s="139" t="e">
        <f t="shared" ca="1" si="47"/>
        <v>#REF!</v>
      </c>
      <c r="P391" s="143"/>
    </row>
    <row r="392" spans="1:16" x14ac:dyDescent="0.25">
      <c r="A392" s="128">
        <v>386</v>
      </c>
      <c r="B392" s="153" t="e">
        <f t="shared" ref="B392:B455" ca="1" si="48">INDIRECT(CONCATENATE($C$505,$D$505,"!$B",$A392 + 8))</f>
        <v>#REF!</v>
      </c>
      <c r="C392" s="153" t="e">
        <f t="shared" ref="C392:C455" ca="1" si="49">INDIRECT(CONCATENATE($C$505,$D$505,"!$C",$A392 + 8))</f>
        <v>#REF!</v>
      </c>
      <c r="D392" s="133"/>
      <c r="E392" s="134"/>
      <c r="F392" s="134" t="e">
        <f t="shared" ref="F392:F455" ca="1" si="50">INDIRECT(CONCATENATE($C$505,$D$505,"!$Z",$A392 + 8))</f>
        <v>#REF!</v>
      </c>
      <c r="G392" s="132"/>
      <c r="H392" s="132"/>
      <c r="I392" s="132" t="e">
        <f t="shared" ca="1" si="44"/>
        <v>#REF!</v>
      </c>
      <c r="J392" s="135"/>
      <c r="K392" s="135"/>
      <c r="L392" s="135" t="e">
        <f t="shared" ref="L392:L455" ca="1" si="51">INDIRECT(CONCATENATE($C$505,$D$505,"!$V",$A392 + 8))</f>
        <v>#REF!</v>
      </c>
      <c r="M392" s="137" t="e">
        <f t="shared" ca="1" si="45"/>
        <v>#REF!</v>
      </c>
      <c r="N392" s="161" t="e">
        <f t="shared" ca="1" si="46"/>
        <v>#REF!</v>
      </c>
      <c r="O392" s="139" t="e">
        <f t="shared" ca="1" si="47"/>
        <v>#REF!</v>
      </c>
      <c r="P392" s="143"/>
    </row>
    <row r="393" spans="1:16" x14ac:dyDescent="0.25">
      <c r="A393" s="128">
        <v>387</v>
      </c>
      <c r="B393" s="153" t="e">
        <f t="shared" ca="1" si="48"/>
        <v>#REF!</v>
      </c>
      <c r="C393" s="153" t="e">
        <f t="shared" ca="1" si="49"/>
        <v>#REF!</v>
      </c>
      <c r="D393" s="133"/>
      <c r="E393" s="134"/>
      <c r="F393" s="134" t="e">
        <f t="shared" ca="1" si="50"/>
        <v>#REF!</v>
      </c>
      <c r="G393" s="132"/>
      <c r="H393" s="132"/>
      <c r="I393" s="132" t="e">
        <f t="shared" ref="I393:I456" ca="1" si="52">INDIRECT(CONCATENATE($C$505,$D$505,"!$AD",$A393 + 8))</f>
        <v>#REF!</v>
      </c>
      <c r="J393" s="135"/>
      <c r="K393" s="135"/>
      <c r="L393" s="135" t="e">
        <f t="shared" ca="1" si="51"/>
        <v>#REF!</v>
      </c>
      <c r="M393" s="137" t="e">
        <f t="shared" ref="M393:M456" ca="1" si="53">IF(I393&lt;33,0,3)</f>
        <v>#REF!</v>
      </c>
      <c r="N393" s="161" t="e">
        <f t="shared" ref="N393:N456" ca="1" si="54">ROUNDDOWN(O393,0)</f>
        <v>#REF!</v>
      </c>
      <c r="O393" s="139" t="e">
        <f t="shared" ref="O393:O456" ca="1" si="55">I393*M393/100</f>
        <v>#REF!</v>
      </c>
      <c r="P393" s="143"/>
    </row>
    <row r="394" spans="1:16" x14ac:dyDescent="0.25">
      <c r="A394" s="128">
        <v>388</v>
      </c>
      <c r="B394" s="153" t="e">
        <f t="shared" ca="1" si="48"/>
        <v>#REF!</v>
      </c>
      <c r="C394" s="153" t="e">
        <f t="shared" ca="1" si="49"/>
        <v>#REF!</v>
      </c>
      <c r="D394" s="133"/>
      <c r="E394" s="134"/>
      <c r="F394" s="134" t="e">
        <f t="shared" ca="1" si="50"/>
        <v>#REF!</v>
      </c>
      <c r="G394" s="132"/>
      <c r="H394" s="132"/>
      <c r="I394" s="132" t="e">
        <f t="shared" ca="1" si="52"/>
        <v>#REF!</v>
      </c>
      <c r="J394" s="135"/>
      <c r="K394" s="135"/>
      <c r="L394" s="135" t="e">
        <f t="shared" ca="1" si="51"/>
        <v>#REF!</v>
      </c>
      <c r="M394" s="137" t="e">
        <f t="shared" ca="1" si="53"/>
        <v>#REF!</v>
      </c>
      <c r="N394" s="161" t="e">
        <f t="shared" ca="1" si="54"/>
        <v>#REF!</v>
      </c>
      <c r="O394" s="139" t="e">
        <f t="shared" ca="1" si="55"/>
        <v>#REF!</v>
      </c>
      <c r="P394" s="143"/>
    </row>
    <row r="395" spans="1:16" x14ac:dyDescent="0.25">
      <c r="A395" s="128">
        <v>389</v>
      </c>
      <c r="B395" s="153" t="e">
        <f t="shared" ca="1" si="48"/>
        <v>#REF!</v>
      </c>
      <c r="C395" s="153" t="e">
        <f t="shared" ca="1" si="49"/>
        <v>#REF!</v>
      </c>
      <c r="D395" s="133"/>
      <c r="E395" s="134"/>
      <c r="F395" s="134" t="e">
        <f t="shared" ca="1" si="50"/>
        <v>#REF!</v>
      </c>
      <c r="G395" s="132"/>
      <c r="H395" s="132"/>
      <c r="I395" s="132" t="e">
        <f t="shared" ca="1" si="52"/>
        <v>#REF!</v>
      </c>
      <c r="J395" s="135"/>
      <c r="K395" s="135"/>
      <c r="L395" s="135" t="e">
        <f t="shared" ca="1" si="51"/>
        <v>#REF!</v>
      </c>
      <c r="M395" s="137" t="e">
        <f t="shared" ca="1" si="53"/>
        <v>#REF!</v>
      </c>
      <c r="N395" s="161" t="e">
        <f t="shared" ca="1" si="54"/>
        <v>#REF!</v>
      </c>
      <c r="O395" s="139" t="e">
        <f t="shared" ca="1" si="55"/>
        <v>#REF!</v>
      </c>
      <c r="P395" s="143"/>
    </row>
    <row r="396" spans="1:16" x14ac:dyDescent="0.25">
      <c r="A396" s="128">
        <v>390</v>
      </c>
      <c r="B396" s="153" t="e">
        <f t="shared" ca="1" si="48"/>
        <v>#REF!</v>
      </c>
      <c r="C396" s="153" t="e">
        <f t="shared" ca="1" si="49"/>
        <v>#REF!</v>
      </c>
      <c r="D396" s="133"/>
      <c r="E396" s="134"/>
      <c r="F396" s="134" t="e">
        <f t="shared" ca="1" si="50"/>
        <v>#REF!</v>
      </c>
      <c r="G396" s="132"/>
      <c r="H396" s="132"/>
      <c r="I396" s="132" t="e">
        <f t="shared" ca="1" si="52"/>
        <v>#REF!</v>
      </c>
      <c r="J396" s="135"/>
      <c r="K396" s="135"/>
      <c r="L396" s="135" t="e">
        <f t="shared" ca="1" si="51"/>
        <v>#REF!</v>
      </c>
      <c r="M396" s="137" t="e">
        <f t="shared" ca="1" si="53"/>
        <v>#REF!</v>
      </c>
      <c r="N396" s="161" t="e">
        <f t="shared" ca="1" si="54"/>
        <v>#REF!</v>
      </c>
      <c r="O396" s="139" t="e">
        <f t="shared" ca="1" si="55"/>
        <v>#REF!</v>
      </c>
      <c r="P396" s="143"/>
    </row>
    <row r="397" spans="1:16" x14ac:dyDescent="0.25">
      <c r="A397" s="128">
        <v>391</v>
      </c>
      <c r="B397" s="153" t="e">
        <f t="shared" ca="1" si="48"/>
        <v>#REF!</v>
      </c>
      <c r="C397" s="153" t="e">
        <f t="shared" ca="1" si="49"/>
        <v>#REF!</v>
      </c>
      <c r="D397" s="133"/>
      <c r="E397" s="134"/>
      <c r="F397" s="134" t="e">
        <f t="shared" ca="1" si="50"/>
        <v>#REF!</v>
      </c>
      <c r="G397" s="132"/>
      <c r="H397" s="132"/>
      <c r="I397" s="132" t="e">
        <f t="shared" ca="1" si="52"/>
        <v>#REF!</v>
      </c>
      <c r="J397" s="135"/>
      <c r="K397" s="135"/>
      <c r="L397" s="135" t="e">
        <f t="shared" ca="1" si="51"/>
        <v>#REF!</v>
      </c>
      <c r="M397" s="137" t="e">
        <f t="shared" ca="1" si="53"/>
        <v>#REF!</v>
      </c>
      <c r="N397" s="161" t="e">
        <f t="shared" ca="1" si="54"/>
        <v>#REF!</v>
      </c>
      <c r="O397" s="139" t="e">
        <f t="shared" ca="1" si="55"/>
        <v>#REF!</v>
      </c>
      <c r="P397" s="143"/>
    </row>
    <row r="398" spans="1:16" x14ac:dyDescent="0.25">
      <c r="A398" s="128">
        <v>392</v>
      </c>
      <c r="B398" s="153" t="e">
        <f t="shared" ca="1" si="48"/>
        <v>#REF!</v>
      </c>
      <c r="C398" s="153" t="e">
        <f t="shared" ca="1" si="49"/>
        <v>#REF!</v>
      </c>
      <c r="D398" s="133"/>
      <c r="E398" s="134"/>
      <c r="F398" s="134" t="e">
        <f t="shared" ca="1" si="50"/>
        <v>#REF!</v>
      </c>
      <c r="G398" s="132"/>
      <c r="H398" s="132"/>
      <c r="I398" s="132" t="e">
        <f t="shared" ca="1" si="52"/>
        <v>#REF!</v>
      </c>
      <c r="J398" s="135"/>
      <c r="K398" s="135"/>
      <c r="L398" s="135" t="e">
        <f t="shared" ca="1" si="51"/>
        <v>#REF!</v>
      </c>
      <c r="M398" s="137" t="e">
        <f t="shared" ca="1" si="53"/>
        <v>#REF!</v>
      </c>
      <c r="N398" s="161" t="e">
        <f t="shared" ca="1" si="54"/>
        <v>#REF!</v>
      </c>
      <c r="O398" s="139" t="e">
        <f t="shared" ca="1" si="55"/>
        <v>#REF!</v>
      </c>
      <c r="P398" s="143"/>
    </row>
    <row r="399" spans="1:16" x14ac:dyDescent="0.25">
      <c r="A399" s="128">
        <v>393</v>
      </c>
      <c r="B399" s="153" t="e">
        <f t="shared" ca="1" si="48"/>
        <v>#REF!</v>
      </c>
      <c r="C399" s="153" t="e">
        <f t="shared" ca="1" si="49"/>
        <v>#REF!</v>
      </c>
      <c r="D399" s="133"/>
      <c r="E399" s="134"/>
      <c r="F399" s="134" t="e">
        <f t="shared" ca="1" si="50"/>
        <v>#REF!</v>
      </c>
      <c r="G399" s="132"/>
      <c r="H399" s="132"/>
      <c r="I399" s="132" t="e">
        <f t="shared" ca="1" si="52"/>
        <v>#REF!</v>
      </c>
      <c r="J399" s="135"/>
      <c r="K399" s="135"/>
      <c r="L399" s="135" t="e">
        <f t="shared" ca="1" si="51"/>
        <v>#REF!</v>
      </c>
      <c r="M399" s="137" t="e">
        <f t="shared" ca="1" si="53"/>
        <v>#REF!</v>
      </c>
      <c r="N399" s="161" t="e">
        <f t="shared" ca="1" si="54"/>
        <v>#REF!</v>
      </c>
      <c r="O399" s="139" t="e">
        <f t="shared" ca="1" si="55"/>
        <v>#REF!</v>
      </c>
      <c r="P399" s="143"/>
    </row>
    <row r="400" spans="1:16" x14ac:dyDescent="0.25">
      <c r="A400" s="128">
        <v>394</v>
      </c>
      <c r="B400" s="153" t="e">
        <f t="shared" ca="1" si="48"/>
        <v>#REF!</v>
      </c>
      <c r="C400" s="153" t="e">
        <f t="shared" ca="1" si="49"/>
        <v>#REF!</v>
      </c>
      <c r="D400" s="133"/>
      <c r="E400" s="134"/>
      <c r="F400" s="134" t="e">
        <f t="shared" ca="1" si="50"/>
        <v>#REF!</v>
      </c>
      <c r="G400" s="132"/>
      <c r="H400" s="132"/>
      <c r="I400" s="132" t="e">
        <f t="shared" ca="1" si="52"/>
        <v>#REF!</v>
      </c>
      <c r="J400" s="135"/>
      <c r="K400" s="135"/>
      <c r="L400" s="135" t="e">
        <f t="shared" ca="1" si="51"/>
        <v>#REF!</v>
      </c>
      <c r="M400" s="137" t="e">
        <f t="shared" ca="1" si="53"/>
        <v>#REF!</v>
      </c>
      <c r="N400" s="161" t="e">
        <f t="shared" ca="1" si="54"/>
        <v>#REF!</v>
      </c>
      <c r="O400" s="139" t="e">
        <f t="shared" ca="1" si="55"/>
        <v>#REF!</v>
      </c>
      <c r="P400" s="143"/>
    </row>
    <row r="401" spans="1:16" x14ac:dyDescent="0.25">
      <c r="A401" s="128">
        <v>395</v>
      </c>
      <c r="B401" s="153" t="e">
        <f t="shared" ca="1" si="48"/>
        <v>#REF!</v>
      </c>
      <c r="C401" s="153" t="e">
        <f t="shared" ca="1" si="49"/>
        <v>#REF!</v>
      </c>
      <c r="D401" s="133"/>
      <c r="E401" s="134"/>
      <c r="F401" s="134" t="e">
        <f t="shared" ca="1" si="50"/>
        <v>#REF!</v>
      </c>
      <c r="G401" s="132"/>
      <c r="H401" s="132"/>
      <c r="I401" s="132" t="e">
        <f t="shared" ca="1" si="52"/>
        <v>#REF!</v>
      </c>
      <c r="J401" s="135"/>
      <c r="K401" s="135"/>
      <c r="L401" s="135" t="e">
        <f t="shared" ca="1" si="51"/>
        <v>#REF!</v>
      </c>
      <c r="M401" s="137" t="e">
        <f t="shared" ca="1" si="53"/>
        <v>#REF!</v>
      </c>
      <c r="N401" s="161" t="e">
        <f t="shared" ca="1" si="54"/>
        <v>#REF!</v>
      </c>
      <c r="O401" s="139" t="e">
        <f t="shared" ca="1" si="55"/>
        <v>#REF!</v>
      </c>
      <c r="P401" s="143"/>
    </row>
    <row r="402" spans="1:16" x14ac:dyDescent="0.25">
      <c r="A402" s="128">
        <v>396</v>
      </c>
      <c r="B402" s="153" t="e">
        <f t="shared" ca="1" si="48"/>
        <v>#REF!</v>
      </c>
      <c r="C402" s="153" t="e">
        <f t="shared" ca="1" si="49"/>
        <v>#REF!</v>
      </c>
      <c r="D402" s="133"/>
      <c r="E402" s="134"/>
      <c r="F402" s="134" t="e">
        <f t="shared" ca="1" si="50"/>
        <v>#REF!</v>
      </c>
      <c r="G402" s="132"/>
      <c r="H402" s="132"/>
      <c r="I402" s="132" t="e">
        <f t="shared" ca="1" si="52"/>
        <v>#REF!</v>
      </c>
      <c r="J402" s="135"/>
      <c r="K402" s="135"/>
      <c r="L402" s="135" t="e">
        <f t="shared" ca="1" si="51"/>
        <v>#REF!</v>
      </c>
      <c r="M402" s="137" t="e">
        <f t="shared" ca="1" si="53"/>
        <v>#REF!</v>
      </c>
      <c r="N402" s="161" t="e">
        <f t="shared" ca="1" si="54"/>
        <v>#REF!</v>
      </c>
      <c r="O402" s="139" t="e">
        <f t="shared" ca="1" si="55"/>
        <v>#REF!</v>
      </c>
      <c r="P402" s="143"/>
    </row>
    <row r="403" spans="1:16" x14ac:dyDescent="0.25">
      <c r="A403" s="128">
        <v>397</v>
      </c>
      <c r="B403" s="153" t="e">
        <f t="shared" ca="1" si="48"/>
        <v>#REF!</v>
      </c>
      <c r="C403" s="153" t="e">
        <f t="shared" ca="1" si="49"/>
        <v>#REF!</v>
      </c>
      <c r="D403" s="133"/>
      <c r="E403" s="134"/>
      <c r="F403" s="134" t="e">
        <f t="shared" ca="1" si="50"/>
        <v>#REF!</v>
      </c>
      <c r="G403" s="132"/>
      <c r="H403" s="132"/>
      <c r="I403" s="132" t="e">
        <f t="shared" ca="1" si="52"/>
        <v>#REF!</v>
      </c>
      <c r="J403" s="135"/>
      <c r="K403" s="135"/>
      <c r="L403" s="135" t="e">
        <f t="shared" ca="1" si="51"/>
        <v>#REF!</v>
      </c>
      <c r="M403" s="137" t="e">
        <f t="shared" ca="1" si="53"/>
        <v>#REF!</v>
      </c>
      <c r="N403" s="161" t="e">
        <f t="shared" ca="1" si="54"/>
        <v>#REF!</v>
      </c>
      <c r="O403" s="139" t="e">
        <f t="shared" ca="1" si="55"/>
        <v>#REF!</v>
      </c>
      <c r="P403" s="143"/>
    </row>
    <row r="404" spans="1:16" x14ac:dyDescent="0.25">
      <c r="A404" s="128">
        <v>398</v>
      </c>
      <c r="B404" s="153" t="e">
        <f t="shared" ca="1" si="48"/>
        <v>#REF!</v>
      </c>
      <c r="C404" s="153" t="e">
        <f t="shared" ca="1" si="49"/>
        <v>#REF!</v>
      </c>
      <c r="D404" s="133"/>
      <c r="E404" s="134"/>
      <c r="F404" s="134" t="e">
        <f t="shared" ca="1" si="50"/>
        <v>#REF!</v>
      </c>
      <c r="G404" s="132"/>
      <c r="H404" s="132"/>
      <c r="I404" s="132" t="e">
        <f t="shared" ca="1" si="52"/>
        <v>#REF!</v>
      </c>
      <c r="J404" s="135"/>
      <c r="K404" s="135"/>
      <c r="L404" s="135" t="e">
        <f t="shared" ca="1" si="51"/>
        <v>#REF!</v>
      </c>
      <c r="M404" s="137" t="e">
        <f t="shared" ca="1" si="53"/>
        <v>#REF!</v>
      </c>
      <c r="N404" s="161" t="e">
        <f t="shared" ca="1" si="54"/>
        <v>#REF!</v>
      </c>
      <c r="O404" s="139" t="e">
        <f t="shared" ca="1" si="55"/>
        <v>#REF!</v>
      </c>
      <c r="P404" s="143"/>
    </row>
    <row r="405" spans="1:16" x14ac:dyDescent="0.25">
      <c r="A405" s="128">
        <v>399</v>
      </c>
      <c r="B405" s="153" t="e">
        <f t="shared" ca="1" si="48"/>
        <v>#REF!</v>
      </c>
      <c r="C405" s="153" t="e">
        <f t="shared" ca="1" si="49"/>
        <v>#REF!</v>
      </c>
      <c r="D405" s="133"/>
      <c r="E405" s="134"/>
      <c r="F405" s="134" t="e">
        <f t="shared" ca="1" si="50"/>
        <v>#REF!</v>
      </c>
      <c r="G405" s="132"/>
      <c r="H405" s="132"/>
      <c r="I405" s="132" t="e">
        <f t="shared" ca="1" si="52"/>
        <v>#REF!</v>
      </c>
      <c r="J405" s="135"/>
      <c r="K405" s="135"/>
      <c r="L405" s="135" t="e">
        <f t="shared" ca="1" si="51"/>
        <v>#REF!</v>
      </c>
      <c r="M405" s="137" t="e">
        <f t="shared" ca="1" si="53"/>
        <v>#REF!</v>
      </c>
      <c r="N405" s="161" t="e">
        <f t="shared" ca="1" si="54"/>
        <v>#REF!</v>
      </c>
      <c r="O405" s="139" t="e">
        <f t="shared" ca="1" si="55"/>
        <v>#REF!</v>
      </c>
      <c r="P405" s="143"/>
    </row>
    <row r="406" spans="1:16" x14ac:dyDescent="0.25">
      <c r="A406" s="128">
        <v>400</v>
      </c>
      <c r="B406" s="153" t="e">
        <f t="shared" ca="1" si="48"/>
        <v>#REF!</v>
      </c>
      <c r="C406" s="153" t="e">
        <f t="shared" ca="1" si="49"/>
        <v>#REF!</v>
      </c>
      <c r="D406" s="133"/>
      <c r="E406" s="134"/>
      <c r="F406" s="134" t="e">
        <f t="shared" ca="1" si="50"/>
        <v>#REF!</v>
      </c>
      <c r="G406" s="132"/>
      <c r="H406" s="132"/>
      <c r="I406" s="132" t="e">
        <f t="shared" ca="1" si="52"/>
        <v>#REF!</v>
      </c>
      <c r="J406" s="135"/>
      <c r="K406" s="135"/>
      <c r="L406" s="135" t="e">
        <f t="shared" ca="1" si="51"/>
        <v>#REF!</v>
      </c>
      <c r="M406" s="137" t="e">
        <f t="shared" ca="1" si="53"/>
        <v>#REF!</v>
      </c>
      <c r="N406" s="161" t="e">
        <f t="shared" ca="1" si="54"/>
        <v>#REF!</v>
      </c>
      <c r="O406" s="139" t="e">
        <f t="shared" ca="1" si="55"/>
        <v>#REF!</v>
      </c>
      <c r="P406" s="143"/>
    </row>
    <row r="407" spans="1:16" x14ac:dyDescent="0.25">
      <c r="A407" s="128">
        <v>401</v>
      </c>
      <c r="B407" s="153" t="e">
        <f t="shared" ca="1" si="48"/>
        <v>#REF!</v>
      </c>
      <c r="C407" s="153" t="e">
        <f t="shared" ca="1" si="49"/>
        <v>#REF!</v>
      </c>
      <c r="D407" s="133"/>
      <c r="E407" s="134"/>
      <c r="F407" s="134" t="e">
        <f t="shared" ca="1" si="50"/>
        <v>#REF!</v>
      </c>
      <c r="G407" s="132"/>
      <c r="H407" s="132"/>
      <c r="I407" s="132" t="e">
        <f t="shared" ca="1" si="52"/>
        <v>#REF!</v>
      </c>
      <c r="J407" s="135"/>
      <c r="K407" s="135"/>
      <c r="L407" s="135" t="e">
        <f t="shared" ca="1" si="51"/>
        <v>#REF!</v>
      </c>
      <c r="M407" s="137" t="e">
        <f t="shared" ca="1" si="53"/>
        <v>#REF!</v>
      </c>
      <c r="N407" s="161" t="e">
        <f t="shared" ca="1" si="54"/>
        <v>#REF!</v>
      </c>
      <c r="O407" s="139" t="e">
        <f t="shared" ca="1" si="55"/>
        <v>#REF!</v>
      </c>
      <c r="P407" s="143"/>
    </row>
    <row r="408" spans="1:16" x14ac:dyDescent="0.25">
      <c r="A408" s="128">
        <v>402</v>
      </c>
      <c r="B408" s="153" t="e">
        <f t="shared" ca="1" si="48"/>
        <v>#REF!</v>
      </c>
      <c r="C408" s="153" t="e">
        <f t="shared" ca="1" si="49"/>
        <v>#REF!</v>
      </c>
      <c r="D408" s="133"/>
      <c r="E408" s="134"/>
      <c r="F408" s="134" t="e">
        <f t="shared" ca="1" si="50"/>
        <v>#REF!</v>
      </c>
      <c r="G408" s="132"/>
      <c r="H408" s="132"/>
      <c r="I408" s="132" t="e">
        <f t="shared" ca="1" si="52"/>
        <v>#REF!</v>
      </c>
      <c r="J408" s="135"/>
      <c r="K408" s="135"/>
      <c r="L408" s="135" t="e">
        <f t="shared" ca="1" si="51"/>
        <v>#REF!</v>
      </c>
      <c r="M408" s="137" t="e">
        <f t="shared" ca="1" si="53"/>
        <v>#REF!</v>
      </c>
      <c r="N408" s="161" t="e">
        <f t="shared" ca="1" si="54"/>
        <v>#REF!</v>
      </c>
      <c r="O408" s="139" t="e">
        <f t="shared" ca="1" si="55"/>
        <v>#REF!</v>
      </c>
      <c r="P408" s="143"/>
    </row>
    <row r="409" spans="1:16" x14ac:dyDescent="0.25">
      <c r="A409" s="128">
        <v>403</v>
      </c>
      <c r="B409" s="153" t="e">
        <f t="shared" ca="1" si="48"/>
        <v>#REF!</v>
      </c>
      <c r="C409" s="153" t="e">
        <f t="shared" ca="1" si="49"/>
        <v>#REF!</v>
      </c>
      <c r="D409" s="133"/>
      <c r="E409" s="134"/>
      <c r="F409" s="134" t="e">
        <f t="shared" ca="1" si="50"/>
        <v>#REF!</v>
      </c>
      <c r="G409" s="132"/>
      <c r="H409" s="132"/>
      <c r="I409" s="132" t="e">
        <f t="shared" ca="1" si="52"/>
        <v>#REF!</v>
      </c>
      <c r="J409" s="135"/>
      <c r="K409" s="135"/>
      <c r="L409" s="135" t="e">
        <f t="shared" ca="1" si="51"/>
        <v>#REF!</v>
      </c>
      <c r="M409" s="137" t="e">
        <f t="shared" ca="1" si="53"/>
        <v>#REF!</v>
      </c>
      <c r="N409" s="161" t="e">
        <f t="shared" ca="1" si="54"/>
        <v>#REF!</v>
      </c>
      <c r="O409" s="139" t="e">
        <f t="shared" ca="1" si="55"/>
        <v>#REF!</v>
      </c>
      <c r="P409" s="143"/>
    </row>
    <row r="410" spans="1:16" x14ac:dyDescent="0.25">
      <c r="A410" s="128">
        <v>404</v>
      </c>
      <c r="B410" s="153" t="e">
        <f t="shared" ca="1" si="48"/>
        <v>#REF!</v>
      </c>
      <c r="C410" s="153" t="e">
        <f t="shared" ca="1" si="49"/>
        <v>#REF!</v>
      </c>
      <c r="D410" s="133"/>
      <c r="E410" s="134"/>
      <c r="F410" s="134" t="e">
        <f t="shared" ca="1" si="50"/>
        <v>#REF!</v>
      </c>
      <c r="G410" s="132"/>
      <c r="H410" s="132"/>
      <c r="I410" s="132" t="e">
        <f t="shared" ca="1" si="52"/>
        <v>#REF!</v>
      </c>
      <c r="J410" s="135"/>
      <c r="K410" s="135"/>
      <c r="L410" s="135" t="e">
        <f t="shared" ca="1" si="51"/>
        <v>#REF!</v>
      </c>
      <c r="M410" s="137" t="e">
        <f t="shared" ca="1" si="53"/>
        <v>#REF!</v>
      </c>
      <c r="N410" s="161" t="e">
        <f t="shared" ca="1" si="54"/>
        <v>#REF!</v>
      </c>
      <c r="O410" s="139" t="e">
        <f t="shared" ca="1" si="55"/>
        <v>#REF!</v>
      </c>
      <c r="P410" s="143"/>
    </row>
    <row r="411" spans="1:16" x14ac:dyDescent="0.25">
      <c r="A411" s="128">
        <v>405</v>
      </c>
      <c r="B411" s="153" t="e">
        <f t="shared" ca="1" si="48"/>
        <v>#REF!</v>
      </c>
      <c r="C411" s="153" t="e">
        <f t="shared" ca="1" si="49"/>
        <v>#REF!</v>
      </c>
      <c r="D411" s="133"/>
      <c r="E411" s="134"/>
      <c r="F411" s="134" t="e">
        <f t="shared" ca="1" si="50"/>
        <v>#REF!</v>
      </c>
      <c r="G411" s="132"/>
      <c r="H411" s="132"/>
      <c r="I411" s="132" t="e">
        <f t="shared" ca="1" si="52"/>
        <v>#REF!</v>
      </c>
      <c r="J411" s="135"/>
      <c r="K411" s="135"/>
      <c r="L411" s="135" t="e">
        <f t="shared" ca="1" si="51"/>
        <v>#REF!</v>
      </c>
      <c r="M411" s="137" t="e">
        <f t="shared" ca="1" si="53"/>
        <v>#REF!</v>
      </c>
      <c r="N411" s="161" t="e">
        <f t="shared" ca="1" si="54"/>
        <v>#REF!</v>
      </c>
      <c r="O411" s="139" t="e">
        <f t="shared" ca="1" si="55"/>
        <v>#REF!</v>
      </c>
      <c r="P411" s="143"/>
    </row>
    <row r="412" spans="1:16" x14ac:dyDescent="0.25">
      <c r="A412" s="128">
        <v>406</v>
      </c>
      <c r="B412" s="153" t="e">
        <f t="shared" ca="1" si="48"/>
        <v>#REF!</v>
      </c>
      <c r="C412" s="153" t="e">
        <f t="shared" ca="1" si="49"/>
        <v>#REF!</v>
      </c>
      <c r="D412" s="133"/>
      <c r="E412" s="134"/>
      <c r="F412" s="134" t="e">
        <f t="shared" ca="1" si="50"/>
        <v>#REF!</v>
      </c>
      <c r="G412" s="132"/>
      <c r="H412" s="132"/>
      <c r="I412" s="132" t="e">
        <f t="shared" ca="1" si="52"/>
        <v>#REF!</v>
      </c>
      <c r="J412" s="135"/>
      <c r="K412" s="135"/>
      <c r="L412" s="135" t="e">
        <f t="shared" ca="1" si="51"/>
        <v>#REF!</v>
      </c>
      <c r="M412" s="137" t="e">
        <f t="shared" ca="1" si="53"/>
        <v>#REF!</v>
      </c>
      <c r="N412" s="161" t="e">
        <f t="shared" ca="1" si="54"/>
        <v>#REF!</v>
      </c>
      <c r="O412" s="139" t="e">
        <f t="shared" ca="1" si="55"/>
        <v>#REF!</v>
      </c>
      <c r="P412" s="143"/>
    </row>
    <row r="413" spans="1:16" x14ac:dyDescent="0.25">
      <c r="A413" s="128">
        <v>407</v>
      </c>
      <c r="B413" s="153" t="e">
        <f t="shared" ca="1" si="48"/>
        <v>#REF!</v>
      </c>
      <c r="C413" s="153" t="e">
        <f t="shared" ca="1" si="49"/>
        <v>#REF!</v>
      </c>
      <c r="D413" s="133"/>
      <c r="E413" s="134"/>
      <c r="F413" s="134" t="e">
        <f t="shared" ca="1" si="50"/>
        <v>#REF!</v>
      </c>
      <c r="G413" s="132"/>
      <c r="H413" s="132"/>
      <c r="I413" s="132" t="e">
        <f t="shared" ca="1" si="52"/>
        <v>#REF!</v>
      </c>
      <c r="J413" s="135"/>
      <c r="K413" s="135"/>
      <c r="L413" s="135" t="e">
        <f t="shared" ca="1" si="51"/>
        <v>#REF!</v>
      </c>
      <c r="M413" s="137" t="e">
        <f t="shared" ca="1" si="53"/>
        <v>#REF!</v>
      </c>
      <c r="N413" s="161" t="e">
        <f t="shared" ca="1" si="54"/>
        <v>#REF!</v>
      </c>
      <c r="O413" s="139" t="e">
        <f t="shared" ca="1" si="55"/>
        <v>#REF!</v>
      </c>
      <c r="P413" s="143"/>
    </row>
    <row r="414" spans="1:16" x14ac:dyDescent="0.25">
      <c r="A414" s="128">
        <v>408</v>
      </c>
      <c r="B414" s="153" t="e">
        <f t="shared" ca="1" si="48"/>
        <v>#REF!</v>
      </c>
      <c r="C414" s="153" t="e">
        <f t="shared" ca="1" si="49"/>
        <v>#REF!</v>
      </c>
      <c r="D414" s="133"/>
      <c r="E414" s="134"/>
      <c r="F414" s="134" t="e">
        <f t="shared" ca="1" si="50"/>
        <v>#REF!</v>
      </c>
      <c r="G414" s="132"/>
      <c r="H414" s="132"/>
      <c r="I414" s="132" t="e">
        <f t="shared" ca="1" si="52"/>
        <v>#REF!</v>
      </c>
      <c r="J414" s="135"/>
      <c r="K414" s="135"/>
      <c r="L414" s="135" t="e">
        <f t="shared" ca="1" si="51"/>
        <v>#REF!</v>
      </c>
      <c r="M414" s="137" t="e">
        <f t="shared" ca="1" si="53"/>
        <v>#REF!</v>
      </c>
      <c r="N414" s="161" t="e">
        <f t="shared" ca="1" si="54"/>
        <v>#REF!</v>
      </c>
      <c r="O414" s="139" t="e">
        <f t="shared" ca="1" si="55"/>
        <v>#REF!</v>
      </c>
      <c r="P414" s="143"/>
    </row>
    <row r="415" spans="1:16" x14ac:dyDescent="0.25">
      <c r="A415" s="128">
        <v>409</v>
      </c>
      <c r="B415" s="153" t="e">
        <f t="shared" ca="1" si="48"/>
        <v>#REF!</v>
      </c>
      <c r="C415" s="153" t="e">
        <f t="shared" ca="1" si="49"/>
        <v>#REF!</v>
      </c>
      <c r="D415" s="133"/>
      <c r="E415" s="134"/>
      <c r="F415" s="134" t="e">
        <f t="shared" ca="1" si="50"/>
        <v>#REF!</v>
      </c>
      <c r="G415" s="132"/>
      <c r="H415" s="132"/>
      <c r="I415" s="132" t="e">
        <f t="shared" ca="1" si="52"/>
        <v>#REF!</v>
      </c>
      <c r="J415" s="135"/>
      <c r="K415" s="135"/>
      <c r="L415" s="135" t="e">
        <f t="shared" ca="1" si="51"/>
        <v>#REF!</v>
      </c>
      <c r="M415" s="137" t="e">
        <f t="shared" ca="1" si="53"/>
        <v>#REF!</v>
      </c>
      <c r="N415" s="161" t="e">
        <f t="shared" ca="1" si="54"/>
        <v>#REF!</v>
      </c>
      <c r="O415" s="139" t="e">
        <f t="shared" ca="1" si="55"/>
        <v>#REF!</v>
      </c>
      <c r="P415" s="143"/>
    </row>
    <row r="416" spans="1:16" x14ac:dyDescent="0.25">
      <c r="A416" s="128">
        <v>410</v>
      </c>
      <c r="B416" s="153" t="e">
        <f t="shared" ca="1" si="48"/>
        <v>#REF!</v>
      </c>
      <c r="C416" s="153" t="e">
        <f t="shared" ca="1" si="49"/>
        <v>#REF!</v>
      </c>
      <c r="D416" s="133"/>
      <c r="E416" s="134"/>
      <c r="F416" s="134" t="e">
        <f t="shared" ca="1" si="50"/>
        <v>#REF!</v>
      </c>
      <c r="G416" s="132"/>
      <c r="H416" s="132"/>
      <c r="I416" s="132" t="e">
        <f t="shared" ca="1" si="52"/>
        <v>#REF!</v>
      </c>
      <c r="J416" s="135"/>
      <c r="K416" s="135"/>
      <c r="L416" s="135" t="e">
        <f t="shared" ca="1" si="51"/>
        <v>#REF!</v>
      </c>
      <c r="M416" s="137" t="e">
        <f t="shared" ca="1" si="53"/>
        <v>#REF!</v>
      </c>
      <c r="N416" s="161" t="e">
        <f t="shared" ca="1" si="54"/>
        <v>#REF!</v>
      </c>
      <c r="O416" s="139" t="e">
        <f t="shared" ca="1" si="55"/>
        <v>#REF!</v>
      </c>
      <c r="P416" s="143"/>
    </row>
    <row r="417" spans="1:16" x14ac:dyDescent="0.25">
      <c r="A417" s="128">
        <v>411</v>
      </c>
      <c r="B417" s="153" t="e">
        <f t="shared" ca="1" si="48"/>
        <v>#REF!</v>
      </c>
      <c r="C417" s="153" t="e">
        <f t="shared" ca="1" si="49"/>
        <v>#REF!</v>
      </c>
      <c r="D417" s="133"/>
      <c r="E417" s="134"/>
      <c r="F417" s="134" t="e">
        <f t="shared" ca="1" si="50"/>
        <v>#REF!</v>
      </c>
      <c r="G417" s="132"/>
      <c r="H417" s="132"/>
      <c r="I417" s="132" t="e">
        <f t="shared" ca="1" si="52"/>
        <v>#REF!</v>
      </c>
      <c r="J417" s="135"/>
      <c r="K417" s="135"/>
      <c r="L417" s="135" t="e">
        <f t="shared" ca="1" si="51"/>
        <v>#REF!</v>
      </c>
      <c r="M417" s="137" t="e">
        <f t="shared" ca="1" si="53"/>
        <v>#REF!</v>
      </c>
      <c r="N417" s="161" t="e">
        <f t="shared" ca="1" si="54"/>
        <v>#REF!</v>
      </c>
      <c r="O417" s="139" t="e">
        <f t="shared" ca="1" si="55"/>
        <v>#REF!</v>
      </c>
      <c r="P417" s="143"/>
    </row>
    <row r="418" spans="1:16" x14ac:dyDescent="0.25">
      <c r="A418" s="128">
        <v>412</v>
      </c>
      <c r="B418" s="153" t="e">
        <f t="shared" ca="1" si="48"/>
        <v>#REF!</v>
      </c>
      <c r="C418" s="153" t="e">
        <f t="shared" ca="1" si="49"/>
        <v>#REF!</v>
      </c>
      <c r="D418" s="133"/>
      <c r="E418" s="134"/>
      <c r="F418" s="134" t="e">
        <f t="shared" ca="1" si="50"/>
        <v>#REF!</v>
      </c>
      <c r="G418" s="132"/>
      <c r="H418" s="132"/>
      <c r="I418" s="132" t="e">
        <f t="shared" ca="1" si="52"/>
        <v>#REF!</v>
      </c>
      <c r="J418" s="135"/>
      <c r="K418" s="135"/>
      <c r="L418" s="135" t="e">
        <f t="shared" ca="1" si="51"/>
        <v>#REF!</v>
      </c>
      <c r="M418" s="137" t="e">
        <f t="shared" ca="1" si="53"/>
        <v>#REF!</v>
      </c>
      <c r="N418" s="161" t="e">
        <f t="shared" ca="1" si="54"/>
        <v>#REF!</v>
      </c>
      <c r="O418" s="139" t="e">
        <f t="shared" ca="1" si="55"/>
        <v>#REF!</v>
      </c>
      <c r="P418" s="143"/>
    </row>
    <row r="419" spans="1:16" x14ac:dyDescent="0.25">
      <c r="A419" s="128">
        <v>413</v>
      </c>
      <c r="B419" s="153" t="e">
        <f t="shared" ca="1" si="48"/>
        <v>#REF!</v>
      </c>
      <c r="C419" s="153" t="e">
        <f t="shared" ca="1" si="49"/>
        <v>#REF!</v>
      </c>
      <c r="D419" s="133"/>
      <c r="E419" s="134"/>
      <c r="F419" s="134" t="e">
        <f t="shared" ca="1" si="50"/>
        <v>#REF!</v>
      </c>
      <c r="G419" s="132"/>
      <c r="H419" s="132"/>
      <c r="I419" s="132" t="e">
        <f t="shared" ca="1" si="52"/>
        <v>#REF!</v>
      </c>
      <c r="J419" s="135"/>
      <c r="K419" s="135"/>
      <c r="L419" s="135" t="e">
        <f t="shared" ca="1" si="51"/>
        <v>#REF!</v>
      </c>
      <c r="M419" s="137" t="e">
        <f t="shared" ca="1" si="53"/>
        <v>#REF!</v>
      </c>
      <c r="N419" s="161" t="e">
        <f t="shared" ca="1" si="54"/>
        <v>#REF!</v>
      </c>
      <c r="O419" s="139" t="e">
        <f t="shared" ca="1" si="55"/>
        <v>#REF!</v>
      </c>
      <c r="P419" s="143"/>
    </row>
    <row r="420" spans="1:16" x14ac:dyDescent="0.25">
      <c r="A420" s="128">
        <v>414</v>
      </c>
      <c r="B420" s="153" t="e">
        <f t="shared" ca="1" si="48"/>
        <v>#REF!</v>
      </c>
      <c r="C420" s="153" t="e">
        <f t="shared" ca="1" si="49"/>
        <v>#REF!</v>
      </c>
      <c r="D420" s="133"/>
      <c r="E420" s="134"/>
      <c r="F420" s="134" t="e">
        <f t="shared" ca="1" si="50"/>
        <v>#REF!</v>
      </c>
      <c r="G420" s="132"/>
      <c r="H420" s="132"/>
      <c r="I420" s="132" t="e">
        <f t="shared" ca="1" si="52"/>
        <v>#REF!</v>
      </c>
      <c r="J420" s="135"/>
      <c r="K420" s="135"/>
      <c r="L420" s="135" t="e">
        <f t="shared" ca="1" si="51"/>
        <v>#REF!</v>
      </c>
      <c r="M420" s="137" t="e">
        <f t="shared" ca="1" si="53"/>
        <v>#REF!</v>
      </c>
      <c r="N420" s="161" t="e">
        <f t="shared" ca="1" si="54"/>
        <v>#REF!</v>
      </c>
      <c r="O420" s="139" t="e">
        <f t="shared" ca="1" si="55"/>
        <v>#REF!</v>
      </c>
      <c r="P420" s="143"/>
    </row>
    <row r="421" spans="1:16" x14ac:dyDescent="0.25">
      <c r="A421" s="128">
        <v>415</v>
      </c>
      <c r="B421" s="153" t="e">
        <f t="shared" ca="1" si="48"/>
        <v>#REF!</v>
      </c>
      <c r="C421" s="153" t="e">
        <f t="shared" ca="1" si="49"/>
        <v>#REF!</v>
      </c>
      <c r="D421" s="133"/>
      <c r="E421" s="134"/>
      <c r="F421" s="134" t="e">
        <f t="shared" ca="1" si="50"/>
        <v>#REF!</v>
      </c>
      <c r="G421" s="132"/>
      <c r="H421" s="132"/>
      <c r="I421" s="132" t="e">
        <f t="shared" ca="1" si="52"/>
        <v>#REF!</v>
      </c>
      <c r="J421" s="135"/>
      <c r="K421" s="135"/>
      <c r="L421" s="135" t="e">
        <f t="shared" ca="1" si="51"/>
        <v>#REF!</v>
      </c>
      <c r="M421" s="137" t="e">
        <f t="shared" ca="1" si="53"/>
        <v>#REF!</v>
      </c>
      <c r="N421" s="161" t="e">
        <f t="shared" ca="1" si="54"/>
        <v>#REF!</v>
      </c>
      <c r="O421" s="139" t="e">
        <f t="shared" ca="1" si="55"/>
        <v>#REF!</v>
      </c>
      <c r="P421" s="143"/>
    </row>
    <row r="422" spans="1:16" x14ac:dyDescent="0.25">
      <c r="A422" s="128">
        <v>416</v>
      </c>
      <c r="B422" s="153" t="e">
        <f t="shared" ca="1" si="48"/>
        <v>#REF!</v>
      </c>
      <c r="C422" s="153" t="e">
        <f t="shared" ca="1" si="49"/>
        <v>#REF!</v>
      </c>
      <c r="D422" s="133"/>
      <c r="E422" s="134"/>
      <c r="F422" s="134" t="e">
        <f t="shared" ca="1" si="50"/>
        <v>#REF!</v>
      </c>
      <c r="G422" s="132"/>
      <c r="H422" s="132"/>
      <c r="I422" s="132" t="e">
        <f t="shared" ca="1" si="52"/>
        <v>#REF!</v>
      </c>
      <c r="J422" s="135"/>
      <c r="K422" s="135"/>
      <c r="L422" s="135" t="e">
        <f t="shared" ca="1" si="51"/>
        <v>#REF!</v>
      </c>
      <c r="M422" s="137" t="e">
        <f t="shared" ca="1" si="53"/>
        <v>#REF!</v>
      </c>
      <c r="N422" s="161" t="e">
        <f t="shared" ca="1" si="54"/>
        <v>#REF!</v>
      </c>
      <c r="O422" s="139" t="e">
        <f t="shared" ca="1" si="55"/>
        <v>#REF!</v>
      </c>
      <c r="P422" s="143"/>
    </row>
    <row r="423" spans="1:16" x14ac:dyDescent="0.25">
      <c r="A423" s="128">
        <v>417</v>
      </c>
      <c r="B423" s="153" t="e">
        <f t="shared" ca="1" si="48"/>
        <v>#REF!</v>
      </c>
      <c r="C423" s="153" t="e">
        <f t="shared" ca="1" si="49"/>
        <v>#REF!</v>
      </c>
      <c r="D423" s="133"/>
      <c r="E423" s="134"/>
      <c r="F423" s="134" t="e">
        <f t="shared" ca="1" si="50"/>
        <v>#REF!</v>
      </c>
      <c r="G423" s="132"/>
      <c r="H423" s="132"/>
      <c r="I423" s="132" t="e">
        <f t="shared" ca="1" si="52"/>
        <v>#REF!</v>
      </c>
      <c r="J423" s="135"/>
      <c r="K423" s="135"/>
      <c r="L423" s="135" t="e">
        <f t="shared" ca="1" si="51"/>
        <v>#REF!</v>
      </c>
      <c r="M423" s="137" t="e">
        <f t="shared" ca="1" si="53"/>
        <v>#REF!</v>
      </c>
      <c r="N423" s="161" t="e">
        <f t="shared" ca="1" si="54"/>
        <v>#REF!</v>
      </c>
      <c r="O423" s="139" t="e">
        <f t="shared" ca="1" si="55"/>
        <v>#REF!</v>
      </c>
      <c r="P423" s="143"/>
    </row>
    <row r="424" spans="1:16" x14ac:dyDescent="0.25">
      <c r="A424" s="128">
        <v>418</v>
      </c>
      <c r="B424" s="153" t="e">
        <f t="shared" ca="1" si="48"/>
        <v>#REF!</v>
      </c>
      <c r="C424" s="153" t="e">
        <f t="shared" ca="1" si="49"/>
        <v>#REF!</v>
      </c>
      <c r="D424" s="133"/>
      <c r="E424" s="134"/>
      <c r="F424" s="134" t="e">
        <f t="shared" ca="1" si="50"/>
        <v>#REF!</v>
      </c>
      <c r="G424" s="132"/>
      <c r="H424" s="132"/>
      <c r="I424" s="132" t="e">
        <f t="shared" ca="1" si="52"/>
        <v>#REF!</v>
      </c>
      <c r="J424" s="135"/>
      <c r="K424" s="135"/>
      <c r="L424" s="135" t="e">
        <f t="shared" ca="1" si="51"/>
        <v>#REF!</v>
      </c>
      <c r="M424" s="137" t="e">
        <f t="shared" ca="1" si="53"/>
        <v>#REF!</v>
      </c>
      <c r="N424" s="161" t="e">
        <f t="shared" ca="1" si="54"/>
        <v>#REF!</v>
      </c>
      <c r="O424" s="139" t="e">
        <f t="shared" ca="1" si="55"/>
        <v>#REF!</v>
      </c>
      <c r="P424" s="143"/>
    </row>
    <row r="425" spans="1:16" x14ac:dyDescent="0.25">
      <c r="A425" s="128">
        <v>419</v>
      </c>
      <c r="B425" s="153" t="e">
        <f t="shared" ca="1" si="48"/>
        <v>#REF!</v>
      </c>
      <c r="C425" s="153" t="e">
        <f t="shared" ca="1" si="49"/>
        <v>#REF!</v>
      </c>
      <c r="D425" s="133"/>
      <c r="E425" s="134"/>
      <c r="F425" s="134" t="e">
        <f t="shared" ca="1" si="50"/>
        <v>#REF!</v>
      </c>
      <c r="G425" s="132"/>
      <c r="H425" s="132"/>
      <c r="I425" s="132" t="e">
        <f t="shared" ca="1" si="52"/>
        <v>#REF!</v>
      </c>
      <c r="J425" s="135"/>
      <c r="K425" s="135"/>
      <c r="L425" s="135" t="e">
        <f t="shared" ca="1" si="51"/>
        <v>#REF!</v>
      </c>
      <c r="M425" s="137" t="e">
        <f t="shared" ca="1" si="53"/>
        <v>#REF!</v>
      </c>
      <c r="N425" s="161" t="e">
        <f t="shared" ca="1" si="54"/>
        <v>#REF!</v>
      </c>
      <c r="O425" s="139" t="e">
        <f t="shared" ca="1" si="55"/>
        <v>#REF!</v>
      </c>
      <c r="P425" s="143"/>
    </row>
    <row r="426" spans="1:16" x14ac:dyDescent="0.25">
      <c r="A426" s="128">
        <v>420</v>
      </c>
      <c r="B426" s="153" t="e">
        <f t="shared" ca="1" si="48"/>
        <v>#REF!</v>
      </c>
      <c r="C426" s="153" t="e">
        <f t="shared" ca="1" si="49"/>
        <v>#REF!</v>
      </c>
      <c r="D426" s="133"/>
      <c r="E426" s="134"/>
      <c r="F426" s="134" t="e">
        <f t="shared" ca="1" si="50"/>
        <v>#REF!</v>
      </c>
      <c r="G426" s="132"/>
      <c r="H426" s="132"/>
      <c r="I426" s="132" t="e">
        <f t="shared" ca="1" si="52"/>
        <v>#REF!</v>
      </c>
      <c r="J426" s="135"/>
      <c r="K426" s="135"/>
      <c r="L426" s="135" t="e">
        <f t="shared" ca="1" si="51"/>
        <v>#REF!</v>
      </c>
      <c r="M426" s="137" t="e">
        <f t="shared" ca="1" si="53"/>
        <v>#REF!</v>
      </c>
      <c r="N426" s="161" t="e">
        <f t="shared" ca="1" si="54"/>
        <v>#REF!</v>
      </c>
      <c r="O426" s="139" t="e">
        <f t="shared" ca="1" si="55"/>
        <v>#REF!</v>
      </c>
      <c r="P426" s="143"/>
    </row>
    <row r="427" spans="1:16" x14ac:dyDescent="0.25">
      <c r="A427" s="128">
        <v>421</v>
      </c>
      <c r="B427" s="153" t="e">
        <f t="shared" ca="1" si="48"/>
        <v>#REF!</v>
      </c>
      <c r="C427" s="153" t="e">
        <f t="shared" ca="1" si="49"/>
        <v>#REF!</v>
      </c>
      <c r="D427" s="133"/>
      <c r="E427" s="134"/>
      <c r="F427" s="134" t="e">
        <f t="shared" ca="1" si="50"/>
        <v>#REF!</v>
      </c>
      <c r="G427" s="132"/>
      <c r="H427" s="132"/>
      <c r="I427" s="132" t="e">
        <f t="shared" ca="1" si="52"/>
        <v>#REF!</v>
      </c>
      <c r="J427" s="135"/>
      <c r="K427" s="135"/>
      <c r="L427" s="135" t="e">
        <f t="shared" ca="1" si="51"/>
        <v>#REF!</v>
      </c>
      <c r="M427" s="137" t="e">
        <f t="shared" ca="1" si="53"/>
        <v>#REF!</v>
      </c>
      <c r="N427" s="161" t="e">
        <f t="shared" ca="1" si="54"/>
        <v>#REF!</v>
      </c>
      <c r="O427" s="139" t="e">
        <f t="shared" ca="1" si="55"/>
        <v>#REF!</v>
      </c>
      <c r="P427" s="143"/>
    </row>
    <row r="428" spans="1:16" x14ac:dyDescent="0.25">
      <c r="A428" s="128">
        <v>422</v>
      </c>
      <c r="B428" s="153" t="e">
        <f t="shared" ca="1" si="48"/>
        <v>#REF!</v>
      </c>
      <c r="C428" s="153" t="e">
        <f t="shared" ca="1" si="49"/>
        <v>#REF!</v>
      </c>
      <c r="D428" s="133"/>
      <c r="E428" s="134"/>
      <c r="F428" s="134" t="e">
        <f t="shared" ca="1" si="50"/>
        <v>#REF!</v>
      </c>
      <c r="G428" s="132"/>
      <c r="H428" s="132"/>
      <c r="I428" s="132" t="e">
        <f t="shared" ca="1" si="52"/>
        <v>#REF!</v>
      </c>
      <c r="J428" s="135"/>
      <c r="K428" s="135"/>
      <c r="L428" s="135" t="e">
        <f t="shared" ca="1" si="51"/>
        <v>#REF!</v>
      </c>
      <c r="M428" s="137" t="e">
        <f t="shared" ca="1" si="53"/>
        <v>#REF!</v>
      </c>
      <c r="N428" s="161" t="e">
        <f t="shared" ca="1" si="54"/>
        <v>#REF!</v>
      </c>
      <c r="O428" s="139" t="e">
        <f t="shared" ca="1" si="55"/>
        <v>#REF!</v>
      </c>
      <c r="P428" s="143"/>
    </row>
    <row r="429" spans="1:16" x14ac:dyDescent="0.25">
      <c r="A429" s="128">
        <v>423</v>
      </c>
      <c r="B429" s="153" t="e">
        <f t="shared" ca="1" si="48"/>
        <v>#REF!</v>
      </c>
      <c r="C429" s="153" t="e">
        <f t="shared" ca="1" si="49"/>
        <v>#REF!</v>
      </c>
      <c r="D429" s="133"/>
      <c r="E429" s="134"/>
      <c r="F429" s="134" t="e">
        <f t="shared" ca="1" si="50"/>
        <v>#REF!</v>
      </c>
      <c r="G429" s="132"/>
      <c r="H429" s="132"/>
      <c r="I429" s="132" t="e">
        <f t="shared" ca="1" si="52"/>
        <v>#REF!</v>
      </c>
      <c r="J429" s="135"/>
      <c r="K429" s="135"/>
      <c r="L429" s="135" t="e">
        <f t="shared" ca="1" si="51"/>
        <v>#REF!</v>
      </c>
      <c r="M429" s="137" t="e">
        <f t="shared" ca="1" si="53"/>
        <v>#REF!</v>
      </c>
      <c r="N429" s="161" t="e">
        <f t="shared" ca="1" si="54"/>
        <v>#REF!</v>
      </c>
      <c r="O429" s="139" t="e">
        <f t="shared" ca="1" si="55"/>
        <v>#REF!</v>
      </c>
      <c r="P429" s="143"/>
    </row>
    <row r="430" spans="1:16" x14ac:dyDescent="0.25">
      <c r="A430" s="128">
        <v>424</v>
      </c>
      <c r="B430" s="153" t="e">
        <f t="shared" ca="1" si="48"/>
        <v>#REF!</v>
      </c>
      <c r="C430" s="153" t="e">
        <f t="shared" ca="1" si="49"/>
        <v>#REF!</v>
      </c>
      <c r="D430" s="133"/>
      <c r="E430" s="134"/>
      <c r="F430" s="134" t="e">
        <f t="shared" ca="1" si="50"/>
        <v>#REF!</v>
      </c>
      <c r="G430" s="132"/>
      <c r="H430" s="132"/>
      <c r="I430" s="132" t="e">
        <f t="shared" ca="1" si="52"/>
        <v>#REF!</v>
      </c>
      <c r="J430" s="135"/>
      <c r="K430" s="135"/>
      <c r="L430" s="135" t="e">
        <f t="shared" ca="1" si="51"/>
        <v>#REF!</v>
      </c>
      <c r="M430" s="137" t="e">
        <f t="shared" ca="1" si="53"/>
        <v>#REF!</v>
      </c>
      <c r="N430" s="161" t="e">
        <f t="shared" ca="1" si="54"/>
        <v>#REF!</v>
      </c>
      <c r="O430" s="139" t="e">
        <f t="shared" ca="1" si="55"/>
        <v>#REF!</v>
      </c>
      <c r="P430" s="143"/>
    </row>
    <row r="431" spans="1:16" x14ac:dyDescent="0.25">
      <c r="A431" s="128">
        <v>425</v>
      </c>
      <c r="B431" s="153" t="e">
        <f t="shared" ca="1" si="48"/>
        <v>#REF!</v>
      </c>
      <c r="C431" s="153" t="e">
        <f t="shared" ca="1" si="49"/>
        <v>#REF!</v>
      </c>
      <c r="D431" s="133"/>
      <c r="E431" s="134"/>
      <c r="F431" s="134" t="e">
        <f t="shared" ca="1" si="50"/>
        <v>#REF!</v>
      </c>
      <c r="G431" s="132"/>
      <c r="H431" s="132"/>
      <c r="I431" s="132" t="e">
        <f t="shared" ca="1" si="52"/>
        <v>#REF!</v>
      </c>
      <c r="J431" s="135"/>
      <c r="K431" s="135"/>
      <c r="L431" s="135" t="e">
        <f t="shared" ca="1" si="51"/>
        <v>#REF!</v>
      </c>
      <c r="M431" s="137" t="e">
        <f t="shared" ca="1" si="53"/>
        <v>#REF!</v>
      </c>
      <c r="N431" s="161" t="e">
        <f t="shared" ca="1" si="54"/>
        <v>#REF!</v>
      </c>
      <c r="O431" s="139" t="e">
        <f t="shared" ca="1" si="55"/>
        <v>#REF!</v>
      </c>
      <c r="P431" s="143"/>
    </row>
    <row r="432" spans="1:16" x14ac:dyDescent="0.25">
      <c r="A432" s="128">
        <v>426</v>
      </c>
      <c r="B432" s="153" t="e">
        <f t="shared" ca="1" si="48"/>
        <v>#REF!</v>
      </c>
      <c r="C432" s="153" t="e">
        <f t="shared" ca="1" si="49"/>
        <v>#REF!</v>
      </c>
      <c r="D432" s="133"/>
      <c r="E432" s="134"/>
      <c r="F432" s="134" t="e">
        <f t="shared" ca="1" si="50"/>
        <v>#REF!</v>
      </c>
      <c r="G432" s="132"/>
      <c r="H432" s="132"/>
      <c r="I432" s="132" t="e">
        <f t="shared" ca="1" si="52"/>
        <v>#REF!</v>
      </c>
      <c r="J432" s="135"/>
      <c r="K432" s="135"/>
      <c r="L432" s="135" t="e">
        <f t="shared" ca="1" si="51"/>
        <v>#REF!</v>
      </c>
      <c r="M432" s="137" t="e">
        <f t="shared" ca="1" si="53"/>
        <v>#REF!</v>
      </c>
      <c r="N432" s="161" t="e">
        <f t="shared" ca="1" si="54"/>
        <v>#REF!</v>
      </c>
      <c r="O432" s="139" t="e">
        <f t="shared" ca="1" si="55"/>
        <v>#REF!</v>
      </c>
      <c r="P432" s="143"/>
    </row>
    <row r="433" spans="1:16" x14ac:dyDescent="0.25">
      <c r="A433" s="128">
        <v>427</v>
      </c>
      <c r="B433" s="153" t="e">
        <f t="shared" ca="1" si="48"/>
        <v>#REF!</v>
      </c>
      <c r="C433" s="153" t="e">
        <f t="shared" ca="1" si="49"/>
        <v>#REF!</v>
      </c>
      <c r="D433" s="133"/>
      <c r="E433" s="134"/>
      <c r="F433" s="134" t="e">
        <f t="shared" ca="1" si="50"/>
        <v>#REF!</v>
      </c>
      <c r="G433" s="132"/>
      <c r="H433" s="132"/>
      <c r="I433" s="132" t="e">
        <f t="shared" ca="1" si="52"/>
        <v>#REF!</v>
      </c>
      <c r="J433" s="135"/>
      <c r="K433" s="135"/>
      <c r="L433" s="135" t="e">
        <f t="shared" ca="1" si="51"/>
        <v>#REF!</v>
      </c>
      <c r="M433" s="137" t="e">
        <f t="shared" ca="1" si="53"/>
        <v>#REF!</v>
      </c>
      <c r="N433" s="161" t="e">
        <f t="shared" ca="1" si="54"/>
        <v>#REF!</v>
      </c>
      <c r="O433" s="139" t="e">
        <f t="shared" ca="1" si="55"/>
        <v>#REF!</v>
      </c>
      <c r="P433" s="143"/>
    </row>
    <row r="434" spans="1:16" x14ac:dyDescent="0.25">
      <c r="A434" s="128">
        <v>428</v>
      </c>
      <c r="B434" s="153" t="e">
        <f t="shared" ca="1" si="48"/>
        <v>#REF!</v>
      </c>
      <c r="C434" s="153" t="e">
        <f t="shared" ca="1" si="49"/>
        <v>#REF!</v>
      </c>
      <c r="D434" s="133"/>
      <c r="E434" s="134"/>
      <c r="F434" s="134" t="e">
        <f t="shared" ca="1" si="50"/>
        <v>#REF!</v>
      </c>
      <c r="G434" s="132"/>
      <c r="H434" s="132"/>
      <c r="I434" s="132" t="e">
        <f t="shared" ca="1" si="52"/>
        <v>#REF!</v>
      </c>
      <c r="J434" s="135"/>
      <c r="K434" s="135"/>
      <c r="L434" s="135" t="e">
        <f t="shared" ca="1" si="51"/>
        <v>#REF!</v>
      </c>
      <c r="M434" s="137" t="e">
        <f t="shared" ca="1" si="53"/>
        <v>#REF!</v>
      </c>
      <c r="N434" s="161" t="e">
        <f t="shared" ca="1" si="54"/>
        <v>#REF!</v>
      </c>
      <c r="O434" s="139" t="e">
        <f t="shared" ca="1" si="55"/>
        <v>#REF!</v>
      </c>
      <c r="P434" s="143"/>
    </row>
    <row r="435" spans="1:16" x14ac:dyDescent="0.25">
      <c r="A435" s="128">
        <v>429</v>
      </c>
      <c r="B435" s="153" t="e">
        <f t="shared" ca="1" si="48"/>
        <v>#REF!</v>
      </c>
      <c r="C435" s="153" t="e">
        <f t="shared" ca="1" si="49"/>
        <v>#REF!</v>
      </c>
      <c r="D435" s="133"/>
      <c r="E435" s="134"/>
      <c r="F435" s="134" t="e">
        <f t="shared" ca="1" si="50"/>
        <v>#REF!</v>
      </c>
      <c r="G435" s="132"/>
      <c r="H435" s="132"/>
      <c r="I435" s="132" t="e">
        <f t="shared" ca="1" si="52"/>
        <v>#REF!</v>
      </c>
      <c r="J435" s="135"/>
      <c r="K435" s="135"/>
      <c r="L435" s="135" t="e">
        <f t="shared" ca="1" si="51"/>
        <v>#REF!</v>
      </c>
      <c r="M435" s="137" t="e">
        <f t="shared" ca="1" si="53"/>
        <v>#REF!</v>
      </c>
      <c r="N435" s="161" t="e">
        <f t="shared" ca="1" si="54"/>
        <v>#REF!</v>
      </c>
      <c r="O435" s="139" t="e">
        <f t="shared" ca="1" si="55"/>
        <v>#REF!</v>
      </c>
      <c r="P435" s="143"/>
    </row>
    <row r="436" spans="1:16" x14ac:dyDescent="0.25">
      <c r="A436" s="128">
        <v>430</v>
      </c>
      <c r="B436" s="153" t="e">
        <f t="shared" ca="1" si="48"/>
        <v>#REF!</v>
      </c>
      <c r="C436" s="153" t="e">
        <f t="shared" ca="1" si="49"/>
        <v>#REF!</v>
      </c>
      <c r="D436" s="133"/>
      <c r="E436" s="134"/>
      <c r="F436" s="134" t="e">
        <f t="shared" ca="1" si="50"/>
        <v>#REF!</v>
      </c>
      <c r="G436" s="132"/>
      <c r="H436" s="132"/>
      <c r="I436" s="132" t="e">
        <f t="shared" ca="1" si="52"/>
        <v>#REF!</v>
      </c>
      <c r="J436" s="135"/>
      <c r="K436" s="135"/>
      <c r="L436" s="135" t="e">
        <f t="shared" ca="1" si="51"/>
        <v>#REF!</v>
      </c>
      <c r="M436" s="137" t="e">
        <f t="shared" ca="1" si="53"/>
        <v>#REF!</v>
      </c>
      <c r="N436" s="161" t="e">
        <f t="shared" ca="1" si="54"/>
        <v>#REF!</v>
      </c>
      <c r="O436" s="139" t="e">
        <f t="shared" ca="1" si="55"/>
        <v>#REF!</v>
      </c>
      <c r="P436" s="143"/>
    </row>
    <row r="437" spans="1:16" x14ac:dyDescent="0.25">
      <c r="A437" s="128">
        <v>431</v>
      </c>
      <c r="B437" s="153" t="e">
        <f t="shared" ca="1" si="48"/>
        <v>#REF!</v>
      </c>
      <c r="C437" s="153" t="e">
        <f t="shared" ca="1" si="49"/>
        <v>#REF!</v>
      </c>
      <c r="D437" s="133"/>
      <c r="E437" s="134"/>
      <c r="F437" s="134" t="e">
        <f t="shared" ca="1" si="50"/>
        <v>#REF!</v>
      </c>
      <c r="G437" s="132"/>
      <c r="H437" s="132"/>
      <c r="I437" s="132" t="e">
        <f t="shared" ca="1" si="52"/>
        <v>#REF!</v>
      </c>
      <c r="J437" s="135"/>
      <c r="K437" s="135"/>
      <c r="L437" s="135" t="e">
        <f t="shared" ca="1" si="51"/>
        <v>#REF!</v>
      </c>
      <c r="M437" s="137" t="e">
        <f t="shared" ca="1" si="53"/>
        <v>#REF!</v>
      </c>
      <c r="N437" s="161" t="e">
        <f t="shared" ca="1" si="54"/>
        <v>#REF!</v>
      </c>
      <c r="O437" s="139" t="e">
        <f t="shared" ca="1" si="55"/>
        <v>#REF!</v>
      </c>
      <c r="P437" s="143"/>
    </row>
    <row r="438" spans="1:16" x14ac:dyDescent="0.25">
      <c r="A438" s="128">
        <v>432</v>
      </c>
      <c r="B438" s="153" t="e">
        <f t="shared" ca="1" si="48"/>
        <v>#REF!</v>
      </c>
      <c r="C438" s="153" t="e">
        <f t="shared" ca="1" si="49"/>
        <v>#REF!</v>
      </c>
      <c r="D438" s="133"/>
      <c r="E438" s="134"/>
      <c r="F438" s="134" t="e">
        <f t="shared" ca="1" si="50"/>
        <v>#REF!</v>
      </c>
      <c r="G438" s="132"/>
      <c r="H438" s="132"/>
      <c r="I438" s="132" t="e">
        <f t="shared" ca="1" si="52"/>
        <v>#REF!</v>
      </c>
      <c r="J438" s="135"/>
      <c r="K438" s="135"/>
      <c r="L438" s="135" t="e">
        <f t="shared" ca="1" si="51"/>
        <v>#REF!</v>
      </c>
      <c r="M438" s="137" t="e">
        <f t="shared" ca="1" si="53"/>
        <v>#REF!</v>
      </c>
      <c r="N438" s="161" t="e">
        <f t="shared" ca="1" si="54"/>
        <v>#REF!</v>
      </c>
      <c r="O438" s="139" t="e">
        <f t="shared" ca="1" si="55"/>
        <v>#REF!</v>
      </c>
      <c r="P438" s="143"/>
    </row>
    <row r="439" spans="1:16" x14ac:dyDescent="0.25">
      <c r="A439" s="128">
        <v>433</v>
      </c>
      <c r="B439" s="153" t="e">
        <f t="shared" ca="1" si="48"/>
        <v>#REF!</v>
      </c>
      <c r="C439" s="153" t="e">
        <f t="shared" ca="1" si="49"/>
        <v>#REF!</v>
      </c>
      <c r="D439" s="133"/>
      <c r="E439" s="134"/>
      <c r="F439" s="134" t="e">
        <f t="shared" ca="1" si="50"/>
        <v>#REF!</v>
      </c>
      <c r="G439" s="132"/>
      <c r="H439" s="132"/>
      <c r="I439" s="132" t="e">
        <f t="shared" ca="1" si="52"/>
        <v>#REF!</v>
      </c>
      <c r="J439" s="135"/>
      <c r="K439" s="135"/>
      <c r="L439" s="135" t="e">
        <f t="shared" ca="1" si="51"/>
        <v>#REF!</v>
      </c>
      <c r="M439" s="137" t="e">
        <f t="shared" ca="1" si="53"/>
        <v>#REF!</v>
      </c>
      <c r="N439" s="161" t="e">
        <f t="shared" ca="1" si="54"/>
        <v>#REF!</v>
      </c>
      <c r="O439" s="139" t="e">
        <f t="shared" ca="1" si="55"/>
        <v>#REF!</v>
      </c>
      <c r="P439" s="143"/>
    </row>
    <row r="440" spans="1:16" x14ac:dyDescent="0.25">
      <c r="A440" s="128">
        <v>434</v>
      </c>
      <c r="B440" s="153" t="e">
        <f t="shared" ca="1" si="48"/>
        <v>#REF!</v>
      </c>
      <c r="C440" s="153" t="e">
        <f t="shared" ca="1" si="49"/>
        <v>#REF!</v>
      </c>
      <c r="D440" s="133"/>
      <c r="E440" s="134"/>
      <c r="F440" s="134" t="e">
        <f t="shared" ca="1" si="50"/>
        <v>#REF!</v>
      </c>
      <c r="G440" s="132"/>
      <c r="H440" s="132"/>
      <c r="I440" s="132" t="e">
        <f t="shared" ca="1" si="52"/>
        <v>#REF!</v>
      </c>
      <c r="J440" s="135"/>
      <c r="K440" s="135"/>
      <c r="L440" s="135" t="e">
        <f t="shared" ca="1" si="51"/>
        <v>#REF!</v>
      </c>
      <c r="M440" s="137" t="e">
        <f t="shared" ca="1" si="53"/>
        <v>#REF!</v>
      </c>
      <c r="N440" s="161" t="e">
        <f t="shared" ca="1" si="54"/>
        <v>#REF!</v>
      </c>
      <c r="O440" s="139" t="e">
        <f t="shared" ca="1" si="55"/>
        <v>#REF!</v>
      </c>
      <c r="P440" s="143"/>
    </row>
    <row r="441" spans="1:16" x14ac:dyDescent="0.25">
      <c r="A441" s="128">
        <v>435</v>
      </c>
      <c r="B441" s="153" t="e">
        <f t="shared" ca="1" si="48"/>
        <v>#REF!</v>
      </c>
      <c r="C441" s="153" t="e">
        <f t="shared" ca="1" si="49"/>
        <v>#REF!</v>
      </c>
      <c r="D441" s="133"/>
      <c r="E441" s="134"/>
      <c r="F441" s="134" t="e">
        <f t="shared" ca="1" si="50"/>
        <v>#REF!</v>
      </c>
      <c r="G441" s="132"/>
      <c r="H441" s="132"/>
      <c r="I441" s="132" t="e">
        <f t="shared" ca="1" si="52"/>
        <v>#REF!</v>
      </c>
      <c r="J441" s="135"/>
      <c r="K441" s="135"/>
      <c r="L441" s="135" t="e">
        <f t="shared" ca="1" si="51"/>
        <v>#REF!</v>
      </c>
      <c r="M441" s="137" t="e">
        <f t="shared" ca="1" si="53"/>
        <v>#REF!</v>
      </c>
      <c r="N441" s="161" t="e">
        <f t="shared" ca="1" si="54"/>
        <v>#REF!</v>
      </c>
      <c r="O441" s="139" t="e">
        <f t="shared" ca="1" si="55"/>
        <v>#REF!</v>
      </c>
      <c r="P441" s="143"/>
    </row>
    <row r="442" spans="1:16" x14ac:dyDescent="0.25">
      <c r="A442" s="128">
        <v>436</v>
      </c>
      <c r="B442" s="153" t="e">
        <f t="shared" ca="1" si="48"/>
        <v>#REF!</v>
      </c>
      <c r="C442" s="153" t="e">
        <f t="shared" ca="1" si="49"/>
        <v>#REF!</v>
      </c>
      <c r="D442" s="133"/>
      <c r="E442" s="134"/>
      <c r="F442" s="134" t="e">
        <f t="shared" ca="1" si="50"/>
        <v>#REF!</v>
      </c>
      <c r="G442" s="132"/>
      <c r="H442" s="132"/>
      <c r="I442" s="132" t="e">
        <f t="shared" ca="1" si="52"/>
        <v>#REF!</v>
      </c>
      <c r="J442" s="135"/>
      <c r="K442" s="135"/>
      <c r="L442" s="135" t="e">
        <f t="shared" ca="1" si="51"/>
        <v>#REF!</v>
      </c>
      <c r="M442" s="137" t="e">
        <f t="shared" ca="1" si="53"/>
        <v>#REF!</v>
      </c>
      <c r="N442" s="161" t="e">
        <f t="shared" ca="1" si="54"/>
        <v>#REF!</v>
      </c>
      <c r="O442" s="139" t="e">
        <f t="shared" ca="1" si="55"/>
        <v>#REF!</v>
      </c>
      <c r="P442" s="143"/>
    </row>
    <row r="443" spans="1:16" x14ac:dyDescent="0.25">
      <c r="A443" s="128">
        <v>437</v>
      </c>
      <c r="B443" s="153" t="e">
        <f t="shared" ca="1" si="48"/>
        <v>#REF!</v>
      </c>
      <c r="C443" s="153" t="e">
        <f t="shared" ca="1" si="49"/>
        <v>#REF!</v>
      </c>
      <c r="D443" s="133"/>
      <c r="E443" s="134"/>
      <c r="F443" s="134" t="e">
        <f t="shared" ca="1" si="50"/>
        <v>#REF!</v>
      </c>
      <c r="G443" s="132"/>
      <c r="H443" s="132"/>
      <c r="I443" s="132" t="e">
        <f t="shared" ca="1" si="52"/>
        <v>#REF!</v>
      </c>
      <c r="J443" s="135"/>
      <c r="K443" s="135"/>
      <c r="L443" s="135" t="e">
        <f t="shared" ca="1" si="51"/>
        <v>#REF!</v>
      </c>
      <c r="M443" s="137" t="e">
        <f t="shared" ca="1" si="53"/>
        <v>#REF!</v>
      </c>
      <c r="N443" s="161" t="e">
        <f t="shared" ca="1" si="54"/>
        <v>#REF!</v>
      </c>
      <c r="O443" s="139" t="e">
        <f t="shared" ca="1" si="55"/>
        <v>#REF!</v>
      </c>
      <c r="P443" s="143"/>
    </row>
    <row r="444" spans="1:16" x14ac:dyDescent="0.25">
      <c r="A444" s="128">
        <v>438</v>
      </c>
      <c r="B444" s="153" t="e">
        <f t="shared" ca="1" si="48"/>
        <v>#REF!</v>
      </c>
      <c r="C444" s="153" t="e">
        <f t="shared" ca="1" si="49"/>
        <v>#REF!</v>
      </c>
      <c r="D444" s="133"/>
      <c r="E444" s="134"/>
      <c r="F444" s="134" t="e">
        <f t="shared" ca="1" si="50"/>
        <v>#REF!</v>
      </c>
      <c r="G444" s="132"/>
      <c r="H444" s="132"/>
      <c r="I444" s="132" t="e">
        <f t="shared" ca="1" si="52"/>
        <v>#REF!</v>
      </c>
      <c r="J444" s="135"/>
      <c r="K444" s="135"/>
      <c r="L444" s="135" t="e">
        <f t="shared" ca="1" si="51"/>
        <v>#REF!</v>
      </c>
      <c r="M444" s="137" t="e">
        <f t="shared" ca="1" si="53"/>
        <v>#REF!</v>
      </c>
      <c r="N444" s="161" t="e">
        <f t="shared" ca="1" si="54"/>
        <v>#REF!</v>
      </c>
      <c r="O444" s="139" t="e">
        <f t="shared" ca="1" si="55"/>
        <v>#REF!</v>
      </c>
      <c r="P444" s="143"/>
    </row>
    <row r="445" spans="1:16" x14ac:dyDescent="0.25">
      <c r="A445" s="128">
        <v>439</v>
      </c>
      <c r="B445" s="153" t="e">
        <f t="shared" ca="1" si="48"/>
        <v>#REF!</v>
      </c>
      <c r="C445" s="153" t="e">
        <f t="shared" ca="1" si="49"/>
        <v>#REF!</v>
      </c>
      <c r="D445" s="133"/>
      <c r="E445" s="134"/>
      <c r="F445" s="134" t="e">
        <f t="shared" ca="1" si="50"/>
        <v>#REF!</v>
      </c>
      <c r="G445" s="132"/>
      <c r="H445" s="132"/>
      <c r="I445" s="132" t="e">
        <f t="shared" ca="1" si="52"/>
        <v>#REF!</v>
      </c>
      <c r="J445" s="135"/>
      <c r="K445" s="135"/>
      <c r="L445" s="135" t="e">
        <f t="shared" ca="1" si="51"/>
        <v>#REF!</v>
      </c>
      <c r="M445" s="137" t="e">
        <f t="shared" ca="1" si="53"/>
        <v>#REF!</v>
      </c>
      <c r="N445" s="161" t="e">
        <f t="shared" ca="1" si="54"/>
        <v>#REF!</v>
      </c>
      <c r="O445" s="139" t="e">
        <f t="shared" ca="1" si="55"/>
        <v>#REF!</v>
      </c>
      <c r="P445" s="143"/>
    </row>
    <row r="446" spans="1:16" x14ac:dyDescent="0.25">
      <c r="A446" s="128">
        <v>440</v>
      </c>
      <c r="B446" s="153" t="e">
        <f t="shared" ca="1" si="48"/>
        <v>#REF!</v>
      </c>
      <c r="C446" s="153" t="e">
        <f t="shared" ca="1" si="49"/>
        <v>#REF!</v>
      </c>
      <c r="D446" s="133"/>
      <c r="E446" s="134"/>
      <c r="F446" s="134" t="e">
        <f t="shared" ca="1" si="50"/>
        <v>#REF!</v>
      </c>
      <c r="G446" s="132"/>
      <c r="H446" s="132"/>
      <c r="I446" s="132" t="e">
        <f t="shared" ca="1" si="52"/>
        <v>#REF!</v>
      </c>
      <c r="J446" s="135"/>
      <c r="K446" s="135"/>
      <c r="L446" s="135" t="e">
        <f t="shared" ca="1" si="51"/>
        <v>#REF!</v>
      </c>
      <c r="M446" s="137" t="e">
        <f t="shared" ca="1" si="53"/>
        <v>#REF!</v>
      </c>
      <c r="N446" s="161" t="e">
        <f t="shared" ca="1" si="54"/>
        <v>#REF!</v>
      </c>
      <c r="O446" s="139" t="e">
        <f t="shared" ca="1" si="55"/>
        <v>#REF!</v>
      </c>
      <c r="P446" s="143"/>
    </row>
    <row r="447" spans="1:16" x14ac:dyDescent="0.25">
      <c r="A447" s="128">
        <v>441</v>
      </c>
      <c r="B447" s="153" t="e">
        <f t="shared" ca="1" si="48"/>
        <v>#REF!</v>
      </c>
      <c r="C447" s="153" t="e">
        <f t="shared" ca="1" si="49"/>
        <v>#REF!</v>
      </c>
      <c r="D447" s="133"/>
      <c r="E447" s="134"/>
      <c r="F447" s="134" t="e">
        <f t="shared" ca="1" si="50"/>
        <v>#REF!</v>
      </c>
      <c r="G447" s="132"/>
      <c r="H447" s="132"/>
      <c r="I447" s="132" t="e">
        <f t="shared" ca="1" si="52"/>
        <v>#REF!</v>
      </c>
      <c r="J447" s="135"/>
      <c r="K447" s="135"/>
      <c r="L447" s="135" t="e">
        <f t="shared" ca="1" si="51"/>
        <v>#REF!</v>
      </c>
      <c r="M447" s="137" t="e">
        <f t="shared" ca="1" si="53"/>
        <v>#REF!</v>
      </c>
      <c r="N447" s="161" t="e">
        <f t="shared" ca="1" si="54"/>
        <v>#REF!</v>
      </c>
      <c r="O447" s="139" t="e">
        <f t="shared" ca="1" si="55"/>
        <v>#REF!</v>
      </c>
      <c r="P447" s="143"/>
    </row>
    <row r="448" spans="1:16" x14ac:dyDescent="0.25">
      <c r="A448" s="128">
        <v>442</v>
      </c>
      <c r="B448" s="153" t="e">
        <f t="shared" ca="1" si="48"/>
        <v>#REF!</v>
      </c>
      <c r="C448" s="153" t="e">
        <f t="shared" ca="1" si="49"/>
        <v>#REF!</v>
      </c>
      <c r="D448" s="133"/>
      <c r="E448" s="134"/>
      <c r="F448" s="134" t="e">
        <f t="shared" ca="1" si="50"/>
        <v>#REF!</v>
      </c>
      <c r="G448" s="132"/>
      <c r="H448" s="132"/>
      <c r="I448" s="132" t="e">
        <f t="shared" ca="1" si="52"/>
        <v>#REF!</v>
      </c>
      <c r="J448" s="135"/>
      <c r="K448" s="135"/>
      <c r="L448" s="135" t="e">
        <f t="shared" ca="1" si="51"/>
        <v>#REF!</v>
      </c>
      <c r="M448" s="137" t="e">
        <f t="shared" ca="1" si="53"/>
        <v>#REF!</v>
      </c>
      <c r="N448" s="161" t="e">
        <f t="shared" ca="1" si="54"/>
        <v>#REF!</v>
      </c>
      <c r="O448" s="139" t="e">
        <f t="shared" ca="1" si="55"/>
        <v>#REF!</v>
      </c>
      <c r="P448" s="143"/>
    </row>
    <row r="449" spans="1:16" x14ac:dyDescent="0.25">
      <c r="A449" s="128">
        <v>443</v>
      </c>
      <c r="B449" s="153" t="e">
        <f t="shared" ca="1" si="48"/>
        <v>#REF!</v>
      </c>
      <c r="C449" s="153" t="e">
        <f t="shared" ca="1" si="49"/>
        <v>#REF!</v>
      </c>
      <c r="D449" s="133"/>
      <c r="E449" s="134"/>
      <c r="F449" s="134" t="e">
        <f t="shared" ca="1" si="50"/>
        <v>#REF!</v>
      </c>
      <c r="G449" s="132"/>
      <c r="H449" s="132"/>
      <c r="I449" s="132" t="e">
        <f t="shared" ca="1" si="52"/>
        <v>#REF!</v>
      </c>
      <c r="J449" s="135"/>
      <c r="K449" s="135"/>
      <c r="L449" s="135" t="e">
        <f t="shared" ca="1" si="51"/>
        <v>#REF!</v>
      </c>
      <c r="M449" s="137" t="e">
        <f t="shared" ca="1" si="53"/>
        <v>#REF!</v>
      </c>
      <c r="N449" s="161" t="e">
        <f t="shared" ca="1" si="54"/>
        <v>#REF!</v>
      </c>
      <c r="O449" s="139" t="e">
        <f t="shared" ca="1" si="55"/>
        <v>#REF!</v>
      </c>
      <c r="P449" s="143"/>
    </row>
    <row r="450" spans="1:16" x14ac:dyDescent="0.25">
      <c r="A450" s="128">
        <v>444</v>
      </c>
      <c r="B450" s="153" t="e">
        <f t="shared" ca="1" si="48"/>
        <v>#REF!</v>
      </c>
      <c r="C450" s="153" t="e">
        <f t="shared" ca="1" si="49"/>
        <v>#REF!</v>
      </c>
      <c r="D450" s="133"/>
      <c r="E450" s="134"/>
      <c r="F450" s="134" t="e">
        <f t="shared" ca="1" si="50"/>
        <v>#REF!</v>
      </c>
      <c r="G450" s="132"/>
      <c r="H450" s="132"/>
      <c r="I450" s="132" t="e">
        <f t="shared" ca="1" si="52"/>
        <v>#REF!</v>
      </c>
      <c r="J450" s="135"/>
      <c r="K450" s="135"/>
      <c r="L450" s="135" t="e">
        <f t="shared" ca="1" si="51"/>
        <v>#REF!</v>
      </c>
      <c r="M450" s="137" t="e">
        <f t="shared" ca="1" si="53"/>
        <v>#REF!</v>
      </c>
      <c r="N450" s="161" t="e">
        <f t="shared" ca="1" si="54"/>
        <v>#REF!</v>
      </c>
      <c r="O450" s="139" t="e">
        <f t="shared" ca="1" si="55"/>
        <v>#REF!</v>
      </c>
      <c r="P450" s="143"/>
    </row>
    <row r="451" spans="1:16" x14ac:dyDescent="0.25">
      <c r="A451" s="128">
        <v>445</v>
      </c>
      <c r="B451" s="153" t="e">
        <f t="shared" ca="1" si="48"/>
        <v>#REF!</v>
      </c>
      <c r="C451" s="153" t="e">
        <f t="shared" ca="1" si="49"/>
        <v>#REF!</v>
      </c>
      <c r="D451" s="133"/>
      <c r="E451" s="134"/>
      <c r="F451" s="134" t="e">
        <f t="shared" ca="1" si="50"/>
        <v>#REF!</v>
      </c>
      <c r="G451" s="132"/>
      <c r="H451" s="132"/>
      <c r="I451" s="132" t="e">
        <f t="shared" ca="1" si="52"/>
        <v>#REF!</v>
      </c>
      <c r="J451" s="135"/>
      <c r="K451" s="135"/>
      <c r="L451" s="135" t="e">
        <f t="shared" ca="1" si="51"/>
        <v>#REF!</v>
      </c>
      <c r="M451" s="137" t="e">
        <f t="shared" ca="1" si="53"/>
        <v>#REF!</v>
      </c>
      <c r="N451" s="161" t="e">
        <f t="shared" ca="1" si="54"/>
        <v>#REF!</v>
      </c>
      <c r="O451" s="139" t="e">
        <f t="shared" ca="1" si="55"/>
        <v>#REF!</v>
      </c>
      <c r="P451" s="143"/>
    </row>
    <row r="452" spans="1:16" x14ac:dyDescent="0.25">
      <c r="A452" s="128">
        <v>446</v>
      </c>
      <c r="B452" s="153" t="e">
        <f t="shared" ca="1" si="48"/>
        <v>#REF!</v>
      </c>
      <c r="C452" s="153" t="e">
        <f t="shared" ca="1" si="49"/>
        <v>#REF!</v>
      </c>
      <c r="D452" s="133"/>
      <c r="E452" s="134"/>
      <c r="F452" s="134" t="e">
        <f t="shared" ca="1" si="50"/>
        <v>#REF!</v>
      </c>
      <c r="G452" s="132"/>
      <c r="H452" s="132"/>
      <c r="I452" s="132" t="e">
        <f t="shared" ca="1" si="52"/>
        <v>#REF!</v>
      </c>
      <c r="J452" s="135"/>
      <c r="K452" s="135"/>
      <c r="L452" s="135" t="e">
        <f t="shared" ca="1" si="51"/>
        <v>#REF!</v>
      </c>
      <c r="M452" s="137" t="e">
        <f t="shared" ca="1" si="53"/>
        <v>#REF!</v>
      </c>
      <c r="N452" s="161" t="e">
        <f t="shared" ca="1" si="54"/>
        <v>#REF!</v>
      </c>
      <c r="O452" s="139" t="e">
        <f t="shared" ca="1" si="55"/>
        <v>#REF!</v>
      </c>
      <c r="P452" s="143"/>
    </row>
    <row r="453" spans="1:16" x14ac:dyDescent="0.25">
      <c r="A453" s="128">
        <v>447</v>
      </c>
      <c r="B453" s="153" t="e">
        <f t="shared" ca="1" si="48"/>
        <v>#REF!</v>
      </c>
      <c r="C453" s="153" t="e">
        <f t="shared" ca="1" si="49"/>
        <v>#REF!</v>
      </c>
      <c r="D453" s="133"/>
      <c r="E453" s="134"/>
      <c r="F453" s="134" t="e">
        <f t="shared" ca="1" si="50"/>
        <v>#REF!</v>
      </c>
      <c r="G453" s="132"/>
      <c r="H453" s="132"/>
      <c r="I453" s="132" t="e">
        <f t="shared" ca="1" si="52"/>
        <v>#REF!</v>
      </c>
      <c r="J453" s="135"/>
      <c r="K453" s="135"/>
      <c r="L453" s="135" t="e">
        <f t="shared" ca="1" si="51"/>
        <v>#REF!</v>
      </c>
      <c r="M453" s="137" t="e">
        <f t="shared" ca="1" si="53"/>
        <v>#REF!</v>
      </c>
      <c r="N453" s="161" t="e">
        <f t="shared" ca="1" si="54"/>
        <v>#REF!</v>
      </c>
      <c r="O453" s="139" t="e">
        <f t="shared" ca="1" si="55"/>
        <v>#REF!</v>
      </c>
      <c r="P453" s="143"/>
    </row>
    <row r="454" spans="1:16" x14ac:dyDescent="0.25">
      <c r="A454" s="128">
        <v>448</v>
      </c>
      <c r="B454" s="153" t="e">
        <f t="shared" ca="1" si="48"/>
        <v>#REF!</v>
      </c>
      <c r="C454" s="153" t="e">
        <f t="shared" ca="1" si="49"/>
        <v>#REF!</v>
      </c>
      <c r="D454" s="133"/>
      <c r="E454" s="134"/>
      <c r="F454" s="134" t="e">
        <f t="shared" ca="1" si="50"/>
        <v>#REF!</v>
      </c>
      <c r="G454" s="132"/>
      <c r="H454" s="132"/>
      <c r="I454" s="132" t="e">
        <f t="shared" ca="1" si="52"/>
        <v>#REF!</v>
      </c>
      <c r="J454" s="135"/>
      <c r="K454" s="135"/>
      <c r="L454" s="135" t="e">
        <f t="shared" ca="1" si="51"/>
        <v>#REF!</v>
      </c>
      <c r="M454" s="137" t="e">
        <f t="shared" ca="1" si="53"/>
        <v>#REF!</v>
      </c>
      <c r="N454" s="161" t="e">
        <f t="shared" ca="1" si="54"/>
        <v>#REF!</v>
      </c>
      <c r="O454" s="139" t="e">
        <f t="shared" ca="1" si="55"/>
        <v>#REF!</v>
      </c>
      <c r="P454" s="143"/>
    </row>
    <row r="455" spans="1:16" x14ac:dyDescent="0.25">
      <c r="A455" s="128">
        <v>449</v>
      </c>
      <c r="B455" s="153" t="e">
        <f t="shared" ca="1" si="48"/>
        <v>#REF!</v>
      </c>
      <c r="C455" s="153" t="e">
        <f t="shared" ca="1" si="49"/>
        <v>#REF!</v>
      </c>
      <c r="D455" s="133"/>
      <c r="E455" s="134"/>
      <c r="F455" s="134" t="e">
        <f t="shared" ca="1" si="50"/>
        <v>#REF!</v>
      </c>
      <c r="G455" s="132"/>
      <c r="H455" s="132"/>
      <c r="I455" s="132" t="e">
        <f t="shared" ca="1" si="52"/>
        <v>#REF!</v>
      </c>
      <c r="J455" s="135"/>
      <c r="K455" s="135"/>
      <c r="L455" s="135" t="e">
        <f t="shared" ca="1" si="51"/>
        <v>#REF!</v>
      </c>
      <c r="M455" s="137" t="e">
        <f t="shared" ca="1" si="53"/>
        <v>#REF!</v>
      </c>
      <c r="N455" s="161" t="e">
        <f t="shared" ca="1" si="54"/>
        <v>#REF!</v>
      </c>
      <c r="O455" s="139" t="e">
        <f t="shared" ca="1" si="55"/>
        <v>#REF!</v>
      </c>
      <c r="P455" s="143"/>
    </row>
    <row r="456" spans="1:16" x14ac:dyDescent="0.25">
      <c r="A456" s="128">
        <v>450</v>
      </c>
      <c r="B456" s="153" t="e">
        <f t="shared" ref="B456:B498" ca="1" si="56">INDIRECT(CONCATENATE($C$505,$D$505,"!$B",$A456 + 8))</f>
        <v>#REF!</v>
      </c>
      <c r="C456" s="153" t="e">
        <f t="shared" ref="C456:C498" ca="1" si="57">INDIRECT(CONCATENATE($C$505,$D$505,"!$C",$A456 + 8))</f>
        <v>#REF!</v>
      </c>
      <c r="D456" s="133"/>
      <c r="E456" s="134"/>
      <c r="F456" s="134" t="e">
        <f t="shared" ref="F456:F498" ca="1" si="58">INDIRECT(CONCATENATE($C$505,$D$505,"!$Z",$A456 + 8))</f>
        <v>#REF!</v>
      </c>
      <c r="G456" s="132"/>
      <c r="H456" s="132"/>
      <c r="I456" s="132" t="e">
        <f t="shared" ca="1" si="52"/>
        <v>#REF!</v>
      </c>
      <c r="J456" s="135"/>
      <c r="K456" s="135"/>
      <c r="L456" s="135" t="e">
        <f t="shared" ref="L456:L498" ca="1" si="59">INDIRECT(CONCATENATE($C$505,$D$505,"!$V",$A456 + 8))</f>
        <v>#REF!</v>
      </c>
      <c r="M456" s="137" t="e">
        <f t="shared" ca="1" si="53"/>
        <v>#REF!</v>
      </c>
      <c r="N456" s="161" t="e">
        <f t="shared" ca="1" si="54"/>
        <v>#REF!</v>
      </c>
      <c r="O456" s="139" t="e">
        <f t="shared" ca="1" si="55"/>
        <v>#REF!</v>
      </c>
      <c r="P456" s="143"/>
    </row>
    <row r="457" spans="1:16" x14ac:dyDescent="0.25">
      <c r="A457" s="128">
        <v>451</v>
      </c>
      <c r="B457" s="153" t="e">
        <f t="shared" ca="1" si="56"/>
        <v>#REF!</v>
      </c>
      <c r="C457" s="153" t="e">
        <f t="shared" ca="1" si="57"/>
        <v>#REF!</v>
      </c>
      <c r="D457" s="133"/>
      <c r="E457" s="134"/>
      <c r="F457" s="134" t="e">
        <f t="shared" ca="1" si="58"/>
        <v>#REF!</v>
      </c>
      <c r="G457" s="132"/>
      <c r="H457" s="132"/>
      <c r="I457" s="132" t="e">
        <f t="shared" ref="I457:I498" ca="1" si="60">INDIRECT(CONCATENATE($C$505,$D$505,"!$AD",$A457 + 8))</f>
        <v>#REF!</v>
      </c>
      <c r="J457" s="135"/>
      <c r="K457" s="135"/>
      <c r="L457" s="135" t="e">
        <f t="shared" ca="1" si="59"/>
        <v>#REF!</v>
      </c>
      <c r="M457" s="137" t="e">
        <f t="shared" ref="M457:M498" ca="1" si="61">IF(I457&lt;33,0,3)</f>
        <v>#REF!</v>
      </c>
      <c r="N457" s="161" t="e">
        <f t="shared" ref="N457:N498" ca="1" si="62">ROUNDDOWN(O457,0)</f>
        <v>#REF!</v>
      </c>
      <c r="O457" s="139" t="e">
        <f t="shared" ref="O457:O498" ca="1" si="63">I457*M457/100</f>
        <v>#REF!</v>
      </c>
      <c r="P457" s="143"/>
    </row>
    <row r="458" spans="1:16" x14ac:dyDescent="0.25">
      <c r="A458" s="128">
        <v>452</v>
      </c>
      <c r="B458" s="153" t="e">
        <f t="shared" ca="1" si="56"/>
        <v>#REF!</v>
      </c>
      <c r="C458" s="153" t="e">
        <f t="shared" ca="1" si="57"/>
        <v>#REF!</v>
      </c>
      <c r="D458" s="133"/>
      <c r="E458" s="134"/>
      <c r="F458" s="134" t="e">
        <f t="shared" ca="1" si="58"/>
        <v>#REF!</v>
      </c>
      <c r="G458" s="132"/>
      <c r="H458" s="132"/>
      <c r="I458" s="132" t="e">
        <f t="shared" ca="1" si="60"/>
        <v>#REF!</v>
      </c>
      <c r="J458" s="135"/>
      <c r="K458" s="135"/>
      <c r="L458" s="135" t="e">
        <f t="shared" ca="1" si="59"/>
        <v>#REF!</v>
      </c>
      <c r="M458" s="137" t="e">
        <f t="shared" ca="1" si="61"/>
        <v>#REF!</v>
      </c>
      <c r="N458" s="161" t="e">
        <f t="shared" ca="1" si="62"/>
        <v>#REF!</v>
      </c>
      <c r="O458" s="139" t="e">
        <f t="shared" ca="1" si="63"/>
        <v>#REF!</v>
      </c>
      <c r="P458" s="143"/>
    </row>
    <row r="459" spans="1:16" x14ac:dyDescent="0.25">
      <c r="A459" s="128">
        <v>453</v>
      </c>
      <c r="B459" s="153" t="e">
        <f t="shared" ca="1" si="56"/>
        <v>#REF!</v>
      </c>
      <c r="C459" s="153" t="e">
        <f t="shared" ca="1" si="57"/>
        <v>#REF!</v>
      </c>
      <c r="D459" s="133"/>
      <c r="E459" s="134"/>
      <c r="F459" s="134" t="e">
        <f t="shared" ca="1" si="58"/>
        <v>#REF!</v>
      </c>
      <c r="G459" s="132"/>
      <c r="H459" s="132"/>
      <c r="I459" s="132" t="e">
        <f t="shared" ca="1" si="60"/>
        <v>#REF!</v>
      </c>
      <c r="J459" s="135"/>
      <c r="K459" s="135"/>
      <c r="L459" s="135" t="e">
        <f t="shared" ca="1" si="59"/>
        <v>#REF!</v>
      </c>
      <c r="M459" s="137" t="e">
        <f t="shared" ca="1" si="61"/>
        <v>#REF!</v>
      </c>
      <c r="N459" s="161" t="e">
        <f t="shared" ca="1" si="62"/>
        <v>#REF!</v>
      </c>
      <c r="O459" s="139" t="e">
        <f t="shared" ca="1" si="63"/>
        <v>#REF!</v>
      </c>
      <c r="P459" s="143"/>
    </row>
    <row r="460" spans="1:16" x14ac:dyDescent="0.25">
      <c r="A460" s="128">
        <v>454</v>
      </c>
      <c r="B460" s="153" t="e">
        <f t="shared" ca="1" si="56"/>
        <v>#REF!</v>
      </c>
      <c r="C460" s="153" t="e">
        <f t="shared" ca="1" si="57"/>
        <v>#REF!</v>
      </c>
      <c r="D460" s="133"/>
      <c r="E460" s="134"/>
      <c r="F460" s="134" t="e">
        <f t="shared" ca="1" si="58"/>
        <v>#REF!</v>
      </c>
      <c r="G460" s="132"/>
      <c r="H460" s="132"/>
      <c r="I460" s="132" t="e">
        <f t="shared" ca="1" si="60"/>
        <v>#REF!</v>
      </c>
      <c r="J460" s="135"/>
      <c r="K460" s="135"/>
      <c r="L460" s="135" t="e">
        <f t="shared" ca="1" si="59"/>
        <v>#REF!</v>
      </c>
      <c r="M460" s="137" t="e">
        <f t="shared" ca="1" si="61"/>
        <v>#REF!</v>
      </c>
      <c r="N460" s="161" t="e">
        <f t="shared" ca="1" si="62"/>
        <v>#REF!</v>
      </c>
      <c r="O460" s="139" t="e">
        <f t="shared" ca="1" si="63"/>
        <v>#REF!</v>
      </c>
      <c r="P460" s="143"/>
    </row>
    <row r="461" spans="1:16" x14ac:dyDescent="0.25">
      <c r="A461" s="128">
        <v>455</v>
      </c>
      <c r="B461" s="153" t="e">
        <f t="shared" ca="1" si="56"/>
        <v>#REF!</v>
      </c>
      <c r="C461" s="153" t="e">
        <f t="shared" ca="1" si="57"/>
        <v>#REF!</v>
      </c>
      <c r="D461" s="133"/>
      <c r="E461" s="134"/>
      <c r="F461" s="134" t="e">
        <f t="shared" ca="1" si="58"/>
        <v>#REF!</v>
      </c>
      <c r="G461" s="132"/>
      <c r="H461" s="132"/>
      <c r="I461" s="132" t="e">
        <f t="shared" ca="1" si="60"/>
        <v>#REF!</v>
      </c>
      <c r="J461" s="135"/>
      <c r="K461" s="135"/>
      <c r="L461" s="135" t="e">
        <f t="shared" ca="1" si="59"/>
        <v>#REF!</v>
      </c>
      <c r="M461" s="137" t="e">
        <f t="shared" ca="1" si="61"/>
        <v>#REF!</v>
      </c>
      <c r="N461" s="161" t="e">
        <f t="shared" ca="1" si="62"/>
        <v>#REF!</v>
      </c>
      <c r="O461" s="139" t="e">
        <f t="shared" ca="1" si="63"/>
        <v>#REF!</v>
      </c>
      <c r="P461" s="143"/>
    </row>
    <row r="462" spans="1:16" x14ac:dyDescent="0.25">
      <c r="A462" s="128">
        <v>456</v>
      </c>
      <c r="B462" s="153" t="e">
        <f t="shared" ca="1" si="56"/>
        <v>#REF!</v>
      </c>
      <c r="C462" s="153" t="e">
        <f t="shared" ca="1" si="57"/>
        <v>#REF!</v>
      </c>
      <c r="D462" s="133"/>
      <c r="E462" s="134"/>
      <c r="F462" s="134" t="e">
        <f t="shared" ca="1" si="58"/>
        <v>#REF!</v>
      </c>
      <c r="G462" s="132"/>
      <c r="H462" s="132"/>
      <c r="I462" s="132" t="e">
        <f t="shared" ca="1" si="60"/>
        <v>#REF!</v>
      </c>
      <c r="J462" s="135"/>
      <c r="K462" s="135"/>
      <c r="L462" s="135" t="e">
        <f t="shared" ca="1" si="59"/>
        <v>#REF!</v>
      </c>
      <c r="M462" s="137" t="e">
        <f t="shared" ca="1" si="61"/>
        <v>#REF!</v>
      </c>
      <c r="N462" s="161" t="e">
        <f t="shared" ca="1" si="62"/>
        <v>#REF!</v>
      </c>
      <c r="O462" s="139" t="e">
        <f t="shared" ca="1" si="63"/>
        <v>#REF!</v>
      </c>
      <c r="P462" s="143"/>
    </row>
    <row r="463" spans="1:16" x14ac:dyDescent="0.25">
      <c r="A463" s="128">
        <v>457</v>
      </c>
      <c r="B463" s="153" t="e">
        <f t="shared" ca="1" si="56"/>
        <v>#REF!</v>
      </c>
      <c r="C463" s="153" t="e">
        <f t="shared" ca="1" si="57"/>
        <v>#REF!</v>
      </c>
      <c r="D463" s="133"/>
      <c r="E463" s="134"/>
      <c r="F463" s="134" t="e">
        <f t="shared" ca="1" si="58"/>
        <v>#REF!</v>
      </c>
      <c r="G463" s="132"/>
      <c r="H463" s="132"/>
      <c r="I463" s="132" t="e">
        <f t="shared" ca="1" si="60"/>
        <v>#REF!</v>
      </c>
      <c r="J463" s="135"/>
      <c r="K463" s="135"/>
      <c r="L463" s="135" t="e">
        <f t="shared" ca="1" si="59"/>
        <v>#REF!</v>
      </c>
      <c r="M463" s="137" t="e">
        <f t="shared" ca="1" si="61"/>
        <v>#REF!</v>
      </c>
      <c r="N463" s="161" t="e">
        <f t="shared" ca="1" si="62"/>
        <v>#REF!</v>
      </c>
      <c r="O463" s="139" t="e">
        <f t="shared" ca="1" si="63"/>
        <v>#REF!</v>
      </c>
      <c r="P463" s="143"/>
    </row>
    <row r="464" spans="1:16" x14ac:dyDescent="0.25">
      <c r="A464" s="128">
        <v>458</v>
      </c>
      <c r="B464" s="153" t="e">
        <f t="shared" ca="1" si="56"/>
        <v>#REF!</v>
      </c>
      <c r="C464" s="153" t="e">
        <f t="shared" ca="1" si="57"/>
        <v>#REF!</v>
      </c>
      <c r="D464" s="133"/>
      <c r="E464" s="134"/>
      <c r="F464" s="134" t="e">
        <f t="shared" ca="1" si="58"/>
        <v>#REF!</v>
      </c>
      <c r="G464" s="132"/>
      <c r="H464" s="132"/>
      <c r="I464" s="132" t="e">
        <f t="shared" ca="1" si="60"/>
        <v>#REF!</v>
      </c>
      <c r="J464" s="135"/>
      <c r="K464" s="135"/>
      <c r="L464" s="135" t="e">
        <f t="shared" ca="1" si="59"/>
        <v>#REF!</v>
      </c>
      <c r="M464" s="137" t="e">
        <f t="shared" ca="1" si="61"/>
        <v>#REF!</v>
      </c>
      <c r="N464" s="161" t="e">
        <f t="shared" ca="1" si="62"/>
        <v>#REF!</v>
      </c>
      <c r="O464" s="139" t="e">
        <f t="shared" ca="1" si="63"/>
        <v>#REF!</v>
      </c>
      <c r="P464" s="143"/>
    </row>
    <row r="465" spans="1:16" x14ac:dyDescent="0.25">
      <c r="A465" s="128">
        <v>459</v>
      </c>
      <c r="B465" s="153" t="e">
        <f t="shared" ca="1" si="56"/>
        <v>#REF!</v>
      </c>
      <c r="C465" s="153" t="e">
        <f t="shared" ca="1" si="57"/>
        <v>#REF!</v>
      </c>
      <c r="D465" s="133"/>
      <c r="E465" s="134"/>
      <c r="F465" s="134" t="e">
        <f t="shared" ca="1" si="58"/>
        <v>#REF!</v>
      </c>
      <c r="G465" s="132"/>
      <c r="H465" s="132"/>
      <c r="I465" s="132" t="e">
        <f t="shared" ca="1" si="60"/>
        <v>#REF!</v>
      </c>
      <c r="J465" s="135"/>
      <c r="K465" s="135"/>
      <c r="L465" s="135" t="e">
        <f t="shared" ca="1" si="59"/>
        <v>#REF!</v>
      </c>
      <c r="M465" s="137" t="e">
        <f t="shared" ca="1" si="61"/>
        <v>#REF!</v>
      </c>
      <c r="N465" s="161" t="e">
        <f t="shared" ca="1" si="62"/>
        <v>#REF!</v>
      </c>
      <c r="O465" s="139" t="e">
        <f t="shared" ca="1" si="63"/>
        <v>#REF!</v>
      </c>
      <c r="P465" s="143"/>
    </row>
    <row r="466" spans="1:16" x14ac:dyDescent="0.25">
      <c r="A466" s="128">
        <v>460</v>
      </c>
      <c r="B466" s="153" t="e">
        <f t="shared" ca="1" si="56"/>
        <v>#REF!</v>
      </c>
      <c r="C466" s="153" t="e">
        <f t="shared" ca="1" si="57"/>
        <v>#REF!</v>
      </c>
      <c r="D466" s="133"/>
      <c r="E466" s="134"/>
      <c r="F466" s="134" t="e">
        <f t="shared" ca="1" si="58"/>
        <v>#REF!</v>
      </c>
      <c r="G466" s="132"/>
      <c r="H466" s="132"/>
      <c r="I466" s="132" t="e">
        <f t="shared" ca="1" si="60"/>
        <v>#REF!</v>
      </c>
      <c r="J466" s="135"/>
      <c r="K466" s="135"/>
      <c r="L466" s="135" t="e">
        <f t="shared" ca="1" si="59"/>
        <v>#REF!</v>
      </c>
      <c r="M466" s="137" t="e">
        <f t="shared" ca="1" si="61"/>
        <v>#REF!</v>
      </c>
      <c r="N466" s="161" t="e">
        <f t="shared" ca="1" si="62"/>
        <v>#REF!</v>
      </c>
      <c r="O466" s="139" t="e">
        <f t="shared" ca="1" si="63"/>
        <v>#REF!</v>
      </c>
      <c r="P466" s="143"/>
    </row>
    <row r="467" spans="1:16" x14ac:dyDescent="0.25">
      <c r="A467" s="128">
        <v>461</v>
      </c>
      <c r="B467" s="153" t="e">
        <f t="shared" ca="1" si="56"/>
        <v>#REF!</v>
      </c>
      <c r="C467" s="153" t="e">
        <f t="shared" ca="1" si="57"/>
        <v>#REF!</v>
      </c>
      <c r="D467" s="133"/>
      <c r="E467" s="134"/>
      <c r="F467" s="134" t="e">
        <f t="shared" ca="1" si="58"/>
        <v>#REF!</v>
      </c>
      <c r="G467" s="132"/>
      <c r="H467" s="132"/>
      <c r="I467" s="132" t="e">
        <f t="shared" ca="1" si="60"/>
        <v>#REF!</v>
      </c>
      <c r="J467" s="135"/>
      <c r="K467" s="135"/>
      <c r="L467" s="135" t="e">
        <f t="shared" ca="1" si="59"/>
        <v>#REF!</v>
      </c>
      <c r="M467" s="137" t="e">
        <f t="shared" ca="1" si="61"/>
        <v>#REF!</v>
      </c>
      <c r="N467" s="161" t="e">
        <f t="shared" ca="1" si="62"/>
        <v>#REF!</v>
      </c>
      <c r="O467" s="139" t="e">
        <f t="shared" ca="1" si="63"/>
        <v>#REF!</v>
      </c>
      <c r="P467" s="143"/>
    </row>
    <row r="468" spans="1:16" x14ac:dyDescent="0.25">
      <c r="A468" s="128">
        <v>462</v>
      </c>
      <c r="B468" s="153" t="e">
        <f t="shared" ca="1" si="56"/>
        <v>#REF!</v>
      </c>
      <c r="C468" s="153" t="e">
        <f t="shared" ca="1" si="57"/>
        <v>#REF!</v>
      </c>
      <c r="D468" s="133"/>
      <c r="E468" s="134"/>
      <c r="F468" s="134" t="e">
        <f t="shared" ca="1" si="58"/>
        <v>#REF!</v>
      </c>
      <c r="G468" s="132"/>
      <c r="H468" s="132"/>
      <c r="I468" s="132" t="e">
        <f t="shared" ca="1" si="60"/>
        <v>#REF!</v>
      </c>
      <c r="J468" s="135"/>
      <c r="K468" s="135"/>
      <c r="L468" s="135" t="e">
        <f t="shared" ca="1" si="59"/>
        <v>#REF!</v>
      </c>
      <c r="M468" s="137" t="e">
        <f t="shared" ca="1" si="61"/>
        <v>#REF!</v>
      </c>
      <c r="N468" s="161" t="e">
        <f t="shared" ca="1" si="62"/>
        <v>#REF!</v>
      </c>
      <c r="O468" s="139" t="e">
        <f t="shared" ca="1" si="63"/>
        <v>#REF!</v>
      </c>
      <c r="P468" s="143"/>
    </row>
    <row r="469" spans="1:16" x14ac:dyDescent="0.25">
      <c r="A469" s="128">
        <v>463</v>
      </c>
      <c r="B469" s="153" t="e">
        <f t="shared" ca="1" si="56"/>
        <v>#REF!</v>
      </c>
      <c r="C469" s="153" t="e">
        <f t="shared" ca="1" si="57"/>
        <v>#REF!</v>
      </c>
      <c r="D469" s="133"/>
      <c r="E469" s="134"/>
      <c r="F469" s="134" t="e">
        <f t="shared" ca="1" si="58"/>
        <v>#REF!</v>
      </c>
      <c r="G469" s="132"/>
      <c r="H469" s="132"/>
      <c r="I469" s="132" t="e">
        <f t="shared" ca="1" si="60"/>
        <v>#REF!</v>
      </c>
      <c r="J469" s="135"/>
      <c r="K469" s="135"/>
      <c r="L469" s="135" t="e">
        <f t="shared" ca="1" si="59"/>
        <v>#REF!</v>
      </c>
      <c r="M469" s="137" t="e">
        <f t="shared" ca="1" si="61"/>
        <v>#REF!</v>
      </c>
      <c r="N469" s="161" t="e">
        <f t="shared" ca="1" si="62"/>
        <v>#REF!</v>
      </c>
      <c r="O469" s="139" t="e">
        <f t="shared" ca="1" si="63"/>
        <v>#REF!</v>
      </c>
      <c r="P469" s="143"/>
    </row>
    <row r="470" spans="1:16" x14ac:dyDescent="0.25">
      <c r="A470" s="128">
        <v>464</v>
      </c>
      <c r="B470" s="153" t="e">
        <f t="shared" ca="1" si="56"/>
        <v>#REF!</v>
      </c>
      <c r="C470" s="153" t="e">
        <f t="shared" ca="1" si="57"/>
        <v>#REF!</v>
      </c>
      <c r="D470" s="133"/>
      <c r="E470" s="134"/>
      <c r="F470" s="134" t="e">
        <f t="shared" ca="1" si="58"/>
        <v>#REF!</v>
      </c>
      <c r="G470" s="132"/>
      <c r="H470" s="132"/>
      <c r="I470" s="132" t="e">
        <f t="shared" ca="1" si="60"/>
        <v>#REF!</v>
      </c>
      <c r="J470" s="135"/>
      <c r="K470" s="135"/>
      <c r="L470" s="135" t="e">
        <f t="shared" ca="1" si="59"/>
        <v>#REF!</v>
      </c>
      <c r="M470" s="137" t="e">
        <f t="shared" ca="1" si="61"/>
        <v>#REF!</v>
      </c>
      <c r="N470" s="161" t="e">
        <f t="shared" ca="1" si="62"/>
        <v>#REF!</v>
      </c>
      <c r="O470" s="139" t="e">
        <f t="shared" ca="1" si="63"/>
        <v>#REF!</v>
      </c>
      <c r="P470" s="143"/>
    </row>
    <row r="471" spans="1:16" x14ac:dyDescent="0.25">
      <c r="A471" s="128">
        <v>465</v>
      </c>
      <c r="B471" s="153" t="e">
        <f t="shared" ca="1" si="56"/>
        <v>#REF!</v>
      </c>
      <c r="C471" s="153" t="e">
        <f t="shared" ca="1" si="57"/>
        <v>#REF!</v>
      </c>
      <c r="D471" s="133"/>
      <c r="E471" s="134"/>
      <c r="F471" s="134" t="e">
        <f t="shared" ca="1" si="58"/>
        <v>#REF!</v>
      </c>
      <c r="G471" s="132"/>
      <c r="H471" s="132"/>
      <c r="I471" s="132" t="e">
        <f t="shared" ca="1" si="60"/>
        <v>#REF!</v>
      </c>
      <c r="J471" s="135"/>
      <c r="K471" s="135"/>
      <c r="L471" s="135" t="e">
        <f t="shared" ca="1" si="59"/>
        <v>#REF!</v>
      </c>
      <c r="M471" s="137" t="e">
        <f t="shared" ca="1" si="61"/>
        <v>#REF!</v>
      </c>
      <c r="N471" s="161" t="e">
        <f t="shared" ca="1" si="62"/>
        <v>#REF!</v>
      </c>
      <c r="O471" s="139" t="e">
        <f t="shared" ca="1" si="63"/>
        <v>#REF!</v>
      </c>
      <c r="P471" s="143"/>
    </row>
    <row r="472" spans="1:16" x14ac:dyDescent="0.25">
      <c r="A472" s="128">
        <v>466</v>
      </c>
      <c r="B472" s="153" t="e">
        <f t="shared" ca="1" si="56"/>
        <v>#REF!</v>
      </c>
      <c r="C472" s="153" t="e">
        <f t="shared" ca="1" si="57"/>
        <v>#REF!</v>
      </c>
      <c r="D472" s="133"/>
      <c r="E472" s="134"/>
      <c r="F472" s="134" t="e">
        <f t="shared" ca="1" si="58"/>
        <v>#REF!</v>
      </c>
      <c r="G472" s="132"/>
      <c r="H472" s="132"/>
      <c r="I472" s="132" t="e">
        <f t="shared" ca="1" si="60"/>
        <v>#REF!</v>
      </c>
      <c r="J472" s="135"/>
      <c r="K472" s="135"/>
      <c r="L472" s="135" t="e">
        <f t="shared" ca="1" si="59"/>
        <v>#REF!</v>
      </c>
      <c r="M472" s="137" t="e">
        <f t="shared" ca="1" si="61"/>
        <v>#REF!</v>
      </c>
      <c r="N472" s="161" t="e">
        <f t="shared" ca="1" si="62"/>
        <v>#REF!</v>
      </c>
      <c r="O472" s="139" t="e">
        <f t="shared" ca="1" si="63"/>
        <v>#REF!</v>
      </c>
      <c r="P472" s="143"/>
    </row>
    <row r="473" spans="1:16" x14ac:dyDescent="0.25">
      <c r="A473" s="128">
        <v>467</v>
      </c>
      <c r="B473" s="153" t="e">
        <f t="shared" ca="1" si="56"/>
        <v>#REF!</v>
      </c>
      <c r="C473" s="153" t="e">
        <f t="shared" ca="1" si="57"/>
        <v>#REF!</v>
      </c>
      <c r="D473" s="133"/>
      <c r="E473" s="134"/>
      <c r="F473" s="134" t="e">
        <f t="shared" ca="1" si="58"/>
        <v>#REF!</v>
      </c>
      <c r="G473" s="132"/>
      <c r="H473" s="132"/>
      <c r="I473" s="132" t="e">
        <f t="shared" ca="1" si="60"/>
        <v>#REF!</v>
      </c>
      <c r="J473" s="135"/>
      <c r="K473" s="135"/>
      <c r="L473" s="135" t="e">
        <f t="shared" ca="1" si="59"/>
        <v>#REF!</v>
      </c>
      <c r="M473" s="137" t="e">
        <f t="shared" ca="1" si="61"/>
        <v>#REF!</v>
      </c>
      <c r="N473" s="161" t="e">
        <f t="shared" ca="1" si="62"/>
        <v>#REF!</v>
      </c>
      <c r="O473" s="139" t="e">
        <f t="shared" ca="1" si="63"/>
        <v>#REF!</v>
      </c>
      <c r="P473" s="143"/>
    </row>
    <row r="474" spans="1:16" x14ac:dyDescent="0.25">
      <c r="A474" s="128">
        <v>468</v>
      </c>
      <c r="B474" s="153" t="e">
        <f t="shared" ca="1" si="56"/>
        <v>#REF!</v>
      </c>
      <c r="C474" s="153" t="e">
        <f t="shared" ca="1" si="57"/>
        <v>#REF!</v>
      </c>
      <c r="D474" s="133"/>
      <c r="E474" s="134"/>
      <c r="F474" s="134" t="e">
        <f t="shared" ca="1" si="58"/>
        <v>#REF!</v>
      </c>
      <c r="G474" s="132"/>
      <c r="H474" s="132"/>
      <c r="I474" s="132" t="e">
        <f t="shared" ca="1" si="60"/>
        <v>#REF!</v>
      </c>
      <c r="J474" s="135"/>
      <c r="K474" s="135"/>
      <c r="L474" s="135" t="e">
        <f t="shared" ca="1" si="59"/>
        <v>#REF!</v>
      </c>
      <c r="M474" s="137" t="e">
        <f t="shared" ca="1" si="61"/>
        <v>#REF!</v>
      </c>
      <c r="N474" s="161" t="e">
        <f t="shared" ca="1" si="62"/>
        <v>#REF!</v>
      </c>
      <c r="O474" s="139" t="e">
        <f t="shared" ca="1" si="63"/>
        <v>#REF!</v>
      </c>
      <c r="P474" s="143"/>
    </row>
    <row r="475" spans="1:16" x14ac:dyDescent="0.25">
      <c r="A475" s="128">
        <v>469</v>
      </c>
      <c r="B475" s="153" t="e">
        <f t="shared" ca="1" si="56"/>
        <v>#REF!</v>
      </c>
      <c r="C475" s="153" t="e">
        <f t="shared" ca="1" si="57"/>
        <v>#REF!</v>
      </c>
      <c r="D475" s="133"/>
      <c r="E475" s="134"/>
      <c r="F475" s="134" t="e">
        <f t="shared" ca="1" si="58"/>
        <v>#REF!</v>
      </c>
      <c r="G475" s="132"/>
      <c r="H475" s="132"/>
      <c r="I475" s="132" t="e">
        <f t="shared" ca="1" si="60"/>
        <v>#REF!</v>
      </c>
      <c r="J475" s="135"/>
      <c r="K475" s="135"/>
      <c r="L475" s="135" t="e">
        <f t="shared" ca="1" si="59"/>
        <v>#REF!</v>
      </c>
      <c r="M475" s="137" t="e">
        <f t="shared" ca="1" si="61"/>
        <v>#REF!</v>
      </c>
      <c r="N475" s="161" t="e">
        <f t="shared" ca="1" si="62"/>
        <v>#REF!</v>
      </c>
      <c r="O475" s="139" t="e">
        <f t="shared" ca="1" si="63"/>
        <v>#REF!</v>
      </c>
      <c r="P475" s="143"/>
    </row>
    <row r="476" spans="1:16" x14ac:dyDescent="0.25">
      <c r="A476" s="128">
        <v>470</v>
      </c>
      <c r="B476" s="153" t="e">
        <f t="shared" ca="1" si="56"/>
        <v>#REF!</v>
      </c>
      <c r="C476" s="153" t="e">
        <f t="shared" ca="1" si="57"/>
        <v>#REF!</v>
      </c>
      <c r="D476" s="133"/>
      <c r="E476" s="134"/>
      <c r="F476" s="134" t="e">
        <f t="shared" ca="1" si="58"/>
        <v>#REF!</v>
      </c>
      <c r="G476" s="132"/>
      <c r="H476" s="132"/>
      <c r="I476" s="132" t="e">
        <f t="shared" ca="1" si="60"/>
        <v>#REF!</v>
      </c>
      <c r="J476" s="135"/>
      <c r="K476" s="135"/>
      <c r="L476" s="135" t="e">
        <f t="shared" ca="1" si="59"/>
        <v>#REF!</v>
      </c>
      <c r="M476" s="137" t="e">
        <f t="shared" ca="1" si="61"/>
        <v>#REF!</v>
      </c>
      <c r="N476" s="161" t="e">
        <f t="shared" ca="1" si="62"/>
        <v>#REF!</v>
      </c>
      <c r="O476" s="139" t="e">
        <f t="shared" ca="1" si="63"/>
        <v>#REF!</v>
      </c>
      <c r="P476" s="143"/>
    </row>
    <row r="477" spans="1:16" x14ac:dyDescent="0.25">
      <c r="A477" s="128">
        <v>471</v>
      </c>
      <c r="B477" s="153" t="e">
        <f t="shared" ca="1" si="56"/>
        <v>#REF!</v>
      </c>
      <c r="C477" s="153" t="e">
        <f t="shared" ca="1" si="57"/>
        <v>#REF!</v>
      </c>
      <c r="D477" s="133"/>
      <c r="E477" s="134"/>
      <c r="F477" s="134" t="e">
        <f t="shared" ca="1" si="58"/>
        <v>#REF!</v>
      </c>
      <c r="G477" s="132"/>
      <c r="H477" s="132"/>
      <c r="I477" s="132" t="e">
        <f t="shared" ca="1" si="60"/>
        <v>#REF!</v>
      </c>
      <c r="J477" s="135"/>
      <c r="K477" s="135"/>
      <c r="L477" s="135" t="e">
        <f t="shared" ca="1" si="59"/>
        <v>#REF!</v>
      </c>
      <c r="M477" s="137" t="e">
        <f t="shared" ca="1" si="61"/>
        <v>#REF!</v>
      </c>
      <c r="N477" s="161" t="e">
        <f t="shared" ca="1" si="62"/>
        <v>#REF!</v>
      </c>
      <c r="O477" s="139" t="e">
        <f t="shared" ca="1" si="63"/>
        <v>#REF!</v>
      </c>
      <c r="P477" s="143"/>
    </row>
    <row r="478" spans="1:16" x14ac:dyDescent="0.25">
      <c r="A478" s="128">
        <v>472</v>
      </c>
      <c r="B478" s="153" t="e">
        <f t="shared" ca="1" si="56"/>
        <v>#REF!</v>
      </c>
      <c r="C478" s="153" t="e">
        <f t="shared" ca="1" si="57"/>
        <v>#REF!</v>
      </c>
      <c r="D478" s="133"/>
      <c r="E478" s="134"/>
      <c r="F478" s="134" t="e">
        <f t="shared" ca="1" si="58"/>
        <v>#REF!</v>
      </c>
      <c r="G478" s="132"/>
      <c r="H478" s="132"/>
      <c r="I478" s="132" t="e">
        <f t="shared" ca="1" si="60"/>
        <v>#REF!</v>
      </c>
      <c r="J478" s="135"/>
      <c r="K478" s="135"/>
      <c r="L478" s="135" t="e">
        <f t="shared" ca="1" si="59"/>
        <v>#REF!</v>
      </c>
      <c r="M478" s="137" t="e">
        <f t="shared" ca="1" si="61"/>
        <v>#REF!</v>
      </c>
      <c r="N478" s="161" t="e">
        <f t="shared" ca="1" si="62"/>
        <v>#REF!</v>
      </c>
      <c r="O478" s="139" t="e">
        <f t="shared" ca="1" si="63"/>
        <v>#REF!</v>
      </c>
      <c r="P478" s="143"/>
    </row>
    <row r="479" spans="1:16" x14ac:dyDescent="0.25">
      <c r="A479" s="128">
        <v>473</v>
      </c>
      <c r="B479" s="153" t="e">
        <f t="shared" ca="1" si="56"/>
        <v>#REF!</v>
      </c>
      <c r="C479" s="153" t="e">
        <f t="shared" ca="1" si="57"/>
        <v>#REF!</v>
      </c>
      <c r="D479" s="133"/>
      <c r="E479" s="134"/>
      <c r="F479" s="134" t="e">
        <f t="shared" ca="1" si="58"/>
        <v>#REF!</v>
      </c>
      <c r="G479" s="132"/>
      <c r="H479" s="132"/>
      <c r="I479" s="132" t="e">
        <f t="shared" ca="1" si="60"/>
        <v>#REF!</v>
      </c>
      <c r="J479" s="135"/>
      <c r="K479" s="135"/>
      <c r="L479" s="135" t="e">
        <f t="shared" ca="1" si="59"/>
        <v>#REF!</v>
      </c>
      <c r="M479" s="137" t="e">
        <f t="shared" ca="1" si="61"/>
        <v>#REF!</v>
      </c>
      <c r="N479" s="161" t="e">
        <f t="shared" ca="1" si="62"/>
        <v>#REF!</v>
      </c>
      <c r="O479" s="139" t="e">
        <f t="shared" ca="1" si="63"/>
        <v>#REF!</v>
      </c>
      <c r="P479" s="143"/>
    </row>
    <row r="480" spans="1:16" x14ac:dyDescent="0.25">
      <c r="A480" s="128">
        <v>474</v>
      </c>
      <c r="B480" s="153" t="e">
        <f t="shared" ca="1" si="56"/>
        <v>#REF!</v>
      </c>
      <c r="C480" s="153" t="e">
        <f t="shared" ca="1" si="57"/>
        <v>#REF!</v>
      </c>
      <c r="D480" s="133"/>
      <c r="E480" s="134"/>
      <c r="F480" s="134" t="e">
        <f t="shared" ca="1" si="58"/>
        <v>#REF!</v>
      </c>
      <c r="G480" s="132"/>
      <c r="H480" s="132"/>
      <c r="I480" s="132" t="e">
        <f t="shared" ca="1" si="60"/>
        <v>#REF!</v>
      </c>
      <c r="J480" s="135"/>
      <c r="K480" s="135"/>
      <c r="L480" s="135" t="e">
        <f t="shared" ca="1" si="59"/>
        <v>#REF!</v>
      </c>
      <c r="M480" s="137" t="e">
        <f t="shared" ca="1" si="61"/>
        <v>#REF!</v>
      </c>
      <c r="N480" s="161" t="e">
        <f t="shared" ca="1" si="62"/>
        <v>#REF!</v>
      </c>
      <c r="O480" s="139" t="e">
        <f t="shared" ca="1" si="63"/>
        <v>#REF!</v>
      </c>
      <c r="P480" s="143"/>
    </row>
    <row r="481" spans="1:16" x14ac:dyDescent="0.25">
      <c r="A481" s="128">
        <v>475</v>
      </c>
      <c r="B481" s="153" t="e">
        <f t="shared" ca="1" si="56"/>
        <v>#REF!</v>
      </c>
      <c r="C481" s="153" t="e">
        <f t="shared" ca="1" si="57"/>
        <v>#REF!</v>
      </c>
      <c r="D481" s="133"/>
      <c r="E481" s="134"/>
      <c r="F481" s="134" t="e">
        <f t="shared" ca="1" si="58"/>
        <v>#REF!</v>
      </c>
      <c r="G481" s="132"/>
      <c r="H481" s="132"/>
      <c r="I481" s="132" t="e">
        <f t="shared" ca="1" si="60"/>
        <v>#REF!</v>
      </c>
      <c r="J481" s="135"/>
      <c r="K481" s="135"/>
      <c r="L481" s="135" t="e">
        <f t="shared" ca="1" si="59"/>
        <v>#REF!</v>
      </c>
      <c r="M481" s="137" t="e">
        <f t="shared" ca="1" si="61"/>
        <v>#REF!</v>
      </c>
      <c r="N481" s="161" t="e">
        <f t="shared" ca="1" si="62"/>
        <v>#REF!</v>
      </c>
      <c r="O481" s="139" t="e">
        <f t="shared" ca="1" si="63"/>
        <v>#REF!</v>
      </c>
      <c r="P481" s="143"/>
    </row>
    <row r="482" spans="1:16" x14ac:dyDescent="0.25">
      <c r="A482" s="128">
        <v>476</v>
      </c>
      <c r="B482" s="153" t="e">
        <f t="shared" ca="1" si="56"/>
        <v>#REF!</v>
      </c>
      <c r="C482" s="153" t="e">
        <f t="shared" ca="1" si="57"/>
        <v>#REF!</v>
      </c>
      <c r="D482" s="133"/>
      <c r="E482" s="134"/>
      <c r="F482" s="134" t="e">
        <f t="shared" ca="1" si="58"/>
        <v>#REF!</v>
      </c>
      <c r="G482" s="132"/>
      <c r="H482" s="132"/>
      <c r="I482" s="132" t="e">
        <f t="shared" ca="1" si="60"/>
        <v>#REF!</v>
      </c>
      <c r="J482" s="135"/>
      <c r="K482" s="135"/>
      <c r="L482" s="135" t="e">
        <f t="shared" ca="1" si="59"/>
        <v>#REF!</v>
      </c>
      <c r="M482" s="137" t="e">
        <f t="shared" ca="1" si="61"/>
        <v>#REF!</v>
      </c>
      <c r="N482" s="161" t="e">
        <f t="shared" ca="1" si="62"/>
        <v>#REF!</v>
      </c>
      <c r="O482" s="139" t="e">
        <f t="shared" ca="1" si="63"/>
        <v>#REF!</v>
      </c>
      <c r="P482" s="143"/>
    </row>
    <row r="483" spans="1:16" x14ac:dyDescent="0.25">
      <c r="A483" s="128">
        <v>477</v>
      </c>
      <c r="B483" s="153" t="e">
        <f t="shared" ca="1" si="56"/>
        <v>#REF!</v>
      </c>
      <c r="C483" s="153" t="e">
        <f t="shared" ca="1" si="57"/>
        <v>#REF!</v>
      </c>
      <c r="D483" s="133"/>
      <c r="E483" s="134"/>
      <c r="F483" s="134" t="e">
        <f t="shared" ca="1" si="58"/>
        <v>#REF!</v>
      </c>
      <c r="G483" s="132"/>
      <c r="H483" s="132"/>
      <c r="I483" s="132" t="e">
        <f t="shared" ca="1" si="60"/>
        <v>#REF!</v>
      </c>
      <c r="J483" s="135"/>
      <c r="K483" s="135"/>
      <c r="L483" s="135" t="e">
        <f t="shared" ca="1" si="59"/>
        <v>#REF!</v>
      </c>
      <c r="M483" s="137" t="e">
        <f t="shared" ca="1" si="61"/>
        <v>#REF!</v>
      </c>
      <c r="N483" s="161" t="e">
        <f t="shared" ca="1" si="62"/>
        <v>#REF!</v>
      </c>
      <c r="O483" s="139" t="e">
        <f t="shared" ca="1" si="63"/>
        <v>#REF!</v>
      </c>
      <c r="P483" s="143"/>
    </row>
    <row r="484" spans="1:16" x14ac:dyDescent="0.25">
      <c r="A484" s="128">
        <v>478</v>
      </c>
      <c r="B484" s="153" t="e">
        <f t="shared" ca="1" si="56"/>
        <v>#REF!</v>
      </c>
      <c r="C484" s="153" t="e">
        <f t="shared" ca="1" si="57"/>
        <v>#REF!</v>
      </c>
      <c r="D484" s="133"/>
      <c r="E484" s="134"/>
      <c r="F484" s="134" t="e">
        <f t="shared" ca="1" si="58"/>
        <v>#REF!</v>
      </c>
      <c r="G484" s="132"/>
      <c r="H484" s="132"/>
      <c r="I484" s="132" t="e">
        <f t="shared" ca="1" si="60"/>
        <v>#REF!</v>
      </c>
      <c r="J484" s="135"/>
      <c r="K484" s="135"/>
      <c r="L484" s="135" t="e">
        <f t="shared" ca="1" si="59"/>
        <v>#REF!</v>
      </c>
      <c r="M484" s="137" t="e">
        <f t="shared" ca="1" si="61"/>
        <v>#REF!</v>
      </c>
      <c r="N484" s="161" t="e">
        <f t="shared" ca="1" si="62"/>
        <v>#REF!</v>
      </c>
      <c r="O484" s="139" t="e">
        <f t="shared" ca="1" si="63"/>
        <v>#REF!</v>
      </c>
      <c r="P484" s="143"/>
    </row>
    <row r="485" spans="1:16" x14ac:dyDescent="0.25">
      <c r="A485" s="128">
        <v>479</v>
      </c>
      <c r="B485" s="153" t="e">
        <f t="shared" ca="1" si="56"/>
        <v>#REF!</v>
      </c>
      <c r="C485" s="153" t="e">
        <f t="shared" ca="1" si="57"/>
        <v>#REF!</v>
      </c>
      <c r="D485" s="133"/>
      <c r="E485" s="134"/>
      <c r="F485" s="134" t="e">
        <f t="shared" ca="1" si="58"/>
        <v>#REF!</v>
      </c>
      <c r="G485" s="132"/>
      <c r="H485" s="132"/>
      <c r="I485" s="132" t="e">
        <f t="shared" ca="1" si="60"/>
        <v>#REF!</v>
      </c>
      <c r="J485" s="135"/>
      <c r="K485" s="135"/>
      <c r="L485" s="135" t="e">
        <f t="shared" ca="1" si="59"/>
        <v>#REF!</v>
      </c>
      <c r="M485" s="137" t="e">
        <f t="shared" ca="1" si="61"/>
        <v>#REF!</v>
      </c>
      <c r="N485" s="161" t="e">
        <f t="shared" ca="1" si="62"/>
        <v>#REF!</v>
      </c>
      <c r="O485" s="139" t="e">
        <f t="shared" ca="1" si="63"/>
        <v>#REF!</v>
      </c>
      <c r="P485" s="143"/>
    </row>
    <row r="486" spans="1:16" x14ac:dyDescent="0.25">
      <c r="A486" s="128">
        <v>480</v>
      </c>
      <c r="B486" s="153" t="e">
        <f t="shared" ca="1" si="56"/>
        <v>#REF!</v>
      </c>
      <c r="C486" s="153" t="e">
        <f t="shared" ca="1" si="57"/>
        <v>#REF!</v>
      </c>
      <c r="D486" s="133"/>
      <c r="E486" s="134"/>
      <c r="F486" s="134" t="e">
        <f t="shared" ca="1" si="58"/>
        <v>#REF!</v>
      </c>
      <c r="G486" s="132"/>
      <c r="H486" s="132"/>
      <c r="I486" s="132" t="e">
        <f t="shared" ca="1" si="60"/>
        <v>#REF!</v>
      </c>
      <c r="J486" s="135"/>
      <c r="K486" s="135"/>
      <c r="L486" s="135" t="e">
        <f t="shared" ca="1" si="59"/>
        <v>#REF!</v>
      </c>
      <c r="M486" s="137" t="e">
        <f t="shared" ca="1" si="61"/>
        <v>#REF!</v>
      </c>
      <c r="N486" s="161" t="e">
        <f t="shared" ca="1" si="62"/>
        <v>#REF!</v>
      </c>
      <c r="O486" s="139" t="e">
        <f t="shared" ca="1" si="63"/>
        <v>#REF!</v>
      </c>
      <c r="P486" s="143"/>
    </row>
    <row r="487" spans="1:16" x14ac:dyDescent="0.25">
      <c r="A487" s="128">
        <v>481</v>
      </c>
      <c r="B487" s="153" t="e">
        <f t="shared" ca="1" si="56"/>
        <v>#REF!</v>
      </c>
      <c r="C487" s="153" t="e">
        <f t="shared" ca="1" si="57"/>
        <v>#REF!</v>
      </c>
      <c r="D487" s="133"/>
      <c r="E487" s="134"/>
      <c r="F487" s="134" t="e">
        <f t="shared" ca="1" si="58"/>
        <v>#REF!</v>
      </c>
      <c r="G487" s="132"/>
      <c r="H487" s="132"/>
      <c r="I487" s="132" t="e">
        <f t="shared" ca="1" si="60"/>
        <v>#REF!</v>
      </c>
      <c r="J487" s="135"/>
      <c r="K487" s="135"/>
      <c r="L487" s="135" t="e">
        <f t="shared" ca="1" si="59"/>
        <v>#REF!</v>
      </c>
      <c r="M487" s="137" t="e">
        <f t="shared" ca="1" si="61"/>
        <v>#REF!</v>
      </c>
      <c r="N487" s="161" t="e">
        <f t="shared" ca="1" si="62"/>
        <v>#REF!</v>
      </c>
      <c r="O487" s="139" t="e">
        <f t="shared" ca="1" si="63"/>
        <v>#REF!</v>
      </c>
      <c r="P487" s="143"/>
    </row>
    <row r="488" spans="1:16" x14ac:dyDescent="0.25">
      <c r="A488" s="128">
        <v>482</v>
      </c>
      <c r="B488" s="153" t="e">
        <f t="shared" ca="1" si="56"/>
        <v>#REF!</v>
      </c>
      <c r="C488" s="153" t="e">
        <f t="shared" ca="1" si="57"/>
        <v>#REF!</v>
      </c>
      <c r="D488" s="133"/>
      <c r="E488" s="134"/>
      <c r="F488" s="134" t="e">
        <f t="shared" ca="1" si="58"/>
        <v>#REF!</v>
      </c>
      <c r="G488" s="132"/>
      <c r="H488" s="132"/>
      <c r="I488" s="132" t="e">
        <f t="shared" ca="1" si="60"/>
        <v>#REF!</v>
      </c>
      <c r="J488" s="135"/>
      <c r="K488" s="135"/>
      <c r="L488" s="135" t="e">
        <f t="shared" ca="1" si="59"/>
        <v>#REF!</v>
      </c>
      <c r="M488" s="137" t="e">
        <f t="shared" ca="1" si="61"/>
        <v>#REF!</v>
      </c>
      <c r="N488" s="161" t="e">
        <f t="shared" ca="1" si="62"/>
        <v>#REF!</v>
      </c>
      <c r="O488" s="139" t="e">
        <f t="shared" ca="1" si="63"/>
        <v>#REF!</v>
      </c>
      <c r="P488" s="143"/>
    </row>
    <row r="489" spans="1:16" x14ac:dyDescent="0.25">
      <c r="A489" s="128">
        <v>483</v>
      </c>
      <c r="B489" s="153" t="e">
        <f t="shared" ca="1" si="56"/>
        <v>#REF!</v>
      </c>
      <c r="C489" s="153" t="e">
        <f t="shared" ca="1" si="57"/>
        <v>#REF!</v>
      </c>
      <c r="D489" s="133"/>
      <c r="E489" s="134"/>
      <c r="F489" s="134" t="e">
        <f t="shared" ca="1" si="58"/>
        <v>#REF!</v>
      </c>
      <c r="G489" s="132"/>
      <c r="H489" s="132"/>
      <c r="I489" s="132" t="e">
        <f t="shared" ca="1" si="60"/>
        <v>#REF!</v>
      </c>
      <c r="J489" s="135"/>
      <c r="K489" s="135"/>
      <c r="L489" s="135" t="e">
        <f t="shared" ca="1" si="59"/>
        <v>#REF!</v>
      </c>
      <c r="M489" s="137" t="e">
        <f t="shared" ca="1" si="61"/>
        <v>#REF!</v>
      </c>
      <c r="N489" s="161" t="e">
        <f t="shared" ca="1" si="62"/>
        <v>#REF!</v>
      </c>
      <c r="O489" s="139" t="e">
        <f t="shared" ca="1" si="63"/>
        <v>#REF!</v>
      </c>
      <c r="P489" s="143"/>
    </row>
    <row r="490" spans="1:16" x14ac:dyDescent="0.25">
      <c r="A490" s="128">
        <v>484</v>
      </c>
      <c r="B490" s="153" t="e">
        <f t="shared" ca="1" si="56"/>
        <v>#REF!</v>
      </c>
      <c r="C490" s="153" t="e">
        <f t="shared" ca="1" si="57"/>
        <v>#REF!</v>
      </c>
      <c r="D490" s="133"/>
      <c r="E490" s="134"/>
      <c r="F490" s="134" t="e">
        <f t="shared" ca="1" si="58"/>
        <v>#REF!</v>
      </c>
      <c r="G490" s="132"/>
      <c r="H490" s="132"/>
      <c r="I490" s="132" t="e">
        <f t="shared" ca="1" si="60"/>
        <v>#REF!</v>
      </c>
      <c r="J490" s="135"/>
      <c r="K490" s="135"/>
      <c r="L490" s="135" t="e">
        <f t="shared" ca="1" si="59"/>
        <v>#REF!</v>
      </c>
      <c r="M490" s="137" t="e">
        <f t="shared" ca="1" si="61"/>
        <v>#REF!</v>
      </c>
      <c r="N490" s="161" t="e">
        <f t="shared" ca="1" si="62"/>
        <v>#REF!</v>
      </c>
      <c r="O490" s="139" t="e">
        <f t="shared" ca="1" si="63"/>
        <v>#REF!</v>
      </c>
      <c r="P490" s="143"/>
    </row>
    <row r="491" spans="1:16" x14ac:dyDescent="0.25">
      <c r="A491" s="128">
        <v>485</v>
      </c>
      <c r="B491" s="153" t="e">
        <f t="shared" ca="1" si="56"/>
        <v>#REF!</v>
      </c>
      <c r="C491" s="153" t="e">
        <f t="shared" ca="1" si="57"/>
        <v>#REF!</v>
      </c>
      <c r="D491" s="133"/>
      <c r="E491" s="134"/>
      <c r="F491" s="134" t="e">
        <f t="shared" ca="1" si="58"/>
        <v>#REF!</v>
      </c>
      <c r="G491" s="132"/>
      <c r="H491" s="132"/>
      <c r="I491" s="132" t="e">
        <f t="shared" ca="1" si="60"/>
        <v>#REF!</v>
      </c>
      <c r="J491" s="135"/>
      <c r="K491" s="135"/>
      <c r="L491" s="135" t="e">
        <f t="shared" ca="1" si="59"/>
        <v>#REF!</v>
      </c>
      <c r="M491" s="137" t="e">
        <f t="shared" ca="1" si="61"/>
        <v>#REF!</v>
      </c>
      <c r="N491" s="161" t="e">
        <f t="shared" ca="1" si="62"/>
        <v>#REF!</v>
      </c>
      <c r="O491" s="139" t="e">
        <f t="shared" ca="1" si="63"/>
        <v>#REF!</v>
      </c>
      <c r="P491" s="143"/>
    </row>
    <row r="492" spans="1:16" x14ac:dyDescent="0.25">
      <c r="A492" s="128">
        <v>486</v>
      </c>
      <c r="B492" s="153" t="e">
        <f t="shared" ca="1" si="56"/>
        <v>#REF!</v>
      </c>
      <c r="C492" s="153" t="e">
        <f t="shared" ca="1" si="57"/>
        <v>#REF!</v>
      </c>
      <c r="D492" s="133"/>
      <c r="E492" s="134"/>
      <c r="F492" s="134" t="e">
        <f t="shared" ca="1" si="58"/>
        <v>#REF!</v>
      </c>
      <c r="G492" s="132"/>
      <c r="H492" s="132"/>
      <c r="I492" s="132" t="e">
        <f t="shared" ca="1" si="60"/>
        <v>#REF!</v>
      </c>
      <c r="J492" s="135"/>
      <c r="K492" s="135"/>
      <c r="L492" s="135" t="e">
        <f t="shared" ca="1" si="59"/>
        <v>#REF!</v>
      </c>
      <c r="M492" s="137" t="e">
        <f t="shared" ca="1" si="61"/>
        <v>#REF!</v>
      </c>
      <c r="N492" s="161" t="e">
        <f t="shared" ca="1" si="62"/>
        <v>#REF!</v>
      </c>
      <c r="O492" s="139" t="e">
        <f t="shared" ca="1" si="63"/>
        <v>#REF!</v>
      </c>
      <c r="P492" s="143"/>
    </row>
    <row r="493" spans="1:16" x14ac:dyDescent="0.25">
      <c r="A493" s="128">
        <v>487</v>
      </c>
      <c r="B493" s="153" t="e">
        <f t="shared" ca="1" si="56"/>
        <v>#REF!</v>
      </c>
      <c r="C493" s="153" t="e">
        <f t="shared" ca="1" si="57"/>
        <v>#REF!</v>
      </c>
      <c r="D493" s="133"/>
      <c r="E493" s="134"/>
      <c r="F493" s="134" t="e">
        <f t="shared" ca="1" si="58"/>
        <v>#REF!</v>
      </c>
      <c r="G493" s="132"/>
      <c r="H493" s="132"/>
      <c r="I493" s="132" t="e">
        <f t="shared" ca="1" si="60"/>
        <v>#REF!</v>
      </c>
      <c r="J493" s="135"/>
      <c r="K493" s="135"/>
      <c r="L493" s="135" t="e">
        <f t="shared" ca="1" si="59"/>
        <v>#REF!</v>
      </c>
      <c r="M493" s="137" t="e">
        <f t="shared" ca="1" si="61"/>
        <v>#REF!</v>
      </c>
      <c r="N493" s="161" t="e">
        <f t="shared" ca="1" si="62"/>
        <v>#REF!</v>
      </c>
      <c r="O493" s="139" t="e">
        <f t="shared" ca="1" si="63"/>
        <v>#REF!</v>
      </c>
      <c r="P493" s="143"/>
    </row>
    <row r="494" spans="1:16" x14ac:dyDescent="0.25">
      <c r="A494" s="128">
        <v>488</v>
      </c>
      <c r="B494" s="153" t="e">
        <f t="shared" ca="1" si="56"/>
        <v>#REF!</v>
      </c>
      <c r="C494" s="153" t="e">
        <f t="shared" ca="1" si="57"/>
        <v>#REF!</v>
      </c>
      <c r="D494" s="133"/>
      <c r="E494" s="134"/>
      <c r="F494" s="134" t="e">
        <f t="shared" ca="1" si="58"/>
        <v>#REF!</v>
      </c>
      <c r="G494" s="132"/>
      <c r="H494" s="132"/>
      <c r="I494" s="132" t="e">
        <f t="shared" ca="1" si="60"/>
        <v>#REF!</v>
      </c>
      <c r="J494" s="135"/>
      <c r="K494" s="135"/>
      <c r="L494" s="135" t="e">
        <f t="shared" ca="1" si="59"/>
        <v>#REF!</v>
      </c>
      <c r="M494" s="137" t="e">
        <f t="shared" ca="1" si="61"/>
        <v>#REF!</v>
      </c>
      <c r="N494" s="161" t="e">
        <f t="shared" ca="1" si="62"/>
        <v>#REF!</v>
      </c>
      <c r="O494" s="139" t="e">
        <f t="shared" ca="1" si="63"/>
        <v>#REF!</v>
      </c>
      <c r="P494" s="143"/>
    </row>
    <row r="495" spans="1:16" x14ac:dyDescent="0.25">
      <c r="A495" s="128">
        <v>489</v>
      </c>
      <c r="B495" s="153" t="e">
        <f t="shared" ca="1" si="56"/>
        <v>#REF!</v>
      </c>
      <c r="C495" s="153" t="e">
        <f t="shared" ca="1" si="57"/>
        <v>#REF!</v>
      </c>
      <c r="D495" s="133"/>
      <c r="E495" s="134"/>
      <c r="F495" s="134" t="e">
        <f t="shared" ca="1" si="58"/>
        <v>#REF!</v>
      </c>
      <c r="G495" s="132"/>
      <c r="H495" s="132"/>
      <c r="I495" s="132" t="e">
        <f t="shared" ca="1" si="60"/>
        <v>#REF!</v>
      </c>
      <c r="J495" s="135"/>
      <c r="K495" s="135"/>
      <c r="L495" s="135" t="e">
        <f t="shared" ca="1" si="59"/>
        <v>#REF!</v>
      </c>
      <c r="M495" s="137" t="e">
        <f t="shared" ca="1" si="61"/>
        <v>#REF!</v>
      </c>
      <c r="N495" s="161" t="e">
        <f t="shared" ca="1" si="62"/>
        <v>#REF!</v>
      </c>
      <c r="O495" s="139" t="e">
        <f t="shared" ca="1" si="63"/>
        <v>#REF!</v>
      </c>
      <c r="P495" s="143"/>
    </row>
    <row r="496" spans="1:16" x14ac:dyDescent="0.25">
      <c r="A496" s="128">
        <v>490</v>
      </c>
      <c r="B496" s="153" t="e">
        <f t="shared" ca="1" si="56"/>
        <v>#REF!</v>
      </c>
      <c r="C496" s="153" t="e">
        <f t="shared" ca="1" si="57"/>
        <v>#REF!</v>
      </c>
      <c r="D496" s="133"/>
      <c r="E496" s="134"/>
      <c r="F496" s="134" t="e">
        <f t="shared" ca="1" si="58"/>
        <v>#REF!</v>
      </c>
      <c r="G496" s="132"/>
      <c r="H496" s="132"/>
      <c r="I496" s="132" t="e">
        <f t="shared" ca="1" si="60"/>
        <v>#REF!</v>
      </c>
      <c r="J496" s="135"/>
      <c r="K496" s="135"/>
      <c r="L496" s="135" t="e">
        <f t="shared" ca="1" si="59"/>
        <v>#REF!</v>
      </c>
      <c r="M496" s="137" t="e">
        <f t="shared" ca="1" si="61"/>
        <v>#REF!</v>
      </c>
      <c r="N496" s="161" t="e">
        <f t="shared" ca="1" si="62"/>
        <v>#REF!</v>
      </c>
      <c r="O496" s="139" t="e">
        <f t="shared" ca="1" si="63"/>
        <v>#REF!</v>
      </c>
      <c r="P496" s="143"/>
    </row>
    <row r="497" spans="1:16" x14ac:dyDescent="0.25">
      <c r="A497" s="128">
        <v>491</v>
      </c>
      <c r="B497" s="153" t="e">
        <f t="shared" ca="1" si="56"/>
        <v>#REF!</v>
      </c>
      <c r="C497" s="153" t="e">
        <f t="shared" ca="1" si="57"/>
        <v>#REF!</v>
      </c>
      <c r="D497" s="133"/>
      <c r="E497" s="134"/>
      <c r="F497" s="134" t="e">
        <f t="shared" ca="1" si="58"/>
        <v>#REF!</v>
      </c>
      <c r="G497" s="132"/>
      <c r="H497" s="132"/>
      <c r="I497" s="132" t="e">
        <f t="shared" ca="1" si="60"/>
        <v>#REF!</v>
      </c>
      <c r="J497" s="135"/>
      <c r="K497" s="135"/>
      <c r="L497" s="135" t="e">
        <f t="shared" ca="1" si="59"/>
        <v>#REF!</v>
      </c>
      <c r="M497" s="137" t="e">
        <f t="shared" ca="1" si="61"/>
        <v>#REF!</v>
      </c>
      <c r="N497" s="161" t="e">
        <f t="shared" ca="1" si="62"/>
        <v>#REF!</v>
      </c>
      <c r="O497" s="139" t="e">
        <f t="shared" ca="1" si="63"/>
        <v>#REF!</v>
      </c>
      <c r="P497" s="143"/>
    </row>
    <row r="498" spans="1:16" x14ac:dyDescent="0.25">
      <c r="A498" s="128">
        <v>492</v>
      </c>
      <c r="B498" s="153" t="e">
        <f t="shared" ca="1" si="56"/>
        <v>#REF!</v>
      </c>
      <c r="C498" s="153" t="e">
        <f t="shared" ca="1" si="57"/>
        <v>#REF!</v>
      </c>
      <c r="D498" s="133"/>
      <c r="E498" s="134"/>
      <c r="F498" s="134" t="e">
        <f t="shared" ca="1" si="58"/>
        <v>#REF!</v>
      </c>
      <c r="G498" s="132"/>
      <c r="H498" s="132"/>
      <c r="I498" s="132" t="e">
        <f t="shared" ca="1" si="60"/>
        <v>#REF!</v>
      </c>
      <c r="J498" s="135"/>
      <c r="K498" s="135"/>
      <c r="L498" s="135" t="e">
        <f t="shared" ca="1" si="59"/>
        <v>#REF!</v>
      </c>
      <c r="M498" s="137" t="e">
        <f t="shared" ca="1" si="61"/>
        <v>#REF!</v>
      </c>
      <c r="N498" s="161" t="e">
        <f t="shared" ca="1" si="62"/>
        <v>#REF!</v>
      </c>
      <c r="O498" s="139" t="e">
        <f t="shared" ca="1" si="63"/>
        <v>#REF!</v>
      </c>
      <c r="P498" s="143"/>
    </row>
    <row r="499" spans="1:16" x14ac:dyDescent="0.25">
      <c r="A499" s="144" t="s">
        <v>603</v>
      </c>
      <c r="B499" s="144"/>
      <c r="C499" s="164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6"/>
      <c r="P499" s="146"/>
    </row>
    <row r="500" spans="1:16" x14ac:dyDescent="0.25">
      <c r="A500" s="535" t="s">
        <v>627</v>
      </c>
      <c r="B500" s="535"/>
      <c r="C500" s="535"/>
      <c r="D500" s="535"/>
      <c r="E500" s="535"/>
      <c r="F500" s="535"/>
      <c r="G500" s="535"/>
      <c r="H500" s="535"/>
      <c r="I500" s="535"/>
      <c r="J500" s="535"/>
      <c r="K500" s="535"/>
      <c r="L500" s="535"/>
      <c r="M500" s="535"/>
      <c r="N500" s="535"/>
      <c r="O500" s="146"/>
      <c r="P500" s="146"/>
    </row>
    <row r="502" spans="1:16" x14ac:dyDescent="0.25">
      <c r="B502" s="165" t="s">
        <v>638</v>
      </c>
      <c r="C502" s="166" t="s">
        <v>636</v>
      </c>
      <c r="D502" s="150" t="s">
        <v>637</v>
      </c>
    </row>
    <row r="503" spans="1:16" x14ac:dyDescent="0.25">
      <c r="B503" s="165"/>
      <c r="C503" s="166"/>
      <c r="D503" s="150"/>
    </row>
    <row r="504" spans="1:16" x14ac:dyDescent="0.25">
      <c r="B504" s="165"/>
      <c r="C504" s="167"/>
      <c r="D504" s="150"/>
    </row>
    <row r="505" spans="1:16" x14ac:dyDescent="0.25">
      <c r="B505" s="165" t="s">
        <v>640</v>
      </c>
      <c r="C505" s="166" t="s">
        <v>639</v>
      </c>
      <c r="D505" s="150" t="s">
        <v>617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A2" sqref="A2:XFD2"/>
    </sheetView>
  </sheetViews>
  <sheetFormatPr defaultRowHeight="15.75" x14ac:dyDescent="0.25"/>
  <cols>
    <col min="1" max="1" width="6.5703125" style="149" customWidth="1"/>
    <col min="2" max="2" width="56" style="168" customWidth="1"/>
    <col min="3" max="3" width="25.5703125" style="169" customWidth="1"/>
    <col min="4" max="4" width="11.5703125" style="122" customWidth="1"/>
    <col min="5" max="6" width="11.140625" style="122" customWidth="1"/>
    <col min="7" max="7" width="11" style="116" customWidth="1"/>
    <col min="8" max="8" width="11.5703125" style="116" customWidth="1"/>
    <col min="9" max="9" width="16.28515625" style="116" bestFit="1" customWidth="1"/>
    <col min="10" max="11" width="11.28515625" style="52" bestFit="1" customWidth="1"/>
    <col min="12" max="12" width="12.85546875" style="52" bestFit="1" customWidth="1"/>
    <col min="13" max="13" width="15.7109375" style="122" customWidth="1"/>
    <col min="14" max="14" width="12.140625" style="116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86" t="s">
        <v>647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3" customFormat="1" ht="54.75" customHeight="1" x14ac:dyDescent="0.25">
      <c r="A4" s="506" t="s">
        <v>0</v>
      </c>
      <c r="B4" s="506" t="s">
        <v>602</v>
      </c>
      <c r="C4" s="506" t="s">
        <v>601</v>
      </c>
      <c r="D4" s="527" t="s">
        <v>1</v>
      </c>
      <c r="E4" s="584"/>
      <c r="F4" s="528"/>
      <c r="G4" s="514" t="s">
        <v>589</v>
      </c>
      <c r="H4" s="585"/>
      <c r="I4" s="515"/>
      <c r="J4" s="490" t="s">
        <v>590</v>
      </c>
      <c r="K4" s="491"/>
      <c r="L4" s="492"/>
      <c r="M4" s="531" t="s">
        <v>591</v>
      </c>
      <c r="N4" s="532"/>
      <c r="O4" s="532"/>
      <c r="P4" s="156" t="s">
        <v>623</v>
      </c>
    </row>
    <row r="5" spans="1:16287" s="125" customFormat="1" ht="56.25" customHeight="1" x14ac:dyDescent="0.25">
      <c r="A5" s="507"/>
      <c r="B5" s="507"/>
      <c r="C5" s="507"/>
      <c r="D5" s="124">
        <v>2015</v>
      </c>
      <c r="E5" s="124">
        <v>2016</v>
      </c>
      <c r="F5" s="124">
        <v>2017</v>
      </c>
      <c r="G5" s="124">
        <v>2015</v>
      </c>
      <c r="H5" s="124">
        <v>2016</v>
      </c>
      <c r="I5" s="124">
        <v>2017</v>
      </c>
      <c r="J5" s="124">
        <v>2015</v>
      </c>
      <c r="K5" s="124">
        <v>2016</v>
      </c>
      <c r="L5" s="124">
        <v>2017</v>
      </c>
      <c r="M5" s="155" t="s">
        <v>594</v>
      </c>
      <c r="N5" s="129" t="s">
        <v>626</v>
      </c>
      <c r="O5" s="154" t="s">
        <v>620</v>
      </c>
      <c r="P5" s="129" t="s">
        <v>571</v>
      </c>
    </row>
    <row r="6" spans="1:16287" s="130" customFormat="1" ht="19.5" customHeight="1" x14ac:dyDescent="0.25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162">
        <v>6</v>
      </c>
      <c r="G6" s="162">
        <v>7</v>
      </c>
      <c r="H6" s="162">
        <v>8</v>
      </c>
      <c r="I6" s="162">
        <v>9</v>
      </c>
      <c r="J6" s="162">
        <v>10</v>
      </c>
      <c r="K6" s="162">
        <v>11</v>
      </c>
      <c r="L6" s="162">
        <v>12</v>
      </c>
      <c r="M6" s="162">
        <v>13</v>
      </c>
      <c r="N6" s="162">
        <v>14</v>
      </c>
      <c r="O6" s="162">
        <v>15</v>
      </c>
      <c r="P6" s="162">
        <v>16</v>
      </c>
      <c r="Q6" s="131"/>
      <c r="R6" s="131"/>
      <c r="S6" s="131"/>
      <c r="T6" s="131"/>
      <c r="U6" s="131"/>
      <c r="V6" s="131"/>
      <c r="W6" s="131"/>
      <c r="X6" s="131"/>
      <c r="Y6" s="131"/>
    </row>
    <row r="7" spans="1:16287" s="140" customFormat="1" ht="18" customHeight="1" x14ac:dyDescent="0.25">
      <c r="A7" s="128">
        <v>1</v>
      </c>
      <c r="B7" s="153" t="s">
        <v>648</v>
      </c>
      <c r="C7" s="163"/>
      <c r="D7" s="133"/>
      <c r="E7" s="134"/>
      <c r="F7" s="134" t="e">
        <f ca="1">SUM(F8:F498)</f>
        <v>#REF!</v>
      </c>
      <c r="G7" s="132"/>
      <c r="H7" s="132"/>
      <c r="I7" s="132" t="e">
        <f ca="1">SUM(I8:I498)</f>
        <v>#REF!</v>
      </c>
      <c r="J7" s="135"/>
      <c r="K7" s="135"/>
      <c r="L7" s="135" t="e">
        <f ca="1">AVERAGE(L8:L498)</f>
        <v>#REF!</v>
      </c>
      <c r="M7" s="157" t="e">
        <f ca="1">N7*100/I7</f>
        <v>#REF!</v>
      </c>
      <c r="N7" s="158" t="e">
        <f ca="1">SUM(N8:N10)</f>
        <v>#REF!</v>
      </c>
      <c r="O7" s="159"/>
      <c r="P7" s="160"/>
    </row>
    <row r="8" spans="1:16287" s="140" customFormat="1" ht="18" customHeight="1" x14ac:dyDescent="0.25">
      <c r="A8" s="128">
        <v>2</v>
      </c>
      <c r="B8" s="153" t="e">
        <f t="shared" ref="B8:B71" ca="1" si="0">INDIRECT(CONCATENATE($C$505,$D$505,"!$B",$A8 + 8))</f>
        <v>#REF!</v>
      </c>
      <c r="C8" s="153" t="e">
        <f t="shared" ref="C8:C71" ca="1" si="1">INDIRECT(CONCATENATE($C$505,$D$505,"!$C",$A8 + 8))</f>
        <v>#REF!</v>
      </c>
      <c r="D8" s="133"/>
      <c r="E8" s="134"/>
      <c r="F8" s="134" t="e">
        <f t="shared" ref="F8:F71" ca="1" si="2">INDIRECT(CONCATENATE($C$505,$D$505,"!$Z",$A8 + 8))</f>
        <v>#REF!</v>
      </c>
      <c r="G8" s="132"/>
      <c r="H8" s="132"/>
      <c r="I8" s="132" t="e">
        <f ca="1">INDIRECT(CONCATENATE($C$505,$D$505,"!$AD",$A8 + 8))</f>
        <v>#REF!</v>
      </c>
      <c r="J8" s="135"/>
      <c r="K8" s="135"/>
      <c r="L8" s="135" t="e">
        <f t="shared" ref="L8:L71" ca="1" si="3">INDIRECT(CONCATENATE($C$505,$D$505,"!$V",$A8 + 8))</f>
        <v>#REF!</v>
      </c>
      <c r="M8" s="137" t="e">
        <f ca="1">IF(I8&lt;33,0,3)</f>
        <v>#REF!</v>
      </c>
      <c r="N8" s="161" t="e">
        <f ca="1">ROUNDDOWN(O8,0)</f>
        <v>#REF!</v>
      </c>
      <c r="O8" s="139" t="e">
        <f ca="1">I8*M8/100</f>
        <v>#REF!</v>
      </c>
      <c r="P8" s="138"/>
    </row>
    <row r="9" spans="1:16287" s="140" customFormat="1" ht="18" customHeight="1" x14ac:dyDescent="0.25">
      <c r="A9" s="128">
        <v>3</v>
      </c>
      <c r="B9" s="153" t="e">
        <f t="shared" ca="1" si="0"/>
        <v>#REF!</v>
      </c>
      <c r="C9" s="153" t="e">
        <f t="shared" ca="1" si="1"/>
        <v>#REF!</v>
      </c>
      <c r="D9" s="133"/>
      <c r="E9" s="134"/>
      <c r="F9" s="134" t="e">
        <f t="shared" ca="1" si="2"/>
        <v>#REF!</v>
      </c>
      <c r="G9" s="132"/>
      <c r="H9" s="132"/>
      <c r="I9" s="132" t="e">
        <f t="shared" ref="I9:I72" ca="1" si="4">INDIRECT(CONCATENATE($C$505,$D$505,"!$AD",$A9 + 8))</f>
        <v>#REF!</v>
      </c>
      <c r="J9" s="135"/>
      <c r="K9" s="135"/>
      <c r="L9" s="135" t="e">
        <f t="shared" ca="1" si="3"/>
        <v>#REF!</v>
      </c>
      <c r="M9" s="137" t="e">
        <f t="shared" ref="M9:M72" ca="1" si="5">IF(I9&lt;33,0,3)</f>
        <v>#REF!</v>
      </c>
      <c r="N9" s="161" t="e">
        <f t="shared" ref="N9:N72" ca="1" si="6">ROUNDDOWN(O9,0)</f>
        <v>#REF!</v>
      </c>
      <c r="O9" s="139" t="e">
        <f t="shared" ref="O9:O72" ca="1" si="7">I9*M9/100</f>
        <v>#REF!</v>
      </c>
      <c r="P9" s="138"/>
    </row>
    <row r="10" spans="1:16287" s="140" customFormat="1" ht="18" customHeight="1" x14ac:dyDescent="0.25">
      <c r="A10" s="128">
        <v>4</v>
      </c>
      <c r="B10" s="153" t="e">
        <f t="shared" ca="1" si="0"/>
        <v>#REF!</v>
      </c>
      <c r="C10" s="153" t="e">
        <f t="shared" ca="1" si="1"/>
        <v>#REF!</v>
      </c>
      <c r="D10" s="133"/>
      <c r="E10" s="134"/>
      <c r="F10" s="134" t="e">
        <f t="shared" ca="1" si="2"/>
        <v>#REF!</v>
      </c>
      <c r="G10" s="132"/>
      <c r="H10" s="132"/>
      <c r="I10" s="132" t="e">
        <f t="shared" ca="1" si="4"/>
        <v>#REF!</v>
      </c>
      <c r="J10" s="135"/>
      <c r="K10" s="135"/>
      <c r="L10" s="135" t="e">
        <f t="shared" ca="1" si="3"/>
        <v>#REF!</v>
      </c>
      <c r="M10" s="137" t="e">
        <f t="shared" ca="1" si="5"/>
        <v>#REF!</v>
      </c>
      <c r="N10" s="161" t="e">
        <f t="shared" ca="1" si="6"/>
        <v>#REF!</v>
      </c>
      <c r="O10" s="139" t="e">
        <f t="shared" ca="1" si="7"/>
        <v>#REF!</v>
      </c>
      <c r="P10" s="141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  <c r="IV10" s="142"/>
      <c r="IW10" s="142"/>
      <c r="IX10" s="142"/>
      <c r="IY10" s="142"/>
      <c r="IZ10" s="142"/>
      <c r="JA10" s="142"/>
      <c r="JB10" s="142"/>
      <c r="JC10" s="142"/>
      <c r="JD10" s="142"/>
      <c r="JE10" s="142"/>
      <c r="JF10" s="142"/>
      <c r="JG10" s="142"/>
      <c r="JH10" s="142"/>
      <c r="JI10" s="142"/>
      <c r="JJ10" s="142"/>
      <c r="JK10" s="142"/>
      <c r="JL10" s="142"/>
      <c r="JM10" s="142"/>
      <c r="JN10" s="142"/>
      <c r="JO10" s="142"/>
      <c r="JP10" s="142"/>
      <c r="JQ10" s="142"/>
      <c r="JR10" s="142"/>
      <c r="JS10" s="142"/>
      <c r="JT10" s="142"/>
      <c r="JU10" s="142"/>
      <c r="JV10" s="142"/>
      <c r="JW10" s="142"/>
      <c r="JX10" s="142"/>
      <c r="JY10" s="142"/>
      <c r="JZ10" s="142"/>
      <c r="KA10" s="142"/>
      <c r="KB10" s="142"/>
      <c r="KC10" s="142"/>
      <c r="KD10" s="142"/>
      <c r="KE10" s="142"/>
      <c r="KF10" s="142"/>
      <c r="KG10" s="142"/>
      <c r="KH10" s="142"/>
      <c r="KI10" s="142"/>
      <c r="KJ10" s="142"/>
      <c r="KK10" s="142"/>
      <c r="KL10" s="142"/>
      <c r="KM10" s="142"/>
      <c r="KN10" s="142"/>
      <c r="KO10" s="142"/>
      <c r="KP10" s="142"/>
      <c r="KQ10" s="142"/>
      <c r="KR10" s="142"/>
      <c r="KS10" s="142"/>
      <c r="KT10" s="142"/>
      <c r="KU10" s="142"/>
      <c r="KV10" s="142"/>
      <c r="KW10" s="142"/>
      <c r="KX10" s="142"/>
      <c r="KY10" s="142"/>
      <c r="KZ10" s="142"/>
      <c r="LA10" s="142"/>
      <c r="LB10" s="142"/>
      <c r="LC10" s="142"/>
      <c r="LD10" s="142"/>
      <c r="LE10" s="142"/>
      <c r="LF10" s="142"/>
      <c r="LG10" s="142"/>
      <c r="LH10" s="142"/>
      <c r="LI10" s="142"/>
      <c r="LJ10" s="142"/>
      <c r="LK10" s="142"/>
      <c r="LL10" s="142"/>
      <c r="LM10" s="142"/>
      <c r="LN10" s="142"/>
      <c r="LO10" s="142"/>
      <c r="LP10" s="142"/>
      <c r="LQ10" s="142"/>
      <c r="LR10" s="142"/>
      <c r="LS10" s="142"/>
      <c r="LT10" s="142"/>
      <c r="LU10" s="142"/>
      <c r="LV10" s="142"/>
      <c r="LW10" s="142"/>
      <c r="LX10" s="142"/>
      <c r="LY10" s="142"/>
      <c r="LZ10" s="142"/>
      <c r="MA10" s="142"/>
      <c r="MB10" s="142"/>
      <c r="MC10" s="142"/>
      <c r="MD10" s="142"/>
      <c r="ME10" s="142"/>
      <c r="MF10" s="142"/>
      <c r="MG10" s="142"/>
      <c r="MH10" s="142"/>
      <c r="MI10" s="142"/>
      <c r="MJ10" s="142"/>
      <c r="MK10" s="142"/>
      <c r="ML10" s="142"/>
      <c r="MM10" s="142"/>
      <c r="MN10" s="142"/>
      <c r="MO10" s="142"/>
      <c r="MP10" s="142"/>
      <c r="MQ10" s="142"/>
      <c r="MR10" s="142"/>
      <c r="MS10" s="142"/>
      <c r="MT10" s="142"/>
      <c r="MU10" s="142"/>
      <c r="MV10" s="142"/>
      <c r="MW10" s="142"/>
      <c r="MX10" s="142"/>
      <c r="MY10" s="142"/>
      <c r="MZ10" s="142"/>
      <c r="NA10" s="142"/>
      <c r="NB10" s="142"/>
      <c r="NC10" s="142"/>
      <c r="ND10" s="142"/>
      <c r="NE10" s="142"/>
      <c r="NF10" s="142"/>
      <c r="NG10" s="142"/>
      <c r="NH10" s="142"/>
      <c r="NI10" s="142"/>
      <c r="NJ10" s="142"/>
      <c r="NK10" s="142"/>
      <c r="NL10" s="142"/>
      <c r="NM10" s="142"/>
      <c r="NN10" s="142"/>
      <c r="NO10" s="142"/>
      <c r="NP10" s="142"/>
      <c r="NQ10" s="142"/>
      <c r="NR10" s="142"/>
      <c r="NS10" s="142"/>
      <c r="NT10" s="142"/>
      <c r="NU10" s="142"/>
      <c r="NV10" s="142"/>
      <c r="NW10" s="142"/>
      <c r="NX10" s="142"/>
      <c r="NY10" s="142"/>
      <c r="NZ10" s="142"/>
      <c r="OA10" s="142"/>
      <c r="OB10" s="142"/>
      <c r="OC10" s="142"/>
      <c r="OD10" s="142"/>
      <c r="OE10" s="142"/>
      <c r="OF10" s="142"/>
      <c r="OG10" s="142"/>
      <c r="OH10" s="142"/>
      <c r="OI10" s="142"/>
      <c r="OJ10" s="142"/>
      <c r="OK10" s="142"/>
      <c r="OL10" s="142"/>
      <c r="OM10" s="142"/>
      <c r="ON10" s="142"/>
      <c r="OO10" s="142"/>
      <c r="OP10" s="142"/>
      <c r="OQ10" s="142"/>
      <c r="OR10" s="142"/>
      <c r="OS10" s="142"/>
      <c r="OT10" s="142"/>
      <c r="OU10" s="142"/>
      <c r="OV10" s="142"/>
      <c r="OW10" s="142"/>
      <c r="OX10" s="142"/>
      <c r="OY10" s="142"/>
      <c r="OZ10" s="142"/>
      <c r="PA10" s="142"/>
      <c r="PB10" s="142"/>
      <c r="PC10" s="142"/>
      <c r="PD10" s="142"/>
      <c r="PE10" s="142"/>
      <c r="PF10" s="142"/>
      <c r="PG10" s="142"/>
      <c r="PH10" s="142"/>
      <c r="PI10" s="142"/>
      <c r="PJ10" s="142"/>
      <c r="PK10" s="142"/>
      <c r="PL10" s="142"/>
      <c r="PM10" s="142"/>
      <c r="PN10" s="142"/>
      <c r="PO10" s="142"/>
      <c r="PP10" s="142"/>
      <c r="PQ10" s="142"/>
      <c r="PR10" s="142"/>
      <c r="PS10" s="142"/>
      <c r="PT10" s="142"/>
      <c r="PU10" s="142"/>
      <c r="PV10" s="142"/>
      <c r="PW10" s="142"/>
      <c r="PX10" s="142"/>
      <c r="PY10" s="142"/>
      <c r="PZ10" s="142"/>
      <c r="QA10" s="142"/>
      <c r="QB10" s="142"/>
      <c r="QC10" s="142"/>
      <c r="QD10" s="142"/>
      <c r="QE10" s="142"/>
      <c r="QF10" s="142"/>
      <c r="QG10" s="142"/>
      <c r="QH10" s="142"/>
      <c r="QI10" s="142"/>
      <c r="QJ10" s="142"/>
      <c r="QK10" s="142"/>
      <c r="QL10" s="142"/>
      <c r="QM10" s="142"/>
      <c r="QN10" s="142"/>
      <c r="QO10" s="142"/>
      <c r="QP10" s="142"/>
      <c r="QQ10" s="142"/>
      <c r="QR10" s="142"/>
      <c r="QS10" s="142"/>
      <c r="QT10" s="142"/>
      <c r="QU10" s="142"/>
      <c r="QV10" s="142"/>
      <c r="QW10" s="142"/>
      <c r="QX10" s="142"/>
      <c r="QY10" s="142"/>
      <c r="QZ10" s="142"/>
      <c r="RA10" s="142"/>
      <c r="RB10" s="142"/>
      <c r="RC10" s="142"/>
      <c r="RD10" s="142"/>
      <c r="RE10" s="142"/>
      <c r="RF10" s="142"/>
      <c r="RG10" s="142"/>
      <c r="RH10" s="142"/>
      <c r="RI10" s="142"/>
      <c r="RJ10" s="142"/>
      <c r="RK10" s="142"/>
      <c r="RL10" s="142"/>
      <c r="RM10" s="142"/>
      <c r="RN10" s="142"/>
      <c r="RO10" s="142"/>
      <c r="RP10" s="142"/>
      <c r="RQ10" s="142"/>
      <c r="RR10" s="142"/>
      <c r="RS10" s="142"/>
      <c r="RT10" s="142"/>
      <c r="RU10" s="142"/>
      <c r="RV10" s="142"/>
      <c r="RW10" s="142"/>
      <c r="RX10" s="142"/>
      <c r="RY10" s="142"/>
      <c r="RZ10" s="142"/>
      <c r="SA10" s="142"/>
      <c r="SB10" s="142"/>
      <c r="SC10" s="142"/>
      <c r="SD10" s="142"/>
      <c r="SE10" s="142"/>
      <c r="SF10" s="142"/>
      <c r="SG10" s="142"/>
      <c r="SH10" s="142"/>
      <c r="SI10" s="142"/>
      <c r="SJ10" s="142"/>
      <c r="SK10" s="142"/>
      <c r="SL10" s="142"/>
      <c r="SM10" s="142"/>
      <c r="SN10" s="142"/>
      <c r="SO10" s="142"/>
      <c r="SP10" s="142"/>
      <c r="SQ10" s="142"/>
      <c r="SR10" s="142"/>
      <c r="SS10" s="142"/>
      <c r="ST10" s="142"/>
      <c r="SU10" s="142"/>
      <c r="SV10" s="142"/>
      <c r="SW10" s="142"/>
      <c r="SX10" s="142"/>
      <c r="SY10" s="142"/>
      <c r="SZ10" s="142"/>
      <c r="TA10" s="142"/>
      <c r="TB10" s="142"/>
      <c r="TC10" s="142"/>
      <c r="TD10" s="142"/>
      <c r="TE10" s="142"/>
      <c r="TF10" s="142"/>
      <c r="TG10" s="142"/>
      <c r="TH10" s="142"/>
      <c r="TI10" s="142"/>
      <c r="TJ10" s="142"/>
      <c r="TK10" s="142"/>
      <c r="TL10" s="142"/>
      <c r="TM10" s="142"/>
      <c r="TN10" s="142"/>
      <c r="TO10" s="142"/>
      <c r="TP10" s="142"/>
      <c r="TQ10" s="142"/>
      <c r="TR10" s="142"/>
      <c r="TS10" s="142"/>
      <c r="TT10" s="142"/>
      <c r="TU10" s="142"/>
      <c r="TV10" s="142"/>
      <c r="TW10" s="142"/>
      <c r="TX10" s="142"/>
      <c r="TY10" s="142"/>
      <c r="TZ10" s="142"/>
      <c r="UA10" s="142"/>
      <c r="UB10" s="142"/>
      <c r="UC10" s="142"/>
      <c r="UD10" s="142"/>
      <c r="UE10" s="142"/>
      <c r="UF10" s="142"/>
      <c r="UG10" s="142"/>
      <c r="UH10" s="142"/>
      <c r="UI10" s="142"/>
      <c r="UJ10" s="142"/>
      <c r="UK10" s="142"/>
      <c r="UL10" s="142"/>
      <c r="UM10" s="142"/>
      <c r="UN10" s="142"/>
      <c r="UO10" s="142"/>
      <c r="UP10" s="142"/>
      <c r="UQ10" s="142"/>
      <c r="UR10" s="142"/>
      <c r="US10" s="142"/>
      <c r="UT10" s="142"/>
      <c r="UU10" s="142"/>
      <c r="UV10" s="142"/>
      <c r="UW10" s="142"/>
      <c r="UX10" s="142"/>
      <c r="UY10" s="142"/>
      <c r="UZ10" s="142"/>
      <c r="VA10" s="142"/>
      <c r="VB10" s="142"/>
      <c r="VC10" s="142"/>
      <c r="VD10" s="142"/>
      <c r="VE10" s="142"/>
      <c r="VF10" s="142"/>
      <c r="VG10" s="142"/>
      <c r="VH10" s="142"/>
      <c r="VI10" s="142"/>
      <c r="VJ10" s="142"/>
      <c r="VK10" s="142"/>
      <c r="VL10" s="142"/>
      <c r="VM10" s="142"/>
      <c r="VN10" s="142"/>
      <c r="VO10" s="142"/>
      <c r="VP10" s="142"/>
      <c r="VQ10" s="142"/>
      <c r="VR10" s="142"/>
      <c r="VS10" s="142"/>
      <c r="VT10" s="142"/>
      <c r="VU10" s="142"/>
      <c r="VV10" s="142"/>
      <c r="VW10" s="142"/>
      <c r="VX10" s="142"/>
      <c r="VY10" s="142"/>
      <c r="VZ10" s="142"/>
      <c r="WA10" s="142"/>
      <c r="WB10" s="142"/>
      <c r="WC10" s="142"/>
      <c r="WD10" s="142"/>
      <c r="WE10" s="142"/>
      <c r="WF10" s="142"/>
      <c r="WG10" s="142"/>
      <c r="WH10" s="142"/>
      <c r="WI10" s="142"/>
      <c r="WJ10" s="142"/>
      <c r="WK10" s="142"/>
      <c r="WL10" s="142"/>
      <c r="WM10" s="142"/>
      <c r="WN10" s="142"/>
      <c r="WO10" s="142"/>
      <c r="WP10" s="142"/>
      <c r="WQ10" s="142"/>
      <c r="WR10" s="142"/>
      <c r="WS10" s="142"/>
      <c r="WT10" s="142"/>
      <c r="WU10" s="142"/>
      <c r="WV10" s="142"/>
      <c r="WW10" s="142"/>
      <c r="WX10" s="142"/>
      <c r="WY10" s="142"/>
      <c r="WZ10" s="142"/>
      <c r="XA10" s="142"/>
      <c r="XB10" s="142"/>
      <c r="XC10" s="142"/>
      <c r="XD10" s="142"/>
      <c r="XE10" s="142"/>
      <c r="XF10" s="142"/>
      <c r="XG10" s="142"/>
      <c r="XH10" s="142"/>
      <c r="XI10" s="142"/>
      <c r="XJ10" s="142"/>
      <c r="XK10" s="142"/>
      <c r="XL10" s="142"/>
      <c r="XM10" s="142"/>
      <c r="XN10" s="142"/>
      <c r="XO10" s="142"/>
      <c r="XP10" s="142"/>
      <c r="XQ10" s="142"/>
      <c r="XR10" s="142"/>
      <c r="XS10" s="142"/>
      <c r="XT10" s="142"/>
      <c r="XU10" s="142"/>
      <c r="XV10" s="142"/>
      <c r="XW10" s="142"/>
      <c r="XX10" s="142"/>
      <c r="XY10" s="142"/>
      <c r="XZ10" s="142"/>
      <c r="YA10" s="142"/>
      <c r="YB10" s="142"/>
      <c r="YC10" s="142"/>
      <c r="YD10" s="142"/>
      <c r="YE10" s="142"/>
      <c r="YF10" s="142"/>
      <c r="YG10" s="142"/>
      <c r="YH10" s="142"/>
      <c r="YI10" s="142"/>
      <c r="YJ10" s="142"/>
      <c r="YK10" s="142"/>
      <c r="YL10" s="142"/>
      <c r="YM10" s="142"/>
      <c r="YN10" s="142"/>
      <c r="YO10" s="142"/>
      <c r="YP10" s="142"/>
      <c r="YQ10" s="142"/>
      <c r="YR10" s="142"/>
      <c r="YS10" s="142"/>
      <c r="YT10" s="142"/>
      <c r="YU10" s="142"/>
      <c r="YV10" s="142"/>
      <c r="YW10" s="142"/>
      <c r="YX10" s="142"/>
      <c r="YY10" s="142"/>
      <c r="YZ10" s="142"/>
      <c r="ZA10" s="142"/>
      <c r="ZB10" s="142"/>
      <c r="ZC10" s="142"/>
      <c r="ZD10" s="142"/>
      <c r="ZE10" s="142"/>
      <c r="ZF10" s="142"/>
      <c r="ZG10" s="142"/>
      <c r="ZH10" s="142"/>
      <c r="ZI10" s="142"/>
      <c r="ZJ10" s="142"/>
      <c r="ZK10" s="142"/>
      <c r="ZL10" s="142"/>
      <c r="ZM10" s="142"/>
      <c r="ZN10" s="142"/>
      <c r="ZO10" s="142"/>
      <c r="ZP10" s="142"/>
      <c r="ZQ10" s="142"/>
      <c r="ZR10" s="142"/>
      <c r="ZS10" s="142"/>
      <c r="ZT10" s="142"/>
      <c r="ZU10" s="142"/>
      <c r="ZV10" s="142"/>
      <c r="ZW10" s="142"/>
      <c r="ZX10" s="142"/>
      <c r="ZY10" s="142"/>
      <c r="ZZ10" s="142"/>
      <c r="AAA10" s="142"/>
      <c r="AAB10" s="142"/>
      <c r="AAC10" s="142"/>
      <c r="AAD10" s="142"/>
      <c r="AAE10" s="142"/>
      <c r="AAF10" s="142"/>
      <c r="AAG10" s="142"/>
      <c r="AAH10" s="142"/>
      <c r="AAI10" s="142"/>
      <c r="AAJ10" s="142"/>
      <c r="AAK10" s="142"/>
      <c r="AAL10" s="142"/>
      <c r="AAM10" s="142"/>
      <c r="AAN10" s="142"/>
      <c r="AAO10" s="142"/>
      <c r="AAP10" s="142"/>
      <c r="AAQ10" s="142"/>
      <c r="AAR10" s="142"/>
      <c r="AAS10" s="142"/>
      <c r="AAT10" s="142"/>
      <c r="AAU10" s="142"/>
      <c r="AAV10" s="142"/>
      <c r="AAW10" s="142"/>
      <c r="AAX10" s="142"/>
      <c r="AAY10" s="142"/>
      <c r="AAZ10" s="142"/>
      <c r="ABA10" s="142"/>
      <c r="ABB10" s="142"/>
      <c r="ABC10" s="142"/>
      <c r="ABD10" s="142"/>
      <c r="ABE10" s="142"/>
      <c r="ABF10" s="142"/>
      <c r="ABG10" s="142"/>
      <c r="ABH10" s="142"/>
      <c r="ABI10" s="142"/>
      <c r="ABJ10" s="142"/>
      <c r="ABK10" s="142"/>
      <c r="ABL10" s="142"/>
      <c r="ABM10" s="142"/>
      <c r="ABN10" s="142"/>
      <c r="ABO10" s="142"/>
      <c r="ABP10" s="142"/>
      <c r="ABQ10" s="142"/>
      <c r="ABR10" s="142"/>
      <c r="ABS10" s="142"/>
      <c r="ABT10" s="142"/>
      <c r="ABU10" s="142"/>
      <c r="ABV10" s="142"/>
      <c r="ABW10" s="142"/>
      <c r="ABX10" s="142"/>
      <c r="ABY10" s="142"/>
      <c r="ABZ10" s="142"/>
      <c r="ACA10" s="142"/>
      <c r="ACB10" s="142"/>
      <c r="ACC10" s="142"/>
      <c r="ACD10" s="142"/>
      <c r="ACE10" s="142"/>
      <c r="ACF10" s="142"/>
      <c r="ACG10" s="142"/>
      <c r="ACH10" s="142"/>
      <c r="ACI10" s="142"/>
      <c r="ACJ10" s="142"/>
      <c r="ACK10" s="142"/>
      <c r="ACL10" s="142"/>
      <c r="ACM10" s="142"/>
      <c r="ACN10" s="142"/>
      <c r="ACO10" s="142"/>
      <c r="ACP10" s="142"/>
      <c r="ACQ10" s="142"/>
      <c r="ACR10" s="142"/>
      <c r="ACS10" s="142"/>
      <c r="ACT10" s="142"/>
      <c r="ACU10" s="142"/>
      <c r="ACV10" s="142"/>
      <c r="ACW10" s="142"/>
      <c r="ACX10" s="142"/>
      <c r="ACY10" s="142"/>
      <c r="ACZ10" s="142"/>
      <c r="ADA10" s="142"/>
      <c r="ADB10" s="142"/>
      <c r="ADC10" s="142"/>
      <c r="ADD10" s="142"/>
      <c r="ADE10" s="142"/>
      <c r="ADF10" s="142"/>
      <c r="ADG10" s="142"/>
      <c r="ADH10" s="142"/>
      <c r="ADI10" s="142"/>
      <c r="ADJ10" s="142"/>
      <c r="ADK10" s="142"/>
      <c r="ADL10" s="142"/>
      <c r="ADM10" s="142"/>
      <c r="ADN10" s="142"/>
      <c r="ADO10" s="142"/>
      <c r="ADP10" s="142"/>
      <c r="ADQ10" s="142"/>
      <c r="ADR10" s="142"/>
      <c r="ADS10" s="142"/>
      <c r="ADT10" s="142"/>
      <c r="ADU10" s="142"/>
      <c r="ADV10" s="142"/>
      <c r="ADW10" s="142"/>
      <c r="ADX10" s="142"/>
      <c r="ADY10" s="142"/>
      <c r="ADZ10" s="142"/>
      <c r="AEA10" s="142"/>
      <c r="AEB10" s="142"/>
      <c r="AEC10" s="142"/>
      <c r="AED10" s="142"/>
      <c r="AEE10" s="142"/>
      <c r="AEF10" s="142"/>
      <c r="AEG10" s="142"/>
      <c r="AEH10" s="142"/>
      <c r="AEI10" s="142"/>
      <c r="AEJ10" s="142"/>
      <c r="AEK10" s="142"/>
      <c r="AEL10" s="142"/>
      <c r="AEM10" s="142"/>
      <c r="AEN10" s="142"/>
      <c r="AEO10" s="142"/>
      <c r="AEP10" s="142"/>
      <c r="AEQ10" s="142"/>
      <c r="AER10" s="142"/>
      <c r="AES10" s="142"/>
      <c r="AET10" s="142"/>
      <c r="AEU10" s="142"/>
      <c r="AEV10" s="142"/>
      <c r="AEW10" s="142"/>
      <c r="AEX10" s="142"/>
      <c r="AEY10" s="142"/>
      <c r="AEZ10" s="142"/>
      <c r="AFA10" s="142"/>
      <c r="AFB10" s="142"/>
      <c r="AFC10" s="142"/>
      <c r="AFD10" s="142"/>
      <c r="AFE10" s="142"/>
      <c r="AFF10" s="142"/>
      <c r="AFG10" s="142"/>
      <c r="AFH10" s="142"/>
      <c r="AFI10" s="142"/>
      <c r="AFJ10" s="142"/>
      <c r="AFK10" s="142"/>
      <c r="AFL10" s="142"/>
      <c r="AFM10" s="142"/>
      <c r="AFN10" s="142"/>
      <c r="AFO10" s="142"/>
      <c r="AFP10" s="142"/>
      <c r="AFQ10" s="142"/>
      <c r="AFR10" s="142"/>
      <c r="AFS10" s="142"/>
      <c r="AFT10" s="142"/>
      <c r="AFU10" s="142"/>
      <c r="AFV10" s="142"/>
      <c r="AFW10" s="142"/>
      <c r="AFX10" s="142"/>
      <c r="AFY10" s="142"/>
      <c r="AFZ10" s="142"/>
      <c r="AGA10" s="142"/>
      <c r="AGB10" s="142"/>
      <c r="AGC10" s="142"/>
      <c r="AGD10" s="142"/>
      <c r="AGE10" s="142"/>
      <c r="AGF10" s="142"/>
      <c r="AGG10" s="142"/>
      <c r="AGH10" s="142"/>
      <c r="AGI10" s="142"/>
      <c r="AGJ10" s="142"/>
      <c r="AGK10" s="142"/>
      <c r="AGL10" s="142"/>
      <c r="AGM10" s="142"/>
      <c r="AGN10" s="142"/>
      <c r="AGO10" s="142"/>
      <c r="AGP10" s="142"/>
      <c r="AGQ10" s="142"/>
      <c r="AGR10" s="142"/>
      <c r="AGS10" s="142"/>
      <c r="AGT10" s="142"/>
      <c r="AGU10" s="142"/>
      <c r="AGV10" s="142"/>
      <c r="AGW10" s="142"/>
      <c r="AGX10" s="142"/>
      <c r="AGY10" s="142"/>
      <c r="AGZ10" s="142"/>
      <c r="AHA10" s="142"/>
      <c r="AHB10" s="142"/>
      <c r="AHC10" s="142"/>
      <c r="AHD10" s="142"/>
      <c r="AHE10" s="142"/>
      <c r="AHF10" s="142"/>
      <c r="AHG10" s="142"/>
      <c r="AHH10" s="142"/>
      <c r="AHI10" s="142"/>
      <c r="AHJ10" s="142"/>
      <c r="AHK10" s="142"/>
      <c r="AHL10" s="142"/>
      <c r="AHM10" s="142"/>
      <c r="AHN10" s="142"/>
      <c r="AHO10" s="142"/>
      <c r="AHP10" s="142"/>
      <c r="AHQ10" s="142"/>
      <c r="AHR10" s="142"/>
      <c r="AHS10" s="142"/>
      <c r="AHT10" s="142"/>
      <c r="AHU10" s="142"/>
      <c r="AHV10" s="142"/>
      <c r="AHW10" s="142"/>
      <c r="AHX10" s="142"/>
      <c r="AHY10" s="142"/>
      <c r="AHZ10" s="142"/>
      <c r="AIA10" s="142"/>
      <c r="AIB10" s="142"/>
      <c r="AIC10" s="142"/>
      <c r="AID10" s="142"/>
      <c r="AIE10" s="142"/>
      <c r="AIF10" s="142"/>
      <c r="AIG10" s="142"/>
      <c r="AIH10" s="142"/>
      <c r="AII10" s="142"/>
      <c r="AIJ10" s="142"/>
      <c r="AIK10" s="142"/>
      <c r="AIL10" s="142"/>
      <c r="AIM10" s="142"/>
      <c r="AIN10" s="142"/>
      <c r="AIO10" s="142"/>
      <c r="AIP10" s="142"/>
      <c r="AIQ10" s="142"/>
      <c r="AIR10" s="142"/>
      <c r="AIS10" s="142"/>
      <c r="AIT10" s="142"/>
      <c r="AIU10" s="142"/>
      <c r="AIV10" s="142"/>
      <c r="AIW10" s="142"/>
      <c r="AIX10" s="142"/>
      <c r="AIY10" s="142"/>
      <c r="AIZ10" s="142"/>
      <c r="AJA10" s="142"/>
      <c r="AJB10" s="142"/>
      <c r="AJC10" s="142"/>
      <c r="AJD10" s="142"/>
      <c r="AJE10" s="142"/>
      <c r="AJF10" s="142"/>
      <c r="AJG10" s="142"/>
      <c r="AJH10" s="142"/>
      <c r="AJI10" s="142"/>
      <c r="AJJ10" s="142"/>
      <c r="AJK10" s="142"/>
      <c r="AJL10" s="142"/>
      <c r="AJM10" s="142"/>
      <c r="AJN10" s="142"/>
      <c r="AJO10" s="142"/>
      <c r="AJP10" s="142"/>
      <c r="AJQ10" s="142"/>
      <c r="AJR10" s="142"/>
      <c r="AJS10" s="142"/>
      <c r="AJT10" s="142"/>
      <c r="AJU10" s="142"/>
      <c r="AJV10" s="142"/>
      <c r="AJW10" s="142"/>
      <c r="AJX10" s="142"/>
      <c r="AJY10" s="142"/>
      <c r="AJZ10" s="142"/>
      <c r="AKA10" s="142"/>
      <c r="AKB10" s="142"/>
      <c r="AKC10" s="142"/>
      <c r="AKD10" s="142"/>
      <c r="AKE10" s="142"/>
      <c r="AKF10" s="142"/>
      <c r="AKG10" s="142"/>
      <c r="AKH10" s="142"/>
      <c r="AKI10" s="142"/>
      <c r="AKJ10" s="142"/>
      <c r="AKK10" s="142"/>
      <c r="AKL10" s="142"/>
      <c r="AKM10" s="142"/>
      <c r="AKN10" s="142"/>
      <c r="AKO10" s="142"/>
      <c r="AKP10" s="142"/>
      <c r="AKQ10" s="142"/>
      <c r="AKR10" s="142"/>
      <c r="AKS10" s="142"/>
      <c r="AKT10" s="142"/>
      <c r="AKU10" s="142"/>
      <c r="AKV10" s="142"/>
      <c r="AKW10" s="142"/>
      <c r="AKX10" s="142"/>
      <c r="AKY10" s="142"/>
      <c r="AKZ10" s="142"/>
      <c r="ALA10" s="142"/>
      <c r="ALB10" s="142"/>
      <c r="ALC10" s="142"/>
      <c r="ALD10" s="142"/>
      <c r="ALE10" s="142"/>
      <c r="ALF10" s="142"/>
      <c r="ALG10" s="142"/>
      <c r="ALH10" s="142"/>
      <c r="ALI10" s="142"/>
      <c r="ALJ10" s="142"/>
      <c r="ALK10" s="142"/>
      <c r="ALL10" s="142"/>
      <c r="ALM10" s="142"/>
      <c r="ALN10" s="142"/>
      <c r="ALO10" s="142"/>
      <c r="ALP10" s="142"/>
      <c r="ALQ10" s="142"/>
      <c r="ALR10" s="142"/>
      <c r="ALS10" s="142"/>
      <c r="ALT10" s="142"/>
      <c r="ALU10" s="142"/>
      <c r="ALV10" s="142"/>
      <c r="ALW10" s="142"/>
      <c r="ALX10" s="142"/>
      <c r="ALY10" s="142"/>
      <c r="ALZ10" s="142"/>
      <c r="AMA10" s="142"/>
      <c r="AMB10" s="142"/>
      <c r="AMC10" s="142"/>
      <c r="AMD10" s="142"/>
      <c r="AME10" s="142"/>
      <c r="AMF10" s="142"/>
      <c r="AMG10" s="142"/>
      <c r="AMH10" s="142"/>
      <c r="AMI10" s="142"/>
      <c r="AMJ10" s="142"/>
      <c r="AMK10" s="142"/>
      <c r="AML10" s="142"/>
      <c r="AMM10" s="142"/>
      <c r="AMN10" s="142"/>
      <c r="AMO10" s="142"/>
      <c r="AMP10" s="142"/>
      <c r="AMQ10" s="142"/>
      <c r="AMR10" s="142"/>
      <c r="AMS10" s="142"/>
      <c r="AMT10" s="142"/>
      <c r="AMU10" s="142"/>
      <c r="AMV10" s="142"/>
      <c r="AMW10" s="142"/>
      <c r="AMX10" s="142"/>
      <c r="AMY10" s="142"/>
      <c r="AMZ10" s="142"/>
      <c r="ANA10" s="142"/>
      <c r="ANB10" s="142"/>
      <c r="ANC10" s="142"/>
      <c r="AND10" s="142"/>
      <c r="ANE10" s="142"/>
      <c r="ANF10" s="142"/>
      <c r="ANG10" s="142"/>
      <c r="ANH10" s="142"/>
      <c r="ANI10" s="142"/>
      <c r="ANJ10" s="142"/>
      <c r="ANK10" s="142"/>
      <c r="ANL10" s="142"/>
      <c r="ANM10" s="142"/>
      <c r="ANN10" s="142"/>
      <c r="ANO10" s="142"/>
      <c r="ANP10" s="142"/>
      <c r="ANQ10" s="142"/>
      <c r="ANR10" s="142"/>
      <c r="ANS10" s="142"/>
      <c r="ANT10" s="142"/>
      <c r="ANU10" s="142"/>
      <c r="ANV10" s="142"/>
      <c r="ANW10" s="142"/>
      <c r="ANX10" s="142"/>
      <c r="ANY10" s="142"/>
      <c r="ANZ10" s="142"/>
      <c r="AOA10" s="142"/>
      <c r="AOB10" s="142"/>
      <c r="AOC10" s="142"/>
      <c r="AOD10" s="142"/>
      <c r="AOE10" s="142"/>
      <c r="AOF10" s="142"/>
      <c r="AOG10" s="142"/>
      <c r="AOH10" s="142"/>
      <c r="AOI10" s="142"/>
      <c r="AOJ10" s="142"/>
      <c r="AOK10" s="142"/>
      <c r="AOL10" s="142"/>
      <c r="AOM10" s="142"/>
      <c r="AON10" s="142"/>
      <c r="AOO10" s="142"/>
      <c r="AOP10" s="142"/>
      <c r="AOQ10" s="142"/>
      <c r="AOR10" s="142"/>
      <c r="AOS10" s="142"/>
      <c r="AOT10" s="142"/>
      <c r="AOU10" s="142"/>
      <c r="AOV10" s="142"/>
      <c r="AOW10" s="142"/>
      <c r="AOX10" s="142"/>
      <c r="AOY10" s="142"/>
      <c r="AOZ10" s="142"/>
      <c r="APA10" s="142"/>
      <c r="APB10" s="142"/>
      <c r="APC10" s="142"/>
      <c r="APD10" s="142"/>
      <c r="APE10" s="142"/>
      <c r="APF10" s="142"/>
      <c r="APG10" s="142"/>
      <c r="APH10" s="142"/>
      <c r="API10" s="142"/>
      <c r="APJ10" s="142"/>
      <c r="APK10" s="142"/>
      <c r="APL10" s="142"/>
      <c r="APM10" s="142"/>
      <c r="APN10" s="142"/>
      <c r="APO10" s="142"/>
      <c r="APP10" s="142"/>
      <c r="APQ10" s="142"/>
      <c r="APR10" s="142"/>
      <c r="APS10" s="142"/>
      <c r="APT10" s="142"/>
      <c r="APU10" s="142"/>
      <c r="APV10" s="142"/>
      <c r="APW10" s="142"/>
      <c r="APX10" s="142"/>
      <c r="APY10" s="142"/>
      <c r="APZ10" s="142"/>
      <c r="AQA10" s="142"/>
      <c r="AQB10" s="142"/>
      <c r="AQC10" s="142"/>
      <c r="AQD10" s="142"/>
      <c r="AQE10" s="142"/>
      <c r="AQF10" s="142"/>
      <c r="AQG10" s="142"/>
      <c r="AQH10" s="142"/>
      <c r="AQI10" s="142"/>
      <c r="AQJ10" s="142"/>
      <c r="AQK10" s="142"/>
      <c r="AQL10" s="142"/>
      <c r="AQM10" s="142"/>
      <c r="AQN10" s="142"/>
      <c r="AQO10" s="142"/>
      <c r="AQP10" s="142"/>
      <c r="AQQ10" s="142"/>
      <c r="AQR10" s="142"/>
      <c r="AQS10" s="142"/>
      <c r="AQT10" s="142"/>
      <c r="AQU10" s="142"/>
      <c r="AQV10" s="142"/>
      <c r="AQW10" s="142"/>
      <c r="AQX10" s="142"/>
      <c r="AQY10" s="142"/>
      <c r="AQZ10" s="142"/>
      <c r="ARA10" s="142"/>
      <c r="ARB10" s="142"/>
      <c r="ARC10" s="142"/>
      <c r="ARD10" s="142"/>
      <c r="ARE10" s="142"/>
      <c r="ARF10" s="142"/>
      <c r="ARG10" s="142"/>
      <c r="ARH10" s="142"/>
      <c r="ARI10" s="142"/>
      <c r="ARJ10" s="142"/>
      <c r="ARK10" s="142"/>
      <c r="ARL10" s="142"/>
      <c r="ARM10" s="142"/>
      <c r="ARN10" s="142"/>
      <c r="ARO10" s="142"/>
      <c r="ARP10" s="142"/>
      <c r="ARQ10" s="142"/>
      <c r="ARR10" s="142"/>
      <c r="ARS10" s="142"/>
      <c r="ART10" s="142"/>
      <c r="ARU10" s="142"/>
      <c r="ARV10" s="142"/>
      <c r="ARW10" s="142"/>
      <c r="ARX10" s="142"/>
      <c r="ARY10" s="142"/>
      <c r="ARZ10" s="142"/>
      <c r="ASA10" s="142"/>
      <c r="ASB10" s="142"/>
      <c r="ASC10" s="142"/>
      <c r="ASD10" s="142"/>
      <c r="ASE10" s="142"/>
      <c r="ASF10" s="142"/>
      <c r="ASG10" s="142"/>
      <c r="ASH10" s="142"/>
      <c r="ASI10" s="142"/>
      <c r="ASJ10" s="142"/>
      <c r="ASK10" s="142"/>
      <c r="ASL10" s="142"/>
      <c r="ASM10" s="142"/>
      <c r="ASN10" s="142"/>
      <c r="ASO10" s="142"/>
      <c r="ASP10" s="142"/>
      <c r="ASQ10" s="142"/>
      <c r="ASR10" s="142"/>
      <c r="ASS10" s="142"/>
      <c r="AST10" s="142"/>
      <c r="ASU10" s="142"/>
      <c r="ASV10" s="142"/>
      <c r="ASW10" s="142"/>
      <c r="ASX10" s="142"/>
      <c r="ASY10" s="142"/>
      <c r="ASZ10" s="142"/>
      <c r="ATA10" s="142"/>
      <c r="ATB10" s="142"/>
      <c r="ATC10" s="142"/>
      <c r="ATD10" s="142"/>
      <c r="ATE10" s="142"/>
      <c r="ATF10" s="142"/>
      <c r="ATG10" s="142"/>
      <c r="ATH10" s="142"/>
      <c r="ATI10" s="142"/>
      <c r="ATJ10" s="142"/>
      <c r="ATK10" s="142"/>
      <c r="ATL10" s="142"/>
      <c r="ATM10" s="142"/>
      <c r="ATN10" s="142"/>
      <c r="ATO10" s="142"/>
      <c r="ATP10" s="142"/>
      <c r="ATQ10" s="142"/>
      <c r="ATR10" s="142"/>
      <c r="ATS10" s="142"/>
      <c r="ATT10" s="142"/>
      <c r="ATU10" s="142"/>
      <c r="ATV10" s="142"/>
      <c r="ATW10" s="142"/>
      <c r="ATX10" s="142"/>
      <c r="ATY10" s="142"/>
      <c r="ATZ10" s="142"/>
      <c r="AUA10" s="142"/>
      <c r="AUB10" s="142"/>
      <c r="AUC10" s="142"/>
      <c r="AUD10" s="142"/>
      <c r="AUE10" s="142"/>
      <c r="AUF10" s="142"/>
      <c r="AUG10" s="142"/>
      <c r="AUH10" s="142"/>
      <c r="AUI10" s="142"/>
      <c r="AUJ10" s="142"/>
      <c r="AUK10" s="142"/>
      <c r="AUL10" s="142"/>
      <c r="AUM10" s="142"/>
      <c r="AUN10" s="142"/>
      <c r="AUO10" s="142"/>
      <c r="AUP10" s="142"/>
      <c r="AUQ10" s="142"/>
      <c r="AUR10" s="142"/>
      <c r="AUS10" s="142"/>
      <c r="AUT10" s="142"/>
      <c r="AUU10" s="142"/>
      <c r="AUV10" s="142"/>
      <c r="AUW10" s="142"/>
      <c r="AUX10" s="142"/>
      <c r="AUY10" s="142"/>
      <c r="AUZ10" s="142"/>
      <c r="AVA10" s="142"/>
      <c r="AVB10" s="142"/>
      <c r="AVC10" s="142"/>
      <c r="AVD10" s="142"/>
      <c r="AVE10" s="142"/>
      <c r="AVF10" s="142"/>
      <c r="AVG10" s="142"/>
      <c r="AVH10" s="142"/>
      <c r="AVI10" s="142"/>
      <c r="AVJ10" s="142"/>
      <c r="AVK10" s="142"/>
      <c r="AVL10" s="142"/>
      <c r="AVM10" s="142"/>
      <c r="AVN10" s="142"/>
      <c r="AVO10" s="142"/>
      <c r="AVP10" s="142"/>
      <c r="AVQ10" s="142"/>
      <c r="AVR10" s="142"/>
      <c r="AVS10" s="142"/>
      <c r="AVT10" s="142"/>
      <c r="AVU10" s="142"/>
      <c r="AVV10" s="142"/>
      <c r="AVW10" s="142"/>
      <c r="AVX10" s="142"/>
      <c r="AVY10" s="142"/>
      <c r="AVZ10" s="142"/>
      <c r="AWA10" s="142"/>
      <c r="AWB10" s="142"/>
      <c r="AWC10" s="142"/>
      <c r="AWD10" s="142"/>
      <c r="AWE10" s="142"/>
      <c r="AWF10" s="142"/>
      <c r="AWG10" s="142"/>
      <c r="AWH10" s="142"/>
      <c r="AWI10" s="142"/>
      <c r="AWJ10" s="142"/>
      <c r="AWK10" s="142"/>
      <c r="AWL10" s="142"/>
      <c r="AWM10" s="142"/>
      <c r="AWN10" s="142"/>
      <c r="AWO10" s="142"/>
      <c r="AWP10" s="142"/>
      <c r="AWQ10" s="142"/>
      <c r="AWR10" s="142"/>
      <c r="AWS10" s="142"/>
      <c r="AWT10" s="142"/>
      <c r="AWU10" s="142"/>
      <c r="AWV10" s="142"/>
      <c r="AWW10" s="142"/>
      <c r="AWX10" s="142"/>
      <c r="AWY10" s="142"/>
      <c r="AWZ10" s="142"/>
      <c r="AXA10" s="142"/>
      <c r="AXB10" s="142"/>
      <c r="AXC10" s="142"/>
      <c r="AXD10" s="142"/>
      <c r="AXE10" s="142"/>
      <c r="AXF10" s="142"/>
      <c r="AXG10" s="142"/>
      <c r="AXH10" s="142"/>
      <c r="AXI10" s="142"/>
      <c r="AXJ10" s="142"/>
      <c r="AXK10" s="142"/>
      <c r="AXL10" s="142"/>
      <c r="AXM10" s="142"/>
      <c r="AXN10" s="142"/>
      <c r="AXO10" s="142"/>
      <c r="AXP10" s="142"/>
      <c r="AXQ10" s="142"/>
      <c r="AXR10" s="142"/>
      <c r="AXS10" s="142"/>
      <c r="AXT10" s="142"/>
      <c r="AXU10" s="142"/>
      <c r="AXV10" s="142"/>
      <c r="AXW10" s="142"/>
      <c r="AXX10" s="142"/>
      <c r="AXY10" s="142"/>
      <c r="AXZ10" s="142"/>
      <c r="AYA10" s="142"/>
      <c r="AYB10" s="142"/>
      <c r="AYC10" s="142"/>
      <c r="AYD10" s="142"/>
      <c r="AYE10" s="142"/>
      <c r="AYF10" s="142"/>
      <c r="AYG10" s="142"/>
      <c r="AYH10" s="142"/>
      <c r="AYI10" s="142"/>
      <c r="AYJ10" s="142"/>
      <c r="AYK10" s="142"/>
      <c r="AYL10" s="142"/>
      <c r="AYM10" s="142"/>
      <c r="AYN10" s="142"/>
      <c r="AYO10" s="142"/>
      <c r="AYP10" s="142"/>
      <c r="AYQ10" s="142"/>
      <c r="AYR10" s="142"/>
      <c r="AYS10" s="142"/>
      <c r="AYT10" s="142"/>
      <c r="AYU10" s="142"/>
      <c r="AYV10" s="142"/>
      <c r="AYW10" s="142"/>
      <c r="AYX10" s="142"/>
      <c r="AYY10" s="142"/>
      <c r="AYZ10" s="142"/>
      <c r="AZA10" s="142"/>
      <c r="AZB10" s="142"/>
      <c r="AZC10" s="142"/>
      <c r="AZD10" s="142"/>
      <c r="AZE10" s="142"/>
      <c r="AZF10" s="142"/>
      <c r="AZG10" s="142"/>
      <c r="AZH10" s="142"/>
      <c r="AZI10" s="142"/>
      <c r="AZJ10" s="142"/>
      <c r="AZK10" s="142"/>
      <c r="AZL10" s="142"/>
      <c r="AZM10" s="142"/>
      <c r="AZN10" s="142"/>
      <c r="AZO10" s="142"/>
      <c r="AZP10" s="142"/>
      <c r="AZQ10" s="142"/>
      <c r="AZR10" s="142"/>
      <c r="AZS10" s="142"/>
      <c r="AZT10" s="142"/>
      <c r="AZU10" s="142"/>
      <c r="AZV10" s="142"/>
      <c r="AZW10" s="142"/>
      <c r="AZX10" s="142"/>
      <c r="AZY10" s="142"/>
      <c r="AZZ10" s="142"/>
      <c r="BAA10" s="142"/>
      <c r="BAB10" s="142"/>
      <c r="BAC10" s="142"/>
      <c r="BAD10" s="142"/>
      <c r="BAE10" s="142"/>
      <c r="BAF10" s="142"/>
      <c r="BAG10" s="142"/>
      <c r="BAH10" s="142"/>
      <c r="BAI10" s="142"/>
      <c r="BAJ10" s="142"/>
      <c r="BAK10" s="142"/>
      <c r="BAL10" s="142"/>
      <c r="BAM10" s="142"/>
      <c r="BAN10" s="142"/>
      <c r="BAO10" s="142"/>
      <c r="BAP10" s="142"/>
      <c r="BAQ10" s="142"/>
      <c r="BAR10" s="142"/>
      <c r="BAS10" s="142"/>
      <c r="BAT10" s="142"/>
      <c r="BAU10" s="142"/>
      <c r="BAV10" s="142"/>
      <c r="BAW10" s="142"/>
      <c r="BAX10" s="142"/>
      <c r="BAY10" s="142"/>
      <c r="BAZ10" s="142"/>
      <c r="BBA10" s="142"/>
      <c r="BBB10" s="142"/>
      <c r="BBC10" s="142"/>
      <c r="BBD10" s="142"/>
      <c r="BBE10" s="142"/>
      <c r="BBF10" s="142"/>
      <c r="BBG10" s="142"/>
      <c r="BBH10" s="142"/>
      <c r="BBI10" s="142"/>
      <c r="BBJ10" s="142"/>
      <c r="BBK10" s="142"/>
      <c r="BBL10" s="142"/>
      <c r="BBM10" s="142"/>
      <c r="BBN10" s="142"/>
      <c r="BBO10" s="142"/>
      <c r="BBP10" s="142"/>
      <c r="BBQ10" s="142"/>
      <c r="BBR10" s="142"/>
      <c r="BBS10" s="142"/>
      <c r="BBT10" s="142"/>
      <c r="BBU10" s="142"/>
      <c r="BBV10" s="142"/>
      <c r="BBW10" s="142"/>
      <c r="BBX10" s="142"/>
      <c r="BBY10" s="142"/>
      <c r="BBZ10" s="142"/>
      <c r="BCA10" s="142"/>
      <c r="BCB10" s="142"/>
      <c r="BCC10" s="142"/>
      <c r="BCD10" s="142"/>
      <c r="BCE10" s="142"/>
      <c r="BCF10" s="142"/>
      <c r="BCG10" s="142"/>
      <c r="BCH10" s="142"/>
      <c r="BCI10" s="142"/>
      <c r="BCJ10" s="142"/>
      <c r="BCK10" s="142"/>
      <c r="BCL10" s="142"/>
      <c r="BCM10" s="142"/>
      <c r="BCN10" s="142"/>
      <c r="BCO10" s="142"/>
      <c r="BCP10" s="142"/>
      <c r="BCQ10" s="142"/>
      <c r="BCR10" s="142"/>
      <c r="BCS10" s="142"/>
      <c r="BCT10" s="142"/>
      <c r="BCU10" s="142"/>
      <c r="BCV10" s="142"/>
      <c r="BCW10" s="142"/>
      <c r="BCX10" s="142"/>
      <c r="BCY10" s="142"/>
      <c r="BCZ10" s="142"/>
      <c r="BDA10" s="142"/>
      <c r="BDB10" s="142"/>
      <c r="BDC10" s="142"/>
      <c r="BDD10" s="142"/>
      <c r="BDE10" s="142"/>
      <c r="BDF10" s="142"/>
      <c r="BDG10" s="142"/>
      <c r="BDH10" s="142"/>
      <c r="BDI10" s="142"/>
      <c r="BDJ10" s="142"/>
      <c r="BDK10" s="142"/>
      <c r="BDL10" s="142"/>
      <c r="BDM10" s="142"/>
      <c r="BDN10" s="142"/>
      <c r="BDO10" s="142"/>
      <c r="BDP10" s="142"/>
      <c r="BDQ10" s="142"/>
      <c r="BDR10" s="142"/>
      <c r="BDS10" s="142"/>
      <c r="BDT10" s="142"/>
      <c r="BDU10" s="142"/>
      <c r="BDV10" s="142"/>
      <c r="BDW10" s="142"/>
      <c r="BDX10" s="142"/>
      <c r="BDY10" s="142"/>
      <c r="BDZ10" s="142"/>
      <c r="BEA10" s="142"/>
      <c r="BEB10" s="142"/>
      <c r="BEC10" s="142"/>
      <c r="BED10" s="142"/>
      <c r="BEE10" s="142"/>
      <c r="BEF10" s="142"/>
      <c r="BEG10" s="142"/>
      <c r="BEH10" s="142"/>
      <c r="BEI10" s="142"/>
      <c r="BEJ10" s="142"/>
      <c r="BEK10" s="142"/>
      <c r="BEL10" s="142"/>
      <c r="BEM10" s="142"/>
      <c r="BEN10" s="142"/>
      <c r="BEO10" s="142"/>
      <c r="BEP10" s="142"/>
      <c r="BEQ10" s="142"/>
      <c r="BER10" s="142"/>
      <c r="BES10" s="142"/>
      <c r="BET10" s="142"/>
      <c r="BEU10" s="142"/>
      <c r="BEV10" s="142"/>
      <c r="BEW10" s="142"/>
      <c r="BEX10" s="142"/>
      <c r="BEY10" s="142"/>
      <c r="BEZ10" s="142"/>
      <c r="BFA10" s="142"/>
      <c r="BFB10" s="142"/>
      <c r="BFC10" s="142"/>
      <c r="BFD10" s="142"/>
      <c r="BFE10" s="142"/>
      <c r="BFF10" s="142"/>
      <c r="BFG10" s="142"/>
      <c r="BFH10" s="142"/>
      <c r="BFI10" s="142"/>
      <c r="BFJ10" s="142"/>
      <c r="BFK10" s="142"/>
      <c r="BFL10" s="142"/>
      <c r="BFM10" s="142"/>
      <c r="BFN10" s="142"/>
      <c r="BFO10" s="142"/>
      <c r="BFP10" s="142"/>
      <c r="BFQ10" s="142"/>
      <c r="BFR10" s="142"/>
      <c r="BFS10" s="142"/>
      <c r="BFT10" s="142"/>
      <c r="BFU10" s="142"/>
      <c r="BFV10" s="142"/>
      <c r="BFW10" s="142"/>
      <c r="BFX10" s="142"/>
      <c r="BFY10" s="142"/>
      <c r="BFZ10" s="142"/>
      <c r="BGA10" s="142"/>
      <c r="BGB10" s="142"/>
      <c r="BGC10" s="142"/>
      <c r="BGD10" s="142"/>
      <c r="BGE10" s="142"/>
      <c r="BGF10" s="142"/>
      <c r="BGG10" s="142"/>
      <c r="BGH10" s="142"/>
      <c r="BGI10" s="142"/>
      <c r="BGJ10" s="142"/>
      <c r="BGK10" s="142"/>
      <c r="BGL10" s="142"/>
      <c r="BGM10" s="142"/>
      <c r="BGN10" s="142"/>
      <c r="BGO10" s="142"/>
      <c r="BGP10" s="142"/>
      <c r="BGQ10" s="142"/>
      <c r="BGR10" s="142"/>
      <c r="BGS10" s="142"/>
      <c r="BGT10" s="142"/>
      <c r="BGU10" s="142"/>
      <c r="BGV10" s="142"/>
      <c r="BGW10" s="142"/>
      <c r="BGX10" s="142"/>
      <c r="BGY10" s="142"/>
      <c r="BGZ10" s="142"/>
      <c r="BHA10" s="142"/>
      <c r="BHB10" s="142"/>
      <c r="BHC10" s="142"/>
      <c r="BHD10" s="142"/>
      <c r="BHE10" s="142"/>
      <c r="BHF10" s="142"/>
      <c r="BHG10" s="142"/>
      <c r="BHH10" s="142"/>
      <c r="BHI10" s="142"/>
      <c r="BHJ10" s="142"/>
      <c r="BHK10" s="142"/>
      <c r="BHL10" s="142"/>
      <c r="BHM10" s="142"/>
      <c r="BHN10" s="142"/>
      <c r="BHO10" s="142"/>
      <c r="BHP10" s="142"/>
      <c r="BHQ10" s="142"/>
      <c r="BHR10" s="142"/>
      <c r="BHS10" s="142"/>
      <c r="BHT10" s="142"/>
      <c r="BHU10" s="142"/>
      <c r="BHV10" s="142"/>
      <c r="BHW10" s="142"/>
      <c r="BHX10" s="142"/>
      <c r="BHY10" s="142"/>
      <c r="BHZ10" s="142"/>
      <c r="BIA10" s="142"/>
      <c r="BIB10" s="142"/>
      <c r="BIC10" s="142"/>
      <c r="BID10" s="142"/>
      <c r="BIE10" s="142"/>
      <c r="BIF10" s="142"/>
      <c r="BIG10" s="142"/>
      <c r="BIH10" s="142"/>
      <c r="BII10" s="142"/>
      <c r="BIJ10" s="142"/>
      <c r="BIK10" s="142"/>
      <c r="BIL10" s="142"/>
      <c r="BIM10" s="142"/>
      <c r="BIN10" s="142"/>
      <c r="BIO10" s="142"/>
      <c r="BIP10" s="142"/>
      <c r="BIQ10" s="142"/>
      <c r="BIR10" s="142"/>
      <c r="BIS10" s="142"/>
      <c r="BIT10" s="142"/>
      <c r="BIU10" s="142"/>
      <c r="BIV10" s="142"/>
      <c r="BIW10" s="142"/>
      <c r="BIX10" s="142"/>
      <c r="BIY10" s="142"/>
      <c r="BIZ10" s="142"/>
      <c r="BJA10" s="142"/>
      <c r="BJB10" s="142"/>
      <c r="BJC10" s="142"/>
      <c r="BJD10" s="142"/>
      <c r="BJE10" s="142"/>
      <c r="BJF10" s="142"/>
      <c r="BJG10" s="142"/>
      <c r="BJH10" s="142"/>
      <c r="BJI10" s="142"/>
      <c r="BJJ10" s="142"/>
      <c r="BJK10" s="142"/>
      <c r="BJL10" s="142"/>
      <c r="BJM10" s="142"/>
      <c r="BJN10" s="142"/>
      <c r="BJO10" s="142"/>
      <c r="BJP10" s="142"/>
      <c r="BJQ10" s="142"/>
      <c r="BJR10" s="142"/>
      <c r="BJS10" s="142"/>
      <c r="BJT10" s="142"/>
      <c r="BJU10" s="142"/>
      <c r="BJV10" s="142"/>
      <c r="BJW10" s="142"/>
      <c r="BJX10" s="142"/>
      <c r="BJY10" s="142"/>
      <c r="BJZ10" s="142"/>
      <c r="BKA10" s="142"/>
      <c r="BKB10" s="142"/>
      <c r="BKC10" s="142"/>
      <c r="BKD10" s="142"/>
      <c r="BKE10" s="142"/>
      <c r="BKF10" s="142"/>
      <c r="BKG10" s="142"/>
      <c r="BKH10" s="142"/>
      <c r="BKI10" s="142"/>
      <c r="BKJ10" s="142"/>
      <c r="BKK10" s="142"/>
      <c r="BKL10" s="142"/>
      <c r="BKM10" s="142"/>
      <c r="BKN10" s="142"/>
      <c r="BKO10" s="142"/>
      <c r="BKP10" s="142"/>
      <c r="BKQ10" s="142"/>
      <c r="BKR10" s="142"/>
      <c r="BKS10" s="142"/>
      <c r="BKT10" s="142"/>
      <c r="BKU10" s="142"/>
      <c r="BKV10" s="142"/>
      <c r="BKW10" s="142"/>
      <c r="BKX10" s="142"/>
      <c r="BKY10" s="142"/>
      <c r="BKZ10" s="142"/>
      <c r="BLA10" s="142"/>
      <c r="BLB10" s="142"/>
      <c r="BLC10" s="142"/>
      <c r="BLD10" s="142"/>
      <c r="BLE10" s="142"/>
      <c r="BLF10" s="142"/>
      <c r="BLG10" s="142"/>
      <c r="BLH10" s="142"/>
      <c r="BLI10" s="142"/>
      <c r="BLJ10" s="142"/>
      <c r="BLK10" s="142"/>
      <c r="BLL10" s="142"/>
      <c r="BLM10" s="142"/>
      <c r="BLN10" s="142"/>
      <c r="BLO10" s="142"/>
      <c r="BLP10" s="142"/>
      <c r="BLQ10" s="142"/>
      <c r="BLR10" s="142"/>
      <c r="BLS10" s="142"/>
      <c r="BLT10" s="142"/>
      <c r="BLU10" s="142"/>
      <c r="BLV10" s="142"/>
      <c r="BLW10" s="142"/>
      <c r="BLX10" s="142"/>
      <c r="BLY10" s="142"/>
      <c r="BLZ10" s="142"/>
      <c r="BMA10" s="142"/>
      <c r="BMB10" s="142"/>
      <c r="BMC10" s="142"/>
      <c r="BMD10" s="142"/>
      <c r="BME10" s="142"/>
      <c r="BMF10" s="142"/>
      <c r="BMG10" s="142"/>
      <c r="BMH10" s="142"/>
      <c r="BMI10" s="142"/>
      <c r="BMJ10" s="142"/>
      <c r="BMK10" s="142"/>
      <c r="BML10" s="142"/>
      <c r="BMM10" s="142"/>
      <c r="BMN10" s="142"/>
      <c r="BMO10" s="142"/>
      <c r="BMP10" s="142"/>
      <c r="BMQ10" s="142"/>
      <c r="BMR10" s="142"/>
      <c r="BMS10" s="142"/>
      <c r="BMT10" s="142"/>
      <c r="BMU10" s="142"/>
      <c r="BMV10" s="142"/>
      <c r="BMW10" s="142"/>
      <c r="BMX10" s="142"/>
      <c r="BMY10" s="142"/>
      <c r="BMZ10" s="142"/>
      <c r="BNA10" s="142"/>
      <c r="BNB10" s="142"/>
      <c r="BNC10" s="142"/>
      <c r="BND10" s="142"/>
      <c r="BNE10" s="142"/>
      <c r="BNF10" s="142"/>
      <c r="BNG10" s="142"/>
      <c r="BNH10" s="142"/>
      <c r="BNI10" s="142"/>
      <c r="BNJ10" s="142"/>
      <c r="BNK10" s="142"/>
      <c r="BNL10" s="142"/>
      <c r="BNM10" s="142"/>
      <c r="BNN10" s="142"/>
      <c r="BNO10" s="142"/>
      <c r="BNP10" s="142"/>
      <c r="BNQ10" s="142"/>
      <c r="BNR10" s="142"/>
      <c r="BNS10" s="142"/>
      <c r="BNT10" s="142"/>
      <c r="BNU10" s="142"/>
      <c r="BNV10" s="142"/>
      <c r="BNW10" s="142"/>
      <c r="BNX10" s="142"/>
      <c r="BNY10" s="142"/>
      <c r="BNZ10" s="142"/>
      <c r="BOA10" s="142"/>
      <c r="BOB10" s="142"/>
      <c r="BOC10" s="142"/>
      <c r="BOD10" s="142"/>
      <c r="BOE10" s="142"/>
      <c r="BOF10" s="142"/>
      <c r="BOG10" s="142"/>
      <c r="BOH10" s="142"/>
      <c r="BOI10" s="142"/>
      <c r="BOJ10" s="142"/>
      <c r="BOK10" s="142"/>
      <c r="BOL10" s="142"/>
      <c r="BOM10" s="142"/>
      <c r="BON10" s="142"/>
      <c r="BOO10" s="142"/>
      <c r="BOP10" s="142"/>
      <c r="BOQ10" s="142"/>
      <c r="BOR10" s="142"/>
      <c r="BOS10" s="142"/>
      <c r="BOT10" s="142"/>
      <c r="BOU10" s="142"/>
      <c r="BOV10" s="142"/>
      <c r="BOW10" s="142"/>
      <c r="BOX10" s="142"/>
      <c r="BOY10" s="142"/>
      <c r="BOZ10" s="142"/>
      <c r="BPA10" s="142"/>
      <c r="BPB10" s="142"/>
      <c r="BPC10" s="142"/>
      <c r="BPD10" s="142"/>
      <c r="BPE10" s="142"/>
      <c r="BPF10" s="142"/>
      <c r="BPG10" s="142"/>
      <c r="BPH10" s="142"/>
      <c r="BPI10" s="142"/>
      <c r="BPJ10" s="142"/>
      <c r="BPK10" s="142"/>
      <c r="BPL10" s="142"/>
      <c r="BPM10" s="142"/>
      <c r="BPN10" s="142"/>
      <c r="BPO10" s="142"/>
      <c r="BPP10" s="142"/>
      <c r="BPQ10" s="142"/>
      <c r="BPR10" s="142"/>
      <c r="BPS10" s="142"/>
      <c r="BPT10" s="142"/>
      <c r="BPU10" s="142"/>
      <c r="BPV10" s="142"/>
      <c r="BPW10" s="142"/>
      <c r="BPX10" s="142"/>
      <c r="BPY10" s="142"/>
      <c r="BPZ10" s="142"/>
      <c r="BQA10" s="142"/>
      <c r="BQB10" s="142"/>
      <c r="BQC10" s="142"/>
      <c r="BQD10" s="142"/>
      <c r="BQE10" s="142"/>
      <c r="BQF10" s="142"/>
      <c r="BQG10" s="142"/>
      <c r="BQH10" s="142"/>
      <c r="BQI10" s="142"/>
      <c r="BQJ10" s="142"/>
      <c r="BQK10" s="142"/>
      <c r="BQL10" s="142"/>
      <c r="BQM10" s="142"/>
      <c r="BQN10" s="142"/>
      <c r="BQO10" s="142"/>
      <c r="BQP10" s="142"/>
      <c r="BQQ10" s="142"/>
      <c r="BQR10" s="142"/>
      <c r="BQS10" s="142"/>
      <c r="BQT10" s="142"/>
      <c r="BQU10" s="142"/>
      <c r="BQV10" s="142"/>
      <c r="BQW10" s="142"/>
      <c r="BQX10" s="142"/>
      <c r="BQY10" s="142"/>
      <c r="BQZ10" s="142"/>
      <c r="BRA10" s="142"/>
      <c r="BRB10" s="142"/>
      <c r="BRC10" s="142"/>
      <c r="BRD10" s="142"/>
      <c r="BRE10" s="142"/>
      <c r="BRF10" s="142"/>
      <c r="BRG10" s="142"/>
      <c r="BRH10" s="142"/>
      <c r="BRI10" s="142"/>
      <c r="BRJ10" s="142"/>
      <c r="BRK10" s="142"/>
      <c r="BRL10" s="142"/>
      <c r="BRM10" s="142"/>
      <c r="BRN10" s="142"/>
      <c r="BRO10" s="142"/>
      <c r="BRP10" s="142"/>
      <c r="BRQ10" s="142"/>
      <c r="BRR10" s="142"/>
      <c r="BRS10" s="142"/>
      <c r="BRT10" s="142"/>
      <c r="BRU10" s="142"/>
      <c r="BRV10" s="142"/>
      <c r="BRW10" s="142"/>
      <c r="BRX10" s="142"/>
      <c r="BRY10" s="142"/>
      <c r="BRZ10" s="142"/>
      <c r="BSA10" s="142"/>
      <c r="BSB10" s="142"/>
      <c r="BSC10" s="142"/>
      <c r="BSD10" s="142"/>
      <c r="BSE10" s="142"/>
      <c r="BSF10" s="142"/>
      <c r="BSG10" s="142"/>
      <c r="BSH10" s="142"/>
      <c r="BSI10" s="142"/>
      <c r="BSJ10" s="142"/>
      <c r="BSK10" s="142"/>
      <c r="BSL10" s="142"/>
      <c r="BSM10" s="142"/>
      <c r="BSN10" s="142"/>
      <c r="BSO10" s="142"/>
      <c r="BSP10" s="142"/>
      <c r="BSQ10" s="142"/>
      <c r="BSR10" s="142"/>
      <c r="BSS10" s="142"/>
      <c r="BST10" s="142"/>
      <c r="BSU10" s="142"/>
      <c r="BSV10" s="142"/>
      <c r="BSW10" s="142"/>
      <c r="BSX10" s="142"/>
      <c r="BSY10" s="142"/>
      <c r="BSZ10" s="142"/>
      <c r="BTA10" s="142"/>
      <c r="BTB10" s="142"/>
      <c r="BTC10" s="142"/>
      <c r="BTD10" s="142"/>
      <c r="BTE10" s="142"/>
      <c r="BTF10" s="142"/>
      <c r="BTG10" s="142"/>
      <c r="BTH10" s="142"/>
      <c r="BTI10" s="142"/>
      <c r="BTJ10" s="142"/>
      <c r="BTK10" s="142"/>
      <c r="BTL10" s="142"/>
      <c r="BTM10" s="142"/>
      <c r="BTN10" s="142"/>
      <c r="BTO10" s="142"/>
      <c r="BTP10" s="142"/>
      <c r="BTQ10" s="142"/>
      <c r="BTR10" s="142"/>
      <c r="BTS10" s="142"/>
      <c r="BTT10" s="142"/>
      <c r="BTU10" s="142"/>
      <c r="BTV10" s="142"/>
      <c r="BTW10" s="142"/>
      <c r="BTX10" s="142"/>
      <c r="BTY10" s="142"/>
      <c r="BTZ10" s="142"/>
      <c r="BUA10" s="142"/>
      <c r="BUB10" s="142"/>
      <c r="BUC10" s="142"/>
      <c r="BUD10" s="142"/>
      <c r="BUE10" s="142"/>
      <c r="BUF10" s="142"/>
      <c r="BUG10" s="142"/>
      <c r="BUH10" s="142"/>
      <c r="BUI10" s="142"/>
      <c r="BUJ10" s="142"/>
      <c r="BUK10" s="142"/>
      <c r="BUL10" s="142"/>
      <c r="BUM10" s="142"/>
      <c r="BUN10" s="142"/>
      <c r="BUO10" s="142"/>
      <c r="BUP10" s="142"/>
      <c r="BUQ10" s="142"/>
      <c r="BUR10" s="142"/>
      <c r="BUS10" s="142"/>
      <c r="BUT10" s="142"/>
      <c r="BUU10" s="142"/>
      <c r="BUV10" s="142"/>
      <c r="BUW10" s="142"/>
      <c r="BUX10" s="142"/>
      <c r="BUY10" s="142"/>
      <c r="BUZ10" s="142"/>
      <c r="BVA10" s="142"/>
      <c r="BVB10" s="142"/>
      <c r="BVC10" s="142"/>
      <c r="BVD10" s="142"/>
      <c r="BVE10" s="142"/>
      <c r="BVF10" s="142"/>
      <c r="BVG10" s="142"/>
      <c r="BVH10" s="142"/>
      <c r="BVI10" s="142"/>
      <c r="BVJ10" s="142"/>
      <c r="BVK10" s="142"/>
      <c r="BVL10" s="142"/>
      <c r="BVM10" s="142"/>
      <c r="BVN10" s="142"/>
      <c r="BVO10" s="142"/>
      <c r="BVP10" s="142"/>
      <c r="BVQ10" s="142"/>
      <c r="BVR10" s="142"/>
      <c r="BVS10" s="142"/>
      <c r="BVT10" s="142"/>
      <c r="BVU10" s="142"/>
      <c r="BVV10" s="142"/>
      <c r="BVW10" s="142"/>
      <c r="BVX10" s="142"/>
      <c r="BVY10" s="142"/>
      <c r="BVZ10" s="142"/>
      <c r="BWA10" s="142"/>
      <c r="BWB10" s="142"/>
      <c r="BWC10" s="142"/>
      <c r="BWD10" s="142"/>
      <c r="BWE10" s="142"/>
      <c r="BWF10" s="142"/>
      <c r="BWG10" s="142"/>
      <c r="BWH10" s="142"/>
      <c r="BWI10" s="142"/>
      <c r="BWJ10" s="142"/>
      <c r="BWK10" s="142"/>
      <c r="BWL10" s="142"/>
      <c r="BWM10" s="142"/>
      <c r="BWN10" s="142"/>
      <c r="BWO10" s="142"/>
      <c r="BWP10" s="142"/>
      <c r="BWQ10" s="142"/>
      <c r="BWR10" s="142"/>
      <c r="BWS10" s="142"/>
      <c r="BWT10" s="142"/>
      <c r="BWU10" s="142"/>
      <c r="BWV10" s="142"/>
      <c r="BWW10" s="142"/>
      <c r="BWX10" s="142"/>
      <c r="BWY10" s="142"/>
      <c r="BWZ10" s="142"/>
      <c r="BXA10" s="142"/>
      <c r="BXB10" s="142"/>
      <c r="BXC10" s="142"/>
      <c r="BXD10" s="142"/>
      <c r="BXE10" s="142"/>
      <c r="BXF10" s="142"/>
      <c r="BXG10" s="142"/>
      <c r="BXH10" s="142"/>
      <c r="BXI10" s="142"/>
      <c r="BXJ10" s="142"/>
      <c r="BXK10" s="142"/>
      <c r="BXL10" s="142"/>
      <c r="BXM10" s="142"/>
      <c r="BXN10" s="142"/>
      <c r="BXO10" s="142"/>
      <c r="BXP10" s="142"/>
      <c r="BXQ10" s="142"/>
      <c r="BXR10" s="142"/>
      <c r="BXS10" s="142"/>
      <c r="BXT10" s="142"/>
      <c r="BXU10" s="142"/>
      <c r="BXV10" s="142"/>
      <c r="BXW10" s="142"/>
      <c r="BXX10" s="142"/>
      <c r="BXY10" s="142"/>
      <c r="BXZ10" s="142"/>
      <c r="BYA10" s="142"/>
      <c r="BYB10" s="142"/>
      <c r="BYC10" s="142"/>
      <c r="BYD10" s="142"/>
      <c r="BYE10" s="142"/>
      <c r="BYF10" s="142"/>
      <c r="BYG10" s="142"/>
      <c r="BYH10" s="142"/>
      <c r="BYI10" s="142"/>
      <c r="BYJ10" s="142"/>
      <c r="BYK10" s="142"/>
      <c r="BYL10" s="142"/>
      <c r="BYM10" s="142"/>
      <c r="BYN10" s="142"/>
      <c r="BYO10" s="142"/>
      <c r="BYP10" s="142"/>
      <c r="BYQ10" s="142"/>
      <c r="BYR10" s="142"/>
      <c r="BYS10" s="142"/>
      <c r="BYT10" s="142"/>
      <c r="BYU10" s="142"/>
      <c r="BYV10" s="142"/>
      <c r="BYW10" s="142"/>
      <c r="BYX10" s="142"/>
      <c r="BYY10" s="142"/>
      <c r="BYZ10" s="142"/>
      <c r="BZA10" s="142"/>
      <c r="BZB10" s="142"/>
      <c r="BZC10" s="142"/>
      <c r="BZD10" s="142"/>
      <c r="BZE10" s="142"/>
      <c r="BZF10" s="142"/>
      <c r="BZG10" s="142"/>
      <c r="BZH10" s="142"/>
      <c r="BZI10" s="142"/>
      <c r="BZJ10" s="142"/>
      <c r="BZK10" s="142"/>
      <c r="BZL10" s="142"/>
      <c r="BZM10" s="142"/>
      <c r="BZN10" s="142"/>
      <c r="BZO10" s="142"/>
      <c r="BZP10" s="142"/>
      <c r="BZQ10" s="142"/>
      <c r="BZR10" s="142"/>
      <c r="BZS10" s="142"/>
      <c r="BZT10" s="142"/>
      <c r="BZU10" s="142"/>
      <c r="BZV10" s="142"/>
      <c r="BZW10" s="142"/>
      <c r="BZX10" s="142"/>
      <c r="BZY10" s="142"/>
      <c r="BZZ10" s="142"/>
      <c r="CAA10" s="142"/>
      <c r="CAB10" s="142"/>
      <c r="CAC10" s="142"/>
      <c r="CAD10" s="142"/>
      <c r="CAE10" s="142"/>
      <c r="CAF10" s="142"/>
      <c r="CAG10" s="142"/>
      <c r="CAH10" s="142"/>
      <c r="CAI10" s="142"/>
      <c r="CAJ10" s="142"/>
      <c r="CAK10" s="142"/>
      <c r="CAL10" s="142"/>
      <c r="CAM10" s="142"/>
      <c r="CAN10" s="142"/>
      <c r="CAO10" s="142"/>
      <c r="CAP10" s="142"/>
      <c r="CAQ10" s="142"/>
      <c r="CAR10" s="142"/>
      <c r="CAS10" s="142"/>
      <c r="CAT10" s="142"/>
      <c r="CAU10" s="142"/>
      <c r="CAV10" s="142"/>
      <c r="CAW10" s="142"/>
      <c r="CAX10" s="142"/>
      <c r="CAY10" s="142"/>
      <c r="CAZ10" s="142"/>
      <c r="CBA10" s="142"/>
      <c r="CBB10" s="142"/>
      <c r="CBC10" s="142"/>
      <c r="CBD10" s="142"/>
      <c r="CBE10" s="142"/>
      <c r="CBF10" s="142"/>
      <c r="CBG10" s="142"/>
      <c r="CBH10" s="142"/>
      <c r="CBI10" s="142"/>
      <c r="CBJ10" s="142"/>
      <c r="CBK10" s="142"/>
      <c r="CBL10" s="142"/>
      <c r="CBM10" s="142"/>
      <c r="CBN10" s="142"/>
      <c r="CBO10" s="142"/>
      <c r="CBP10" s="142"/>
      <c r="CBQ10" s="142"/>
      <c r="CBR10" s="142"/>
      <c r="CBS10" s="142"/>
      <c r="CBT10" s="142"/>
      <c r="CBU10" s="142"/>
      <c r="CBV10" s="142"/>
      <c r="CBW10" s="142"/>
      <c r="CBX10" s="142"/>
      <c r="CBY10" s="142"/>
      <c r="CBZ10" s="142"/>
      <c r="CCA10" s="142"/>
      <c r="CCB10" s="142"/>
      <c r="CCC10" s="142"/>
      <c r="CCD10" s="142"/>
      <c r="CCE10" s="142"/>
      <c r="CCF10" s="142"/>
      <c r="CCG10" s="142"/>
      <c r="CCH10" s="142"/>
      <c r="CCI10" s="142"/>
      <c r="CCJ10" s="142"/>
      <c r="CCK10" s="142"/>
      <c r="CCL10" s="142"/>
      <c r="CCM10" s="142"/>
      <c r="CCN10" s="142"/>
      <c r="CCO10" s="142"/>
      <c r="CCP10" s="142"/>
      <c r="CCQ10" s="142"/>
      <c r="CCR10" s="142"/>
      <c r="CCS10" s="142"/>
      <c r="CCT10" s="142"/>
      <c r="CCU10" s="142"/>
      <c r="CCV10" s="142"/>
      <c r="CCW10" s="142"/>
      <c r="CCX10" s="142"/>
      <c r="CCY10" s="142"/>
      <c r="CCZ10" s="142"/>
      <c r="CDA10" s="142"/>
      <c r="CDB10" s="142"/>
      <c r="CDC10" s="142"/>
      <c r="CDD10" s="142"/>
      <c r="CDE10" s="142"/>
      <c r="CDF10" s="142"/>
      <c r="CDG10" s="142"/>
      <c r="CDH10" s="142"/>
      <c r="CDI10" s="142"/>
      <c r="CDJ10" s="142"/>
      <c r="CDK10" s="142"/>
      <c r="CDL10" s="142"/>
      <c r="CDM10" s="142"/>
      <c r="CDN10" s="142"/>
      <c r="CDO10" s="142"/>
      <c r="CDP10" s="142"/>
      <c r="CDQ10" s="142"/>
      <c r="CDR10" s="142"/>
      <c r="CDS10" s="142"/>
      <c r="CDT10" s="142"/>
      <c r="CDU10" s="142"/>
      <c r="CDV10" s="142"/>
      <c r="CDW10" s="142"/>
      <c r="CDX10" s="142"/>
      <c r="CDY10" s="142"/>
      <c r="CDZ10" s="142"/>
      <c r="CEA10" s="142"/>
      <c r="CEB10" s="142"/>
      <c r="CEC10" s="142"/>
      <c r="CED10" s="142"/>
      <c r="CEE10" s="142"/>
      <c r="CEF10" s="142"/>
      <c r="CEG10" s="142"/>
      <c r="CEH10" s="142"/>
      <c r="CEI10" s="142"/>
      <c r="CEJ10" s="142"/>
      <c r="CEK10" s="142"/>
      <c r="CEL10" s="142"/>
      <c r="CEM10" s="142"/>
      <c r="CEN10" s="142"/>
      <c r="CEO10" s="142"/>
      <c r="CEP10" s="142"/>
      <c r="CEQ10" s="142"/>
      <c r="CER10" s="142"/>
      <c r="CES10" s="142"/>
      <c r="CET10" s="142"/>
      <c r="CEU10" s="142"/>
      <c r="CEV10" s="142"/>
      <c r="CEW10" s="142"/>
      <c r="CEX10" s="142"/>
      <c r="CEY10" s="142"/>
      <c r="CEZ10" s="142"/>
      <c r="CFA10" s="142"/>
      <c r="CFB10" s="142"/>
      <c r="CFC10" s="142"/>
      <c r="CFD10" s="142"/>
      <c r="CFE10" s="142"/>
      <c r="CFF10" s="142"/>
      <c r="CFG10" s="142"/>
      <c r="CFH10" s="142"/>
      <c r="CFI10" s="142"/>
      <c r="CFJ10" s="142"/>
      <c r="CFK10" s="142"/>
      <c r="CFL10" s="142"/>
      <c r="CFM10" s="142"/>
      <c r="CFN10" s="142"/>
      <c r="CFO10" s="142"/>
      <c r="CFP10" s="142"/>
      <c r="CFQ10" s="142"/>
      <c r="CFR10" s="142"/>
      <c r="CFS10" s="142"/>
      <c r="CFT10" s="142"/>
      <c r="CFU10" s="142"/>
      <c r="CFV10" s="142"/>
      <c r="CFW10" s="142"/>
      <c r="CFX10" s="142"/>
      <c r="CFY10" s="142"/>
      <c r="CFZ10" s="142"/>
      <c r="CGA10" s="142"/>
      <c r="CGB10" s="142"/>
      <c r="CGC10" s="142"/>
      <c r="CGD10" s="142"/>
      <c r="CGE10" s="142"/>
      <c r="CGF10" s="142"/>
      <c r="CGG10" s="142"/>
      <c r="CGH10" s="142"/>
      <c r="CGI10" s="142"/>
      <c r="CGJ10" s="142"/>
      <c r="CGK10" s="142"/>
      <c r="CGL10" s="142"/>
      <c r="CGM10" s="142"/>
      <c r="CGN10" s="142"/>
      <c r="CGO10" s="142"/>
      <c r="CGP10" s="142"/>
      <c r="CGQ10" s="142"/>
      <c r="CGR10" s="142"/>
      <c r="CGS10" s="142"/>
      <c r="CGT10" s="142"/>
      <c r="CGU10" s="142"/>
      <c r="CGV10" s="142"/>
      <c r="CGW10" s="142"/>
      <c r="CGX10" s="142"/>
      <c r="CGY10" s="142"/>
      <c r="CGZ10" s="142"/>
      <c r="CHA10" s="142"/>
      <c r="CHB10" s="142"/>
      <c r="CHC10" s="142"/>
      <c r="CHD10" s="142"/>
      <c r="CHE10" s="142"/>
      <c r="CHF10" s="142"/>
      <c r="CHG10" s="142"/>
      <c r="CHH10" s="142"/>
      <c r="CHI10" s="142"/>
      <c r="CHJ10" s="142"/>
      <c r="CHK10" s="142"/>
      <c r="CHL10" s="142"/>
      <c r="CHM10" s="142"/>
      <c r="CHN10" s="142"/>
      <c r="CHO10" s="142"/>
      <c r="CHP10" s="142"/>
      <c r="CHQ10" s="142"/>
      <c r="CHR10" s="142"/>
      <c r="CHS10" s="142"/>
      <c r="CHT10" s="142"/>
      <c r="CHU10" s="142"/>
      <c r="CHV10" s="142"/>
      <c r="CHW10" s="142"/>
      <c r="CHX10" s="142"/>
      <c r="CHY10" s="142"/>
      <c r="CHZ10" s="142"/>
      <c r="CIA10" s="142"/>
      <c r="CIB10" s="142"/>
      <c r="CIC10" s="142"/>
      <c r="CID10" s="142"/>
      <c r="CIE10" s="142"/>
      <c r="CIF10" s="142"/>
      <c r="CIG10" s="142"/>
      <c r="CIH10" s="142"/>
      <c r="CII10" s="142"/>
      <c r="CIJ10" s="142"/>
      <c r="CIK10" s="142"/>
      <c r="CIL10" s="142"/>
      <c r="CIM10" s="142"/>
      <c r="CIN10" s="142"/>
      <c r="CIO10" s="142"/>
      <c r="CIP10" s="142"/>
      <c r="CIQ10" s="142"/>
      <c r="CIR10" s="142"/>
      <c r="CIS10" s="142"/>
      <c r="CIT10" s="142"/>
      <c r="CIU10" s="142"/>
      <c r="CIV10" s="142"/>
      <c r="CIW10" s="142"/>
      <c r="CIX10" s="142"/>
      <c r="CIY10" s="142"/>
      <c r="CIZ10" s="142"/>
      <c r="CJA10" s="142"/>
      <c r="CJB10" s="142"/>
      <c r="CJC10" s="142"/>
      <c r="CJD10" s="142"/>
      <c r="CJE10" s="142"/>
      <c r="CJF10" s="142"/>
      <c r="CJG10" s="142"/>
      <c r="CJH10" s="142"/>
      <c r="CJI10" s="142"/>
      <c r="CJJ10" s="142"/>
      <c r="CJK10" s="142"/>
      <c r="CJL10" s="142"/>
      <c r="CJM10" s="142"/>
      <c r="CJN10" s="142"/>
      <c r="CJO10" s="142"/>
      <c r="CJP10" s="142"/>
      <c r="CJQ10" s="142"/>
      <c r="CJR10" s="142"/>
      <c r="CJS10" s="142"/>
      <c r="CJT10" s="142"/>
      <c r="CJU10" s="142"/>
      <c r="CJV10" s="142"/>
      <c r="CJW10" s="142"/>
      <c r="CJX10" s="142"/>
      <c r="CJY10" s="142"/>
      <c r="CJZ10" s="142"/>
      <c r="CKA10" s="142"/>
      <c r="CKB10" s="142"/>
      <c r="CKC10" s="142"/>
      <c r="CKD10" s="142"/>
      <c r="CKE10" s="142"/>
      <c r="CKF10" s="142"/>
      <c r="CKG10" s="142"/>
      <c r="CKH10" s="142"/>
      <c r="CKI10" s="142"/>
      <c r="CKJ10" s="142"/>
      <c r="CKK10" s="142"/>
      <c r="CKL10" s="142"/>
      <c r="CKM10" s="142"/>
      <c r="CKN10" s="142"/>
      <c r="CKO10" s="142"/>
      <c r="CKP10" s="142"/>
      <c r="CKQ10" s="142"/>
      <c r="CKR10" s="142"/>
      <c r="CKS10" s="142"/>
      <c r="CKT10" s="142"/>
      <c r="CKU10" s="142"/>
      <c r="CKV10" s="142"/>
      <c r="CKW10" s="142"/>
      <c r="CKX10" s="142"/>
      <c r="CKY10" s="142"/>
      <c r="CKZ10" s="142"/>
      <c r="CLA10" s="142"/>
      <c r="CLB10" s="142"/>
      <c r="CLC10" s="142"/>
      <c r="CLD10" s="142"/>
      <c r="CLE10" s="142"/>
      <c r="CLF10" s="142"/>
      <c r="CLG10" s="142"/>
      <c r="CLH10" s="142"/>
      <c r="CLI10" s="142"/>
      <c r="CLJ10" s="142"/>
      <c r="CLK10" s="142"/>
      <c r="CLL10" s="142"/>
      <c r="CLM10" s="142"/>
      <c r="CLN10" s="142"/>
      <c r="CLO10" s="142"/>
      <c r="CLP10" s="142"/>
      <c r="CLQ10" s="142"/>
      <c r="CLR10" s="142"/>
      <c r="CLS10" s="142"/>
      <c r="CLT10" s="142"/>
      <c r="CLU10" s="142"/>
      <c r="CLV10" s="142"/>
      <c r="CLW10" s="142"/>
      <c r="CLX10" s="142"/>
      <c r="CLY10" s="142"/>
      <c r="CLZ10" s="142"/>
      <c r="CMA10" s="142"/>
      <c r="CMB10" s="142"/>
      <c r="CMC10" s="142"/>
      <c r="CMD10" s="142"/>
      <c r="CME10" s="142"/>
      <c r="CMF10" s="142"/>
      <c r="CMG10" s="142"/>
      <c r="CMH10" s="142"/>
      <c r="CMI10" s="142"/>
      <c r="CMJ10" s="142"/>
      <c r="CMK10" s="142"/>
      <c r="CML10" s="142"/>
      <c r="CMM10" s="142"/>
      <c r="CMN10" s="142"/>
      <c r="CMO10" s="142"/>
      <c r="CMP10" s="142"/>
      <c r="CMQ10" s="142"/>
      <c r="CMR10" s="142"/>
      <c r="CMS10" s="142"/>
      <c r="CMT10" s="142"/>
      <c r="CMU10" s="142"/>
      <c r="CMV10" s="142"/>
      <c r="CMW10" s="142"/>
      <c r="CMX10" s="142"/>
      <c r="CMY10" s="142"/>
      <c r="CMZ10" s="142"/>
      <c r="CNA10" s="142"/>
      <c r="CNB10" s="142"/>
      <c r="CNC10" s="142"/>
      <c r="CND10" s="142"/>
      <c r="CNE10" s="142"/>
      <c r="CNF10" s="142"/>
      <c r="CNG10" s="142"/>
      <c r="CNH10" s="142"/>
      <c r="CNI10" s="142"/>
      <c r="CNJ10" s="142"/>
      <c r="CNK10" s="142"/>
      <c r="CNL10" s="142"/>
      <c r="CNM10" s="142"/>
      <c r="CNN10" s="142"/>
      <c r="CNO10" s="142"/>
      <c r="CNP10" s="142"/>
      <c r="CNQ10" s="142"/>
      <c r="CNR10" s="142"/>
      <c r="CNS10" s="142"/>
      <c r="CNT10" s="142"/>
      <c r="CNU10" s="142"/>
      <c r="CNV10" s="142"/>
      <c r="CNW10" s="142"/>
      <c r="CNX10" s="142"/>
      <c r="CNY10" s="142"/>
      <c r="CNZ10" s="142"/>
      <c r="COA10" s="142"/>
      <c r="COB10" s="142"/>
      <c r="COC10" s="142"/>
      <c r="COD10" s="142"/>
      <c r="COE10" s="142"/>
      <c r="COF10" s="142"/>
      <c r="COG10" s="142"/>
      <c r="COH10" s="142"/>
      <c r="COI10" s="142"/>
      <c r="COJ10" s="142"/>
      <c r="COK10" s="142"/>
      <c r="COL10" s="142"/>
      <c r="COM10" s="142"/>
      <c r="CON10" s="142"/>
      <c r="COO10" s="142"/>
      <c r="COP10" s="142"/>
      <c r="COQ10" s="142"/>
      <c r="COR10" s="142"/>
      <c r="COS10" s="142"/>
      <c r="COT10" s="142"/>
      <c r="COU10" s="142"/>
      <c r="COV10" s="142"/>
      <c r="COW10" s="142"/>
      <c r="COX10" s="142"/>
      <c r="COY10" s="142"/>
      <c r="COZ10" s="142"/>
      <c r="CPA10" s="142"/>
      <c r="CPB10" s="142"/>
      <c r="CPC10" s="142"/>
      <c r="CPD10" s="142"/>
      <c r="CPE10" s="142"/>
      <c r="CPF10" s="142"/>
      <c r="CPG10" s="142"/>
      <c r="CPH10" s="142"/>
      <c r="CPI10" s="142"/>
      <c r="CPJ10" s="142"/>
      <c r="CPK10" s="142"/>
      <c r="CPL10" s="142"/>
      <c r="CPM10" s="142"/>
      <c r="CPN10" s="142"/>
      <c r="CPO10" s="142"/>
      <c r="CPP10" s="142"/>
      <c r="CPQ10" s="142"/>
      <c r="CPR10" s="142"/>
      <c r="CPS10" s="142"/>
      <c r="CPT10" s="142"/>
      <c r="CPU10" s="142"/>
      <c r="CPV10" s="142"/>
      <c r="CPW10" s="142"/>
      <c r="CPX10" s="142"/>
      <c r="CPY10" s="142"/>
      <c r="CPZ10" s="142"/>
      <c r="CQA10" s="142"/>
      <c r="CQB10" s="142"/>
      <c r="CQC10" s="142"/>
      <c r="CQD10" s="142"/>
      <c r="CQE10" s="142"/>
      <c r="CQF10" s="142"/>
      <c r="CQG10" s="142"/>
      <c r="CQH10" s="142"/>
      <c r="CQI10" s="142"/>
      <c r="CQJ10" s="142"/>
      <c r="CQK10" s="142"/>
      <c r="CQL10" s="142"/>
      <c r="CQM10" s="142"/>
      <c r="CQN10" s="142"/>
      <c r="CQO10" s="142"/>
      <c r="CQP10" s="142"/>
      <c r="CQQ10" s="142"/>
      <c r="CQR10" s="142"/>
      <c r="CQS10" s="142"/>
      <c r="CQT10" s="142"/>
      <c r="CQU10" s="142"/>
      <c r="CQV10" s="142"/>
      <c r="CQW10" s="142"/>
      <c r="CQX10" s="142"/>
      <c r="CQY10" s="142"/>
      <c r="CQZ10" s="142"/>
      <c r="CRA10" s="142"/>
      <c r="CRB10" s="142"/>
      <c r="CRC10" s="142"/>
      <c r="CRD10" s="142"/>
      <c r="CRE10" s="142"/>
      <c r="CRF10" s="142"/>
      <c r="CRG10" s="142"/>
      <c r="CRH10" s="142"/>
      <c r="CRI10" s="142"/>
      <c r="CRJ10" s="142"/>
      <c r="CRK10" s="142"/>
      <c r="CRL10" s="142"/>
      <c r="CRM10" s="142"/>
      <c r="CRN10" s="142"/>
      <c r="CRO10" s="142"/>
      <c r="CRP10" s="142"/>
      <c r="CRQ10" s="142"/>
      <c r="CRR10" s="142"/>
      <c r="CRS10" s="142"/>
      <c r="CRT10" s="142"/>
      <c r="CRU10" s="142"/>
      <c r="CRV10" s="142"/>
      <c r="CRW10" s="142"/>
      <c r="CRX10" s="142"/>
      <c r="CRY10" s="142"/>
      <c r="CRZ10" s="142"/>
      <c r="CSA10" s="142"/>
      <c r="CSB10" s="142"/>
      <c r="CSC10" s="142"/>
      <c r="CSD10" s="142"/>
      <c r="CSE10" s="142"/>
      <c r="CSF10" s="142"/>
      <c r="CSG10" s="142"/>
      <c r="CSH10" s="142"/>
      <c r="CSI10" s="142"/>
      <c r="CSJ10" s="142"/>
      <c r="CSK10" s="142"/>
      <c r="CSL10" s="142"/>
      <c r="CSM10" s="142"/>
      <c r="CSN10" s="142"/>
      <c r="CSO10" s="142"/>
      <c r="CSP10" s="142"/>
      <c r="CSQ10" s="142"/>
      <c r="CSR10" s="142"/>
      <c r="CSS10" s="142"/>
      <c r="CST10" s="142"/>
      <c r="CSU10" s="142"/>
      <c r="CSV10" s="142"/>
      <c r="CSW10" s="142"/>
      <c r="CSX10" s="142"/>
      <c r="CSY10" s="142"/>
      <c r="CSZ10" s="142"/>
      <c r="CTA10" s="142"/>
      <c r="CTB10" s="142"/>
      <c r="CTC10" s="142"/>
      <c r="CTD10" s="142"/>
      <c r="CTE10" s="142"/>
      <c r="CTF10" s="142"/>
      <c r="CTG10" s="142"/>
      <c r="CTH10" s="142"/>
      <c r="CTI10" s="142"/>
      <c r="CTJ10" s="142"/>
      <c r="CTK10" s="142"/>
      <c r="CTL10" s="142"/>
      <c r="CTM10" s="142"/>
      <c r="CTN10" s="142"/>
      <c r="CTO10" s="142"/>
      <c r="CTP10" s="142"/>
      <c r="CTQ10" s="142"/>
      <c r="CTR10" s="142"/>
      <c r="CTS10" s="142"/>
      <c r="CTT10" s="142"/>
      <c r="CTU10" s="142"/>
      <c r="CTV10" s="142"/>
      <c r="CTW10" s="142"/>
      <c r="CTX10" s="142"/>
      <c r="CTY10" s="142"/>
      <c r="CTZ10" s="142"/>
      <c r="CUA10" s="142"/>
      <c r="CUB10" s="142"/>
      <c r="CUC10" s="142"/>
      <c r="CUD10" s="142"/>
      <c r="CUE10" s="142"/>
      <c r="CUF10" s="142"/>
      <c r="CUG10" s="142"/>
      <c r="CUH10" s="142"/>
      <c r="CUI10" s="142"/>
      <c r="CUJ10" s="142"/>
      <c r="CUK10" s="142"/>
      <c r="CUL10" s="142"/>
      <c r="CUM10" s="142"/>
      <c r="CUN10" s="142"/>
      <c r="CUO10" s="142"/>
      <c r="CUP10" s="142"/>
      <c r="CUQ10" s="142"/>
      <c r="CUR10" s="142"/>
      <c r="CUS10" s="142"/>
      <c r="CUT10" s="142"/>
      <c r="CUU10" s="142"/>
      <c r="CUV10" s="142"/>
      <c r="CUW10" s="142"/>
      <c r="CUX10" s="142"/>
      <c r="CUY10" s="142"/>
      <c r="CUZ10" s="142"/>
      <c r="CVA10" s="142"/>
      <c r="CVB10" s="142"/>
      <c r="CVC10" s="142"/>
      <c r="CVD10" s="142"/>
      <c r="CVE10" s="142"/>
      <c r="CVF10" s="142"/>
      <c r="CVG10" s="142"/>
      <c r="CVH10" s="142"/>
      <c r="CVI10" s="142"/>
      <c r="CVJ10" s="142"/>
      <c r="CVK10" s="142"/>
      <c r="CVL10" s="142"/>
      <c r="CVM10" s="142"/>
      <c r="CVN10" s="142"/>
      <c r="CVO10" s="142"/>
      <c r="CVP10" s="142"/>
      <c r="CVQ10" s="142"/>
      <c r="CVR10" s="142"/>
      <c r="CVS10" s="142"/>
      <c r="CVT10" s="142"/>
      <c r="CVU10" s="142"/>
      <c r="CVV10" s="142"/>
      <c r="CVW10" s="142"/>
      <c r="CVX10" s="142"/>
      <c r="CVY10" s="142"/>
      <c r="CVZ10" s="142"/>
      <c r="CWA10" s="142"/>
      <c r="CWB10" s="142"/>
      <c r="CWC10" s="142"/>
      <c r="CWD10" s="142"/>
      <c r="CWE10" s="142"/>
      <c r="CWF10" s="142"/>
      <c r="CWG10" s="142"/>
      <c r="CWH10" s="142"/>
      <c r="CWI10" s="142"/>
      <c r="CWJ10" s="142"/>
      <c r="CWK10" s="142"/>
      <c r="CWL10" s="142"/>
      <c r="CWM10" s="142"/>
      <c r="CWN10" s="142"/>
      <c r="CWO10" s="142"/>
      <c r="CWP10" s="142"/>
      <c r="CWQ10" s="142"/>
      <c r="CWR10" s="142"/>
      <c r="CWS10" s="142"/>
      <c r="CWT10" s="142"/>
      <c r="CWU10" s="142"/>
      <c r="CWV10" s="142"/>
      <c r="CWW10" s="142"/>
      <c r="CWX10" s="142"/>
      <c r="CWY10" s="142"/>
      <c r="CWZ10" s="142"/>
      <c r="CXA10" s="142"/>
      <c r="CXB10" s="142"/>
      <c r="CXC10" s="142"/>
      <c r="CXD10" s="142"/>
      <c r="CXE10" s="142"/>
      <c r="CXF10" s="142"/>
      <c r="CXG10" s="142"/>
      <c r="CXH10" s="142"/>
      <c r="CXI10" s="142"/>
      <c r="CXJ10" s="142"/>
      <c r="CXK10" s="142"/>
      <c r="CXL10" s="142"/>
      <c r="CXM10" s="142"/>
      <c r="CXN10" s="142"/>
      <c r="CXO10" s="142"/>
      <c r="CXP10" s="142"/>
      <c r="CXQ10" s="142"/>
      <c r="CXR10" s="142"/>
      <c r="CXS10" s="142"/>
      <c r="CXT10" s="142"/>
      <c r="CXU10" s="142"/>
      <c r="CXV10" s="142"/>
      <c r="CXW10" s="142"/>
      <c r="CXX10" s="142"/>
      <c r="CXY10" s="142"/>
      <c r="CXZ10" s="142"/>
      <c r="CYA10" s="142"/>
      <c r="CYB10" s="142"/>
      <c r="CYC10" s="142"/>
      <c r="CYD10" s="142"/>
      <c r="CYE10" s="142"/>
      <c r="CYF10" s="142"/>
      <c r="CYG10" s="142"/>
      <c r="CYH10" s="142"/>
      <c r="CYI10" s="142"/>
      <c r="CYJ10" s="142"/>
      <c r="CYK10" s="142"/>
      <c r="CYL10" s="142"/>
      <c r="CYM10" s="142"/>
      <c r="CYN10" s="142"/>
      <c r="CYO10" s="142"/>
      <c r="CYP10" s="142"/>
      <c r="CYQ10" s="142"/>
      <c r="CYR10" s="142"/>
      <c r="CYS10" s="142"/>
      <c r="CYT10" s="142"/>
      <c r="CYU10" s="142"/>
      <c r="CYV10" s="142"/>
      <c r="CYW10" s="142"/>
      <c r="CYX10" s="142"/>
      <c r="CYY10" s="142"/>
      <c r="CYZ10" s="142"/>
      <c r="CZA10" s="142"/>
      <c r="CZB10" s="142"/>
      <c r="CZC10" s="142"/>
      <c r="CZD10" s="142"/>
      <c r="CZE10" s="142"/>
      <c r="CZF10" s="142"/>
      <c r="CZG10" s="142"/>
      <c r="CZH10" s="142"/>
      <c r="CZI10" s="142"/>
      <c r="CZJ10" s="142"/>
      <c r="CZK10" s="142"/>
      <c r="CZL10" s="142"/>
      <c r="CZM10" s="142"/>
      <c r="CZN10" s="142"/>
      <c r="CZO10" s="142"/>
      <c r="CZP10" s="142"/>
      <c r="CZQ10" s="142"/>
      <c r="CZR10" s="142"/>
      <c r="CZS10" s="142"/>
      <c r="CZT10" s="142"/>
      <c r="CZU10" s="142"/>
      <c r="CZV10" s="142"/>
      <c r="CZW10" s="142"/>
      <c r="CZX10" s="142"/>
      <c r="CZY10" s="142"/>
      <c r="CZZ10" s="142"/>
      <c r="DAA10" s="142"/>
      <c r="DAB10" s="142"/>
      <c r="DAC10" s="142"/>
      <c r="DAD10" s="142"/>
      <c r="DAE10" s="142"/>
      <c r="DAF10" s="142"/>
      <c r="DAG10" s="142"/>
      <c r="DAH10" s="142"/>
      <c r="DAI10" s="142"/>
      <c r="DAJ10" s="142"/>
      <c r="DAK10" s="142"/>
      <c r="DAL10" s="142"/>
      <c r="DAM10" s="142"/>
      <c r="DAN10" s="142"/>
      <c r="DAO10" s="142"/>
      <c r="DAP10" s="142"/>
      <c r="DAQ10" s="142"/>
      <c r="DAR10" s="142"/>
      <c r="DAS10" s="142"/>
      <c r="DAT10" s="142"/>
      <c r="DAU10" s="142"/>
      <c r="DAV10" s="142"/>
      <c r="DAW10" s="142"/>
      <c r="DAX10" s="142"/>
      <c r="DAY10" s="142"/>
      <c r="DAZ10" s="142"/>
      <c r="DBA10" s="142"/>
      <c r="DBB10" s="142"/>
      <c r="DBC10" s="142"/>
      <c r="DBD10" s="142"/>
      <c r="DBE10" s="142"/>
      <c r="DBF10" s="142"/>
      <c r="DBG10" s="142"/>
      <c r="DBH10" s="142"/>
      <c r="DBI10" s="142"/>
      <c r="DBJ10" s="142"/>
      <c r="DBK10" s="142"/>
      <c r="DBL10" s="142"/>
      <c r="DBM10" s="142"/>
      <c r="DBN10" s="142"/>
      <c r="DBO10" s="142"/>
      <c r="DBP10" s="142"/>
      <c r="DBQ10" s="142"/>
      <c r="DBR10" s="142"/>
      <c r="DBS10" s="142"/>
      <c r="DBT10" s="142"/>
      <c r="DBU10" s="142"/>
      <c r="DBV10" s="142"/>
      <c r="DBW10" s="142"/>
      <c r="DBX10" s="142"/>
      <c r="DBY10" s="142"/>
      <c r="DBZ10" s="142"/>
      <c r="DCA10" s="142"/>
      <c r="DCB10" s="142"/>
      <c r="DCC10" s="142"/>
      <c r="DCD10" s="142"/>
      <c r="DCE10" s="142"/>
      <c r="DCF10" s="142"/>
      <c r="DCG10" s="142"/>
      <c r="DCH10" s="142"/>
      <c r="DCI10" s="142"/>
      <c r="DCJ10" s="142"/>
      <c r="DCK10" s="142"/>
      <c r="DCL10" s="142"/>
      <c r="DCM10" s="142"/>
      <c r="DCN10" s="142"/>
      <c r="DCO10" s="142"/>
      <c r="DCP10" s="142"/>
      <c r="DCQ10" s="142"/>
      <c r="DCR10" s="142"/>
      <c r="DCS10" s="142"/>
      <c r="DCT10" s="142"/>
      <c r="DCU10" s="142"/>
      <c r="DCV10" s="142"/>
      <c r="DCW10" s="142"/>
      <c r="DCX10" s="142"/>
      <c r="DCY10" s="142"/>
      <c r="DCZ10" s="142"/>
      <c r="DDA10" s="142"/>
      <c r="DDB10" s="142"/>
      <c r="DDC10" s="142"/>
      <c r="DDD10" s="142"/>
      <c r="DDE10" s="142"/>
      <c r="DDF10" s="142"/>
      <c r="DDG10" s="142"/>
      <c r="DDH10" s="142"/>
      <c r="DDI10" s="142"/>
      <c r="DDJ10" s="142"/>
      <c r="DDK10" s="142"/>
      <c r="DDL10" s="142"/>
      <c r="DDM10" s="142"/>
      <c r="DDN10" s="142"/>
      <c r="DDO10" s="142"/>
      <c r="DDP10" s="142"/>
      <c r="DDQ10" s="142"/>
      <c r="DDR10" s="142"/>
      <c r="DDS10" s="142"/>
      <c r="DDT10" s="142"/>
      <c r="DDU10" s="142"/>
      <c r="DDV10" s="142"/>
      <c r="DDW10" s="142"/>
      <c r="DDX10" s="142"/>
      <c r="DDY10" s="142"/>
      <c r="DDZ10" s="142"/>
      <c r="DEA10" s="142"/>
      <c r="DEB10" s="142"/>
      <c r="DEC10" s="142"/>
      <c r="DED10" s="142"/>
      <c r="DEE10" s="142"/>
      <c r="DEF10" s="142"/>
      <c r="DEG10" s="142"/>
      <c r="DEH10" s="142"/>
      <c r="DEI10" s="142"/>
      <c r="DEJ10" s="142"/>
      <c r="DEK10" s="142"/>
      <c r="DEL10" s="142"/>
      <c r="DEM10" s="142"/>
      <c r="DEN10" s="142"/>
      <c r="DEO10" s="142"/>
      <c r="DEP10" s="142"/>
      <c r="DEQ10" s="142"/>
      <c r="DER10" s="142"/>
      <c r="DES10" s="142"/>
      <c r="DET10" s="142"/>
      <c r="DEU10" s="142"/>
      <c r="DEV10" s="142"/>
      <c r="DEW10" s="142"/>
      <c r="DEX10" s="142"/>
      <c r="DEY10" s="142"/>
      <c r="DEZ10" s="142"/>
      <c r="DFA10" s="142"/>
      <c r="DFB10" s="142"/>
      <c r="DFC10" s="142"/>
      <c r="DFD10" s="142"/>
      <c r="DFE10" s="142"/>
      <c r="DFF10" s="142"/>
      <c r="DFG10" s="142"/>
      <c r="DFH10" s="142"/>
      <c r="DFI10" s="142"/>
      <c r="DFJ10" s="142"/>
      <c r="DFK10" s="142"/>
      <c r="DFL10" s="142"/>
      <c r="DFM10" s="142"/>
      <c r="DFN10" s="142"/>
      <c r="DFO10" s="142"/>
      <c r="DFP10" s="142"/>
      <c r="DFQ10" s="142"/>
      <c r="DFR10" s="142"/>
      <c r="DFS10" s="142"/>
      <c r="DFT10" s="142"/>
      <c r="DFU10" s="142"/>
      <c r="DFV10" s="142"/>
      <c r="DFW10" s="142"/>
      <c r="DFX10" s="142"/>
      <c r="DFY10" s="142"/>
      <c r="DFZ10" s="142"/>
      <c r="DGA10" s="142"/>
      <c r="DGB10" s="142"/>
      <c r="DGC10" s="142"/>
      <c r="DGD10" s="142"/>
      <c r="DGE10" s="142"/>
      <c r="DGF10" s="142"/>
      <c r="DGG10" s="142"/>
      <c r="DGH10" s="142"/>
      <c r="DGI10" s="142"/>
      <c r="DGJ10" s="142"/>
      <c r="DGK10" s="142"/>
      <c r="DGL10" s="142"/>
      <c r="DGM10" s="142"/>
      <c r="DGN10" s="142"/>
      <c r="DGO10" s="142"/>
      <c r="DGP10" s="142"/>
      <c r="DGQ10" s="142"/>
      <c r="DGR10" s="142"/>
      <c r="DGS10" s="142"/>
      <c r="DGT10" s="142"/>
      <c r="DGU10" s="142"/>
      <c r="DGV10" s="142"/>
      <c r="DGW10" s="142"/>
      <c r="DGX10" s="142"/>
      <c r="DGY10" s="142"/>
      <c r="DGZ10" s="142"/>
      <c r="DHA10" s="142"/>
      <c r="DHB10" s="142"/>
      <c r="DHC10" s="142"/>
      <c r="DHD10" s="142"/>
      <c r="DHE10" s="142"/>
      <c r="DHF10" s="142"/>
      <c r="DHG10" s="142"/>
      <c r="DHH10" s="142"/>
      <c r="DHI10" s="142"/>
      <c r="DHJ10" s="142"/>
      <c r="DHK10" s="142"/>
      <c r="DHL10" s="142"/>
      <c r="DHM10" s="142"/>
      <c r="DHN10" s="142"/>
      <c r="DHO10" s="142"/>
      <c r="DHP10" s="142"/>
      <c r="DHQ10" s="142"/>
      <c r="DHR10" s="142"/>
      <c r="DHS10" s="142"/>
      <c r="DHT10" s="142"/>
      <c r="DHU10" s="142"/>
      <c r="DHV10" s="142"/>
      <c r="DHW10" s="142"/>
      <c r="DHX10" s="142"/>
      <c r="DHY10" s="142"/>
      <c r="DHZ10" s="142"/>
      <c r="DIA10" s="142"/>
      <c r="DIB10" s="142"/>
      <c r="DIC10" s="142"/>
      <c r="DID10" s="142"/>
      <c r="DIE10" s="142"/>
      <c r="DIF10" s="142"/>
      <c r="DIG10" s="142"/>
      <c r="DIH10" s="142"/>
      <c r="DII10" s="142"/>
      <c r="DIJ10" s="142"/>
      <c r="DIK10" s="142"/>
      <c r="DIL10" s="142"/>
      <c r="DIM10" s="142"/>
      <c r="DIN10" s="142"/>
      <c r="DIO10" s="142"/>
      <c r="DIP10" s="142"/>
      <c r="DIQ10" s="142"/>
      <c r="DIR10" s="142"/>
      <c r="DIS10" s="142"/>
      <c r="DIT10" s="142"/>
      <c r="DIU10" s="142"/>
      <c r="DIV10" s="142"/>
      <c r="DIW10" s="142"/>
      <c r="DIX10" s="142"/>
      <c r="DIY10" s="142"/>
      <c r="DIZ10" s="142"/>
      <c r="DJA10" s="142"/>
      <c r="DJB10" s="142"/>
      <c r="DJC10" s="142"/>
      <c r="DJD10" s="142"/>
      <c r="DJE10" s="142"/>
      <c r="DJF10" s="142"/>
      <c r="DJG10" s="142"/>
      <c r="DJH10" s="142"/>
      <c r="DJI10" s="142"/>
      <c r="DJJ10" s="142"/>
      <c r="DJK10" s="142"/>
      <c r="DJL10" s="142"/>
      <c r="DJM10" s="142"/>
      <c r="DJN10" s="142"/>
      <c r="DJO10" s="142"/>
      <c r="DJP10" s="142"/>
      <c r="DJQ10" s="142"/>
      <c r="DJR10" s="142"/>
      <c r="DJS10" s="142"/>
      <c r="DJT10" s="142"/>
      <c r="DJU10" s="142"/>
      <c r="DJV10" s="142"/>
      <c r="DJW10" s="142"/>
      <c r="DJX10" s="142"/>
      <c r="DJY10" s="142"/>
      <c r="DJZ10" s="142"/>
      <c r="DKA10" s="142"/>
      <c r="DKB10" s="142"/>
      <c r="DKC10" s="142"/>
      <c r="DKD10" s="142"/>
      <c r="DKE10" s="142"/>
      <c r="DKF10" s="142"/>
      <c r="DKG10" s="142"/>
      <c r="DKH10" s="142"/>
      <c r="DKI10" s="142"/>
      <c r="DKJ10" s="142"/>
      <c r="DKK10" s="142"/>
      <c r="DKL10" s="142"/>
      <c r="DKM10" s="142"/>
      <c r="DKN10" s="142"/>
      <c r="DKO10" s="142"/>
      <c r="DKP10" s="142"/>
      <c r="DKQ10" s="142"/>
      <c r="DKR10" s="142"/>
      <c r="DKS10" s="142"/>
      <c r="DKT10" s="142"/>
      <c r="DKU10" s="142"/>
      <c r="DKV10" s="142"/>
      <c r="DKW10" s="142"/>
      <c r="DKX10" s="142"/>
      <c r="DKY10" s="142"/>
      <c r="DKZ10" s="142"/>
      <c r="DLA10" s="142"/>
      <c r="DLB10" s="142"/>
      <c r="DLC10" s="142"/>
      <c r="DLD10" s="142"/>
      <c r="DLE10" s="142"/>
      <c r="DLF10" s="142"/>
      <c r="DLG10" s="142"/>
      <c r="DLH10" s="142"/>
      <c r="DLI10" s="142"/>
      <c r="DLJ10" s="142"/>
      <c r="DLK10" s="142"/>
      <c r="DLL10" s="142"/>
      <c r="DLM10" s="142"/>
      <c r="DLN10" s="142"/>
      <c r="DLO10" s="142"/>
      <c r="DLP10" s="142"/>
      <c r="DLQ10" s="142"/>
      <c r="DLR10" s="142"/>
      <c r="DLS10" s="142"/>
      <c r="DLT10" s="142"/>
      <c r="DLU10" s="142"/>
      <c r="DLV10" s="142"/>
      <c r="DLW10" s="142"/>
      <c r="DLX10" s="142"/>
      <c r="DLY10" s="142"/>
      <c r="DLZ10" s="142"/>
      <c r="DMA10" s="142"/>
      <c r="DMB10" s="142"/>
      <c r="DMC10" s="142"/>
      <c r="DMD10" s="142"/>
      <c r="DME10" s="142"/>
      <c r="DMF10" s="142"/>
      <c r="DMG10" s="142"/>
      <c r="DMH10" s="142"/>
      <c r="DMI10" s="142"/>
      <c r="DMJ10" s="142"/>
      <c r="DMK10" s="142"/>
      <c r="DML10" s="142"/>
      <c r="DMM10" s="142"/>
      <c r="DMN10" s="142"/>
      <c r="DMO10" s="142"/>
      <c r="DMP10" s="142"/>
      <c r="DMQ10" s="142"/>
      <c r="DMR10" s="142"/>
      <c r="DMS10" s="142"/>
      <c r="DMT10" s="142"/>
      <c r="DMU10" s="142"/>
      <c r="DMV10" s="142"/>
      <c r="DMW10" s="142"/>
      <c r="DMX10" s="142"/>
      <c r="DMY10" s="142"/>
      <c r="DMZ10" s="142"/>
      <c r="DNA10" s="142"/>
      <c r="DNB10" s="142"/>
      <c r="DNC10" s="142"/>
      <c r="DND10" s="142"/>
      <c r="DNE10" s="142"/>
      <c r="DNF10" s="142"/>
      <c r="DNG10" s="142"/>
      <c r="DNH10" s="142"/>
      <c r="DNI10" s="142"/>
      <c r="DNJ10" s="142"/>
      <c r="DNK10" s="142"/>
      <c r="DNL10" s="142"/>
      <c r="DNM10" s="142"/>
      <c r="DNN10" s="142"/>
      <c r="DNO10" s="142"/>
      <c r="DNP10" s="142"/>
      <c r="DNQ10" s="142"/>
      <c r="DNR10" s="142"/>
      <c r="DNS10" s="142"/>
      <c r="DNT10" s="142"/>
      <c r="DNU10" s="142"/>
      <c r="DNV10" s="142"/>
      <c r="DNW10" s="142"/>
      <c r="DNX10" s="142"/>
      <c r="DNY10" s="142"/>
      <c r="DNZ10" s="142"/>
      <c r="DOA10" s="142"/>
      <c r="DOB10" s="142"/>
      <c r="DOC10" s="142"/>
      <c r="DOD10" s="142"/>
      <c r="DOE10" s="142"/>
      <c r="DOF10" s="142"/>
      <c r="DOG10" s="142"/>
      <c r="DOH10" s="142"/>
      <c r="DOI10" s="142"/>
      <c r="DOJ10" s="142"/>
      <c r="DOK10" s="142"/>
      <c r="DOL10" s="142"/>
      <c r="DOM10" s="142"/>
      <c r="DON10" s="142"/>
      <c r="DOO10" s="142"/>
      <c r="DOP10" s="142"/>
      <c r="DOQ10" s="142"/>
      <c r="DOR10" s="142"/>
      <c r="DOS10" s="142"/>
      <c r="DOT10" s="142"/>
      <c r="DOU10" s="142"/>
      <c r="DOV10" s="142"/>
      <c r="DOW10" s="142"/>
      <c r="DOX10" s="142"/>
      <c r="DOY10" s="142"/>
      <c r="DOZ10" s="142"/>
      <c r="DPA10" s="142"/>
      <c r="DPB10" s="142"/>
      <c r="DPC10" s="142"/>
      <c r="DPD10" s="142"/>
      <c r="DPE10" s="142"/>
      <c r="DPF10" s="142"/>
      <c r="DPG10" s="142"/>
      <c r="DPH10" s="142"/>
      <c r="DPI10" s="142"/>
      <c r="DPJ10" s="142"/>
      <c r="DPK10" s="142"/>
      <c r="DPL10" s="142"/>
      <c r="DPM10" s="142"/>
      <c r="DPN10" s="142"/>
      <c r="DPO10" s="142"/>
      <c r="DPP10" s="142"/>
      <c r="DPQ10" s="142"/>
      <c r="DPR10" s="142"/>
      <c r="DPS10" s="142"/>
      <c r="DPT10" s="142"/>
      <c r="DPU10" s="142"/>
      <c r="DPV10" s="142"/>
      <c r="DPW10" s="142"/>
      <c r="DPX10" s="142"/>
      <c r="DPY10" s="142"/>
      <c r="DPZ10" s="142"/>
      <c r="DQA10" s="142"/>
      <c r="DQB10" s="142"/>
      <c r="DQC10" s="142"/>
      <c r="DQD10" s="142"/>
      <c r="DQE10" s="142"/>
      <c r="DQF10" s="142"/>
      <c r="DQG10" s="142"/>
      <c r="DQH10" s="142"/>
      <c r="DQI10" s="142"/>
      <c r="DQJ10" s="142"/>
      <c r="DQK10" s="142"/>
      <c r="DQL10" s="142"/>
      <c r="DQM10" s="142"/>
      <c r="DQN10" s="142"/>
      <c r="DQO10" s="142"/>
      <c r="DQP10" s="142"/>
      <c r="DQQ10" s="142"/>
      <c r="DQR10" s="142"/>
      <c r="DQS10" s="142"/>
      <c r="DQT10" s="142"/>
      <c r="DQU10" s="142"/>
      <c r="DQV10" s="142"/>
      <c r="DQW10" s="142"/>
      <c r="DQX10" s="142"/>
      <c r="DQY10" s="142"/>
      <c r="DQZ10" s="142"/>
      <c r="DRA10" s="142"/>
      <c r="DRB10" s="142"/>
      <c r="DRC10" s="142"/>
      <c r="DRD10" s="142"/>
      <c r="DRE10" s="142"/>
      <c r="DRF10" s="142"/>
      <c r="DRG10" s="142"/>
      <c r="DRH10" s="142"/>
      <c r="DRI10" s="142"/>
      <c r="DRJ10" s="142"/>
      <c r="DRK10" s="142"/>
      <c r="DRL10" s="142"/>
      <c r="DRM10" s="142"/>
      <c r="DRN10" s="142"/>
      <c r="DRO10" s="142"/>
      <c r="DRP10" s="142"/>
      <c r="DRQ10" s="142"/>
      <c r="DRR10" s="142"/>
      <c r="DRS10" s="142"/>
      <c r="DRT10" s="142"/>
      <c r="DRU10" s="142"/>
      <c r="DRV10" s="142"/>
      <c r="DRW10" s="142"/>
      <c r="DRX10" s="142"/>
      <c r="DRY10" s="142"/>
      <c r="DRZ10" s="142"/>
      <c r="DSA10" s="142"/>
      <c r="DSB10" s="142"/>
      <c r="DSC10" s="142"/>
      <c r="DSD10" s="142"/>
      <c r="DSE10" s="142"/>
      <c r="DSF10" s="142"/>
      <c r="DSG10" s="142"/>
      <c r="DSH10" s="142"/>
      <c r="DSI10" s="142"/>
      <c r="DSJ10" s="142"/>
      <c r="DSK10" s="142"/>
      <c r="DSL10" s="142"/>
      <c r="DSM10" s="142"/>
      <c r="DSN10" s="142"/>
      <c r="DSO10" s="142"/>
      <c r="DSP10" s="142"/>
      <c r="DSQ10" s="142"/>
      <c r="DSR10" s="142"/>
      <c r="DSS10" s="142"/>
      <c r="DST10" s="142"/>
      <c r="DSU10" s="142"/>
      <c r="DSV10" s="142"/>
      <c r="DSW10" s="142"/>
      <c r="DSX10" s="142"/>
      <c r="DSY10" s="142"/>
      <c r="DSZ10" s="142"/>
      <c r="DTA10" s="142"/>
      <c r="DTB10" s="142"/>
      <c r="DTC10" s="142"/>
      <c r="DTD10" s="142"/>
      <c r="DTE10" s="142"/>
      <c r="DTF10" s="142"/>
      <c r="DTG10" s="142"/>
      <c r="DTH10" s="142"/>
      <c r="DTI10" s="142"/>
      <c r="DTJ10" s="142"/>
      <c r="DTK10" s="142"/>
      <c r="DTL10" s="142"/>
      <c r="DTM10" s="142"/>
      <c r="DTN10" s="142"/>
      <c r="DTO10" s="142"/>
      <c r="DTP10" s="142"/>
      <c r="DTQ10" s="142"/>
      <c r="DTR10" s="142"/>
      <c r="DTS10" s="142"/>
      <c r="DTT10" s="142"/>
      <c r="DTU10" s="142"/>
      <c r="DTV10" s="142"/>
      <c r="DTW10" s="142"/>
      <c r="DTX10" s="142"/>
      <c r="DTY10" s="142"/>
      <c r="DTZ10" s="142"/>
      <c r="DUA10" s="142"/>
      <c r="DUB10" s="142"/>
      <c r="DUC10" s="142"/>
      <c r="DUD10" s="142"/>
      <c r="DUE10" s="142"/>
      <c r="DUF10" s="142"/>
      <c r="DUG10" s="142"/>
      <c r="DUH10" s="142"/>
      <c r="DUI10" s="142"/>
      <c r="DUJ10" s="142"/>
      <c r="DUK10" s="142"/>
      <c r="DUL10" s="142"/>
      <c r="DUM10" s="142"/>
      <c r="DUN10" s="142"/>
      <c r="DUO10" s="142"/>
      <c r="DUP10" s="142"/>
      <c r="DUQ10" s="142"/>
      <c r="DUR10" s="142"/>
      <c r="DUS10" s="142"/>
      <c r="DUT10" s="142"/>
      <c r="DUU10" s="142"/>
      <c r="DUV10" s="142"/>
      <c r="DUW10" s="142"/>
      <c r="DUX10" s="142"/>
      <c r="DUY10" s="142"/>
      <c r="DUZ10" s="142"/>
      <c r="DVA10" s="142"/>
      <c r="DVB10" s="142"/>
      <c r="DVC10" s="142"/>
      <c r="DVD10" s="142"/>
      <c r="DVE10" s="142"/>
      <c r="DVF10" s="142"/>
      <c r="DVG10" s="142"/>
      <c r="DVH10" s="142"/>
      <c r="DVI10" s="142"/>
      <c r="DVJ10" s="142"/>
      <c r="DVK10" s="142"/>
      <c r="DVL10" s="142"/>
      <c r="DVM10" s="142"/>
      <c r="DVN10" s="142"/>
      <c r="DVO10" s="142"/>
      <c r="DVP10" s="142"/>
      <c r="DVQ10" s="142"/>
      <c r="DVR10" s="142"/>
      <c r="DVS10" s="142"/>
      <c r="DVT10" s="142"/>
      <c r="DVU10" s="142"/>
      <c r="DVV10" s="142"/>
      <c r="DVW10" s="142"/>
      <c r="DVX10" s="142"/>
      <c r="DVY10" s="142"/>
      <c r="DVZ10" s="142"/>
      <c r="DWA10" s="142"/>
      <c r="DWB10" s="142"/>
      <c r="DWC10" s="142"/>
      <c r="DWD10" s="142"/>
      <c r="DWE10" s="142"/>
      <c r="DWF10" s="142"/>
      <c r="DWG10" s="142"/>
      <c r="DWH10" s="142"/>
      <c r="DWI10" s="142"/>
      <c r="DWJ10" s="142"/>
      <c r="DWK10" s="142"/>
      <c r="DWL10" s="142"/>
      <c r="DWM10" s="142"/>
      <c r="DWN10" s="142"/>
      <c r="DWO10" s="142"/>
      <c r="DWP10" s="142"/>
      <c r="DWQ10" s="142"/>
      <c r="DWR10" s="142"/>
      <c r="DWS10" s="142"/>
      <c r="DWT10" s="142"/>
      <c r="DWU10" s="142"/>
      <c r="DWV10" s="142"/>
      <c r="DWW10" s="142"/>
      <c r="DWX10" s="142"/>
      <c r="DWY10" s="142"/>
      <c r="DWZ10" s="142"/>
      <c r="DXA10" s="142"/>
      <c r="DXB10" s="142"/>
      <c r="DXC10" s="142"/>
      <c r="DXD10" s="142"/>
      <c r="DXE10" s="142"/>
      <c r="DXF10" s="142"/>
      <c r="DXG10" s="142"/>
      <c r="DXH10" s="142"/>
      <c r="DXI10" s="142"/>
      <c r="DXJ10" s="142"/>
      <c r="DXK10" s="142"/>
      <c r="DXL10" s="142"/>
      <c r="DXM10" s="142"/>
      <c r="DXN10" s="142"/>
      <c r="DXO10" s="142"/>
      <c r="DXP10" s="142"/>
      <c r="DXQ10" s="142"/>
      <c r="DXR10" s="142"/>
      <c r="DXS10" s="142"/>
      <c r="DXT10" s="142"/>
      <c r="DXU10" s="142"/>
      <c r="DXV10" s="142"/>
      <c r="DXW10" s="142"/>
      <c r="DXX10" s="142"/>
      <c r="DXY10" s="142"/>
      <c r="DXZ10" s="142"/>
      <c r="DYA10" s="142"/>
      <c r="DYB10" s="142"/>
      <c r="DYC10" s="142"/>
      <c r="DYD10" s="142"/>
      <c r="DYE10" s="142"/>
      <c r="DYF10" s="142"/>
      <c r="DYG10" s="142"/>
      <c r="DYH10" s="142"/>
      <c r="DYI10" s="142"/>
      <c r="DYJ10" s="142"/>
      <c r="DYK10" s="142"/>
      <c r="DYL10" s="142"/>
      <c r="DYM10" s="142"/>
      <c r="DYN10" s="142"/>
      <c r="DYO10" s="142"/>
      <c r="DYP10" s="142"/>
      <c r="DYQ10" s="142"/>
      <c r="DYR10" s="142"/>
      <c r="DYS10" s="142"/>
      <c r="DYT10" s="142"/>
      <c r="DYU10" s="142"/>
      <c r="DYV10" s="142"/>
      <c r="DYW10" s="142"/>
      <c r="DYX10" s="142"/>
      <c r="DYY10" s="142"/>
      <c r="DYZ10" s="142"/>
      <c r="DZA10" s="142"/>
      <c r="DZB10" s="142"/>
      <c r="DZC10" s="142"/>
      <c r="DZD10" s="142"/>
      <c r="DZE10" s="142"/>
      <c r="DZF10" s="142"/>
      <c r="DZG10" s="142"/>
      <c r="DZH10" s="142"/>
      <c r="DZI10" s="142"/>
      <c r="DZJ10" s="142"/>
      <c r="DZK10" s="142"/>
      <c r="DZL10" s="142"/>
      <c r="DZM10" s="142"/>
      <c r="DZN10" s="142"/>
      <c r="DZO10" s="142"/>
      <c r="DZP10" s="142"/>
      <c r="DZQ10" s="142"/>
      <c r="DZR10" s="142"/>
      <c r="DZS10" s="142"/>
      <c r="DZT10" s="142"/>
      <c r="DZU10" s="142"/>
      <c r="DZV10" s="142"/>
      <c r="DZW10" s="142"/>
      <c r="DZX10" s="142"/>
      <c r="DZY10" s="142"/>
      <c r="DZZ10" s="142"/>
      <c r="EAA10" s="142"/>
      <c r="EAB10" s="142"/>
      <c r="EAC10" s="142"/>
      <c r="EAD10" s="142"/>
      <c r="EAE10" s="142"/>
      <c r="EAF10" s="142"/>
      <c r="EAG10" s="142"/>
      <c r="EAH10" s="142"/>
      <c r="EAI10" s="142"/>
      <c r="EAJ10" s="142"/>
      <c r="EAK10" s="142"/>
      <c r="EAL10" s="142"/>
      <c r="EAM10" s="142"/>
      <c r="EAN10" s="142"/>
      <c r="EAO10" s="142"/>
      <c r="EAP10" s="142"/>
      <c r="EAQ10" s="142"/>
      <c r="EAR10" s="142"/>
      <c r="EAS10" s="142"/>
      <c r="EAT10" s="142"/>
      <c r="EAU10" s="142"/>
      <c r="EAV10" s="142"/>
      <c r="EAW10" s="142"/>
      <c r="EAX10" s="142"/>
      <c r="EAY10" s="142"/>
      <c r="EAZ10" s="142"/>
      <c r="EBA10" s="142"/>
      <c r="EBB10" s="142"/>
      <c r="EBC10" s="142"/>
      <c r="EBD10" s="142"/>
      <c r="EBE10" s="142"/>
      <c r="EBF10" s="142"/>
      <c r="EBG10" s="142"/>
      <c r="EBH10" s="142"/>
      <c r="EBI10" s="142"/>
      <c r="EBJ10" s="142"/>
      <c r="EBK10" s="142"/>
      <c r="EBL10" s="142"/>
      <c r="EBM10" s="142"/>
      <c r="EBN10" s="142"/>
      <c r="EBO10" s="142"/>
      <c r="EBP10" s="142"/>
      <c r="EBQ10" s="142"/>
      <c r="EBR10" s="142"/>
      <c r="EBS10" s="142"/>
      <c r="EBT10" s="142"/>
      <c r="EBU10" s="142"/>
      <c r="EBV10" s="142"/>
      <c r="EBW10" s="142"/>
      <c r="EBX10" s="142"/>
      <c r="EBY10" s="142"/>
      <c r="EBZ10" s="142"/>
      <c r="ECA10" s="142"/>
      <c r="ECB10" s="142"/>
      <c r="ECC10" s="142"/>
      <c r="ECD10" s="142"/>
      <c r="ECE10" s="142"/>
      <c r="ECF10" s="142"/>
      <c r="ECG10" s="142"/>
      <c r="ECH10" s="142"/>
      <c r="ECI10" s="142"/>
      <c r="ECJ10" s="142"/>
      <c r="ECK10" s="142"/>
      <c r="ECL10" s="142"/>
      <c r="ECM10" s="142"/>
      <c r="ECN10" s="142"/>
      <c r="ECO10" s="142"/>
      <c r="ECP10" s="142"/>
      <c r="ECQ10" s="142"/>
      <c r="ECR10" s="142"/>
      <c r="ECS10" s="142"/>
      <c r="ECT10" s="142"/>
      <c r="ECU10" s="142"/>
      <c r="ECV10" s="142"/>
      <c r="ECW10" s="142"/>
      <c r="ECX10" s="142"/>
      <c r="ECY10" s="142"/>
      <c r="ECZ10" s="142"/>
      <c r="EDA10" s="142"/>
      <c r="EDB10" s="142"/>
      <c r="EDC10" s="142"/>
      <c r="EDD10" s="142"/>
      <c r="EDE10" s="142"/>
      <c r="EDF10" s="142"/>
      <c r="EDG10" s="142"/>
      <c r="EDH10" s="142"/>
      <c r="EDI10" s="142"/>
      <c r="EDJ10" s="142"/>
      <c r="EDK10" s="142"/>
      <c r="EDL10" s="142"/>
      <c r="EDM10" s="142"/>
      <c r="EDN10" s="142"/>
      <c r="EDO10" s="142"/>
      <c r="EDP10" s="142"/>
      <c r="EDQ10" s="142"/>
      <c r="EDR10" s="142"/>
      <c r="EDS10" s="142"/>
      <c r="EDT10" s="142"/>
      <c r="EDU10" s="142"/>
      <c r="EDV10" s="142"/>
      <c r="EDW10" s="142"/>
      <c r="EDX10" s="142"/>
      <c r="EDY10" s="142"/>
      <c r="EDZ10" s="142"/>
      <c r="EEA10" s="142"/>
      <c r="EEB10" s="142"/>
      <c r="EEC10" s="142"/>
      <c r="EED10" s="142"/>
      <c r="EEE10" s="142"/>
      <c r="EEF10" s="142"/>
      <c r="EEG10" s="142"/>
      <c r="EEH10" s="142"/>
      <c r="EEI10" s="142"/>
      <c r="EEJ10" s="142"/>
      <c r="EEK10" s="142"/>
      <c r="EEL10" s="142"/>
      <c r="EEM10" s="142"/>
      <c r="EEN10" s="142"/>
      <c r="EEO10" s="142"/>
      <c r="EEP10" s="142"/>
      <c r="EEQ10" s="142"/>
      <c r="EER10" s="142"/>
      <c r="EES10" s="142"/>
      <c r="EET10" s="142"/>
      <c r="EEU10" s="142"/>
      <c r="EEV10" s="142"/>
      <c r="EEW10" s="142"/>
      <c r="EEX10" s="142"/>
      <c r="EEY10" s="142"/>
      <c r="EEZ10" s="142"/>
      <c r="EFA10" s="142"/>
      <c r="EFB10" s="142"/>
      <c r="EFC10" s="142"/>
      <c r="EFD10" s="142"/>
      <c r="EFE10" s="142"/>
      <c r="EFF10" s="142"/>
      <c r="EFG10" s="142"/>
      <c r="EFH10" s="142"/>
      <c r="EFI10" s="142"/>
      <c r="EFJ10" s="142"/>
      <c r="EFK10" s="142"/>
      <c r="EFL10" s="142"/>
      <c r="EFM10" s="142"/>
      <c r="EFN10" s="142"/>
      <c r="EFO10" s="142"/>
      <c r="EFP10" s="142"/>
      <c r="EFQ10" s="142"/>
      <c r="EFR10" s="142"/>
      <c r="EFS10" s="142"/>
      <c r="EFT10" s="142"/>
      <c r="EFU10" s="142"/>
      <c r="EFV10" s="142"/>
      <c r="EFW10" s="142"/>
      <c r="EFX10" s="142"/>
      <c r="EFY10" s="142"/>
      <c r="EFZ10" s="142"/>
      <c r="EGA10" s="142"/>
      <c r="EGB10" s="142"/>
      <c r="EGC10" s="142"/>
      <c r="EGD10" s="142"/>
      <c r="EGE10" s="142"/>
      <c r="EGF10" s="142"/>
      <c r="EGG10" s="142"/>
      <c r="EGH10" s="142"/>
      <c r="EGI10" s="142"/>
      <c r="EGJ10" s="142"/>
      <c r="EGK10" s="142"/>
      <c r="EGL10" s="142"/>
      <c r="EGM10" s="142"/>
      <c r="EGN10" s="142"/>
      <c r="EGO10" s="142"/>
      <c r="EGP10" s="142"/>
      <c r="EGQ10" s="142"/>
      <c r="EGR10" s="142"/>
      <c r="EGS10" s="142"/>
      <c r="EGT10" s="142"/>
      <c r="EGU10" s="142"/>
      <c r="EGV10" s="142"/>
      <c r="EGW10" s="142"/>
      <c r="EGX10" s="142"/>
      <c r="EGY10" s="142"/>
      <c r="EGZ10" s="142"/>
      <c r="EHA10" s="142"/>
      <c r="EHB10" s="142"/>
      <c r="EHC10" s="142"/>
      <c r="EHD10" s="142"/>
      <c r="EHE10" s="142"/>
      <c r="EHF10" s="142"/>
      <c r="EHG10" s="142"/>
      <c r="EHH10" s="142"/>
      <c r="EHI10" s="142"/>
      <c r="EHJ10" s="142"/>
      <c r="EHK10" s="142"/>
      <c r="EHL10" s="142"/>
      <c r="EHM10" s="142"/>
      <c r="EHN10" s="142"/>
      <c r="EHO10" s="142"/>
      <c r="EHP10" s="142"/>
      <c r="EHQ10" s="142"/>
      <c r="EHR10" s="142"/>
      <c r="EHS10" s="142"/>
      <c r="EHT10" s="142"/>
      <c r="EHU10" s="142"/>
      <c r="EHV10" s="142"/>
      <c r="EHW10" s="142"/>
      <c r="EHX10" s="142"/>
      <c r="EHY10" s="142"/>
      <c r="EHZ10" s="142"/>
      <c r="EIA10" s="142"/>
      <c r="EIB10" s="142"/>
      <c r="EIC10" s="142"/>
      <c r="EID10" s="142"/>
      <c r="EIE10" s="142"/>
      <c r="EIF10" s="142"/>
      <c r="EIG10" s="142"/>
      <c r="EIH10" s="142"/>
      <c r="EII10" s="142"/>
      <c r="EIJ10" s="142"/>
      <c r="EIK10" s="142"/>
      <c r="EIL10" s="142"/>
      <c r="EIM10" s="142"/>
      <c r="EIN10" s="142"/>
      <c r="EIO10" s="142"/>
      <c r="EIP10" s="142"/>
      <c r="EIQ10" s="142"/>
      <c r="EIR10" s="142"/>
      <c r="EIS10" s="142"/>
      <c r="EIT10" s="142"/>
      <c r="EIU10" s="142"/>
      <c r="EIV10" s="142"/>
      <c r="EIW10" s="142"/>
      <c r="EIX10" s="142"/>
      <c r="EIY10" s="142"/>
      <c r="EIZ10" s="142"/>
      <c r="EJA10" s="142"/>
      <c r="EJB10" s="142"/>
      <c r="EJC10" s="142"/>
      <c r="EJD10" s="142"/>
      <c r="EJE10" s="142"/>
      <c r="EJF10" s="142"/>
      <c r="EJG10" s="142"/>
      <c r="EJH10" s="142"/>
      <c r="EJI10" s="142"/>
      <c r="EJJ10" s="142"/>
      <c r="EJK10" s="142"/>
      <c r="EJL10" s="142"/>
      <c r="EJM10" s="142"/>
      <c r="EJN10" s="142"/>
      <c r="EJO10" s="142"/>
      <c r="EJP10" s="142"/>
      <c r="EJQ10" s="142"/>
      <c r="EJR10" s="142"/>
      <c r="EJS10" s="142"/>
      <c r="EJT10" s="142"/>
      <c r="EJU10" s="142"/>
      <c r="EJV10" s="142"/>
      <c r="EJW10" s="142"/>
      <c r="EJX10" s="142"/>
      <c r="EJY10" s="142"/>
      <c r="EJZ10" s="142"/>
      <c r="EKA10" s="142"/>
      <c r="EKB10" s="142"/>
      <c r="EKC10" s="142"/>
      <c r="EKD10" s="142"/>
      <c r="EKE10" s="142"/>
      <c r="EKF10" s="142"/>
      <c r="EKG10" s="142"/>
      <c r="EKH10" s="142"/>
      <c r="EKI10" s="142"/>
      <c r="EKJ10" s="142"/>
      <c r="EKK10" s="142"/>
      <c r="EKL10" s="142"/>
      <c r="EKM10" s="142"/>
      <c r="EKN10" s="142"/>
      <c r="EKO10" s="142"/>
      <c r="EKP10" s="142"/>
      <c r="EKQ10" s="142"/>
      <c r="EKR10" s="142"/>
      <c r="EKS10" s="142"/>
      <c r="EKT10" s="142"/>
      <c r="EKU10" s="142"/>
      <c r="EKV10" s="142"/>
      <c r="EKW10" s="142"/>
      <c r="EKX10" s="142"/>
      <c r="EKY10" s="142"/>
      <c r="EKZ10" s="142"/>
      <c r="ELA10" s="142"/>
      <c r="ELB10" s="142"/>
      <c r="ELC10" s="142"/>
      <c r="ELD10" s="142"/>
      <c r="ELE10" s="142"/>
      <c r="ELF10" s="142"/>
      <c r="ELG10" s="142"/>
      <c r="ELH10" s="142"/>
      <c r="ELI10" s="142"/>
      <c r="ELJ10" s="142"/>
      <c r="ELK10" s="142"/>
      <c r="ELL10" s="142"/>
      <c r="ELM10" s="142"/>
      <c r="ELN10" s="142"/>
      <c r="ELO10" s="142"/>
      <c r="ELP10" s="142"/>
      <c r="ELQ10" s="142"/>
      <c r="ELR10" s="142"/>
      <c r="ELS10" s="142"/>
      <c r="ELT10" s="142"/>
      <c r="ELU10" s="142"/>
      <c r="ELV10" s="142"/>
      <c r="ELW10" s="142"/>
      <c r="ELX10" s="142"/>
      <c r="ELY10" s="142"/>
      <c r="ELZ10" s="142"/>
      <c r="EMA10" s="142"/>
      <c r="EMB10" s="142"/>
      <c r="EMC10" s="142"/>
      <c r="EMD10" s="142"/>
      <c r="EME10" s="142"/>
      <c r="EMF10" s="142"/>
      <c r="EMG10" s="142"/>
      <c r="EMH10" s="142"/>
      <c r="EMI10" s="142"/>
      <c r="EMJ10" s="142"/>
      <c r="EMK10" s="142"/>
      <c r="EML10" s="142"/>
      <c r="EMM10" s="142"/>
      <c r="EMN10" s="142"/>
      <c r="EMO10" s="142"/>
      <c r="EMP10" s="142"/>
      <c r="EMQ10" s="142"/>
      <c r="EMR10" s="142"/>
      <c r="EMS10" s="142"/>
      <c r="EMT10" s="142"/>
      <c r="EMU10" s="142"/>
      <c r="EMV10" s="142"/>
      <c r="EMW10" s="142"/>
      <c r="EMX10" s="142"/>
      <c r="EMY10" s="142"/>
      <c r="EMZ10" s="142"/>
      <c r="ENA10" s="142"/>
      <c r="ENB10" s="142"/>
      <c r="ENC10" s="142"/>
      <c r="END10" s="142"/>
      <c r="ENE10" s="142"/>
      <c r="ENF10" s="142"/>
      <c r="ENG10" s="142"/>
      <c r="ENH10" s="142"/>
      <c r="ENI10" s="142"/>
      <c r="ENJ10" s="142"/>
      <c r="ENK10" s="142"/>
      <c r="ENL10" s="142"/>
      <c r="ENM10" s="142"/>
      <c r="ENN10" s="142"/>
      <c r="ENO10" s="142"/>
      <c r="ENP10" s="142"/>
      <c r="ENQ10" s="142"/>
      <c r="ENR10" s="142"/>
      <c r="ENS10" s="142"/>
      <c r="ENT10" s="142"/>
      <c r="ENU10" s="142"/>
      <c r="ENV10" s="142"/>
      <c r="ENW10" s="142"/>
      <c r="ENX10" s="142"/>
      <c r="ENY10" s="142"/>
      <c r="ENZ10" s="142"/>
      <c r="EOA10" s="142"/>
      <c r="EOB10" s="142"/>
      <c r="EOC10" s="142"/>
      <c r="EOD10" s="142"/>
      <c r="EOE10" s="142"/>
      <c r="EOF10" s="142"/>
      <c r="EOG10" s="142"/>
      <c r="EOH10" s="142"/>
      <c r="EOI10" s="142"/>
      <c r="EOJ10" s="142"/>
      <c r="EOK10" s="142"/>
      <c r="EOL10" s="142"/>
      <c r="EOM10" s="142"/>
      <c r="EON10" s="142"/>
      <c r="EOO10" s="142"/>
      <c r="EOP10" s="142"/>
      <c r="EOQ10" s="142"/>
      <c r="EOR10" s="142"/>
      <c r="EOS10" s="142"/>
      <c r="EOT10" s="142"/>
      <c r="EOU10" s="142"/>
      <c r="EOV10" s="142"/>
      <c r="EOW10" s="142"/>
      <c r="EOX10" s="142"/>
      <c r="EOY10" s="142"/>
      <c r="EOZ10" s="142"/>
      <c r="EPA10" s="142"/>
      <c r="EPB10" s="142"/>
      <c r="EPC10" s="142"/>
      <c r="EPD10" s="142"/>
      <c r="EPE10" s="142"/>
      <c r="EPF10" s="142"/>
      <c r="EPG10" s="142"/>
      <c r="EPH10" s="142"/>
      <c r="EPI10" s="142"/>
      <c r="EPJ10" s="142"/>
      <c r="EPK10" s="142"/>
      <c r="EPL10" s="142"/>
      <c r="EPM10" s="142"/>
      <c r="EPN10" s="142"/>
      <c r="EPO10" s="142"/>
      <c r="EPP10" s="142"/>
      <c r="EPQ10" s="142"/>
      <c r="EPR10" s="142"/>
      <c r="EPS10" s="142"/>
      <c r="EPT10" s="142"/>
      <c r="EPU10" s="142"/>
      <c r="EPV10" s="142"/>
      <c r="EPW10" s="142"/>
      <c r="EPX10" s="142"/>
      <c r="EPY10" s="142"/>
      <c r="EPZ10" s="142"/>
      <c r="EQA10" s="142"/>
      <c r="EQB10" s="142"/>
      <c r="EQC10" s="142"/>
      <c r="EQD10" s="142"/>
      <c r="EQE10" s="142"/>
      <c r="EQF10" s="142"/>
      <c r="EQG10" s="142"/>
      <c r="EQH10" s="142"/>
      <c r="EQI10" s="142"/>
      <c r="EQJ10" s="142"/>
      <c r="EQK10" s="142"/>
      <c r="EQL10" s="142"/>
      <c r="EQM10" s="142"/>
      <c r="EQN10" s="142"/>
      <c r="EQO10" s="142"/>
      <c r="EQP10" s="142"/>
      <c r="EQQ10" s="142"/>
      <c r="EQR10" s="142"/>
      <c r="EQS10" s="142"/>
      <c r="EQT10" s="142"/>
      <c r="EQU10" s="142"/>
      <c r="EQV10" s="142"/>
      <c r="EQW10" s="142"/>
      <c r="EQX10" s="142"/>
      <c r="EQY10" s="142"/>
      <c r="EQZ10" s="142"/>
      <c r="ERA10" s="142"/>
      <c r="ERB10" s="142"/>
      <c r="ERC10" s="142"/>
      <c r="ERD10" s="142"/>
      <c r="ERE10" s="142"/>
      <c r="ERF10" s="142"/>
      <c r="ERG10" s="142"/>
      <c r="ERH10" s="142"/>
      <c r="ERI10" s="142"/>
      <c r="ERJ10" s="142"/>
      <c r="ERK10" s="142"/>
      <c r="ERL10" s="142"/>
      <c r="ERM10" s="142"/>
      <c r="ERN10" s="142"/>
      <c r="ERO10" s="142"/>
      <c r="ERP10" s="142"/>
      <c r="ERQ10" s="142"/>
      <c r="ERR10" s="142"/>
      <c r="ERS10" s="142"/>
      <c r="ERT10" s="142"/>
      <c r="ERU10" s="142"/>
      <c r="ERV10" s="142"/>
      <c r="ERW10" s="142"/>
      <c r="ERX10" s="142"/>
      <c r="ERY10" s="142"/>
      <c r="ERZ10" s="142"/>
      <c r="ESA10" s="142"/>
      <c r="ESB10" s="142"/>
      <c r="ESC10" s="142"/>
      <c r="ESD10" s="142"/>
      <c r="ESE10" s="142"/>
      <c r="ESF10" s="142"/>
      <c r="ESG10" s="142"/>
      <c r="ESH10" s="142"/>
      <c r="ESI10" s="142"/>
      <c r="ESJ10" s="142"/>
      <c r="ESK10" s="142"/>
      <c r="ESL10" s="142"/>
      <c r="ESM10" s="142"/>
      <c r="ESN10" s="142"/>
      <c r="ESO10" s="142"/>
      <c r="ESP10" s="142"/>
      <c r="ESQ10" s="142"/>
      <c r="ESR10" s="142"/>
      <c r="ESS10" s="142"/>
      <c r="EST10" s="142"/>
      <c r="ESU10" s="142"/>
      <c r="ESV10" s="142"/>
      <c r="ESW10" s="142"/>
      <c r="ESX10" s="142"/>
      <c r="ESY10" s="142"/>
      <c r="ESZ10" s="142"/>
      <c r="ETA10" s="142"/>
      <c r="ETB10" s="142"/>
      <c r="ETC10" s="142"/>
      <c r="ETD10" s="142"/>
      <c r="ETE10" s="142"/>
      <c r="ETF10" s="142"/>
      <c r="ETG10" s="142"/>
      <c r="ETH10" s="142"/>
      <c r="ETI10" s="142"/>
      <c r="ETJ10" s="142"/>
      <c r="ETK10" s="142"/>
      <c r="ETL10" s="142"/>
      <c r="ETM10" s="142"/>
      <c r="ETN10" s="142"/>
      <c r="ETO10" s="142"/>
      <c r="ETP10" s="142"/>
      <c r="ETQ10" s="142"/>
      <c r="ETR10" s="142"/>
      <c r="ETS10" s="142"/>
      <c r="ETT10" s="142"/>
      <c r="ETU10" s="142"/>
      <c r="ETV10" s="142"/>
      <c r="ETW10" s="142"/>
      <c r="ETX10" s="142"/>
      <c r="ETY10" s="142"/>
      <c r="ETZ10" s="142"/>
      <c r="EUA10" s="142"/>
      <c r="EUB10" s="142"/>
      <c r="EUC10" s="142"/>
      <c r="EUD10" s="142"/>
      <c r="EUE10" s="142"/>
      <c r="EUF10" s="142"/>
      <c r="EUG10" s="142"/>
      <c r="EUH10" s="142"/>
      <c r="EUI10" s="142"/>
      <c r="EUJ10" s="142"/>
      <c r="EUK10" s="142"/>
      <c r="EUL10" s="142"/>
      <c r="EUM10" s="142"/>
      <c r="EUN10" s="142"/>
      <c r="EUO10" s="142"/>
      <c r="EUP10" s="142"/>
      <c r="EUQ10" s="142"/>
      <c r="EUR10" s="142"/>
      <c r="EUS10" s="142"/>
      <c r="EUT10" s="142"/>
      <c r="EUU10" s="142"/>
      <c r="EUV10" s="142"/>
      <c r="EUW10" s="142"/>
      <c r="EUX10" s="142"/>
      <c r="EUY10" s="142"/>
      <c r="EUZ10" s="142"/>
      <c r="EVA10" s="142"/>
      <c r="EVB10" s="142"/>
      <c r="EVC10" s="142"/>
      <c r="EVD10" s="142"/>
      <c r="EVE10" s="142"/>
      <c r="EVF10" s="142"/>
      <c r="EVG10" s="142"/>
      <c r="EVH10" s="142"/>
      <c r="EVI10" s="142"/>
      <c r="EVJ10" s="142"/>
      <c r="EVK10" s="142"/>
      <c r="EVL10" s="142"/>
      <c r="EVM10" s="142"/>
      <c r="EVN10" s="142"/>
      <c r="EVO10" s="142"/>
      <c r="EVP10" s="142"/>
      <c r="EVQ10" s="142"/>
      <c r="EVR10" s="142"/>
      <c r="EVS10" s="142"/>
      <c r="EVT10" s="142"/>
      <c r="EVU10" s="142"/>
      <c r="EVV10" s="142"/>
      <c r="EVW10" s="142"/>
      <c r="EVX10" s="142"/>
      <c r="EVY10" s="142"/>
      <c r="EVZ10" s="142"/>
      <c r="EWA10" s="142"/>
      <c r="EWB10" s="142"/>
      <c r="EWC10" s="142"/>
      <c r="EWD10" s="142"/>
      <c r="EWE10" s="142"/>
      <c r="EWF10" s="142"/>
      <c r="EWG10" s="142"/>
      <c r="EWH10" s="142"/>
      <c r="EWI10" s="142"/>
      <c r="EWJ10" s="142"/>
      <c r="EWK10" s="142"/>
      <c r="EWL10" s="142"/>
      <c r="EWM10" s="142"/>
      <c r="EWN10" s="142"/>
      <c r="EWO10" s="142"/>
      <c r="EWP10" s="142"/>
      <c r="EWQ10" s="142"/>
      <c r="EWR10" s="142"/>
      <c r="EWS10" s="142"/>
      <c r="EWT10" s="142"/>
      <c r="EWU10" s="142"/>
      <c r="EWV10" s="142"/>
      <c r="EWW10" s="142"/>
      <c r="EWX10" s="142"/>
      <c r="EWY10" s="142"/>
      <c r="EWZ10" s="142"/>
      <c r="EXA10" s="142"/>
      <c r="EXB10" s="142"/>
      <c r="EXC10" s="142"/>
      <c r="EXD10" s="142"/>
      <c r="EXE10" s="142"/>
      <c r="EXF10" s="142"/>
      <c r="EXG10" s="142"/>
      <c r="EXH10" s="142"/>
      <c r="EXI10" s="142"/>
      <c r="EXJ10" s="142"/>
      <c r="EXK10" s="142"/>
      <c r="EXL10" s="142"/>
      <c r="EXM10" s="142"/>
      <c r="EXN10" s="142"/>
      <c r="EXO10" s="142"/>
      <c r="EXP10" s="142"/>
      <c r="EXQ10" s="142"/>
      <c r="EXR10" s="142"/>
      <c r="EXS10" s="142"/>
      <c r="EXT10" s="142"/>
      <c r="EXU10" s="142"/>
      <c r="EXV10" s="142"/>
      <c r="EXW10" s="142"/>
      <c r="EXX10" s="142"/>
      <c r="EXY10" s="142"/>
      <c r="EXZ10" s="142"/>
      <c r="EYA10" s="142"/>
      <c r="EYB10" s="142"/>
      <c r="EYC10" s="142"/>
      <c r="EYD10" s="142"/>
      <c r="EYE10" s="142"/>
      <c r="EYF10" s="142"/>
      <c r="EYG10" s="142"/>
      <c r="EYH10" s="142"/>
      <c r="EYI10" s="142"/>
      <c r="EYJ10" s="142"/>
      <c r="EYK10" s="142"/>
      <c r="EYL10" s="142"/>
      <c r="EYM10" s="142"/>
      <c r="EYN10" s="142"/>
      <c r="EYO10" s="142"/>
      <c r="EYP10" s="142"/>
      <c r="EYQ10" s="142"/>
      <c r="EYR10" s="142"/>
      <c r="EYS10" s="142"/>
      <c r="EYT10" s="142"/>
      <c r="EYU10" s="142"/>
      <c r="EYV10" s="142"/>
      <c r="EYW10" s="142"/>
      <c r="EYX10" s="142"/>
      <c r="EYY10" s="142"/>
      <c r="EYZ10" s="142"/>
      <c r="EZA10" s="142"/>
      <c r="EZB10" s="142"/>
      <c r="EZC10" s="142"/>
      <c r="EZD10" s="142"/>
      <c r="EZE10" s="142"/>
      <c r="EZF10" s="142"/>
      <c r="EZG10" s="142"/>
      <c r="EZH10" s="142"/>
      <c r="EZI10" s="142"/>
      <c r="EZJ10" s="142"/>
      <c r="EZK10" s="142"/>
      <c r="EZL10" s="142"/>
      <c r="EZM10" s="142"/>
      <c r="EZN10" s="142"/>
      <c r="EZO10" s="142"/>
      <c r="EZP10" s="142"/>
      <c r="EZQ10" s="142"/>
      <c r="EZR10" s="142"/>
      <c r="EZS10" s="142"/>
      <c r="EZT10" s="142"/>
      <c r="EZU10" s="142"/>
      <c r="EZV10" s="142"/>
      <c r="EZW10" s="142"/>
      <c r="EZX10" s="142"/>
      <c r="EZY10" s="142"/>
      <c r="EZZ10" s="142"/>
      <c r="FAA10" s="142"/>
      <c r="FAB10" s="142"/>
      <c r="FAC10" s="142"/>
      <c r="FAD10" s="142"/>
      <c r="FAE10" s="142"/>
      <c r="FAF10" s="142"/>
      <c r="FAG10" s="142"/>
      <c r="FAH10" s="142"/>
      <c r="FAI10" s="142"/>
      <c r="FAJ10" s="142"/>
      <c r="FAK10" s="142"/>
      <c r="FAL10" s="142"/>
      <c r="FAM10" s="142"/>
      <c r="FAN10" s="142"/>
      <c r="FAO10" s="142"/>
      <c r="FAP10" s="142"/>
      <c r="FAQ10" s="142"/>
      <c r="FAR10" s="142"/>
      <c r="FAS10" s="142"/>
      <c r="FAT10" s="142"/>
      <c r="FAU10" s="142"/>
      <c r="FAV10" s="142"/>
      <c r="FAW10" s="142"/>
      <c r="FAX10" s="142"/>
      <c r="FAY10" s="142"/>
      <c r="FAZ10" s="142"/>
      <c r="FBA10" s="142"/>
      <c r="FBB10" s="142"/>
      <c r="FBC10" s="142"/>
      <c r="FBD10" s="142"/>
      <c r="FBE10" s="142"/>
      <c r="FBF10" s="142"/>
      <c r="FBG10" s="142"/>
      <c r="FBH10" s="142"/>
      <c r="FBI10" s="142"/>
      <c r="FBJ10" s="142"/>
      <c r="FBK10" s="142"/>
      <c r="FBL10" s="142"/>
      <c r="FBM10" s="142"/>
      <c r="FBN10" s="142"/>
      <c r="FBO10" s="142"/>
      <c r="FBP10" s="142"/>
      <c r="FBQ10" s="142"/>
      <c r="FBR10" s="142"/>
      <c r="FBS10" s="142"/>
      <c r="FBT10" s="142"/>
      <c r="FBU10" s="142"/>
      <c r="FBV10" s="142"/>
      <c r="FBW10" s="142"/>
      <c r="FBX10" s="142"/>
      <c r="FBY10" s="142"/>
      <c r="FBZ10" s="142"/>
      <c r="FCA10" s="142"/>
      <c r="FCB10" s="142"/>
      <c r="FCC10" s="142"/>
      <c r="FCD10" s="142"/>
      <c r="FCE10" s="142"/>
      <c r="FCF10" s="142"/>
      <c r="FCG10" s="142"/>
      <c r="FCH10" s="142"/>
      <c r="FCI10" s="142"/>
      <c r="FCJ10" s="142"/>
      <c r="FCK10" s="142"/>
      <c r="FCL10" s="142"/>
      <c r="FCM10" s="142"/>
      <c r="FCN10" s="142"/>
      <c r="FCO10" s="142"/>
      <c r="FCP10" s="142"/>
      <c r="FCQ10" s="142"/>
      <c r="FCR10" s="142"/>
      <c r="FCS10" s="142"/>
      <c r="FCT10" s="142"/>
      <c r="FCU10" s="142"/>
      <c r="FCV10" s="142"/>
      <c r="FCW10" s="142"/>
      <c r="FCX10" s="142"/>
      <c r="FCY10" s="142"/>
      <c r="FCZ10" s="142"/>
      <c r="FDA10" s="142"/>
      <c r="FDB10" s="142"/>
      <c r="FDC10" s="142"/>
      <c r="FDD10" s="142"/>
      <c r="FDE10" s="142"/>
      <c r="FDF10" s="142"/>
      <c r="FDG10" s="142"/>
      <c r="FDH10" s="142"/>
      <c r="FDI10" s="142"/>
      <c r="FDJ10" s="142"/>
      <c r="FDK10" s="142"/>
      <c r="FDL10" s="142"/>
      <c r="FDM10" s="142"/>
      <c r="FDN10" s="142"/>
      <c r="FDO10" s="142"/>
      <c r="FDP10" s="142"/>
      <c r="FDQ10" s="142"/>
      <c r="FDR10" s="142"/>
      <c r="FDS10" s="142"/>
      <c r="FDT10" s="142"/>
      <c r="FDU10" s="142"/>
      <c r="FDV10" s="142"/>
      <c r="FDW10" s="142"/>
      <c r="FDX10" s="142"/>
      <c r="FDY10" s="142"/>
      <c r="FDZ10" s="142"/>
      <c r="FEA10" s="142"/>
      <c r="FEB10" s="142"/>
      <c r="FEC10" s="142"/>
      <c r="FED10" s="142"/>
      <c r="FEE10" s="142"/>
      <c r="FEF10" s="142"/>
      <c r="FEG10" s="142"/>
      <c r="FEH10" s="142"/>
      <c r="FEI10" s="142"/>
      <c r="FEJ10" s="142"/>
      <c r="FEK10" s="142"/>
      <c r="FEL10" s="142"/>
      <c r="FEM10" s="142"/>
      <c r="FEN10" s="142"/>
      <c r="FEO10" s="142"/>
      <c r="FEP10" s="142"/>
      <c r="FEQ10" s="142"/>
      <c r="FER10" s="142"/>
      <c r="FES10" s="142"/>
      <c r="FET10" s="142"/>
      <c r="FEU10" s="142"/>
      <c r="FEV10" s="142"/>
      <c r="FEW10" s="142"/>
      <c r="FEX10" s="142"/>
      <c r="FEY10" s="142"/>
      <c r="FEZ10" s="142"/>
      <c r="FFA10" s="142"/>
      <c r="FFB10" s="142"/>
      <c r="FFC10" s="142"/>
      <c r="FFD10" s="142"/>
      <c r="FFE10" s="142"/>
      <c r="FFF10" s="142"/>
      <c r="FFG10" s="142"/>
      <c r="FFH10" s="142"/>
      <c r="FFI10" s="142"/>
      <c r="FFJ10" s="142"/>
      <c r="FFK10" s="142"/>
      <c r="FFL10" s="142"/>
      <c r="FFM10" s="142"/>
      <c r="FFN10" s="142"/>
      <c r="FFO10" s="142"/>
      <c r="FFP10" s="142"/>
      <c r="FFQ10" s="142"/>
      <c r="FFR10" s="142"/>
      <c r="FFS10" s="142"/>
      <c r="FFT10" s="142"/>
      <c r="FFU10" s="142"/>
      <c r="FFV10" s="142"/>
      <c r="FFW10" s="142"/>
      <c r="FFX10" s="142"/>
      <c r="FFY10" s="142"/>
      <c r="FFZ10" s="142"/>
      <c r="FGA10" s="142"/>
      <c r="FGB10" s="142"/>
      <c r="FGC10" s="142"/>
      <c r="FGD10" s="142"/>
      <c r="FGE10" s="142"/>
      <c r="FGF10" s="142"/>
      <c r="FGG10" s="142"/>
      <c r="FGH10" s="142"/>
      <c r="FGI10" s="142"/>
      <c r="FGJ10" s="142"/>
      <c r="FGK10" s="142"/>
      <c r="FGL10" s="142"/>
      <c r="FGM10" s="142"/>
      <c r="FGN10" s="142"/>
      <c r="FGO10" s="142"/>
      <c r="FGP10" s="142"/>
      <c r="FGQ10" s="142"/>
      <c r="FGR10" s="142"/>
      <c r="FGS10" s="142"/>
      <c r="FGT10" s="142"/>
      <c r="FGU10" s="142"/>
      <c r="FGV10" s="142"/>
      <c r="FGW10" s="142"/>
      <c r="FGX10" s="142"/>
      <c r="FGY10" s="142"/>
      <c r="FGZ10" s="142"/>
      <c r="FHA10" s="142"/>
      <c r="FHB10" s="142"/>
      <c r="FHC10" s="142"/>
      <c r="FHD10" s="142"/>
      <c r="FHE10" s="142"/>
      <c r="FHF10" s="142"/>
      <c r="FHG10" s="142"/>
      <c r="FHH10" s="142"/>
      <c r="FHI10" s="142"/>
      <c r="FHJ10" s="142"/>
      <c r="FHK10" s="142"/>
      <c r="FHL10" s="142"/>
      <c r="FHM10" s="142"/>
      <c r="FHN10" s="142"/>
      <c r="FHO10" s="142"/>
      <c r="FHP10" s="142"/>
      <c r="FHQ10" s="142"/>
      <c r="FHR10" s="142"/>
      <c r="FHS10" s="142"/>
      <c r="FHT10" s="142"/>
      <c r="FHU10" s="142"/>
      <c r="FHV10" s="142"/>
      <c r="FHW10" s="142"/>
      <c r="FHX10" s="142"/>
      <c r="FHY10" s="142"/>
      <c r="FHZ10" s="142"/>
      <c r="FIA10" s="142"/>
      <c r="FIB10" s="142"/>
      <c r="FIC10" s="142"/>
      <c r="FID10" s="142"/>
      <c r="FIE10" s="142"/>
      <c r="FIF10" s="142"/>
      <c r="FIG10" s="142"/>
      <c r="FIH10" s="142"/>
      <c r="FII10" s="142"/>
      <c r="FIJ10" s="142"/>
      <c r="FIK10" s="142"/>
      <c r="FIL10" s="142"/>
      <c r="FIM10" s="142"/>
      <c r="FIN10" s="142"/>
      <c r="FIO10" s="142"/>
      <c r="FIP10" s="142"/>
      <c r="FIQ10" s="142"/>
      <c r="FIR10" s="142"/>
      <c r="FIS10" s="142"/>
      <c r="FIT10" s="142"/>
      <c r="FIU10" s="142"/>
      <c r="FIV10" s="142"/>
      <c r="FIW10" s="142"/>
      <c r="FIX10" s="142"/>
      <c r="FIY10" s="142"/>
      <c r="FIZ10" s="142"/>
      <c r="FJA10" s="142"/>
      <c r="FJB10" s="142"/>
      <c r="FJC10" s="142"/>
      <c r="FJD10" s="142"/>
      <c r="FJE10" s="142"/>
      <c r="FJF10" s="142"/>
      <c r="FJG10" s="142"/>
      <c r="FJH10" s="142"/>
      <c r="FJI10" s="142"/>
      <c r="FJJ10" s="142"/>
      <c r="FJK10" s="142"/>
      <c r="FJL10" s="142"/>
      <c r="FJM10" s="142"/>
      <c r="FJN10" s="142"/>
      <c r="FJO10" s="142"/>
      <c r="FJP10" s="142"/>
      <c r="FJQ10" s="142"/>
      <c r="FJR10" s="142"/>
      <c r="FJS10" s="142"/>
      <c r="FJT10" s="142"/>
      <c r="FJU10" s="142"/>
      <c r="FJV10" s="142"/>
      <c r="FJW10" s="142"/>
      <c r="FJX10" s="142"/>
      <c r="FJY10" s="142"/>
      <c r="FJZ10" s="142"/>
      <c r="FKA10" s="142"/>
      <c r="FKB10" s="142"/>
      <c r="FKC10" s="142"/>
      <c r="FKD10" s="142"/>
      <c r="FKE10" s="142"/>
      <c r="FKF10" s="142"/>
      <c r="FKG10" s="142"/>
      <c r="FKH10" s="142"/>
      <c r="FKI10" s="142"/>
      <c r="FKJ10" s="142"/>
      <c r="FKK10" s="142"/>
      <c r="FKL10" s="142"/>
      <c r="FKM10" s="142"/>
      <c r="FKN10" s="142"/>
      <c r="FKO10" s="142"/>
      <c r="FKP10" s="142"/>
      <c r="FKQ10" s="142"/>
      <c r="FKR10" s="142"/>
      <c r="FKS10" s="142"/>
      <c r="FKT10" s="142"/>
      <c r="FKU10" s="142"/>
      <c r="FKV10" s="142"/>
      <c r="FKW10" s="142"/>
      <c r="FKX10" s="142"/>
      <c r="FKY10" s="142"/>
      <c r="FKZ10" s="142"/>
      <c r="FLA10" s="142"/>
      <c r="FLB10" s="142"/>
      <c r="FLC10" s="142"/>
      <c r="FLD10" s="142"/>
      <c r="FLE10" s="142"/>
      <c r="FLF10" s="142"/>
      <c r="FLG10" s="142"/>
      <c r="FLH10" s="142"/>
      <c r="FLI10" s="142"/>
      <c r="FLJ10" s="142"/>
      <c r="FLK10" s="142"/>
      <c r="FLL10" s="142"/>
      <c r="FLM10" s="142"/>
      <c r="FLN10" s="142"/>
      <c r="FLO10" s="142"/>
      <c r="FLP10" s="142"/>
      <c r="FLQ10" s="142"/>
      <c r="FLR10" s="142"/>
      <c r="FLS10" s="142"/>
      <c r="FLT10" s="142"/>
      <c r="FLU10" s="142"/>
      <c r="FLV10" s="142"/>
      <c r="FLW10" s="142"/>
      <c r="FLX10" s="142"/>
      <c r="FLY10" s="142"/>
      <c r="FLZ10" s="142"/>
      <c r="FMA10" s="142"/>
      <c r="FMB10" s="142"/>
      <c r="FMC10" s="142"/>
      <c r="FMD10" s="142"/>
      <c r="FME10" s="142"/>
      <c r="FMF10" s="142"/>
      <c r="FMG10" s="142"/>
      <c r="FMH10" s="142"/>
      <c r="FMI10" s="142"/>
      <c r="FMJ10" s="142"/>
      <c r="FMK10" s="142"/>
      <c r="FML10" s="142"/>
      <c r="FMM10" s="142"/>
      <c r="FMN10" s="142"/>
      <c r="FMO10" s="142"/>
      <c r="FMP10" s="142"/>
      <c r="FMQ10" s="142"/>
      <c r="FMR10" s="142"/>
      <c r="FMS10" s="142"/>
      <c r="FMT10" s="142"/>
      <c r="FMU10" s="142"/>
      <c r="FMV10" s="142"/>
      <c r="FMW10" s="142"/>
      <c r="FMX10" s="142"/>
      <c r="FMY10" s="142"/>
      <c r="FMZ10" s="142"/>
      <c r="FNA10" s="142"/>
      <c r="FNB10" s="142"/>
      <c r="FNC10" s="142"/>
      <c r="FND10" s="142"/>
      <c r="FNE10" s="142"/>
      <c r="FNF10" s="142"/>
      <c r="FNG10" s="142"/>
      <c r="FNH10" s="142"/>
      <c r="FNI10" s="142"/>
      <c r="FNJ10" s="142"/>
      <c r="FNK10" s="142"/>
      <c r="FNL10" s="142"/>
      <c r="FNM10" s="142"/>
      <c r="FNN10" s="142"/>
      <c r="FNO10" s="142"/>
      <c r="FNP10" s="142"/>
      <c r="FNQ10" s="142"/>
      <c r="FNR10" s="142"/>
      <c r="FNS10" s="142"/>
      <c r="FNT10" s="142"/>
      <c r="FNU10" s="142"/>
      <c r="FNV10" s="142"/>
      <c r="FNW10" s="142"/>
      <c r="FNX10" s="142"/>
      <c r="FNY10" s="142"/>
      <c r="FNZ10" s="142"/>
      <c r="FOA10" s="142"/>
      <c r="FOB10" s="142"/>
      <c r="FOC10" s="142"/>
      <c r="FOD10" s="142"/>
      <c r="FOE10" s="142"/>
      <c r="FOF10" s="142"/>
      <c r="FOG10" s="142"/>
      <c r="FOH10" s="142"/>
      <c r="FOI10" s="142"/>
      <c r="FOJ10" s="142"/>
      <c r="FOK10" s="142"/>
      <c r="FOL10" s="142"/>
      <c r="FOM10" s="142"/>
      <c r="FON10" s="142"/>
      <c r="FOO10" s="142"/>
      <c r="FOP10" s="142"/>
      <c r="FOQ10" s="142"/>
      <c r="FOR10" s="142"/>
      <c r="FOS10" s="142"/>
      <c r="FOT10" s="142"/>
      <c r="FOU10" s="142"/>
      <c r="FOV10" s="142"/>
      <c r="FOW10" s="142"/>
      <c r="FOX10" s="142"/>
      <c r="FOY10" s="142"/>
      <c r="FOZ10" s="142"/>
      <c r="FPA10" s="142"/>
      <c r="FPB10" s="142"/>
      <c r="FPC10" s="142"/>
      <c r="FPD10" s="142"/>
      <c r="FPE10" s="142"/>
      <c r="FPF10" s="142"/>
      <c r="FPG10" s="142"/>
      <c r="FPH10" s="142"/>
      <c r="FPI10" s="142"/>
      <c r="FPJ10" s="142"/>
      <c r="FPK10" s="142"/>
      <c r="FPL10" s="142"/>
      <c r="FPM10" s="142"/>
      <c r="FPN10" s="142"/>
      <c r="FPO10" s="142"/>
      <c r="FPP10" s="142"/>
      <c r="FPQ10" s="142"/>
      <c r="FPR10" s="142"/>
      <c r="FPS10" s="142"/>
      <c r="FPT10" s="142"/>
      <c r="FPU10" s="142"/>
      <c r="FPV10" s="142"/>
      <c r="FPW10" s="142"/>
      <c r="FPX10" s="142"/>
      <c r="FPY10" s="142"/>
      <c r="FPZ10" s="142"/>
      <c r="FQA10" s="142"/>
      <c r="FQB10" s="142"/>
      <c r="FQC10" s="142"/>
      <c r="FQD10" s="142"/>
      <c r="FQE10" s="142"/>
      <c r="FQF10" s="142"/>
      <c r="FQG10" s="142"/>
      <c r="FQH10" s="142"/>
      <c r="FQI10" s="142"/>
      <c r="FQJ10" s="142"/>
      <c r="FQK10" s="142"/>
      <c r="FQL10" s="142"/>
      <c r="FQM10" s="142"/>
      <c r="FQN10" s="142"/>
      <c r="FQO10" s="142"/>
      <c r="FQP10" s="142"/>
      <c r="FQQ10" s="142"/>
      <c r="FQR10" s="142"/>
      <c r="FQS10" s="142"/>
      <c r="FQT10" s="142"/>
      <c r="FQU10" s="142"/>
      <c r="FQV10" s="142"/>
      <c r="FQW10" s="142"/>
      <c r="FQX10" s="142"/>
      <c r="FQY10" s="142"/>
      <c r="FQZ10" s="142"/>
      <c r="FRA10" s="142"/>
      <c r="FRB10" s="142"/>
      <c r="FRC10" s="142"/>
      <c r="FRD10" s="142"/>
      <c r="FRE10" s="142"/>
      <c r="FRF10" s="142"/>
      <c r="FRG10" s="142"/>
      <c r="FRH10" s="142"/>
      <c r="FRI10" s="142"/>
      <c r="FRJ10" s="142"/>
      <c r="FRK10" s="142"/>
      <c r="FRL10" s="142"/>
      <c r="FRM10" s="142"/>
      <c r="FRN10" s="142"/>
      <c r="FRO10" s="142"/>
      <c r="FRP10" s="142"/>
      <c r="FRQ10" s="142"/>
      <c r="FRR10" s="142"/>
      <c r="FRS10" s="142"/>
      <c r="FRT10" s="142"/>
      <c r="FRU10" s="142"/>
      <c r="FRV10" s="142"/>
      <c r="FRW10" s="142"/>
      <c r="FRX10" s="142"/>
      <c r="FRY10" s="142"/>
      <c r="FRZ10" s="142"/>
      <c r="FSA10" s="142"/>
      <c r="FSB10" s="142"/>
      <c r="FSC10" s="142"/>
      <c r="FSD10" s="142"/>
      <c r="FSE10" s="142"/>
      <c r="FSF10" s="142"/>
      <c r="FSG10" s="142"/>
      <c r="FSH10" s="142"/>
      <c r="FSI10" s="142"/>
      <c r="FSJ10" s="142"/>
      <c r="FSK10" s="142"/>
      <c r="FSL10" s="142"/>
      <c r="FSM10" s="142"/>
      <c r="FSN10" s="142"/>
      <c r="FSO10" s="142"/>
      <c r="FSP10" s="142"/>
      <c r="FSQ10" s="142"/>
      <c r="FSR10" s="142"/>
      <c r="FSS10" s="142"/>
      <c r="FST10" s="142"/>
      <c r="FSU10" s="142"/>
      <c r="FSV10" s="142"/>
      <c r="FSW10" s="142"/>
      <c r="FSX10" s="142"/>
      <c r="FSY10" s="142"/>
      <c r="FSZ10" s="142"/>
      <c r="FTA10" s="142"/>
      <c r="FTB10" s="142"/>
      <c r="FTC10" s="142"/>
      <c r="FTD10" s="142"/>
      <c r="FTE10" s="142"/>
      <c r="FTF10" s="142"/>
      <c r="FTG10" s="142"/>
      <c r="FTH10" s="142"/>
      <c r="FTI10" s="142"/>
      <c r="FTJ10" s="142"/>
      <c r="FTK10" s="142"/>
      <c r="FTL10" s="142"/>
      <c r="FTM10" s="142"/>
      <c r="FTN10" s="142"/>
      <c r="FTO10" s="142"/>
      <c r="FTP10" s="142"/>
      <c r="FTQ10" s="142"/>
      <c r="FTR10" s="142"/>
      <c r="FTS10" s="142"/>
      <c r="FTT10" s="142"/>
      <c r="FTU10" s="142"/>
      <c r="FTV10" s="142"/>
      <c r="FTW10" s="142"/>
      <c r="FTX10" s="142"/>
      <c r="FTY10" s="142"/>
      <c r="FTZ10" s="142"/>
      <c r="FUA10" s="142"/>
      <c r="FUB10" s="142"/>
      <c r="FUC10" s="142"/>
      <c r="FUD10" s="142"/>
      <c r="FUE10" s="142"/>
      <c r="FUF10" s="142"/>
      <c r="FUG10" s="142"/>
      <c r="FUH10" s="142"/>
      <c r="FUI10" s="142"/>
      <c r="FUJ10" s="142"/>
      <c r="FUK10" s="142"/>
      <c r="FUL10" s="142"/>
      <c r="FUM10" s="142"/>
      <c r="FUN10" s="142"/>
      <c r="FUO10" s="142"/>
      <c r="FUP10" s="142"/>
      <c r="FUQ10" s="142"/>
      <c r="FUR10" s="142"/>
      <c r="FUS10" s="142"/>
      <c r="FUT10" s="142"/>
      <c r="FUU10" s="142"/>
      <c r="FUV10" s="142"/>
      <c r="FUW10" s="142"/>
      <c r="FUX10" s="142"/>
      <c r="FUY10" s="142"/>
      <c r="FUZ10" s="142"/>
      <c r="FVA10" s="142"/>
      <c r="FVB10" s="142"/>
      <c r="FVC10" s="142"/>
      <c r="FVD10" s="142"/>
      <c r="FVE10" s="142"/>
      <c r="FVF10" s="142"/>
      <c r="FVG10" s="142"/>
      <c r="FVH10" s="142"/>
      <c r="FVI10" s="142"/>
      <c r="FVJ10" s="142"/>
      <c r="FVK10" s="142"/>
      <c r="FVL10" s="142"/>
      <c r="FVM10" s="142"/>
      <c r="FVN10" s="142"/>
      <c r="FVO10" s="142"/>
      <c r="FVP10" s="142"/>
      <c r="FVQ10" s="142"/>
      <c r="FVR10" s="142"/>
      <c r="FVS10" s="142"/>
      <c r="FVT10" s="142"/>
      <c r="FVU10" s="142"/>
      <c r="FVV10" s="142"/>
      <c r="FVW10" s="142"/>
      <c r="FVX10" s="142"/>
      <c r="FVY10" s="142"/>
      <c r="FVZ10" s="142"/>
      <c r="FWA10" s="142"/>
      <c r="FWB10" s="142"/>
      <c r="FWC10" s="142"/>
      <c r="FWD10" s="142"/>
      <c r="FWE10" s="142"/>
      <c r="FWF10" s="142"/>
      <c r="FWG10" s="142"/>
      <c r="FWH10" s="142"/>
      <c r="FWI10" s="142"/>
      <c r="FWJ10" s="142"/>
      <c r="FWK10" s="142"/>
      <c r="FWL10" s="142"/>
      <c r="FWM10" s="142"/>
      <c r="FWN10" s="142"/>
      <c r="FWO10" s="142"/>
      <c r="FWP10" s="142"/>
      <c r="FWQ10" s="142"/>
      <c r="FWR10" s="142"/>
      <c r="FWS10" s="142"/>
      <c r="FWT10" s="142"/>
      <c r="FWU10" s="142"/>
      <c r="FWV10" s="142"/>
      <c r="FWW10" s="142"/>
      <c r="FWX10" s="142"/>
      <c r="FWY10" s="142"/>
      <c r="FWZ10" s="142"/>
      <c r="FXA10" s="142"/>
      <c r="FXB10" s="142"/>
      <c r="FXC10" s="142"/>
      <c r="FXD10" s="142"/>
      <c r="FXE10" s="142"/>
      <c r="FXF10" s="142"/>
      <c r="FXG10" s="142"/>
      <c r="FXH10" s="142"/>
      <c r="FXI10" s="142"/>
      <c r="FXJ10" s="142"/>
      <c r="FXK10" s="142"/>
      <c r="FXL10" s="142"/>
      <c r="FXM10" s="142"/>
      <c r="FXN10" s="142"/>
      <c r="FXO10" s="142"/>
      <c r="FXP10" s="142"/>
      <c r="FXQ10" s="142"/>
      <c r="FXR10" s="142"/>
      <c r="FXS10" s="142"/>
      <c r="FXT10" s="142"/>
      <c r="FXU10" s="142"/>
      <c r="FXV10" s="142"/>
      <c r="FXW10" s="142"/>
      <c r="FXX10" s="142"/>
      <c r="FXY10" s="142"/>
      <c r="FXZ10" s="142"/>
      <c r="FYA10" s="142"/>
      <c r="FYB10" s="142"/>
      <c r="FYC10" s="142"/>
      <c r="FYD10" s="142"/>
      <c r="FYE10" s="142"/>
      <c r="FYF10" s="142"/>
      <c r="FYG10" s="142"/>
      <c r="FYH10" s="142"/>
      <c r="FYI10" s="142"/>
      <c r="FYJ10" s="142"/>
      <c r="FYK10" s="142"/>
      <c r="FYL10" s="142"/>
      <c r="FYM10" s="142"/>
      <c r="FYN10" s="142"/>
      <c r="FYO10" s="142"/>
      <c r="FYP10" s="142"/>
      <c r="FYQ10" s="142"/>
      <c r="FYR10" s="142"/>
      <c r="FYS10" s="142"/>
      <c r="FYT10" s="142"/>
      <c r="FYU10" s="142"/>
      <c r="FYV10" s="142"/>
      <c r="FYW10" s="142"/>
      <c r="FYX10" s="142"/>
      <c r="FYY10" s="142"/>
      <c r="FYZ10" s="142"/>
      <c r="FZA10" s="142"/>
      <c r="FZB10" s="142"/>
      <c r="FZC10" s="142"/>
      <c r="FZD10" s="142"/>
      <c r="FZE10" s="142"/>
      <c r="FZF10" s="142"/>
      <c r="FZG10" s="142"/>
      <c r="FZH10" s="142"/>
      <c r="FZI10" s="142"/>
      <c r="FZJ10" s="142"/>
      <c r="FZK10" s="142"/>
      <c r="FZL10" s="142"/>
      <c r="FZM10" s="142"/>
      <c r="FZN10" s="142"/>
      <c r="FZO10" s="142"/>
      <c r="FZP10" s="142"/>
      <c r="FZQ10" s="142"/>
      <c r="FZR10" s="142"/>
      <c r="FZS10" s="142"/>
      <c r="FZT10" s="142"/>
      <c r="FZU10" s="142"/>
      <c r="FZV10" s="142"/>
      <c r="FZW10" s="142"/>
      <c r="FZX10" s="142"/>
      <c r="FZY10" s="142"/>
      <c r="FZZ10" s="142"/>
      <c r="GAA10" s="142"/>
      <c r="GAB10" s="142"/>
      <c r="GAC10" s="142"/>
      <c r="GAD10" s="142"/>
      <c r="GAE10" s="142"/>
      <c r="GAF10" s="142"/>
      <c r="GAG10" s="142"/>
      <c r="GAH10" s="142"/>
      <c r="GAI10" s="142"/>
      <c r="GAJ10" s="142"/>
      <c r="GAK10" s="142"/>
      <c r="GAL10" s="142"/>
      <c r="GAM10" s="142"/>
      <c r="GAN10" s="142"/>
      <c r="GAO10" s="142"/>
      <c r="GAP10" s="142"/>
      <c r="GAQ10" s="142"/>
      <c r="GAR10" s="142"/>
      <c r="GAS10" s="142"/>
      <c r="GAT10" s="142"/>
      <c r="GAU10" s="142"/>
      <c r="GAV10" s="142"/>
      <c r="GAW10" s="142"/>
      <c r="GAX10" s="142"/>
      <c r="GAY10" s="142"/>
      <c r="GAZ10" s="142"/>
      <c r="GBA10" s="142"/>
      <c r="GBB10" s="142"/>
      <c r="GBC10" s="142"/>
      <c r="GBD10" s="142"/>
      <c r="GBE10" s="142"/>
      <c r="GBF10" s="142"/>
      <c r="GBG10" s="142"/>
      <c r="GBH10" s="142"/>
      <c r="GBI10" s="142"/>
      <c r="GBJ10" s="142"/>
      <c r="GBK10" s="142"/>
      <c r="GBL10" s="142"/>
      <c r="GBM10" s="142"/>
      <c r="GBN10" s="142"/>
      <c r="GBO10" s="142"/>
      <c r="GBP10" s="142"/>
      <c r="GBQ10" s="142"/>
      <c r="GBR10" s="142"/>
      <c r="GBS10" s="142"/>
      <c r="GBT10" s="142"/>
      <c r="GBU10" s="142"/>
      <c r="GBV10" s="142"/>
      <c r="GBW10" s="142"/>
      <c r="GBX10" s="142"/>
      <c r="GBY10" s="142"/>
      <c r="GBZ10" s="142"/>
      <c r="GCA10" s="142"/>
      <c r="GCB10" s="142"/>
      <c r="GCC10" s="142"/>
      <c r="GCD10" s="142"/>
      <c r="GCE10" s="142"/>
      <c r="GCF10" s="142"/>
      <c r="GCG10" s="142"/>
      <c r="GCH10" s="142"/>
      <c r="GCI10" s="142"/>
      <c r="GCJ10" s="142"/>
      <c r="GCK10" s="142"/>
      <c r="GCL10" s="142"/>
      <c r="GCM10" s="142"/>
      <c r="GCN10" s="142"/>
      <c r="GCO10" s="142"/>
      <c r="GCP10" s="142"/>
      <c r="GCQ10" s="142"/>
      <c r="GCR10" s="142"/>
      <c r="GCS10" s="142"/>
      <c r="GCT10" s="142"/>
      <c r="GCU10" s="142"/>
      <c r="GCV10" s="142"/>
      <c r="GCW10" s="142"/>
      <c r="GCX10" s="142"/>
      <c r="GCY10" s="142"/>
      <c r="GCZ10" s="142"/>
      <c r="GDA10" s="142"/>
      <c r="GDB10" s="142"/>
      <c r="GDC10" s="142"/>
      <c r="GDD10" s="142"/>
      <c r="GDE10" s="142"/>
      <c r="GDF10" s="142"/>
      <c r="GDG10" s="142"/>
      <c r="GDH10" s="142"/>
      <c r="GDI10" s="142"/>
      <c r="GDJ10" s="142"/>
      <c r="GDK10" s="142"/>
      <c r="GDL10" s="142"/>
      <c r="GDM10" s="142"/>
      <c r="GDN10" s="142"/>
      <c r="GDO10" s="142"/>
      <c r="GDP10" s="142"/>
      <c r="GDQ10" s="142"/>
      <c r="GDR10" s="142"/>
      <c r="GDS10" s="142"/>
      <c r="GDT10" s="142"/>
      <c r="GDU10" s="142"/>
      <c r="GDV10" s="142"/>
      <c r="GDW10" s="142"/>
      <c r="GDX10" s="142"/>
      <c r="GDY10" s="142"/>
      <c r="GDZ10" s="142"/>
      <c r="GEA10" s="142"/>
      <c r="GEB10" s="142"/>
      <c r="GEC10" s="142"/>
      <c r="GED10" s="142"/>
      <c r="GEE10" s="142"/>
      <c r="GEF10" s="142"/>
      <c r="GEG10" s="142"/>
      <c r="GEH10" s="142"/>
      <c r="GEI10" s="142"/>
      <c r="GEJ10" s="142"/>
      <c r="GEK10" s="142"/>
      <c r="GEL10" s="142"/>
      <c r="GEM10" s="142"/>
      <c r="GEN10" s="142"/>
      <c r="GEO10" s="142"/>
      <c r="GEP10" s="142"/>
      <c r="GEQ10" s="142"/>
      <c r="GER10" s="142"/>
      <c r="GES10" s="142"/>
      <c r="GET10" s="142"/>
      <c r="GEU10" s="142"/>
      <c r="GEV10" s="142"/>
      <c r="GEW10" s="142"/>
      <c r="GEX10" s="142"/>
      <c r="GEY10" s="142"/>
      <c r="GEZ10" s="142"/>
      <c r="GFA10" s="142"/>
      <c r="GFB10" s="142"/>
      <c r="GFC10" s="142"/>
      <c r="GFD10" s="142"/>
      <c r="GFE10" s="142"/>
      <c r="GFF10" s="142"/>
      <c r="GFG10" s="142"/>
      <c r="GFH10" s="142"/>
      <c r="GFI10" s="142"/>
      <c r="GFJ10" s="142"/>
      <c r="GFK10" s="142"/>
      <c r="GFL10" s="142"/>
      <c r="GFM10" s="142"/>
      <c r="GFN10" s="142"/>
      <c r="GFO10" s="142"/>
      <c r="GFP10" s="142"/>
      <c r="GFQ10" s="142"/>
      <c r="GFR10" s="142"/>
      <c r="GFS10" s="142"/>
      <c r="GFT10" s="142"/>
      <c r="GFU10" s="142"/>
      <c r="GFV10" s="142"/>
      <c r="GFW10" s="142"/>
      <c r="GFX10" s="142"/>
      <c r="GFY10" s="142"/>
      <c r="GFZ10" s="142"/>
      <c r="GGA10" s="142"/>
      <c r="GGB10" s="142"/>
      <c r="GGC10" s="142"/>
      <c r="GGD10" s="142"/>
      <c r="GGE10" s="142"/>
      <c r="GGF10" s="142"/>
      <c r="GGG10" s="142"/>
      <c r="GGH10" s="142"/>
      <c r="GGI10" s="142"/>
      <c r="GGJ10" s="142"/>
      <c r="GGK10" s="142"/>
      <c r="GGL10" s="142"/>
      <c r="GGM10" s="142"/>
      <c r="GGN10" s="142"/>
      <c r="GGO10" s="142"/>
      <c r="GGP10" s="142"/>
      <c r="GGQ10" s="142"/>
      <c r="GGR10" s="142"/>
      <c r="GGS10" s="142"/>
      <c r="GGT10" s="142"/>
      <c r="GGU10" s="142"/>
      <c r="GGV10" s="142"/>
      <c r="GGW10" s="142"/>
      <c r="GGX10" s="142"/>
      <c r="GGY10" s="142"/>
      <c r="GGZ10" s="142"/>
      <c r="GHA10" s="142"/>
      <c r="GHB10" s="142"/>
      <c r="GHC10" s="142"/>
      <c r="GHD10" s="142"/>
      <c r="GHE10" s="142"/>
      <c r="GHF10" s="142"/>
      <c r="GHG10" s="142"/>
      <c r="GHH10" s="142"/>
      <c r="GHI10" s="142"/>
      <c r="GHJ10" s="142"/>
      <c r="GHK10" s="142"/>
      <c r="GHL10" s="142"/>
      <c r="GHM10" s="142"/>
      <c r="GHN10" s="142"/>
      <c r="GHO10" s="142"/>
      <c r="GHP10" s="142"/>
      <c r="GHQ10" s="142"/>
      <c r="GHR10" s="142"/>
      <c r="GHS10" s="142"/>
      <c r="GHT10" s="142"/>
      <c r="GHU10" s="142"/>
      <c r="GHV10" s="142"/>
      <c r="GHW10" s="142"/>
      <c r="GHX10" s="142"/>
      <c r="GHY10" s="142"/>
      <c r="GHZ10" s="142"/>
      <c r="GIA10" s="142"/>
      <c r="GIB10" s="142"/>
      <c r="GIC10" s="142"/>
      <c r="GID10" s="142"/>
      <c r="GIE10" s="142"/>
      <c r="GIF10" s="142"/>
      <c r="GIG10" s="142"/>
      <c r="GIH10" s="142"/>
      <c r="GII10" s="142"/>
      <c r="GIJ10" s="142"/>
      <c r="GIK10" s="142"/>
      <c r="GIL10" s="142"/>
      <c r="GIM10" s="142"/>
      <c r="GIN10" s="142"/>
      <c r="GIO10" s="142"/>
      <c r="GIP10" s="142"/>
      <c r="GIQ10" s="142"/>
      <c r="GIR10" s="142"/>
      <c r="GIS10" s="142"/>
      <c r="GIT10" s="142"/>
      <c r="GIU10" s="142"/>
      <c r="GIV10" s="142"/>
      <c r="GIW10" s="142"/>
      <c r="GIX10" s="142"/>
      <c r="GIY10" s="142"/>
      <c r="GIZ10" s="142"/>
      <c r="GJA10" s="142"/>
      <c r="GJB10" s="142"/>
      <c r="GJC10" s="142"/>
      <c r="GJD10" s="142"/>
      <c r="GJE10" s="142"/>
      <c r="GJF10" s="142"/>
      <c r="GJG10" s="142"/>
      <c r="GJH10" s="142"/>
      <c r="GJI10" s="142"/>
      <c r="GJJ10" s="142"/>
      <c r="GJK10" s="142"/>
      <c r="GJL10" s="142"/>
      <c r="GJM10" s="142"/>
      <c r="GJN10" s="142"/>
      <c r="GJO10" s="142"/>
      <c r="GJP10" s="142"/>
      <c r="GJQ10" s="142"/>
      <c r="GJR10" s="142"/>
      <c r="GJS10" s="142"/>
      <c r="GJT10" s="142"/>
      <c r="GJU10" s="142"/>
      <c r="GJV10" s="142"/>
      <c r="GJW10" s="142"/>
      <c r="GJX10" s="142"/>
      <c r="GJY10" s="142"/>
      <c r="GJZ10" s="142"/>
      <c r="GKA10" s="142"/>
      <c r="GKB10" s="142"/>
      <c r="GKC10" s="142"/>
      <c r="GKD10" s="142"/>
      <c r="GKE10" s="142"/>
      <c r="GKF10" s="142"/>
      <c r="GKG10" s="142"/>
      <c r="GKH10" s="142"/>
      <c r="GKI10" s="142"/>
      <c r="GKJ10" s="142"/>
      <c r="GKK10" s="142"/>
      <c r="GKL10" s="142"/>
      <c r="GKM10" s="142"/>
      <c r="GKN10" s="142"/>
      <c r="GKO10" s="142"/>
      <c r="GKP10" s="142"/>
      <c r="GKQ10" s="142"/>
      <c r="GKR10" s="142"/>
      <c r="GKS10" s="142"/>
      <c r="GKT10" s="142"/>
      <c r="GKU10" s="142"/>
      <c r="GKV10" s="142"/>
      <c r="GKW10" s="142"/>
      <c r="GKX10" s="142"/>
      <c r="GKY10" s="142"/>
      <c r="GKZ10" s="142"/>
      <c r="GLA10" s="142"/>
      <c r="GLB10" s="142"/>
      <c r="GLC10" s="142"/>
      <c r="GLD10" s="142"/>
      <c r="GLE10" s="142"/>
      <c r="GLF10" s="142"/>
      <c r="GLG10" s="142"/>
      <c r="GLH10" s="142"/>
      <c r="GLI10" s="142"/>
      <c r="GLJ10" s="142"/>
      <c r="GLK10" s="142"/>
      <c r="GLL10" s="142"/>
      <c r="GLM10" s="142"/>
      <c r="GLN10" s="142"/>
      <c r="GLO10" s="142"/>
      <c r="GLP10" s="142"/>
      <c r="GLQ10" s="142"/>
      <c r="GLR10" s="142"/>
      <c r="GLS10" s="142"/>
      <c r="GLT10" s="142"/>
      <c r="GLU10" s="142"/>
      <c r="GLV10" s="142"/>
      <c r="GLW10" s="142"/>
      <c r="GLX10" s="142"/>
      <c r="GLY10" s="142"/>
      <c r="GLZ10" s="142"/>
      <c r="GMA10" s="142"/>
      <c r="GMB10" s="142"/>
      <c r="GMC10" s="142"/>
      <c r="GMD10" s="142"/>
      <c r="GME10" s="142"/>
      <c r="GMF10" s="142"/>
      <c r="GMG10" s="142"/>
      <c r="GMH10" s="142"/>
      <c r="GMI10" s="142"/>
      <c r="GMJ10" s="142"/>
      <c r="GMK10" s="142"/>
      <c r="GML10" s="142"/>
      <c r="GMM10" s="142"/>
      <c r="GMN10" s="142"/>
      <c r="GMO10" s="142"/>
      <c r="GMP10" s="142"/>
      <c r="GMQ10" s="142"/>
      <c r="GMR10" s="142"/>
      <c r="GMS10" s="142"/>
      <c r="GMT10" s="142"/>
      <c r="GMU10" s="142"/>
      <c r="GMV10" s="142"/>
      <c r="GMW10" s="142"/>
      <c r="GMX10" s="142"/>
      <c r="GMY10" s="142"/>
      <c r="GMZ10" s="142"/>
      <c r="GNA10" s="142"/>
      <c r="GNB10" s="142"/>
      <c r="GNC10" s="142"/>
      <c r="GND10" s="142"/>
      <c r="GNE10" s="142"/>
      <c r="GNF10" s="142"/>
      <c r="GNG10" s="142"/>
      <c r="GNH10" s="142"/>
      <c r="GNI10" s="142"/>
      <c r="GNJ10" s="142"/>
      <c r="GNK10" s="142"/>
      <c r="GNL10" s="142"/>
      <c r="GNM10" s="142"/>
      <c r="GNN10" s="142"/>
      <c r="GNO10" s="142"/>
      <c r="GNP10" s="142"/>
      <c r="GNQ10" s="142"/>
      <c r="GNR10" s="142"/>
      <c r="GNS10" s="142"/>
      <c r="GNT10" s="142"/>
      <c r="GNU10" s="142"/>
      <c r="GNV10" s="142"/>
      <c r="GNW10" s="142"/>
      <c r="GNX10" s="142"/>
      <c r="GNY10" s="142"/>
      <c r="GNZ10" s="142"/>
      <c r="GOA10" s="142"/>
      <c r="GOB10" s="142"/>
      <c r="GOC10" s="142"/>
      <c r="GOD10" s="142"/>
      <c r="GOE10" s="142"/>
      <c r="GOF10" s="142"/>
      <c r="GOG10" s="142"/>
      <c r="GOH10" s="142"/>
      <c r="GOI10" s="142"/>
      <c r="GOJ10" s="142"/>
      <c r="GOK10" s="142"/>
      <c r="GOL10" s="142"/>
      <c r="GOM10" s="142"/>
      <c r="GON10" s="142"/>
      <c r="GOO10" s="142"/>
      <c r="GOP10" s="142"/>
      <c r="GOQ10" s="142"/>
      <c r="GOR10" s="142"/>
      <c r="GOS10" s="142"/>
      <c r="GOT10" s="142"/>
      <c r="GOU10" s="142"/>
      <c r="GOV10" s="142"/>
      <c r="GOW10" s="142"/>
      <c r="GOX10" s="142"/>
      <c r="GOY10" s="142"/>
      <c r="GOZ10" s="142"/>
      <c r="GPA10" s="142"/>
      <c r="GPB10" s="142"/>
      <c r="GPC10" s="142"/>
      <c r="GPD10" s="142"/>
      <c r="GPE10" s="142"/>
      <c r="GPF10" s="142"/>
      <c r="GPG10" s="142"/>
      <c r="GPH10" s="142"/>
      <c r="GPI10" s="142"/>
      <c r="GPJ10" s="142"/>
      <c r="GPK10" s="142"/>
      <c r="GPL10" s="142"/>
      <c r="GPM10" s="142"/>
      <c r="GPN10" s="142"/>
      <c r="GPO10" s="142"/>
      <c r="GPP10" s="142"/>
      <c r="GPQ10" s="142"/>
      <c r="GPR10" s="142"/>
      <c r="GPS10" s="142"/>
      <c r="GPT10" s="142"/>
      <c r="GPU10" s="142"/>
      <c r="GPV10" s="142"/>
      <c r="GPW10" s="142"/>
      <c r="GPX10" s="142"/>
      <c r="GPY10" s="142"/>
      <c r="GPZ10" s="142"/>
      <c r="GQA10" s="142"/>
      <c r="GQB10" s="142"/>
      <c r="GQC10" s="142"/>
      <c r="GQD10" s="142"/>
      <c r="GQE10" s="142"/>
      <c r="GQF10" s="142"/>
      <c r="GQG10" s="142"/>
      <c r="GQH10" s="142"/>
      <c r="GQI10" s="142"/>
      <c r="GQJ10" s="142"/>
      <c r="GQK10" s="142"/>
      <c r="GQL10" s="142"/>
      <c r="GQM10" s="142"/>
      <c r="GQN10" s="142"/>
      <c r="GQO10" s="142"/>
      <c r="GQP10" s="142"/>
      <c r="GQQ10" s="142"/>
      <c r="GQR10" s="142"/>
      <c r="GQS10" s="142"/>
      <c r="GQT10" s="142"/>
      <c r="GQU10" s="142"/>
      <c r="GQV10" s="142"/>
      <c r="GQW10" s="142"/>
      <c r="GQX10" s="142"/>
      <c r="GQY10" s="142"/>
      <c r="GQZ10" s="142"/>
      <c r="GRA10" s="142"/>
      <c r="GRB10" s="142"/>
      <c r="GRC10" s="142"/>
      <c r="GRD10" s="142"/>
      <c r="GRE10" s="142"/>
      <c r="GRF10" s="142"/>
      <c r="GRG10" s="142"/>
      <c r="GRH10" s="142"/>
      <c r="GRI10" s="142"/>
      <c r="GRJ10" s="142"/>
      <c r="GRK10" s="142"/>
      <c r="GRL10" s="142"/>
      <c r="GRM10" s="142"/>
      <c r="GRN10" s="142"/>
      <c r="GRO10" s="142"/>
      <c r="GRP10" s="142"/>
      <c r="GRQ10" s="142"/>
      <c r="GRR10" s="142"/>
      <c r="GRS10" s="142"/>
      <c r="GRT10" s="142"/>
      <c r="GRU10" s="142"/>
      <c r="GRV10" s="142"/>
      <c r="GRW10" s="142"/>
      <c r="GRX10" s="142"/>
      <c r="GRY10" s="142"/>
      <c r="GRZ10" s="142"/>
      <c r="GSA10" s="142"/>
      <c r="GSB10" s="142"/>
      <c r="GSC10" s="142"/>
      <c r="GSD10" s="142"/>
      <c r="GSE10" s="142"/>
      <c r="GSF10" s="142"/>
      <c r="GSG10" s="142"/>
      <c r="GSH10" s="142"/>
      <c r="GSI10" s="142"/>
      <c r="GSJ10" s="142"/>
      <c r="GSK10" s="142"/>
      <c r="GSL10" s="142"/>
      <c r="GSM10" s="142"/>
      <c r="GSN10" s="142"/>
      <c r="GSO10" s="142"/>
      <c r="GSP10" s="142"/>
      <c r="GSQ10" s="142"/>
      <c r="GSR10" s="142"/>
      <c r="GSS10" s="142"/>
      <c r="GST10" s="142"/>
      <c r="GSU10" s="142"/>
      <c r="GSV10" s="142"/>
      <c r="GSW10" s="142"/>
      <c r="GSX10" s="142"/>
      <c r="GSY10" s="142"/>
      <c r="GSZ10" s="142"/>
      <c r="GTA10" s="142"/>
      <c r="GTB10" s="142"/>
      <c r="GTC10" s="142"/>
      <c r="GTD10" s="142"/>
      <c r="GTE10" s="142"/>
      <c r="GTF10" s="142"/>
      <c r="GTG10" s="142"/>
      <c r="GTH10" s="142"/>
      <c r="GTI10" s="142"/>
      <c r="GTJ10" s="142"/>
      <c r="GTK10" s="142"/>
      <c r="GTL10" s="142"/>
      <c r="GTM10" s="142"/>
      <c r="GTN10" s="142"/>
      <c r="GTO10" s="142"/>
      <c r="GTP10" s="142"/>
      <c r="GTQ10" s="142"/>
      <c r="GTR10" s="142"/>
      <c r="GTS10" s="142"/>
      <c r="GTT10" s="142"/>
      <c r="GTU10" s="142"/>
      <c r="GTV10" s="142"/>
      <c r="GTW10" s="142"/>
      <c r="GTX10" s="142"/>
      <c r="GTY10" s="142"/>
      <c r="GTZ10" s="142"/>
      <c r="GUA10" s="142"/>
      <c r="GUB10" s="142"/>
      <c r="GUC10" s="142"/>
      <c r="GUD10" s="142"/>
      <c r="GUE10" s="142"/>
      <c r="GUF10" s="142"/>
      <c r="GUG10" s="142"/>
      <c r="GUH10" s="142"/>
      <c r="GUI10" s="142"/>
      <c r="GUJ10" s="142"/>
      <c r="GUK10" s="142"/>
      <c r="GUL10" s="142"/>
      <c r="GUM10" s="142"/>
      <c r="GUN10" s="142"/>
      <c r="GUO10" s="142"/>
      <c r="GUP10" s="142"/>
      <c r="GUQ10" s="142"/>
      <c r="GUR10" s="142"/>
      <c r="GUS10" s="142"/>
      <c r="GUT10" s="142"/>
      <c r="GUU10" s="142"/>
      <c r="GUV10" s="142"/>
      <c r="GUW10" s="142"/>
      <c r="GUX10" s="142"/>
      <c r="GUY10" s="142"/>
      <c r="GUZ10" s="142"/>
      <c r="GVA10" s="142"/>
      <c r="GVB10" s="142"/>
      <c r="GVC10" s="142"/>
      <c r="GVD10" s="142"/>
      <c r="GVE10" s="142"/>
      <c r="GVF10" s="142"/>
      <c r="GVG10" s="142"/>
      <c r="GVH10" s="142"/>
      <c r="GVI10" s="142"/>
      <c r="GVJ10" s="142"/>
      <c r="GVK10" s="142"/>
      <c r="GVL10" s="142"/>
      <c r="GVM10" s="142"/>
      <c r="GVN10" s="142"/>
      <c r="GVO10" s="142"/>
      <c r="GVP10" s="142"/>
      <c r="GVQ10" s="142"/>
      <c r="GVR10" s="142"/>
      <c r="GVS10" s="142"/>
      <c r="GVT10" s="142"/>
      <c r="GVU10" s="142"/>
      <c r="GVV10" s="142"/>
      <c r="GVW10" s="142"/>
      <c r="GVX10" s="142"/>
      <c r="GVY10" s="142"/>
      <c r="GVZ10" s="142"/>
      <c r="GWA10" s="142"/>
      <c r="GWB10" s="142"/>
      <c r="GWC10" s="142"/>
      <c r="GWD10" s="142"/>
      <c r="GWE10" s="142"/>
      <c r="GWF10" s="142"/>
      <c r="GWG10" s="142"/>
      <c r="GWH10" s="142"/>
      <c r="GWI10" s="142"/>
      <c r="GWJ10" s="142"/>
      <c r="GWK10" s="142"/>
      <c r="GWL10" s="142"/>
      <c r="GWM10" s="142"/>
      <c r="GWN10" s="142"/>
      <c r="GWO10" s="142"/>
      <c r="GWP10" s="142"/>
      <c r="GWQ10" s="142"/>
      <c r="GWR10" s="142"/>
      <c r="GWS10" s="142"/>
      <c r="GWT10" s="142"/>
      <c r="GWU10" s="142"/>
      <c r="GWV10" s="142"/>
      <c r="GWW10" s="142"/>
      <c r="GWX10" s="142"/>
      <c r="GWY10" s="142"/>
      <c r="GWZ10" s="142"/>
      <c r="GXA10" s="142"/>
      <c r="GXB10" s="142"/>
      <c r="GXC10" s="142"/>
      <c r="GXD10" s="142"/>
      <c r="GXE10" s="142"/>
      <c r="GXF10" s="142"/>
      <c r="GXG10" s="142"/>
      <c r="GXH10" s="142"/>
      <c r="GXI10" s="142"/>
      <c r="GXJ10" s="142"/>
      <c r="GXK10" s="142"/>
      <c r="GXL10" s="142"/>
      <c r="GXM10" s="142"/>
      <c r="GXN10" s="142"/>
      <c r="GXO10" s="142"/>
      <c r="GXP10" s="142"/>
      <c r="GXQ10" s="142"/>
      <c r="GXR10" s="142"/>
      <c r="GXS10" s="142"/>
      <c r="GXT10" s="142"/>
      <c r="GXU10" s="142"/>
      <c r="GXV10" s="142"/>
      <c r="GXW10" s="142"/>
      <c r="GXX10" s="142"/>
      <c r="GXY10" s="142"/>
      <c r="GXZ10" s="142"/>
      <c r="GYA10" s="142"/>
      <c r="GYB10" s="142"/>
      <c r="GYC10" s="142"/>
      <c r="GYD10" s="142"/>
      <c r="GYE10" s="142"/>
      <c r="GYF10" s="142"/>
      <c r="GYG10" s="142"/>
      <c r="GYH10" s="142"/>
      <c r="GYI10" s="142"/>
      <c r="GYJ10" s="142"/>
      <c r="GYK10" s="142"/>
      <c r="GYL10" s="142"/>
      <c r="GYM10" s="142"/>
      <c r="GYN10" s="142"/>
      <c r="GYO10" s="142"/>
      <c r="GYP10" s="142"/>
      <c r="GYQ10" s="142"/>
      <c r="GYR10" s="142"/>
      <c r="GYS10" s="142"/>
      <c r="GYT10" s="142"/>
      <c r="GYU10" s="142"/>
      <c r="GYV10" s="142"/>
      <c r="GYW10" s="142"/>
      <c r="GYX10" s="142"/>
      <c r="GYY10" s="142"/>
      <c r="GYZ10" s="142"/>
      <c r="GZA10" s="142"/>
      <c r="GZB10" s="142"/>
      <c r="GZC10" s="142"/>
      <c r="GZD10" s="142"/>
      <c r="GZE10" s="142"/>
      <c r="GZF10" s="142"/>
      <c r="GZG10" s="142"/>
      <c r="GZH10" s="142"/>
      <c r="GZI10" s="142"/>
      <c r="GZJ10" s="142"/>
      <c r="GZK10" s="142"/>
      <c r="GZL10" s="142"/>
      <c r="GZM10" s="142"/>
      <c r="GZN10" s="142"/>
      <c r="GZO10" s="142"/>
      <c r="GZP10" s="142"/>
      <c r="GZQ10" s="142"/>
      <c r="GZR10" s="142"/>
      <c r="GZS10" s="142"/>
      <c r="GZT10" s="142"/>
      <c r="GZU10" s="142"/>
      <c r="GZV10" s="142"/>
      <c r="GZW10" s="142"/>
      <c r="GZX10" s="142"/>
      <c r="GZY10" s="142"/>
      <c r="GZZ10" s="142"/>
      <c r="HAA10" s="142"/>
      <c r="HAB10" s="142"/>
      <c r="HAC10" s="142"/>
      <c r="HAD10" s="142"/>
      <c r="HAE10" s="142"/>
      <c r="HAF10" s="142"/>
      <c r="HAG10" s="142"/>
      <c r="HAH10" s="142"/>
      <c r="HAI10" s="142"/>
      <c r="HAJ10" s="142"/>
      <c r="HAK10" s="142"/>
      <c r="HAL10" s="142"/>
      <c r="HAM10" s="142"/>
      <c r="HAN10" s="142"/>
      <c r="HAO10" s="142"/>
      <c r="HAP10" s="142"/>
      <c r="HAQ10" s="142"/>
      <c r="HAR10" s="142"/>
      <c r="HAS10" s="142"/>
      <c r="HAT10" s="142"/>
      <c r="HAU10" s="142"/>
      <c r="HAV10" s="142"/>
      <c r="HAW10" s="142"/>
      <c r="HAX10" s="142"/>
      <c r="HAY10" s="142"/>
      <c r="HAZ10" s="142"/>
      <c r="HBA10" s="142"/>
      <c r="HBB10" s="142"/>
      <c r="HBC10" s="142"/>
      <c r="HBD10" s="142"/>
      <c r="HBE10" s="142"/>
      <c r="HBF10" s="142"/>
      <c r="HBG10" s="142"/>
      <c r="HBH10" s="142"/>
      <c r="HBI10" s="142"/>
      <c r="HBJ10" s="142"/>
      <c r="HBK10" s="142"/>
      <c r="HBL10" s="142"/>
      <c r="HBM10" s="142"/>
      <c r="HBN10" s="142"/>
      <c r="HBO10" s="142"/>
      <c r="HBP10" s="142"/>
      <c r="HBQ10" s="142"/>
      <c r="HBR10" s="142"/>
      <c r="HBS10" s="142"/>
      <c r="HBT10" s="142"/>
      <c r="HBU10" s="142"/>
      <c r="HBV10" s="142"/>
      <c r="HBW10" s="142"/>
      <c r="HBX10" s="142"/>
      <c r="HBY10" s="142"/>
      <c r="HBZ10" s="142"/>
      <c r="HCA10" s="142"/>
      <c r="HCB10" s="142"/>
      <c r="HCC10" s="142"/>
      <c r="HCD10" s="142"/>
      <c r="HCE10" s="142"/>
      <c r="HCF10" s="142"/>
      <c r="HCG10" s="142"/>
      <c r="HCH10" s="142"/>
      <c r="HCI10" s="142"/>
      <c r="HCJ10" s="142"/>
      <c r="HCK10" s="142"/>
      <c r="HCL10" s="142"/>
      <c r="HCM10" s="142"/>
      <c r="HCN10" s="142"/>
      <c r="HCO10" s="142"/>
      <c r="HCP10" s="142"/>
      <c r="HCQ10" s="142"/>
      <c r="HCR10" s="142"/>
      <c r="HCS10" s="142"/>
      <c r="HCT10" s="142"/>
      <c r="HCU10" s="142"/>
      <c r="HCV10" s="142"/>
      <c r="HCW10" s="142"/>
      <c r="HCX10" s="142"/>
      <c r="HCY10" s="142"/>
      <c r="HCZ10" s="142"/>
      <c r="HDA10" s="142"/>
      <c r="HDB10" s="142"/>
      <c r="HDC10" s="142"/>
      <c r="HDD10" s="142"/>
      <c r="HDE10" s="142"/>
      <c r="HDF10" s="142"/>
      <c r="HDG10" s="142"/>
      <c r="HDH10" s="142"/>
      <c r="HDI10" s="142"/>
      <c r="HDJ10" s="142"/>
      <c r="HDK10" s="142"/>
      <c r="HDL10" s="142"/>
      <c r="HDM10" s="142"/>
      <c r="HDN10" s="142"/>
      <c r="HDO10" s="142"/>
      <c r="HDP10" s="142"/>
      <c r="HDQ10" s="142"/>
      <c r="HDR10" s="142"/>
      <c r="HDS10" s="142"/>
      <c r="HDT10" s="142"/>
      <c r="HDU10" s="142"/>
      <c r="HDV10" s="142"/>
      <c r="HDW10" s="142"/>
      <c r="HDX10" s="142"/>
      <c r="HDY10" s="142"/>
      <c r="HDZ10" s="142"/>
      <c r="HEA10" s="142"/>
      <c r="HEB10" s="142"/>
      <c r="HEC10" s="142"/>
      <c r="HED10" s="142"/>
      <c r="HEE10" s="142"/>
      <c r="HEF10" s="142"/>
      <c r="HEG10" s="142"/>
      <c r="HEH10" s="142"/>
      <c r="HEI10" s="142"/>
      <c r="HEJ10" s="142"/>
      <c r="HEK10" s="142"/>
      <c r="HEL10" s="142"/>
      <c r="HEM10" s="142"/>
      <c r="HEN10" s="142"/>
      <c r="HEO10" s="142"/>
      <c r="HEP10" s="142"/>
      <c r="HEQ10" s="142"/>
      <c r="HER10" s="142"/>
      <c r="HES10" s="142"/>
      <c r="HET10" s="142"/>
      <c r="HEU10" s="142"/>
      <c r="HEV10" s="142"/>
      <c r="HEW10" s="142"/>
      <c r="HEX10" s="142"/>
      <c r="HEY10" s="142"/>
      <c r="HEZ10" s="142"/>
      <c r="HFA10" s="142"/>
      <c r="HFB10" s="142"/>
      <c r="HFC10" s="142"/>
      <c r="HFD10" s="142"/>
      <c r="HFE10" s="142"/>
      <c r="HFF10" s="142"/>
      <c r="HFG10" s="142"/>
      <c r="HFH10" s="142"/>
      <c r="HFI10" s="142"/>
      <c r="HFJ10" s="142"/>
      <c r="HFK10" s="142"/>
      <c r="HFL10" s="142"/>
      <c r="HFM10" s="142"/>
      <c r="HFN10" s="142"/>
      <c r="HFO10" s="142"/>
      <c r="HFP10" s="142"/>
      <c r="HFQ10" s="142"/>
      <c r="HFR10" s="142"/>
      <c r="HFS10" s="142"/>
      <c r="HFT10" s="142"/>
      <c r="HFU10" s="142"/>
      <c r="HFV10" s="142"/>
      <c r="HFW10" s="142"/>
      <c r="HFX10" s="142"/>
      <c r="HFY10" s="142"/>
      <c r="HFZ10" s="142"/>
      <c r="HGA10" s="142"/>
      <c r="HGB10" s="142"/>
      <c r="HGC10" s="142"/>
      <c r="HGD10" s="142"/>
      <c r="HGE10" s="142"/>
      <c r="HGF10" s="142"/>
      <c r="HGG10" s="142"/>
      <c r="HGH10" s="142"/>
      <c r="HGI10" s="142"/>
      <c r="HGJ10" s="142"/>
      <c r="HGK10" s="142"/>
      <c r="HGL10" s="142"/>
      <c r="HGM10" s="142"/>
      <c r="HGN10" s="142"/>
      <c r="HGO10" s="142"/>
      <c r="HGP10" s="142"/>
      <c r="HGQ10" s="142"/>
      <c r="HGR10" s="142"/>
      <c r="HGS10" s="142"/>
      <c r="HGT10" s="142"/>
      <c r="HGU10" s="142"/>
      <c r="HGV10" s="142"/>
      <c r="HGW10" s="142"/>
      <c r="HGX10" s="142"/>
      <c r="HGY10" s="142"/>
      <c r="HGZ10" s="142"/>
      <c r="HHA10" s="142"/>
      <c r="HHB10" s="142"/>
      <c r="HHC10" s="142"/>
      <c r="HHD10" s="142"/>
      <c r="HHE10" s="142"/>
      <c r="HHF10" s="142"/>
      <c r="HHG10" s="142"/>
      <c r="HHH10" s="142"/>
      <c r="HHI10" s="142"/>
      <c r="HHJ10" s="142"/>
      <c r="HHK10" s="142"/>
      <c r="HHL10" s="142"/>
      <c r="HHM10" s="142"/>
      <c r="HHN10" s="142"/>
      <c r="HHO10" s="142"/>
      <c r="HHP10" s="142"/>
      <c r="HHQ10" s="142"/>
      <c r="HHR10" s="142"/>
      <c r="HHS10" s="142"/>
      <c r="HHT10" s="142"/>
      <c r="HHU10" s="142"/>
      <c r="HHV10" s="142"/>
      <c r="HHW10" s="142"/>
      <c r="HHX10" s="142"/>
      <c r="HHY10" s="142"/>
      <c r="HHZ10" s="142"/>
      <c r="HIA10" s="142"/>
      <c r="HIB10" s="142"/>
      <c r="HIC10" s="142"/>
      <c r="HID10" s="142"/>
      <c r="HIE10" s="142"/>
      <c r="HIF10" s="142"/>
      <c r="HIG10" s="142"/>
      <c r="HIH10" s="142"/>
      <c r="HII10" s="142"/>
      <c r="HIJ10" s="142"/>
      <c r="HIK10" s="142"/>
      <c r="HIL10" s="142"/>
      <c r="HIM10" s="142"/>
      <c r="HIN10" s="142"/>
      <c r="HIO10" s="142"/>
      <c r="HIP10" s="142"/>
      <c r="HIQ10" s="142"/>
      <c r="HIR10" s="142"/>
      <c r="HIS10" s="142"/>
      <c r="HIT10" s="142"/>
      <c r="HIU10" s="142"/>
      <c r="HIV10" s="142"/>
      <c r="HIW10" s="142"/>
      <c r="HIX10" s="142"/>
      <c r="HIY10" s="142"/>
      <c r="HIZ10" s="142"/>
      <c r="HJA10" s="142"/>
      <c r="HJB10" s="142"/>
      <c r="HJC10" s="142"/>
      <c r="HJD10" s="142"/>
      <c r="HJE10" s="142"/>
      <c r="HJF10" s="142"/>
      <c r="HJG10" s="142"/>
      <c r="HJH10" s="142"/>
      <c r="HJI10" s="142"/>
      <c r="HJJ10" s="142"/>
      <c r="HJK10" s="142"/>
      <c r="HJL10" s="142"/>
      <c r="HJM10" s="142"/>
      <c r="HJN10" s="142"/>
      <c r="HJO10" s="142"/>
      <c r="HJP10" s="142"/>
      <c r="HJQ10" s="142"/>
      <c r="HJR10" s="142"/>
      <c r="HJS10" s="142"/>
      <c r="HJT10" s="142"/>
      <c r="HJU10" s="142"/>
      <c r="HJV10" s="142"/>
      <c r="HJW10" s="142"/>
      <c r="HJX10" s="142"/>
      <c r="HJY10" s="142"/>
      <c r="HJZ10" s="142"/>
      <c r="HKA10" s="142"/>
      <c r="HKB10" s="142"/>
      <c r="HKC10" s="142"/>
      <c r="HKD10" s="142"/>
      <c r="HKE10" s="142"/>
      <c r="HKF10" s="142"/>
      <c r="HKG10" s="142"/>
      <c r="HKH10" s="142"/>
      <c r="HKI10" s="142"/>
      <c r="HKJ10" s="142"/>
      <c r="HKK10" s="142"/>
      <c r="HKL10" s="142"/>
      <c r="HKM10" s="142"/>
      <c r="HKN10" s="142"/>
      <c r="HKO10" s="142"/>
      <c r="HKP10" s="142"/>
      <c r="HKQ10" s="142"/>
      <c r="HKR10" s="142"/>
      <c r="HKS10" s="142"/>
      <c r="HKT10" s="142"/>
      <c r="HKU10" s="142"/>
      <c r="HKV10" s="142"/>
      <c r="HKW10" s="142"/>
      <c r="HKX10" s="142"/>
      <c r="HKY10" s="142"/>
      <c r="HKZ10" s="142"/>
      <c r="HLA10" s="142"/>
      <c r="HLB10" s="142"/>
      <c r="HLC10" s="142"/>
      <c r="HLD10" s="142"/>
      <c r="HLE10" s="142"/>
      <c r="HLF10" s="142"/>
      <c r="HLG10" s="142"/>
      <c r="HLH10" s="142"/>
      <c r="HLI10" s="142"/>
      <c r="HLJ10" s="142"/>
      <c r="HLK10" s="142"/>
      <c r="HLL10" s="142"/>
      <c r="HLM10" s="142"/>
      <c r="HLN10" s="142"/>
      <c r="HLO10" s="142"/>
      <c r="HLP10" s="142"/>
      <c r="HLQ10" s="142"/>
      <c r="HLR10" s="142"/>
      <c r="HLS10" s="142"/>
      <c r="HLT10" s="142"/>
      <c r="HLU10" s="142"/>
      <c r="HLV10" s="142"/>
      <c r="HLW10" s="142"/>
      <c r="HLX10" s="142"/>
      <c r="HLY10" s="142"/>
      <c r="HLZ10" s="142"/>
      <c r="HMA10" s="142"/>
      <c r="HMB10" s="142"/>
      <c r="HMC10" s="142"/>
      <c r="HMD10" s="142"/>
      <c r="HME10" s="142"/>
      <c r="HMF10" s="142"/>
      <c r="HMG10" s="142"/>
      <c r="HMH10" s="142"/>
      <c r="HMI10" s="142"/>
      <c r="HMJ10" s="142"/>
      <c r="HMK10" s="142"/>
      <c r="HML10" s="142"/>
      <c r="HMM10" s="142"/>
      <c r="HMN10" s="142"/>
      <c r="HMO10" s="142"/>
      <c r="HMP10" s="142"/>
      <c r="HMQ10" s="142"/>
      <c r="HMR10" s="142"/>
      <c r="HMS10" s="142"/>
      <c r="HMT10" s="142"/>
      <c r="HMU10" s="142"/>
      <c r="HMV10" s="142"/>
      <c r="HMW10" s="142"/>
      <c r="HMX10" s="142"/>
      <c r="HMY10" s="142"/>
      <c r="HMZ10" s="142"/>
      <c r="HNA10" s="142"/>
      <c r="HNB10" s="142"/>
      <c r="HNC10" s="142"/>
      <c r="HND10" s="142"/>
      <c r="HNE10" s="142"/>
      <c r="HNF10" s="142"/>
      <c r="HNG10" s="142"/>
      <c r="HNH10" s="142"/>
      <c r="HNI10" s="142"/>
      <c r="HNJ10" s="142"/>
      <c r="HNK10" s="142"/>
      <c r="HNL10" s="142"/>
      <c r="HNM10" s="142"/>
      <c r="HNN10" s="142"/>
      <c r="HNO10" s="142"/>
      <c r="HNP10" s="142"/>
      <c r="HNQ10" s="142"/>
      <c r="HNR10" s="142"/>
      <c r="HNS10" s="142"/>
      <c r="HNT10" s="142"/>
      <c r="HNU10" s="142"/>
      <c r="HNV10" s="142"/>
      <c r="HNW10" s="142"/>
      <c r="HNX10" s="142"/>
      <c r="HNY10" s="142"/>
      <c r="HNZ10" s="142"/>
      <c r="HOA10" s="142"/>
      <c r="HOB10" s="142"/>
      <c r="HOC10" s="142"/>
      <c r="HOD10" s="142"/>
      <c r="HOE10" s="142"/>
      <c r="HOF10" s="142"/>
      <c r="HOG10" s="142"/>
      <c r="HOH10" s="142"/>
      <c r="HOI10" s="142"/>
      <c r="HOJ10" s="142"/>
      <c r="HOK10" s="142"/>
      <c r="HOL10" s="142"/>
      <c r="HOM10" s="142"/>
      <c r="HON10" s="142"/>
      <c r="HOO10" s="142"/>
      <c r="HOP10" s="142"/>
      <c r="HOQ10" s="142"/>
      <c r="HOR10" s="142"/>
      <c r="HOS10" s="142"/>
      <c r="HOT10" s="142"/>
      <c r="HOU10" s="142"/>
      <c r="HOV10" s="142"/>
      <c r="HOW10" s="142"/>
      <c r="HOX10" s="142"/>
      <c r="HOY10" s="142"/>
      <c r="HOZ10" s="142"/>
      <c r="HPA10" s="142"/>
      <c r="HPB10" s="142"/>
      <c r="HPC10" s="142"/>
      <c r="HPD10" s="142"/>
      <c r="HPE10" s="142"/>
      <c r="HPF10" s="142"/>
      <c r="HPG10" s="142"/>
      <c r="HPH10" s="142"/>
      <c r="HPI10" s="142"/>
      <c r="HPJ10" s="142"/>
      <c r="HPK10" s="142"/>
      <c r="HPL10" s="142"/>
      <c r="HPM10" s="142"/>
      <c r="HPN10" s="142"/>
      <c r="HPO10" s="142"/>
      <c r="HPP10" s="142"/>
      <c r="HPQ10" s="142"/>
      <c r="HPR10" s="142"/>
      <c r="HPS10" s="142"/>
      <c r="HPT10" s="142"/>
      <c r="HPU10" s="142"/>
      <c r="HPV10" s="142"/>
      <c r="HPW10" s="142"/>
      <c r="HPX10" s="142"/>
      <c r="HPY10" s="142"/>
      <c r="HPZ10" s="142"/>
      <c r="HQA10" s="142"/>
      <c r="HQB10" s="142"/>
      <c r="HQC10" s="142"/>
      <c r="HQD10" s="142"/>
      <c r="HQE10" s="142"/>
      <c r="HQF10" s="142"/>
      <c r="HQG10" s="142"/>
      <c r="HQH10" s="142"/>
      <c r="HQI10" s="142"/>
      <c r="HQJ10" s="142"/>
      <c r="HQK10" s="142"/>
      <c r="HQL10" s="142"/>
      <c r="HQM10" s="142"/>
      <c r="HQN10" s="142"/>
      <c r="HQO10" s="142"/>
      <c r="HQP10" s="142"/>
      <c r="HQQ10" s="142"/>
      <c r="HQR10" s="142"/>
      <c r="HQS10" s="142"/>
      <c r="HQT10" s="142"/>
      <c r="HQU10" s="142"/>
      <c r="HQV10" s="142"/>
      <c r="HQW10" s="142"/>
      <c r="HQX10" s="142"/>
      <c r="HQY10" s="142"/>
      <c r="HQZ10" s="142"/>
      <c r="HRA10" s="142"/>
      <c r="HRB10" s="142"/>
      <c r="HRC10" s="142"/>
      <c r="HRD10" s="142"/>
      <c r="HRE10" s="142"/>
      <c r="HRF10" s="142"/>
      <c r="HRG10" s="142"/>
      <c r="HRH10" s="142"/>
      <c r="HRI10" s="142"/>
      <c r="HRJ10" s="142"/>
      <c r="HRK10" s="142"/>
      <c r="HRL10" s="142"/>
      <c r="HRM10" s="142"/>
      <c r="HRN10" s="142"/>
      <c r="HRO10" s="142"/>
      <c r="HRP10" s="142"/>
      <c r="HRQ10" s="142"/>
      <c r="HRR10" s="142"/>
      <c r="HRS10" s="142"/>
      <c r="HRT10" s="142"/>
      <c r="HRU10" s="142"/>
      <c r="HRV10" s="142"/>
      <c r="HRW10" s="142"/>
      <c r="HRX10" s="142"/>
      <c r="HRY10" s="142"/>
      <c r="HRZ10" s="142"/>
      <c r="HSA10" s="142"/>
      <c r="HSB10" s="142"/>
      <c r="HSC10" s="142"/>
      <c r="HSD10" s="142"/>
      <c r="HSE10" s="142"/>
      <c r="HSF10" s="142"/>
      <c r="HSG10" s="142"/>
      <c r="HSH10" s="142"/>
      <c r="HSI10" s="142"/>
      <c r="HSJ10" s="142"/>
      <c r="HSK10" s="142"/>
      <c r="HSL10" s="142"/>
      <c r="HSM10" s="142"/>
      <c r="HSN10" s="142"/>
      <c r="HSO10" s="142"/>
      <c r="HSP10" s="142"/>
      <c r="HSQ10" s="142"/>
      <c r="HSR10" s="142"/>
      <c r="HSS10" s="142"/>
      <c r="HST10" s="142"/>
      <c r="HSU10" s="142"/>
      <c r="HSV10" s="142"/>
      <c r="HSW10" s="142"/>
      <c r="HSX10" s="142"/>
      <c r="HSY10" s="142"/>
      <c r="HSZ10" s="142"/>
      <c r="HTA10" s="142"/>
      <c r="HTB10" s="142"/>
      <c r="HTC10" s="142"/>
      <c r="HTD10" s="142"/>
      <c r="HTE10" s="142"/>
      <c r="HTF10" s="142"/>
      <c r="HTG10" s="142"/>
      <c r="HTH10" s="142"/>
      <c r="HTI10" s="142"/>
      <c r="HTJ10" s="142"/>
      <c r="HTK10" s="142"/>
      <c r="HTL10" s="142"/>
      <c r="HTM10" s="142"/>
      <c r="HTN10" s="142"/>
      <c r="HTO10" s="142"/>
      <c r="HTP10" s="142"/>
      <c r="HTQ10" s="142"/>
      <c r="HTR10" s="142"/>
      <c r="HTS10" s="142"/>
      <c r="HTT10" s="142"/>
      <c r="HTU10" s="142"/>
      <c r="HTV10" s="142"/>
      <c r="HTW10" s="142"/>
      <c r="HTX10" s="142"/>
      <c r="HTY10" s="142"/>
      <c r="HTZ10" s="142"/>
      <c r="HUA10" s="142"/>
      <c r="HUB10" s="142"/>
      <c r="HUC10" s="142"/>
      <c r="HUD10" s="142"/>
      <c r="HUE10" s="142"/>
      <c r="HUF10" s="142"/>
      <c r="HUG10" s="142"/>
      <c r="HUH10" s="142"/>
      <c r="HUI10" s="142"/>
      <c r="HUJ10" s="142"/>
      <c r="HUK10" s="142"/>
      <c r="HUL10" s="142"/>
      <c r="HUM10" s="142"/>
      <c r="HUN10" s="142"/>
      <c r="HUO10" s="142"/>
      <c r="HUP10" s="142"/>
      <c r="HUQ10" s="142"/>
      <c r="HUR10" s="142"/>
      <c r="HUS10" s="142"/>
      <c r="HUT10" s="142"/>
      <c r="HUU10" s="142"/>
      <c r="HUV10" s="142"/>
      <c r="HUW10" s="142"/>
      <c r="HUX10" s="142"/>
      <c r="HUY10" s="142"/>
      <c r="HUZ10" s="142"/>
      <c r="HVA10" s="142"/>
      <c r="HVB10" s="142"/>
      <c r="HVC10" s="142"/>
      <c r="HVD10" s="142"/>
      <c r="HVE10" s="142"/>
      <c r="HVF10" s="142"/>
      <c r="HVG10" s="142"/>
      <c r="HVH10" s="142"/>
      <c r="HVI10" s="142"/>
      <c r="HVJ10" s="142"/>
      <c r="HVK10" s="142"/>
      <c r="HVL10" s="142"/>
      <c r="HVM10" s="142"/>
      <c r="HVN10" s="142"/>
      <c r="HVO10" s="142"/>
      <c r="HVP10" s="142"/>
      <c r="HVQ10" s="142"/>
      <c r="HVR10" s="142"/>
      <c r="HVS10" s="142"/>
      <c r="HVT10" s="142"/>
      <c r="HVU10" s="142"/>
      <c r="HVV10" s="142"/>
      <c r="HVW10" s="142"/>
      <c r="HVX10" s="142"/>
      <c r="HVY10" s="142"/>
      <c r="HVZ10" s="142"/>
      <c r="HWA10" s="142"/>
      <c r="HWB10" s="142"/>
      <c r="HWC10" s="142"/>
      <c r="HWD10" s="142"/>
      <c r="HWE10" s="142"/>
      <c r="HWF10" s="142"/>
      <c r="HWG10" s="142"/>
      <c r="HWH10" s="142"/>
      <c r="HWI10" s="142"/>
      <c r="HWJ10" s="142"/>
      <c r="HWK10" s="142"/>
      <c r="HWL10" s="142"/>
      <c r="HWM10" s="142"/>
      <c r="HWN10" s="142"/>
      <c r="HWO10" s="142"/>
      <c r="HWP10" s="142"/>
      <c r="HWQ10" s="142"/>
      <c r="HWR10" s="142"/>
      <c r="HWS10" s="142"/>
      <c r="HWT10" s="142"/>
      <c r="HWU10" s="142"/>
      <c r="HWV10" s="142"/>
      <c r="HWW10" s="142"/>
      <c r="HWX10" s="142"/>
      <c r="HWY10" s="142"/>
      <c r="HWZ10" s="142"/>
      <c r="HXA10" s="142"/>
      <c r="HXB10" s="142"/>
      <c r="HXC10" s="142"/>
      <c r="HXD10" s="142"/>
      <c r="HXE10" s="142"/>
      <c r="HXF10" s="142"/>
      <c r="HXG10" s="142"/>
      <c r="HXH10" s="142"/>
      <c r="HXI10" s="142"/>
      <c r="HXJ10" s="142"/>
      <c r="HXK10" s="142"/>
      <c r="HXL10" s="142"/>
      <c r="HXM10" s="142"/>
      <c r="HXN10" s="142"/>
      <c r="HXO10" s="142"/>
      <c r="HXP10" s="142"/>
      <c r="HXQ10" s="142"/>
      <c r="HXR10" s="142"/>
      <c r="HXS10" s="142"/>
      <c r="HXT10" s="142"/>
      <c r="HXU10" s="142"/>
      <c r="HXV10" s="142"/>
      <c r="HXW10" s="142"/>
      <c r="HXX10" s="142"/>
      <c r="HXY10" s="142"/>
      <c r="HXZ10" s="142"/>
      <c r="HYA10" s="142"/>
      <c r="HYB10" s="142"/>
      <c r="HYC10" s="142"/>
      <c r="HYD10" s="142"/>
      <c r="HYE10" s="142"/>
      <c r="HYF10" s="142"/>
      <c r="HYG10" s="142"/>
      <c r="HYH10" s="142"/>
      <c r="HYI10" s="142"/>
      <c r="HYJ10" s="142"/>
      <c r="HYK10" s="142"/>
      <c r="HYL10" s="142"/>
      <c r="HYM10" s="142"/>
      <c r="HYN10" s="142"/>
      <c r="HYO10" s="142"/>
      <c r="HYP10" s="142"/>
      <c r="HYQ10" s="142"/>
      <c r="HYR10" s="142"/>
      <c r="HYS10" s="142"/>
      <c r="HYT10" s="142"/>
      <c r="HYU10" s="142"/>
      <c r="HYV10" s="142"/>
      <c r="HYW10" s="142"/>
      <c r="HYX10" s="142"/>
      <c r="HYY10" s="142"/>
      <c r="HYZ10" s="142"/>
      <c r="HZA10" s="142"/>
      <c r="HZB10" s="142"/>
      <c r="HZC10" s="142"/>
      <c r="HZD10" s="142"/>
      <c r="HZE10" s="142"/>
      <c r="HZF10" s="142"/>
      <c r="HZG10" s="142"/>
      <c r="HZH10" s="142"/>
      <c r="HZI10" s="142"/>
      <c r="HZJ10" s="142"/>
      <c r="HZK10" s="142"/>
      <c r="HZL10" s="142"/>
      <c r="HZM10" s="142"/>
      <c r="HZN10" s="142"/>
      <c r="HZO10" s="142"/>
      <c r="HZP10" s="142"/>
      <c r="HZQ10" s="142"/>
      <c r="HZR10" s="142"/>
      <c r="HZS10" s="142"/>
      <c r="HZT10" s="142"/>
      <c r="HZU10" s="142"/>
      <c r="HZV10" s="142"/>
      <c r="HZW10" s="142"/>
      <c r="HZX10" s="142"/>
      <c r="HZY10" s="142"/>
      <c r="HZZ10" s="142"/>
      <c r="IAA10" s="142"/>
      <c r="IAB10" s="142"/>
      <c r="IAC10" s="142"/>
      <c r="IAD10" s="142"/>
      <c r="IAE10" s="142"/>
      <c r="IAF10" s="142"/>
      <c r="IAG10" s="142"/>
      <c r="IAH10" s="142"/>
      <c r="IAI10" s="142"/>
      <c r="IAJ10" s="142"/>
      <c r="IAK10" s="142"/>
      <c r="IAL10" s="142"/>
      <c r="IAM10" s="142"/>
      <c r="IAN10" s="142"/>
      <c r="IAO10" s="142"/>
      <c r="IAP10" s="142"/>
      <c r="IAQ10" s="142"/>
      <c r="IAR10" s="142"/>
      <c r="IAS10" s="142"/>
      <c r="IAT10" s="142"/>
      <c r="IAU10" s="142"/>
      <c r="IAV10" s="142"/>
      <c r="IAW10" s="142"/>
      <c r="IAX10" s="142"/>
      <c r="IAY10" s="142"/>
      <c r="IAZ10" s="142"/>
      <c r="IBA10" s="142"/>
      <c r="IBB10" s="142"/>
      <c r="IBC10" s="142"/>
      <c r="IBD10" s="142"/>
      <c r="IBE10" s="142"/>
      <c r="IBF10" s="142"/>
      <c r="IBG10" s="142"/>
      <c r="IBH10" s="142"/>
      <c r="IBI10" s="142"/>
      <c r="IBJ10" s="142"/>
      <c r="IBK10" s="142"/>
      <c r="IBL10" s="142"/>
      <c r="IBM10" s="142"/>
      <c r="IBN10" s="142"/>
      <c r="IBO10" s="142"/>
      <c r="IBP10" s="142"/>
      <c r="IBQ10" s="142"/>
      <c r="IBR10" s="142"/>
      <c r="IBS10" s="142"/>
      <c r="IBT10" s="142"/>
      <c r="IBU10" s="142"/>
      <c r="IBV10" s="142"/>
      <c r="IBW10" s="142"/>
      <c r="IBX10" s="142"/>
      <c r="IBY10" s="142"/>
      <c r="IBZ10" s="142"/>
      <c r="ICA10" s="142"/>
      <c r="ICB10" s="142"/>
      <c r="ICC10" s="142"/>
      <c r="ICD10" s="142"/>
      <c r="ICE10" s="142"/>
      <c r="ICF10" s="142"/>
      <c r="ICG10" s="142"/>
      <c r="ICH10" s="142"/>
      <c r="ICI10" s="142"/>
      <c r="ICJ10" s="142"/>
      <c r="ICK10" s="142"/>
      <c r="ICL10" s="142"/>
      <c r="ICM10" s="142"/>
      <c r="ICN10" s="142"/>
      <c r="ICO10" s="142"/>
      <c r="ICP10" s="142"/>
      <c r="ICQ10" s="142"/>
      <c r="ICR10" s="142"/>
      <c r="ICS10" s="142"/>
      <c r="ICT10" s="142"/>
      <c r="ICU10" s="142"/>
      <c r="ICV10" s="142"/>
      <c r="ICW10" s="142"/>
      <c r="ICX10" s="142"/>
      <c r="ICY10" s="142"/>
      <c r="ICZ10" s="142"/>
      <c r="IDA10" s="142"/>
      <c r="IDB10" s="142"/>
      <c r="IDC10" s="142"/>
      <c r="IDD10" s="142"/>
      <c r="IDE10" s="142"/>
      <c r="IDF10" s="142"/>
      <c r="IDG10" s="142"/>
      <c r="IDH10" s="142"/>
      <c r="IDI10" s="142"/>
      <c r="IDJ10" s="142"/>
      <c r="IDK10" s="142"/>
      <c r="IDL10" s="142"/>
      <c r="IDM10" s="142"/>
      <c r="IDN10" s="142"/>
      <c r="IDO10" s="142"/>
      <c r="IDP10" s="142"/>
      <c r="IDQ10" s="142"/>
      <c r="IDR10" s="142"/>
      <c r="IDS10" s="142"/>
      <c r="IDT10" s="142"/>
      <c r="IDU10" s="142"/>
      <c r="IDV10" s="142"/>
      <c r="IDW10" s="142"/>
      <c r="IDX10" s="142"/>
      <c r="IDY10" s="142"/>
      <c r="IDZ10" s="142"/>
      <c r="IEA10" s="142"/>
      <c r="IEB10" s="142"/>
      <c r="IEC10" s="142"/>
      <c r="IED10" s="142"/>
      <c r="IEE10" s="142"/>
      <c r="IEF10" s="142"/>
      <c r="IEG10" s="142"/>
      <c r="IEH10" s="142"/>
      <c r="IEI10" s="142"/>
      <c r="IEJ10" s="142"/>
      <c r="IEK10" s="142"/>
      <c r="IEL10" s="142"/>
      <c r="IEM10" s="142"/>
      <c r="IEN10" s="142"/>
      <c r="IEO10" s="142"/>
      <c r="IEP10" s="142"/>
      <c r="IEQ10" s="142"/>
      <c r="IER10" s="142"/>
      <c r="IES10" s="142"/>
      <c r="IET10" s="142"/>
      <c r="IEU10" s="142"/>
      <c r="IEV10" s="142"/>
      <c r="IEW10" s="142"/>
      <c r="IEX10" s="142"/>
      <c r="IEY10" s="142"/>
      <c r="IEZ10" s="142"/>
      <c r="IFA10" s="142"/>
      <c r="IFB10" s="142"/>
      <c r="IFC10" s="142"/>
      <c r="IFD10" s="142"/>
      <c r="IFE10" s="142"/>
      <c r="IFF10" s="142"/>
      <c r="IFG10" s="142"/>
      <c r="IFH10" s="142"/>
      <c r="IFI10" s="142"/>
      <c r="IFJ10" s="142"/>
      <c r="IFK10" s="142"/>
      <c r="IFL10" s="142"/>
      <c r="IFM10" s="142"/>
      <c r="IFN10" s="142"/>
      <c r="IFO10" s="142"/>
      <c r="IFP10" s="142"/>
      <c r="IFQ10" s="142"/>
      <c r="IFR10" s="142"/>
      <c r="IFS10" s="142"/>
      <c r="IFT10" s="142"/>
      <c r="IFU10" s="142"/>
      <c r="IFV10" s="142"/>
      <c r="IFW10" s="142"/>
      <c r="IFX10" s="142"/>
      <c r="IFY10" s="142"/>
      <c r="IFZ10" s="142"/>
      <c r="IGA10" s="142"/>
      <c r="IGB10" s="142"/>
      <c r="IGC10" s="142"/>
      <c r="IGD10" s="142"/>
      <c r="IGE10" s="142"/>
      <c r="IGF10" s="142"/>
      <c r="IGG10" s="142"/>
      <c r="IGH10" s="142"/>
      <c r="IGI10" s="142"/>
      <c r="IGJ10" s="142"/>
      <c r="IGK10" s="142"/>
      <c r="IGL10" s="142"/>
      <c r="IGM10" s="142"/>
      <c r="IGN10" s="142"/>
      <c r="IGO10" s="142"/>
      <c r="IGP10" s="142"/>
      <c r="IGQ10" s="142"/>
      <c r="IGR10" s="142"/>
      <c r="IGS10" s="142"/>
      <c r="IGT10" s="142"/>
      <c r="IGU10" s="142"/>
      <c r="IGV10" s="142"/>
      <c r="IGW10" s="142"/>
      <c r="IGX10" s="142"/>
      <c r="IGY10" s="142"/>
      <c r="IGZ10" s="142"/>
      <c r="IHA10" s="142"/>
      <c r="IHB10" s="142"/>
      <c r="IHC10" s="142"/>
      <c r="IHD10" s="142"/>
      <c r="IHE10" s="142"/>
      <c r="IHF10" s="142"/>
      <c r="IHG10" s="142"/>
      <c r="IHH10" s="142"/>
      <c r="IHI10" s="142"/>
      <c r="IHJ10" s="142"/>
      <c r="IHK10" s="142"/>
      <c r="IHL10" s="142"/>
      <c r="IHM10" s="142"/>
      <c r="IHN10" s="142"/>
      <c r="IHO10" s="142"/>
      <c r="IHP10" s="142"/>
      <c r="IHQ10" s="142"/>
      <c r="IHR10" s="142"/>
      <c r="IHS10" s="142"/>
      <c r="IHT10" s="142"/>
      <c r="IHU10" s="142"/>
      <c r="IHV10" s="142"/>
      <c r="IHW10" s="142"/>
      <c r="IHX10" s="142"/>
      <c r="IHY10" s="142"/>
      <c r="IHZ10" s="142"/>
      <c r="IIA10" s="142"/>
      <c r="IIB10" s="142"/>
      <c r="IIC10" s="142"/>
      <c r="IID10" s="142"/>
      <c r="IIE10" s="142"/>
      <c r="IIF10" s="142"/>
      <c r="IIG10" s="142"/>
      <c r="IIH10" s="142"/>
      <c r="III10" s="142"/>
      <c r="IIJ10" s="142"/>
      <c r="IIK10" s="142"/>
      <c r="IIL10" s="142"/>
      <c r="IIM10" s="142"/>
      <c r="IIN10" s="142"/>
      <c r="IIO10" s="142"/>
      <c r="IIP10" s="142"/>
      <c r="IIQ10" s="142"/>
      <c r="IIR10" s="142"/>
      <c r="IIS10" s="142"/>
      <c r="IIT10" s="142"/>
      <c r="IIU10" s="142"/>
      <c r="IIV10" s="142"/>
      <c r="IIW10" s="142"/>
      <c r="IIX10" s="142"/>
      <c r="IIY10" s="142"/>
      <c r="IIZ10" s="142"/>
      <c r="IJA10" s="142"/>
      <c r="IJB10" s="142"/>
      <c r="IJC10" s="142"/>
      <c r="IJD10" s="142"/>
      <c r="IJE10" s="142"/>
      <c r="IJF10" s="142"/>
      <c r="IJG10" s="142"/>
      <c r="IJH10" s="142"/>
      <c r="IJI10" s="142"/>
      <c r="IJJ10" s="142"/>
      <c r="IJK10" s="142"/>
      <c r="IJL10" s="142"/>
      <c r="IJM10" s="142"/>
      <c r="IJN10" s="142"/>
      <c r="IJO10" s="142"/>
      <c r="IJP10" s="142"/>
      <c r="IJQ10" s="142"/>
      <c r="IJR10" s="142"/>
      <c r="IJS10" s="142"/>
      <c r="IJT10" s="142"/>
      <c r="IJU10" s="142"/>
      <c r="IJV10" s="142"/>
      <c r="IJW10" s="142"/>
      <c r="IJX10" s="142"/>
      <c r="IJY10" s="142"/>
      <c r="IJZ10" s="142"/>
      <c r="IKA10" s="142"/>
      <c r="IKB10" s="142"/>
      <c r="IKC10" s="142"/>
      <c r="IKD10" s="142"/>
      <c r="IKE10" s="142"/>
      <c r="IKF10" s="142"/>
      <c r="IKG10" s="142"/>
      <c r="IKH10" s="142"/>
      <c r="IKI10" s="142"/>
      <c r="IKJ10" s="142"/>
      <c r="IKK10" s="142"/>
      <c r="IKL10" s="142"/>
      <c r="IKM10" s="142"/>
      <c r="IKN10" s="142"/>
      <c r="IKO10" s="142"/>
      <c r="IKP10" s="142"/>
      <c r="IKQ10" s="142"/>
      <c r="IKR10" s="142"/>
      <c r="IKS10" s="142"/>
      <c r="IKT10" s="142"/>
      <c r="IKU10" s="142"/>
      <c r="IKV10" s="142"/>
      <c r="IKW10" s="142"/>
      <c r="IKX10" s="142"/>
      <c r="IKY10" s="142"/>
      <c r="IKZ10" s="142"/>
      <c r="ILA10" s="142"/>
      <c r="ILB10" s="142"/>
      <c r="ILC10" s="142"/>
      <c r="ILD10" s="142"/>
      <c r="ILE10" s="142"/>
      <c r="ILF10" s="142"/>
      <c r="ILG10" s="142"/>
      <c r="ILH10" s="142"/>
      <c r="ILI10" s="142"/>
      <c r="ILJ10" s="142"/>
      <c r="ILK10" s="142"/>
      <c r="ILL10" s="142"/>
      <c r="ILM10" s="142"/>
      <c r="ILN10" s="142"/>
      <c r="ILO10" s="142"/>
      <c r="ILP10" s="142"/>
      <c r="ILQ10" s="142"/>
      <c r="ILR10" s="142"/>
      <c r="ILS10" s="142"/>
      <c r="ILT10" s="142"/>
      <c r="ILU10" s="142"/>
      <c r="ILV10" s="142"/>
      <c r="ILW10" s="142"/>
      <c r="ILX10" s="142"/>
      <c r="ILY10" s="142"/>
      <c r="ILZ10" s="142"/>
      <c r="IMA10" s="142"/>
      <c r="IMB10" s="142"/>
      <c r="IMC10" s="142"/>
      <c r="IMD10" s="142"/>
      <c r="IME10" s="142"/>
      <c r="IMF10" s="142"/>
      <c r="IMG10" s="142"/>
      <c r="IMH10" s="142"/>
      <c r="IMI10" s="142"/>
      <c r="IMJ10" s="142"/>
      <c r="IMK10" s="142"/>
      <c r="IML10" s="142"/>
      <c r="IMM10" s="142"/>
      <c r="IMN10" s="142"/>
      <c r="IMO10" s="142"/>
      <c r="IMP10" s="142"/>
      <c r="IMQ10" s="142"/>
      <c r="IMR10" s="142"/>
      <c r="IMS10" s="142"/>
      <c r="IMT10" s="142"/>
      <c r="IMU10" s="142"/>
      <c r="IMV10" s="142"/>
      <c r="IMW10" s="142"/>
      <c r="IMX10" s="142"/>
      <c r="IMY10" s="142"/>
      <c r="IMZ10" s="142"/>
      <c r="INA10" s="142"/>
      <c r="INB10" s="142"/>
      <c r="INC10" s="142"/>
      <c r="IND10" s="142"/>
      <c r="INE10" s="142"/>
      <c r="INF10" s="142"/>
      <c r="ING10" s="142"/>
      <c r="INH10" s="142"/>
      <c r="INI10" s="142"/>
      <c r="INJ10" s="142"/>
      <c r="INK10" s="142"/>
      <c r="INL10" s="142"/>
      <c r="INM10" s="142"/>
      <c r="INN10" s="142"/>
      <c r="INO10" s="142"/>
      <c r="INP10" s="142"/>
      <c r="INQ10" s="142"/>
      <c r="INR10" s="142"/>
      <c r="INS10" s="142"/>
      <c r="INT10" s="142"/>
      <c r="INU10" s="142"/>
      <c r="INV10" s="142"/>
      <c r="INW10" s="142"/>
      <c r="INX10" s="142"/>
      <c r="INY10" s="142"/>
      <c r="INZ10" s="142"/>
      <c r="IOA10" s="142"/>
      <c r="IOB10" s="142"/>
      <c r="IOC10" s="142"/>
      <c r="IOD10" s="142"/>
      <c r="IOE10" s="142"/>
      <c r="IOF10" s="142"/>
      <c r="IOG10" s="142"/>
      <c r="IOH10" s="142"/>
      <c r="IOI10" s="142"/>
      <c r="IOJ10" s="142"/>
      <c r="IOK10" s="142"/>
      <c r="IOL10" s="142"/>
      <c r="IOM10" s="142"/>
      <c r="ION10" s="142"/>
      <c r="IOO10" s="142"/>
      <c r="IOP10" s="142"/>
      <c r="IOQ10" s="142"/>
      <c r="IOR10" s="142"/>
      <c r="IOS10" s="142"/>
      <c r="IOT10" s="142"/>
      <c r="IOU10" s="142"/>
      <c r="IOV10" s="142"/>
      <c r="IOW10" s="142"/>
      <c r="IOX10" s="142"/>
      <c r="IOY10" s="142"/>
      <c r="IOZ10" s="142"/>
      <c r="IPA10" s="142"/>
      <c r="IPB10" s="142"/>
      <c r="IPC10" s="142"/>
      <c r="IPD10" s="142"/>
      <c r="IPE10" s="142"/>
      <c r="IPF10" s="142"/>
      <c r="IPG10" s="142"/>
      <c r="IPH10" s="142"/>
      <c r="IPI10" s="142"/>
      <c r="IPJ10" s="142"/>
      <c r="IPK10" s="142"/>
      <c r="IPL10" s="142"/>
      <c r="IPM10" s="142"/>
      <c r="IPN10" s="142"/>
      <c r="IPO10" s="142"/>
      <c r="IPP10" s="142"/>
      <c r="IPQ10" s="142"/>
      <c r="IPR10" s="142"/>
      <c r="IPS10" s="142"/>
      <c r="IPT10" s="142"/>
      <c r="IPU10" s="142"/>
      <c r="IPV10" s="142"/>
      <c r="IPW10" s="142"/>
      <c r="IPX10" s="142"/>
      <c r="IPY10" s="142"/>
      <c r="IPZ10" s="142"/>
      <c r="IQA10" s="142"/>
      <c r="IQB10" s="142"/>
      <c r="IQC10" s="142"/>
      <c r="IQD10" s="142"/>
      <c r="IQE10" s="142"/>
      <c r="IQF10" s="142"/>
      <c r="IQG10" s="142"/>
      <c r="IQH10" s="142"/>
      <c r="IQI10" s="142"/>
      <c r="IQJ10" s="142"/>
      <c r="IQK10" s="142"/>
      <c r="IQL10" s="142"/>
      <c r="IQM10" s="142"/>
      <c r="IQN10" s="142"/>
      <c r="IQO10" s="142"/>
      <c r="IQP10" s="142"/>
      <c r="IQQ10" s="142"/>
      <c r="IQR10" s="142"/>
      <c r="IQS10" s="142"/>
      <c r="IQT10" s="142"/>
      <c r="IQU10" s="142"/>
      <c r="IQV10" s="142"/>
      <c r="IQW10" s="142"/>
      <c r="IQX10" s="142"/>
      <c r="IQY10" s="142"/>
      <c r="IQZ10" s="142"/>
      <c r="IRA10" s="142"/>
      <c r="IRB10" s="142"/>
      <c r="IRC10" s="142"/>
      <c r="IRD10" s="142"/>
      <c r="IRE10" s="142"/>
      <c r="IRF10" s="142"/>
      <c r="IRG10" s="142"/>
      <c r="IRH10" s="142"/>
      <c r="IRI10" s="142"/>
      <c r="IRJ10" s="142"/>
      <c r="IRK10" s="142"/>
      <c r="IRL10" s="142"/>
      <c r="IRM10" s="142"/>
      <c r="IRN10" s="142"/>
      <c r="IRO10" s="142"/>
      <c r="IRP10" s="142"/>
      <c r="IRQ10" s="142"/>
      <c r="IRR10" s="142"/>
      <c r="IRS10" s="142"/>
      <c r="IRT10" s="142"/>
      <c r="IRU10" s="142"/>
      <c r="IRV10" s="142"/>
      <c r="IRW10" s="142"/>
      <c r="IRX10" s="142"/>
      <c r="IRY10" s="142"/>
      <c r="IRZ10" s="142"/>
      <c r="ISA10" s="142"/>
      <c r="ISB10" s="142"/>
      <c r="ISC10" s="142"/>
      <c r="ISD10" s="142"/>
      <c r="ISE10" s="142"/>
      <c r="ISF10" s="142"/>
      <c r="ISG10" s="142"/>
      <c r="ISH10" s="142"/>
      <c r="ISI10" s="142"/>
      <c r="ISJ10" s="142"/>
      <c r="ISK10" s="142"/>
      <c r="ISL10" s="142"/>
      <c r="ISM10" s="142"/>
      <c r="ISN10" s="142"/>
      <c r="ISO10" s="142"/>
      <c r="ISP10" s="142"/>
      <c r="ISQ10" s="142"/>
      <c r="ISR10" s="142"/>
      <c r="ISS10" s="142"/>
      <c r="IST10" s="142"/>
      <c r="ISU10" s="142"/>
      <c r="ISV10" s="142"/>
      <c r="ISW10" s="142"/>
      <c r="ISX10" s="142"/>
      <c r="ISY10" s="142"/>
      <c r="ISZ10" s="142"/>
      <c r="ITA10" s="142"/>
      <c r="ITB10" s="142"/>
      <c r="ITC10" s="142"/>
      <c r="ITD10" s="142"/>
      <c r="ITE10" s="142"/>
      <c r="ITF10" s="142"/>
      <c r="ITG10" s="142"/>
      <c r="ITH10" s="142"/>
      <c r="ITI10" s="142"/>
      <c r="ITJ10" s="142"/>
      <c r="ITK10" s="142"/>
      <c r="ITL10" s="142"/>
      <c r="ITM10" s="142"/>
      <c r="ITN10" s="142"/>
      <c r="ITO10" s="142"/>
      <c r="ITP10" s="142"/>
      <c r="ITQ10" s="142"/>
      <c r="ITR10" s="142"/>
      <c r="ITS10" s="142"/>
      <c r="ITT10" s="142"/>
      <c r="ITU10" s="142"/>
      <c r="ITV10" s="142"/>
      <c r="ITW10" s="142"/>
      <c r="ITX10" s="142"/>
      <c r="ITY10" s="142"/>
      <c r="ITZ10" s="142"/>
      <c r="IUA10" s="142"/>
      <c r="IUB10" s="142"/>
      <c r="IUC10" s="142"/>
      <c r="IUD10" s="142"/>
      <c r="IUE10" s="142"/>
      <c r="IUF10" s="142"/>
      <c r="IUG10" s="142"/>
      <c r="IUH10" s="142"/>
      <c r="IUI10" s="142"/>
      <c r="IUJ10" s="142"/>
      <c r="IUK10" s="142"/>
      <c r="IUL10" s="142"/>
      <c r="IUM10" s="142"/>
      <c r="IUN10" s="142"/>
      <c r="IUO10" s="142"/>
      <c r="IUP10" s="142"/>
      <c r="IUQ10" s="142"/>
      <c r="IUR10" s="142"/>
      <c r="IUS10" s="142"/>
      <c r="IUT10" s="142"/>
      <c r="IUU10" s="142"/>
      <c r="IUV10" s="142"/>
      <c r="IUW10" s="142"/>
      <c r="IUX10" s="142"/>
      <c r="IUY10" s="142"/>
      <c r="IUZ10" s="142"/>
      <c r="IVA10" s="142"/>
      <c r="IVB10" s="142"/>
      <c r="IVC10" s="142"/>
      <c r="IVD10" s="142"/>
      <c r="IVE10" s="142"/>
      <c r="IVF10" s="142"/>
      <c r="IVG10" s="142"/>
      <c r="IVH10" s="142"/>
      <c r="IVI10" s="142"/>
      <c r="IVJ10" s="142"/>
      <c r="IVK10" s="142"/>
      <c r="IVL10" s="142"/>
      <c r="IVM10" s="142"/>
      <c r="IVN10" s="142"/>
      <c r="IVO10" s="142"/>
      <c r="IVP10" s="142"/>
      <c r="IVQ10" s="142"/>
      <c r="IVR10" s="142"/>
      <c r="IVS10" s="142"/>
      <c r="IVT10" s="142"/>
      <c r="IVU10" s="142"/>
      <c r="IVV10" s="142"/>
      <c r="IVW10" s="142"/>
      <c r="IVX10" s="142"/>
      <c r="IVY10" s="142"/>
      <c r="IVZ10" s="142"/>
      <c r="IWA10" s="142"/>
      <c r="IWB10" s="142"/>
      <c r="IWC10" s="142"/>
      <c r="IWD10" s="142"/>
      <c r="IWE10" s="142"/>
      <c r="IWF10" s="142"/>
      <c r="IWG10" s="142"/>
      <c r="IWH10" s="142"/>
      <c r="IWI10" s="142"/>
      <c r="IWJ10" s="142"/>
      <c r="IWK10" s="142"/>
      <c r="IWL10" s="142"/>
      <c r="IWM10" s="142"/>
      <c r="IWN10" s="142"/>
      <c r="IWO10" s="142"/>
      <c r="IWP10" s="142"/>
      <c r="IWQ10" s="142"/>
      <c r="IWR10" s="142"/>
      <c r="IWS10" s="142"/>
      <c r="IWT10" s="142"/>
      <c r="IWU10" s="142"/>
      <c r="IWV10" s="142"/>
      <c r="IWW10" s="142"/>
      <c r="IWX10" s="142"/>
      <c r="IWY10" s="142"/>
      <c r="IWZ10" s="142"/>
      <c r="IXA10" s="142"/>
      <c r="IXB10" s="142"/>
      <c r="IXC10" s="142"/>
      <c r="IXD10" s="142"/>
      <c r="IXE10" s="142"/>
      <c r="IXF10" s="142"/>
      <c r="IXG10" s="142"/>
      <c r="IXH10" s="142"/>
      <c r="IXI10" s="142"/>
      <c r="IXJ10" s="142"/>
      <c r="IXK10" s="142"/>
      <c r="IXL10" s="142"/>
      <c r="IXM10" s="142"/>
      <c r="IXN10" s="142"/>
      <c r="IXO10" s="142"/>
      <c r="IXP10" s="142"/>
      <c r="IXQ10" s="142"/>
      <c r="IXR10" s="142"/>
      <c r="IXS10" s="142"/>
      <c r="IXT10" s="142"/>
      <c r="IXU10" s="142"/>
      <c r="IXV10" s="142"/>
      <c r="IXW10" s="142"/>
      <c r="IXX10" s="142"/>
      <c r="IXY10" s="142"/>
      <c r="IXZ10" s="142"/>
      <c r="IYA10" s="142"/>
      <c r="IYB10" s="142"/>
      <c r="IYC10" s="142"/>
      <c r="IYD10" s="142"/>
      <c r="IYE10" s="142"/>
      <c r="IYF10" s="142"/>
      <c r="IYG10" s="142"/>
      <c r="IYH10" s="142"/>
      <c r="IYI10" s="142"/>
      <c r="IYJ10" s="142"/>
      <c r="IYK10" s="142"/>
      <c r="IYL10" s="142"/>
      <c r="IYM10" s="142"/>
      <c r="IYN10" s="142"/>
      <c r="IYO10" s="142"/>
      <c r="IYP10" s="142"/>
      <c r="IYQ10" s="142"/>
      <c r="IYR10" s="142"/>
      <c r="IYS10" s="142"/>
      <c r="IYT10" s="142"/>
      <c r="IYU10" s="142"/>
      <c r="IYV10" s="142"/>
      <c r="IYW10" s="142"/>
      <c r="IYX10" s="142"/>
      <c r="IYY10" s="142"/>
      <c r="IYZ10" s="142"/>
      <c r="IZA10" s="142"/>
      <c r="IZB10" s="142"/>
      <c r="IZC10" s="142"/>
      <c r="IZD10" s="142"/>
      <c r="IZE10" s="142"/>
      <c r="IZF10" s="142"/>
      <c r="IZG10" s="142"/>
      <c r="IZH10" s="142"/>
      <c r="IZI10" s="142"/>
      <c r="IZJ10" s="142"/>
      <c r="IZK10" s="142"/>
      <c r="IZL10" s="142"/>
      <c r="IZM10" s="142"/>
      <c r="IZN10" s="142"/>
      <c r="IZO10" s="142"/>
      <c r="IZP10" s="142"/>
      <c r="IZQ10" s="142"/>
      <c r="IZR10" s="142"/>
      <c r="IZS10" s="142"/>
      <c r="IZT10" s="142"/>
      <c r="IZU10" s="142"/>
      <c r="IZV10" s="142"/>
      <c r="IZW10" s="142"/>
      <c r="IZX10" s="142"/>
      <c r="IZY10" s="142"/>
      <c r="IZZ10" s="142"/>
      <c r="JAA10" s="142"/>
      <c r="JAB10" s="142"/>
      <c r="JAC10" s="142"/>
      <c r="JAD10" s="142"/>
      <c r="JAE10" s="142"/>
      <c r="JAF10" s="142"/>
      <c r="JAG10" s="142"/>
      <c r="JAH10" s="142"/>
      <c r="JAI10" s="142"/>
      <c r="JAJ10" s="142"/>
      <c r="JAK10" s="142"/>
      <c r="JAL10" s="142"/>
      <c r="JAM10" s="142"/>
      <c r="JAN10" s="142"/>
      <c r="JAO10" s="142"/>
      <c r="JAP10" s="142"/>
      <c r="JAQ10" s="142"/>
      <c r="JAR10" s="142"/>
      <c r="JAS10" s="142"/>
      <c r="JAT10" s="142"/>
      <c r="JAU10" s="142"/>
      <c r="JAV10" s="142"/>
      <c r="JAW10" s="142"/>
      <c r="JAX10" s="142"/>
      <c r="JAY10" s="142"/>
      <c r="JAZ10" s="142"/>
      <c r="JBA10" s="142"/>
      <c r="JBB10" s="142"/>
      <c r="JBC10" s="142"/>
      <c r="JBD10" s="142"/>
      <c r="JBE10" s="142"/>
      <c r="JBF10" s="142"/>
      <c r="JBG10" s="142"/>
      <c r="JBH10" s="142"/>
      <c r="JBI10" s="142"/>
      <c r="JBJ10" s="142"/>
      <c r="JBK10" s="142"/>
      <c r="JBL10" s="142"/>
      <c r="JBM10" s="142"/>
      <c r="JBN10" s="142"/>
      <c r="JBO10" s="142"/>
      <c r="JBP10" s="142"/>
      <c r="JBQ10" s="142"/>
      <c r="JBR10" s="142"/>
      <c r="JBS10" s="142"/>
      <c r="JBT10" s="142"/>
      <c r="JBU10" s="142"/>
      <c r="JBV10" s="142"/>
      <c r="JBW10" s="142"/>
      <c r="JBX10" s="142"/>
      <c r="JBY10" s="142"/>
      <c r="JBZ10" s="142"/>
      <c r="JCA10" s="142"/>
      <c r="JCB10" s="142"/>
      <c r="JCC10" s="142"/>
      <c r="JCD10" s="142"/>
      <c r="JCE10" s="142"/>
      <c r="JCF10" s="142"/>
      <c r="JCG10" s="142"/>
      <c r="JCH10" s="142"/>
      <c r="JCI10" s="142"/>
      <c r="JCJ10" s="142"/>
      <c r="JCK10" s="142"/>
      <c r="JCL10" s="142"/>
      <c r="JCM10" s="142"/>
      <c r="JCN10" s="142"/>
      <c r="JCO10" s="142"/>
      <c r="JCP10" s="142"/>
      <c r="JCQ10" s="142"/>
      <c r="JCR10" s="142"/>
      <c r="JCS10" s="142"/>
      <c r="JCT10" s="142"/>
      <c r="JCU10" s="142"/>
      <c r="JCV10" s="142"/>
      <c r="JCW10" s="142"/>
      <c r="JCX10" s="142"/>
      <c r="JCY10" s="142"/>
      <c r="JCZ10" s="142"/>
      <c r="JDA10" s="142"/>
      <c r="JDB10" s="142"/>
      <c r="JDC10" s="142"/>
      <c r="JDD10" s="142"/>
      <c r="JDE10" s="142"/>
      <c r="JDF10" s="142"/>
      <c r="JDG10" s="142"/>
      <c r="JDH10" s="142"/>
      <c r="JDI10" s="142"/>
      <c r="JDJ10" s="142"/>
      <c r="JDK10" s="142"/>
      <c r="JDL10" s="142"/>
      <c r="JDM10" s="142"/>
      <c r="JDN10" s="142"/>
      <c r="JDO10" s="142"/>
      <c r="JDP10" s="142"/>
      <c r="JDQ10" s="142"/>
      <c r="JDR10" s="142"/>
      <c r="JDS10" s="142"/>
      <c r="JDT10" s="142"/>
      <c r="JDU10" s="142"/>
      <c r="JDV10" s="142"/>
      <c r="JDW10" s="142"/>
      <c r="JDX10" s="142"/>
      <c r="JDY10" s="142"/>
      <c r="JDZ10" s="142"/>
      <c r="JEA10" s="142"/>
      <c r="JEB10" s="142"/>
      <c r="JEC10" s="142"/>
      <c r="JED10" s="142"/>
      <c r="JEE10" s="142"/>
      <c r="JEF10" s="142"/>
      <c r="JEG10" s="142"/>
      <c r="JEH10" s="142"/>
      <c r="JEI10" s="142"/>
      <c r="JEJ10" s="142"/>
      <c r="JEK10" s="142"/>
      <c r="JEL10" s="142"/>
      <c r="JEM10" s="142"/>
      <c r="JEN10" s="142"/>
      <c r="JEO10" s="142"/>
      <c r="JEP10" s="142"/>
      <c r="JEQ10" s="142"/>
      <c r="JER10" s="142"/>
      <c r="JES10" s="142"/>
      <c r="JET10" s="142"/>
      <c r="JEU10" s="142"/>
      <c r="JEV10" s="142"/>
      <c r="JEW10" s="142"/>
      <c r="JEX10" s="142"/>
      <c r="JEY10" s="142"/>
      <c r="JEZ10" s="142"/>
      <c r="JFA10" s="142"/>
      <c r="JFB10" s="142"/>
      <c r="JFC10" s="142"/>
      <c r="JFD10" s="142"/>
      <c r="JFE10" s="142"/>
      <c r="JFF10" s="142"/>
      <c r="JFG10" s="142"/>
      <c r="JFH10" s="142"/>
      <c r="JFI10" s="142"/>
      <c r="JFJ10" s="142"/>
      <c r="JFK10" s="142"/>
      <c r="JFL10" s="142"/>
      <c r="JFM10" s="142"/>
      <c r="JFN10" s="142"/>
      <c r="JFO10" s="142"/>
      <c r="JFP10" s="142"/>
      <c r="JFQ10" s="142"/>
      <c r="JFR10" s="142"/>
      <c r="JFS10" s="142"/>
      <c r="JFT10" s="142"/>
      <c r="JFU10" s="142"/>
      <c r="JFV10" s="142"/>
      <c r="JFW10" s="142"/>
      <c r="JFX10" s="142"/>
      <c r="JFY10" s="142"/>
      <c r="JFZ10" s="142"/>
      <c r="JGA10" s="142"/>
      <c r="JGB10" s="142"/>
      <c r="JGC10" s="142"/>
      <c r="JGD10" s="142"/>
      <c r="JGE10" s="142"/>
      <c r="JGF10" s="142"/>
      <c r="JGG10" s="142"/>
      <c r="JGH10" s="142"/>
      <c r="JGI10" s="142"/>
      <c r="JGJ10" s="142"/>
      <c r="JGK10" s="142"/>
      <c r="JGL10" s="142"/>
      <c r="JGM10" s="142"/>
      <c r="JGN10" s="142"/>
      <c r="JGO10" s="142"/>
      <c r="JGP10" s="142"/>
      <c r="JGQ10" s="142"/>
      <c r="JGR10" s="142"/>
      <c r="JGS10" s="142"/>
      <c r="JGT10" s="142"/>
      <c r="JGU10" s="142"/>
      <c r="JGV10" s="142"/>
      <c r="JGW10" s="142"/>
      <c r="JGX10" s="142"/>
      <c r="JGY10" s="142"/>
      <c r="JGZ10" s="142"/>
      <c r="JHA10" s="142"/>
      <c r="JHB10" s="142"/>
      <c r="JHC10" s="142"/>
      <c r="JHD10" s="142"/>
      <c r="JHE10" s="142"/>
      <c r="JHF10" s="142"/>
      <c r="JHG10" s="142"/>
      <c r="JHH10" s="142"/>
      <c r="JHI10" s="142"/>
      <c r="JHJ10" s="142"/>
      <c r="JHK10" s="142"/>
      <c r="JHL10" s="142"/>
      <c r="JHM10" s="142"/>
      <c r="JHN10" s="142"/>
      <c r="JHO10" s="142"/>
      <c r="JHP10" s="142"/>
      <c r="JHQ10" s="142"/>
      <c r="JHR10" s="142"/>
      <c r="JHS10" s="142"/>
      <c r="JHT10" s="142"/>
      <c r="JHU10" s="142"/>
      <c r="JHV10" s="142"/>
      <c r="JHW10" s="142"/>
      <c r="JHX10" s="142"/>
      <c r="JHY10" s="142"/>
      <c r="JHZ10" s="142"/>
      <c r="JIA10" s="142"/>
      <c r="JIB10" s="142"/>
      <c r="JIC10" s="142"/>
      <c r="JID10" s="142"/>
      <c r="JIE10" s="142"/>
      <c r="JIF10" s="142"/>
      <c r="JIG10" s="142"/>
      <c r="JIH10" s="142"/>
      <c r="JII10" s="142"/>
      <c r="JIJ10" s="142"/>
      <c r="JIK10" s="142"/>
      <c r="JIL10" s="142"/>
      <c r="JIM10" s="142"/>
      <c r="JIN10" s="142"/>
      <c r="JIO10" s="142"/>
      <c r="JIP10" s="142"/>
      <c r="JIQ10" s="142"/>
      <c r="JIR10" s="142"/>
      <c r="JIS10" s="142"/>
      <c r="JIT10" s="142"/>
      <c r="JIU10" s="142"/>
      <c r="JIV10" s="142"/>
      <c r="JIW10" s="142"/>
      <c r="JIX10" s="142"/>
      <c r="JIY10" s="142"/>
      <c r="JIZ10" s="142"/>
      <c r="JJA10" s="142"/>
      <c r="JJB10" s="142"/>
      <c r="JJC10" s="142"/>
      <c r="JJD10" s="142"/>
      <c r="JJE10" s="142"/>
      <c r="JJF10" s="142"/>
      <c r="JJG10" s="142"/>
      <c r="JJH10" s="142"/>
      <c r="JJI10" s="142"/>
      <c r="JJJ10" s="142"/>
      <c r="JJK10" s="142"/>
      <c r="JJL10" s="142"/>
      <c r="JJM10" s="142"/>
      <c r="JJN10" s="142"/>
      <c r="JJO10" s="142"/>
      <c r="JJP10" s="142"/>
      <c r="JJQ10" s="142"/>
      <c r="JJR10" s="142"/>
      <c r="JJS10" s="142"/>
      <c r="JJT10" s="142"/>
      <c r="JJU10" s="142"/>
      <c r="JJV10" s="142"/>
      <c r="JJW10" s="142"/>
      <c r="JJX10" s="142"/>
      <c r="JJY10" s="142"/>
      <c r="JJZ10" s="142"/>
      <c r="JKA10" s="142"/>
      <c r="JKB10" s="142"/>
      <c r="JKC10" s="142"/>
      <c r="JKD10" s="142"/>
      <c r="JKE10" s="142"/>
      <c r="JKF10" s="142"/>
      <c r="JKG10" s="142"/>
      <c r="JKH10" s="142"/>
      <c r="JKI10" s="142"/>
      <c r="JKJ10" s="142"/>
      <c r="JKK10" s="142"/>
      <c r="JKL10" s="142"/>
      <c r="JKM10" s="142"/>
      <c r="JKN10" s="142"/>
      <c r="JKO10" s="142"/>
      <c r="JKP10" s="142"/>
      <c r="JKQ10" s="142"/>
      <c r="JKR10" s="142"/>
      <c r="JKS10" s="142"/>
      <c r="JKT10" s="142"/>
      <c r="JKU10" s="142"/>
      <c r="JKV10" s="142"/>
      <c r="JKW10" s="142"/>
      <c r="JKX10" s="142"/>
      <c r="JKY10" s="142"/>
      <c r="JKZ10" s="142"/>
      <c r="JLA10" s="142"/>
      <c r="JLB10" s="142"/>
      <c r="JLC10" s="142"/>
      <c r="JLD10" s="142"/>
      <c r="JLE10" s="142"/>
      <c r="JLF10" s="142"/>
      <c r="JLG10" s="142"/>
      <c r="JLH10" s="142"/>
      <c r="JLI10" s="142"/>
      <c r="JLJ10" s="142"/>
      <c r="JLK10" s="142"/>
      <c r="JLL10" s="142"/>
      <c r="JLM10" s="142"/>
      <c r="JLN10" s="142"/>
      <c r="JLO10" s="142"/>
      <c r="JLP10" s="142"/>
      <c r="JLQ10" s="142"/>
      <c r="JLR10" s="142"/>
      <c r="JLS10" s="142"/>
      <c r="JLT10" s="142"/>
      <c r="JLU10" s="142"/>
      <c r="JLV10" s="142"/>
      <c r="JLW10" s="142"/>
      <c r="JLX10" s="142"/>
      <c r="JLY10" s="142"/>
      <c r="JLZ10" s="142"/>
      <c r="JMA10" s="142"/>
      <c r="JMB10" s="142"/>
      <c r="JMC10" s="142"/>
      <c r="JMD10" s="142"/>
      <c r="JME10" s="142"/>
      <c r="JMF10" s="142"/>
      <c r="JMG10" s="142"/>
      <c r="JMH10" s="142"/>
      <c r="JMI10" s="142"/>
      <c r="JMJ10" s="142"/>
      <c r="JMK10" s="142"/>
      <c r="JML10" s="142"/>
      <c r="JMM10" s="142"/>
      <c r="JMN10" s="142"/>
      <c r="JMO10" s="142"/>
      <c r="JMP10" s="142"/>
      <c r="JMQ10" s="142"/>
      <c r="JMR10" s="142"/>
      <c r="JMS10" s="142"/>
      <c r="JMT10" s="142"/>
      <c r="JMU10" s="142"/>
      <c r="JMV10" s="142"/>
      <c r="JMW10" s="142"/>
      <c r="JMX10" s="142"/>
      <c r="JMY10" s="142"/>
      <c r="JMZ10" s="142"/>
      <c r="JNA10" s="142"/>
      <c r="JNB10" s="142"/>
      <c r="JNC10" s="142"/>
      <c r="JND10" s="142"/>
      <c r="JNE10" s="142"/>
      <c r="JNF10" s="142"/>
      <c r="JNG10" s="142"/>
      <c r="JNH10" s="142"/>
      <c r="JNI10" s="142"/>
      <c r="JNJ10" s="142"/>
      <c r="JNK10" s="142"/>
      <c r="JNL10" s="142"/>
      <c r="JNM10" s="142"/>
      <c r="JNN10" s="142"/>
      <c r="JNO10" s="142"/>
      <c r="JNP10" s="142"/>
      <c r="JNQ10" s="142"/>
      <c r="JNR10" s="142"/>
      <c r="JNS10" s="142"/>
      <c r="JNT10" s="142"/>
      <c r="JNU10" s="142"/>
      <c r="JNV10" s="142"/>
      <c r="JNW10" s="142"/>
      <c r="JNX10" s="142"/>
      <c r="JNY10" s="142"/>
      <c r="JNZ10" s="142"/>
      <c r="JOA10" s="142"/>
      <c r="JOB10" s="142"/>
      <c r="JOC10" s="142"/>
      <c r="JOD10" s="142"/>
      <c r="JOE10" s="142"/>
      <c r="JOF10" s="142"/>
      <c r="JOG10" s="142"/>
      <c r="JOH10" s="142"/>
      <c r="JOI10" s="142"/>
      <c r="JOJ10" s="142"/>
      <c r="JOK10" s="142"/>
      <c r="JOL10" s="142"/>
      <c r="JOM10" s="142"/>
      <c r="JON10" s="142"/>
      <c r="JOO10" s="142"/>
      <c r="JOP10" s="142"/>
      <c r="JOQ10" s="142"/>
      <c r="JOR10" s="142"/>
      <c r="JOS10" s="142"/>
      <c r="JOT10" s="142"/>
      <c r="JOU10" s="142"/>
      <c r="JOV10" s="142"/>
      <c r="JOW10" s="142"/>
      <c r="JOX10" s="142"/>
      <c r="JOY10" s="142"/>
      <c r="JOZ10" s="142"/>
      <c r="JPA10" s="142"/>
      <c r="JPB10" s="142"/>
      <c r="JPC10" s="142"/>
      <c r="JPD10" s="142"/>
      <c r="JPE10" s="142"/>
      <c r="JPF10" s="142"/>
      <c r="JPG10" s="142"/>
      <c r="JPH10" s="142"/>
      <c r="JPI10" s="142"/>
      <c r="JPJ10" s="142"/>
      <c r="JPK10" s="142"/>
      <c r="JPL10" s="142"/>
      <c r="JPM10" s="142"/>
      <c r="JPN10" s="142"/>
      <c r="JPO10" s="142"/>
      <c r="JPP10" s="142"/>
      <c r="JPQ10" s="142"/>
      <c r="JPR10" s="142"/>
      <c r="JPS10" s="142"/>
      <c r="JPT10" s="142"/>
      <c r="JPU10" s="142"/>
      <c r="JPV10" s="142"/>
      <c r="JPW10" s="142"/>
      <c r="JPX10" s="142"/>
      <c r="JPY10" s="142"/>
      <c r="JPZ10" s="142"/>
      <c r="JQA10" s="142"/>
      <c r="JQB10" s="142"/>
      <c r="JQC10" s="142"/>
      <c r="JQD10" s="142"/>
      <c r="JQE10" s="142"/>
      <c r="JQF10" s="142"/>
      <c r="JQG10" s="142"/>
      <c r="JQH10" s="142"/>
      <c r="JQI10" s="142"/>
      <c r="JQJ10" s="142"/>
      <c r="JQK10" s="142"/>
      <c r="JQL10" s="142"/>
      <c r="JQM10" s="142"/>
      <c r="JQN10" s="142"/>
      <c r="JQO10" s="142"/>
      <c r="JQP10" s="142"/>
      <c r="JQQ10" s="142"/>
      <c r="JQR10" s="142"/>
      <c r="JQS10" s="142"/>
      <c r="JQT10" s="142"/>
      <c r="JQU10" s="142"/>
      <c r="JQV10" s="142"/>
      <c r="JQW10" s="142"/>
      <c r="JQX10" s="142"/>
      <c r="JQY10" s="142"/>
      <c r="JQZ10" s="142"/>
      <c r="JRA10" s="142"/>
      <c r="JRB10" s="142"/>
      <c r="JRC10" s="142"/>
      <c r="JRD10" s="142"/>
      <c r="JRE10" s="142"/>
      <c r="JRF10" s="142"/>
      <c r="JRG10" s="142"/>
      <c r="JRH10" s="142"/>
      <c r="JRI10" s="142"/>
      <c r="JRJ10" s="142"/>
      <c r="JRK10" s="142"/>
      <c r="JRL10" s="142"/>
      <c r="JRM10" s="142"/>
      <c r="JRN10" s="142"/>
      <c r="JRO10" s="142"/>
      <c r="JRP10" s="142"/>
      <c r="JRQ10" s="142"/>
      <c r="JRR10" s="142"/>
      <c r="JRS10" s="142"/>
      <c r="JRT10" s="142"/>
      <c r="JRU10" s="142"/>
      <c r="JRV10" s="142"/>
      <c r="JRW10" s="142"/>
      <c r="JRX10" s="142"/>
      <c r="JRY10" s="142"/>
      <c r="JRZ10" s="142"/>
      <c r="JSA10" s="142"/>
      <c r="JSB10" s="142"/>
      <c r="JSC10" s="142"/>
      <c r="JSD10" s="142"/>
      <c r="JSE10" s="142"/>
      <c r="JSF10" s="142"/>
      <c r="JSG10" s="142"/>
      <c r="JSH10" s="142"/>
      <c r="JSI10" s="142"/>
      <c r="JSJ10" s="142"/>
      <c r="JSK10" s="142"/>
      <c r="JSL10" s="142"/>
      <c r="JSM10" s="142"/>
      <c r="JSN10" s="142"/>
      <c r="JSO10" s="142"/>
      <c r="JSP10" s="142"/>
      <c r="JSQ10" s="142"/>
      <c r="JSR10" s="142"/>
      <c r="JSS10" s="142"/>
      <c r="JST10" s="142"/>
      <c r="JSU10" s="142"/>
      <c r="JSV10" s="142"/>
      <c r="JSW10" s="142"/>
      <c r="JSX10" s="142"/>
      <c r="JSY10" s="142"/>
      <c r="JSZ10" s="142"/>
      <c r="JTA10" s="142"/>
      <c r="JTB10" s="142"/>
      <c r="JTC10" s="142"/>
      <c r="JTD10" s="142"/>
      <c r="JTE10" s="142"/>
      <c r="JTF10" s="142"/>
      <c r="JTG10" s="142"/>
      <c r="JTH10" s="142"/>
      <c r="JTI10" s="142"/>
      <c r="JTJ10" s="142"/>
      <c r="JTK10" s="142"/>
      <c r="JTL10" s="142"/>
      <c r="JTM10" s="142"/>
      <c r="JTN10" s="142"/>
      <c r="JTO10" s="142"/>
      <c r="JTP10" s="142"/>
      <c r="JTQ10" s="142"/>
      <c r="JTR10" s="142"/>
      <c r="JTS10" s="142"/>
      <c r="JTT10" s="142"/>
      <c r="JTU10" s="142"/>
      <c r="JTV10" s="142"/>
      <c r="JTW10" s="142"/>
      <c r="JTX10" s="142"/>
      <c r="JTY10" s="142"/>
      <c r="JTZ10" s="142"/>
      <c r="JUA10" s="142"/>
      <c r="JUB10" s="142"/>
      <c r="JUC10" s="142"/>
      <c r="JUD10" s="142"/>
      <c r="JUE10" s="142"/>
      <c r="JUF10" s="142"/>
      <c r="JUG10" s="142"/>
      <c r="JUH10" s="142"/>
      <c r="JUI10" s="142"/>
      <c r="JUJ10" s="142"/>
      <c r="JUK10" s="142"/>
      <c r="JUL10" s="142"/>
      <c r="JUM10" s="142"/>
      <c r="JUN10" s="142"/>
      <c r="JUO10" s="142"/>
      <c r="JUP10" s="142"/>
      <c r="JUQ10" s="142"/>
      <c r="JUR10" s="142"/>
      <c r="JUS10" s="142"/>
      <c r="JUT10" s="142"/>
      <c r="JUU10" s="142"/>
      <c r="JUV10" s="142"/>
      <c r="JUW10" s="142"/>
      <c r="JUX10" s="142"/>
      <c r="JUY10" s="142"/>
      <c r="JUZ10" s="142"/>
      <c r="JVA10" s="142"/>
      <c r="JVB10" s="142"/>
      <c r="JVC10" s="142"/>
      <c r="JVD10" s="142"/>
      <c r="JVE10" s="142"/>
      <c r="JVF10" s="142"/>
      <c r="JVG10" s="142"/>
      <c r="JVH10" s="142"/>
      <c r="JVI10" s="142"/>
      <c r="JVJ10" s="142"/>
      <c r="JVK10" s="142"/>
      <c r="JVL10" s="142"/>
      <c r="JVM10" s="142"/>
      <c r="JVN10" s="142"/>
      <c r="JVO10" s="142"/>
      <c r="JVP10" s="142"/>
      <c r="JVQ10" s="142"/>
      <c r="JVR10" s="142"/>
      <c r="JVS10" s="142"/>
      <c r="JVT10" s="142"/>
      <c r="JVU10" s="142"/>
      <c r="JVV10" s="142"/>
      <c r="JVW10" s="142"/>
      <c r="JVX10" s="142"/>
      <c r="JVY10" s="142"/>
      <c r="JVZ10" s="142"/>
      <c r="JWA10" s="142"/>
      <c r="JWB10" s="142"/>
      <c r="JWC10" s="142"/>
      <c r="JWD10" s="142"/>
      <c r="JWE10" s="142"/>
      <c r="JWF10" s="142"/>
      <c r="JWG10" s="142"/>
      <c r="JWH10" s="142"/>
      <c r="JWI10" s="142"/>
      <c r="JWJ10" s="142"/>
      <c r="JWK10" s="142"/>
      <c r="JWL10" s="142"/>
      <c r="JWM10" s="142"/>
      <c r="JWN10" s="142"/>
      <c r="JWO10" s="142"/>
      <c r="JWP10" s="142"/>
      <c r="JWQ10" s="142"/>
      <c r="JWR10" s="142"/>
      <c r="JWS10" s="142"/>
      <c r="JWT10" s="142"/>
      <c r="JWU10" s="142"/>
      <c r="JWV10" s="142"/>
      <c r="JWW10" s="142"/>
      <c r="JWX10" s="142"/>
      <c r="JWY10" s="142"/>
      <c r="JWZ10" s="142"/>
      <c r="JXA10" s="142"/>
      <c r="JXB10" s="142"/>
      <c r="JXC10" s="142"/>
      <c r="JXD10" s="142"/>
      <c r="JXE10" s="142"/>
      <c r="JXF10" s="142"/>
      <c r="JXG10" s="142"/>
      <c r="JXH10" s="142"/>
      <c r="JXI10" s="142"/>
      <c r="JXJ10" s="142"/>
      <c r="JXK10" s="142"/>
      <c r="JXL10" s="142"/>
      <c r="JXM10" s="142"/>
      <c r="JXN10" s="142"/>
      <c r="JXO10" s="142"/>
      <c r="JXP10" s="142"/>
      <c r="JXQ10" s="142"/>
      <c r="JXR10" s="142"/>
      <c r="JXS10" s="142"/>
      <c r="JXT10" s="142"/>
      <c r="JXU10" s="142"/>
      <c r="JXV10" s="142"/>
      <c r="JXW10" s="142"/>
      <c r="JXX10" s="142"/>
      <c r="JXY10" s="142"/>
      <c r="JXZ10" s="142"/>
      <c r="JYA10" s="142"/>
      <c r="JYB10" s="142"/>
      <c r="JYC10" s="142"/>
      <c r="JYD10" s="142"/>
      <c r="JYE10" s="142"/>
      <c r="JYF10" s="142"/>
      <c r="JYG10" s="142"/>
      <c r="JYH10" s="142"/>
      <c r="JYI10" s="142"/>
      <c r="JYJ10" s="142"/>
      <c r="JYK10" s="142"/>
      <c r="JYL10" s="142"/>
      <c r="JYM10" s="142"/>
      <c r="JYN10" s="142"/>
      <c r="JYO10" s="142"/>
      <c r="JYP10" s="142"/>
      <c r="JYQ10" s="142"/>
      <c r="JYR10" s="142"/>
      <c r="JYS10" s="142"/>
      <c r="JYT10" s="142"/>
      <c r="JYU10" s="142"/>
      <c r="JYV10" s="142"/>
      <c r="JYW10" s="142"/>
      <c r="JYX10" s="142"/>
      <c r="JYY10" s="142"/>
      <c r="JYZ10" s="142"/>
      <c r="JZA10" s="142"/>
      <c r="JZB10" s="142"/>
      <c r="JZC10" s="142"/>
      <c r="JZD10" s="142"/>
      <c r="JZE10" s="142"/>
      <c r="JZF10" s="142"/>
      <c r="JZG10" s="142"/>
      <c r="JZH10" s="142"/>
      <c r="JZI10" s="142"/>
      <c r="JZJ10" s="142"/>
      <c r="JZK10" s="142"/>
      <c r="JZL10" s="142"/>
      <c r="JZM10" s="142"/>
      <c r="JZN10" s="142"/>
      <c r="JZO10" s="142"/>
      <c r="JZP10" s="142"/>
      <c r="JZQ10" s="142"/>
      <c r="JZR10" s="142"/>
      <c r="JZS10" s="142"/>
      <c r="JZT10" s="142"/>
      <c r="JZU10" s="142"/>
      <c r="JZV10" s="142"/>
      <c r="JZW10" s="142"/>
      <c r="JZX10" s="142"/>
      <c r="JZY10" s="142"/>
      <c r="JZZ10" s="142"/>
      <c r="KAA10" s="142"/>
      <c r="KAB10" s="142"/>
      <c r="KAC10" s="142"/>
      <c r="KAD10" s="142"/>
      <c r="KAE10" s="142"/>
      <c r="KAF10" s="142"/>
      <c r="KAG10" s="142"/>
      <c r="KAH10" s="142"/>
      <c r="KAI10" s="142"/>
      <c r="KAJ10" s="142"/>
      <c r="KAK10" s="142"/>
      <c r="KAL10" s="142"/>
      <c r="KAM10" s="142"/>
      <c r="KAN10" s="142"/>
      <c r="KAO10" s="142"/>
      <c r="KAP10" s="142"/>
      <c r="KAQ10" s="142"/>
      <c r="KAR10" s="142"/>
      <c r="KAS10" s="142"/>
      <c r="KAT10" s="142"/>
      <c r="KAU10" s="142"/>
      <c r="KAV10" s="142"/>
      <c r="KAW10" s="142"/>
      <c r="KAX10" s="142"/>
      <c r="KAY10" s="142"/>
      <c r="KAZ10" s="142"/>
      <c r="KBA10" s="142"/>
      <c r="KBB10" s="142"/>
      <c r="KBC10" s="142"/>
      <c r="KBD10" s="142"/>
      <c r="KBE10" s="142"/>
      <c r="KBF10" s="142"/>
      <c r="KBG10" s="142"/>
      <c r="KBH10" s="142"/>
      <c r="KBI10" s="142"/>
      <c r="KBJ10" s="142"/>
      <c r="KBK10" s="142"/>
      <c r="KBL10" s="142"/>
      <c r="KBM10" s="142"/>
      <c r="KBN10" s="142"/>
      <c r="KBO10" s="142"/>
      <c r="KBP10" s="142"/>
      <c r="KBQ10" s="142"/>
      <c r="KBR10" s="142"/>
      <c r="KBS10" s="142"/>
      <c r="KBT10" s="142"/>
      <c r="KBU10" s="142"/>
      <c r="KBV10" s="142"/>
      <c r="KBW10" s="142"/>
      <c r="KBX10" s="142"/>
      <c r="KBY10" s="142"/>
      <c r="KBZ10" s="142"/>
      <c r="KCA10" s="142"/>
      <c r="KCB10" s="142"/>
      <c r="KCC10" s="142"/>
      <c r="KCD10" s="142"/>
      <c r="KCE10" s="142"/>
      <c r="KCF10" s="142"/>
      <c r="KCG10" s="142"/>
      <c r="KCH10" s="142"/>
      <c r="KCI10" s="142"/>
      <c r="KCJ10" s="142"/>
      <c r="KCK10" s="142"/>
      <c r="KCL10" s="142"/>
      <c r="KCM10" s="142"/>
      <c r="KCN10" s="142"/>
      <c r="KCO10" s="142"/>
      <c r="KCP10" s="142"/>
      <c r="KCQ10" s="142"/>
      <c r="KCR10" s="142"/>
      <c r="KCS10" s="142"/>
      <c r="KCT10" s="142"/>
      <c r="KCU10" s="142"/>
      <c r="KCV10" s="142"/>
      <c r="KCW10" s="142"/>
      <c r="KCX10" s="142"/>
      <c r="KCY10" s="142"/>
      <c r="KCZ10" s="142"/>
      <c r="KDA10" s="142"/>
      <c r="KDB10" s="142"/>
      <c r="KDC10" s="142"/>
      <c r="KDD10" s="142"/>
      <c r="KDE10" s="142"/>
      <c r="KDF10" s="142"/>
      <c r="KDG10" s="142"/>
      <c r="KDH10" s="142"/>
      <c r="KDI10" s="142"/>
      <c r="KDJ10" s="142"/>
      <c r="KDK10" s="142"/>
      <c r="KDL10" s="142"/>
      <c r="KDM10" s="142"/>
      <c r="KDN10" s="142"/>
      <c r="KDO10" s="142"/>
      <c r="KDP10" s="142"/>
      <c r="KDQ10" s="142"/>
      <c r="KDR10" s="142"/>
      <c r="KDS10" s="142"/>
      <c r="KDT10" s="142"/>
      <c r="KDU10" s="142"/>
      <c r="KDV10" s="142"/>
      <c r="KDW10" s="142"/>
      <c r="KDX10" s="142"/>
      <c r="KDY10" s="142"/>
      <c r="KDZ10" s="142"/>
      <c r="KEA10" s="142"/>
      <c r="KEB10" s="142"/>
      <c r="KEC10" s="142"/>
      <c r="KED10" s="142"/>
      <c r="KEE10" s="142"/>
      <c r="KEF10" s="142"/>
      <c r="KEG10" s="142"/>
      <c r="KEH10" s="142"/>
      <c r="KEI10" s="142"/>
      <c r="KEJ10" s="142"/>
      <c r="KEK10" s="142"/>
      <c r="KEL10" s="142"/>
      <c r="KEM10" s="142"/>
      <c r="KEN10" s="142"/>
      <c r="KEO10" s="142"/>
      <c r="KEP10" s="142"/>
      <c r="KEQ10" s="142"/>
      <c r="KER10" s="142"/>
      <c r="KES10" s="142"/>
      <c r="KET10" s="142"/>
      <c r="KEU10" s="142"/>
      <c r="KEV10" s="142"/>
      <c r="KEW10" s="142"/>
      <c r="KEX10" s="142"/>
      <c r="KEY10" s="142"/>
      <c r="KEZ10" s="142"/>
      <c r="KFA10" s="142"/>
      <c r="KFB10" s="142"/>
      <c r="KFC10" s="142"/>
      <c r="KFD10" s="142"/>
      <c r="KFE10" s="142"/>
      <c r="KFF10" s="142"/>
      <c r="KFG10" s="142"/>
      <c r="KFH10" s="142"/>
      <c r="KFI10" s="142"/>
      <c r="KFJ10" s="142"/>
      <c r="KFK10" s="142"/>
      <c r="KFL10" s="142"/>
      <c r="KFM10" s="142"/>
      <c r="KFN10" s="142"/>
      <c r="KFO10" s="142"/>
      <c r="KFP10" s="142"/>
      <c r="KFQ10" s="142"/>
      <c r="KFR10" s="142"/>
      <c r="KFS10" s="142"/>
      <c r="KFT10" s="142"/>
      <c r="KFU10" s="142"/>
      <c r="KFV10" s="142"/>
      <c r="KFW10" s="142"/>
      <c r="KFX10" s="142"/>
      <c r="KFY10" s="142"/>
      <c r="KFZ10" s="142"/>
      <c r="KGA10" s="142"/>
      <c r="KGB10" s="142"/>
      <c r="KGC10" s="142"/>
      <c r="KGD10" s="142"/>
      <c r="KGE10" s="142"/>
      <c r="KGF10" s="142"/>
      <c r="KGG10" s="142"/>
      <c r="KGH10" s="142"/>
      <c r="KGI10" s="142"/>
      <c r="KGJ10" s="142"/>
      <c r="KGK10" s="142"/>
      <c r="KGL10" s="142"/>
      <c r="KGM10" s="142"/>
      <c r="KGN10" s="142"/>
      <c r="KGO10" s="142"/>
      <c r="KGP10" s="142"/>
      <c r="KGQ10" s="142"/>
      <c r="KGR10" s="142"/>
      <c r="KGS10" s="142"/>
      <c r="KGT10" s="142"/>
      <c r="KGU10" s="142"/>
      <c r="KGV10" s="142"/>
      <c r="KGW10" s="142"/>
      <c r="KGX10" s="142"/>
      <c r="KGY10" s="142"/>
      <c r="KGZ10" s="142"/>
      <c r="KHA10" s="142"/>
      <c r="KHB10" s="142"/>
      <c r="KHC10" s="142"/>
      <c r="KHD10" s="142"/>
      <c r="KHE10" s="142"/>
      <c r="KHF10" s="142"/>
      <c r="KHG10" s="142"/>
      <c r="KHH10" s="142"/>
      <c r="KHI10" s="142"/>
      <c r="KHJ10" s="142"/>
      <c r="KHK10" s="142"/>
      <c r="KHL10" s="142"/>
      <c r="KHM10" s="142"/>
      <c r="KHN10" s="142"/>
      <c r="KHO10" s="142"/>
      <c r="KHP10" s="142"/>
      <c r="KHQ10" s="142"/>
      <c r="KHR10" s="142"/>
      <c r="KHS10" s="142"/>
      <c r="KHT10" s="142"/>
      <c r="KHU10" s="142"/>
      <c r="KHV10" s="142"/>
      <c r="KHW10" s="142"/>
      <c r="KHX10" s="142"/>
      <c r="KHY10" s="142"/>
      <c r="KHZ10" s="142"/>
      <c r="KIA10" s="142"/>
      <c r="KIB10" s="142"/>
      <c r="KIC10" s="142"/>
      <c r="KID10" s="142"/>
      <c r="KIE10" s="142"/>
      <c r="KIF10" s="142"/>
      <c r="KIG10" s="142"/>
      <c r="KIH10" s="142"/>
      <c r="KII10" s="142"/>
      <c r="KIJ10" s="142"/>
      <c r="KIK10" s="142"/>
      <c r="KIL10" s="142"/>
      <c r="KIM10" s="142"/>
      <c r="KIN10" s="142"/>
      <c r="KIO10" s="142"/>
      <c r="KIP10" s="142"/>
      <c r="KIQ10" s="142"/>
      <c r="KIR10" s="142"/>
      <c r="KIS10" s="142"/>
      <c r="KIT10" s="142"/>
      <c r="KIU10" s="142"/>
      <c r="KIV10" s="142"/>
      <c r="KIW10" s="142"/>
      <c r="KIX10" s="142"/>
      <c r="KIY10" s="142"/>
      <c r="KIZ10" s="142"/>
      <c r="KJA10" s="142"/>
      <c r="KJB10" s="142"/>
      <c r="KJC10" s="142"/>
      <c r="KJD10" s="142"/>
      <c r="KJE10" s="142"/>
      <c r="KJF10" s="142"/>
      <c r="KJG10" s="142"/>
      <c r="KJH10" s="142"/>
      <c r="KJI10" s="142"/>
      <c r="KJJ10" s="142"/>
      <c r="KJK10" s="142"/>
      <c r="KJL10" s="142"/>
      <c r="KJM10" s="142"/>
      <c r="KJN10" s="142"/>
      <c r="KJO10" s="142"/>
      <c r="KJP10" s="142"/>
      <c r="KJQ10" s="142"/>
      <c r="KJR10" s="142"/>
      <c r="KJS10" s="142"/>
      <c r="KJT10" s="142"/>
      <c r="KJU10" s="142"/>
      <c r="KJV10" s="142"/>
      <c r="KJW10" s="142"/>
      <c r="KJX10" s="142"/>
      <c r="KJY10" s="142"/>
      <c r="KJZ10" s="142"/>
      <c r="KKA10" s="142"/>
      <c r="KKB10" s="142"/>
      <c r="KKC10" s="142"/>
      <c r="KKD10" s="142"/>
      <c r="KKE10" s="142"/>
      <c r="KKF10" s="142"/>
      <c r="KKG10" s="142"/>
      <c r="KKH10" s="142"/>
      <c r="KKI10" s="142"/>
      <c r="KKJ10" s="142"/>
      <c r="KKK10" s="142"/>
      <c r="KKL10" s="142"/>
      <c r="KKM10" s="142"/>
      <c r="KKN10" s="142"/>
      <c r="KKO10" s="142"/>
      <c r="KKP10" s="142"/>
      <c r="KKQ10" s="142"/>
      <c r="KKR10" s="142"/>
      <c r="KKS10" s="142"/>
      <c r="KKT10" s="142"/>
      <c r="KKU10" s="142"/>
      <c r="KKV10" s="142"/>
      <c r="KKW10" s="142"/>
      <c r="KKX10" s="142"/>
      <c r="KKY10" s="142"/>
      <c r="KKZ10" s="142"/>
      <c r="KLA10" s="142"/>
      <c r="KLB10" s="142"/>
      <c r="KLC10" s="142"/>
      <c r="KLD10" s="142"/>
      <c r="KLE10" s="142"/>
      <c r="KLF10" s="142"/>
      <c r="KLG10" s="142"/>
      <c r="KLH10" s="142"/>
      <c r="KLI10" s="142"/>
      <c r="KLJ10" s="142"/>
      <c r="KLK10" s="142"/>
      <c r="KLL10" s="142"/>
      <c r="KLM10" s="142"/>
      <c r="KLN10" s="142"/>
      <c r="KLO10" s="142"/>
      <c r="KLP10" s="142"/>
      <c r="KLQ10" s="142"/>
      <c r="KLR10" s="142"/>
      <c r="KLS10" s="142"/>
      <c r="KLT10" s="142"/>
      <c r="KLU10" s="142"/>
      <c r="KLV10" s="142"/>
      <c r="KLW10" s="142"/>
      <c r="KLX10" s="142"/>
      <c r="KLY10" s="142"/>
      <c r="KLZ10" s="142"/>
      <c r="KMA10" s="142"/>
      <c r="KMB10" s="142"/>
      <c r="KMC10" s="142"/>
      <c r="KMD10" s="142"/>
      <c r="KME10" s="142"/>
      <c r="KMF10" s="142"/>
      <c r="KMG10" s="142"/>
      <c r="KMH10" s="142"/>
      <c r="KMI10" s="142"/>
      <c r="KMJ10" s="142"/>
      <c r="KMK10" s="142"/>
      <c r="KML10" s="142"/>
      <c r="KMM10" s="142"/>
      <c r="KMN10" s="142"/>
      <c r="KMO10" s="142"/>
      <c r="KMP10" s="142"/>
      <c r="KMQ10" s="142"/>
      <c r="KMR10" s="142"/>
      <c r="KMS10" s="142"/>
      <c r="KMT10" s="142"/>
      <c r="KMU10" s="142"/>
      <c r="KMV10" s="142"/>
      <c r="KMW10" s="142"/>
      <c r="KMX10" s="142"/>
      <c r="KMY10" s="142"/>
      <c r="KMZ10" s="142"/>
      <c r="KNA10" s="142"/>
      <c r="KNB10" s="142"/>
      <c r="KNC10" s="142"/>
      <c r="KND10" s="142"/>
      <c r="KNE10" s="142"/>
      <c r="KNF10" s="142"/>
      <c r="KNG10" s="142"/>
      <c r="KNH10" s="142"/>
      <c r="KNI10" s="142"/>
      <c r="KNJ10" s="142"/>
      <c r="KNK10" s="142"/>
      <c r="KNL10" s="142"/>
      <c r="KNM10" s="142"/>
      <c r="KNN10" s="142"/>
      <c r="KNO10" s="142"/>
      <c r="KNP10" s="142"/>
      <c r="KNQ10" s="142"/>
      <c r="KNR10" s="142"/>
      <c r="KNS10" s="142"/>
      <c r="KNT10" s="142"/>
      <c r="KNU10" s="142"/>
      <c r="KNV10" s="142"/>
      <c r="KNW10" s="142"/>
      <c r="KNX10" s="142"/>
      <c r="KNY10" s="142"/>
      <c r="KNZ10" s="142"/>
      <c r="KOA10" s="142"/>
      <c r="KOB10" s="142"/>
      <c r="KOC10" s="142"/>
      <c r="KOD10" s="142"/>
      <c r="KOE10" s="142"/>
      <c r="KOF10" s="142"/>
      <c r="KOG10" s="142"/>
      <c r="KOH10" s="142"/>
      <c r="KOI10" s="142"/>
      <c r="KOJ10" s="142"/>
      <c r="KOK10" s="142"/>
      <c r="KOL10" s="142"/>
      <c r="KOM10" s="142"/>
      <c r="KON10" s="142"/>
      <c r="KOO10" s="142"/>
      <c r="KOP10" s="142"/>
      <c r="KOQ10" s="142"/>
      <c r="KOR10" s="142"/>
      <c r="KOS10" s="142"/>
      <c r="KOT10" s="142"/>
      <c r="KOU10" s="142"/>
      <c r="KOV10" s="142"/>
      <c r="KOW10" s="142"/>
      <c r="KOX10" s="142"/>
      <c r="KOY10" s="142"/>
      <c r="KOZ10" s="142"/>
      <c r="KPA10" s="142"/>
      <c r="KPB10" s="142"/>
      <c r="KPC10" s="142"/>
      <c r="KPD10" s="142"/>
      <c r="KPE10" s="142"/>
      <c r="KPF10" s="142"/>
      <c r="KPG10" s="142"/>
      <c r="KPH10" s="142"/>
      <c r="KPI10" s="142"/>
      <c r="KPJ10" s="142"/>
      <c r="KPK10" s="142"/>
      <c r="KPL10" s="142"/>
      <c r="KPM10" s="142"/>
      <c r="KPN10" s="142"/>
      <c r="KPO10" s="142"/>
      <c r="KPP10" s="142"/>
      <c r="KPQ10" s="142"/>
      <c r="KPR10" s="142"/>
      <c r="KPS10" s="142"/>
      <c r="KPT10" s="142"/>
      <c r="KPU10" s="142"/>
      <c r="KPV10" s="142"/>
      <c r="KPW10" s="142"/>
      <c r="KPX10" s="142"/>
      <c r="KPY10" s="142"/>
      <c r="KPZ10" s="142"/>
      <c r="KQA10" s="142"/>
      <c r="KQB10" s="142"/>
      <c r="KQC10" s="142"/>
      <c r="KQD10" s="142"/>
      <c r="KQE10" s="142"/>
      <c r="KQF10" s="142"/>
      <c r="KQG10" s="142"/>
      <c r="KQH10" s="142"/>
      <c r="KQI10" s="142"/>
      <c r="KQJ10" s="142"/>
      <c r="KQK10" s="142"/>
      <c r="KQL10" s="142"/>
      <c r="KQM10" s="142"/>
      <c r="KQN10" s="142"/>
      <c r="KQO10" s="142"/>
      <c r="KQP10" s="142"/>
      <c r="KQQ10" s="142"/>
      <c r="KQR10" s="142"/>
      <c r="KQS10" s="142"/>
      <c r="KQT10" s="142"/>
      <c r="KQU10" s="142"/>
      <c r="KQV10" s="142"/>
      <c r="KQW10" s="142"/>
      <c r="KQX10" s="142"/>
      <c r="KQY10" s="142"/>
      <c r="KQZ10" s="142"/>
      <c r="KRA10" s="142"/>
      <c r="KRB10" s="142"/>
      <c r="KRC10" s="142"/>
      <c r="KRD10" s="142"/>
      <c r="KRE10" s="142"/>
      <c r="KRF10" s="142"/>
      <c r="KRG10" s="142"/>
      <c r="KRH10" s="142"/>
      <c r="KRI10" s="142"/>
      <c r="KRJ10" s="142"/>
      <c r="KRK10" s="142"/>
      <c r="KRL10" s="142"/>
      <c r="KRM10" s="142"/>
      <c r="KRN10" s="142"/>
      <c r="KRO10" s="142"/>
      <c r="KRP10" s="142"/>
      <c r="KRQ10" s="142"/>
      <c r="KRR10" s="142"/>
      <c r="KRS10" s="142"/>
      <c r="KRT10" s="142"/>
      <c r="KRU10" s="142"/>
      <c r="KRV10" s="142"/>
      <c r="KRW10" s="142"/>
      <c r="KRX10" s="142"/>
      <c r="KRY10" s="142"/>
      <c r="KRZ10" s="142"/>
      <c r="KSA10" s="142"/>
      <c r="KSB10" s="142"/>
      <c r="KSC10" s="142"/>
      <c r="KSD10" s="142"/>
      <c r="KSE10" s="142"/>
      <c r="KSF10" s="142"/>
      <c r="KSG10" s="142"/>
      <c r="KSH10" s="142"/>
      <c r="KSI10" s="142"/>
      <c r="KSJ10" s="142"/>
      <c r="KSK10" s="142"/>
      <c r="KSL10" s="142"/>
      <c r="KSM10" s="142"/>
      <c r="KSN10" s="142"/>
      <c r="KSO10" s="142"/>
      <c r="KSP10" s="142"/>
      <c r="KSQ10" s="142"/>
      <c r="KSR10" s="142"/>
      <c r="KSS10" s="142"/>
      <c r="KST10" s="142"/>
      <c r="KSU10" s="142"/>
      <c r="KSV10" s="142"/>
      <c r="KSW10" s="142"/>
      <c r="KSX10" s="142"/>
      <c r="KSY10" s="142"/>
      <c r="KSZ10" s="142"/>
      <c r="KTA10" s="142"/>
      <c r="KTB10" s="142"/>
      <c r="KTC10" s="142"/>
      <c r="KTD10" s="142"/>
      <c r="KTE10" s="142"/>
      <c r="KTF10" s="142"/>
      <c r="KTG10" s="142"/>
      <c r="KTH10" s="142"/>
      <c r="KTI10" s="142"/>
      <c r="KTJ10" s="142"/>
      <c r="KTK10" s="142"/>
      <c r="KTL10" s="142"/>
      <c r="KTM10" s="142"/>
      <c r="KTN10" s="142"/>
      <c r="KTO10" s="142"/>
      <c r="KTP10" s="142"/>
      <c r="KTQ10" s="142"/>
      <c r="KTR10" s="142"/>
      <c r="KTS10" s="142"/>
      <c r="KTT10" s="142"/>
      <c r="KTU10" s="142"/>
      <c r="KTV10" s="142"/>
      <c r="KTW10" s="142"/>
      <c r="KTX10" s="142"/>
      <c r="KTY10" s="142"/>
      <c r="KTZ10" s="142"/>
      <c r="KUA10" s="142"/>
      <c r="KUB10" s="142"/>
      <c r="KUC10" s="142"/>
      <c r="KUD10" s="142"/>
      <c r="KUE10" s="142"/>
      <c r="KUF10" s="142"/>
      <c r="KUG10" s="142"/>
      <c r="KUH10" s="142"/>
      <c r="KUI10" s="142"/>
      <c r="KUJ10" s="142"/>
      <c r="KUK10" s="142"/>
      <c r="KUL10" s="142"/>
      <c r="KUM10" s="142"/>
      <c r="KUN10" s="142"/>
      <c r="KUO10" s="142"/>
      <c r="KUP10" s="142"/>
      <c r="KUQ10" s="142"/>
      <c r="KUR10" s="142"/>
      <c r="KUS10" s="142"/>
      <c r="KUT10" s="142"/>
      <c r="KUU10" s="142"/>
      <c r="KUV10" s="142"/>
      <c r="KUW10" s="142"/>
      <c r="KUX10" s="142"/>
      <c r="KUY10" s="142"/>
      <c r="KUZ10" s="142"/>
      <c r="KVA10" s="142"/>
      <c r="KVB10" s="142"/>
      <c r="KVC10" s="142"/>
      <c r="KVD10" s="142"/>
      <c r="KVE10" s="142"/>
      <c r="KVF10" s="142"/>
      <c r="KVG10" s="142"/>
      <c r="KVH10" s="142"/>
      <c r="KVI10" s="142"/>
      <c r="KVJ10" s="142"/>
      <c r="KVK10" s="142"/>
      <c r="KVL10" s="142"/>
      <c r="KVM10" s="142"/>
      <c r="KVN10" s="142"/>
      <c r="KVO10" s="142"/>
      <c r="KVP10" s="142"/>
      <c r="KVQ10" s="142"/>
      <c r="KVR10" s="142"/>
      <c r="KVS10" s="142"/>
      <c r="KVT10" s="142"/>
      <c r="KVU10" s="142"/>
      <c r="KVV10" s="142"/>
      <c r="KVW10" s="142"/>
      <c r="KVX10" s="142"/>
      <c r="KVY10" s="142"/>
      <c r="KVZ10" s="142"/>
      <c r="KWA10" s="142"/>
      <c r="KWB10" s="142"/>
      <c r="KWC10" s="142"/>
      <c r="KWD10" s="142"/>
      <c r="KWE10" s="142"/>
      <c r="KWF10" s="142"/>
      <c r="KWG10" s="142"/>
      <c r="KWH10" s="142"/>
      <c r="KWI10" s="142"/>
      <c r="KWJ10" s="142"/>
      <c r="KWK10" s="142"/>
      <c r="KWL10" s="142"/>
      <c r="KWM10" s="142"/>
      <c r="KWN10" s="142"/>
      <c r="KWO10" s="142"/>
      <c r="KWP10" s="142"/>
      <c r="KWQ10" s="142"/>
      <c r="KWR10" s="142"/>
      <c r="KWS10" s="142"/>
      <c r="KWT10" s="142"/>
      <c r="KWU10" s="142"/>
      <c r="KWV10" s="142"/>
      <c r="KWW10" s="142"/>
      <c r="KWX10" s="142"/>
      <c r="KWY10" s="142"/>
      <c r="KWZ10" s="142"/>
      <c r="KXA10" s="142"/>
      <c r="KXB10" s="142"/>
      <c r="KXC10" s="142"/>
      <c r="KXD10" s="142"/>
      <c r="KXE10" s="142"/>
      <c r="KXF10" s="142"/>
      <c r="KXG10" s="142"/>
      <c r="KXH10" s="142"/>
      <c r="KXI10" s="142"/>
      <c r="KXJ10" s="142"/>
      <c r="KXK10" s="142"/>
      <c r="KXL10" s="142"/>
      <c r="KXM10" s="142"/>
      <c r="KXN10" s="142"/>
      <c r="KXO10" s="142"/>
      <c r="KXP10" s="142"/>
      <c r="KXQ10" s="142"/>
      <c r="KXR10" s="142"/>
      <c r="KXS10" s="142"/>
      <c r="KXT10" s="142"/>
      <c r="KXU10" s="142"/>
      <c r="KXV10" s="142"/>
      <c r="KXW10" s="142"/>
      <c r="KXX10" s="142"/>
      <c r="KXY10" s="142"/>
      <c r="KXZ10" s="142"/>
      <c r="KYA10" s="142"/>
      <c r="KYB10" s="142"/>
      <c r="KYC10" s="142"/>
      <c r="KYD10" s="142"/>
      <c r="KYE10" s="142"/>
      <c r="KYF10" s="142"/>
      <c r="KYG10" s="142"/>
      <c r="KYH10" s="142"/>
      <c r="KYI10" s="142"/>
      <c r="KYJ10" s="142"/>
      <c r="KYK10" s="142"/>
      <c r="KYL10" s="142"/>
      <c r="KYM10" s="142"/>
      <c r="KYN10" s="142"/>
      <c r="KYO10" s="142"/>
      <c r="KYP10" s="142"/>
      <c r="KYQ10" s="142"/>
      <c r="KYR10" s="142"/>
      <c r="KYS10" s="142"/>
      <c r="KYT10" s="142"/>
      <c r="KYU10" s="142"/>
      <c r="KYV10" s="142"/>
      <c r="KYW10" s="142"/>
      <c r="KYX10" s="142"/>
      <c r="KYY10" s="142"/>
      <c r="KYZ10" s="142"/>
      <c r="KZA10" s="142"/>
      <c r="KZB10" s="142"/>
      <c r="KZC10" s="142"/>
      <c r="KZD10" s="142"/>
      <c r="KZE10" s="142"/>
      <c r="KZF10" s="142"/>
      <c r="KZG10" s="142"/>
      <c r="KZH10" s="142"/>
      <c r="KZI10" s="142"/>
      <c r="KZJ10" s="142"/>
      <c r="KZK10" s="142"/>
      <c r="KZL10" s="142"/>
      <c r="KZM10" s="142"/>
      <c r="KZN10" s="142"/>
      <c r="KZO10" s="142"/>
      <c r="KZP10" s="142"/>
      <c r="KZQ10" s="142"/>
      <c r="KZR10" s="142"/>
      <c r="KZS10" s="142"/>
      <c r="KZT10" s="142"/>
      <c r="KZU10" s="142"/>
      <c r="KZV10" s="142"/>
      <c r="KZW10" s="142"/>
      <c r="KZX10" s="142"/>
      <c r="KZY10" s="142"/>
      <c r="KZZ10" s="142"/>
      <c r="LAA10" s="142"/>
      <c r="LAB10" s="142"/>
      <c r="LAC10" s="142"/>
      <c r="LAD10" s="142"/>
      <c r="LAE10" s="142"/>
      <c r="LAF10" s="142"/>
      <c r="LAG10" s="142"/>
      <c r="LAH10" s="142"/>
      <c r="LAI10" s="142"/>
      <c r="LAJ10" s="142"/>
      <c r="LAK10" s="142"/>
      <c r="LAL10" s="142"/>
      <c r="LAM10" s="142"/>
      <c r="LAN10" s="142"/>
      <c r="LAO10" s="142"/>
      <c r="LAP10" s="142"/>
      <c r="LAQ10" s="142"/>
      <c r="LAR10" s="142"/>
      <c r="LAS10" s="142"/>
      <c r="LAT10" s="142"/>
      <c r="LAU10" s="142"/>
      <c r="LAV10" s="142"/>
      <c r="LAW10" s="142"/>
      <c r="LAX10" s="142"/>
      <c r="LAY10" s="142"/>
      <c r="LAZ10" s="142"/>
      <c r="LBA10" s="142"/>
      <c r="LBB10" s="142"/>
      <c r="LBC10" s="142"/>
      <c r="LBD10" s="142"/>
      <c r="LBE10" s="142"/>
      <c r="LBF10" s="142"/>
      <c r="LBG10" s="142"/>
      <c r="LBH10" s="142"/>
      <c r="LBI10" s="142"/>
      <c r="LBJ10" s="142"/>
      <c r="LBK10" s="142"/>
      <c r="LBL10" s="142"/>
      <c r="LBM10" s="142"/>
      <c r="LBN10" s="142"/>
      <c r="LBO10" s="142"/>
      <c r="LBP10" s="142"/>
      <c r="LBQ10" s="142"/>
      <c r="LBR10" s="142"/>
      <c r="LBS10" s="142"/>
      <c r="LBT10" s="142"/>
      <c r="LBU10" s="142"/>
      <c r="LBV10" s="142"/>
      <c r="LBW10" s="142"/>
      <c r="LBX10" s="142"/>
      <c r="LBY10" s="142"/>
      <c r="LBZ10" s="142"/>
      <c r="LCA10" s="142"/>
      <c r="LCB10" s="142"/>
      <c r="LCC10" s="142"/>
      <c r="LCD10" s="142"/>
      <c r="LCE10" s="142"/>
      <c r="LCF10" s="142"/>
      <c r="LCG10" s="142"/>
      <c r="LCH10" s="142"/>
      <c r="LCI10" s="142"/>
      <c r="LCJ10" s="142"/>
      <c r="LCK10" s="142"/>
      <c r="LCL10" s="142"/>
      <c r="LCM10" s="142"/>
      <c r="LCN10" s="142"/>
      <c r="LCO10" s="142"/>
      <c r="LCP10" s="142"/>
      <c r="LCQ10" s="142"/>
      <c r="LCR10" s="142"/>
      <c r="LCS10" s="142"/>
      <c r="LCT10" s="142"/>
      <c r="LCU10" s="142"/>
      <c r="LCV10" s="142"/>
      <c r="LCW10" s="142"/>
      <c r="LCX10" s="142"/>
      <c r="LCY10" s="142"/>
      <c r="LCZ10" s="142"/>
      <c r="LDA10" s="142"/>
      <c r="LDB10" s="142"/>
      <c r="LDC10" s="142"/>
      <c r="LDD10" s="142"/>
      <c r="LDE10" s="142"/>
      <c r="LDF10" s="142"/>
      <c r="LDG10" s="142"/>
      <c r="LDH10" s="142"/>
      <c r="LDI10" s="142"/>
      <c r="LDJ10" s="142"/>
      <c r="LDK10" s="142"/>
      <c r="LDL10" s="142"/>
      <c r="LDM10" s="142"/>
      <c r="LDN10" s="142"/>
      <c r="LDO10" s="142"/>
      <c r="LDP10" s="142"/>
      <c r="LDQ10" s="142"/>
      <c r="LDR10" s="142"/>
      <c r="LDS10" s="142"/>
      <c r="LDT10" s="142"/>
      <c r="LDU10" s="142"/>
      <c r="LDV10" s="142"/>
      <c r="LDW10" s="142"/>
      <c r="LDX10" s="142"/>
      <c r="LDY10" s="142"/>
      <c r="LDZ10" s="142"/>
      <c r="LEA10" s="142"/>
      <c r="LEB10" s="142"/>
      <c r="LEC10" s="142"/>
      <c r="LED10" s="142"/>
      <c r="LEE10" s="142"/>
      <c r="LEF10" s="142"/>
      <c r="LEG10" s="142"/>
      <c r="LEH10" s="142"/>
      <c r="LEI10" s="142"/>
      <c r="LEJ10" s="142"/>
      <c r="LEK10" s="142"/>
      <c r="LEL10" s="142"/>
      <c r="LEM10" s="142"/>
      <c r="LEN10" s="142"/>
      <c r="LEO10" s="142"/>
      <c r="LEP10" s="142"/>
      <c r="LEQ10" s="142"/>
      <c r="LER10" s="142"/>
      <c r="LES10" s="142"/>
      <c r="LET10" s="142"/>
      <c r="LEU10" s="142"/>
      <c r="LEV10" s="142"/>
      <c r="LEW10" s="142"/>
      <c r="LEX10" s="142"/>
      <c r="LEY10" s="142"/>
      <c r="LEZ10" s="142"/>
      <c r="LFA10" s="142"/>
      <c r="LFB10" s="142"/>
      <c r="LFC10" s="142"/>
      <c r="LFD10" s="142"/>
      <c r="LFE10" s="142"/>
      <c r="LFF10" s="142"/>
      <c r="LFG10" s="142"/>
      <c r="LFH10" s="142"/>
      <c r="LFI10" s="142"/>
      <c r="LFJ10" s="142"/>
      <c r="LFK10" s="142"/>
      <c r="LFL10" s="142"/>
      <c r="LFM10" s="142"/>
      <c r="LFN10" s="142"/>
      <c r="LFO10" s="142"/>
      <c r="LFP10" s="142"/>
      <c r="LFQ10" s="142"/>
      <c r="LFR10" s="142"/>
      <c r="LFS10" s="142"/>
      <c r="LFT10" s="142"/>
      <c r="LFU10" s="142"/>
      <c r="LFV10" s="142"/>
      <c r="LFW10" s="142"/>
      <c r="LFX10" s="142"/>
      <c r="LFY10" s="142"/>
      <c r="LFZ10" s="142"/>
      <c r="LGA10" s="142"/>
      <c r="LGB10" s="142"/>
      <c r="LGC10" s="142"/>
      <c r="LGD10" s="142"/>
      <c r="LGE10" s="142"/>
      <c r="LGF10" s="142"/>
      <c r="LGG10" s="142"/>
      <c r="LGH10" s="142"/>
      <c r="LGI10" s="142"/>
      <c r="LGJ10" s="142"/>
      <c r="LGK10" s="142"/>
      <c r="LGL10" s="142"/>
      <c r="LGM10" s="142"/>
      <c r="LGN10" s="142"/>
      <c r="LGO10" s="142"/>
      <c r="LGP10" s="142"/>
      <c r="LGQ10" s="142"/>
      <c r="LGR10" s="142"/>
      <c r="LGS10" s="142"/>
      <c r="LGT10" s="142"/>
      <c r="LGU10" s="142"/>
      <c r="LGV10" s="142"/>
      <c r="LGW10" s="142"/>
      <c r="LGX10" s="142"/>
      <c r="LGY10" s="142"/>
      <c r="LGZ10" s="142"/>
      <c r="LHA10" s="142"/>
      <c r="LHB10" s="142"/>
      <c r="LHC10" s="142"/>
      <c r="LHD10" s="142"/>
      <c r="LHE10" s="142"/>
      <c r="LHF10" s="142"/>
      <c r="LHG10" s="142"/>
      <c r="LHH10" s="142"/>
      <c r="LHI10" s="142"/>
      <c r="LHJ10" s="142"/>
      <c r="LHK10" s="142"/>
      <c r="LHL10" s="142"/>
      <c r="LHM10" s="142"/>
      <c r="LHN10" s="142"/>
      <c r="LHO10" s="142"/>
      <c r="LHP10" s="142"/>
      <c r="LHQ10" s="142"/>
      <c r="LHR10" s="142"/>
      <c r="LHS10" s="142"/>
      <c r="LHT10" s="142"/>
      <c r="LHU10" s="142"/>
      <c r="LHV10" s="142"/>
      <c r="LHW10" s="142"/>
      <c r="LHX10" s="142"/>
      <c r="LHY10" s="142"/>
      <c r="LHZ10" s="142"/>
      <c r="LIA10" s="142"/>
      <c r="LIB10" s="142"/>
      <c r="LIC10" s="142"/>
      <c r="LID10" s="142"/>
      <c r="LIE10" s="142"/>
      <c r="LIF10" s="142"/>
      <c r="LIG10" s="142"/>
      <c r="LIH10" s="142"/>
      <c r="LII10" s="142"/>
      <c r="LIJ10" s="142"/>
      <c r="LIK10" s="142"/>
      <c r="LIL10" s="142"/>
      <c r="LIM10" s="142"/>
      <c r="LIN10" s="142"/>
      <c r="LIO10" s="142"/>
      <c r="LIP10" s="142"/>
      <c r="LIQ10" s="142"/>
      <c r="LIR10" s="142"/>
      <c r="LIS10" s="142"/>
      <c r="LIT10" s="142"/>
      <c r="LIU10" s="142"/>
      <c r="LIV10" s="142"/>
      <c r="LIW10" s="142"/>
      <c r="LIX10" s="142"/>
      <c r="LIY10" s="142"/>
      <c r="LIZ10" s="142"/>
      <c r="LJA10" s="142"/>
      <c r="LJB10" s="142"/>
      <c r="LJC10" s="142"/>
      <c r="LJD10" s="142"/>
      <c r="LJE10" s="142"/>
      <c r="LJF10" s="142"/>
      <c r="LJG10" s="142"/>
      <c r="LJH10" s="142"/>
      <c r="LJI10" s="142"/>
      <c r="LJJ10" s="142"/>
      <c r="LJK10" s="142"/>
      <c r="LJL10" s="142"/>
      <c r="LJM10" s="142"/>
      <c r="LJN10" s="142"/>
      <c r="LJO10" s="142"/>
      <c r="LJP10" s="142"/>
      <c r="LJQ10" s="142"/>
      <c r="LJR10" s="142"/>
      <c r="LJS10" s="142"/>
      <c r="LJT10" s="142"/>
      <c r="LJU10" s="142"/>
      <c r="LJV10" s="142"/>
      <c r="LJW10" s="142"/>
      <c r="LJX10" s="142"/>
      <c r="LJY10" s="142"/>
      <c r="LJZ10" s="142"/>
      <c r="LKA10" s="142"/>
      <c r="LKB10" s="142"/>
      <c r="LKC10" s="142"/>
      <c r="LKD10" s="142"/>
      <c r="LKE10" s="142"/>
      <c r="LKF10" s="142"/>
      <c r="LKG10" s="142"/>
      <c r="LKH10" s="142"/>
      <c r="LKI10" s="142"/>
      <c r="LKJ10" s="142"/>
      <c r="LKK10" s="142"/>
      <c r="LKL10" s="142"/>
      <c r="LKM10" s="142"/>
      <c r="LKN10" s="142"/>
      <c r="LKO10" s="142"/>
      <c r="LKP10" s="142"/>
      <c r="LKQ10" s="142"/>
      <c r="LKR10" s="142"/>
      <c r="LKS10" s="142"/>
      <c r="LKT10" s="142"/>
      <c r="LKU10" s="142"/>
      <c r="LKV10" s="142"/>
      <c r="LKW10" s="142"/>
      <c r="LKX10" s="142"/>
      <c r="LKY10" s="142"/>
      <c r="LKZ10" s="142"/>
      <c r="LLA10" s="142"/>
      <c r="LLB10" s="142"/>
      <c r="LLC10" s="142"/>
      <c r="LLD10" s="142"/>
      <c r="LLE10" s="142"/>
      <c r="LLF10" s="142"/>
      <c r="LLG10" s="142"/>
      <c r="LLH10" s="142"/>
      <c r="LLI10" s="142"/>
      <c r="LLJ10" s="142"/>
      <c r="LLK10" s="142"/>
      <c r="LLL10" s="142"/>
      <c r="LLM10" s="142"/>
      <c r="LLN10" s="142"/>
      <c r="LLO10" s="142"/>
      <c r="LLP10" s="142"/>
      <c r="LLQ10" s="142"/>
      <c r="LLR10" s="142"/>
      <c r="LLS10" s="142"/>
      <c r="LLT10" s="142"/>
      <c r="LLU10" s="142"/>
      <c r="LLV10" s="142"/>
      <c r="LLW10" s="142"/>
      <c r="LLX10" s="142"/>
      <c r="LLY10" s="142"/>
      <c r="LLZ10" s="142"/>
      <c r="LMA10" s="142"/>
      <c r="LMB10" s="142"/>
      <c r="LMC10" s="142"/>
      <c r="LMD10" s="142"/>
      <c r="LME10" s="142"/>
      <c r="LMF10" s="142"/>
      <c r="LMG10" s="142"/>
      <c r="LMH10" s="142"/>
      <c r="LMI10" s="142"/>
      <c r="LMJ10" s="142"/>
      <c r="LMK10" s="142"/>
      <c r="LML10" s="142"/>
      <c r="LMM10" s="142"/>
      <c r="LMN10" s="142"/>
      <c r="LMO10" s="142"/>
      <c r="LMP10" s="142"/>
      <c r="LMQ10" s="142"/>
      <c r="LMR10" s="142"/>
      <c r="LMS10" s="142"/>
      <c r="LMT10" s="142"/>
      <c r="LMU10" s="142"/>
      <c r="LMV10" s="142"/>
      <c r="LMW10" s="142"/>
      <c r="LMX10" s="142"/>
      <c r="LMY10" s="142"/>
      <c r="LMZ10" s="142"/>
      <c r="LNA10" s="142"/>
      <c r="LNB10" s="142"/>
      <c r="LNC10" s="142"/>
      <c r="LND10" s="142"/>
      <c r="LNE10" s="142"/>
      <c r="LNF10" s="142"/>
      <c r="LNG10" s="142"/>
      <c r="LNH10" s="142"/>
      <c r="LNI10" s="142"/>
      <c r="LNJ10" s="142"/>
      <c r="LNK10" s="142"/>
      <c r="LNL10" s="142"/>
      <c r="LNM10" s="142"/>
      <c r="LNN10" s="142"/>
      <c r="LNO10" s="142"/>
      <c r="LNP10" s="142"/>
      <c r="LNQ10" s="142"/>
      <c r="LNR10" s="142"/>
      <c r="LNS10" s="142"/>
      <c r="LNT10" s="142"/>
      <c r="LNU10" s="142"/>
      <c r="LNV10" s="142"/>
      <c r="LNW10" s="142"/>
      <c r="LNX10" s="142"/>
      <c r="LNY10" s="142"/>
      <c r="LNZ10" s="142"/>
      <c r="LOA10" s="142"/>
      <c r="LOB10" s="142"/>
      <c r="LOC10" s="142"/>
      <c r="LOD10" s="142"/>
      <c r="LOE10" s="142"/>
      <c r="LOF10" s="142"/>
      <c r="LOG10" s="142"/>
      <c r="LOH10" s="142"/>
      <c r="LOI10" s="142"/>
      <c r="LOJ10" s="142"/>
      <c r="LOK10" s="142"/>
      <c r="LOL10" s="142"/>
      <c r="LOM10" s="142"/>
      <c r="LON10" s="142"/>
      <c r="LOO10" s="142"/>
      <c r="LOP10" s="142"/>
      <c r="LOQ10" s="142"/>
      <c r="LOR10" s="142"/>
      <c r="LOS10" s="142"/>
      <c r="LOT10" s="142"/>
      <c r="LOU10" s="142"/>
      <c r="LOV10" s="142"/>
      <c r="LOW10" s="142"/>
      <c r="LOX10" s="142"/>
      <c r="LOY10" s="142"/>
      <c r="LOZ10" s="142"/>
      <c r="LPA10" s="142"/>
      <c r="LPB10" s="142"/>
      <c r="LPC10" s="142"/>
      <c r="LPD10" s="142"/>
      <c r="LPE10" s="142"/>
      <c r="LPF10" s="142"/>
      <c r="LPG10" s="142"/>
      <c r="LPH10" s="142"/>
      <c r="LPI10" s="142"/>
      <c r="LPJ10" s="142"/>
      <c r="LPK10" s="142"/>
      <c r="LPL10" s="142"/>
      <c r="LPM10" s="142"/>
      <c r="LPN10" s="142"/>
      <c r="LPO10" s="142"/>
      <c r="LPP10" s="142"/>
      <c r="LPQ10" s="142"/>
      <c r="LPR10" s="142"/>
      <c r="LPS10" s="142"/>
      <c r="LPT10" s="142"/>
      <c r="LPU10" s="142"/>
      <c r="LPV10" s="142"/>
      <c r="LPW10" s="142"/>
      <c r="LPX10" s="142"/>
      <c r="LPY10" s="142"/>
      <c r="LPZ10" s="142"/>
      <c r="LQA10" s="142"/>
      <c r="LQB10" s="142"/>
      <c r="LQC10" s="142"/>
      <c r="LQD10" s="142"/>
      <c r="LQE10" s="142"/>
      <c r="LQF10" s="142"/>
      <c r="LQG10" s="142"/>
      <c r="LQH10" s="142"/>
      <c r="LQI10" s="142"/>
      <c r="LQJ10" s="142"/>
      <c r="LQK10" s="142"/>
      <c r="LQL10" s="142"/>
      <c r="LQM10" s="142"/>
      <c r="LQN10" s="142"/>
      <c r="LQO10" s="142"/>
      <c r="LQP10" s="142"/>
      <c r="LQQ10" s="142"/>
      <c r="LQR10" s="142"/>
      <c r="LQS10" s="142"/>
      <c r="LQT10" s="142"/>
      <c r="LQU10" s="142"/>
      <c r="LQV10" s="142"/>
      <c r="LQW10" s="142"/>
      <c r="LQX10" s="142"/>
      <c r="LQY10" s="142"/>
      <c r="LQZ10" s="142"/>
      <c r="LRA10" s="142"/>
      <c r="LRB10" s="142"/>
      <c r="LRC10" s="142"/>
      <c r="LRD10" s="142"/>
      <c r="LRE10" s="142"/>
      <c r="LRF10" s="142"/>
      <c r="LRG10" s="142"/>
      <c r="LRH10" s="142"/>
      <c r="LRI10" s="142"/>
      <c r="LRJ10" s="142"/>
      <c r="LRK10" s="142"/>
      <c r="LRL10" s="142"/>
      <c r="LRM10" s="142"/>
      <c r="LRN10" s="142"/>
      <c r="LRO10" s="142"/>
      <c r="LRP10" s="142"/>
      <c r="LRQ10" s="142"/>
      <c r="LRR10" s="142"/>
      <c r="LRS10" s="142"/>
      <c r="LRT10" s="142"/>
      <c r="LRU10" s="142"/>
      <c r="LRV10" s="142"/>
      <c r="LRW10" s="142"/>
      <c r="LRX10" s="142"/>
      <c r="LRY10" s="142"/>
      <c r="LRZ10" s="142"/>
      <c r="LSA10" s="142"/>
      <c r="LSB10" s="142"/>
      <c r="LSC10" s="142"/>
      <c r="LSD10" s="142"/>
      <c r="LSE10" s="142"/>
      <c r="LSF10" s="142"/>
      <c r="LSG10" s="142"/>
      <c r="LSH10" s="142"/>
      <c r="LSI10" s="142"/>
      <c r="LSJ10" s="142"/>
      <c r="LSK10" s="142"/>
      <c r="LSL10" s="142"/>
      <c r="LSM10" s="142"/>
      <c r="LSN10" s="142"/>
      <c r="LSO10" s="142"/>
      <c r="LSP10" s="142"/>
      <c r="LSQ10" s="142"/>
      <c r="LSR10" s="142"/>
      <c r="LSS10" s="142"/>
      <c r="LST10" s="142"/>
      <c r="LSU10" s="142"/>
      <c r="LSV10" s="142"/>
      <c r="LSW10" s="142"/>
      <c r="LSX10" s="142"/>
      <c r="LSY10" s="142"/>
      <c r="LSZ10" s="142"/>
      <c r="LTA10" s="142"/>
      <c r="LTB10" s="142"/>
      <c r="LTC10" s="142"/>
      <c r="LTD10" s="142"/>
      <c r="LTE10" s="142"/>
      <c r="LTF10" s="142"/>
      <c r="LTG10" s="142"/>
      <c r="LTH10" s="142"/>
      <c r="LTI10" s="142"/>
      <c r="LTJ10" s="142"/>
      <c r="LTK10" s="142"/>
      <c r="LTL10" s="142"/>
      <c r="LTM10" s="142"/>
      <c r="LTN10" s="142"/>
      <c r="LTO10" s="142"/>
      <c r="LTP10" s="142"/>
      <c r="LTQ10" s="142"/>
      <c r="LTR10" s="142"/>
      <c r="LTS10" s="142"/>
      <c r="LTT10" s="142"/>
      <c r="LTU10" s="142"/>
      <c r="LTV10" s="142"/>
      <c r="LTW10" s="142"/>
      <c r="LTX10" s="142"/>
      <c r="LTY10" s="142"/>
      <c r="LTZ10" s="142"/>
      <c r="LUA10" s="142"/>
      <c r="LUB10" s="142"/>
      <c r="LUC10" s="142"/>
      <c r="LUD10" s="142"/>
      <c r="LUE10" s="142"/>
      <c r="LUF10" s="142"/>
      <c r="LUG10" s="142"/>
      <c r="LUH10" s="142"/>
      <c r="LUI10" s="142"/>
      <c r="LUJ10" s="142"/>
      <c r="LUK10" s="142"/>
      <c r="LUL10" s="142"/>
      <c r="LUM10" s="142"/>
      <c r="LUN10" s="142"/>
      <c r="LUO10" s="142"/>
      <c r="LUP10" s="142"/>
      <c r="LUQ10" s="142"/>
      <c r="LUR10" s="142"/>
      <c r="LUS10" s="142"/>
      <c r="LUT10" s="142"/>
      <c r="LUU10" s="142"/>
      <c r="LUV10" s="142"/>
      <c r="LUW10" s="142"/>
      <c r="LUX10" s="142"/>
      <c r="LUY10" s="142"/>
      <c r="LUZ10" s="142"/>
      <c r="LVA10" s="142"/>
      <c r="LVB10" s="142"/>
      <c r="LVC10" s="142"/>
      <c r="LVD10" s="142"/>
      <c r="LVE10" s="142"/>
      <c r="LVF10" s="142"/>
      <c r="LVG10" s="142"/>
      <c r="LVH10" s="142"/>
      <c r="LVI10" s="142"/>
      <c r="LVJ10" s="142"/>
      <c r="LVK10" s="142"/>
      <c r="LVL10" s="142"/>
      <c r="LVM10" s="142"/>
      <c r="LVN10" s="142"/>
      <c r="LVO10" s="142"/>
      <c r="LVP10" s="142"/>
      <c r="LVQ10" s="142"/>
      <c r="LVR10" s="142"/>
      <c r="LVS10" s="142"/>
      <c r="LVT10" s="142"/>
      <c r="LVU10" s="142"/>
      <c r="LVV10" s="142"/>
      <c r="LVW10" s="142"/>
      <c r="LVX10" s="142"/>
      <c r="LVY10" s="142"/>
      <c r="LVZ10" s="142"/>
      <c r="LWA10" s="142"/>
      <c r="LWB10" s="142"/>
      <c r="LWC10" s="142"/>
      <c r="LWD10" s="142"/>
      <c r="LWE10" s="142"/>
      <c r="LWF10" s="142"/>
      <c r="LWG10" s="142"/>
      <c r="LWH10" s="142"/>
      <c r="LWI10" s="142"/>
      <c r="LWJ10" s="142"/>
      <c r="LWK10" s="142"/>
      <c r="LWL10" s="142"/>
      <c r="LWM10" s="142"/>
      <c r="LWN10" s="142"/>
      <c r="LWO10" s="142"/>
      <c r="LWP10" s="142"/>
      <c r="LWQ10" s="142"/>
      <c r="LWR10" s="142"/>
      <c r="LWS10" s="142"/>
      <c r="LWT10" s="142"/>
      <c r="LWU10" s="142"/>
      <c r="LWV10" s="142"/>
      <c r="LWW10" s="142"/>
      <c r="LWX10" s="142"/>
      <c r="LWY10" s="142"/>
      <c r="LWZ10" s="142"/>
      <c r="LXA10" s="142"/>
      <c r="LXB10" s="142"/>
      <c r="LXC10" s="142"/>
      <c r="LXD10" s="142"/>
      <c r="LXE10" s="142"/>
      <c r="LXF10" s="142"/>
      <c r="LXG10" s="142"/>
      <c r="LXH10" s="142"/>
      <c r="LXI10" s="142"/>
      <c r="LXJ10" s="142"/>
      <c r="LXK10" s="142"/>
      <c r="LXL10" s="142"/>
      <c r="LXM10" s="142"/>
      <c r="LXN10" s="142"/>
      <c r="LXO10" s="142"/>
      <c r="LXP10" s="142"/>
      <c r="LXQ10" s="142"/>
      <c r="LXR10" s="142"/>
      <c r="LXS10" s="142"/>
      <c r="LXT10" s="142"/>
      <c r="LXU10" s="142"/>
      <c r="LXV10" s="142"/>
      <c r="LXW10" s="142"/>
      <c r="LXX10" s="142"/>
      <c r="LXY10" s="142"/>
      <c r="LXZ10" s="142"/>
      <c r="LYA10" s="142"/>
      <c r="LYB10" s="142"/>
      <c r="LYC10" s="142"/>
      <c r="LYD10" s="142"/>
      <c r="LYE10" s="142"/>
      <c r="LYF10" s="142"/>
      <c r="LYG10" s="142"/>
      <c r="LYH10" s="142"/>
      <c r="LYI10" s="142"/>
      <c r="LYJ10" s="142"/>
      <c r="LYK10" s="142"/>
      <c r="LYL10" s="142"/>
      <c r="LYM10" s="142"/>
      <c r="LYN10" s="142"/>
      <c r="LYO10" s="142"/>
      <c r="LYP10" s="142"/>
      <c r="LYQ10" s="142"/>
      <c r="LYR10" s="142"/>
      <c r="LYS10" s="142"/>
      <c r="LYT10" s="142"/>
      <c r="LYU10" s="142"/>
      <c r="LYV10" s="142"/>
      <c r="LYW10" s="142"/>
      <c r="LYX10" s="142"/>
      <c r="LYY10" s="142"/>
      <c r="LYZ10" s="142"/>
      <c r="LZA10" s="142"/>
      <c r="LZB10" s="142"/>
      <c r="LZC10" s="142"/>
      <c r="LZD10" s="142"/>
      <c r="LZE10" s="142"/>
      <c r="LZF10" s="142"/>
      <c r="LZG10" s="142"/>
      <c r="LZH10" s="142"/>
      <c r="LZI10" s="142"/>
      <c r="LZJ10" s="142"/>
      <c r="LZK10" s="142"/>
      <c r="LZL10" s="142"/>
      <c r="LZM10" s="142"/>
      <c r="LZN10" s="142"/>
      <c r="LZO10" s="142"/>
      <c r="LZP10" s="142"/>
      <c r="LZQ10" s="142"/>
      <c r="LZR10" s="142"/>
      <c r="LZS10" s="142"/>
      <c r="LZT10" s="142"/>
      <c r="LZU10" s="142"/>
      <c r="LZV10" s="142"/>
      <c r="LZW10" s="142"/>
      <c r="LZX10" s="142"/>
      <c r="LZY10" s="142"/>
      <c r="LZZ10" s="142"/>
      <c r="MAA10" s="142"/>
      <c r="MAB10" s="142"/>
      <c r="MAC10" s="142"/>
      <c r="MAD10" s="142"/>
      <c r="MAE10" s="142"/>
      <c r="MAF10" s="142"/>
      <c r="MAG10" s="142"/>
      <c r="MAH10" s="142"/>
      <c r="MAI10" s="142"/>
      <c r="MAJ10" s="142"/>
      <c r="MAK10" s="142"/>
      <c r="MAL10" s="142"/>
      <c r="MAM10" s="142"/>
      <c r="MAN10" s="142"/>
      <c r="MAO10" s="142"/>
      <c r="MAP10" s="142"/>
      <c r="MAQ10" s="142"/>
      <c r="MAR10" s="142"/>
      <c r="MAS10" s="142"/>
      <c r="MAT10" s="142"/>
      <c r="MAU10" s="142"/>
      <c r="MAV10" s="142"/>
      <c r="MAW10" s="142"/>
      <c r="MAX10" s="142"/>
      <c r="MAY10" s="142"/>
      <c r="MAZ10" s="142"/>
      <c r="MBA10" s="142"/>
      <c r="MBB10" s="142"/>
      <c r="MBC10" s="142"/>
      <c r="MBD10" s="142"/>
      <c r="MBE10" s="142"/>
      <c r="MBF10" s="142"/>
      <c r="MBG10" s="142"/>
      <c r="MBH10" s="142"/>
      <c r="MBI10" s="142"/>
      <c r="MBJ10" s="142"/>
      <c r="MBK10" s="142"/>
      <c r="MBL10" s="142"/>
      <c r="MBM10" s="142"/>
      <c r="MBN10" s="142"/>
      <c r="MBO10" s="142"/>
      <c r="MBP10" s="142"/>
      <c r="MBQ10" s="142"/>
      <c r="MBR10" s="142"/>
      <c r="MBS10" s="142"/>
      <c r="MBT10" s="142"/>
      <c r="MBU10" s="142"/>
      <c r="MBV10" s="142"/>
      <c r="MBW10" s="142"/>
      <c r="MBX10" s="142"/>
      <c r="MBY10" s="142"/>
      <c r="MBZ10" s="142"/>
      <c r="MCA10" s="142"/>
      <c r="MCB10" s="142"/>
      <c r="MCC10" s="142"/>
      <c r="MCD10" s="142"/>
      <c r="MCE10" s="142"/>
      <c r="MCF10" s="142"/>
      <c r="MCG10" s="142"/>
      <c r="MCH10" s="142"/>
      <c r="MCI10" s="142"/>
      <c r="MCJ10" s="142"/>
      <c r="MCK10" s="142"/>
      <c r="MCL10" s="142"/>
      <c r="MCM10" s="142"/>
      <c r="MCN10" s="142"/>
      <c r="MCO10" s="142"/>
      <c r="MCP10" s="142"/>
      <c r="MCQ10" s="142"/>
      <c r="MCR10" s="142"/>
      <c r="MCS10" s="142"/>
      <c r="MCT10" s="142"/>
      <c r="MCU10" s="142"/>
      <c r="MCV10" s="142"/>
      <c r="MCW10" s="142"/>
      <c r="MCX10" s="142"/>
      <c r="MCY10" s="142"/>
      <c r="MCZ10" s="142"/>
      <c r="MDA10" s="142"/>
      <c r="MDB10" s="142"/>
      <c r="MDC10" s="142"/>
      <c r="MDD10" s="142"/>
      <c r="MDE10" s="142"/>
      <c r="MDF10" s="142"/>
      <c r="MDG10" s="142"/>
      <c r="MDH10" s="142"/>
      <c r="MDI10" s="142"/>
      <c r="MDJ10" s="142"/>
      <c r="MDK10" s="142"/>
      <c r="MDL10" s="142"/>
      <c r="MDM10" s="142"/>
      <c r="MDN10" s="142"/>
      <c r="MDO10" s="142"/>
      <c r="MDP10" s="142"/>
      <c r="MDQ10" s="142"/>
      <c r="MDR10" s="142"/>
      <c r="MDS10" s="142"/>
      <c r="MDT10" s="142"/>
      <c r="MDU10" s="142"/>
      <c r="MDV10" s="142"/>
      <c r="MDW10" s="142"/>
      <c r="MDX10" s="142"/>
      <c r="MDY10" s="142"/>
      <c r="MDZ10" s="142"/>
      <c r="MEA10" s="142"/>
      <c r="MEB10" s="142"/>
      <c r="MEC10" s="142"/>
      <c r="MED10" s="142"/>
      <c r="MEE10" s="142"/>
      <c r="MEF10" s="142"/>
      <c r="MEG10" s="142"/>
      <c r="MEH10" s="142"/>
      <c r="MEI10" s="142"/>
      <c r="MEJ10" s="142"/>
      <c r="MEK10" s="142"/>
      <c r="MEL10" s="142"/>
      <c r="MEM10" s="142"/>
      <c r="MEN10" s="142"/>
      <c r="MEO10" s="142"/>
      <c r="MEP10" s="142"/>
      <c r="MEQ10" s="142"/>
      <c r="MER10" s="142"/>
      <c r="MES10" s="142"/>
      <c r="MET10" s="142"/>
      <c r="MEU10" s="142"/>
      <c r="MEV10" s="142"/>
      <c r="MEW10" s="142"/>
      <c r="MEX10" s="142"/>
      <c r="MEY10" s="142"/>
      <c r="MEZ10" s="142"/>
      <c r="MFA10" s="142"/>
      <c r="MFB10" s="142"/>
      <c r="MFC10" s="142"/>
      <c r="MFD10" s="142"/>
      <c r="MFE10" s="142"/>
      <c r="MFF10" s="142"/>
      <c r="MFG10" s="142"/>
      <c r="MFH10" s="142"/>
      <c r="MFI10" s="142"/>
      <c r="MFJ10" s="142"/>
      <c r="MFK10" s="142"/>
      <c r="MFL10" s="142"/>
      <c r="MFM10" s="142"/>
      <c r="MFN10" s="142"/>
      <c r="MFO10" s="142"/>
      <c r="MFP10" s="142"/>
      <c r="MFQ10" s="142"/>
      <c r="MFR10" s="142"/>
      <c r="MFS10" s="142"/>
      <c r="MFT10" s="142"/>
      <c r="MFU10" s="142"/>
      <c r="MFV10" s="142"/>
      <c r="MFW10" s="142"/>
      <c r="MFX10" s="142"/>
      <c r="MFY10" s="142"/>
      <c r="MFZ10" s="142"/>
      <c r="MGA10" s="142"/>
      <c r="MGB10" s="142"/>
      <c r="MGC10" s="142"/>
      <c r="MGD10" s="142"/>
      <c r="MGE10" s="142"/>
      <c r="MGF10" s="142"/>
      <c r="MGG10" s="142"/>
      <c r="MGH10" s="142"/>
      <c r="MGI10" s="142"/>
      <c r="MGJ10" s="142"/>
      <c r="MGK10" s="142"/>
      <c r="MGL10" s="142"/>
      <c r="MGM10" s="142"/>
      <c r="MGN10" s="142"/>
      <c r="MGO10" s="142"/>
      <c r="MGP10" s="142"/>
      <c r="MGQ10" s="142"/>
      <c r="MGR10" s="142"/>
      <c r="MGS10" s="142"/>
      <c r="MGT10" s="142"/>
      <c r="MGU10" s="142"/>
      <c r="MGV10" s="142"/>
      <c r="MGW10" s="142"/>
      <c r="MGX10" s="142"/>
      <c r="MGY10" s="142"/>
      <c r="MGZ10" s="142"/>
      <c r="MHA10" s="142"/>
      <c r="MHB10" s="142"/>
      <c r="MHC10" s="142"/>
      <c r="MHD10" s="142"/>
      <c r="MHE10" s="142"/>
      <c r="MHF10" s="142"/>
      <c r="MHG10" s="142"/>
      <c r="MHH10" s="142"/>
      <c r="MHI10" s="142"/>
      <c r="MHJ10" s="142"/>
      <c r="MHK10" s="142"/>
      <c r="MHL10" s="142"/>
      <c r="MHM10" s="142"/>
      <c r="MHN10" s="142"/>
      <c r="MHO10" s="142"/>
      <c r="MHP10" s="142"/>
      <c r="MHQ10" s="142"/>
      <c r="MHR10" s="142"/>
      <c r="MHS10" s="142"/>
      <c r="MHT10" s="142"/>
      <c r="MHU10" s="142"/>
      <c r="MHV10" s="142"/>
      <c r="MHW10" s="142"/>
      <c r="MHX10" s="142"/>
      <c r="MHY10" s="142"/>
      <c r="MHZ10" s="142"/>
      <c r="MIA10" s="142"/>
      <c r="MIB10" s="142"/>
      <c r="MIC10" s="142"/>
      <c r="MID10" s="142"/>
      <c r="MIE10" s="142"/>
      <c r="MIF10" s="142"/>
      <c r="MIG10" s="142"/>
      <c r="MIH10" s="142"/>
      <c r="MII10" s="142"/>
      <c r="MIJ10" s="142"/>
      <c r="MIK10" s="142"/>
      <c r="MIL10" s="142"/>
      <c r="MIM10" s="142"/>
      <c r="MIN10" s="142"/>
      <c r="MIO10" s="142"/>
      <c r="MIP10" s="142"/>
      <c r="MIQ10" s="142"/>
      <c r="MIR10" s="142"/>
      <c r="MIS10" s="142"/>
      <c r="MIT10" s="142"/>
      <c r="MIU10" s="142"/>
      <c r="MIV10" s="142"/>
      <c r="MIW10" s="142"/>
      <c r="MIX10" s="142"/>
      <c r="MIY10" s="142"/>
      <c r="MIZ10" s="142"/>
      <c r="MJA10" s="142"/>
      <c r="MJB10" s="142"/>
      <c r="MJC10" s="142"/>
      <c r="MJD10" s="142"/>
      <c r="MJE10" s="142"/>
      <c r="MJF10" s="142"/>
      <c r="MJG10" s="142"/>
      <c r="MJH10" s="142"/>
      <c r="MJI10" s="142"/>
      <c r="MJJ10" s="142"/>
      <c r="MJK10" s="142"/>
      <c r="MJL10" s="142"/>
      <c r="MJM10" s="142"/>
      <c r="MJN10" s="142"/>
      <c r="MJO10" s="142"/>
      <c r="MJP10" s="142"/>
      <c r="MJQ10" s="142"/>
      <c r="MJR10" s="142"/>
      <c r="MJS10" s="142"/>
      <c r="MJT10" s="142"/>
      <c r="MJU10" s="142"/>
      <c r="MJV10" s="142"/>
      <c r="MJW10" s="142"/>
      <c r="MJX10" s="142"/>
      <c r="MJY10" s="142"/>
      <c r="MJZ10" s="142"/>
      <c r="MKA10" s="142"/>
      <c r="MKB10" s="142"/>
      <c r="MKC10" s="142"/>
      <c r="MKD10" s="142"/>
      <c r="MKE10" s="142"/>
      <c r="MKF10" s="142"/>
      <c r="MKG10" s="142"/>
      <c r="MKH10" s="142"/>
      <c r="MKI10" s="142"/>
      <c r="MKJ10" s="142"/>
      <c r="MKK10" s="142"/>
      <c r="MKL10" s="142"/>
      <c r="MKM10" s="142"/>
      <c r="MKN10" s="142"/>
      <c r="MKO10" s="142"/>
      <c r="MKP10" s="142"/>
      <c r="MKQ10" s="142"/>
      <c r="MKR10" s="142"/>
      <c r="MKS10" s="142"/>
      <c r="MKT10" s="142"/>
      <c r="MKU10" s="142"/>
      <c r="MKV10" s="142"/>
      <c r="MKW10" s="142"/>
      <c r="MKX10" s="142"/>
      <c r="MKY10" s="142"/>
      <c r="MKZ10" s="142"/>
      <c r="MLA10" s="142"/>
      <c r="MLB10" s="142"/>
      <c r="MLC10" s="142"/>
      <c r="MLD10" s="142"/>
      <c r="MLE10" s="142"/>
      <c r="MLF10" s="142"/>
      <c r="MLG10" s="142"/>
      <c r="MLH10" s="142"/>
      <c r="MLI10" s="142"/>
      <c r="MLJ10" s="142"/>
      <c r="MLK10" s="142"/>
      <c r="MLL10" s="142"/>
      <c r="MLM10" s="142"/>
      <c r="MLN10" s="142"/>
      <c r="MLO10" s="142"/>
      <c r="MLP10" s="142"/>
      <c r="MLQ10" s="142"/>
      <c r="MLR10" s="142"/>
      <c r="MLS10" s="142"/>
      <c r="MLT10" s="142"/>
      <c r="MLU10" s="142"/>
      <c r="MLV10" s="142"/>
      <c r="MLW10" s="142"/>
      <c r="MLX10" s="142"/>
      <c r="MLY10" s="142"/>
      <c r="MLZ10" s="142"/>
      <c r="MMA10" s="142"/>
      <c r="MMB10" s="142"/>
      <c r="MMC10" s="142"/>
      <c r="MMD10" s="142"/>
      <c r="MME10" s="142"/>
      <c r="MMF10" s="142"/>
      <c r="MMG10" s="142"/>
      <c r="MMH10" s="142"/>
      <c r="MMI10" s="142"/>
      <c r="MMJ10" s="142"/>
      <c r="MMK10" s="142"/>
      <c r="MML10" s="142"/>
      <c r="MMM10" s="142"/>
      <c r="MMN10" s="142"/>
      <c r="MMO10" s="142"/>
      <c r="MMP10" s="142"/>
      <c r="MMQ10" s="142"/>
      <c r="MMR10" s="142"/>
      <c r="MMS10" s="142"/>
      <c r="MMT10" s="142"/>
      <c r="MMU10" s="142"/>
      <c r="MMV10" s="142"/>
      <c r="MMW10" s="142"/>
      <c r="MMX10" s="142"/>
      <c r="MMY10" s="142"/>
      <c r="MMZ10" s="142"/>
      <c r="MNA10" s="142"/>
      <c r="MNB10" s="142"/>
      <c r="MNC10" s="142"/>
      <c r="MND10" s="142"/>
      <c r="MNE10" s="142"/>
      <c r="MNF10" s="142"/>
      <c r="MNG10" s="142"/>
      <c r="MNH10" s="142"/>
      <c r="MNI10" s="142"/>
      <c r="MNJ10" s="142"/>
      <c r="MNK10" s="142"/>
      <c r="MNL10" s="142"/>
      <c r="MNM10" s="142"/>
      <c r="MNN10" s="142"/>
      <c r="MNO10" s="142"/>
      <c r="MNP10" s="142"/>
      <c r="MNQ10" s="142"/>
      <c r="MNR10" s="142"/>
      <c r="MNS10" s="142"/>
      <c r="MNT10" s="142"/>
      <c r="MNU10" s="142"/>
      <c r="MNV10" s="142"/>
      <c r="MNW10" s="142"/>
      <c r="MNX10" s="142"/>
      <c r="MNY10" s="142"/>
      <c r="MNZ10" s="142"/>
      <c r="MOA10" s="142"/>
      <c r="MOB10" s="142"/>
      <c r="MOC10" s="142"/>
      <c r="MOD10" s="142"/>
      <c r="MOE10" s="142"/>
      <c r="MOF10" s="142"/>
      <c r="MOG10" s="142"/>
      <c r="MOH10" s="142"/>
      <c r="MOI10" s="142"/>
      <c r="MOJ10" s="142"/>
      <c r="MOK10" s="142"/>
      <c r="MOL10" s="142"/>
      <c r="MOM10" s="142"/>
      <c r="MON10" s="142"/>
      <c r="MOO10" s="142"/>
      <c r="MOP10" s="142"/>
      <c r="MOQ10" s="142"/>
      <c r="MOR10" s="142"/>
      <c r="MOS10" s="142"/>
      <c r="MOT10" s="142"/>
      <c r="MOU10" s="142"/>
      <c r="MOV10" s="142"/>
      <c r="MOW10" s="142"/>
      <c r="MOX10" s="142"/>
      <c r="MOY10" s="142"/>
      <c r="MOZ10" s="142"/>
      <c r="MPA10" s="142"/>
      <c r="MPB10" s="142"/>
      <c r="MPC10" s="142"/>
      <c r="MPD10" s="142"/>
      <c r="MPE10" s="142"/>
      <c r="MPF10" s="142"/>
      <c r="MPG10" s="142"/>
      <c r="MPH10" s="142"/>
      <c r="MPI10" s="142"/>
      <c r="MPJ10" s="142"/>
      <c r="MPK10" s="142"/>
      <c r="MPL10" s="142"/>
      <c r="MPM10" s="142"/>
      <c r="MPN10" s="142"/>
      <c r="MPO10" s="142"/>
      <c r="MPP10" s="142"/>
      <c r="MPQ10" s="142"/>
      <c r="MPR10" s="142"/>
      <c r="MPS10" s="142"/>
      <c r="MPT10" s="142"/>
      <c r="MPU10" s="142"/>
      <c r="MPV10" s="142"/>
      <c r="MPW10" s="142"/>
      <c r="MPX10" s="142"/>
      <c r="MPY10" s="142"/>
      <c r="MPZ10" s="142"/>
      <c r="MQA10" s="142"/>
      <c r="MQB10" s="142"/>
      <c r="MQC10" s="142"/>
      <c r="MQD10" s="142"/>
      <c r="MQE10" s="142"/>
      <c r="MQF10" s="142"/>
      <c r="MQG10" s="142"/>
      <c r="MQH10" s="142"/>
      <c r="MQI10" s="142"/>
      <c r="MQJ10" s="142"/>
      <c r="MQK10" s="142"/>
      <c r="MQL10" s="142"/>
      <c r="MQM10" s="142"/>
      <c r="MQN10" s="142"/>
      <c r="MQO10" s="142"/>
      <c r="MQP10" s="142"/>
      <c r="MQQ10" s="142"/>
      <c r="MQR10" s="142"/>
      <c r="MQS10" s="142"/>
      <c r="MQT10" s="142"/>
      <c r="MQU10" s="142"/>
      <c r="MQV10" s="142"/>
      <c r="MQW10" s="142"/>
      <c r="MQX10" s="142"/>
      <c r="MQY10" s="142"/>
      <c r="MQZ10" s="142"/>
      <c r="MRA10" s="142"/>
      <c r="MRB10" s="142"/>
      <c r="MRC10" s="142"/>
      <c r="MRD10" s="142"/>
      <c r="MRE10" s="142"/>
      <c r="MRF10" s="142"/>
      <c r="MRG10" s="142"/>
      <c r="MRH10" s="142"/>
      <c r="MRI10" s="142"/>
      <c r="MRJ10" s="142"/>
      <c r="MRK10" s="142"/>
      <c r="MRL10" s="142"/>
      <c r="MRM10" s="142"/>
      <c r="MRN10" s="142"/>
      <c r="MRO10" s="142"/>
      <c r="MRP10" s="142"/>
      <c r="MRQ10" s="142"/>
      <c r="MRR10" s="142"/>
      <c r="MRS10" s="142"/>
      <c r="MRT10" s="142"/>
      <c r="MRU10" s="142"/>
      <c r="MRV10" s="142"/>
      <c r="MRW10" s="142"/>
      <c r="MRX10" s="142"/>
      <c r="MRY10" s="142"/>
      <c r="MRZ10" s="142"/>
      <c r="MSA10" s="142"/>
      <c r="MSB10" s="142"/>
      <c r="MSC10" s="142"/>
      <c r="MSD10" s="142"/>
      <c r="MSE10" s="142"/>
      <c r="MSF10" s="142"/>
      <c r="MSG10" s="142"/>
      <c r="MSH10" s="142"/>
      <c r="MSI10" s="142"/>
      <c r="MSJ10" s="142"/>
      <c r="MSK10" s="142"/>
      <c r="MSL10" s="142"/>
      <c r="MSM10" s="142"/>
      <c r="MSN10" s="142"/>
      <c r="MSO10" s="142"/>
      <c r="MSP10" s="142"/>
      <c r="MSQ10" s="142"/>
      <c r="MSR10" s="142"/>
      <c r="MSS10" s="142"/>
      <c r="MST10" s="142"/>
      <c r="MSU10" s="142"/>
      <c r="MSV10" s="142"/>
      <c r="MSW10" s="142"/>
      <c r="MSX10" s="142"/>
      <c r="MSY10" s="142"/>
      <c r="MSZ10" s="142"/>
      <c r="MTA10" s="142"/>
      <c r="MTB10" s="142"/>
      <c r="MTC10" s="142"/>
      <c r="MTD10" s="142"/>
      <c r="MTE10" s="142"/>
      <c r="MTF10" s="142"/>
      <c r="MTG10" s="142"/>
      <c r="MTH10" s="142"/>
      <c r="MTI10" s="142"/>
      <c r="MTJ10" s="142"/>
      <c r="MTK10" s="142"/>
      <c r="MTL10" s="142"/>
      <c r="MTM10" s="142"/>
      <c r="MTN10" s="142"/>
      <c r="MTO10" s="142"/>
      <c r="MTP10" s="142"/>
      <c r="MTQ10" s="142"/>
      <c r="MTR10" s="142"/>
      <c r="MTS10" s="142"/>
      <c r="MTT10" s="142"/>
      <c r="MTU10" s="142"/>
      <c r="MTV10" s="142"/>
      <c r="MTW10" s="142"/>
      <c r="MTX10" s="142"/>
      <c r="MTY10" s="142"/>
      <c r="MTZ10" s="142"/>
      <c r="MUA10" s="142"/>
      <c r="MUB10" s="142"/>
      <c r="MUC10" s="142"/>
      <c r="MUD10" s="142"/>
      <c r="MUE10" s="142"/>
      <c r="MUF10" s="142"/>
      <c r="MUG10" s="142"/>
      <c r="MUH10" s="142"/>
      <c r="MUI10" s="142"/>
      <c r="MUJ10" s="142"/>
      <c r="MUK10" s="142"/>
      <c r="MUL10" s="142"/>
      <c r="MUM10" s="142"/>
      <c r="MUN10" s="142"/>
      <c r="MUO10" s="142"/>
      <c r="MUP10" s="142"/>
      <c r="MUQ10" s="142"/>
      <c r="MUR10" s="142"/>
      <c r="MUS10" s="142"/>
      <c r="MUT10" s="142"/>
      <c r="MUU10" s="142"/>
      <c r="MUV10" s="142"/>
      <c r="MUW10" s="142"/>
      <c r="MUX10" s="142"/>
      <c r="MUY10" s="142"/>
      <c r="MUZ10" s="142"/>
      <c r="MVA10" s="142"/>
      <c r="MVB10" s="142"/>
      <c r="MVC10" s="142"/>
      <c r="MVD10" s="142"/>
      <c r="MVE10" s="142"/>
      <c r="MVF10" s="142"/>
      <c r="MVG10" s="142"/>
      <c r="MVH10" s="142"/>
      <c r="MVI10" s="142"/>
      <c r="MVJ10" s="142"/>
      <c r="MVK10" s="142"/>
      <c r="MVL10" s="142"/>
      <c r="MVM10" s="142"/>
      <c r="MVN10" s="142"/>
      <c r="MVO10" s="142"/>
      <c r="MVP10" s="142"/>
      <c r="MVQ10" s="142"/>
      <c r="MVR10" s="142"/>
      <c r="MVS10" s="142"/>
      <c r="MVT10" s="142"/>
      <c r="MVU10" s="142"/>
      <c r="MVV10" s="142"/>
      <c r="MVW10" s="142"/>
      <c r="MVX10" s="142"/>
      <c r="MVY10" s="142"/>
      <c r="MVZ10" s="142"/>
      <c r="MWA10" s="142"/>
      <c r="MWB10" s="142"/>
      <c r="MWC10" s="142"/>
      <c r="MWD10" s="142"/>
      <c r="MWE10" s="142"/>
      <c r="MWF10" s="142"/>
      <c r="MWG10" s="142"/>
      <c r="MWH10" s="142"/>
      <c r="MWI10" s="142"/>
      <c r="MWJ10" s="142"/>
      <c r="MWK10" s="142"/>
      <c r="MWL10" s="142"/>
      <c r="MWM10" s="142"/>
      <c r="MWN10" s="142"/>
      <c r="MWO10" s="142"/>
      <c r="MWP10" s="142"/>
      <c r="MWQ10" s="142"/>
      <c r="MWR10" s="142"/>
      <c r="MWS10" s="142"/>
      <c r="MWT10" s="142"/>
      <c r="MWU10" s="142"/>
      <c r="MWV10" s="142"/>
      <c r="MWW10" s="142"/>
      <c r="MWX10" s="142"/>
      <c r="MWY10" s="142"/>
      <c r="MWZ10" s="142"/>
      <c r="MXA10" s="142"/>
      <c r="MXB10" s="142"/>
      <c r="MXC10" s="142"/>
      <c r="MXD10" s="142"/>
      <c r="MXE10" s="142"/>
      <c r="MXF10" s="142"/>
      <c r="MXG10" s="142"/>
      <c r="MXH10" s="142"/>
      <c r="MXI10" s="142"/>
      <c r="MXJ10" s="142"/>
      <c r="MXK10" s="142"/>
      <c r="MXL10" s="142"/>
      <c r="MXM10" s="142"/>
      <c r="MXN10" s="142"/>
      <c r="MXO10" s="142"/>
      <c r="MXP10" s="142"/>
      <c r="MXQ10" s="142"/>
      <c r="MXR10" s="142"/>
      <c r="MXS10" s="142"/>
      <c r="MXT10" s="142"/>
      <c r="MXU10" s="142"/>
      <c r="MXV10" s="142"/>
      <c r="MXW10" s="142"/>
      <c r="MXX10" s="142"/>
      <c r="MXY10" s="142"/>
      <c r="MXZ10" s="142"/>
      <c r="MYA10" s="142"/>
      <c r="MYB10" s="142"/>
      <c r="MYC10" s="142"/>
      <c r="MYD10" s="142"/>
      <c r="MYE10" s="142"/>
      <c r="MYF10" s="142"/>
      <c r="MYG10" s="142"/>
      <c r="MYH10" s="142"/>
      <c r="MYI10" s="142"/>
      <c r="MYJ10" s="142"/>
      <c r="MYK10" s="142"/>
      <c r="MYL10" s="142"/>
      <c r="MYM10" s="142"/>
      <c r="MYN10" s="142"/>
      <c r="MYO10" s="142"/>
      <c r="MYP10" s="142"/>
      <c r="MYQ10" s="142"/>
      <c r="MYR10" s="142"/>
      <c r="MYS10" s="142"/>
      <c r="MYT10" s="142"/>
      <c r="MYU10" s="142"/>
      <c r="MYV10" s="142"/>
      <c r="MYW10" s="142"/>
      <c r="MYX10" s="142"/>
      <c r="MYY10" s="142"/>
      <c r="MYZ10" s="142"/>
      <c r="MZA10" s="142"/>
      <c r="MZB10" s="142"/>
      <c r="MZC10" s="142"/>
      <c r="MZD10" s="142"/>
      <c r="MZE10" s="142"/>
      <c r="MZF10" s="142"/>
      <c r="MZG10" s="142"/>
      <c r="MZH10" s="142"/>
      <c r="MZI10" s="142"/>
      <c r="MZJ10" s="142"/>
      <c r="MZK10" s="142"/>
      <c r="MZL10" s="142"/>
      <c r="MZM10" s="142"/>
      <c r="MZN10" s="142"/>
      <c r="MZO10" s="142"/>
      <c r="MZP10" s="142"/>
      <c r="MZQ10" s="142"/>
      <c r="MZR10" s="142"/>
      <c r="MZS10" s="142"/>
      <c r="MZT10" s="142"/>
      <c r="MZU10" s="142"/>
      <c r="MZV10" s="142"/>
      <c r="MZW10" s="142"/>
      <c r="MZX10" s="142"/>
      <c r="MZY10" s="142"/>
      <c r="MZZ10" s="142"/>
      <c r="NAA10" s="142"/>
      <c r="NAB10" s="142"/>
      <c r="NAC10" s="142"/>
      <c r="NAD10" s="142"/>
      <c r="NAE10" s="142"/>
      <c r="NAF10" s="142"/>
      <c r="NAG10" s="142"/>
      <c r="NAH10" s="142"/>
      <c r="NAI10" s="142"/>
      <c r="NAJ10" s="142"/>
      <c r="NAK10" s="142"/>
      <c r="NAL10" s="142"/>
      <c r="NAM10" s="142"/>
      <c r="NAN10" s="142"/>
      <c r="NAO10" s="142"/>
      <c r="NAP10" s="142"/>
      <c r="NAQ10" s="142"/>
      <c r="NAR10" s="142"/>
      <c r="NAS10" s="142"/>
      <c r="NAT10" s="142"/>
      <c r="NAU10" s="142"/>
      <c r="NAV10" s="142"/>
      <c r="NAW10" s="142"/>
      <c r="NAX10" s="142"/>
      <c r="NAY10" s="142"/>
      <c r="NAZ10" s="142"/>
      <c r="NBA10" s="142"/>
      <c r="NBB10" s="142"/>
      <c r="NBC10" s="142"/>
      <c r="NBD10" s="142"/>
      <c r="NBE10" s="142"/>
      <c r="NBF10" s="142"/>
      <c r="NBG10" s="142"/>
      <c r="NBH10" s="142"/>
      <c r="NBI10" s="142"/>
      <c r="NBJ10" s="142"/>
      <c r="NBK10" s="142"/>
      <c r="NBL10" s="142"/>
      <c r="NBM10" s="142"/>
      <c r="NBN10" s="142"/>
      <c r="NBO10" s="142"/>
      <c r="NBP10" s="142"/>
      <c r="NBQ10" s="142"/>
      <c r="NBR10" s="142"/>
      <c r="NBS10" s="142"/>
      <c r="NBT10" s="142"/>
      <c r="NBU10" s="142"/>
      <c r="NBV10" s="142"/>
      <c r="NBW10" s="142"/>
      <c r="NBX10" s="142"/>
      <c r="NBY10" s="142"/>
      <c r="NBZ10" s="142"/>
      <c r="NCA10" s="142"/>
      <c r="NCB10" s="142"/>
      <c r="NCC10" s="142"/>
      <c r="NCD10" s="142"/>
      <c r="NCE10" s="142"/>
      <c r="NCF10" s="142"/>
      <c r="NCG10" s="142"/>
      <c r="NCH10" s="142"/>
      <c r="NCI10" s="142"/>
      <c r="NCJ10" s="142"/>
      <c r="NCK10" s="142"/>
      <c r="NCL10" s="142"/>
      <c r="NCM10" s="142"/>
      <c r="NCN10" s="142"/>
      <c r="NCO10" s="142"/>
      <c r="NCP10" s="142"/>
      <c r="NCQ10" s="142"/>
      <c r="NCR10" s="142"/>
      <c r="NCS10" s="142"/>
      <c r="NCT10" s="142"/>
      <c r="NCU10" s="142"/>
      <c r="NCV10" s="142"/>
      <c r="NCW10" s="142"/>
      <c r="NCX10" s="142"/>
      <c r="NCY10" s="142"/>
      <c r="NCZ10" s="142"/>
      <c r="NDA10" s="142"/>
      <c r="NDB10" s="142"/>
      <c r="NDC10" s="142"/>
      <c r="NDD10" s="142"/>
      <c r="NDE10" s="142"/>
      <c r="NDF10" s="142"/>
      <c r="NDG10" s="142"/>
      <c r="NDH10" s="142"/>
      <c r="NDI10" s="142"/>
      <c r="NDJ10" s="142"/>
      <c r="NDK10" s="142"/>
      <c r="NDL10" s="142"/>
      <c r="NDM10" s="142"/>
      <c r="NDN10" s="142"/>
      <c r="NDO10" s="142"/>
      <c r="NDP10" s="142"/>
      <c r="NDQ10" s="142"/>
      <c r="NDR10" s="142"/>
      <c r="NDS10" s="142"/>
      <c r="NDT10" s="142"/>
      <c r="NDU10" s="142"/>
      <c r="NDV10" s="142"/>
      <c r="NDW10" s="142"/>
      <c r="NDX10" s="142"/>
      <c r="NDY10" s="142"/>
      <c r="NDZ10" s="142"/>
      <c r="NEA10" s="142"/>
      <c r="NEB10" s="142"/>
      <c r="NEC10" s="142"/>
      <c r="NED10" s="142"/>
      <c r="NEE10" s="142"/>
      <c r="NEF10" s="142"/>
      <c r="NEG10" s="142"/>
      <c r="NEH10" s="142"/>
      <c r="NEI10" s="142"/>
      <c r="NEJ10" s="142"/>
      <c r="NEK10" s="142"/>
      <c r="NEL10" s="142"/>
      <c r="NEM10" s="142"/>
      <c r="NEN10" s="142"/>
      <c r="NEO10" s="142"/>
      <c r="NEP10" s="142"/>
      <c r="NEQ10" s="142"/>
      <c r="NER10" s="142"/>
      <c r="NES10" s="142"/>
      <c r="NET10" s="142"/>
      <c r="NEU10" s="142"/>
      <c r="NEV10" s="142"/>
      <c r="NEW10" s="142"/>
      <c r="NEX10" s="142"/>
      <c r="NEY10" s="142"/>
      <c r="NEZ10" s="142"/>
      <c r="NFA10" s="142"/>
      <c r="NFB10" s="142"/>
      <c r="NFC10" s="142"/>
      <c r="NFD10" s="142"/>
      <c r="NFE10" s="142"/>
      <c r="NFF10" s="142"/>
      <c r="NFG10" s="142"/>
      <c r="NFH10" s="142"/>
      <c r="NFI10" s="142"/>
      <c r="NFJ10" s="142"/>
      <c r="NFK10" s="142"/>
      <c r="NFL10" s="142"/>
      <c r="NFM10" s="142"/>
      <c r="NFN10" s="142"/>
      <c r="NFO10" s="142"/>
      <c r="NFP10" s="142"/>
      <c r="NFQ10" s="142"/>
      <c r="NFR10" s="142"/>
      <c r="NFS10" s="142"/>
      <c r="NFT10" s="142"/>
      <c r="NFU10" s="142"/>
      <c r="NFV10" s="142"/>
      <c r="NFW10" s="142"/>
      <c r="NFX10" s="142"/>
      <c r="NFY10" s="142"/>
      <c r="NFZ10" s="142"/>
      <c r="NGA10" s="142"/>
      <c r="NGB10" s="142"/>
      <c r="NGC10" s="142"/>
      <c r="NGD10" s="142"/>
      <c r="NGE10" s="142"/>
      <c r="NGF10" s="142"/>
      <c r="NGG10" s="142"/>
      <c r="NGH10" s="142"/>
      <c r="NGI10" s="142"/>
      <c r="NGJ10" s="142"/>
      <c r="NGK10" s="142"/>
      <c r="NGL10" s="142"/>
      <c r="NGM10" s="142"/>
      <c r="NGN10" s="142"/>
      <c r="NGO10" s="142"/>
      <c r="NGP10" s="142"/>
      <c r="NGQ10" s="142"/>
      <c r="NGR10" s="142"/>
      <c r="NGS10" s="142"/>
      <c r="NGT10" s="142"/>
      <c r="NGU10" s="142"/>
      <c r="NGV10" s="142"/>
      <c r="NGW10" s="142"/>
      <c r="NGX10" s="142"/>
      <c r="NGY10" s="142"/>
      <c r="NGZ10" s="142"/>
      <c r="NHA10" s="142"/>
      <c r="NHB10" s="142"/>
      <c r="NHC10" s="142"/>
      <c r="NHD10" s="142"/>
      <c r="NHE10" s="142"/>
      <c r="NHF10" s="142"/>
      <c r="NHG10" s="142"/>
      <c r="NHH10" s="142"/>
      <c r="NHI10" s="142"/>
      <c r="NHJ10" s="142"/>
      <c r="NHK10" s="142"/>
      <c r="NHL10" s="142"/>
      <c r="NHM10" s="142"/>
      <c r="NHN10" s="142"/>
      <c r="NHO10" s="142"/>
      <c r="NHP10" s="142"/>
      <c r="NHQ10" s="142"/>
      <c r="NHR10" s="142"/>
      <c r="NHS10" s="142"/>
      <c r="NHT10" s="142"/>
      <c r="NHU10" s="142"/>
      <c r="NHV10" s="142"/>
      <c r="NHW10" s="142"/>
      <c r="NHX10" s="142"/>
      <c r="NHY10" s="142"/>
      <c r="NHZ10" s="142"/>
      <c r="NIA10" s="142"/>
      <c r="NIB10" s="142"/>
      <c r="NIC10" s="142"/>
      <c r="NID10" s="142"/>
      <c r="NIE10" s="142"/>
      <c r="NIF10" s="142"/>
      <c r="NIG10" s="142"/>
      <c r="NIH10" s="142"/>
      <c r="NII10" s="142"/>
      <c r="NIJ10" s="142"/>
      <c r="NIK10" s="142"/>
      <c r="NIL10" s="142"/>
      <c r="NIM10" s="142"/>
      <c r="NIN10" s="142"/>
      <c r="NIO10" s="142"/>
      <c r="NIP10" s="142"/>
      <c r="NIQ10" s="142"/>
      <c r="NIR10" s="142"/>
      <c r="NIS10" s="142"/>
      <c r="NIT10" s="142"/>
      <c r="NIU10" s="142"/>
      <c r="NIV10" s="142"/>
      <c r="NIW10" s="142"/>
      <c r="NIX10" s="142"/>
      <c r="NIY10" s="142"/>
      <c r="NIZ10" s="142"/>
      <c r="NJA10" s="142"/>
      <c r="NJB10" s="142"/>
      <c r="NJC10" s="142"/>
      <c r="NJD10" s="142"/>
      <c r="NJE10" s="142"/>
      <c r="NJF10" s="142"/>
      <c r="NJG10" s="142"/>
      <c r="NJH10" s="142"/>
      <c r="NJI10" s="142"/>
      <c r="NJJ10" s="142"/>
      <c r="NJK10" s="142"/>
      <c r="NJL10" s="142"/>
      <c r="NJM10" s="142"/>
      <c r="NJN10" s="142"/>
      <c r="NJO10" s="142"/>
      <c r="NJP10" s="142"/>
      <c r="NJQ10" s="142"/>
      <c r="NJR10" s="142"/>
      <c r="NJS10" s="142"/>
      <c r="NJT10" s="142"/>
      <c r="NJU10" s="142"/>
      <c r="NJV10" s="142"/>
      <c r="NJW10" s="142"/>
      <c r="NJX10" s="142"/>
      <c r="NJY10" s="142"/>
      <c r="NJZ10" s="142"/>
      <c r="NKA10" s="142"/>
      <c r="NKB10" s="142"/>
      <c r="NKC10" s="142"/>
      <c r="NKD10" s="142"/>
      <c r="NKE10" s="142"/>
      <c r="NKF10" s="142"/>
      <c r="NKG10" s="142"/>
      <c r="NKH10" s="142"/>
      <c r="NKI10" s="142"/>
      <c r="NKJ10" s="142"/>
      <c r="NKK10" s="142"/>
      <c r="NKL10" s="142"/>
      <c r="NKM10" s="142"/>
      <c r="NKN10" s="142"/>
      <c r="NKO10" s="142"/>
      <c r="NKP10" s="142"/>
      <c r="NKQ10" s="142"/>
      <c r="NKR10" s="142"/>
      <c r="NKS10" s="142"/>
      <c r="NKT10" s="142"/>
      <c r="NKU10" s="142"/>
      <c r="NKV10" s="142"/>
      <c r="NKW10" s="142"/>
      <c r="NKX10" s="142"/>
      <c r="NKY10" s="142"/>
      <c r="NKZ10" s="142"/>
      <c r="NLA10" s="142"/>
      <c r="NLB10" s="142"/>
      <c r="NLC10" s="142"/>
      <c r="NLD10" s="142"/>
      <c r="NLE10" s="142"/>
      <c r="NLF10" s="142"/>
      <c r="NLG10" s="142"/>
      <c r="NLH10" s="142"/>
      <c r="NLI10" s="142"/>
      <c r="NLJ10" s="142"/>
      <c r="NLK10" s="142"/>
      <c r="NLL10" s="142"/>
      <c r="NLM10" s="142"/>
      <c r="NLN10" s="142"/>
      <c r="NLO10" s="142"/>
      <c r="NLP10" s="142"/>
      <c r="NLQ10" s="142"/>
      <c r="NLR10" s="142"/>
      <c r="NLS10" s="142"/>
      <c r="NLT10" s="142"/>
      <c r="NLU10" s="142"/>
      <c r="NLV10" s="142"/>
      <c r="NLW10" s="142"/>
      <c r="NLX10" s="142"/>
      <c r="NLY10" s="142"/>
      <c r="NLZ10" s="142"/>
      <c r="NMA10" s="142"/>
      <c r="NMB10" s="142"/>
      <c r="NMC10" s="142"/>
      <c r="NMD10" s="142"/>
      <c r="NME10" s="142"/>
      <c r="NMF10" s="142"/>
      <c r="NMG10" s="142"/>
      <c r="NMH10" s="142"/>
      <c r="NMI10" s="142"/>
      <c r="NMJ10" s="142"/>
      <c r="NMK10" s="142"/>
      <c r="NML10" s="142"/>
      <c r="NMM10" s="142"/>
      <c r="NMN10" s="142"/>
      <c r="NMO10" s="142"/>
      <c r="NMP10" s="142"/>
      <c r="NMQ10" s="142"/>
      <c r="NMR10" s="142"/>
      <c r="NMS10" s="142"/>
      <c r="NMT10" s="142"/>
      <c r="NMU10" s="142"/>
      <c r="NMV10" s="142"/>
      <c r="NMW10" s="142"/>
      <c r="NMX10" s="142"/>
      <c r="NMY10" s="142"/>
      <c r="NMZ10" s="142"/>
      <c r="NNA10" s="142"/>
      <c r="NNB10" s="142"/>
      <c r="NNC10" s="142"/>
      <c r="NND10" s="142"/>
      <c r="NNE10" s="142"/>
      <c r="NNF10" s="142"/>
      <c r="NNG10" s="142"/>
      <c r="NNH10" s="142"/>
      <c r="NNI10" s="142"/>
      <c r="NNJ10" s="142"/>
      <c r="NNK10" s="142"/>
      <c r="NNL10" s="142"/>
      <c r="NNM10" s="142"/>
      <c r="NNN10" s="142"/>
      <c r="NNO10" s="142"/>
      <c r="NNP10" s="142"/>
      <c r="NNQ10" s="142"/>
      <c r="NNR10" s="142"/>
      <c r="NNS10" s="142"/>
      <c r="NNT10" s="142"/>
      <c r="NNU10" s="142"/>
      <c r="NNV10" s="142"/>
      <c r="NNW10" s="142"/>
      <c r="NNX10" s="142"/>
      <c r="NNY10" s="142"/>
      <c r="NNZ10" s="142"/>
      <c r="NOA10" s="142"/>
      <c r="NOB10" s="142"/>
      <c r="NOC10" s="142"/>
      <c r="NOD10" s="142"/>
      <c r="NOE10" s="142"/>
      <c r="NOF10" s="142"/>
      <c r="NOG10" s="142"/>
      <c r="NOH10" s="142"/>
      <c r="NOI10" s="142"/>
      <c r="NOJ10" s="142"/>
      <c r="NOK10" s="142"/>
      <c r="NOL10" s="142"/>
      <c r="NOM10" s="142"/>
      <c r="NON10" s="142"/>
      <c r="NOO10" s="142"/>
      <c r="NOP10" s="142"/>
      <c r="NOQ10" s="142"/>
      <c r="NOR10" s="142"/>
      <c r="NOS10" s="142"/>
      <c r="NOT10" s="142"/>
      <c r="NOU10" s="142"/>
      <c r="NOV10" s="142"/>
      <c r="NOW10" s="142"/>
      <c r="NOX10" s="142"/>
      <c r="NOY10" s="142"/>
      <c r="NOZ10" s="142"/>
      <c r="NPA10" s="142"/>
      <c r="NPB10" s="142"/>
      <c r="NPC10" s="142"/>
      <c r="NPD10" s="142"/>
      <c r="NPE10" s="142"/>
      <c r="NPF10" s="142"/>
      <c r="NPG10" s="142"/>
      <c r="NPH10" s="142"/>
      <c r="NPI10" s="142"/>
      <c r="NPJ10" s="142"/>
      <c r="NPK10" s="142"/>
      <c r="NPL10" s="142"/>
      <c r="NPM10" s="142"/>
      <c r="NPN10" s="142"/>
      <c r="NPO10" s="142"/>
      <c r="NPP10" s="142"/>
      <c r="NPQ10" s="142"/>
      <c r="NPR10" s="142"/>
      <c r="NPS10" s="142"/>
      <c r="NPT10" s="142"/>
      <c r="NPU10" s="142"/>
      <c r="NPV10" s="142"/>
      <c r="NPW10" s="142"/>
      <c r="NPX10" s="142"/>
      <c r="NPY10" s="142"/>
      <c r="NPZ10" s="142"/>
      <c r="NQA10" s="142"/>
      <c r="NQB10" s="142"/>
      <c r="NQC10" s="142"/>
      <c r="NQD10" s="142"/>
      <c r="NQE10" s="142"/>
      <c r="NQF10" s="142"/>
      <c r="NQG10" s="142"/>
      <c r="NQH10" s="142"/>
      <c r="NQI10" s="142"/>
      <c r="NQJ10" s="142"/>
      <c r="NQK10" s="142"/>
      <c r="NQL10" s="142"/>
      <c r="NQM10" s="142"/>
      <c r="NQN10" s="142"/>
      <c r="NQO10" s="142"/>
      <c r="NQP10" s="142"/>
      <c r="NQQ10" s="142"/>
      <c r="NQR10" s="142"/>
      <c r="NQS10" s="142"/>
      <c r="NQT10" s="142"/>
      <c r="NQU10" s="142"/>
      <c r="NQV10" s="142"/>
      <c r="NQW10" s="142"/>
      <c r="NQX10" s="142"/>
      <c r="NQY10" s="142"/>
      <c r="NQZ10" s="142"/>
      <c r="NRA10" s="142"/>
      <c r="NRB10" s="142"/>
      <c r="NRC10" s="142"/>
      <c r="NRD10" s="142"/>
      <c r="NRE10" s="142"/>
      <c r="NRF10" s="142"/>
      <c r="NRG10" s="142"/>
      <c r="NRH10" s="142"/>
      <c r="NRI10" s="142"/>
      <c r="NRJ10" s="142"/>
      <c r="NRK10" s="142"/>
      <c r="NRL10" s="142"/>
      <c r="NRM10" s="142"/>
      <c r="NRN10" s="142"/>
      <c r="NRO10" s="142"/>
      <c r="NRP10" s="142"/>
      <c r="NRQ10" s="142"/>
      <c r="NRR10" s="142"/>
      <c r="NRS10" s="142"/>
      <c r="NRT10" s="142"/>
      <c r="NRU10" s="142"/>
      <c r="NRV10" s="142"/>
      <c r="NRW10" s="142"/>
      <c r="NRX10" s="142"/>
      <c r="NRY10" s="142"/>
      <c r="NRZ10" s="142"/>
      <c r="NSA10" s="142"/>
      <c r="NSB10" s="142"/>
      <c r="NSC10" s="142"/>
      <c r="NSD10" s="142"/>
      <c r="NSE10" s="142"/>
      <c r="NSF10" s="142"/>
      <c r="NSG10" s="142"/>
      <c r="NSH10" s="142"/>
      <c r="NSI10" s="142"/>
      <c r="NSJ10" s="142"/>
      <c r="NSK10" s="142"/>
      <c r="NSL10" s="142"/>
      <c r="NSM10" s="142"/>
      <c r="NSN10" s="142"/>
      <c r="NSO10" s="142"/>
      <c r="NSP10" s="142"/>
      <c r="NSQ10" s="142"/>
      <c r="NSR10" s="142"/>
      <c r="NSS10" s="142"/>
      <c r="NST10" s="142"/>
      <c r="NSU10" s="142"/>
      <c r="NSV10" s="142"/>
      <c r="NSW10" s="142"/>
      <c r="NSX10" s="142"/>
      <c r="NSY10" s="142"/>
      <c r="NSZ10" s="142"/>
      <c r="NTA10" s="142"/>
      <c r="NTB10" s="142"/>
      <c r="NTC10" s="142"/>
      <c r="NTD10" s="142"/>
      <c r="NTE10" s="142"/>
      <c r="NTF10" s="142"/>
      <c r="NTG10" s="142"/>
      <c r="NTH10" s="142"/>
      <c r="NTI10" s="142"/>
      <c r="NTJ10" s="142"/>
      <c r="NTK10" s="142"/>
      <c r="NTL10" s="142"/>
      <c r="NTM10" s="142"/>
      <c r="NTN10" s="142"/>
      <c r="NTO10" s="142"/>
      <c r="NTP10" s="142"/>
      <c r="NTQ10" s="142"/>
      <c r="NTR10" s="142"/>
      <c r="NTS10" s="142"/>
      <c r="NTT10" s="142"/>
      <c r="NTU10" s="142"/>
      <c r="NTV10" s="142"/>
      <c r="NTW10" s="142"/>
      <c r="NTX10" s="142"/>
      <c r="NTY10" s="142"/>
      <c r="NTZ10" s="142"/>
      <c r="NUA10" s="142"/>
      <c r="NUB10" s="142"/>
      <c r="NUC10" s="142"/>
      <c r="NUD10" s="142"/>
      <c r="NUE10" s="142"/>
      <c r="NUF10" s="142"/>
      <c r="NUG10" s="142"/>
      <c r="NUH10" s="142"/>
      <c r="NUI10" s="142"/>
      <c r="NUJ10" s="142"/>
      <c r="NUK10" s="142"/>
      <c r="NUL10" s="142"/>
      <c r="NUM10" s="142"/>
      <c r="NUN10" s="142"/>
      <c r="NUO10" s="142"/>
      <c r="NUP10" s="142"/>
      <c r="NUQ10" s="142"/>
      <c r="NUR10" s="142"/>
      <c r="NUS10" s="142"/>
      <c r="NUT10" s="142"/>
      <c r="NUU10" s="142"/>
      <c r="NUV10" s="142"/>
      <c r="NUW10" s="142"/>
      <c r="NUX10" s="142"/>
      <c r="NUY10" s="142"/>
      <c r="NUZ10" s="142"/>
      <c r="NVA10" s="142"/>
      <c r="NVB10" s="142"/>
      <c r="NVC10" s="142"/>
      <c r="NVD10" s="142"/>
      <c r="NVE10" s="142"/>
      <c r="NVF10" s="142"/>
      <c r="NVG10" s="142"/>
      <c r="NVH10" s="142"/>
      <c r="NVI10" s="142"/>
      <c r="NVJ10" s="142"/>
      <c r="NVK10" s="142"/>
      <c r="NVL10" s="142"/>
      <c r="NVM10" s="142"/>
      <c r="NVN10" s="142"/>
      <c r="NVO10" s="142"/>
      <c r="NVP10" s="142"/>
      <c r="NVQ10" s="142"/>
      <c r="NVR10" s="142"/>
      <c r="NVS10" s="142"/>
      <c r="NVT10" s="142"/>
      <c r="NVU10" s="142"/>
      <c r="NVV10" s="142"/>
      <c r="NVW10" s="142"/>
      <c r="NVX10" s="142"/>
      <c r="NVY10" s="142"/>
      <c r="NVZ10" s="142"/>
      <c r="NWA10" s="142"/>
      <c r="NWB10" s="142"/>
      <c r="NWC10" s="142"/>
      <c r="NWD10" s="142"/>
      <c r="NWE10" s="142"/>
      <c r="NWF10" s="142"/>
      <c r="NWG10" s="142"/>
      <c r="NWH10" s="142"/>
      <c r="NWI10" s="142"/>
      <c r="NWJ10" s="142"/>
      <c r="NWK10" s="142"/>
      <c r="NWL10" s="142"/>
      <c r="NWM10" s="142"/>
      <c r="NWN10" s="142"/>
      <c r="NWO10" s="142"/>
      <c r="NWP10" s="142"/>
      <c r="NWQ10" s="142"/>
      <c r="NWR10" s="142"/>
      <c r="NWS10" s="142"/>
      <c r="NWT10" s="142"/>
      <c r="NWU10" s="142"/>
      <c r="NWV10" s="142"/>
      <c r="NWW10" s="142"/>
      <c r="NWX10" s="142"/>
      <c r="NWY10" s="142"/>
      <c r="NWZ10" s="142"/>
      <c r="NXA10" s="142"/>
      <c r="NXB10" s="142"/>
      <c r="NXC10" s="142"/>
      <c r="NXD10" s="142"/>
      <c r="NXE10" s="142"/>
      <c r="NXF10" s="142"/>
      <c r="NXG10" s="142"/>
      <c r="NXH10" s="142"/>
      <c r="NXI10" s="142"/>
      <c r="NXJ10" s="142"/>
      <c r="NXK10" s="142"/>
      <c r="NXL10" s="142"/>
      <c r="NXM10" s="142"/>
      <c r="NXN10" s="142"/>
      <c r="NXO10" s="142"/>
      <c r="NXP10" s="142"/>
      <c r="NXQ10" s="142"/>
      <c r="NXR10" s="142"/>
      <c r="NXS10" s="142"/>
      <c r="NXT10" s="142"/>
      <c r="NXU10" s="142"/>
      <c r="NXV10" s="142"/>
      <c r="NXW10" s="142"/>
      <c r="NXX10" s="142"/>
      <c r="NXY10" s="142"/>
      <c r="NXZ10" s="142"/>
      <c r="NYA10" s="142"/>
      <c r="NYB10" s="142"/>
      <c r="NYC10" s="142"/>
      <c r="NYD10" s="142"/>
      <c r="NYE10" s="142"/>
      <c r="NYF10" s="142"/>
      <c r="NYG10" s="142"/>
      <c r="NYH10" s="142"/>
      <c r="NYI10" s="142"/>
      <c r="NYJ10" s="142"/>
      <c r="NYK10" s="142"/>
      <c r="NYL10" s="142"/>
      <c r="NYM10" s="142"/>
      <c r="NYN10" s="142"/>
      <c r="NYO10" s="142"/>
      <c r="NYP10" s="142"/>
      <c r="NYQ10" s="142"/>
      <c r="NYR10" s="142"/>
      <c r="NYS10" s="142"/>
      <c r="NYT10" s="142"/>
      <c r="NYU10" s="142"/>
      <c r="NYV10" s="142"/>
      <c r="NYW10" s="142"/>
      <c r="NYX10" s="142"/>
      <c r="NYY10" s="142"/>
      <c r="NYZ10" s="142"/>
      <c r="NZA10" s="142"/>
      <c r="NZB10" s="142"/>
      <c r="NZC10" s="142"/>
      <c r="NZD10" s="142"/>
      <c r="NZE10" s="142"/>
      <c r="NZF10" s="142"/>
      <c r="NZG10" s="142"/>
      <c r="NZH10" s="142"/>
      <c r="NZI10" s="142"/>
      <c r="NZJ10" s="142"/>
      <c r="NZK10" s="142"/>
      <c r="NZL10" s="142"/>
      <c r="NZM10" s="142"/>
      <c r="NZN10" s="142"/>
      <c r="NZO10" s="142"/>
      <c r="NZP10" s="142"/>
      <c r="NZQ10" s="142"/>
      <c r="NZR10" s="142"/>
      <c r="NZS10" s="142"/>
      <c r="NZT10" s="142"/>
      <c r="NZU10" s="142"/>
      <c r="NZV10" s="142"/>
      <c r="NZW10" s="142"/>
      <c r="NZX10" s="142"/>
      <c r="NZY10" s="142"/>
      <c r="NZZ10" s="142"/>
      <c r="OAA10" s="142"/>
      <c r="OAB10" s="142"/>
      <c r="OAC10" s="142"/>
      <c r="OAD10" s="142"/>
      <c r="OAE10" s="142"/>
      <c r="OAF10" s="142"/>
      <c r="OAG10" s="142"/>
      <c r="OAH10" s="142"/>
      <c r="OAI10" s="142"/>
      <c r="OAJ10" s="142"/>
      <c r="OAK10" s="142"/>
      <c r="OAL10" s="142"/>
      <c r="OAM10" s="142"/>
      <c r="OAN10" s="142"/>
      <c r="OAO10" s="142"/>
      <c r="OAP10" s="142"/>
      <c r="OAQ10" s="142"/>
      <c r="OAR10" s="142"/>
      <c r="OAS10" s="142"/>
      <c r="OAT10" s="142"/>
      <c r="OAU10" s="142"/>
      <c r="OAV10" s="142"/>
      <c r="OAW10" s="142"/>
      <c r="OAX10" s="142"/>
      <c r="OAY10" s="142"/>
      <c r="OAZ10" s="142"/>
      <c r="OBA10" s="142"/>
      <c r="OBB10" s="142"/>
      <c r="OBC10" s="142"/>
      <c r="OBD10" s="142"/>
      <c r="OBE10" s="142"/>
      <c r="OBF10" s="142"/>
      <c r="OBG10" s="142"/>
      <c r="OBH10" s="142"/>
      <c r="OBI10" s="142"/>
      <c r="OBJ10" s="142"/>
      <c r="OBK10" s="142"/>
      <c r="OBL10" s="142"/>
      <c r="OBM10" s="142"/>
      <c r="OBN10" s="142"/>
      <c r="OBO10" s="142"/>
      <c r="OBP10" s="142"/>
      <c r="OBQ10" s="142"/>
      <c r="OBR10" s="142"/>
      <c r="OBS10" s="142"/>
      <c r="OBT10" s="142"/>
      <c r="OBU10" s="142"/>
      <c r="OBV10" s="142"/>
      <c r="OBW10" s="142"/>
      <c r="OBX10" s="142"/>
      <c r="OBY10" s="142"/>
      <c r="OBZ10" s="142"/>
      <c r="OCA10" s="142"/>
      <c r="OCB10" s="142"/>
      <c r="OCC10" s="142"/>
      <c r="OCD10" s="142"/>
      <c r="OCE10" s="142"/>
      <c r="OCF10" s="142"/>
      <c r="OCG10" s="142"/>
      <c r="OCH10" s="142"/>
      <c r="OCI10" s="142"/>
      <c r="OCJ10" s="142"/>
      <c r="OCK10" s="142"/>
      <c r="OCL10" s="142"/>
      <c r="OCM10" s="142"/>
      <c r="OCN10" s="142"/>
      <c r="OCO10" s="142"/>
      <c r="OCP10" s="142"/>
      <c r="OCQ10" s="142"/>
      <c r="OCR10" s="142"/>
      <c r="OCS10" s="142"/>
      <c r="OCT10" s="142"/>
      <c r="OCU10" s="142"/>
      <c r="OCV10" s="142"/>
      <c r="OCW10" s="142"/>
      <c r="OCX10" s="142"/>
      <c r="OCY10" s="142"/>
      <c r="OCZ10" s="142"/>
      <c r="ODA10" s="142"/>
      <c r="ODB10" s="142"/>
      <c r="ODC10" s="142"/>
      <c r="ODD10" s="142"/>
      <c r="ODE10" s="142"/>
      <c r="ODF10" s="142"/>
      <c r="ODG10" s="142"/>
      <c r="ODH10" s="142"/>
      <c r="ODI10" s="142"/>
      <c r="ODJ10" s="142"/>
      <c r="ODK10" s="142"/>
      <c r="ODL10" s="142"/>
      <c r="ODM10" s="142"/>
      <c r="ODN10" s="142"/>
      <c r="ODO10" s="142"/>
      <c r="ODP10" s="142"/>
      <c r="ODQ10" s="142"/>
      <c r="ODR10" s="142"/>
      <c r="ODS10" s="142"/>
      <c r="ODT10" s="142"/>
      <c r="ODU10" s="142"/>
      <c r="ODV10" s="142"/>
      <c r="ODW10" s="142"/>
      <c r="ODX10" s="142"/>
      <c r="ODY10" s="142"/>
      <c r="ODZ10" s="142"/>
      <c r="OEA10" s="142"/>
      <c r="OEB10" s="142"/>
      <c r="OEC10" s="142"/>
      <c r="OED10" s="142"/>
      <c r="OEE10" s="142"/>
      <c r="OEF10" s="142"/>
      <c r="OEG10" s="142"/>
      <c r="OEH10" s="142"/>
      <c r="OEI10" s="142"/>
      <c r="OEJ10" s="142"/>
      <c r="OEK10" s="142"/>
      <c r="OEL10" s="142"/>
      <c r="OEM10" s="142"/>
      <c r="OEN10" s="142"/>
      <c r="OEO10" s="142"/>
      <c r="OEP10" s="142"/>
      <c r="OEQ10" s="142"/>
      <c r="OER10" s="142"/>
      <c r="OES10" s="142"/>
      <c r="OET10" s="142"/>
      <c r="OEU10" s="142"/>
      <c r="OEV10" s="142"/>
      <c r="OEW10" s="142"/>
      <c r="OEX10" s="142"/>
      <c r="OEY10" s="142"/>
      <c r="OEZ10" s="142"/>
      <c r="OFA10" s="142"/>
      <c r="OFB10" s="142"/>
      <c r="OFC10" s="142"/>
      <c r="OFD10" s="142"/>
      <c r="OFE10" s="142"/>
      <c r="OFF10" s="142"/>
      <c r="OFG10" s="142"/>
      <c r="OFH10" s="142"/>
      <c r="OFI10" s="142"/>
      <c r="OFJ10" s="142"/>
      <c r="OFK10" s="142"/>
      <c r="OFL10" s="142"/>
      <c r="OFM10" s="142"/>
      <c r="OFN10" s="142"/>
      <c r="OFO10" s="142"/>
      <c r="OFP10" s="142"/>
      <c r="OFQ10" s="142"/>
      <c r="OFR10" s="142"/>
      <c r="OFS10" s="142"/>
      <c r="OFT10" s="142"/>
      <c r="OFU10" s="142"/>
      <c r="OFV10" s="142"/>
      <c r="OFW10" s="142"/>
      <c r="OFX10" s="142"/>
      <c r="OFY10" s="142"/>
      <c r="OFZ10" s="142"/>
      <c r="OGA10" s="142"/>
      <c r="OGB10" s="142"/>
      <c r="OGC10" s="142"/>
      <c r="OGD10" s="142"/>
      <c r="OGE10" s="142"/>
      <c r="OGF10" s="142"/>
      <c r="OGG10" s="142"/>
      <c r="OGH10" s="142"/>
      <c r="OGI10" s="142"/>
      <c r="OGJ10" s="142"/>
      <c r="OGK10" s="142"/>
      <c r="OGL10" s="142"/>
      <c r="OGM10" s="142"/>
      <c r="OGN10" s="142"/>
      <c r="OGO10" s="142"/>
      <c r="OGP10" s="142"/>
      <c r="OGQ10" s="142"/>
      <c r="OGR10" s="142"/>
      <c r="OGS10" s="142"/>
      <c r="OGT10" s="142"/>
      <c r="OGU10" s="142"/>
      <c r="OGV10" s="142"/>
      <c r="OGW10" s="142"/>
      <c r="OGX10" s="142"/>
      <c r="OGY10" s="142"/>
      <c r="OGZ10" s="142"/>
      <c r="OHA10" s="142"/>
      <c r="OHB10" s="142"/>
      <c r="OHC10" s="142"/>
      <c r="OHD10" s="142"/>
      <c r="OHE10" s="142"/>
      <c r="OHF10" s="142"/>
      <c r="OHG10" s="142"/>
      <c r="OHH10" s="142"/>
      <c r="OHI10" s="142"/>
      <c r="OHJ10" s="142"/>
      <c r="OHK10" s="142"/>
      <c r="OHL10" s="142"/>
      <c r="OHM10" s="142"/>
      <c r="OHN10" s="142"/>
      <c r="OHO10" s="142"/>
      <c r="OHP10" s="142"/>
      <c r="OHQ10" s="142"/>
      <c r="OHR10" s="142"/>
      <c r="OHS10" s="142"/>
      <c r="OHT10" s="142"/>
      <c r="OHU10" s="142"/>
      <c r="OHV10" s="142"/>
      <c r="OHW10" s="142"/>
      <c r="OHX10" s="142"/>
      <c r="OHY10" s="142"/>
      <c r="OHZ10" s="142"/>
      <c r="OIA10" s="142"/>
      <c r="OIB10" s="142"/>
      <c r="OIC10" s="142"/>
      <c r="OID10" s="142"/>
      <c r="OIE10" s="142"/>
      <c r="OIF10" s="142"/>
      <c r="OIG10" s="142"/>
      <c r="OIH10" s="142"/>
      <c r="OII10" s="142"/>
      <c r="OIJ10" s="142"/>
      <c r="OIK10" s="142"/>
      <c r="OIL10" s="142"/>
      <c r="OIM10" s="142"/>
      <c r="OIN10" s="142"/>
      <c r="OIO10" s="142"/>
      <c r="OIP10" s="142"/>
      <c r="OIQ10" s="142"/>
      <c r="OIR10" s="142"/>
      <c r="OIS10" s="142"/>
      <c r="OIT10" s="142"/>
      <c r="OIU10" s="142"/>
      <c r="OIV10" s="142"/>
      <c r="OIW10" s="142"/>
      <c r="OIX10" s="142"/>
      <c r="OIY10" s="142"/>
      <c r="OIZ10" s="142"/>
      <c r="OJA10" s="142"/>
      <c r="OJB10" s="142"/>
      <c r="OJC10" s="142"/>
      <c r="OJD10" s="142"/>
      <c r="OJE10" s="142"/>
      <c r="OJF10" s="142"/>
      <c r="OJG10" s="142"/>
      <c r="OJH10" s="142"/>
      <c r="OJI10" s="142"/>
      <c r="OJJ10" s="142"/>
      <c r="OJK10" s="142"/>
      <c r="OJL10" s="142"/>
      <c r="OJM10" s="142"/>
      <c r="OJN10" s="142"/>
      <c r="OJO10" s="142"/>
      <c r="OJP10" s="142"/>
      <c r="OJQ10" s="142"/>
      <c r="OJR10" s="142"/>
      <c r="OJS10" s="142"/>
      <c r="OJT10" s="142"/>
      <c r="OJU10" s="142"/>
      <c r="OJV10" s="142"/>
      <c r="OJW10" s="142"/>
      <c r="OJX10" s="142"/>
      <c r="OJY10" s="142"/>
      <c r="OJZ10" s="142"/>
      <c r="OKA10" s="142"/>
      <c r="OKB10" s="142"/>
      <c r="OKC10" s="142"/>
      <c r="OKD10" s="142"/>
      <c r="OKE10" s="142"/>
      <c r="OKF10" s="142"/>
      <c r="OKG10" s="142"/>
      <c r="OKH10" s="142"/>
      <c r="OKI10" s="142"/>
      <c r="OKJ10" s="142"/>
      <c r="OKK10" s="142"/>
      <c r="OKL10" s="142"/>
      <c r="OKM10" s="142"/>
      <c r="OKN10" s="142"/>
      <c r="OKO10" s="142"/>
      <c r="OKP10" s="142"/>
      <c r="OKQ10" s="142"/>
      <c r="OKR10" s="142"/>
      <c r="OKS10" s="142"/>
      <c r="OKT10" s="142"/>
      <c r="OKU10" s="142"/>
      <c r="OKV10" s="142"/>
      <c r="OKW10" s="142"/>
      <c r="OKX10" s="142"/>
      <c r="OKY10" s="142"/>
      <c r="OKZ10" s="142"/>
      <c r="OLA10" s="142"/>
      <c r="OLB10" s="142"/>
      <c r="OLC10" s="142"/>
      <c r="OLD10" s="142"/>
      <c r="OLE10" s="142"/>
      <c r="OLF10" s="142"/>
      <c r="OLG10" s="142"/>
      <c r="OLH10" s="142"/>
      <c r="OLI10" s="142"/>
      <c r="OLJ10" s="142"/>
      <c r="OLK10" s="142"/>
      <c r="OLL10" s="142"/>
      <c r="OLM10" s="142"/>
      <c r="OLN10" s="142"/>
      <c r="OLO10" s="142"/>
      <c r="OLP10" s="142"/>
      <c r="OLQ10" s="142"/>
      <c r="OLR10" s="142"/>
      <c r="OLS10" s="142"/>
      <c r="OLT10" s="142"/>
      <c r="OLU10" s="142"/>
      <c r="OLV10" s="142"/>
      <c r="OLW10" s="142"/>
      <c r="OLX10" s="142"/>
      <c r="OLY10" s="142"/>
      <c r="OLZ10" s="142"/>
      <c r="OMA10" s="142"/>
      <c r="OMB10" s="142"/>
      <c r="OMC10" s="142"/>
      <c r="OMD10" s="142"/>
      <c r="OME10" s="142"/>
      <c r="OMF10" s="142"/>
      <c r="OMG10" s="142"/>
      <c r="OMH10" s="142"/>
      <c r="OMI10" s="142"/>
      <c r="OMJ10" s="142"/>
      <c r="OMK10" s="142"/>
      <c r="OML10" s="142"/>
      <c r="OMM10" s="142"/>
      <c r="OMN10" s="142"/>
      <c r="OMO10" s="142"/>
      <c r="OMP10" s="142"/>
      <c r="OMQ10" s="142"/>
      <c r="OMR10" s="142"/>
      <c r="OMS10" s="142"/>
      <c r="OMT10" s="142"/>
      <c r="OMU10" s="142"/>
      <c r="OMV10" s="142"/>
      <c r="OMW10" s="142"/>
      <c r="OMX10" s="142"/>
      <c r="OMY10" s="142"/>
      <c r="OMZ10" s="142"/>
      <c r="ONA10" s="142"/>
      <c r="ONB10" s="142"/>
      <c r="ONC10" s="142"/>
      <c r="OND10" s="142"/>
      <c r="ONE10" s="142"/>
      <c r="ONF10" s="142"/>
      <c r="ONG10" s="142"/>
      <c r="ONH10" s="142"/>
      <c r="ONI10" s="142"/>
      <c r="ONJ10" s="142"/>
      <c r="ONK10" s="142"/>
      <c r="ONL10" s="142"/>
      <c r="ONM10" s="142"/>
      <c r="ONN10" s="142"/>
      <c r="ONO10" s="142"/>
      <c r="ONP10" s="142"/>
      <c r="ONQ10" s="142"/>
      <c r="ONR10" s="142"/>
      <c r="ONS10" s="142"/>
      <c r="ONT10" s="142"/>
      <c r="ONU10" s="142"/>
      <c r="ONV10" s="142"/>
      <c r="ONW10" s="142"/>
      <c r="ONX10" s="142"/>
      <c r="ONY10" s="142"/>
      <c r="ONZ10" s="142"/>
      <c r="OOA10" s="142"/>
      <c r="OOB10" s="142"/>
      <c r="OOC10" s="142"/>
      <c r="OOD10" s="142"/>
      <c r="OOE10" s="142"/>
      <c r="OOF10" s="142"/>
      <c r="OOG10" s="142"/>
      <c r="OOH10" s="142"/>
      <c r="OOI10" s="142"/>
      <c r="OOJ10" s="142"/>
      <c r="OOK10" s="142"/>
      <c r="OOL10" s="142"/>
      <c r="OOM10" s="142"/>
      <c r="OON10" s="142"/>
      <c r="OOO10" s="142"/>
      <c r="OOP10" s="142"/>
      <c r="OOQ10" s="142"/>
      <c r="OOR10" s="142"/>
      <c r="OOS10" s="142"/>
      <c r="OOT10" s="142"/>
      <c r="OOU10" s="142"/>
      <c r="OOV10" s="142"/>
      <c r="OOW10" s="142"/>
      <c r="OOX10" s="142"/>
      <c r="OOY10" s="142"/>
      <c r="OOZ10" s="142"/>
      <c r="OPA10" s="142"/>
      <c r="OPB10" s="142"/>
      <c r="OPC10" s="142"/>
      <c r="OPD10" s="142"/>
      <c r="OPE10" s="142"/>
      <c r="OPF10" s="142"/>
      <c r="OPG10" s="142"/>
      <c r="OPH10" s="142"/>
      <c r="OPI10" s="142"/>
      <c r="OPJ10" s="142"/>
      <c r="OPK10" s="142"/>
      <c r="OPL10" s="142"/>
      <c r="OPM10" s="142"/>
      <c r="OPN10" s="142"/>
      <c r="OPO10" s="142"/>
      <c r="OPP10" s="142"/>
      <c r="OPQ10" s="142"/>
      <c r="OPR10" s="142"/>
      <c r="OPS10" s="142"/>
      <c r="OPT10" s="142"/>
      <c r="OPU10" s="142"/>
      <c r="OPV10" s="142"/>
      <c r="OPW10" s="142"/>
      <c r="OPX10" s="142"/>
      <c r="OPY10" s="142"/>
      <c r="OPZ10" s="142"/>
      <c r="OQA10" s="142"/>
      <c r="OQB10" s="142"/>
      <c r="OQC10" s="142"/>
      <c r="OQD10" s="142"/>
      <c r="OQE10" s="142"/>
      <c r="OQF10" s="142"/>
      <c r="OQG10" s="142"/>
      <c r="OQH10" s="142"/>
      <c r="OQI10" s="142"/>
      <c r="OQJ10" s="142"/>
      <c r="OQK10" s="142"/>
      <c r="OQL10" s="142"/>
      <c r="OQM10" s="142"/>
      <c r="OQN10" s="142"/>
      <c r="OQO10" s="142"/>
      <c r="OQP10" s="142"/>
      <c r="OQQ10" s="142"/>
      <c r="OQR10" s="142"/>
      <c r="OQS10" s="142"/>
      <c r="OQT10" s="142"/>
      <c r="OQU10" s="142"/>
      <c r="OQV10" s="142"/>
      <c r="OQW10" s="142"/>
      <c r="OQX10" s="142"/>
      <c r="OQY10" s="142"/>
      <c r="OQZ10" s="142"/>
      <c r="ORA10" s="142"/>
      <c r="ORB10" s="142"/>
      <c r="ORC10" s="142"/>
      <c r="ORD10" s="142"/>
      <c r="ORE10" s="142"/>
      <c r="ORF10" s="142"/>
      <c r="ORG10" s="142"/>
      <c r="ORH10" s="142"/>
      <c r="ORI10" s="142"/>
      <c r="ORJ10" s="142"/>
      <c r="ORK10" s="142"/>
      <c r="ORL10" s="142"/>
      <c r="ORM10" s="142"/>
      <c r="ORN10" s="142"/>
      <c r="ORO10" s="142"/>
      <c r="ORP10" s="142"/>
      <c r="ORQ10" s="142"/>
      <c r="ORR10" s="142"/>
      <c r="ORS10" s="142"/>
      <c r="ORT10" s="142"/>
      <c r="ORU10" s="142"/>
      <c r="ORV10" s="142"/>
      <c r="ORW10" s="142"/>
      <c r="ORX10" s="142"/>
      <c r="ORY10" s="142"/>
      <c r="ORZ10" s="142"/>
      <c r="OSA10" s="142"/>
      <c r="OSB10" s="142"/>
      <c r="OSC10" s="142"/>
      <c r="OSD10" s="142"/>
      <c r="OSE10" s="142"/>
      <c r="OSF10" s="142"/>
      <c r="OSG10" s="142"/>
      <c r="OSH10" s="142"/>
      <c r="OSI10" s="142"/>
      <c r="OSJ10" s="142"/>
      <c r="OSK10" s="142"/>
      <c r="OSL10" s="142"/>
      <c r="OSM10" s="142"/>
      <c r="OSN10" s="142"/>
      <c r="OSO10" s="142"/>
      <c r="OSP10" s="142"/>
      <c r="OSQ10" s="142"/>
      <c r="OSR10" s="142"/>
      <c r="OSS10" s="142"/>
      <c r="OST10" s="142"/>
      <c r="OSU10" s="142"/>
      <c r="OSV10" s="142"/>
      <c r="OSW10" s="142"/>
      <c r="OSX10" s="142"/>
      <c r="OSY10" s="142"/>
      <c r="OSZ10" s="142"/>
      <c r="OTA10" s="142"/>
      <c r="OTB10" s="142"/>
      <c r="OTC10" s="142"/>
      <c r="OTD10" s="142"/>
      <c r="OTE10" s="142"/>
      <c r="OTF10" s="142"/>
      <c r="OTG10" s="142"/>
      <c r="OTH10" s="142"/>
      <c r="OTI10" s="142"/>
      <c r="OTJ10" s="142"/>
      <c r="OTK10" s="142"/>
      <c r="OTL10" s="142"/>
      <c r="OTM10" s="142"/>
      <c r="OTN10" s="142"/>
      <c r="OTO10" s="142"/>
      <c r="OTP10" s="142"/>
      <c r="OTQ10" s="142"/>
      <c r="OTR10" s="142"/>
      <c r="OTS10" s="142"/>
      <c r="OTT10" s="142"/>
      <c r="OTU10" s="142"/>
      <c r="OTV10" s="142"/>
      <c r="OTW10" s="142"/>
      <c r="OTX10" s="142"/>
      <c r="OTY10" s="142"/>
      <c r="OTZ10" s="142"/>
      <c r="OUA10" s="142"/>
      <c r="OUB10" s="142"/>
      <c r="OUC10" s="142"/>
      <c r="OUD10" s="142"/>
      <c r="OUE10" s="142"/>
      <c r="OUF10" s="142"/>
      <c r="OUG10" s="142"/>
      <c r="OUH10" s="142"/>
      <c r="OUI10" s="142"/>
      <c r="OUJ10" s="142"/>
      <c r="OUK10" s="142"/>
      <c r="OUL10" s="142"/>
      <c r="OUM10" s="142"/>
      <c r="OUN10" s="142"/>
      <c r="OUO10" s="142"/>
      <c r="OUP10" s="142"/>
      <c r="OUQ10" s="142"/>
      <c r="OUR10" s="142"/>
      <c r="OUS10" s="142"/>
      <c r="OUT10" s="142"/>
      <c r="OUU10" s="142"/>
      <c r="OUV10" s="142"/>
      <c r="OUW10" s="142"/>
      <c r="OUX10" s="142"/>
      <c r="OUY10" s="142"/>
      <c r="OUZ10" s="142"/>
      <c r="OVA10" s="142"/>
      <c r="OVB10" s="142"/>
      <c r="OVC10" s="142"/>
      <c r="OVD10" s="142"/>
      <c r="OVE10" s="142"/>
      <c r="OVF10" s="142"/>
      <c r="OVG10" s="142"/>
      <c r="OVH10" s="142"/>
      <c r="OVI10" s="142"/>
      <c r="OVJ10" s="142"/>
      <c r="OVK10" s="142"/>
      <c r="OVL10" s="142"/>
      <c r="OVM10" s="142"/>
      <c r="OVN10" s="142"/>
      <c r="OVO10" s="142"/>
      <c r="OVP10" s="142"/>
      <c r="OVQ10" s="142"/>
      <c r="OVR10" s="142"/>
      <c r="OVS10" s="142"/>
      <c r="OVT10" s="142"/>
      <c r="OVU10" s="142"/>
      <c r="OVV10" s="142"/>
      <c r="OVW10" s="142"/>
      <c r="OVX10" s="142"/>
      <c r="OVY10" s="142"/>
      <c r="OVZ10" s="142"/>
      <c r="OWA10" s="142"/>
      <c r="OWB10" s="142"/>
      <c r="OWC10" s="142"/>
      <c r="OWD10" s="142"/>
      <c r="OWE10" s="142"/>
      <c r="OWF10" s="142"/>
      <c r="OWG10" s="142"/>
      <c r="OWH10" s="142"/>
      <c r="OWI10" s="142"/>
      <c r="OWJ10" s="142"/>
      <c r="OWK10" s="142"/>
      <c r="OWL10" s="142"/>
      <c r="OWM10" s="142"/>
      <c r="OWN10" s="142"/>
      <c r="OWO10" s="142"/>
      <c r="OWP10" s="142"/>
      <c r="OWQ10" s="142"/>
      <c r="OWR10" s="142"/>
      <c r="OWS10" s="142"/>
      <c r="OWT10" s="142"/>
      <c r="OWU10" s="142"/>
      <c r="OWV10" s="142"/>
      <c r="OWW10" s="142"/>
      <c r="OWX10" s="142"/>
      <c r="OWY10" s="142"/>
      <c r="OWZ10" s="142"/>
      <c r="OXA10" s="142"/>
      <c r="OXB10" s="142"/>
      <c r="OXC10" s="142"/>
      <c r="OXD10" s="142"/>
      <c r="OXE10" s="142"/>
      <c r="OXF10" s="142"/>
      <c r="OXG10" s="142"/>
      <c r="OXH10" s="142"/>
      <c r="OXI10" s="142"/>
      <c r="OXJ10" s="142"/>
      <c r="OXK10" s="142"/>
      <c r="OXL10" s="142"/>
      <c r="OXM10" s="142"/>
      <c r="OXN10" s="142"/>
      <c r="OXO10" s="142"/>
      <c r="OXP10" s="142"/>
      <c r="OXQ10" s="142"/>
      <c r="OXR10" s="142"/>
      <c r="OXS10" s="142"/>
      <c r="OXT10" s="142"/>
      <c r="OXU10" s="142"/>
      <c r="OXV10" s="142"/>
      <c r="OXW10" s="142"/>
      <c r="OXX10" s="142"/>
      <c r="OXY10" s="142"/>
      <c r="OXZ10" s="142"/>
      <c r="OYA10" s="142"/>
      <c r="OYB10" s="142"/>
      <c r="OYC10" s="142"/>
      <c r="OYD10" s="142"/>
      <c r="OYE10" s="142"/>
      <c r="OYF10" s="142"/>
      <c r="OYG10" s="142"/>
      <c r="OYH10" s="142"/>
      <c r="OYI10" s="142"/>
      <c r="OYJ10" s="142"/>
      <c r="OYK10" s="142"/>
      <c r="OYL10" s="142"/>
      <c r="OYM10" s="142"/>
      <c r="OYN10" s="142"/>
      <c r="OYO10" s="142"/>
      <c r="OYP10" s="142"/>
      <c r="OYQ10" s="142"/>
      <c r="OYR10" s="142"/>
      <c r="OYS10" s="142"/>
      <c r="OYT10" s="142"/>
      <c r="OYU10" s="142"/>
      <c r="OYV10" s="142"/>
      <c r="OYW10" s="142"/>
      <c r="OYX10" s="142"/>
      <c r="OYY10" s="142"/>
      <c r="OYZ10" s="142"/>
      <c r="OZA10" s="142"/>
      <c r="OZB10" s="142"/>
      <c r="OZC10" s="142"/>
      <c r="OZD10" s="142"/>
      <c r="OZE10" s="142"/>
      <c r="OZF10" s="142"/>
      <c r="OZG10" s="142"/>
      <c r="OZH10" s="142"/>
      <c r="OZI10" s="142"/>
      <c r="OZJ10" s="142"/>
      <c r="OZK10" s="142"/>
      <c r="OZL10" s="142"/>
      <c r="OZM10" s="142"/>
      <c r="OZN10" s="142"/>
      <c r="OZO10" s="142"/>
      <c r="OZP10" s="142"/>
      <c r="OZQ10" s="142"/>
      <c r="OZR10" s="142"/>
      <c r="OZS10" s="142"/>
      <c r="OZT10" s="142"/>
      <c r="OZU10" s="142"/>
      <c r="OZV10" s="142"/>
      <c r="OZW10" s="142"/>
      <c r="OZX10" s="142"/>
      <c r="OZY10" s="142"/>
      <c r="OZZ10" s="142"/>
      <c r="PAA10" s="142"/>
      <c r="PAB10" s="142"/>
      <c r="PAC10" s="142"/>
      <c r="PAD10" s="142"/>
      <c r="PAE10" s="142"/>
      <c r="PAF10" s="142"/>
      <c r="PAG10" s="142"/>
      <c r="PAH10" s="142"/>
      <c r="PAI10" s="142"/>
      <c r="PAJ10" s="142"/>
      <c r="PAK10" s="142"/>
      <c r="PAL10" s="142"/>
      <c r="PAM10" s="142"/>
      <c r="PAN10" s="142"/>
      <c r="PAO10" s="142"/>
      <c r="PAP10" s="142"/>
      <c r="PAQ10" s="142"/>
      <c r="PAR10" s="142"/>
      <c r="PAS10" s="142"/>
      <c r="PAT10" s="142"/>
      <c r="PAU10" s="142"/>
      <c r="PAV10" s="142"/>
      <c r="PAW10" s="142"/>
      <c r="PAX10" s="142"/>
      <c r="PAY10" s="142"/>
      <c r="PAZ10" s="142"/>
      <c r="PBA10" s="142"/>
      <c r="PBB10" s="142"/>
      <c r="PBC10" s="142"/>
      <c r="PBD10" s="142"/>
      <c r="PBE10" s="142"/>
      <c r="PBF10" s="142"/>
      <c r="PBG10" s="142"/>
      <c r="PBH10" s="142"/>
      <c r="PBI10" s="142"/>
      <c r="PBJ10" s="142"/>
      <c r="PBK10" s="142"/>
      <c r="PBL10" s="142"/>
      <c r="PBM10" s="142"/>
      <c r="PBN10" s="142"/>
      <c r="PBO10" s="142"/>
      <c r="PBP10" s="142"/>
      <c r="PBQ10" s="142"/>
      <c r="PBR10" s="142"/>
      <c r="PBS10" s="142"/>
      <c r="PBT10" s="142"/>
      <c r="PBU10" s="142"/>
      <c r="PBV10" s="142"/>
      <c r="PBW10" s="142"/>
      <c r="PBX10" s="142"/>
      <c r="PBY10" s="142"/>
      <c r="PBZ10" s="142"/>
      <c r="PCA10" s="142"/>
      <c r="PCB10" s="142"/>
      <c r="PCC10" s="142"/>
      <c r="PCD10" s="142"/>
      <c r="PCE10" s="142"/>
      <c r="PCF10" s="142"/>
      <c r="PCG10" s="142"/>
      <c r="PCH10" s="142"/>
      <c r="PCI10" s="142"/>
      <c r="PCJ10" s="142"/>
      <c r="PCK10" s="142"/>
      <c r="PCL10" s="142"/>
      <c r="PCM10" s="142"/>
      <c r="PCN10" s="142"/>
      <c r="PCO10" s="142"/>
      <c r="PCP10" s="142"/>
      <c r="PCQ10" s="142"/>
      <c r="PCR10" s="142"/>
      <c r="PCS10" s="142"/>
      <c r="PCT10" s="142"/>
      <c r="PCU10" s="142"/>
      <c r="PCV10" s="142"/>
      <c r="PCW10" s="142"/>
      <c r="PCX10" s="142"/>
      <c r="PCY10" s="142"/>
      <c r="PCZ10" s="142"/>
      <c r="PDA10" s="142"/>
      <c r="PDB10" s="142"/>
      <c r="PDC10" s="142"/>
      <c r="PDD10" s="142"/>
      <c r="PDE10" s="142"/>
      <c r="PDF10" s="142"/>
      <c r="PDG10" s="142"/>
      <c r="PDH10" s="142"/>
      <c r="PDI10" s="142"/>
      <c r="PDJ10" s="142"/>
      <c r="PDK10" s="142"/>
      <c r="PDL10" s="142"/>
      <c r="PDM10" s="142"/>
      <c r="PDN10" s="142"/>
      <c r="PDO10" s="142"/>
      <c r="PDP10" s="142"/>
      <c r="PDQ10" s="142"/>
      <c r="PDR10" s="142"/>
      <c r="PDS10" s="142"/>
      <c r="PDT10" s="142"/>
      <c r="PDU10" s="142"/>
      <c r="PDV10" s="142"/>
      <c r="PDW10" s="142"/>
      <c r="PDX10" s="142"/>
      <c r="PDY10" s="142"/>
      <c r="PDZ10" s="142"/>
      <c r="PEA10" s="142"/>
      <c r="PEB10" s="142"/>
      <c r="PEC10" s="142"/>
      <c r="PED10" s="142"/>
      <c r="PEE10" s="142"/>
      <c r="PEF10" s="142"/>
      <c r="PEG10" s="142"/>
      <c r="PEH10" s="142"/>
      <c r="PEI10" s="142"/>
      <c r="PEJ10" s="142"/>
      <c r="PEK10" s="142"/>
      <c r="PEL10" s="142"/>
      <c r="PEM10" s="142"/>
      <c r="PEN10" s="142"/>
      <c r="PEO10" s="142"/>
      <c r="PEP10" s="142"/>
      <c r="PEQ10" s="142"/>
      <c r="PER10" s="142"/>
      <c r="PES10" s="142"/>
      <c r="PET10" s="142"/>
      <c r="PEU10" s="142"/>
      <c r="PEV10" s="142"/>
      <c r="PEW10" s="142"/>
      <c r="PEX10" s="142"/>
      <c r="PEY10" s="142"/>
      <c r="PEZ10" s="142"/>
      <c r="PFA10" s="142"/>
      <c r="PFB10" s="142"/>
      <c r="PFC10" s="142"/>
      <c r="PFD10" s="142"/>
      <c r="PFE10" s="142"/>
      <c r="PFF10" s="142"/>
      <c r="PFG10" s="142"/>
      <c r="PFH10" s="142"/>
      <c r="PFI10" s="142"/>
      <c r="PFJ10" s="142"/>
      <c r="PFK10" s="142"/>
      <c r="PFL10" s="142"/>
      <c r="PFM10" s="142"/>
      <c r="PFN10" s="142"/>
      <c r="PFO10" s="142"/>
      <c r="PFP10" s="142"/>
      <c r="PFQ10" s="142"/>
      <c r="PFR10" s="142"/>
      <c r="PFS10" s="142"/>
      <c r="PFT10" s="142"/>
      <c r="PFU10" s="142"/>
      <c r="PFV10" s="142"/>
      <c r="PFW10" s="142"/>
      <c r="PFX10" s="142"/>
      <c r="PFY10" s="142"/>
      <c r="PFZ10" s="142"/>
      <c r="PGA10" s="142"/>
      <c r="PGB10" s="142"/>
      <c r="PGC10" s="142"/>
      <c r="PGD10" s="142"/>
      <c r="PGE10" s="142"/>
      <c r="PGF10" s="142"/>
      <c r="PGG10" s="142"/>
      <c r="PGH10" s="142"/>
      <c r="PGI10" s="142"/>
      <c r="PGJ10" s="142"/>
      <c r="PGK10" s="142"/>
      <c r="PGL10" s="142"/>
      <c r="PGM10" s="142"/>
      <c r="PGN10" s="142"/>
      <c r="PGO10" s="142"/>
      <c r="PGP10" s="142"/>
      <c r="PGQ10" s="142"/>
      <c r="PGR10" s="142"/>
      <c r="PGS10" s="142"/>
      <c r="PGT10" s="142"/>
      <c r="PGU10" s="142"/>
      <c r="PGV10" s="142"/>
      <c r="PGW10" s="142"/>
      <c r="PGX10" s="142"/>
      <c r="PGY10" s="142"/>
      <c r="PGZ10" s="142"/>
      <c r="PHA10" s="142"/>
      <c r="PHB10" s="142"/>
      <c r="PHC10" s="142"/>
      <c r="PHD10" s="142"/>
      <c r="PHE10" s="142"/>
      <c r="PHF10" s="142"/>
      <c r="PHG10" s="142"/>
      <c r="PHH10" s="142"/>
      <c r="PHI10" s="142"/>
      <c r="PHJ10" s="142"/>
      <c r="PHK10" s="142"/>
      <c r="PHL10" s="142"/>
      <c r="PHM10" s="142"/>
      <c r="PHN10" s="142"/>
      <c r="PHO10" s="142"/>
      <c r="PHP10" s="142"/>
      <c r="PHQ10" s="142"/>
      <c r="PHR10" s="142"/>
      <c r="PHS10" s="142"/>
      <c r="PHT10" s="142"/>
      <c r="PHU10" s="142"/>
      <c r="PHV10" s="142"/>
      <c r="PHW10" s="142"/>
      <c r="PHX10" s="142"/>
      <c r="PHY10" s="142"/>
      <c r="PHZ10" s="142"/>
      <c r="PIA10" s="142"/>
      <c r="PIB10" s="142"/>
      <c r="PIC10" s="142"/>
      <c r="PID10" s="142"/>
      <c r="PIE10" s="142"/>
      <c r="PIF10" s="142"/>
      <c r="PIG10" s="142"/>
      <c r="PIH10" s="142"/>
      <c r="PII10" s="142"/>
      <c r="PIJ10" s="142"/>
      <c r="PIK10" s="142"/>
      <c r="PIL10" s="142"/>
      <c r="PIM10" s="142"/>
      <c r="PIN10" s="142"/>
      <c r="PIO10" s="142"/>
      <c r="PIP10" s="142"/>
      <c r="PIQ10" s="142"/>
      <c r="PIR10" s="142"/>
      <c r="PIS10" s="142"/>
      <c r="PIT10" s="142"/>
      <c r="PIU10" s="142"/>
      <c r="PIV10" s="142"/>
      <c r="PIW10" s="142"/>
      <c r="PIX10" s="142"/>
      <c r="PIY10" s="142"/>
      <c r="PIZ10" s="142"/>
      <c r="PJA10" s="142"/>
      <c r="PJB10" s="142"/>
      <c r="PJC10" s="142"/>
      <c r="PJD10" s="142"/>
      <c r="PJE10" s="142"/>
      <c r="PJF10" s="142"/>
      <c r="PJG10" s="142"/>
      <c r="PJH10" s="142"/>
      <c r="PJI10" s="142"/>
      <c r="PJJ10" s="142"/>
      <c r="PJK10" s="142"/>
      <c r="PJL10" s="142"/>
      <c r="PJM10" s="142"/>
      <c r="PJN10" s="142"/>
      <c r="PJO10" s="142"/>
      <c r="PJP10" s="142"/>
      <c r="PJQ10" s="142"/>
      <c r="PJR10" s="142"/>
      <c r="PJS10" s="142"/>
      <c r="PJT10" s="142"/>
      <c r="PJU10" s="142"/>
      <c r="PJV10" s="142"/>
      <c r="PJW10" s="142"/>
      <c r="PJX10" s="142"/>
      <c r="PJY10" s="142"/>
      <c r="PJZ10" s="142"/>
      <c r="PKA10" s="142"/>
      <c r="PKB10" s="142"/>
      <c r="PKC10" s="142"/>
      <c r="PKD10" s="142"/>
      <c r="PKE10" s="142"/>
      <c r="PKF10" s="142"/>
      <c r="PKG10" s="142"/>
      <c r="PKH10" s="142"/>
      <c r="PKI10" s="142"/>
      <c r="PKJ10" s="142"/>
      <c r="PKK10" s="142"/>
      <c r="PKL10" s="142"/>
      <c r="PKM10" s="142"/>
      <c r="PKN10" s="142"/>
      <c r="PKO10" s="142"/>
      <c r="PKP10" s="142"/>
      <c r="PKQ10" s="142"/>
      <c r="PKR10" s="142"/>
      <c r="PKS10" s="142"/>
      <c r="PKT10" s="142"/>
      <c r="PKU10" s="142"/>
      <c r="PKV10" s="142"/>
      <c r="PKW10" s="142"/>
      <c r="PKX10" s="142"/>
      <c r="PKY10" s="142"/>
      <c r="PKZ10" s="142"/>
      <c r="PLA10" s="142"/>
      <c r="PLB10" s="142"/>
      <c r="PLC10" s="142"/>
      <c r="PLD10" s="142"/>
      <c r="PLE10" s="142"/>
      <c r="PLF10" s="142"/>
      <c r="PLG10" s="142"/>
      <c r="PLH10" s="142"/>
      <c r="PLI10" s="142"/>
      <c r="PLJ10" s="142"/>
      <c r="PLK10" s="142"/>
      <c r="PLL10" s="142"/>
      <c r="PLM10" s="142"/>
      <c r="PLN10" s="142"/>
      <c r="PLO10" s="142"/>
      <c r="PLP10" s="142"/>
      <c r="PLQ10" s="142"/>
      <c r="PLR10" s="142"/>
      <c r="PLS10" s="142"/>
      <c r="PLT10" s="142"/>
      <c r="PLU10" s="142"/>
      <c r="PLV10" s="142"/>
      <c r="PLW10" s="142"/>
      <c r="PLX10" s="142"/>
      <c r="PLY10" s="142"/>
      <c r="PLZ10" s="142"/>
      <c r="PMA10" s="142"/>
      <c r="PMB10" s="142"/>
      <c r="PMC10" s="142"/>
      <c r="PMD10" s="142"/>
      <c r="PME10" s="142"/>
      <c r="PMF10" s="142"/>
      <c r="PMG10" s="142"/>
      <c r="PMH10" s="142"/>
      <c r="PMI10" s="142"/>
      <c r="PMJ10" s="142"/>
      <c r="PMK10" s="142"/>
      <c r="PML10" s="142"/>
      <c r="PMM10" s="142"/>
      <c r="PMN10" s="142"/>
      <c r="PMO10" s="142"/>
      <c r="PMP10" s="142"/>
      <c r="PMQ10" s="142"/>
      <c r="PMR10" s="142"/>
      <c r="PMS10" s="142"/>
      <c r="PMT10" s="142"/>
      <c r="PMU10" s="142"/>
      <c r="PMV10" s="142"/>
      <c r="PMW10" s="142"/>
      <c r="PMX10" s="142"/>
      <c r="PMY10" s="142"/>
      <c r="PMZ10" s="142"/>
      <c r="PNA10" s="142"/>
      <c r="PNB10" s="142"/>
      <c r="PNC10" s="142"/>
      <c r="PND10" s="142"/>
      <c r="PNE10" s="142"/>
      <c r="PNF10" s="142"/>
      <c r="PNG10" s="142"/>
      <c r="PNH10" s="142"/>
      <c r="PNI10" s="142"/>
      <c r="PNJ10" s="142"/>
      <c r="PNK10" s="142"/>
      <c r="PNL10" s="142"/>
      <c r="PNM10" s="142"/>
      <c r="PNN10" s="142"/>
      <c r="PNO10" s="142"/>
      <c r="PNP10" s="142"/>
      <c r="PNQ10" s="142"/>
      <c r="PNR10" s="142"/>
      <c r="PNS10" s="142"/>
      <c r="PNT10" s="142"/>
      <c r="PNU10" s="142"/>
      <c r="PNV10" s="142"/>
      <c r="PNW10" s="142"/>
      <c r="PNX10" s="142"/>
      <c r="PNY10" s="142"/>
      <c r="PNZ10" s="142"/>
      <c r="POA10" s="142"/>
      <c r="POB10" s="142"/>
      <c r="POC10" s="142"/>
      <c r="POD10" s="142"/>
      <c r="POE10" s="142"/>
      <c r="POF10" s="142"/>
      <c r="POG10" s="142"/>
      <c r="POH10" s="142"/>
      <c r="POI10" s="142"/>
      <c r="POJ10" s="142"/>
      <c r="POK10" s="142"/>
      <c r="POL10" s="142"/>
      <c r="POM10" s="142"/>
      <c r="PON10" s="142"/>
      <c r="POO10" s="142"/>
      <c r="POP10" s="142"/>
      <c r="POQ10" s="142"/>
      <c r="POR10" s="142"/>
      <c r="POS10" s="142"/>
      <c r="POT10" s="142"/>
      <c r="POU10" s="142"/>
      <c r="POV10" s="142"/>
      <c r="POW10" s="142"/>
      <c r="POX10" s="142"/>
      <c r="POY10" s="142"/>
      <c r="POZ10" s="142"/>
      <c r="PPA10" s="142"/>
      <c r="PPB10" s="142"/>
      <c r="PPC10" s="142"/>
      <c r="PPD10" s="142"/>
      <c r="PPE10" s="142"/>
      <c r="PPF10" s="142"/>
      <c r="PPG10" s="142"/>
      <c r="PPH10" s="142"/>
      <c r="PPI10" s="142"/>
      <c r="PPJ10" s="142"/>
      <c r="PPK10" s="142"/>
      <c r="PPL10" s="142"/>
      <c r="PPM10" s="142"/>
      <c r="PPN10" s="142"/>
      <c r="PPO10" s="142"/>
      <c r="PPP10" s="142"/>
      <c r="PPQ10" s="142"/>
      <c r="PPR10" s="142"/>
      <c r="PPS10" s="142"/>
      <c r="PPT10" s="142"/>
      <c r="PPU10" s="142"/>
      <c r="PPV10" s="142"/>
      <c r="PPW10" s="142"/>
      <c r="PPX10" s="142"/>
      <c r="PPY10" s="142"/>
      <c r="PPZ10" s="142"/>
      <c r="PQA10" s="142"/>
      <c r="PQB10" s="142"/>
      <c r="PQC10" s="142"/>
      <c r="PQD10" s="142"/>
      <c r="PQE10" s="142"/>
      <c r="PQF10" s="142"/>
      <c r="PQG10" s="142"/>
      <c r="PQH10" s="142"/>
      <c r="PQI10" s="142"/>
      <c r="PQJ10" s="142"/>
      <c r="PQK10" s="142"/>
      <c r="PQL10" s="142"/>
      <c r="PQM10" s="142"/>
      <c r="PQN10" s="142"/>
      <c r="PQO10" s="142"/>
      <c r="PQP10" s="142"/>
      <c r="PQQ10" s="142"/>
      <c r="PQR10" s="142"/>
      <c r="PQS10" s="142"/>
      <c r="PQT10" s="142"/>
      <c r="PQU10" s="142"/>
      <c r="PQV10" s="142"/>
      <c r="PQW10" s="142"/>
      <c r="PQX10" s="142"/>
      <c r="PQY10" s="142"/>
      <c r="PQZ10" s="142"/>
      <c r="PRA10" s="142"/>
      <c r="PRB10" s="142"/>
      <c r="PRC10" s="142"/>
      <c r="PRD10" s="142"/>
      <c r="PRE10" s="142"/>
      <c r="PRF10" s="142"/>
      <c r="PRG10" s="142"/>
      <c r="PRH10" s="142"/>
      <c r="PRI10" s="142"/>
      <c r="PRJ10" s="142"/>
      <c r="PRK10" s="142"/>
      <c r="PRL10" s="142"/>
      <c r="PRM10" s="142"/>
      <c r="PRN10" s="142"/>
      <c r="PRO10" s="142"/>
      <c r="PRP10" s="142"/>
      <c r="PRQ10" s="142"/>
      <c r="PRR10" s="142"/>
      <c r="PRS10" s="142"/>
      <c r="PRT10" s="142"/>
      <c r="PRU10" s="142"/>
      <c r="PRV10" s="142"/>
      <c r="PRW10" s="142"/>
      <c r="PRX10" s="142"/>
      <c r="PRY10" s="142"/>
      <c r="PRZ10" s="142"/>
      <c r="PSA10" s="142"/>
      <c r="PSB10" s="142"/>
      <c r="PSC10" s="142"/>
      <c r="PSD10" s="142"/>
      <c r="PSE10" s="142"/>
      <c r="PSF10" s="142"/>
      <c r="PSG10" s="142"/>
      <c r="PSH10" s="142"/>
      <c r="PSI10" s="142"/>
      <c r="PSJ10" s="142"/>
      <c r="PSK10" s="142"/>
      <c r="PSL10" s="142"/>
      <c r="PSM10" s="142"/>
      <c r="PSN10" s="142"/>
      <c r="PSO10" s="142"/>
      <c r="PSP10" s="142"/>
      <c r="PSQ10" s="142"/>
      <c r="PSR10" s="142"/>
      <c r="PSS10" s="142"/>
      <c r="PST10" s="142"/>
      <c r="PSU10" s="142"/>
      <c r="PSV10" s="142"/>
      <c r="PSW10" s="142"/>
      <c r="PSX10" s="142"/>
      <c r="PSY10" s="142"/>
      <c r="PSZ10" s="142"/>
      <c r="PTA10" s="142"/>
      <c r="PTB10" s="142"/>
      <c r="PTC10" s="142"/>
      <c r="PTD10" s="142"/>
      <c r="PTE10" s="142"/>
      <c r="PTF10" s="142"/>
      <c r="PTG10" s="142"/>
      <c r="PTH10" s="142"/>
      <c r="PTI10" s="142"/>
      <c r="PTJ10" s="142"/>
      <c r="PTK10" s="142"/>
      <c r="PTL10" s="142"/>
      <c r="PTM10" s="142"/>
      <c r="PTN10" s="142"/>
      <c r="PTO10" s="142"/>
      <c r="PTP10" s="142"/>
      <c r="PTQ10" s="142"/>
      <c r="PTR10" s="142"/>
      <c r="PTS10" s="142"/>
      <c r="PTT10" s="142"/>
      <c r="PTU10" s="142"/>
      <c r="PTV10" s="142"/>
      <c r="PTW10" s="142"/>
      <c r="PTX10" s="142"/>
      <c r="PTY10" s="142"/>
      <c r="PTZ10" s="142"/>
      <c r="PUA10" s="142"/>
      <c r="PUB10" s="142"/>
      <c r="PUC10" s="142"/>
      <c r="PUD10" s="142"/>
      <c r="PUE10" s="142"/>
      <c r="PUF10" s="142"/>
      <c r="PUG10" s="142"/>
      <c r="PUH10" s="142"/>
      <c r="PUI10" s="142"/>
      <c r="PUJ10" s="142"/>
      <c r="PUK10" s="142"/>
      <c r="PUL10" s="142"/>
      <c r="PUM10" s="142"/>
      <c r="PUN10" s="142"/>
      <c r="PUO10" s="142"/>
      <c r="PUP10" s="142"/>
      <c r="PUQ10" s="142"/>
      <c r="PUR10" s="142"/>
      <c r="PUS10" s="142"/>
      <c r="PUT10" s="142"/>
      <c r="PUU10" s="142"/>
      <c r="PUV10" s="142"/>
      <c r="PUW10" s="142"/>
      <c r="PUX10" s="142"/>
      <c r="PUY10" s="142"/>
      <c r="PUZ10" s="142"/>
      <c r="PVA10" s="142"/>
      <c r="PVB10" s="142"/>
      <c r="PVC10" s="142"/>
      <c r="PVD10" s="142"/>
      <c r="PVE10" s="142"/>
      <c r="PVF10" s="142"/>
      <c r="PVG10" s="142"/>
      <c r="PVH10" s="142"/>
      <c r="PVI10" s="142"/>
      <c r="PVJ10" s="142"/>
      <c r="PVK10" s="142"/>
      <c r="PVL10" s="142"/>
      <c r="PVM10" s="142"/>
      <c r="PVN10" s="142"/>
      <c r="PVO10" s="142"/>
      <c r="PVP10" s="142"/>
      <c r="PVQ10" s="142"/>
      <c r="PVR10" s="142"/>
      <c r="PVS10" s="142"/>
      <c r="PVT10" s="142"/>
      <c r="PVU10" s="142"/>
      <c r="PVV10" s="142"/>
      <c r="PVW10" s="142"/>
      <c r="PVX10" s="142"/>
      <c r="PVY10" s="142"/>
      <c r="PVZ10" s="142"/>
      <c r="PWA10" s="142"/>
      <c r="PWB10" s="142"/>
      <c r="PWC10" s="142"/>
      <c r="PWD10" s="142"/>
      <c r="PWE10" s="142"/>
      <c r="PWF10" s="142"/>
      <c r="PWG10" s="142"/>
      <c r="PWH10" s="142"/>
      <c r="PWI10" s="142"/>
      <c r="PWJ10" s="142"/>
      <c r="PWK10" s="142"/>
      <c r="PWL10" s="142"/>
      <c r="PWM10" s="142"/>
      <c r="PWN10" s="142"/>
      <c r="PWO10" s="142"/>
      <c r="PWP10" s="142"/>
      <c r="PWQ10" s="142"/>
      <c r="PWR10" s="142"/>
      <c r="PWS10" s="142"/>
      <c r="PWT10" s="142"/>
      <c r="PWU10" s="142"/>
      <c r="PWV10" s="142"/>
      <c r="PWW10" s="142"/>
      <c r="PWX10" s="142"/>
      <c r="PWY10" s="142"/>
      <c r="PWZ10" s="142"/>
      <c r="PXA10" s="142"/>
      <c r="PXB10" s="142"/>
      <c r="PXC10" s="142"/>
      <c r="PXD10" s="142"/>
      <c r="PXE10" s="142"/>
      <c r="PXF10" s="142"/>
      <c r="PXG10" s="142"/>
      <c r="PXH10" s="142"/>
      <c r="PXI10" s="142"/>
      <c r="PXJ10" s="142"/>
      <c r="PXK10" s="142"/>
      <c r="PXL10" s="142"/>
      <c r="PXM10" s="142"/>
      <c r="PXN10" s="142"/>
      <c r="PXO10" s="142"/>
      <c r="PXP10" s="142"/>
      <c r="PXQ10" s="142"/>
      <c r="PXR10" s="142"/>
      <c r="PXS10" s="142"/>
      <c r="PXT10" s="142"/>
      <c r="PXU10" s="142"/>
      <c r="PXV10" s="142"/>
      <c r="PXW10" s="142"/>
      <c r="PXX10" s="142"/>
      <c r="PXY10" s="142"/>
      <c r="PXZ10" s="142"/>
      <c r="PYA10" s="142"/>
      <c r="PYB10" s="142"/>
      <c r="PYC10" s="142"/>
      <c r="PYD10" s="142"/>
      <c r="PYE10" s="142"/>
      <c r="PYF10" s="142"/>
      <c r="PYG10" s="142"/>
      <c r="PYH10" s="142"/>
      <c r="PYI10" s="142"/>
      <c r="PYJ10" s="142"/>
      <c r="PYK10" s="142"/>
      <c r="PYL10" s="142"/>
      <c r="PYM10" s="142"/>
      <c r="PYN10" s="142"/>
      <c r="PYO10" s="142"/>
      <c r="PYP10" s="142"/>
      <c r="PYQ10" s="142"/>
      <c r="PYR10" s="142"/>
      <c r="PYS10" s="142"/>
      <c r="PYT10" s="142"/>
      <c r="PYU10" s="142"/>
      <c r="PYV10" s="142"/>
      <c r="PYW10" s="142"/>
      <c r="PYX10" s="142"/>
      <c r="PYY10" s="142"/>
      <c r="PYZ10" s="142"/>
      <c r="PZA10" s="142"/>
      <c r="PZB10" s="142"/>
      <c r="PZC10" s="142"/>
      <c r="PZD10" s="142"/>
      <c r="PZE10" s="142"/>
      <c r="PZF10" s="142"/>
      <c r="PZG10" s="142"/>
      <c r="PZH10" s="142"/>
      <c r="PZI10" s="142"/>
      <c r="PZJ10" s="142"/>
      <c r="PZK10" s="142"/>
      <c r="PZL10" s="142"/>
      <c r="PZM10" s="142"/>
      <c r="PZN10" s="142"/>
      <c r="PZO10" s="142"/>
      <c r="PZP10" s="142"/>
      <c r="PZQ10" s="142"/>
      <c r="PZR10" s="142"/>
      <c r="PZS10" s="142"/>
      <c r="PZT10" s="142"/>
      <c r="PZU10" s="142"/>
      <c r="PZV10" s="142"/>
      <c r="PZW10" s="142"/>
      <c r="PZX10" s="142"/>
      <c r="PZY10" s="142"/>
      <c r="PZZ10" s="142"/>
      <c r="QAA10" s="142"/>
      <c r="QAB10" s="142"/>
      <c r="QAC10" s="142"/>
      <c r="QAD10" s="142"/>
      <c r="QAE10" s="142"/>
      <c r="QAF10" s="142"/>
      <c r="QAG10" s="142"/>
      <c r="QAH10" s="142"/>
      <c r="QAI10" s="142"/>
      <c r="QAJ10" s="142"/>
      <c r="QAK10" s="142"/>
      <c r="QAL10" s="142"/>
      <c r="QAM10" s="142"/>
      <c r="QAN10" s="142"/>
      <c r="QAO10" s="142"/>
      <c r="QAP10" s="142"/>
      <c r="QAQ10" s="142"/>
      <c r="QAR10" s="142"/>
      <c r="QAS10" s="142"/>
      <c r="QAT10" s="142"/>
      <c r="QAU10" s="142"/>
      <c r="QAV10" s="142"/>
      <c r="QAW10" s="142"/>
      <c r="QAX10" s="142"/>
      <c r="QAY10" s="142"/>
      <c r="QAZ10" s="142"/>
      <c r="QBA10" s="142"/>
      <c r="QBB10" s="142"/>
      <c r="QBC10" s="142"/>
      <c r="QBD10" s="142"/>
      <c r="QBE10" s="142"/>
      <c r="QBF10" s="142"/>
      <c r="QBG10" s="142"/>
      <c r="QBH10" s="142"/>
      <c r="QBI10" s="142"/>
      <c r="QBJ10" s="142"/>
      <c r="QBK10" s="142"/>
      <c r="QBL10" s="142"/>
      <c r="QBM10" s="142"/>
      <c r="QBN10" s="142"/>
      <c r="QBO10" s="142"/>
      <c r="QBP10" s="142"/>
      <c r="QBQ10" s="142"/>
      <c r="QBR10" s="142"/>
      <c r="QBS10" s="142"/>
      <c r="QBT10" s="142"/>
      <c r="QBU10" s="142"/>
      <c r="QBV10" s="142"/>
      <c r="QBW10" s="142"/>
      <c r="QBX10" s="142"/>
      <c r="QBY10" s="142"/>
      <c r="QBZ10" s="142"/>
      <c r="QCA10" s="142"/>
      <c r="QCB10" s="142"/>
      <c r="QCC10" s="142"/>
      <c r="QCD10" s="142"/>
      <c r="QCE10" s="142"/>
      <c r="QCF10" s="142"/>
      <c r="QCG10" s="142"/>
      <c r="QCH10" s="142"/>
      <c r="QCI10" s="142"/>
      <c r="QCJ10" s="142"/>
      <c r="QCK10" s="142"/>
      <c r="QCL10" s="142"/>
      <c r="QCM10" s="142"/>
      <c r="QCN10" s="142"/>
      <c r="QCO10" s="142"/>
      <c r="QCP10" s="142"/>
      <c r="QCQ10" s="142"/>
      <c r="QCR10" s="142"/>
      <c r="QCS10" s="142"/>
      <c r="QCT10" s="142"/>
      <c r="QCU10" s="142"/>
      <c r="QCV10" s="142"/>
      <c r="QCW10" s="142"/>
      <c r="QCX10" s="142"/>
      <c r="QCY10" s="142"/>
      <c r="QCZ10" s="142"/>
      <c r="QDA10" s="142"/>
      <c r="QDB10" s="142"/>
      <c r="QDC10" s="142"/>
      <c r="QDD10" s="142"/>
      <c r="QDE10" s="142"/>
      <c r="QDF10" s="142"/>
      <c r="QDG10" s="142"/>
      <c r="QDH10" s="142"/>
      <c r="QDI10" s="142"/>
      <c r="QDJ10" s="142"/>
      <c r="QDK10" s="142"/>
      <c r="QDL10" s="142"/>
      <c r="QDM10" s="142"/>
      <c r="QDN10" s="142"/>
      <c r="QDO10" s="142"/>
      <c r="QDP10" s="142"/>
      <c r="QDQ10" s="142"/>
      <c r="QDR10" s="142"/>
      <c r="QDS10" s="142"/>
      <c r="QDT10" s="142"/>
      <c r="QDU10" s="142"/>
      <c r="QDV10" s="142"/>
      <c r="QDW10" s="142"/>
      <c r="QDX10" s="142"/>
      <c r="QDY10" s="142"/>
      <c r="QDZ10" s="142"/>
      <c r="QEA10" s="142"/>
      <c r="QEB10" s="142"/>
      <c r="QEC10" s="142"/>
      <c r="QED10" s="142"/>
      <c r="QEE10" s="142"/>
      <c r="QEF10" s="142"/>
      <c r="QEG10" s="142"/>
      <c r="QEH10" s="142"/>
      <c r="QEI10" s="142"/>
      <c r="QEJ10" s="142"/>
      <c r="QEK10" s="142"/>
      <c r="QEL10" s="142"/>
      <c r="QEM10" s="142"/>
      <c r="QEN10" s="142"/>
      <c r="QEO10" s="142"/>
      <c r="QEP10" s="142"/>
      <c r="QEQ10" s="142"/>
      <c r="QER10" s="142"/>
      <c r="QES10" s="142"/>
      <c r="QET10" s="142"/>
      <c r="QEU10" s="142"/>
      <c r="QEV10" s="142"/>
      <c r="QEW10" s="142"/>
      <c r="QEX10" s="142"/>
      <c r="QEY10" s="142"/>
      <c r="QEZ10" s="142"/>
      <c r="QFA10" s="142"/>
      <c r="QFB10" s="142"/>
      <c r="QFC10" s="142"/>
      <c r="QFD10" s="142"/>
      <c r="QFE10" s="142"/>
      <c r="QFF10" s="142"/>
      <c r="QFG10" s="142"/>
      <c r="QFH10" s="142"/>
      <c r="QFI10" s="142"/>
      <c r="QFJ10" s="142"/>
      <c r="QFK10" s="142"/>
      <c r="QFL10" s="142"/>
      <c r="QFM10" s="142"/>
      <c r="QFN10" s="142"/>
      <c r="QFO10" s="142"/>
      <c r="QFP10" s="142"/>
      <c r="QFQ10" s="142"/>
      <c r="QFR10" s="142"/>
      <c r="QFS10" s="142"/>
      <c r="QFT10" s="142"/>
      <c r="QFU10" s="142"/>
      <c r="QFV10" s="142"/>
      <c r="QFW10" s="142"/>
      <c r="QFX10" s="142"/>
      <c r="QFY10" s="142"/>
      <c r="QFZ10" s="142"/>
      <c r="QGA10" s="142"/>
      <c r="QGB10" s="142"/>
      <c r="QGC10" s="142"/>
      <c r="QGD10" s="142"/>
      <c r="QGE10" s="142"/>
      <c r="QGF10" s="142"/>
      <c r="QGG10" s="142"/>
      <c r="QGH10" s="142"/>
      <c r="QGI10" s="142"/>
      <c r="QGJ10" s="142"/>
      <c r="QGK10" s="142"/>
      <c r="QGL10" s="142"/>
      <c r="QGM10" s="142"/>
      <c r="QGN10" s="142"/>
      <c r="QGO10" s="142"/>
      <c r="QGP10" s="142"/>
      <c r="QGQ10" s="142"/>
      <c r="QGR10" s="142"/>
      <c r="QGS10" s="142"/>
      <c r="QGT10" s="142"/>
      <c r="QGU10" s="142"/>
      <c r="QGV10" s="142"/>
      <c r="QGW10" s="142"/>
      <c r="QGX10" s="142"/>
      <c r="QGY10" s="142"/>
      <c r="QGZ10" s="142"/>
      <c r="QHA10" s="142"/>
      <c r="QHB10" s="142"/>
      <c r="QHC10" s="142"/>
      <c r="QHD10" s="142"/>
      <c r="QHE10" s="142"/>
      <c r="QHF10" s="142"/>
      <c r="QHG10" s="142"/>
      <c r="QHH10" s="142"/>
      <c r="QHI10" s="142"/>
      <c r="QHJ10" s="142"/>
      <c r="QHK10" s="142"/>
      <c r="QHL10" s="142"/>
      <c r="QHM10" s="142"/>
      <c r="QHN10" s="142"/>
      <c r="QHO10" s="142"/>
      <c r="QHP10" s="142"/>
      <c r="QHQ10" s="142"/>
      <c r="QHR10" s="142"/>
      <c r="QHS10" s="142"/>
      <c r="QHT10" s="142"/>
      <c r="QHU10" s="142"/>
      <c r="QHV10" s="142"/>
      <c r="QHW10" s="142"/>
      <c r="QHX10" s="142"/>
      <c r="QHY10" s="142"/>
      <c r="QHZ10" s="142"/>
      <c r="QIA10" s="142"/>
      <c r="QIB10" s="142"/>
      <c r="QIC10" s="142"/>
      <c r="QID10" s="142"/>
      <c r="QIE10" s="142"/>
      <c r="QIF10" s="142"/>
      <c r="QIG10" s="142"/>
      <c r="QIH10" s="142"/>
      <c r="QII10" s="142"/>
      <c r="QIJ10" s="142"/>
      <c r="QIK10" s="142"/>
      <c r="QIL10" s="142"/>
      <c r="QIM10" s="142"/>
      <c r="QIN10" s="142"/>
      <c r="QIO10" s="142"/>
      <c r="QIP10" s="142"/>
      <c r="QIQ10" s="142"/>
      <c r="QIR10" s="142"/>
      <c r="QIS10" s="142"/>
      <c r="QIT10" s="142"/>
      <c r="QIU10" s="142"/>
      <c r="QIV10" s="142"/>
      <c r="QIW10" s="142"/>
      <c r="QIX10" s="142"/>
      <c r="QIY10" s="142"/>
      <c r="QIZ10" s="142"/>
      <c r="QJA10" s="142"/>
      <c r="QJB10" s="142"/>
      <c r="QJC10" s="142"/>
      <c r="QJD10" s="142"/>
      <c r="QJE10" s="142"/>
      <c r="QJF10" s="142"/>
      <c r="QJG10" s="142"/>
      <c r="QJH10" s="142"/>
      <c r="QJI10" s="142"/>
      <c r="QJJ10" s="142"/>
      <c r="QJK10" s="142"/>
      <c r="QJL10" s="142"/>
      <c r="QJM10" s="142"/>
      <c r="QJN10" s="142"/>
      <c r="QJO10" s="142"/>
      <c r="QJP10" s="142"/>
      <c r="QJQ10" s="142"/>
      <c r="QJR10" s="142"/>
      <c r="QJS10" s="142"/>
      <c r="QJT10" s="142"/>
      <c r="QJU10" s="142"/>
      <c r="QJV10" s="142"/>
      <c r="QJW10" s="142"/>
      <c r="QJX10" s="142"/>
      <c r="QJY10" s="142"/>
      <c r="QJZ10" s="142"/>
      <c r="QKA10" s="142"/>
      <c r="QKB10" s="142"/>
      <c r="QKC10" s="142"/>
      <c r="QKD10" s="142"/>
      <c r="QKE10" s="142"/>
      <c r="QKF10" s="142"/>
      <c r="QKG10" s="142"/>
      <c r="QKH10" s="142"/>
      <c r="QKI10" s="142"/>
      <c r="QKJ10" s="142"/>
      <c r="QKK10" s="142"/>
      <c r="QKL10" s="142"/>
      <c r="QKM10" s="142"/>
      <c r="QKN10" s="142"/>
      <c r="QKO10" s="142"/>
      <c r="QKP10" s="142"/>
      <c r="QKQ10" s="142"/>
      <c r="QKR10" s="142"/>
      <c r="QKS10" s="142"/>
      <c r="QKT10" s="142"/>
      <c r="QKU10" s="142"/>
      <c r="QKV10" s="142"/>
      <c r="QKW10" s="142"/>
      <c r="QKX10" s="142"/>
      <c r="QKY10" s="142"/>
      <c r="QKZ10" s="142"/>
      <c r="QLA10" s="142"/>
      <c r="QLB10" s="142"/>
      <c r="QLC10" s="142"/>
      <c r="QLD10" s="142"/>
      <c r="QLE10" s="142"/>
      <c r="QLF10" s="142"/>
      <c r="QLG10" s="142"/>
      <c r="QLH10" s="142"/>
      <c r="QLI10" s="142"/>
      <c r="QLJ10" s="142"/>
      <c r="QLK10" s="142"/>
      <c r="QLL10" s="142"/>
      <c r="QLM10" s="142"/>
      <c r="QLN10" s="142"/>
      <c r="QLO10" s="142"/>
      <c r="QLP10" s="142"/>
      <c r="QLQ10" s="142"/>
      <c r="QLR10" s="142"/>
      <c r="QLS10" s="142"/>
      <c r="QLT10" s="142"/>
      <c r="QLU10" s="142"/>
      <c r="QLV10" s="142"/>
      <c r="QLW10" s="142"/>
      <c r="QLX10" s="142"/>
      <c r="QLY10" s="142"/>
      <c r="QLZ10" s="142"/>
      <c r="QMA10" s="142"/>
      <c r="QMB10" s="142"/>
      <c r="QMC10" s="142"/>
      <c r="QMD10" s="142"/>
      <c r="QME10" s="142"/>
      <c r="QMF10" s="142"/>
      <c r="QMG10" s="142"/>
      <c r="QMH10" s="142"/>
      <c r="QMI10" s="142"/>
      <c r="QMJ10" s="142"/>
      <c r="QMK10" s="142"/>
      <c r="QML10" s="142"/>
      <c r="QMM10" s="142"/>
      <c r="QMN10" s="142"/>
      <c r="QMO10" s="142"/>
      <c r="QMP10" s="142"/>
      <c r="QMQ10" s="142"/>
      <c r="QMR10" s="142"/>
      <c r="QMS10" s="142"/>
      <c r="QMT10" s="142"/>
      <c r="QMU10" s="142"/>
      <c r="QMV10" s="142"/>
      <c r="QMW10" s="142"/>
      <c r="QMX10" s="142"/>
      <c r="QMY10" s="142"/>
      <c r="QMZ10" s="142"/>
      <c r="QNA10" s="142"/>
      <c r="QNB10" s="142"/>
      <c r="QNC10" s="142"/>
      <c r="QND10" s="142"/>
      <c r="QNE10" s="142"/>
      <c r="QNF10" s="142"/>
      <c r="QNG10" s="142"/>
      <c r="QNH10" s="142"/>
      <c r="QNI10" s="142"/>
      <c r="QNJ10" s="142"/>
      <c r="QNK10" s="142"/>
      <c r="QNL10" s="142"/>
      <c r="QNM10" s="142"/>
      <c r="QNN10" s="142"/>
      <c r="QNO10" s="142"/>
      <c r="QNP10" s="142"/>
      <c r="QNQ10" s="142"/>
      <c r="QNR10" s="142"/>
      <c r="QNS10" s="142"/>
      <c r="QNT10" s="142"/>
      <c r="QNU10" s="142"/>
      <c r="QNV10" s="142"/>
      <c r="QNW10" s="142"/>
      <c r="QNX10" s="142"/>
      <c r="QNY10" s="142"/>
      <c r="QNZ10" s="142"/>
      <c r="QOA10" s="142"/>
      <c r="QOB10" s="142"/>
      <c r="QOC10" s="142"/>
      <c r="QOD10" s="142"/>
      <c r="QOE10" s="142"/>
      <c r="QOF10" s="142"/>
      <c r="QOG10" s="142"/>
      <c r="QOH10" s="142"/>
      <c r="QOI10" s="142"/>
      <c r="QOJ10" s="142"/>
      <c r="QOK10" s="142"/>
      <c r="QOL10" s="142"/>
      <c r="QOM10" s="142"/>
      <c r="QON10" s="142"/>
      <c r="QOO10" s="142"/>
      <c r="QOP10" s="142"/>
      <c r="QOQ10" s="142"/>
      <c r="QOR10" s="142"/>
      <c r="QOS10" s="142"/>
      <c r="QOT10" s="142"/>
      <c r="QOU10" s="142"/>
      <c r="QOV10" s="142"/>
      <c r="QOW10" s="142"/>
      <c r="QOX10" s="142"/>
      <c r="QOY10" s="142"/>
      <c r="QOZ10" s="142"/>
      <c r="QPA10" s="142"/>
      <c r="QPB10" s="142"/>
      <c r="QPC10" s="142"/>
      <c r="QPD10" s="142"/>
      <c r="QPE10" s="142"/>
      <c r="QPF10" s="142"/>
      <c r="QPG10" s="142"/>
      <c r="QPH10" s="142"/>
      <c r="QPI10" s="142"/>
      <c r="QPJ10" s="142"/>
      <c r="QPK10" s="142"/>
      <c r="QPL10" s="142"/>
      <c r="QPM10" s="142"/>
      <c r="QPN10" s="142"/>
      <c r="QPO10" s="142"/>
      <c r="QPP10" s="142"/>
      <c r="QPQ10" s="142"/>
      <c r="QPR10" s="142"/>
      <c r="QPS10" s="142"/>
      <c r="QPT10" s="142"/>
      <c r="QPU10" s="142"/>
      <c r="QPV10" s="142"/>
      <c r="QPW10" s="142"/>
      <c r="QPX10" s="142"/>
      <c r="QPY10" s="142"/>
      <c r="QPZ10" s="142"/>
      <c r="QQA10" s="142"/>
      <c r="QQB10" s="142"/>
      <c r="QQC10" s="142"/>
      <c r="QQD10" s="142"/>
      <c r="QQE10" s="142"/>
      <c r="QQF10" s="142"/>
      <c r="QQG10" s="142"/>
      <c r="QQH10" s="142"/>
      <c r="QQI10" s="142"/>
      <c r="QQJ10" s="142"/>
      <c r="QQK10" s="142"/>
      <c r="QQL10" s="142"/>
      <c r="QQM10" s="142"/>
      <c r="QQN10" s="142"/>
      <c r="QQO10" s="142"/>
      <c r="QQP10" s="142"/>
      <c r="QQQ10" s="142"/>
      <c r="QQR10" s="142"/>
      <c r="QQS10" s="142"/>
      <c r="QQT10" s="142"/>
      <c r="QQU10" s="142"/>
      <c r="QQV10" s="142"/>
      <c r="QQW10" s="142"/>
      <c r="QQX10" s="142"/>
      <c r="QQY10" s="142"/>
      <c r="QQZ10" s="142"/>
      <c r="QRA10" s="142"/>
      <c r="QRB10" s="142"/>
      <c r="QRC10" s="142"/>
      <c r="QRD10" s="142"/>
      <c r="QRE10" s="142"/>
      <c r="QRF10" s="142"/>
      <c r="QRG10" s="142"/>
      <c r="QRH10" s="142"/>
      <c r="QRI10" s="142"/>
      <c r="QRJ10" s="142"/>
      <c r="QRK10" s="142"/>
      <c r="QRL10" s="142"/>
      <c r="QRM10" s="142"/>
      <c r="QRN10" s="142"/>
      <c r="QRO10" s="142"/>
      <c r="QRP10" s="142"/>
      <c r="QRQ10" s="142"/>
      <c r="QRR10" s="142"/>
      <c r="QRS10" s="142"/>
      <c r="QRT10" s="142"/>
      <c r="QRU10" s="142"/>
      <c r="QRV10" s="142"/>
      <c r="QRW10" s="142"/>
      <c r="QRX10" s="142"/>
      <c r="QRY10" s="142"/>
      <c r="QRZ10" s="142"/>
      <c r="QSA10" s="142"/>
      <c r="QSB10" s="142"/>
      <c r="QSC10" s="142"/>
      <c r="QSD10" s="142"/>
      <c r="QSE10" s="142"/>
      <c r="QSF10" s="142"/>
      <c r="QSG10" s="142"/>
      <c r="QSH10" s="142"/>
      <c r="QSI10" s="142"/>
      <c r="QSJ10" s="142"/>
      <c r="QSK10" s="142"/>
      <c r="QSL10" s="142"/>
      <c r="QSM10" s="142"/>
      <c r="QSN10" s="142"/>
      <c r="QSO10" s="142"/>
      <c r="QSP10" s="142"/>
      <c r="QSQ10" s="142"/>
      <c r="QSR10" s="142"/>
      <c r="QSS10" s="142"/>
      <c r="QST10" s="142"/>
      <c r="QSU10" s="142"/>
      <c r="QSV10" s="142"/>
      <c r="QSW10" s="142"/>
      <c r="QSX10" s="142"/>
      <c r="QSY10" s="142"/>
      <c r="QSZ10" s="142"/>
      <c r="QTA10" s="142"/>
      <c r="QTB10" s="142"/>
      <c r="QTC10" s="142"/>
      <c r="QTD10" s="142"/>
      <c r="QTE10" s="142"/>
      <c r="QTF10" s="142"/>
      <c r="QTG10" s="142"/>
      <c r="QTH10" s="142"/>
      <c r="QTI10" s="142"/>
      <c r="QTJ10" s="142"/>
      <c r="QTK10" s="142"/>
      <c r="QTL10" s="142"/>
      <c r="QTM10" s="142"/>
      <c r="QTN10" s="142"/>
      <c r="QTO10" s="142"/>
      <c r="QTP10" s="142"/>
      <c r="QTQ10" s="142"/>
      <c r="QTR10" s="142"/>
      <c r="QTS10" s="142"/>
      <c r="QTT10" s="142"/>
      <c r="QTU10" s="142"/>
      <c r="QTV10" s="142"/>
      <c r="QTW10" s="142"/>
      <c r="QTX10" s="142"/>
      <c r="QTY10" s="142"/>
      <c r="QTZ10" s="142"/>
      <c r="QUA10" s="142"/>
      <c r="QUB10" s="142"/>
      <c r="QUC10" s="142"/>
      <c r="QUD10" s="142"/>
      <c r="QUE10" s="142"/>
      <c r="QUF10" s="142"/>
      <c r="QUG10" s="142"/>
      <c r="QUH10" s="142"/>
      <c r="QUI10" s="142"/>
      <c r="QUJ10" s="142"/>
      <c r="QUK10" s="142"/>
      <c r="QUL10" s="142"/>
      <c r="QUM10" s="142"/>
      <c r="QUN10" s="142"/>
      <c r="QUO10" s="142"/>
      <c r="QUP10" s="142"/>
      <c r="QUQ10" s="142"/>
      <c r="QUR10" s="142"/>
      <c r="QUS10" s="142"/>
      <c r="QUT10" s="142"/>
      <c r="QUU10" s="142"/>
      <c r="QUV10" s="142"/>
      <c r="QUW10" s="142"/>
      <c r="QUX10" s="142"/>
      <c r="QUY10" s="142"/>
      <c r="QUZ10" s="142"/>
      <c r="QVA10" s="142"/>
      <c r="QVB10" s="142"/>
      <c r="QVC10" s="142"/>
      <c r="QVD10" s="142"/>
      <c r="QVE10" s="142"/>
      <c r="QVF10" s="142"/>
      <c r="QVG10" s="142"/>
      <c r="QVH10" s="142"/>
      <c r="QVI10" s="142"/>
      <c r="QVJ10" s="142"/>
      <c r="QVK10" s="142"/>
      <c r="QVL10" s="142"/>
      <c r="QVM10" s="142"/>
      <c r="QVN10" s="142"/>
      <c r="QVO10" s="142"/>
      <c r="QVP10" s="142"/>
      <c r="QVQ10" s="142"/>
      <c r="QVR10" s="142"/>
      <c r="QVS10" s="142"/>
      <c r="QVT10" s="142"/>
      <c r="QVU10" s="142"/>
      <c r="QVV10" s="142"/>
      <c r="QVW10" s="142"/>
      <c r="QVX10" s="142"/>
      <c r="QVY10" s="142"/>
      <c r="QVZ10" s="142"/>
      <c r="QWA10" s="142"/>
      <c r="QWB10" s="142"/>
      <c r="QWC10" s="142"/>
      <c r="QWD10" s="142"/>
      <c r="QWE10" s="142"/>
      <c r="QWF10" s="142"/>
      <c r="QWG10" s="142"/>
      <c r="QWH10" s="142"/>
      <c r="QWI10" s="142"/>
      <c r="QWJ10" s="142"/>
      <c r="QWK10" s="142"/>
      <c r="QWL10" s="142"/>
      <c r="QWM10" s="142"/>
      <c r="QWN10" s="142"/>
      <c r="QWO10" s="142"/>
      <c r="QWP10" s="142"/>
      <c r="QWQ10" s="142"/>
      <c r="QWR10" s="142"/>
      <c r="QWS10" s="142"/>
      <c r="QWT10" s="142"/>
      <c r="QWU10" s="142"/>
      <c r="QWV10" s="142"/>
      <c r="QWW10" s="142"/>
      <c r="QWX10" s="142"/>
      <c r="QWY10" s="142"/>
      <c r="QWZ10" s="142"/>
      <c r="QXA10" s="142"/>
      <c r="QXB10" s="142"/>
      <c r="QXC10" s="142"/>
      <c r="QXD10" s="142"/>
      <c r="QXE10" s="142"/>
      <c r="QXF10" s="142"/>
      <c r="QXG10" s="142"/>
      <c r="QXH10" s="142"/>
      <c r="QXI10" s="142"/>
      <c r="QXJ10" s="142"/>
      <c r="QXK10" s="142"/>
      <c r="QXL10" s="142"/>
      <c r="QXM10" s="142"/>
      <c r="QXN10" s="142"/>
      <c r="QXO10" s="142"/>
      <c r="QXP10" s="142"/>
      <c r="QXQ10" s="142"/>
      <c r="QXR10" s="142"/>
      <c r="QXS10" s="142"/>
      <c r="QXT10" s="142"/>
      <c r="QXU10" s="142"/>
      <c r="QXV10" s="142"/>
      <c r="QXW10" s="142"/>
      <c r="QXX10" s="142"/>
      <c r="QXY10" s="142"/>
      <c r="QXZ10" s="142"/>
      <c r="QYA10" s="142"/>
      <c r="QYB10" s="142"/>
      <c r="QYC10" s="142"/>
      <c r="QYD10" s="142"/>
      <c r="QYE10" s="142"/>
      <c r="QYF10" s="142"/>
      <c r="QYG10" s="142"/>
      <c r="QYH10" s="142"/>
      <c r="QYI10" s="142"/>
      <c r="QYJ10" s="142"/>
      <c r="QYK10" s="142"/>
      <c r="QYL10" s="142"/>
      <c r="QYM10" s="142"/>
      <c r="QYN10" s="142"/>
      <c r="QYO10" s="142"/>
      <c r="QYP10" s="142"/>
      <c r="QYQ10" s="142"/>
      <c r="QYR10" s="142"/>
      <c r="QYS10" s="142"/>
      <c r="QYT10" s="142"/>
      <c r="QYU10" s="142"/>
      <c r="QYV10" s="142"/>
      <c r="QYW10" s="142"/>
      <c r="QYX10" s="142"/>
      <c r="QYY10" s="142"/>
      <c r="QYZ10" s="142"/>
      <c r="QZA10" s="142"/>
      <c r="QZB10" s="142"/>
      <c r="QZC10" s="142"/>
      <c r="QZD10" s="142"/>
      <c r="QZE10" s="142"/>
      <c r="QZF10" s="142"/>
      <c r="QZG10" s="142"/>
      <c r="QZH10" s="142"/>
      <c r="QZI10" s="142"/>
      <c r="QZJ10" s="142"/>
      <c r="QZK10" s="142"/>
      <c r="QZL10" s="142"/>
      <c r="QZM10" s="142"/>
      <c r="QZN10" s="142"/>
      <c r="QZO10" s="142"/>
      <c r="QZP10" s="142"/>
      <c r="QZQ10" s="142"/>
      <c r="QZR10" s="142"/>
      <c r="QZS10" s="142"/>
      <c r="QZT10" s="142"/>
      <c r="QZU10" s="142"/>
      <c r="QZV10" s="142"/>
      <c r="QZW10" s="142"/>
      <c r="QZX10" s="142"/>
      <c r="QZY10" s="142"/>
      <c r="QZZ10" s="142"/>
      <c r="RAA10" s="142"/>
      <c r="RAB10" s="142"/>
      <c r="RAC10" s="142"/>
      <c r="RAD10" s="142"/>
      <c r="RAE10" s="142"/>
      <c r="RAF10" s="142"/>
      <c r="RAG10" s="142"/>
      <c r="RAH10" s="142"/>
      <c r="RAI10" s="142"/>
      <c r="RAJ10" s="142"/>
      <c r="RAK10" s="142"/>
      <c r="RAL10" s="142"/>
      <c r="RAM10" s="142"/>
      <c r="RAN10" s="142"/>
      <c r="RAO10" s="142"/>
      <c r="RAP10" s="142"/>
      <c r="RAQ10" s="142"/>
      <c r="RAR10" s="142"/>
      <c r="RAS10" s="142"/>
      <c r="RAT10" s="142"/>
      <c r="RAU10" s="142"/>
      <c r="RAV10" s="142"/>
      <c r="RAW10" s="142"/>
      <c r="RAX10" s="142"/>
      <c r="RAY10" s="142"/>
      <c r="RAZ10" s="142"/>
      <c r="RBA10" s="142"/>
      <c r="RBB10" s="142"/>
      <c r="RBC10" s="142"/>
      <c r="RBD10" s="142"/>
      <c r="RBE10" s="142"/>
      <c r="RBF10" s="142"/>
      <c r="RBG10" s="142"/>
      <c r="RBH10" s="142"/>
      <c r="RBI10" s="142"/>
      <c r="RBJ10" s="142"/>
      <c r="RBK10" s="142"/>
      <c r="RBL10" s="142"/>
      <c r="RBM10" s="142"/>
      <c r="RBN10" s="142"/>
      <c r="RBO10" s="142"/>
      <c r="RBP10" s="142"/>
      <c r="RBQ10" s="142"/>
      <c r="RBR10" s="142"/>
      <c r="RBS10" s="142"/>
      <c r="RBT10" s="142"/>
      <c r="RBU10" s="142"/>
      <c r="RBV10" s="142"/>
      <c r="RBW10" s="142"/>
      <c r="RBX10" s="142"/>
      <c r="RBY10" s="142"/>
      <c r="RBZ10" s="142"/>
      <c r="RCA10" s="142"/>
      <c r="RCB10" s="142"/>
      <c r="RCC10" s="142"/>
      <c r="RCD10" s="142"/>
      <c r="RCE10" s="142"/>
      <c r="RCF10" s="142"/>
      <c r="RCG10" s="142"/>
      <c r="RCH10" s="142"/>
      <c r="RCI10" s="142"/>
      <c r="RCJ10" s="142"/>
      <c r="RCK10" s="142"/>
      <c r="RCL10" s="142"/>
      <c r="RCM10" s="142"/>
      <c r="RCN10" s="142"/>
      <c r="RCO10" s="142"/>
      <c r="RCP10" s="142"/>
      <c r="RCQ10" s="142"/>
      <c r="RCR10" s="142"/>
      <c r="RCS10" s="142"/>
      <c r="RCT10" s="142"/>
      <c r="RCU10" s="142"/>
      <c r="RCV10" s="142"/>
      <c r="RCW10" s="142"/>
      <c r="RCX10" s="142"/>
      <c r="RCY10" s="142"/>
      <c r="RCZ10" s="142"/>
      <c r="RDA10" s="142"/>
      <c r="RDB10" s="142"/>
      <c r="RDC10" s="142"/>
      <c r="RDD10" s="142"/>
      <c r="RDE10" s="142"/>
      <c r="RDF10" s="142"/>
      <c r="RDG10" s="142"/>
      <c r="RDH10" s="142"/>
      <c r="RDI10" s="142"/>
      <c r="RDJ10" s="142"/>
      <c r="RDK10" s="142"/>
      <c r="RDL10" s="142"/>
      <c r="RDM10" s="142"/>
      <c r="RDN10" s="142"/>
      <c r="RDO10" s="142"/>
      <c r="RDP10" s="142"/>
      <c r="RDQ10" s="142"/>
      <c r="RDR10" s="142"/>
      <c r="RDS10" s="142"/>
      <c r="RDT10" s="142"/>
      <c r="RDU10" s="142"/>
      <c r="RDV10" s="142"/>
      <c r="RDW10" s="142"/>
      <c r="RDX10" s="142"/>
      <c r="RDY10" s="142"/>
      <c r="RDZ10" s="142"/>
      <c r="REA10" s="142"/>
      <c r="REB10" s="142"/>
      <c r="REC10" s="142"/>
      <c r="RED10" s="142"/>
      <c r="REE10" s="142"/>
      <c r="REF10" s="142"/>
      <c r="REG10" s="142"/>
      <c r="REH10" s="142"/>
      <c r="REI10" s="142"/>
      <c r="REJ10" s="142"/>
      <c r="REK10" s="142"/>
      <c r="REL10" s="142"/>
      <c r="REM10" s="142"/>
      <c r="REN10" s="142"/>
      <c r="REO10" s="142"/>
      <c r="REP10" s="142"/>
      <c r="REQ10" s="142"/>
      <c r="RER10" s="142"/>
      <c r="RES10" s="142"/>
      <c r="RET10" s="142"/>
      <c r="REU10" s="142"/>
      <c r="REV10" s="142"/>
      <c r="REW10" s="142"/>
      <c r="REX10" s="142"/>
      <c r="REY10" s="142"/>
      <c r="REZ10" s="142"/>
      <c r="RFA10" s="142"/>
      <c r="RFB10" s="142"/>
      <c r="RFC10" s="142"/>
      <c r="RFD10" s="142"/>
      <c r="RFE10" s="142"/>
      <c r="RFF10" s="142"/>
      <c r="RFG10" s="142"/>
      <c r="RFH10" s="142"/>
      <c r="RFI10" s="142"/>
      <c r="RFJ10" s="142"/>
      <c r="RFK10" s="142"/>
      <c r="RFL10" s="142"/>
      <c r="RFM10" s="142"/>
      <c r="RFN10" s="142"/>
      <c r="RFO10" s="142"/>
      <c r="RFP10" s="142"/>
      <c r="RFQ10" s="142"/>
      <c r="RFR10" s="142"/>
      <c r="RFS10" s="142"/>
      <c r="RFT10" s="142"/>
      <c r="RFU10" s="142"/>
      <c r="RFV10" s="142"/>
      <c r="RFW10" s="142"/>
      <c r="RFX10" s="142"/>
      <c r="RFY10" s="142"/>
      <c r="RFZ10" s="142"/>
      <c r="RGA10" s="142"/>
      <c r="RGB10" s="142"/>
      <c r="RGC10" s="142"/>
      <c r="RGD10" s="142"/>
      <c r="RGE10" s="142"/>
      <c r="RGF10" s="142"/>
      <c r="RGG10" s="142"/>
      <c r="RGH10" s="142"/>
      <c r="RGI10" s="142"/>
      <c r="RGJ10" s="142"/>
      <c r="RGK10" s="142"/>
      <c r="RGL10" s="142"/>
      <c r="RGM10" s="142"/>
      <c r="RGN10" s="142"/>
      <c r="RGO10" s="142"/>
      <c r="RGP10" s="142"/>
      <c r="RGQ10" s="142"/>
      <c r="RGR10" s="142"/>
      <c r="RGS10" s="142"/>
      <c r="RGT10" s="142"/>
      <c r="RGU10" s="142"/>
      <c r="RGV10" s="142"/>
      <c r="RGW10" s="142"/>
      <c r="RGX10" s="142"/>
      <c r="RGY10" s="142"/>
      <c r="RGZ10" s="142"/>
      <c r="RHA10" s="142"/>
      <c r="RHB10" s="142"/>
      <c r="RHC10" s="142"/>
      <c r="RHD10" s="142"/>
      <c r="RHE10" s="142"/>
      <c r="RHF10" s="142"/>
      <c r="RHG10" s="142"/>
      <c r="RHH10" s="142"/>
      <c r="RHI10" s="142"/>
      <c r="RHJ10" s="142"/>
      <c r="RHK10" s="142"/>
      <c r="RHL10" s="142"/>
      <c r="RHM10" s="142"/>
      <c r="RHN10" s="142"/>
      <c r="RHO10" s="142"/>
      <c r="RHP10" s="142"/>
      <c r="RHQ10" s="142"/>
      <c r="RHR10" s="142"/>
      <c r="RHS10" s="142"/>
      <c r="RHT10" s="142"/>
      <c r="RHU10" s="142"/>
      <c r="RHV10" s="142"/>
      <c r="RHW10" s="142"/>
      <c r="RHX10" s="142"/>
      <c r="RHY10" s="142"/>
      <c r="RHZ10" s="142"/>
      <c r="RIA10" s="142"/>
      <c r="RIB10" s="142"/>
      <c r="RIC10" s="142"/>
      <c r="RID10" s="142"/>
      <c r="RIE10" s="142"/>
      <c r="RIF10" s="142"/>
      <c r="RIG10" s="142"/>
      <c r="RIH10" s="142"/>
      <c r="RII10" s="142"/>
      <c r="RIJ10" s="142"/>
      <c r="RIK10" s="142"/>
      <c r="RIL10" s="142"/>
      <c r="RIM10" s="142"/>
      <c r="RIN10" s="142"/>
      <c r="RIO10" s="142"/>
      <c r="RIP10" s="142"/>
      <c r="RIQ10" s="142"/>
      <c r="RIR10" s="142"/>
      <c r="RIS10" s="142"/>
      <c r="RIT10" s="142"/>
      <c r="RIU10" s="142"/>
      <c r="RIV10" s="142"/>
      <c r="RIW10" s="142"/>
      <c r="RIX10" s="142"/>
      <c r="RIY10" s="142"/>
      <c r="RIZ10" s="142"/>
      <c r="RJA10" s="142"/>
      <c r="RJB10" s="142"/>
      <c r="RJC10" s="142"/>
      <c r="RJD10" s="142"/>
      <c r="RJE10" s="142"/>
      <c r="RJF10" s="142"/>
      <c r="RJG10" s="142"/>
      <c r="RJH10" s="142"/>
      <c r="RJI10" s="142"/>
      <c r="RJJ10" s="142"/>
      <c r="RJK10" s="142"/>
      <c r="RJL10" s="142"/>
      <c r="RJM10" s="142"/>
      <c r="RJN10" s="142"/>
      <c r="RJO10" s="142"/>
      <c r="RJP10" s="142"/>
      <c r="RJQ10" s="142"/>
      <c r="RJR10" s="142"/>
      <c r="RJS10" s="142"/>
      <c r="RJT10" s="142"/>
      <c r="RJU10" s="142"/>
      <c r="RJV10" s="142"/>
      <c r="RJW10" s="142"/>
      <c r="RJX10" s="142"/>
      <c r="RJY10" s="142"/>
      <c r="RJZ10" s="142"/>
      <c r="RKA10" s="142"/>
      <c r="RKB10" s="142"/>
      <c r="RKC10" s="142"/>
      <c r="RKD10" s="142"/>
      <c r="RKE10" s="142"/>
      <c r="RKF10" s="142"/>
      <c r="RKG10" s="142"/>
      <c r="RKH10" s="142"/>
      <c r="RKI10" s="142"/>
      <c r="RKJ10" s="142"/>
      <c r="RKK10" s="142"/>
      <c r="RKL10" s="142"/>
      <c r="RKM10" s="142"/>
      <c r="RKN10" s="142"/>
      <c r="RKO10" s="142"/>
      <c r="RKP10" s="142"/>
      <c r="RKQ10" s="142"/>
      <c r="RKR10" s="142"/>
      <c r="RKS10" s="142"/>
      <c r="RKT10" s="142"/>
      <c r="RKU10" s="142"/>
      <c r="RKV10" s="142"/>
      <c r="RKW10" s="142"/>
      <c r="RKX10" s="142"/>
      <c r="RKY10" s="142"/>
      <c r="RKZ10" s="142"/>
      <c r="RLA10" s="142"/>
      <c r="RLB10" s="142"/>
      <c r="RLC10" s="142"/>
      <c r="RLD10" s="142"/>
      <c r="RLE10" s="142"/>
      <c r="RLF10" s="142"/>
      <c r="RLG10" s="142"/>
      <c r="RLH10" s="142"/>
      <c r="RLI10" s="142"/>
      <c r="RLJ10" s="142"/>
      <c r="RLK10" s="142"/>
      <c r="RLL10" s="142"/>
      <c r="RLM10" s="142"/>
      <c r="RLN10" s="142"/>
      <c r="RLO10" s="142"/>
      <c r="RLP10" s="142"/>
      <c r="RLQ10" s="142"/>
      <c r="RLR10" s="142"/>
      <c r="RLS10" s="142"/>
      <c r="RLT10" s="142"/>
      <c r="RLU10" s="142"/>
      <c r="RLV10" s="142"/>
      <c r="RLW10" s="142"/>
      <c r="RLX10" s="142"/>
      <c r="RLY10" s="142"/>
      <c r="RLZ10" s="142"/>
      <c r="RMA10" s="142"/>
      <c r="RMB10" s="142"/>
      <c r="RMC10" s="142"/>
      <c r="RMD10" s="142"/>
      <c r="RME10" s="142"/>
      <c r="RMF10" s="142"/>
      <c r="RMG10" s="142"/>
      <c r="RMH10" s="142"/>
      <c r="RMI10" s="142"/>
      <c r="RMJ10" s="142"/>
      <c r="RMK10" s="142"/>
      <c r="RML10" s="142"/>
      <c r="RMM10" s="142"/>
      <c r="RMN10" s="142"/>
      <c r="RMO10" s="142"/>
      <c r="RMP10" s="142"/>
      <c r="RMQ10" s="142"/>
      <c r="RMR10" s="142"/>
      <c r="RMS10" s="142"/>
      <c r="RMT10" s="142"/>
      <c r="RMU10" s="142"/>
      <c r="RMV10" s="142"/>
      <c r="RMW10" s="142"/>
      <c r="RMX10" s="142"/>
      <c r="RMY10" s="142"/>
      <c r="RMZ10" s="142"/>
      <c r="RNA10" s="142"/>
      <c r="RNB10" s="142"/>
      <c r="RNC10" s="142"/>
      <c r="RND10" s="142"/>
      <c r="RNE10" s="142"/>
      <c r="RNF10" s="142"/>
      <c r="RNG10" s="142"/>
      <c r="RNH10" s="142"/>
      <c r="RNI10" s="142"/>
      <c r="RNJ10" s="142"/>
      <c r="RNK10" s="142"/>
      <c r="RNL10" s="142"/>
      <c r="RNM10" s="142"/>
      <c r="RNN10" s="142"/>
      <c r="RNO10" s="142"/>
      <c r="RNP10" s="142"/>
      <c r="RNQ10" s="142"/>
      <c r="RNR10" s="142"/>
      <c r="RNS10" s="142"/>
      <c r="RNT10" s="142"/>
      <c r="RNU10" s="142"/>
      <c r="RNV10" s="142"/>
      <c r="RNW10" s="142"/>
      <c r="RNX10" s="142"/>
      <c r="RNY10" s="142"/>
      <c r="RNZ10" s="142"/>
      <c r="ROA10" s="142"/>
      <c r="ROB10" s="142"/>
      <c r="ROC10" s="142"/>
      <c r="ROD10" s="142"/>
      <c r="ROE10" s="142"/>
      <c r="ROF10" s="142"/>
      <c r="ROG10" s="142"/>
      <c r="ROH10" s="142"/>
      <c r="ROI10" s="142"/>
      <c r="ROJ10" s="142"/>
      <c r="ROK10" s="142"/>
      <c r="ROL10" s="142"/>
      <c r="ROM10" s="142"/>
      <c r="RON10" s="142"/>
      <c r="ROO10" s="142"/>
      <c r="ROP10" s="142"/>
      <c r="ROQ10" s="142"/>
      <c r="ROR10" s="142"/>
      <c r="ROS10" s="142"/>
      <c r="ROT10" s="142"/>
      <c r="ROU10" s="142"/>
      <c r="ROV10" s="142"/>
      <c r="ROW10" s="142"/>
      <c r="ROX10" s="142"/>
      <c r="ROY10" s="142"/>
      <c r="ROZ10" s="142"/>
      <c r="RPA10" s="142"/>
      <c r="RPB10" s="142"/>
      <c r="RPC10" s="142"/>
      <c r="RPD10" s="142"/>
      <c r="RPE10" s="142"/>
      <c r="RPF10" s="142"/>
      <c r="RPG10" s="142"/>
      <c r="RPH10" s="142"/>
      <c r="RPI10" s="142"/>
      <c r="RPJ10" s="142"/>
      <c r="RPK10" s="142"/>
      <c r="RPL10" s="142"/>
      <c r="RPM10" s="142"/>
      <c r="RPN10" s="142"/>
      <c r="RPO10" s="142"/>
      <c r="RPP10" s="142"/>
      <c r="RPQ10" s="142"/>
      <c r="RPR10" s="142"/>
      <c r="RPS10" s="142"/>
      <c r="RPT10" s="142"/>
      <c r="RPU10" s="142"/>
      <c r="RPV10" s="142"/>
      <c r="RPW10" s="142"/>
      <c r="RPX10" s="142"/>
      <c r="RPY10" s="142"/>
      <c r="RPZ10" s="142"/>
      <c r="RQA10" s="142"/>
      <c r="RQB10" s="142"/>
      <c r="RQC10" s="142"/>
      <c r="RQD10" s="142"/>
      <c r="RQE10" s="142"/>
      <c r="RQF10" s="142"/>
      <c r="RQG10" s="142"/>
      <c r="RQH10" s="142"/>
      <c r="RQI10" s="142"/>
      <c r="RQJ10" s="142"/>
      <c r="RQK10" s="142"/>
      <c r="RQL10" s="142"/>
      <c r="RQM10" s="142"/>
      <c r="RQN10" s="142"/>
      <c r="RQO10" s="142"/>
      <c r="RQP10" s="142"/>
      <c r="RQQ10" s="142"/>
      <c r="RQR10" s="142"/>
      <c r="RQS10" s="142"/>
      <c r="RQT10" s="142"/>
      <c r="RQU10" s="142"/>
      <c r="RQV10" s="142"/>
      <c r="RQW10" s="142"/>
      <c r="RQX10" s="142"/>
      <c r="RQY10" s="142"/>
      <c r="RQZ10" s="142"/>
      <c r="RRA10" s="142"/>
      <c r="RRB10" s="142"/>
      <c r="RRC10" s="142"/>
      <c r="RRD10" s="142"/>
      <c r="RRE10" s="142"/>
      <c r="RRF10" s="142"/>
      <c r="RRG10" s="142"/>
      <c r="RRH10" s="142"/>
      <c r="RRI10" s="142"/>
      <c r="RRJ10" s="142"/>
      <c r="RRK10" s="142"/>
      <c r="RRL10" s="142"/>
      <c r="RRM10" s="142"/>
      <c r="RRN10" s="142"/>
      <c r="RRO10" s="142"/>
      <c r="RRP10" s="142"/>
      <c r="RRQ10" s="142"/>
      <c r="RRR10" s="142"/>
      <c r="RRS10" s="142"/>
      <c r="RRT10" s="142"/>
      <c r="RRU10" s="142"/>
      <c r="RRV10" s="142"/>
      <c r="RRW10" s="142"/>
      <c r="RRX10" s="142"/>
      <c r="RRY10" s="142"/>
      <c r="RRZ10" s="142"/>
      <c r="RSA10" s="142"/>
      <c r="RSB10" s="142"/>
      <c r="RSC10" s="142"/>
      <c r="RSD10" s="142"/>
      <c r="RSE10" s="142"/>
      <c r="RSF10" s="142"/>
      <c r="RSG10" s="142"/>
      <c r="RSH10" s="142"/>
      <c r="RSI10" s="142"/>
      <c r="RSJ10" s="142"/>
      <c r="RSK10" s="142"/>
      <c r="RSL10" s="142"/>
      <c r="RSM10" s="142"/>
      <c r="RSN10" s="142"/>
      <c r="RSO10" s="142"/>
      <c r="RSP10" s="142"/>
      <c r="RSQ10" s="142"/>
      <c r="RSR10" s="142"/>
      <c r="RSS10" s="142"/>
      <c r="RST10" s="142"/>
      <c r="RSU10" s="142"/>
      <c r="RSV10" s="142"/>
      <c r="RSW10" s="142"/>
      <c r="RSX10" s="142"/>
      <c r="RSY10" s="142"/>
      <c r="RSZ10" s="142"/>
      <c r="RTA10" s="142"/>
      <c r="RTB10" s="142"/>
      <c r="RTC10" s="142"/>
      <c r="RTD10" s="142"/>
      <c r="RTE10" s="142"/>
      <c r="RTF10" s="142"/>
      <c r="RTG10" s="142"/>
      <c r="RTH10" s="142"/>
      <c r="RTI10" s="142"/>
      <c r="RTJ10" s="142"/>
      <c r="RTK10" s="142"/>
      <c r="RTL10" s="142"/>
      <c r="RTM10" s="142"/>
      <c r="RTN10" s="142"/>
      <c r="RTO10" s="142"/>
      <c r="RTP10" s="142"/>
      <c r="RTQ10" s="142"/>
      <c r="RTR10" s="142"/>
      <c r="RTS10" s="142"/>
      <c r="RTT10" s="142"/>
      <c r="RTU10" s="142"/>
      <c r="RTV10" s="142"/>
      <c r="RTW10" s="142"/>
      <c r="RTX10" s="142"/>
      <c r="RTY10" s="142"/>
      <c r="RTZ10" s="142"/>
      <c r="RUA10" s="142"/>
      <c r="RUB10" s="142"/>
      <c r="RUC10" s="142"/>
      <c r="RUD10" s="142"/>
      <c r="RUE10" s="142"/>
      <c r="RUF10" s="142"/>
      <c r="RUG10" s="142"/>
      <c r="RUH10" s="142"/>
      <c r="RUI10" s="142"/>
      <c r="RUJ10" s="142"/>
      <c r="RUK10" s="142"/>
      <c r="RUL10" s="142"/>
      <c r="RUM10" s="142"/>
      <c r="RUN10" s="142"/>
      <c r="RUO10" s="142"/>
      <c r="RUP10" s="142"/>
      <c r="RUQ10" s="142"/>
      <c r="RUR10" s="142"/>
      <c r="RUS10" s="142"/>
      <c r="RUT10" s="142"/>
      <c r="RUU10" s="142"/>
      <c r="RUV10" s="142"/>
      <c r="RUW10" s="142"/>
      <c r="RUX10" s="142"/>
      <c r="RUY10" s="142"/>
      <c r="RUZ10" s="142"/>
      <c r="RVA10" s="142"/>
      <c r="RVB10" s="142"/>
      <c r="RVC10" s="142"/>
      <c r="RVD10" s="142"/>
      <c r="RVE10" s="142"/>
      <c r="RVF10" s="142"/>
      <c r="RVG10" s="142"/>
      <c r="RVH10" s="142"/>
      <c r="RVI10" s="142"/>
      <c r="RVJ10" s="142"/>
      <c r="RVK10" s="142"/>
      <c r="RVL10" s="142"/>
      <c r="RVM10" s="142"/>
      <c r="RVN10" s="142"/>
      <c r="RVO10" s="142"/>
      <c r="RVP10" s="142"/>
      <c r="RVQ10" s="142"/>
      <c r="RVR10" s="142"/>
      <c r="RVS10" s="142"/>
      <c r="RVT10" s="142"/>
      <c r="RVU10" s="142"/>
      <c r="RVV10" s="142"/>
      <c r="RVW10" s="142"/>
      <c r="RVX10" s="142"/>
      <c r="RVY10" s="142"/>
      <c r="RVZ10" s="142"/>
      <c r="RWA10" s="142"/>
      <c r="RWB10" s="142"/>
      <c r="RWC10" s="142"/>
      <c r="RWD10" s="142"/>
      <c r="RWE10" s="142"/>
      <c r="RWF10" s="142"/>
      <c r="RWG10" s="142"/>
      <c r="RWH10" s="142"/>
      <c r="RWI10" s="142"/>
      <c r="RWJ10" s="142"/>
      <c r="RWK10" s="142"/>
      <c r="RWL10" s="142"/>
      <c r="RWM10" s="142"/>
      <c r="RWN10" s="142"/>
      <c r="RWO10" s="142"/>
      <c r="RWP10" s="142"/>
      <c r="RWQ10" s="142"/>
      <c r="RWR10" s="142"/>
      <c r="RWS10" s="142"/>
      <c r="RWT10" s="142"/>
      <c r="RWU10" s="142"/>
      <c r="RWV10" s="142"/>
      <c r="RWW10" s="142"/>
      <c r="RWX10" s="142"/>
      <c r="RWY10" s="142"/>
      <c r="RWZ10" s="142"/>
      <c r="RXA10" s="142"/>
      <c r="RXB10" s="142"/>
      <c r="RXC10" s="142"/>
      <c r="RXD10" s="142"/>
      <c r="RXE10" s="142"/>
      <c r="RXF10" s="142"/>
      <c r="RXG10" s="142"/>
      <c r="RXH10" s="142"/>
      <c r="RXI10" s="142"/>
      <c r="RXJ10" s="142"/>
      <c r="RXK10" s="142"/>
      <c r="RXL10" s="142"/>
      <c r="RXM10" s="142"/>
      <c r="RXN10" s="142"/>
      <c r="RXO10" s="142"/>
      <c r="RXP10" s="142"/>
      <c r="RXQ10" s="142"/>
      <c r="RXR10" s="142"/>
      <c r="RXS10" s="142"/>
      <c r="RXT10" s="142"/>
      <c r="RXU10" s="142"/>
      <c r="RXV10" s="142"/>
      <c r="RXW10" s="142"/>
      <c r="RXX10" s="142"/>
      <c r="RXY10" s="142"/>
      <c r="RXZ10" s="142"/>
      <c r="RYA10" s="142"/>
      <c r="RYB10" s="142"/>
      <c r="RYC10" s="142"/>
      <c r="RYD10" s="142"/>
      <c r="RYE10" s="142"/>
      <c r="RYF10" s="142"/>
      <c r="RYG10" s="142"/>
      <c r="RYH10" s="142"/>
      <c r="RYI10" s="142"/>
      <c r="RYJ10" s="142"/>
      <c r="RYK10" s="142"/>
      <c r="RYL10" s="142"/>
      <c r="RYM10" s="142"/>
      <c r="RYN10" s="142"/>
      <c r="RYO10" s="142"/>
      <c r="RYP10" s="142"/>
      <c r="RYQ10" s="142"/>
      <c r="RYR10" s="142"/>
      <c r="RYS10" s="142"/>
      <c r="RYT10" s="142"/>
      <c r="RYU10" s="142"/>
      <c r="RYV10" s="142"/>
      <c r="RYW10" s="142"/>
      <c r="RYX10" s="142"/>
      <c r="RYY10" s="142"/>
      <c r="RYZ10" s="142"/>
      <c r="RZA10" s="142"/>
      <c r="RZB10" s="142"/>
      <c r="RZC10" s="142"/>
      <c r="RZD10" s="142"/>
      <c r="RZE10" s="142"/>
      <c r="RZF10" s="142"/>
      <c r="RZG10" s="142"/>
      <c r="RZH10" s="142"/>
      <c r="RZI10" s="142"/>
      <c r="RZJ10" s="142"/>
      <c r="RZK10" s="142"/>
      <c r="RZL10" s="142"/>
      <c r="RZM10" s="142"/>
      <c r="RZN10" s="142"/>
      <c r="RZO10" s="142"/>
      <c r="RZP10" s="142"/>
      <c r="RZQ10" s="142"/>
      <c r="RZR10" s="142"/>
      <c r="RZS10" s="142"/>
      <c r="RZT10" s="142"/>
      <c r="RZU10" s="142"/>
      <c r="RZV10" s="142"/>
      <c r="RZW10" s="142"/>
      <c r="RZX10" s="142"/>
      <c r="RZY10" s="142"/>
      <c r="RZZ10" s="142"/>
      <c r="SAA10" s="142"/>
      <c r="SAB10" s="142"/>
      <c r="SAC10" s="142"/>
      <c r="SAD10" s="142"/>
      <c r="SAE10" s="142"/>
      <c r="SAF10" s="142"/>
      <c r="SAG10" s="142"/>
      <c r="SAH10" s="142"/>
      <c r="SAI10" s="142"/>
      <c r="SAJ10" s="142"/>
      <c r="SAK10" s="142"/>
      <c r="SAL10" s="142"/>
      <c r="SAM10" s="142"/>
      <c r="SAN10" s="142"/>
      <c r="SAO10" s="142"/>
      <c r="SAP10" s="142"/>
      <c r="SAQ10" s="142"/>
      <c r="SAR10" s="142"/>
      <c r="SAS10" s="142"/>
      <c r="SAT10" s="142"/>
      <c r="SAU10" s="142"/>
      <c r="SAV10" s="142"/>
      <c r="SAW10" s="142"/>
      <c r="SAX10" s="142"/>
      <c r="SAY10" s="142"/>
      <c r="SAZ10" s="142"/>
      <c r="SBA10" s="142"/>
      <c r="SBB10" s="142"/>
      <c r="SBC10" s="142"/>
      <c r="SBD10" s="142"/>
      <c r="SBE10" s="142"/>
      <c r="SBF10" s="142"/>
      <c r="SBG10" s="142"/>
      <c r="SBH10" s="142"/>
      <c r="SBI10" s="142"/>
      <c r="SBJ10" s="142"/>
      <c r="SBK10" s="142"/>
      <c r="SBL10" s="142"/>
      <c r="SBM10" s="142"/>
      <c r="SBN10" s="142"/>
      <c r="SBO10" s="142"/>
      <c r="SBP10" s="142"/>
      <c r="SBQ10" s="142"/>
      <c r="SBR10" s="142"/>
      <c r="SBS10" s="142"/>
      <c r="SBT10" s="142"/>
      <c r="SBU10" s="142"/>
      <c r="SBV10" s="142"/>
      <c r="SBW10" s="142"/>
      <c r="SBX10" s="142"/>
      <c r="SBY10" s="142"/>
      <c r="SBZ10" s="142"/>
      <c r="SCA10" s="142"/>
      <c r="SCB10" s="142"/>
      <c r="SCC10" s="142"/>
      <c r="SCD10" s="142"/>
      <c r="SCE10" s="142"/>
      <c r="SCF10" s="142"/>
      <c r="SCG10" s="142"/>
      <c r="SCH10" s="142"/>
      <c r="SCI10" s="142"/>
      <c r="SCJ10" s="142"/>
      <c r="SCK10" s="142"/>
      <c r="SCL10" s="142"/>
      <c r="SCM10" s="142"/>
      <c r="SCN10" s="142"/>
      <c r="SCO10" s="142"/>
      <c r="SCP10" s="142"/>
      <c r="SCQ10" s="142"/>
      <c r="SCR10" s="142"/>
      <c r="SCS10" s="142"/>
      <c r="SCT10" s="142"/>
      <c r="SCU10" s="142"/>
      <c r="SCV10" s="142"/>
      <c r="SCW10" s="142"/>
      <c r="SCX10" s="142"/>
      <c r="SCY10" s="142"/>
      <c r="SCZ10" s="142"/>
      <c r="SDA10" s="142"/>
      <c r="SDB10" s="142"/>
      <c r="SDC10" s="142"/>
      <c r="SDD10" s="142"/>
      <c r="SDE10" s="142"/>
      <c r="SDF10" s="142"/>
      <c r="SDG10" s="142"/>
      <c r="SDH10" s="142"/>
      <c r="SDI10" s="142"/>
      <c r="SDJ10" s="142"/>
      <c r="SDK10" s="142"/>
      <c r="SDL10" s="142"/>
      <c r="SDM10" s="142"/>
      <c r="SDN10" s="142"/>
      <c r="SDO10" s="142"/>
      <c r="SDP10" s="142"/>
      <c r="SDQ10" s="142"/>
      <c r="SDR10" s="142"/>
      <c r="SDS10" s="142"/>
      <c r="SDT10" s="142"/>
      <c r="SDU10" s="142"/>
      <c r="SDV10" s="142"/>
      <c r="SDW10" s="142"/>
      <c r="SDX10" s="142"/>
      <c r="SDY10" s="142"/>
      <c r="SDZ10" s="142"/>
      <c r="SEA10" s="142"/>
      <c r="SEB10" s="142"/>
      <c r="SEC10" s="142"/>
      <c r="SED10" s="142"/>
      <c r="SEE10" s="142"/>
      <c r="SEF10" s="142"/>
      <c r="SEG10" s="142"/>
      <c r="SEH10" s="142"/>
      <c r="SEI10" s="142"/>
      <c r="SEJ10" s="142"/>
      <c r="SEK10" s="142"/>
      <c r="SEL10" s="142"/>
      <c r="SEM10" s="142"/>
      <c r="SEN10" s="142"/>
      <c r="SEO10" s="142"/>
      <c r="SEP10" s="142"/>
      <c r="SEQ10" s="142"/>
      <c r="SER10" s="142"/>
      <c r="SES10" s="142"/>
      <c r="SET10" s="142"/>
      <c r="SEU10" s="142"/>
      <c r="SEV10" s="142"/>
      <c r="SEW10" s="142"/>
      <c r="SEX10" s="142"/>
      <c r="SEY10" s="142"/>
      <c r="SEZ10" s="142"/>
      <c r="SFA10" s="142"/>
      <c r="SFB10" s="142"/>
      <c r="SFC10" s="142"/>
      <c r="SFD10" s="142"/>
      <c r="SFE10" s="142"/>
      <c r="SFF10" s="142"/>
      <c r="SFG10" s="142"/>
      <c r="SFH10" s="142"/>
      <c r="SFI10" s="142"/>
      <c r="SFJ10" s="142"/>
      <c r="SFK10" s="142"/>
      <c r="SFL10" s="142"/>
      <c r="SFM10" s="142"/>
      <c r="SFN10" s="142"/>
      <c r="SFO10" s="142"/>
      <c r="SFP10" s="142"/>
      <c r="SFQ10" s="142"/>
      <c r="SFR10" s="142"/>
      <c r="SFS10" s="142"/>
      <c r="SFT10" s="142"/>
      <c r="SFU10" s="142"/>
      <c r="SFV10" s="142"/>
      <c r="SFW10" s="142"/>
      <c r="SFX10" s="142"/>
      <c r="SFY10" s="142"/>
      <c r="SFZ10" s="142"/>
      <c r="SGA10" s="142"/>
      <c r="SGB10" s="142"/>
      <c r="SGC10" s="142"/>
      <c r="SGD10" s="142"/>
      <c r="SGE10" s="142"/>
      <c r="SGF10" s="142"/>
      <c r="SGG10" s="142"/>
      <c r="SGH10" s="142"/>
      <c r="SGI10" s="142"/>
      <c r="SGJ10" s="142"/>
      <c r="SGK10" s="142"/>
      <c r="SGL10" s="142"/>
      <c r="SGM10" s="142"/>
      <c r="SGN10" s="142"/>
      <c r="SGO10" s="142"/>
      <c r="SGP10" s="142"/>
      <c r="SGQ10" s="142"/>
      <c r="SGR10" s="142"/>
      <c r="SGS10" s="142"/>
      <c r="SGT10" s="142"/>
      <c r="SGU10" s="142"/>
      <c r="SGV10" s="142"/>
      <c r="SGW10" s="142"/>
      <c r="SGX10" s="142"/>
      <c r="SGY10" s="142"/>
      <c r="SGZ10" s="142"/>
      <c r="SHA10" s="142"/>
      <c r="SHB10" s="142"/>
      <c r="SHC10" s="142"/>
      <c r="SHD10" s="142"/>
      <c r="SHE10" s="142"/>
      <c r="SHF10" s="142"/>
      <c r="SHG10" s="142"/>
      <c r="SHH10" s="142"/>
      <c r="SHI10" s="142"/>
      <c r="SHJ10" s="142"/>
      <c r="SHK10" s="142"/>
      <c r="SHL10" s="142"/>
      <c r="SHM10" s="142"/>
      <c r="SHN10" s="142"/>
      <c r="SHO10" s="142"/>
      <c r="SHP10" s="142"/>
      <c r="SHQ10" s="142"/>
      <c r="SHR10" s="142"/>
      <c r="SHS10" s="142"/>
      <c r="SHT10" s="142"/>
      <c r="SHU10" s="142"/>
      <c r="SHV10" s="142"/>
      <c r="SHW10" s="142"/>
      <c r="SHX10" s="142"/>
      <c r="SHY10" s="142"/>
      <c r="SHZ10" s="142"/>
      <c r="SIA10" s="142"/>
      <c r="SIB10" s="142"/>
      <c r="SIC10" s="142"/>
      <c r="SID10" s="142"/>
      <c r="SIE10" s="142"/>
      <c r="SIF10" s="142"/>
      <c r="SIG10" s="142"/>
      <c r="SIH10" s="142"/>
      <c r="SII10" s="142"/>
      <c r="SIJ10" s="142"/>
      <c r="SIK10" s="142"/>
      <c r="SIL10" s="142"/>
      <c r="SIM10" s="142"/>
      <c r="SIN10" s="142"/>
      <c r="SIO10" s="142"/>
      <c r="SIP10" s="142"/>
      <c r="SIQ10" s="142"/>
      <c r="SIR10" s="142"/>
      <c r="SIS10" s="142"/>
      <c r="SIT10" s="142"/>
      <c r="SIU10" s="142"/>
      <c r="SIV10" s="142"/>
      <c r="SIW10" s="142"/>
      <c r="SIX10" s="142"/>
      <c r="SIY10" s="142"/>
      <c r="SIZ10" s="142"/>
      <c r="SJA10" s="142"/>
      <c r="SJB10" s="142"/>
      <c r="SJC10" s="142"/>
      <c r="SJD10" s="142"/>
      <c r="SJE10" s="142"/>
      <c r="SJF10" s="142"/>
      <c r="SJG10" s="142"/>
      <c r="SJH10" s="142"/>
      <c r="SJI10" s="142"/>
      <c r="SJJ10" s="142"/>
      <c r="SJK10" s="142"/>
      <c r="SJL10" s="142"/>
      <c r="SJM10" s="142"/>
      <c r="SJN10" s="142"/>
      <c r="SJO10" s="142"/>
      <c r="SJP10" s="142"/>
      <c r="SJQ10" s="142"/>
      <c r="SJR10" s="142"/>
      <c r="SJS10" s="142"/>
      <c r="SJT10" s="142"/>
      <c r="SJU10" s="142"/>
      <c r="SJV10" s="142"/>
      <c r="SJW10" s="142"/>
      <c r="SJX10" s="142"/>
      <c r="SJY10" s="142"/>
      <c r="SJZ10" s="142"/>
      <c r="SKA10" s="142"/>
      <c r="SKB10" s="142"/>
      <c r="SKC10" s="142"/>
      <c r="SKD10" s="142"/>
      <c r="SKE10" s="142"/>
      <c r="SKF10" s="142"/>
      <c r="SKG10" s="142"/>
      <c r="SKH10" s="142"/>
      <c r="SKI10" s="142"/>
      <c r="SKJ10" s="142"/>
      <c r="SKK10" s="142"/>
      <c r="SKL10" s="142"/>
      <c r="SKM10" s="142"/>
      <c r="SKN10" s="142"/>
      <c r="SKO10" s="142"/>
      <c r="SKP10" s="142"/>
      <c r="SKQ10" s="142"/>
      <c r="SKR10" s="142"/>
      <c r="SKS10" s="142"/>
      <c r="SKT10" s="142"/>
      <c r="SKU10" s="142"/>
      <c r="SKV10" s="142"/>
      <c r="SKW10" s="142"/>
      <c r="SKX10" s="142"/>
      <c r="SKY10" s="142"/>
      <c r="SKZ10" s="142"/>
      <c r="SLA10" s="142"/>
      <c r="SLB10" s="142"/>
      <c r="SLC10" s="142"/>
      <c r="SLD10" s="142"/>
      <c r="SLE10" s="142"/>
      <c r="SLF10" s="142"/>
      <c r="SLG10" s="142"/>
      <c r="SLH10" s="142"/>
      <c r="SLI10" s="142"/>
      <c r="SLJ10" s="142"/>
      <c r="SLK10" s="142"/>
      <c r="SLL10" s="142"/>
      <c r="SLM10" s="142"/>
      <c r="SLN10" s="142"/>
      <c r="SLO10" s="142"/>
      <c r="SLP10" s="142"/>
      <c r="SLQ10" s="142"/>
      <c r="SLR10" s="142"/>
      <c r="SLS10" s="142"/>
      <c r="SLT10" s="142"/>
      <c r="SLU10" s="142"/>
      <c r="SLV10" s="142"/>
      <c r="SLW10" s="142"/>
      <c r="SLX10" s="142"/>
      <c r="SLY10" s="142"/>
      <c r="SLZ10" s="142"/>
      <c r="SMA10" s="142"/>
      <c r="SMB10" s="142"/>
      <c r="SMC10" s="142"/>
      <c r="SMD10" s="142"/>
      <c r="SME10" s="142"/>
      <c r="SMF10" s="142"/>
      <c r="SMG10" s="142"/>
      <c r="SMH10" s="142"/>
      <c r="SMI10" s="142"/>
      <c r="SMJ10" s="142"/>
      <c r="SMK10" s="142"/>
      <c r="SML10" s="142"/>
      <c r="SMM10" s="142"/>
      <c r="SMN10" s="142"/>
      <c r="SMO10" s="142"/>
      <c r="SMP10" s="142"/>
      <c r="SMQ10" s="142"/>
      <c r="SMR10" s="142"/>
      <c r="SMS10" s="142"/>
      <c r="SMT10" s="142"/>
      <c r="SMU10" s="142"/>
      <c r="SMV10" s="142"/>
      <c r="SMW10" s="142"/>
      <c r="SMX10" s="142"/>
      <c r="SMY10" s="142"/>
      <c r="SMZ10" s="142"/>
      <c r="SNA10" s="142"/>
      <c r="SNB10" s="142"/>
      <c r="SNC10" s="142"/>
      <c r="SND10" s="142"/>
      <c r="SNE10" s="142"/>
      <c r="SNF10" s="142"/>
      <c r="SNG10" s="142"/>
      <c r="SNH10" s="142"/>
      <c r="SNI10" s="142"/>
      <c r="SNJ10" s="142"/>
      <c r="SNK10" s="142"/>
      <c r="SNL10" s="142"/>
      <c r="SNM10" s="142"/>
      <c r="SNN10" s="142"/>
      <c r="SNO10" s="142"/>
      <c r="SNP10" s="142"/>
      <c r="SNQ10" s="142"/>
      <c r="SNR10" s="142"/>
      <c r="SNS10" s="142"/>
      <c r="SNT10" s="142"/>
      <c r="SNU10" s="142"/>
      <c r="SNV10" s="142"/>
      <c r="SNW10" s="142"/>
      <c r="SNX10" s="142"/>
      <c r="SNY10" s="142"/>
      <c r="SNZ10" s="142"/>
      <c r="SOA10" s="142"/>
      <c r="SOB10" s="142"/>
      <c r="SOC10" s="142"/>
      <c r="SOD10" s="142"/>
      <c r="SOE10" s="142"/>
      <c r="SOF10" s="142"/>
      <c r="SOG10" s="142"/>
      <c r="SOH10" s="142"/>
      <c r="SOI10" s="142"/>
      <c r="SOJ10" s="142"/>
      <c r="SOK10" s="142"/>
      <c r="SOL10" s="142"/>
      <c r="SOM10" s="142"/>
      <c r="SON10" s="142"/>
      <c r="SOO10" s="142"/>
      <c r="SOP10" s="142"/>
      <c r="SOQ10" s="142"/>
      <c r="SOR10" s="142"/>
      <c r="SOS10" s="142"/>
      <c r="SOT10" s="142"/>
      <c r="SOU10" s="142"/>
      <c r="SOV10" s="142"/>
      <c r="SOW10" s="142"/>
      <c r="SOX10" s="142"/>
      <c r="SOY10" s="142"/>
      <c r="SOZ10" s="142"/>
      <c r="SPA10" s="142"/>
      <c r="SPB10" s="142"/>
      <c r="SPC10" s="142"/>
      <c r="SPD10" s="142"/>
      <c r="SPE10" s="142"/>
      <c r="SPF10" s="142"/>
      <c r="SPG10" s="142"/>
      <c r="SPH10" s="142"/>
      <c r="SPI10" s="142"/>
      <c r="SPJ10" s="142"/>
      <c r="SPK10" s="142"/>
      <c r="SPL10" s="142"/>
      <c r="SPM10" s="142"/>
      <c r="SPN10" s="142"/>
      <c r="SPO10" s="142"/>
      <c r="SPP10" s="142"/>
      <c r="SPQ10" s="142"/>
      <c r="SPR10" s="142"/>
      <c r="SPS10" s="142"/>
      <c r="SPT10" s="142"/>
      <c r="SPU10" s="142"/>
      <c r="SPV10" s="142"/>
      <c r="SPW10" s="142"/>
      <c r="SPX10" s="142"/>
      <c r="SPY10" s="142"/>
      <c r="SPZ10" s="142"/>
      <c r="SQA10" s="142"/>
      <c r="SQB10" s="142"/>
      <c r="SQC10" s="142"/>
      <c r="SQD10" s="142"/>
      <c r="SQE10" s="142"/>
      <c r="SQF10" s="142"/>
      <c r="SQG10" s="142"/>
      <c r="SQH10" s="142"/>
      <c r="SQI10" s="142"/>
      <c r="SQJ10" s="142"/>
      <c r="SQK10" s="142"/>
      <c r="SQL10" s="142"/>
      <c r="SQM10" s="142"/>
      <c r="SQN10" s="142"/>
      <c r="SQO10" s="142"/>
      <c r="SQP10" s="142"/>
      <c r="SQQ10" s="142"/>
      <c r="SQR10" s="142"/>
      <c r="SQS10" s="142"/>
      <c r="SQT10" s="142"/>
      <c r="SQU10" s="142"/>
      <c r="SQV10" s="142"/>
      <c r="SQW10" s="142"/>
      <c r="SQX10" s="142"/>
      <c r="SQY10" s="142"/>
      <c r="SQZ10" s="142"/>
      <c r="SRA10" s="142"/>
      <c r="SRB10" s="142"/>
      <c r="SRC10" s="142"/>
      <c r="SRD10" s="142"/>
      <c r="SRE10" s="142"/>
      <c r="SRF10" s="142"/>
      <c r="SRG10" s="142"/>
      <c r="SRH10" s="142"/>
      <c r="SRI10" s="142"/>
      <c r="SRJ10" s="142"/>
      <c r="SRK10" s="142"/>
      <c r="SRL10" s="142"/>
      <c r="SRM10" s="142"/>
      <c r="SRN10" s="142"/>
      <c r="SRO10" s="142"/>
      <c r="SRP10" s="142"/>
      <c r="SRQ10" s="142"/>
      <c r="SRR10" s="142"/>
      <c r="SRS10" s="142"/>
      <c r="SRT10" s="142"/>
      <c r="SRU10" s="142"/>
      <c r="SRV10" s="142"/>
      <c r="SRW10" s="142"/>
      <c r="SRX10" s="142"/>
      <c r="SRY10" s="142"/>
      <c r="SRZ10" s="142"/>
      <c r="SSA10" s="142"/>
      <c r="SSB10" s="142"/>
      <c r="SSC10" s="142"/>
      <c r="SSD10" s="142"/>
      <c r="SSE10" s="142"/>
      <c r="SSF10" s="142"/>
      <c r="SSG10" s="142"/>
      <c r="SSH10" s="142"/>
      <c r="SSI10" s="142"/>
      <c r="SSJ10" s="142"/>
      <c r="SSK10" s="142"/>
      <c r="SSL10" s="142"/>
      <c r="SSM10" s="142"/>
      <c r="SSN10" s="142"/>
      <c r="SSO10" s="142"/>
      <c r="SSP10" s="142"/>
      <c r="SSQ10" s="142"/>
      <c r="SSR10" s="142"/>
      <c r="SSS10" s="142"/>
      <c r="SST10" s="142"/>
      <c r="SSU10" s="142"/>
      <c r="SSV10" s="142"/>
      <c r="SSW10" s="142"/>
      <c r="SSX10" s="142"/>
      <c r="SSY10" s="142"/>
      <c r="SSZ10" s="142"/>
      <c r="STA10" s="142"/>
      <c r="STB10" s="142"/>
      <c r="STC10" s="142"/>
      <c r="STD10" s="142"/>
      <c r="STE10" s="142"/>
      <c r="STF10" s="142"/>
      <c r="STG10" s="142"/>
      <c r="STH10" s="142"/>
      <c r="STI10" s="142"/>
      <c r="STJ10" s="142"/>
      <c r="STK10" s="142"/>
      <c r="STL10" s="142"/>
      <c r="STM10" s="142"/>
      <c r="STN10" s="142"/>
      <c r="STO10" s="142"/>
      <c r="STP10" s="142"/>
      <c r="STQ10" s="142"/>
      <c r="STR10" s="142"/>
      <c r="STS10" s="142"/>
      <c r="STT10" s="142"/>
      <c r="STU10" s="142"/>
      <c r="STV10" s="142"/>
      <c r="STW10" s="142"/>
      <c r="STX10" s="142"/>
      <c r="STY10" s="142"/>
      <c r="STZ10" s="142"/>
      <c r="SUA10" s="142"/>
      <c r="SUB10" s="142"/>
      <c r="SUC10" s="142"/>
      <c r="SUD10" s="142"/>
      <c r="SUE10" s="142"/>
      <c r="SUF10" s="142"/>
      <c r="SUG10" s="142"/>
      <c r="SUH10" s="142"/>
      <c r="SUI10" s="142"/>
      <c r="SUJ10" s="142"/>
      <c r="SUK10" s="142"/>
      <c r="SUL10" s="142"/>
      <c r="SUM10" s="142"/>
      <c r="SUN10" s="142"/>
      <c r="SUO10" s="142"/>
      <c r="SUP10" s="142"/>
      <c r="SUQ10" s="142"/>
      <c r="SUR10" s="142"/>
      <c r="SUS10" s="142"/>
      <c r="SUT10" s="142"/>
      <c r="SUU10" s="142"/>
      <c r="SUV10" s="142"/>
      <c r="SUW10" s="142"/>
      <c r="SUX10" s="142"/>
      <c r="SUY10" s="142"/>
      <c r="SUZ10" s="142"/>
      <c r="SVA10" s="142"/>
      <c r="SVB10" s="142"/>
      <c r="SVC10" s="142"/>
      <c r="SVD10" s="142"/>
      <c r="SVE10" s="142"/>
      <c r="SVF10" s="142"/>
      <c r="SVG10" s="142"/>
      <c r="SVH10" s="142"/>
      <c r="SVI10" s="142"/>
      <c r="SVJ10" s="142"/>
      <c r="SVK10" s="142"/>
      <c r="SVL10" s="142"/>
      <c r="SVM10" s="142"/>
      <c r="SVN10" s="142"/>
      <c r="SVO10" s="142"/>
      <c r="SVP10" s="142"/>
      <c r="SVQ10" s="142"/>
      <c r="SVR10" s="142"/>
      <c r="SVS10" s="142"/>
      <c r="SVT10" s="142"/>
      <c r="SVU10" s="142"/>
      <c r="SVV10" s="142"/>
      <c r="SVW10" s="142"/>
      <c r="SVX10" s="142"/>
      <c r="SVY10" s="142"/>
      <c r="SVZ10" s="142"/>
      <c r="SWA10" s="142"/>
      <c r="SWB10" s="142"/>
      <c r="SWC10" s="142"/>
      <c r="SWD10" s="142"/>
      <c r="SWE10" s="142"/>
      <c r="SWF10" s="142"/>
      <c r="SWG10" s="142"/>
      <c r="SWH10" s="142"/>
      <c r="SWI10" s="142"/>
      <c r="SWJ10" s="142"/>
      <c r="SWK10" s="142"/>
      <c r="SWL10" s="142"/>
      <c r="SWM10" s="142"/>
      <c r="SWN10" s="142"/>
      <c r="SWO10" s="142"/>
      <c r="SWP10" s="142"/>
      <c r="SWQ10" s="142"/>
      <c r="SWR10" s="142"/>
      <c r="SWS10" s="142"/>
      <c r="SWT10" s="142"/>
      <c r="SWU10" s="142"/>
      <c r="SWV10" s="142"/>
      <c r="SWW10" s="142"/>
      <c r="SWX10" s="142"/>
      <c r="SWY10" s="142"/>
      <c r="SWZ10" s="142"/>
      <c r="SXA10" s="142"/>
      <c r="SXB10" s="142"/>
      <c r="SXC10" s="142"/>
      <c r="SXD10" s="142"/>
      <c r="SXE10" s="142"/>
      <c r="SXF10" s="142"/>
      <c r="SXG10" s="142"/>
      <c r="SXH10" s="142"/>
      <c r="SXI10" s="142"/>
      <c r="SXJ10" s="142"/>
      <c r="SXK10" s="142"/>
      <c r="SXL10" s="142"/>
      <c r="SXM10" s="142"/>
      <c r="SXN10" s="142"/>
      <c r="SXO10" s="142"/>
      <c r="SXP10" s="142"/>
      <c r="SXQ10" s="142"/>
      <c r="SXR10" s="142"/>
      <c r="SXS10" s="142"/>
      <c r="SXT10" s="142"/>
      <c r="SXU10" s="142"/>
      <c r="SXV10" s="142"/>
      <c r="SXW10" s="142"/>
      <c r="SXX10" s="142"/>
      <c r="SXY10" s="142"/>
      <c r="SXZ10" s="142"/>
      <c r="SYA10" s="142"/>
      <c r="SYB10" s="142"/>
      <c r="SYC10" s="142"/>
      <c r="SYD10" s="142"/>
      <c r="SYE10" s="142"/>
      <c r="SYF10" s="142"/>
      <c r="SYG10" s="142"/>
      <c r="SYH10" s="142"/>
      <c r="SYI10" s="142"/>
      <c r="SYJ10" s="142"/>
      <c r="SYK10" s="142"/>
      <c r="SYL10" s="142"/>
      <c r="SYM10" s="142"/>
      <c r="SYN10" s="142"/>
      <c r="SYO10" s="142"/>
      <c r="SYP10" s="142"/>
      <c r="SYQ10" s="142"/>
      <c r="SYR10" s="142"/>
      <c r="SYS10" s="142"/>
      <c r="SYT10" s="142"/>
      <c r="SYU10" s="142"/>
      <c r="SYV10" s="142"/>
      <c r="SYW10" s="142"/>
      <c r="SYX10" s="142"/>
      <c r="SYY10" s="142"/>
      <c r="SYZ10" s="142"/>
      <c r="SZA10" s="142"/>
      <c r="SZB10" s="142"/>
      <c r="SZC10" s="142"/>
      <c r="SZD10" s="142"/>
      <c r="SZE10" s="142"/>
      <c r="SZF10" s="142"/>
      <c r="SZG10" s="142"/>
      <c r="SZH10" s="142"/>
      <c r="SZI10" s="142"/>
      <c r="SZJ10" s="142"/>
      <c r="SZK10" s="142"/>
      <c r="SZL10" s="142"/>
      <c r="SZM10" s="142"/>
      <c r="SZN10" s="142"/>
      <c r="SZO10" s="142"/>
      <c r="SZP10" s="142"/>
      <c r="SZQ10" s="142"/>
      <c r="SZR10" s="142"/>
      <c r="SZS10" s="142"/>
      <c r="SZT10" s="142"/>
      <c r="SZU10" s="142"/>
      <c r="SZV10" s="142"/>
      <c r="SZW10" s="142"/>
      <c r="SZX10" s="142"/>
      <c r="SZY10" s="142"/>
      <c r="SZZ10" s="142"/>
      <c r="TAA10" s="142"/>
      <c r="TAB10" s="142"/>
      <c r="TAC10" s="142"/>
      <c r="TAD10" s="142"/>
      <c r="TAE10" s="142"/>
      <c r="TAF10" s="142"/>
      <c r="TAG10" s="142"/>
      <c r="TAH10" s="142"/>
      <c r="TAI10" s="142"/>
      <c r="TAJ10" s="142"/>
      <c r="TAK10" s="142"/>
      <c r="TAL10" s="142"/>
      <c r="TAM10" s="142"/>
      <c r="TAN10" s="142"/>
      <c r="TAO10" s="142"/>
      <c r="TAP10" s="142"/>
      <c r="TAQ10" s="142"/>
      <c r="TAR10" s="142"/>
      <c r="TAS10" s="142"/>
      <c r="TAT10" s="142"/>
      <c r="TAU10" s="142"/>
      <c r="TAV10" s="142"/>
      <c r="TAW10" s="142"/>
      <c r="TAX10" s="142"/>
      <c r="TAY10" s="142"/>
      <c r="TAZ10" s="142"/>
      <c r="TBA10" s="142"/>
      <c r="TBB10" s="142"/>
      <c r="TBC10" s="142"/>
      <c r="TBD10" s="142"/>
      <c r="TBE10" s="142"/>
      <c r="TBF10" s="142"/>
      <c r="TBG10" s="142"/>
      <c r="TBH10" s="142"/>
      <c r="TBI10" s="142"/>
      <c r="TBJ10" s="142"/>
      <c r="TBK10" s="142"/>
      <c r="TBL10" s="142"/>
      <c r="TBM10" s="142"/>
      <c r="TBN10" s="142"/>
      <c r="TBO10" s="142"/>
      <c r="TBP10" s="142"/>
      <c r="TBQ10" s="142"/>
      <c r="TBR10" s="142"/>
      <c r="TBS10" s="142"/>
      <c r="TBT10" s="142"/>
      <c r="TBU10" s="142"/>
      <c r="TBV10" s="142"/>
      <c r="TBW10" s="142"/>
      <c r="TBX10" s="142"/>
      <c r="TBY10" s="142"/>
      <c r="TBZ10" s="142"/>
      <c r="TCA10" s="142"/>
      <c r="TCB10" s="142"/>
      <c r="TCC10" s="142"/>
      <c r="TCD10" s="142"/>
      <c r="TCE10" s="142"/>
      <c r="TCF10" s="142"/>
      <c r="TCG10" s="142"/>
      <c r="TCH10" s="142"/>
      <c r="TCI10" s="142"/>
      <c r="TCJ10" s="142"/>
      <c r="TCK10" s="142"/>
      <c r="TCL10" s="142"/>
      <c r="TCM10" s="142"/>
      <c r="TCN10" s="142"/>
      <c r="TCO10" s="142"/>
      <c r="TCP10" s="142"/>
      <c r="TCQ10" s="142"/>
      <c r="TCR10" s="142"/>
      <c r="TCS10" s="142"/>
      <c r="TCT10" s="142"/>
      <c r="TCU10" s="142"/>
      <c r="TCV10" s="142"/>
      <c r="TCW10" s="142"/>
      <c r="TCX10" s="142"/>
      <c r="TCY10" s="142"/>
      <c r="TCZ10" s="142"/>
      <c r="TDA10" s="142"/>
      <c r="TDB10" s="142"/>
      <c r="TDC10" s="142"/>
      <c r="TDD10" s="142"/>
      <c r="TDE10" s="142"/>
      <c r="TDF10" s="142"/>
      <c r="TDG10" s="142"/>
      <c r="TDH10" s="142"/>
      <c r="TDI10" s="142"/>
      <c r="TDJ10" s="142"/>
      <c r="TDK10" s="142"/>
      <c r="TDL10" s="142"/>
      <c r="TDM10" s="142"/>
      <c r="TDN10" s="142"/>
      <c r="TDO10" s="142"/>
      <c r="TDP10" s="142"/>
      <c r="TDQ10" s="142"/>
      <c r="TDR10" s="142"/>
      <c r="TDS10" s="142"/>
      <c r="TDT10" s="142"/>
      <c r="TDU10" s="142"/>
      <c r="TDV10" s="142"/>
      <c r="TDW10" s="142"/>
      <c r="TDX10" s="142"/>
      <c r="TDY10" s="142"/>
      <c r="TDZ10" s="142"/>
      <c r="TEA10" s="142"/>
      <c r="TEB10" s="142"/>
      <c r="TEC10" s="142"/>
      <c r="TED10" s="142"/>
      <c r="TEE10" s="142"/>
      <c r="TEF10" s="142"/>
      <c r="TEG10" s="142"/>
      <c r="TEH10" s="142"/>
      <c r="TEI10" s="142"/>
      <c r="TEJ10" s="142"/>
      <c r="TEK10" s="142"/>
      <c r="TEL10" s="142"/>
      <c r="TEM10" s="142"/>
      <c r="TEN10" s="142"/>
      <c r="TEO10" s="142"/>
      <c r="TEP10" s="142"/>
      <c r="TEQ10" s="142"/>
      <c r="TER10" s="142"/>
      <c r="TES10" s="142"/>
      <c r="TET10" s="142"/>
      <c r="TEU10" s="142"/>
      <c r="TEV10" s="142"/>
      <c r="TEW10" s="142"/>
      <c r="TEX10" s="142"/>
      <c r="TEY10" s="142"/>
      <c r="TEZ10" s="142"/>
      <c r="TFA10" s="142"/>
      <c r="TFB10" s="142"/>
      <c r="TFC10" s="142"/>
      <c r="TFD10" s="142"/>
      <c r="TFE10" s="142"/>
      <c r="TFF10" s="142"/>
      <c r="TFG10" s="142"/>
      <c r="TFH10" s="142"/>
      <c r="TFI10" s="142"/>
      <c r="TFJ10" s="142"/>
      <c r="TFK10" s="142"/>
      <c r="TFL10" s="142"/>
      <c r="TFM10" s="142"/>
      <c r="TFN10" s="142"/>
      <c r="TFO10" s="142"/>
      <c r="TFP10" s="142"/>
      <c r="TFQ10" s="142"/>
      <c r="TFR10" s="142"/>
      <c r="TFS10" s="142"/>
      <c r="TFT10" s="142"/>
      <c r="TFU10" s="142"/>
      <c r="TFV10" s="142"/>
      <c r="TFW10" s="142"/>
      <c r="TFX10" s="142"/>
      <c r="TFY10" s="142"/>
      <c r="TFZ10" s="142"/>
      <c r="TGA10" s="142"/>
      <c r="TGB10" s="142"/>
      <c r="TGC10" s="142"/>
      <c r="TGD10" s="142"/>
      <c r="TGE10" s="142"/>
      <c r="TGF10" s="142"/>
      <c r="TGG10" s="142"/>
      <c r="TGH10" s="142"/>
      <c r="TGI10" s="142"/>
      <c r="TGJ10" s="142"/>
      <c r="TGK10" s="142"/>
      <c r="TGL10" s="142"/>
      <c r="TGM10" s="142"/>
      <c r="TGN10" s="142"/>
      <c r="TGO10" s="142"/>
      <c r="TGP10" s="142"/>
      <c r="TGQ10" s="142"/>
      <c r="TGR10" s="142"/>
      <c r="TGS10" s="142"/>
      <c r="TGT10" s="142"/>
      <c r="TGU10" s="142"/>
      <c r="TGV10" s="142"/>
      <c r="TGW10" s="142"/>
      <c r="TGX10" s="142"/>
      <c r="TGY10" s="142"/>
      <c r="TGZ10" s="142"/>
      <c r="THA10" s="142"/>
      <c r="THB10" s="142"/>
      <c r="THC10" s="142"/>
      <c r="THD10" s="142"/>
      <c r="THE10" s="142"/>
      <c r="THF10" s="142"/>
      <c r="THG10" s="142"/>
      <c r="THH10" s="142"/>
      <c r="THI10" s="142"/>
      <c r="THJ10" s="142"/>
      <c r="THK10" s="142"/>
      <c r="THL10" s="142"/>
      <c r="THM10" s="142"/>
      <c r="THN10" s="142"/>
      <c r="THO10" s="142"/>
      <c r="THP10" s="142"/>
      <c r="THQ10" s="142"/>
      <c r="THR10" s="142"/>
      <c r="THS10" s="142"/>
      <c r="THT10" s="142"/>
      <c r="THU10" s="142"/>
      <c r="THV10" s="142"/>
      <c r="THW10" s="142"/>
      <c r="THX10" s="142"/>
      <c r="THY10" s="142"/>
      <c r="THZ10" s="142"/>
      <c r="TIA10" s="142"/>
      <c r="TIB10" s="142"/>
      <c r="TIC10" s="142"/>
      <c r="TID10" s="142"/>
      <c r="TIE10" s="142"/>
      <c r="TIF10" s="142"/>
      <c r="TIG10" s="142"/>
      <c r="TIH10" s="142"/>
      <c r="TII10" s="142"/>
      <c r="TIJ10" s="142"/>
      <c r="TIK10" s="142"/>
      <c r="TIL10" s="142"/>
      <c r="TIM10" s="142"/>
      <c r="TIN10" s="142"/>
      <c r="TIO10" s="142"/>
      <c r="TIP10" s="142"/>
      <c r="TIQ10" s="142"/>
      <c r="TIR10" s="142"/>
      <c r="TIS10" s="142"/>
      <c r="TIT10" s="142"/>
      <c r="TIU10" s="142"/>
      <c r="TIV10" s="142"/>
      <c r="TIW10" s="142"/>
      <c r="TIX10" s="142"/>
      <c r="TIY10" s="142"/>
      <c r="TIZ10" s="142"/>
      <c r="TJA10" s="142"/>
      <c r="TJB10" s="142"/>
      <c r="TJC10" s="142"/>
      <c r="TJD10" s="142"/>
      <c r="TJE10" s="142"/>
      <c r="TJF10" s="142"/>
      <c r="TJG10" s="142"/>
      <c r="TJH10" s="142"/>
      <c r="TJI10" s="142"/>
      <c r="TJJ10" s="142"/>
      <c r="TJK10" s="142"/>
      <c r="TJL10" s="142"/>
      <c r="TJM10" s="142"/>
      <c r="TJN10" s="142"/>
      <c r="TJO10" s="142"/>
      <c r="TJP10" s="142"/>
      <c r="TJQ10" s="142"/>
      <c r="TJR10" s="142"/>
      <c r="TJS10" s="142"/>
      <c r="TJT10" s="142"/>
      <c r="TJU10" s="142"/>
      <c r="TJV10" s="142"/>
      <c r="TJW10" s="142"/>
      <c r="TJX10" s="142"/>
      <c r="TJY10" s="142"/>
      <c r="TJZ10" s="142"/>
      <c r="TKA10" s="142"/>
      <c r="TKB10" s="142"/>
      <c r="TKC10" s="142"/>
      <c r="TKD10" s="142"/>
      <c r="TKE10" s="142"/>
      <c r="TKF10" s="142"/>
      <c r="TKG10" s="142"/>
      <c r="TKH10" s="142"/>
      <c r="TKI10" s="142"/>
      <c r="TKJ10" s="142"/>
      <c r="TKK10" s="142"/>
      <c r="TKL10" s="142"/>
      <c r="TKM10" s="142"/>
      <c r="TKN10" s="142"/>
      <c r="TKO10" s="142"/>
      <c r="TKP10" s="142"/>
      <c r="TKQ10" s="142"/>
      <c r="TKR10" s="142"/>
      <c r="TKS10" s="142"/>
      <c r="TKT10" s="142"/>
      <c r="TKU10" s="142"/>
      <c r="TKV10" s="142"/>
      <c r="TKW10" s="142"/>
      <c r="TKX10" s="142"/>
      <c r="TKY10" s="142"/>
      <c r="TKZ10" s="142"/>
      <c r="TLA10" s="142"/>
      <c r="TLB10" s="142"/>
      <c r="TLC10" s="142"/>
      <c r="TLD10" s="142"/>
      <c r="TLE10" s="142"/>
      <c r="TLF10" s="142"/>
      <c r="TLG10" s="142"/>
      <c r="TLH10" s="142"/>
      <c r="TLI10" s="142"/>
      <c r="TLJ10" s="142"/>
      <c r="TLK10" s="142"/>
      <c r="TLL10" s="142"/>
      <c r="TLM10" s="142"/>
      <c r="TLN10" s="142"/>
      <c r="TLO10" s="142"/>
      <c r="TLP10" s="142"/>
      <c r="TLQ10" s="142"/>
      <c r="TLR10" s="142"/>
      <c r="TLS10" s="142"/>
      <c r="TLT10" s="142"/>
      <c r="TLU10" s="142"/>
      <c r="TLV10" s="142"/>
      <c r="TLW10" s="142"/>
      <c r="TLX10" s="142"/>
      <c r="TLY10" s="142"/>
      <c r="TLZ10" s="142"/>
      <c r="TMA10" s="142"/>
      <c r="TMB10" s="142"/>
      <c r="TMC10" s="142"/>
      <c r="TMD10" s="142"/>
      <c r="TME10" s="142"/>
      <c r="TMF10" s="142"/>
      <c r="TMG10" s="142"/>
      <c r="TMH10" s="142"/>
      <c r="TMI10" s="142"/>
      <c r="TMJ10" s="142"/>
      <c r="TMK10" s="142"/>
      <c r="TML10" s="142"/>
      <c r="TMM10" s="142"/>
      <c r="TMN10" s="142"/>
      <c r="TMO10" s="142"/>
      <c r="TMP10" s="142"/>
      <c r="TMQ10" s="142"/>
      <c r="TMR10" s="142"/>
      <c r="TMS10" s="142"/>
      <c r="TMT10" s="142"/>
      <c r="TMU10" s="142"/>
      <c r="TMV10" s="142"/>
      <c r="TMW10" s="142"/>
      <c r="TMX10" s="142"/>
      <c r="TMY10" s="142"/>
      <c r="TMZ10" s="142"/>
      <c r="TNA10" s="142"/>
      <c r="TNB10" s="142"/>
      <c r="TNC10" s="142"/>
      <c r="TND10" s="142"/>
      <c r="TNE10" s="142"/>
      <c r="TNF10" s="142"/>
      <c r="TNG10" s="142"/>
      <c r="TNH10" s="142"/>
      <c r="TNI10" s="142"/>
      <c r="TNJ10" s="142"/>
      <c r="TNK10" s="142"/>
      <c r="TNL10" s="142"/>
      <c r="TNM10" s="142"/>
      <c r="TNN10" s="142"/>
      <c r="TNO10" s="142"/>
      <c r="TNP10" s="142"/>
      <c r="TNQ10" s="142"/>
      <c r="TNR10" s="142"/>
      <c r="TNS10" s="142"/>
      <c r="TNT10" s="142"/>
      <c r="TNU10" s="142"/>
      <c r="TNV10" s="142"/>
      <c r="TNW10" s="142"/>
      <c r="TNX10" s="142"/>
      <c r="TNY10" s="142"/>
      <c r="TNZ10" s="142"/>
      <c r="TOA10" s="142"/>
      <c r="TOB10" s="142"/>
      <c r="TOC10" s="142"/>
      <c r="TOD10" s="142"/>
      <c r="TOE10" s="142"/>
      <c r="TOF10" s="142"/>
      <c r="TOG10" s="142"/>
      <c r="TOH10" s="142"/>
      <c r="TOI10" s="142"/>
      <c r="TOJ10" s="142"/>
      <c r="TOK10" s="142"/>
      <c r="TOL10" s="142"/>
      <c r="TOM10" s="142"/>
      <c r="TON10" s="142"/>
      <c r="TOO10" s="142"/>
      <c r="TOP10" s="142"/>
      <c r="TOQ10" s="142"/>
      <c r="TOR10" s="142"/>
      <c r="TOS10" s="142"/>
      <c r="TOT10" s="142"/>
      <c r="TOU10" s="142"/>
      <c r="TOV10" s="142"/>
      <c r="TOW10" s="142"/>
      <c r="TOX10" s="142"/>
      <c r="TOY10" s="142"/>
      <c r="TOZ10" s="142"/>
      <c r="TPA10" s="142"/>
      <c r="TPB10" s="142"/>
      <c r="TPC10" s="142"/>
      <c r="TPD10" s="142"/>
      <c r="TPE10" s="142"/>
      <c r="TPF10" s="142"/>
      <c r="TPG10" s="142"/>
      <c r="TPH10" s="142"/>
      <c r="TPI10" s="142"/>
      <c r="TPJ10" s="142"/>
      <c r="TPK10" s="142"/>
      <c r="TPL10" s="142"/>
      <c r="TPM10" s="142"/>
      <c r="TPN10" s="142"/>
      <c r="TPO10" s="142"/>
      <c r="TPP10" s="142"/>
      <c r="TPQ10" s="142"/>
      <c r="TPR10" s="142"/>
      <c r="TPS10" s="142"/>
      <c r="TPT10" s="142"/>
      <c r="TPU10" s="142"/>
      <c r="TPV10" s="142"/>
      <c r="TPW10" s="142"/>
      <c r="TPX10" s="142"/>
      <c r="TPY10" s="142"/>
      <c r="TPZ10" s="142"/>
      <c r="TQA10" s="142"/>
      <c r="TQB10" s="142"/>
      <c r="TQC10" s="142"/>
      <c r="TQD10" s="142"/>
      <c r="TQE10" s="142"/>
      <c r="TQF10" s="142"/>
      <c r="TQG10" s="142"/>
      <c r="TQH10" s="142"/>
      <c r="TQI10" s="142"/>
      <c r="TQJ10" s="142"/>
      <c r="TQK10" s="142"/>
      <c r="TQL10" s="142"/>
      <c r="TQM10" s="142"/>
      <c r="TQN10" s="142"/>
      <c r="TQO10" s="142"/>
      <c r="TQP10" s="142"/>
      <c r="TQQ10" s="142"/>
      <c r="TQR10" s="142"/>
      <c r="TQS10" s="142"/>
      <c r="TQT10" s="142"/>
      <c r="TQU10" s="142"/>
      <c r="TQV10" s="142"/>
      <c r="TQW10" s="142"/>
      <c r="TQX10" s="142"/>
      <c r="TQY10" s="142"/>
      <c r="TQZ10" s="142"/>
      <c r="TRA10" s="142"/>
      <c r="TRB10" s="142"/>
      <c r="TRC10" s="142"/>
      <c r="TRD10" s="142"/>
      <c r="TRE10" s="142"/>
      <c r="TRF10" s="142"/>
      <c r="TRG10" s="142"/>
      <c r="TRH10" s="142"/>
      <c r="TRI10" s="142"/>
      <c r="TRJ10" s="142"/>
      <c r="TRK10" s="142"/>
      <c r="TRL10" s="142"/>
      <c r="TRM10" s="142"/>
      <c r="TRN10" s="142"/>
      <c r="TRO10" s="142"/>
      <c r="TRP10" s="142"/>
      <c r="TRQ10" s="142"/>
      <c r="TRR10" s="142"/>
      <c r="TRS10" s="142"/>
      <c r="TRT10" s="142"/>
      <c r="TRU10" s="142"/>
      <c r="TRV10" s="142"/>
      <c r="TRW10" s="142"/>
      <c r="TRX10" s="142"/>
      <c r="TRY10" s="142"/>
      <c r="TRZ10" s="142"/>
      <c r="TSA10" s="142"/>
      <c r="TSB10" s="142"/>
      <c r="TSC10" s="142"/>
      <c r="TSD10" s="142"/>
      <c r="TSE10" s="142"/>
      <c r="TSF10" s="142"/>
      <c r="TSG10" s="142"/>
      <c r="TSH10" s="142"/>
      <c r="TSI10" s="142"/>
      <c r="TSJ10" s="142"/>
      <c r="TSK10" s="142"/>
      <c r="TSL10" s="142"/>
      <c r="TSM10" s="142"/>
      <c r="TSN10" s="142"/>
      <c r="TSO10" s="142"/>
      <c r="TSP10" s="142"/>
      <c r="TSQ10" s="142"/>
      <c r="TSR10" s="142"/>
      <c r="TSS10" s="142"/>
      <c r="TST10" s="142"/>
      <c r="TSU10" s="142"/>
      <c r="TSV10" s="142"/>
      <c r="TSW10" s="142"/>
      <c r="TSX10" s="142"/>
      <c r="TSY10" s="142"/>
      <c r="TSZ10" s="142"/>
      <c r="TTA10" s="142"/>
      <c r="TTB10" s="142"/>
      <c r="TTC10" s="142"/>
      <c r="TTD10" s="142"/>
      <c r="TTE10" s="142"/>
      <c r="TTF10" s="142"/>
      <c r="TTG10" s="142"/>
      <c r="TTH10" s="142"/>
      <c r="TTI10" s="142"/>
      <c r="TTJ10" s="142"/>
      <c r="TTK10" s="142"/>
      <c r="TTL10" s="142"/>
      <c r="TTM10" s="142"/>
      <c r="TTN10" s="142"/>
      <c r="TTO10" s="142"/>
      <c r="TTP10" s="142"/>
      <c r="TTQ10" s="142"/>
      <c r="TTR10" s="142"/>
      <c r="TTS10" s="142"/>
      <c r="TTT10" s="142"/>
      <c r="TTU10" s="142"/>
      <c r="TTV10" s="142"/>
      <c r="TTW10" s="142"/>
      <c r="TTX10" s="142"/>
      <c r="TTY10" s="142"/>
      <c r="TTZ10" s="142"/>
      <c r="TUA10" s="142"/>
      <c r="TUB10" s="142"/>
      <c r="TUC10" s="142"/>
      <c r="TUD10" s="142"/>
      <c r="TUE10" s="142"/>
      <c r="TUF10" s="142"/>
      <c r="TUG10" s="142"/>
      <c r="TUH10" s="142"/>
      <c r="TUI10" s="142"/>
      <c r="TUJ10" s="142"/>
      <c r="TUK10" s="142"/>
      <c r="TUL10" s="142"/>
      <c r="TUM10" s="142"/>
      <c r="TUN10" s="142"/>
      <c r="TUO10" s="142"/>
      <c r="TUP10" s="142"/>
      <c r="TUQ10" s="142"/>
      <c r="TUR10" s="142"/>
      <c r="TUS10" s="142"/>
      <c r="TUT10" s="142"/>
      <c r="TUU10" s="142"/>
      <c r="TUV10" s="142"/>
      <c r="TUW10" s="142"/>
      <c r="TUX10" s="142"/>
      <c r="TUY10" s="142"/>
      <c r="TUZ10" s="142"/>
      <c r="TVA10" s="142"/>
      <c r="TVB10" s="142"/>
      <c r="TVC10" s="142"/>
      <c r="TVD10" s="142"/>
      <c r="TVE10" s="142"/>
      <c r="TVF10" s="142"/>
      <c r="TVG10" s="142"/>
      <c r="TVH10" s="142"/>
      <c r="TVI10" s="142"/>
      <c r="TVJ10" s="142"/>
      <c r="TVK10" s="142"/>
      <c r="TVL10" s="142"/>
      <c r="TVM10" s="142"/>
      <c r="TVN10" s="142"/>
      <c r="TVO10" s="142"/>
      <c r="TVP10" s="142"/>
      <c r="TVQ10" s="142"/>
      <c r="TVR10" s="142"/>
      <c r="TVS10" s="142"/>
      <c r="TVT10" s="142"/>
      <c r="TVU10" s="142"/>
      <c r="TVV10" s="142"/>
      <c r="TVW10" s="142"/>
      <c r="TVX10" s="142"/>
      <c r="TVY10" s="142"/>
      <c r="TVZ10" s="142"/>
      <c r="TWA10" s="142"/>
      <c r="TWB10" s="142"/>
      <c r="TWC10" s="142"/>
      <c r="TWD10" s="142"/>
      <c r="TWE10" s="142"/>
      <c r="TWF10" s="142"/>
      <c r="TWG10" s="142"/>
      <c r="TWH10" s="142"/>
      <c r="TWI10" s="142"/>
      <c r="TWJ10" s="142"/>
      <c r="TWK10" s="142"/>
      <c r="TWL10" s="142"/>
      <c r="TWM10" s="142"/>
      <c r="TWN10" s="142"/>
      <c r="TWO10" s="142"/>
      <c r="TWP10" s="142"/>
      <c r="TWQ10" s="142"/>
      <c r="TWR10" s="142"/>
      <c r="TWS10" s="142"/>
      <c r="TWT10" s="142"/>
      <c r="TWU10" s="142"/>
      <c r="TWV10" s="142"/>
      <c r="TWW10" s="142"/>
      <c r="TWX10" s="142"/>
      <c r="TWY10" s="142"/>
      <c r="TWZ10" s="142"/>
      <c r="TXA10" s="142"/>
      <c r="TXB10" s="142"/>
      <c r="TXC10" s="142"/>
      <c r="TXD10" s="142"/>
      <c r="TXE10" s="142"/>
      <c r="TXF10" s="142"/>
      <c r="TXG10" s="142"/>
      <c r="TXH10" s="142"/>
      <c r="TXI10" s="142"/>
      <c r="TXJ10" s="142"/>
      <c r="TXK10" s="142"/>
      <c r="TXL10" s="142"/>
      <c r="TXM10" s="142"/>
      <c r="TXN10" s="142"/>
      <c r="TXO10" s="142"/>
      <c r="TXP10" s="142"/>
      <c r="TXQ10" s="142"/>
      <c r="TXR10" s="142"/>
      <c r="TXS10" s="142"/>
      <c r="TXT10" s="142"/>
      <c r="TXU10" s="142"/>
      <c r="TXV10" s="142"/>
      <c r="TXW10" s="142"/>
      <c r="TXX10" s="142"/>
      <c r="TXY10" s="142"/>
      <c r="TXZ10" s="142"/>
      <c r="TYA10" s="142"/>
      <c r="TYB10" s="142"/>
      <c r="TYC10" s="142"/>
      <c r="TYD10" s="142"/>
      <c r="TYE10" s="142"/>
      <c r="TYF10" s="142"/>
      <c r="TYG10" s="142"/>
      <c r="TYH10" s="142"/>
      <c r="TYI10" s="142"/>
      <c r="TYJ10" s="142"/>
      <c r="TYK10" s="142"/>
      <c r="TYL10" s="142"/>
      <c r="TYM10" s="142"/>
      <c r="TYN10" s="142"/>
      <c r="TYO10" s="142"/>
      <c r="TYP10" s="142"/>
      <c r="TYQ10" s="142"/>
      <c r="TYR10" s="142"/>
      <c r="TYS10" s="142"/>
      <c r="TYT10" s="142"/>
      <c r="TYU10" s="142"/>
      <c r="TYV10" s="142"/>
      <c r="TYW10" s="142"/>
      <c r="TYX10" s="142"/>
      <c r="TYY10" s="142"/>
      <c r="TYZ10" s="142"/>
      <c r="TZA10" s="142"/>
      <c r="TZB10" s="142"/>
      <c r="TZC10" s="142"/>
      <c r="TZD10" s="142"/>
      <c r="TZE10" s="142"/>
      <c r="TZF10" s="142"/>
      <c r="TZG10" s="142"/>
      <c r="TZH10" s="142"/>
      <c r="TZI10" s="142"/>
      <c r="TZJ10" s="142"/>
      <c r="TZK10" s="142"/>
      <c r="TZL10" s="142"/>
      <c r="TZM10" s="142"/>
      <c r="TZN10" s="142"/>
      <c r="TZO10" s="142"/>
      <c r="TZP10" s="142"/>
      <c r="TZQ10" s="142"/>
      <c r="TZR10" s="142"/>
      <c r="TZS10" s="142"/>
      <c r="TZT10" s="142"/>
      <c r="TZU10" s="142"/>
      <c r="TZV10" s="142"/>
      <c r="TZW10" s="142"/>
      <c r="TZX10" s="142"/>
      <c r="TZY10" s="142"/>
      <c r="TZZ10" s="142"/>
      <c r="UAA10" s="142"/>
      <c r="UAB10" s="142"/>
      <c r="UAC10" s="142"/>
      <c r="UAD10" s="142"/>
      <c r="UAE10" s="142"/>
      <c r="UAF10" s="142"/>
      <c r="UAG10" s="142"/>
      <c r="UAH10" s="142"/>
      <c r="UAI10" s="142"/>
      <c r="UAJ10" s="142"/>
      <c r="UAK10" s="142"/>
      <c r="UAL10" s="142"/>
      <c r="UAM10" s="142"/>
      <c r="UAN10" s="142"/>
      <c r="UAO10" s="142"/>
      <c r="UAP10" s="142"/>
      <c r="UAQ10" s="142"/>
      <c r="UAR10" s="142"/>
      <c r="UAS10" s="142"/>
      <c r="UAT10" s="142"/>
      <c r="UAU10" s="142"/>
      <c r="UAV10" s="142"/>
      <c r="UAW10" s="142"/>
      <c r="UAX10" s="142"/>
      <c r="UAY10" s="142"/>
      <c r="UAZ10" s="142"/>
      <c r="UBA10" s="142"/>
      <c r="UBB10" s="142"/>
      <c r="UBC10" s="142"/>
      <c r="UBD10" s="142"/>
      <c r="UBE10" s="142"/>
      <c r="UBF10" s="142"/>
      <c r="UBG10" s="142"/>
      <c r="UBH10" s="142"/>
      <c r="UBI10" s="142"/>
      <c r="UBJ10" s="142"/>
      <c r="UBK10" s="142"/>
      <c r="UBL10" s="142"/>
      <c r="UBM10" s="142"/>
      <c r="UBN10" s="142"/>
      <c r="UBO10" s="142"/>
      <c r="UBP10" s="142"/>
      <c r="UBQ10" s="142"/>
      <c r="UBR10" s="142"/>
      <c r="UBS10" s="142"/>
      <c r="UBT10" s="142"/>
      <c r="UBU10" s="142"/>
      <c r="UBV10" s="142"/>
      <c r="UBW10" s="142"/>
      <c r="UBX10" s="142"/>
      <c r="UBY10" s="142"/>
      <c r="UBZ10" s="142"/>
      <c r="UCA10" s="142"/>
      <c r="UCB10" s="142"/>
      <c r="UCC10" s="142"/>
      <c r="UCD10" s="142"/>
      <c r="UCE10" s="142"/>
      <c r="UCF10" s="142"/>
      <c r="UCG10" s="142"/>
      <c r="UCH10" s="142"/>
      <c r="UCI10" s="142"/>
      <c r="UCJ10" s="142"/>
      <c r="UCK10" s="142"/>
      <c r="UCL10" s="142"/>
      <c r="UCM10" s="142"/>
      <c r="UCN10" s="142"/>
      <c r="UCO10" s="142"/>
      <c r="UCP10" s="142"/>
      <c r="UCQ10" s="142"/>
      <c r="UCR10" s="142"/>
      <c r="UCS10" s="142"/>
      <c r="UCT10" s="142"/>
      <c r="UCU10" s="142"/>
      <c r="UCV10" s="142"/>
      <c r="UCW10" s="142"/>
      <c r="UCX10" s="142"/>
      <c r="UCY10" s="142"/>
      <c r="UCZ10" s="142"/>
      <c r="UDA10" s="142"/>
      <c r="UDB10" s="142"/>
      <c r="UDC10" s="142"/>
      <c r="UDD10" s="142"/>
      <c r="UDE10" s="142"/>
      <c r="UDF10" s="142"/>
      <c r="UDG10" s="142"/>
      <c r="UDH10" s="142"/>
      <c r="UDI10" s="142"/>
      <c r="UDJ10" s="142"/>
      <c r="UDK10" s="142"/>
      <c r="UDL10" s="142"/>
      <c r="UDM10" s="142"/>
      <c r="UDN10" s="142"/>
      <c r="UDO10" s="142"/>
      <c r="UDP10" s="142"/>
      <c r="UDQ10" s="142"/>
      <c r="UDR10" s="142"/>
      <c r="UDS10" s="142"/>
      <c r="UDT10" s="142"/>
      <c r="UDU10" s="142"/>
      <c r="UDV10" s="142"/>
      <c r="UDW10" s="142"/>
      <c r="UDX10" s="142"/>
      <c r="UDY10" s="142"/>
      <c r="UDZ10" s="142"/>
      <c r="UEA10" s="142"/>
      <c r="UEB10" s="142"/>
      <c r="UEC10" s="142"/>
      <c r="UED10" s="142"/>
      <c r="UEE10" s="142"/>
      <c r="UEF10" s="142"/>
      <c r="UEG10" s="142"/>
      <c r="UEH10" s="142"/>
      <c r="UEI10" s="142"/>
      <c r="UEJ10" s="142"/>
      <c r="UEK10" s="142"/>
      <c r="UEL10" s="142"/>
      <c r="UEM10" s="142"/>
      <c r="UEN10" s="142"/>
      <c r="UEO10" s="142"/>
      <c r="UEP10" s="142"/>
      <c r="UEQ10" s="142"/>
      <c r="UER10" s="142"/>
      <c r="UES10" s="142"/>
      <c r="UET10" s="142"/>
      <c r="UEU10" s="142"/>
      <c r="UEV10" s="142"/>
      <c r="UEW10" s="142"/>
      <c r="UEX10" s="142"/>
      <c r="UEY10" s="142"/>
      <c r="UEZ10" s="142"/>
      <c r="UFA10" s="142"/>
      <c r="UFB10" s="142"/>
      <c r="UFC10" s="142"/>
      <c r="UFD10" s="142"/>
      <c r="UFE10" s="142"/>
      <c r="UFF10" s="142"/>
      <c r="UFG10" s="142"/>
      <c r="UFH10" s="142"/>
      <c r="UFI10" s="142"/>
      <c r="UFJ10" s="142"/>
      <c r="UFK10" s="142"/>
      <c r="UFL10" s="142"/>
      <c r="UFM10" s="142"/>
      <c r="UFN10" s="142"/>
      <c r="UFO10" s="142"/>
      <c r="UFP10" s="142"/>
      <c r="UFQ10" s="142"/>
      <c r="UFR10" s="142"/>
      <c r="UFS10" s="142"/>
      <c r="UFT10" s="142"/>
      <c r="UFU10" s="142"/>
      <c r="UFV10" s="142"/>
      <c r="UFW10" s="142"/>
      <c r="UFX10" s="142"/>
      <c r="UFY10" s="142"/>
      <c r="UFZ10" s="142"/>
      <c r="UGA10" s="142"/>
      <c r="UGB10" s="142"/>
      <c r="UGC10" s="142"/>
      <c r="UGD10" s="142"/>
      <c r="UGE10" s="142"/>
      <c r="UGF10" s="142"/>
      <c r="UGG10" s="142"/>
      <c r="UGH10" s="142"/>
      <c r="UGI10" s="142"/>
      <c r="UGJ10" s="142"/>
      <c r="UGK10" s="142"/>
      <c r="UGL10" s="142"/>
      <c r="UGM10" s="142"/>
      <c r="UGN10" s="142"/>
      <c r="UGO10" s="142"/>
      <c r="UGP10" s="142"/>
      <c r="UGQ10" s="142"/>
      <c r="UGR10" s="142"/>
      <c r="UGS10" s="142"/>
      <c r="UGT10" s="142"/>
      <c r="UGU10" s="142"/>
      <c r="UGV10" s="142"/>
      <c r="UGW10" s="142"/>
      <c r="UGX10" s="142"/>
      <c r="UGY10" s="142"/>
      <c r="UGZ10" s="142"/>
      <c r="UHA10" s="142"/>
      <c r="UHB10" s="142"/>
      <c r="UHC10" s="142"/>
      <c r="UHD10" s="142"/>
      <c r="UHE10" s="142"/>
      <c r="UHF10" s="142"/>
      <c r="UHG10" s="142"/>
      <c r="UHH10" s="142"/>
      <c r="UHI10" s="142"/>
      <c r="UHJ10" s="142"/>
      <c r="UHK10" s="142"/>
      <c r="UHL10" s="142"/>
      <c r="UHM10" s="142"/>
      <c r="UHN10" s="142"/>
      <c r="UHO10" s="142"/>
      <c r="UHP10" s="142"/>
      <c r="UHQ10" s="142"/>
      <c r="UHR10" s="142"/>
      <c r="UHS10" s="142"/>
      <c r="UHT10" s="142"/>
      <c r="UHU10" s="142"/>
      <c r="UHV10" s="142"/>
      <c r="UHW10" s="142"/>
      <c r="UHX10" s="142"/>
      <c r="UHY10" s="142"/>
      <c r="UHZ10" s="142"/>
      <c r="UIA10" s="142"/>
      <c r="UIB10" s="142"/>
      <c r="UIC10" s="142"/>
      <c r="UID10" s="142"/>
      <c r="UIE10" s="142"/>
      <c r="UIF10" s="142"/>
      <c r="UIG10" s="142"/>
      <c r="UIH10" s="142"/>
      <c r="UII10" s="142"/>
      <c r="UIJ10" s="142"/>
      <c r="UIK10" s="142"/>
      <c r="UIL10" s="142"/>
      <c r="UIM10" s="142"/>
      <c r="UIN10" s="142"/>
      <c r="UIO10" s="142"/>
      <c r="UIP10" s="142"/>
      <c r="UIQ10" s="142"/>
      <c r="UIR10" s="142"/>
      <c r="UIS10" s="142"/>
      <c r="UIT10" s="142"/>
      <c r="UIU10" s="142"/>
      <c r="UIV10" s="142"/>
      <c r="UIW10" s="142"/>
      <c r="UIX10" s="142"/>
      <c r="UIY10" s="142"/>
      <c r="UIZ10" s="142"/>
      <c r="UJA10" s="142"/>
      <c r="UJB10" s="142"/>
      <c r="UJC10" s="142"/>
      <c r="UJD10" s="142"/>
      <c r="UJE10" s="142"/>
      <c r="UJF10" s="142"/>
      <c r="UJG10" s="142"/>
      <c r="UJH10" s="142"/>
      <c r="UJI10" s="142"/>
      <c r="UJJ10" s="142"/>
      <c r="UJK10" s="142"/>
      <c r="UJL10" s="142"/>
      <c r="UJM10" s="142"/>
      <c r="UJN10" s="142"/>
      <c r="UJO10" s="142"/>
      <c r="UJP10" s="142"/>
      <c r="UJQ10" s="142"/>
      <c r="UJR10" s="142"/>
      <c r="UJS10" s="142"/>
      <c r="UJT10" s="142"/>
      <c r="UJU10" s="142"/>
      <c r="UJV10" s="142"/>
      <c r="UJW10" s="142"/>
      <c r="UJX10" s="142"/>
      <c r="UJY10" s="142"/>
      <c r="UJZ10" s="142"/>
      <c r="UKA10" s="142"/>
      <c r="UKB10" s="142"/>
      <c r="UKC10" s="142"/>
      <c r="UKD10" s="142"/>
      <c r="UKE10" s="142"/>
      <c r="UKF10" s="142"/>
      <c r="UKG10" s="142"/>
      <c r="UKH10" s="142"/>
      <c r="UKI10" s="142"/>
      <c r="UKJ10" s="142"/>
      <c r="UKK10" s="142"/>
      <c r="UKL10" s="142"/>
      <c r="UKM10" s="142"/>
      <c r="UKN10" s="142"/>
      <c r="UKO10" s="142"/>
      <c r="UKP10" s="142"/>
      <c r="UKQ10" s="142"/>
      <c r="UKR10" s="142"/>
      <c r="UKS10" s="142"/>
      <c r="UKT10" s="142"/>
      <c r="UKU10" s="142"/>
      <c r="UKV10" s="142"/>
      <c r="UKW10" s="142"/>
      <c r="UKX10" s="142"/>
      <c r="UKY10" s="142"/>
      <c r="UKZ10" s="142"/>
      <c r="ULA10" s="142"/>
      <c r="ULB10" s="142"/>
      <c r="ULC10" s="142"/>
      <c r="ULD10" s="142"/>
      <c r="ULE10" s="142"/>
      <c r="ULF10" s="142"/>
      <c r="ULG10" s="142"/>
      <c r="ULH10" s="142"/>
      <c r="ULI10" s="142"/>
      <c r="ULJ10" s="142"/>
      <c r="ULK10" s="142"/>
      <c r="ULL10" s="142"/>
      <c r="ULM10" s="142"/>
      <c r="ULN10" s="142"/>
      <c r="ULO10" s="142"/>
      <c r="ULP10" s="142"/>
      <c r="ULQ10" s="142"/>
      <c r="ULR10" s="142"/>
      <c r="ULS10" s="142"/>
      <c r="ULT10" s="142"/>
      <c r="ULU10" s="142"/>
      <c r="ULV10" s="142"/>
      <c r="ULW10" s="142"/>
      <c r="ULX10" s="142"/>
      <c r="ULY10" s="142"/>
      <c r="ULZ10" s="142"/>
      <c r="UMA10" s="142"/>
      <c r="UMB10" s="142"/>
      <c r="UMC10" s="142"/>
      <c r="UMD10" s="142"/>
      <c r="UME10" s="142"/>
      <c r="UMF10" s="142"/>
      <c r="UMG10" s="142"/>
      <c r="UMH10" s="142"/>
      <c r="UMI10" s="142"/>
      <c r="UMJ10" s="142"/>
      <c r="UMK10" s="142"/>
      <c r="UML10" s="142"/>
      <c r="UMM10" s="142"/>
      <c r="UMN10" s="142"/>
      <c r="UMO10" s="142"/>
      <c r="UMP10" s="142"/>
      <c r="UMQ10" s="142"/>
      <c r="UMR10" s="142"/>
      <c r="UMS10" s="142"/>
      <c r="UMT10" s="142"/>
      <c r="UMU10" s="142"/>
      <c r="UMV10" s="142"/>
      <c r="UMW10" s="142"/>
      <c r="UMX10" s="142"/>
      <c r="UMY10" s="142"/>
      <c r="UMZ10" s="142"/>
      <c r="UNA10" s="142"/>
      <c r="UNB10" s="142"/>
      <c r="UNC10" s="142"/>
      <c r="UND10" s="142"/>
      <c r="UNE10" s="142"/>
      <c r="UNF10" s="142"/>
      <c r="UNG10" s="142"/>
      <c r="UNH10" s="142"/>
      <c r="UNI10" s="142"/>
      <c r="UNJ10" s="142"/>
      <c r="UNK10" s="142"/>
      <c r="UNL10" s="142"/>
      <c r="UNM10" s="142"/>
      <c r="UNN10" s="142"/>
      <c r="UNO10" s="142"/>
      <c r="UNP10" s="142"/>
      <c r="UNQ10" s="142"/>
      <c r="UNR10" s="142"/>
      <c r="UNS10" s="142"/>
      <c r="UNT10" s="142"/>
      <c r="UNU10" s="142"/>
      <c r="UNV10" s="142"/>
      <c r="UNW10" s="142"/>
      <c r="UNX10" s="142"/>
      <c r="UNY10" s="142"/>
      <c r="UNZ10" s="142"/>
      <c r="UOA10" s="142"/>
      <c r="UOB10" s="142"/>
      <c r="UOC10" s="142"/>
      <c r="UOD10" s="142"/>
      <c r="UOE10" s="142"/>
      <c r="UOF10" s="142"/>
      <c r="UOG10" s="142"/>
      <c r="UOH10" s="142"/>
      <c r="UOI10" s="142"/>
      <c r="UOJ10" s="142"/>
      <c r="UOK10" s="142"/>
      <c r="UOL10" s="142"/>
      <c r="UOM10" s="142"/>
      <c r="UON10" s="142"/>
      <c r="UOO10" s="142"/>
      <c r="UOP10" s="142"/>
      <c r="UOQ10" s="142"/>
      <c r="UOR10" s="142"/>
      <c r="UOS10" s="142"/>
      <c r="UOT10" s="142"/>
      <c r="UOU10" s="142"/>
      <c r="UOV10" s="142"/>
      <c r="UOW10" s="142"/>
      <c r="UOX10" s="142"/>
      <c r="UOY10" s="142"/>
      <c r="UOZ10" s="142"/>
      <c r="UPA10" s="142"/>
      <c r="UPB10" s="142"/>
      <c r="UPC10" s="142"/>
      <c r="UPD10" s="142"/>
      <c r="UPE10" s="142"/>
      <c r="UPF10" s="142"/>
      <c r="UPG10" s="142"/>
      <c r="UPH10" s="142"/>
      <c r="UPI10" s="142"/>
      <c r="UPJ10" s="142"/>
      <c r="UPK10" s="142"/>
      <c r="UPL10" s="142"/>
      <c r="UPM10" s="142"/>
      <c r="UPN10" s="142"/>
      <c r="UPO10" s="142"/>
      <c r="UPP10" s="142"/>
      <c r="UPQ10" s="142"/>
      <c r="UPR10" s="142"/>
      <c r="UPS10" s="142"/>
      <c r="UPT10" s="142"/>
      <c r="UPU10" s="142"/>
      <c r="UPV10" s="142"/>
      <c r="UPW10" s="142"/>
      <c r="UPX10" s="142"/>
      <c r="UPY10" s="142"/>
      <c r="UPZ10" s="142"/>
      <c r="UQA10" s="142"/>
      <c r="UQB10" s="142"/>
      <c r="UQC10" s="142"/>
      <c r="UQD10" s="142"/>
      <c r="UQE10" s="142"/>
      <c r="UQF10" s="142"/>
      <c r="UQG10" s="142"/>
      <c r="UQH10" s="142"/>
      <c r="UQI10" s="142"/>
      <c r="UQJ10" s="142"/>
      <c r="UQK10" s="142"/>
      <c r="UQL10" s="142"/>
      <c r="UQM10" s="142"/>
      <c r="UQN10" s="142"/>
      <c r="UQO10" s="142"/>
      <c r="UQP10" s="142"/>
      <c r="UQQ10" s="142"/>
      <c r="UQR10" s="142"/>
      <c r="UQS10" s="142"/>
      <c r="UQT10" s="142"/>
      <c r="UQU10" s="142"/>
      <c r="UQV10" s="142"/>
      <c r="UQW10" s="142"/>
      <c r="UQX10" s="142"/>
      <c r="UQY10" s="142"/>
      <c r="UQZ10" s="142"/>
      <c r="URA10" s="142"/>
      <c r="URB10" s="142"/>
      <c r="URC10" s="142"/>
      <c r="URD10" s="142"/>
      <c r="URE10" s="142"/>
      <c r="URF10" s="142"/>
      <c r="URG10" s="142"/>
      <c r="URH10" s="142"/>
      <c r="URI10" s="142"/>
      <c r="URJ10" s="142"/>
      <c r="URK10" s="142"/>
      <c r="URL10" s="142"/>
      <c r="URM10" s="142"/>
      <c r="URN10" s="142"/>
      <c r="URO10" s="142"/>
      <c r="URP10" s="142"/>
      <c r="URQ10" s="142"/>
      <c r="URR10" s="142"/>
      <c r="URS10" s="142"/>
      <c r="URT10" s="142"/>
      <c r="URU10" s="142"/>
      <c r="URV10" s="142"/>
      <c r="URW10" s="142"/>
      <c r="URX10" s="142"/>
      <c r="URY10" s="142"/>
      <c r="URZ10" s="142"/>
      <c r="USA10" s="142"/>
      <c r="USB10" s="142"/>
      <c r="USC10" s="142"/>
      <c r="USD10" s="142"/>
      <c r="USE10" s="142"/>
      <c r="USF10" s="142"/>
      <c r="USG10" s="142"/>
      <c r="USH10" s="142"/>
      <c r="USI10" s="142"/>
      <c r="USJ10" s="142"/>
      <c r="USK10" s="142"/>
      <c r="USL10" s="142"/>
      <c r="USM10" s="142"/>
      <c r="USN10" s="142"/>
      <c r="USO10" s="142"/>
      <c r="USP10" s="142"/>
      <c r="USQ10" s="142"/>
      <c r="USR10" s="142"/>
      <c r="USS10" s="142"/>
      <c r="UST10" s="142"/>
      <c r="USU10" s="142"/>
      <c r="USV10" s="142"/>
      <c r="USW10" s="142"/>
      <c r="USX10" s="142"/>
      <c r="USY10" s="142"/>
      <c r="USZ10" s="142"/>
      <c r="UTA10" s="142"/>
      <c r="UTB10" s="142"/>
      <c r="UTC10" s="142"/>
      <c r="UTD10" s="142"/>
      <c r="UTE10" s="142"/>
      <c r="UTF10" s="142"/>
      <c r="UTG10" s="142"/>
      <c r="UTH10" s="142"/>
      <c r="UTI10" s="142"/>
      <c r="UTJ10" s="142"/>
      <c r="UTK10" s="142"/>
      <c r="UTL10" s="142"/>
      <c r="UTM10" s="142"/>
      <c r="UTN10" s="142"/>
      <c r="UTO10" s="142"/>
      <c r="UTP10" s="142"/>
      <c r="UTQ10" s="142"/>
      <c r="UTR10" s="142"/>
      <c r="UTS10" s="142"/>
      <c r="UTT10" s="142"/>
      <c r="UTU10" s="142"/>
      <c r="UTV10" s="142"/>
      <c r="UTW10" s="142"/>
      <c r="UTX10" s="142"/>
      <c r="UTY10" s="142"/>
      <c r="UTZ10" s="142"/>
      <c r="UUA10" s="142"/>
      <c r="UUB10" s="142"/>
      <c r="UUC10" s="142"/>
      <c r="UUD10" s="142"/>
      <c r="UUE10" s="142"/>
      <c r="UUF10" s="142"/>
      <c r="UUG10" s="142"/>
      <c r="UUH10" s="142"/>
      <c r="UUI10" s="142"/>
      <c r="UUJ10" s="142"/>
      <c r="UUK10" s="142"/>
      <c r="UUL10" s="142"/>
      <c r="UUM10" s="142"/>
      <c r="UUN10" s="142"/>
      <c r="UUO10" s="142"/>
      <c r="UUP10" s="142"/>
      <c r="UUQ10" s="142"/>
      <c r="UUR10" s="142"/>
      <c r="UUS10" s="142"/>
      <c r="UUT10" s="142"/>
      <c r="UUU10" s="142"/>
      <c r="UUV10" s="142"/>
      <c r="UUW10" s="142"/>
      <c r="UUX10" s="142"/>
      <c r="UUY10" s="142"/>
      <c r="UUZ10" s="142"/>
      <c r="UVA10" s="142"/>
      <c r="UVB10" s="142"/>
      <c r="UVC10" s="142"/>
      <c r="UVD10" s="142"/>
      <c r="UVE10" s="142"/>
      <c r="UVF10" s="142"/>
      <c r="UVG10" s="142"/>
      <c r="UVH10" s="142"/>
      <c r="UVI10" s="142"/>
      <c r="UVJ10" s="142"/>
      <c r="UVK10" s="142"/>
      <c r="UVL10" s="142"/>
      <c r="UVM10" s="142"/>
      <c r="UVN10" s="142"/>
      <c r="UVO10" s="142"/>
      <c r="UVP10" s="142"/>
      <c r="UVQ10" s="142"/>
      <c r="UVR10" s="142"/>
      <c r="UVS10" s="142"/>
      <c r="UVT10" s="142"/>
      <c r="UVU10" s="142"/>
      <c r="UVV10" s="142"/>
      <c r="UVW10" s="142"/>
      <c r="UVX10" s="142"/>
      <c r="UVY10" s="142"/>
      <c r="UVZ10" s="142"/>
      <c r="UWA10" s="142"/>
      <c r="UWB10" s="142"/>
      <c r="UWC10" s="142"/>
      <c r="UWD10" s="142"/>
      <c r="UWE10" s="142"/>
      <c r="UWF10" s="142"/>
      <c r="UWG10" s="142"/>
      <c r="UWH10" s="142"/>
      <c r="UWI10" s="142"/>
      <c r="UWJ10" s="142"/>
      <c r="UWK10" s="142"/>
      <c r="UWL10" s="142"/>
      <c r="UWM10" s="142"/>
      <c r="UWN10" s="142"/>
      <c r="UWO10" s="142"/>
      <c r="UWP10" s="142"/>
      <c r="UWQ10" s="142"/>
      <c r="UWR10" s="142"/>
      <c r="UWS10" s="142"/>
      <c r="UWT10" s="142"/>
      <c r="UWU10" s="142"/>
      <c r="UWV10" s="142"/>
      <c r="UWW10" s="142"/>
      <c r="UWX10" s="142"/>
      <c r="UWY10" s="142"/>
      <c r="UWZ10" s="142"/>
      <c r="UXA10" s="142"/>
      <c r="UXB10" s="142"/>
      <c r="UXC10" s="142"/>
      <c r="UXD10" s="142"/>
      <c r="UXE10" s="142"/>
      <c r="UXF10" s="142"/>
      <c r="UXG10" s="142"/>
      <c r="UXH10" s="142"/>
      <c r="UXI10" s="142"/>
      <c r="UXJ10" s="142"/>
      <c r="UXK10" s="142"/>
      <c r="UXL10" s="142"/>
      <c r="UXM10" s="142"/>
      <c r="UXN10" s="142"/>
      <c r="UXO10" s="142"/>
      <c r="UXP10" s="142"/>
      <c r="UXQ10" s="142"/>
      <c r="UXR10" s="142"/>
      <c r="UXS10" s="142"/>
      <c r="UXT10" s="142"/>
      <c r="UXU10" s="142"/>
      <c r="UXV10" s="142"/>
      <c r="UXW10" s="142"/>
      <c r="UXX10" s="142"/>
      <c r="UXY10" s="142"/>
      <c r="UXZ10" s="142"/>
      <c r="UYA10" s="142"/>
      <c r="UYB10" s="142"/>
      <c r="UYC10" s="142"/>
      <c r="UYD10" s="142"/>
      <c r="UYE10" s="142"/>
      <c r="UYF10" s="142"/>
      <c r="UYG10" s="142"/>
      <c r="UYH10" s="142"/>
      <c r="UYI10" s="142"/>
      <c r="UYJ10" s="142"/>
      <c r="UYK10" s="142"/>
      <c r="UYL10" s="142"/>
      <c r="UYM10" s="142"/>
      <c r="UYN10" s="142"/>
      <c r="UYO10" s="142"/>
      <c r="UYP10" s="142"/>
      <c r="UYQ10" s="142"/>
      <c r="UYR10" s="142"/>
      <c r="UYS10" s="142"/>
      <c r="UYT10" s="142"/>
      <c r="UYU10" s="142"/>
      <c r="UYV10" s="142"/>
      <c r="UYW10" s="142"/>
      <c r="UYX10" s="142"/>
      <c r="UYY10" s="142"/>
      <c r="UYZ10" s="142"/>
      <c r="UZA10" s="142"/>
      <c r="UZB10" s="142"/>
      <c r="UZC10" s="142"/>
      <c r="UZD10" s="142"/>
      <c r="UZE10" s="142"/>
      <c r="UZF10" s="142"/>
      <c r="UZG10" s="142"/>
      <c r="UZH10" s="142"/>
      <c r="UZI10" s="142"/>
      <c r="UZJ10" s="142"/>
      <c r="UZK10" s="142"/>
      <c r="UZL10" s="142"/>
      <c r="UZM10" s="142"/>
      <c r="UZN10" s="142"/>
      <c r="UZO10" s="142"/>
      <c r="UZP10" s="142"/>
      <c r="UZQ10" s="142"/>
      <c r="UZR10" s="142"/>
      <c r="UZS10" s="142"/>
      <c r="UZT10" s="142"/>
      <c r="UZU10" s="142"/>
      <c r="UZV10" s="142"/>
      <c r="UZW10" s="142"/>
      <c r="UZX10" s="142"/>
      <c r="UZY10" s="142"/>
      <c r="UZZ10" s="142"/>
      <c r="VAA10" s="142"/>
      <c r="VAB10" s="142"/>
      <c r="VAC10" s="142"/>
      <c r="VAD10" s="142"/>
      <c r="VAE10" s="142"/>
      <c r="VAF10" s="142"/>
      <c r="VAG10" s="142"/>
      <c r="VAH10" s="142"/>
      <c r="VAI10" s="142"/>
      <c r="VAJ10" s="142"/>
      <c r="VAK10" s="142"/>
      <c r="VAL10" s="142"/>
      <c r="VAM10" s="142"/>
      <c r="VAN10" s="142"/>
      <c r="VAO10" s="142"/>
      <c r="VAP10" s="142"/>
      <c r="VAQ10" s="142"/>
      <c r="VAR10" s="142"/>
      <c r="VAS10" s="142"/>
      <c r="VAT10" s="142"/>
      <c r="VAU10" s="142"/>
      <c r="VAV10" s="142"/>
      <c r="VAW10" s="142"/>
      <c r="VAX10" s="142"/>
      <c r="VAY10" s="142"/>
      <c r="VAZ10" s="142"/>
      <c r="VBA10" s="142"/>
      <c r="VBB10" s="142"/>
      <c r="VBC10" s="142"/>
      <c r="VBD10" s="142"/>
      <c r="VBE10" s="142"/>
      <c r="VBF10" s="142"/>
      <c r="VBG10" s="142"/>
      <c r="VBH10" s="142"/>
      <c r="VBI10" s="142"/>
      <c r="VBJ10" s="142"/>
      <c r="VBK10" s="142"/>
      <c r="VBL10" s="142"/>
      <c r="VBM10" s="142"/>
      <c r="VBN10" s="142"/>
      <c r="VBO10" s="142"/>
      <c r="VBP10" s="142"/>
      <c r="VBQ10" s="142"/>
      <c r="VBR10" s="142"/>
      <c r="VBS10" s="142"/>
      <c r="VBT10" s="142"/>
      <c r="VBU10" s="142"/>
      <c r="VBV10" s="142"/>
      <c r="VBW10" s="142"/>
      <c r="VBX10" s="142"/>
      <c r="VBY10" s="142"/>
      <c r="VBZ10" s="142"/>
      <c r="VCA10" s="142"/>
      <c r="VCB10" s="142"/>
      <c r="VCC10" s="142"/>
      <c r="VCD10" s="142"/>
      <c r="VCE10" s="142"/>
      <c r="VCF10" s="142"/>
      <c r="VCG10" s="142"/>
      <c r="VCH10" s="142"/>
      <c r="VCI10" s="142"/>
      <c r="VCJ10" s="142"/>
      <c r="VCK10" s="142"/>
      <c r="VCL10" s="142"/>
      <c r="VCM10" s="142"/>
      <c r="VCN10" s="142"/>
      <c r="VCO10" s="142"/>
      <c r="VCP10" s="142"/>
      <c r="VCQ10" s="142"/>
      <c r="VCR10" s="142"/>
      <c r="VCS10" s="142"/>
      <c r="VCT10" s="142"/>
      <c r="VCU10" s="142"/>
      <c r="VCV10" s="142"/>
      <c r="VCW10" s="142"/>
      <c r="VCX10" s="142"/>
      <c r="VCY10" s="142"/>
      <c r="VCZ10" s="142"/>
      <c r="VDA10" s="142"/>
      <c r="VDB10" s="142"/>
      <c r="VDC10" s="142"/>
      <c r="VDD10" s="142"/>
      <c r="VDE10" s="142"/>
      <c r="VDF10" s="142"/>
      <c r="VDG10" s="142"/>
      <c r="VDH10" s="142"/>
      <c r="VDI10" s="142"/>
      <c r="VDJ10" s="142"/>
      <c r="VDK10" s="142"/>
      <c r="VDL10" s="142"/>
      <c r="VDM10" s="142"/>
      <c r="VDN10" s="142"/>
      <c r="VDO10" s="142"/>
      <c r="VDP10" s="142"/>
      <c r="VDQ10" s="142"/>
      <c r="VDR10" s="142"/>
      <c r="VDS10" s="142"/>
      <c r="VDT10" s="142"/>
      <c r="VDU10" s="142"/>
      <c r="VDV10" s="142"/>
      <c r="VDW10" s="142"/>
      <c r="VDX10" s="142"/>
      <c r="VDY10" s="142"/>
      <c r="VDZ10" s="142"/>
      <c r="VEA10" s="142"/>
      <c r="VEB10" s="142"/>
      <c r="VEC10" s="142"/>
      <c r="VED10" s="142"/>
      <c r="VEE10" s="142"/>
      <c r="VEF10" s="142"/>
      <c r="VEG10" s="142"/>
      <c r="VEH10" s="142"/>
      <c r="VEI10" s="142"/>
      <c r="VEJ10" s="142"/>
      <c r="VEK10" s="142"/>
      <c r="VEL10" s="142"/>
      <c r="VEM10" s="142"/>
      <c r="VEN10" s="142"/>
      <c r="VEO10" s="142"/>
      <c r="VEP10" s="142"/>
      <c r="VEQ10" s="142"/>
      <c r="VER10" s="142"/>
      <c r="VES10" s="142"/>
      <c r="VET10" s="142"/>
      <c r="VEU10" s="142"/>
      <c r="VEV10" s="142"/>
      <c r="VEW10" s="142"/>
      <c r="VEX10" s="142"/>
      <c r="VEY10" s="142"/>
      <c r="VEZ10" s="142"/>
      <c r="VFA10" s="142"/>
      <c r="VFB10" s="142"/>
      <c r="VFC10" s="142"/>
      <c r="VFD10" s="142"/>
      <c r="VFE10" s="142"/>
      <c r="VFF10" s="142"/>
      <c r="VFG10" s="142"/>
      <c r="VFH10" s="142"/>
      <c r="VFI10" s="142"/>
      <c r="VFJ10" s="142"/>
      <c r="VFK10" s="142"/>
      <c r="VFL10" s="142"/>
      <c r="VFM10" s="142"/>
      <c r="VFN10" s="142"/>
      <c r="VFO10" s="142"/>
      <c r="VFP10" s="142"/>
      <c r="VFQ10" s="142"/>
      <c r="VFR10" s="142"/>
      <c r="VFS10" s="142"/>
      <c r="VFT10" s="142"/>
      <c r="VFU10" s="142"/>
      <c r="VFV10" s="142"/>
      <c r="VFW10" s="142"/>
      <c r="VFX10" s="142"/>
      <c r="VFY10" s="142"/>
      <c r="VFZ10" s="142"/>
      <c r="VGA10" s="142"/>
      <c r="VGB10" s="142"/>
      <c r="VGC10" s="142"/>
      <c r="VGD10" s="142"/>
      <c r="VGE10" s="142"/>
      <c r="VGF10" s="142"/>
      <c r="VGG10" s="142"/>
      <c r="VGH10" s="142"/>
      <c r="VGI10" s="142"/>
      <c r="VGJ10" s="142"/>
      <c r="VGK10" s="142"/>
      <c r="VGL10" s="142"/>
      <c r="VGM10" s="142"/>
      <c r="VGN10" s="142"/>
      <c r="VGO10" s="142"/>
      <c r="VGP10" s="142"/>
      <c r="VGQ10" s="142"/>
      <c r="VGR10" s="142"/>
      <c r="VGS10" s="142"/>
      <c r="VGT10" s="142"/>
      <c r="VGU10" s="142"/>
      <c r="VGV10" s="142"/>
      <c r="VGW10" s="142"/>
      <c r="VGX10" s="142"/>
      <c r="VGY10" s="142"/>
      <c r="VGZ10" s="142"/>
      <c r="VHA10" s="142"/>
      <c r="VHB10" s="142"/>
      <c r="VHC10" s="142"/>
      <c r="VHD10" s="142"/>
      <c r="VHE10" s="142"/>
      <c r="VHF10" s="142"/>
      <c r="VHG10" s="142"/>
      <c r="VHH10" s="142"/>
      <c r="VHI10" s="142"/>
      <c r="VHJ10" s="142"/>
      <c r="VHK10" s="142"/>
      <c r="VHL10" s="142"/>
      <c r="VHM10" s="142"/>
      <c r="VHN10" s="142"/>
      <c r="VHO10" s="142"/>
      <c r="VHP10" s="142"/>
      <c r="VHQ10" s="142"/>
      <c r="VHR10" s="142"/>
      <c r="VHS10" s="142"/>
      <c r="VHT10" s="142"/>
      <c r="VHU10" s="142"/>
      <c r="VHV10" s="142"/>
      <c r="VHW10" s="142"/>
      <c r="VHX10" s="142"/>
      <c r="VHY10" s="142"/>
      <c r="VHZ10" s="142"/>
      <c r="VIA10" s="142"/>
      <c r="VIB10" s="142"/>
      <c r="VIC10" s="142"/>
      <c r="VID10" s="142"/>
      <c r="VIE10" s="142"/>
      <c r="VIF10" s="142"/>
      <c r="VIG10" s="142"/>
      <c r="VIH10" s="142"/>
      <c r="VII10" s="142"/>
      <c r="VIJ10" s="142"/>
      <c r="VIK10" s="142"/>
      <c r="VIL10" s="142"/>
      <c r="VIM10" s="142"/>
      <c r="VIN10" s="142"/>
      <c r="VIO10" s="142"/>
      <c r="VIP10" s="142"/>
      <c r="VIQ10" s="142"/>
      <c r="VIR10" s="142"/>
      <c r="VIS10" s="142"/>
      <c r="VIT10" s="142"/>
      <c r="VIU10" s="142"/>
      <c r="VIV10" s="142"/>
      <c r="VIW10" s="142"/>
      <c r="VIX10" s="142"/>
      <c r="VIY10" s="142"/>
      <c r="VIZ10" s="142"/>
      <c r="VJA10" s="142"/>
      <c r="VJB10" s="142"/>
      <c r="VJC10" s="142"/>
      <c r="VJD10" s="142"/>
      <c r="VJE10" s="142"/>
      <c r="VJF10" s="142"/>
      <c r="VJG10" s="142"/>
      <c r="VJH10" s="142"/>
      <c r="VJI10" s="142"/>
      <c r="VJJ10" s="142"/>
      <c r="VJK10" s="142"/>
      <c r="VJL10" s="142"/>
      <c r="VJM10" s="142"/>
      <c r="VJN10" s="142"/>
      <c r="VJO10" s="142"/>
      <c r="VJP10" s="142"/>
      <c r="VJQ10" s="142"/>
      <c r="VJR10" s="142"/>
      <c r="VJS10" s="142"/>
      <c r="VJT10" s="142"/>
      <c r="VJU10" s="142"/>
      <c r="VJV10" s="142"/>
      <c r="VJW10" s="142"/>
      <c r="VJX10" s="142"/>
      <c r="VJY10" s="142"/>
      <c r="VJZ10" s="142"/>
      <c r="VKA10" s="142"/>
      <c r="VKB10" s="142"/>
      <c r="VKC10" s="142"/>
      <c r="VKD10" s="142"/>
      <c r="VKE10" s="142"/>
      <c r="VKF10" s="142"/>
      <c r="VKG10" s="142"/>
      <c r="VKH10" s="142"/>
      <c r="VKI10" s="142"/>
      <c r="VKJ10" s="142"/>
      <c r="VKK10" s="142"/>
      <c r="VKL10" s="142"/>
      <c r="VKM10" s="142"/>
      <c r="VKN10" s="142"/>
      <c r="VKO10" s="142"/>
      <c r="VKP10" s="142"/>
      <c r="VKQ10" s="142"/>
      <c r="VKR10" s="142"/>
      <c r="VKS10" s="142"/>
      <c r="VKT10" s="142"/>
      <c r="VKU10" s="142"/>
      <c r="VKV10" s="142"/>
      <c r="VKW10" s="142"/>
      <c r="VKX10" s="142"/>
      <c r="VKY10" s="142"/>
      <c r="VKZ10" s="142"/>
      <c r="VLA10" s="142"/>
      <c r="VLB10" s="142"/>
      <c r="VLC10" s="142"/>
      <c r="VLD10" s="142"/>
      <c r="VLE10" s="142"/>
      <c r="VLF10" s="142"/>
      <c r="VLG10" s="142"/>
      <c r="VLH10" s="142"/>
      <c r="VLI10" s="142"/>
      <c r="VLJ10" s="142"/>
      <c r="VLK10" s="142"/>
      <c r="VLL10" s="142"/>
      <c r="VLM10" s="142"/>
      <c r="VLN10" s="142"/>
      <c r="VLO10" s="142"/>
      <c r="VLP10" s="142"/>
      <c r="VLQ10" s="142"/>
      <c r="VLR10" s="142"/>
      <c r="VLS10" s="142"/>
      <c r="VLT10" s="142"/>
      <c r="VLU10" s="142"/>
      <c r="VLV10" s="142"/>
      <c r="VLW10" s="142"/>
      <c r="VLX10" s="142"/>
      <c r="VLY10" s="142"/>
      <c r="VLZ10" s="142"/>
      <c r="VMA10" s="142"/>
      <c r="VMB10" s="142"/>
      <c r="VMC10" s="142"/>
      <c r="VMD10" s="142"/>
      <c r="VME10" s="142"/>
      <c r="VMF10" s="142"/>
      <c r="VMG10" s="142"/>
      <c r="VMH10" s="142"/>
      <c r="VMI10" s="142"/>
      <c r="VMJ10" s="142"/>
      <c r="VMK10" s="142"/>
      <c r="VML10" s="142"/>
      <c r="VMM10" s="142"/>
      <c r="VMN10" s="142"/>
      <c r="VMO10" s="142"/>
      <c r="VMP10" s="142"/>
      <c r="VMQ10" s="142"/>
      <c r="VMR10" s="142"/>
      <c r="VMS10" s="142"/>
      <c r="VMT10" s="142"/>
      <c r="VMU10" s="142"/>
      <c r="VMV10" s="142"/>
      <c r="VMW10" s="142"/>
      <c r="VMX10" s="142"/>
      <c r="VMY10" s="142"/>
      <c r="VMZ10" s="142"/>
      <c r="VNA10" s="142"/>
      <c r="VNB10" s="142"/>
      <c r="VNC10" s="142"/>
      <c r="VND10" s="142"/>
      <c r="VNE10" s="142"/>
      <c r="VNF10" s="142"/>
      <c r="VNG10" s="142"/>
      <c r="VNH10" s="142"/>
      <c r="VNI10" s="142"/>
      <c r="VNJ10" s="142"/>
      <c r="VNK10" s="142"/>
      <c r="VNL10" s="142"/>
      <c r="VNM10" s="142"/>
      <c r="VNN10" s="142"/>
      <c r="VNO10" s="142"/>
      <c r="VNP10" s="142"/>
      <c r="VNQ10" s="142"/>
      <c r="VNR10" s="142"/>
      <c r="VNS10" s="142"/>
      <c r="VNT10" s="142"/>
      <c r="VNU10" s="142"/>
      <c r="VNV10" s="142"/>
      <c r="VNW10" s="142"/>
      <c r="VNX10" s="142"/>
      <c r="VNY10" s="142"/>
      <c r="VNZ10" s="142"/>
      <c r="VOA10" s="142"/>
      <c r="VOB10" s="142"/>
      <c r="VOC10" s="142"/>
      <c r="VOD10" s="142"/>
      <c r="VOE10" s="142"/>
      <c r="VOF10" s="142"/>
      <c r="VOG10" s="142"/>
      <c r="VOH10" s="142"/>
      <c r="VOI10" s="142"/>
      <c r="VOJ10" s="142"/>
      <c r="VOK10" s="142"/>
      <c r="VOL10" s="142"/>
      <c r="VOM10" s="142"/>
      <c r="VON10" s="142"/>
      <c r="VOO10" s="142"/>
      <c r="VOP10" s="142"/>
      <c r="VOQ10" s="142"/>
      <c r="VOR10" s="142"/>
      <c r="VOS10" s="142"/>
      <c r="VOT10" s="142"/>
      <c r="VOU10" s="142"/>
      <c r="VOV10" s="142"/>
      <c r="VOW10" s="142"/>
      <c r="VOX10" s="142"/>
      <c r="VOY10" s="142"/>
      <c r="VOZ10" s="142"/>
      <c r="VPA10" s="142"/>
      <c r="VPB10" s="142"/>
      <c r="VPC10" s="142"/>
      <c r="VPD10" s="142"/>
      <c r="VPE10" s="142"/>
      <c r="VPF10" s="142"/>
      <c r="VPG10" s="142"/>
      <c r="VPH10" s="142"/>
      <c r="VPI10" s="142"/>
      <c r="VPJ10" s="142"/>
      <c r="VPK10" s="142"/>
      <c r="VPL10" s="142"/>
      <c r="VPM10" s="142"/>
      <c r="VPN10" s="142"/>
      <c r="VPO10" s="142"/>
      <c r="VPP10" s="142"/>
      <c r="VPQ10" s="142"/>
      <c r="VPR10" s="142"/>
      <c r="VPS10" s="142"/>
      <c r="VPT10" s="142"/>
      <c r="VPU10" s="142"/>
      <c r="VPV10" s="142"/>
      <c r="VPW10" s="142"/>
      <c r="VPX10" s="142"/>
      <c r="VPY10" s="142"/>
      <c r="VPZ10" s="142"/>
      <c r="VQA10" s="142"/>
      <c r="VQB10" s="142"/>
      <c r="VQC10" s="142"/>
      <c r="VQD10" s="142"/>
      <c r="VQE10" s="142"/>
      <c r="VQF10" s="142"/>
      <c r="VQG10" s="142"/>
      <c r="VQH10" s="142"/>
      <c r="VQI10" s="142"/>
      <c r="VQJ10" s="142"/>
      <c r="VQK10" s="142"/>
      <c r="VQL10" s="142"/>
      <c r="VQM10" s="142"/>
      <c r="VQN10" s="142"/>
      <c r="VQO10" s="142"/>
      <c r="VQP10" s="142"/>
      <c r="VQQ10" s="142"/>
      <c r="VQR10" s="142"/>
      <c r="VQS10" s="142"/>
      <c r="VQT10" s="142"/>
      <c r="VQU10" s="142"/>
      <c r="VQV10" s="142"/>
      <c r="VQW10" s="142"/>
      <c r="VQX10" s="142"/>
      <c r="VQY10" s="142"/>
      <c r="VQZ10" s="142"/>
      <c r="VRA10" s="142"/>
      <c r="VRB10" s="142"/>
      <c r="VRC10" s="142"/>
      <c r="VRD10" s="142"/>
      <c r="VRE10" s="142"/>
      <c r="VRF10" s="142"/>
      <c r="VRG10" s="142"/>
      <c r="VRH10" s="142"/>
      <c r="VRI10" s="142"/>
      <c r="VRJ10" s="142"/>
      <c r="VRK10" s="142"/>
      <c r="VRL10" s="142"/>
      <c r="VRM10" s="142"/>
      <c r="VRN10" s="142"/>
      <c r="VRO10" s="142"/>
      <c r="VRP10" s="142"/>
      <c r="VRQ10" s="142"/>
      <c r="VRR10" s="142"/>
      <c r="VRS10" s="142"/>
      <c r="VRT10" s="142"/>
      <c r="VRU10" s="142"/>
      <c r="VRV10" s="142"/>
      <c r="VRW10" s="142"/>
      <c r="VRX10" s="142"/>
      <c r="VRY10" s="142"/>
      <c r="VRZ10" s="142"/>
      <c r="VSA10" s="142"/>
      <c r="VSB10" s="142"/>
      <c r="VSC10" s="142"/>
      <c r="VSD10" s="142"/>
      <c r="VSE10" s="142"/>
      <c r="VSF10" s="142"/>
      <c r="VSG10" s="142"/>
      <c r="VSH10" s="142"/>
      <c r="VSI10" s="142"/>
      <c r="VSJ10" s="142"/>
      <c r="VSK10" s="142"/>
      <c r="VSL10" s="142"/>
      <c r="VSM10" s="142"/>
      <c r="VSN10" s="142"/>
      <c r="VSO10" s="142"/>
      <c r="VSP10" s="142"/>
      <c r="VSQ10" s="142"/>
      <c r="VSR10" s="142"/>
      <c r="VSS10" s="142"/>
      <c r="VST10" s="142"/>
      <c r="VSU10" s="142"/>
      <c r="VSV10" s="142"/>
      <c r="VSW10" s="142"/>
      <c r="VSX10" s="142"/>
      <c r="VSY10" s="142"/>
      <c r="VSZ10" s="142"/>
      <c r="VTA10" s="142"/>
      <c r="VTB10" s="142"/>
      <c r="VTC10" s="142"/>
      <c r="VTD10" s="142"/>
      <c r="VTE10" s="142"/>
      <c r="VTF10" s="142"/>
      <c r="VTG10" s="142"/>
      <c r="VTH10" s="142"/>
      <c r="VTI10" s="142"/>
      <c r="VTJ10" s="142"/>
      <c r="VTK10" s="142"/>
      <c r="VTL10" s="142"/>
      <c r="VTM10" s="142"/>
      <c r="VTN10" s="142"/>
      <c r="VTO10" s="142"/>
      <c r="VTP10" s="142"/>
      <c r="VTQ10" s="142"/>
      <c r="VTR10" s="142"/>
      <c r="VTS10" s="142"/>
      <c r="VTT10" s="142"/>
      <c r="VTU10" s="142"/>
      <c r="VTV10" s="142"/>
      <c r="VTW10" s="142"/>
      <c r="VTX10" s="142"/>
      <c r="VTY10" s="142"/>
      <c r="VTZ10" s="142"/>
      <c r="VUA10" s="142"/>
      <c r="VUB10" s="142"/>
      <c r="VUC10" s="142"/>
      <c r="VUD10" s="142"/>
      <c r="VUE10" s="142"/>
      <c r="VUF10" s="142"/>
      <c r="VUG10" s="142"/>
      <c r="VUH10" s="142"/>
      <c r="VUI10" s="142"/>
      <c r="VUJ10" s="142"/>
      <c r="VUK10" s="142"/>
      <c r="VUL10" s="142"/>
      <c r="VUM10" s="142"/>
      <c r="VUN10" s="142"/>
      <c r="VUO10" s="142"/>
      <c r="VUP10" s="142"/>
      <c r="VUQ10" s="142"/>
      <c r="VUR10" s="142"/>
      <c r="VUS10" s="142"/>
      <c r="VUT10" s="142"/>
      <c r="VUU10" s="142"/>
      <c r="VUV10" s="142"/>
      <c r="VUW10" s="142"/>
      <c r="VUX10" s="142"/>
      <c r="VUY10" s="142"/>
      <c r="VUZ10" s="142"/>
      <c r="VVA10" s="142"/>
      <c r="VVB10" s="142"/>
      <c r="VVC10" s="142"/>
      <c r="VVD10" s="142"/>
      <c r="VVE10" s="142"/>
      <c r="VVF10" s="142"/>
      <c r="VVG10" s="142"/>
      <c r="VVH10" s="142"/>
      <c r="VVI10" s="142"/>
      <c r="VVJ10" s="142"/>
      <c r="VVK10" s="142"/>
      <c r="VVL10" s="142"/>
      <c r="VVM10" s="142"/>
      <c r="VVN10" s="142"/>
      <c r="VVO10" s="142"/>
      <c r="VVP10" s="142"/>
      <c r="VVQ10" s="142"/>
      <c r="VVR10" s="142"/>
      <c r="VVS10" s="142"/>
      <c r="VVT10" s="142"/>
      <c r="VVU10" s="142"/>
      <c r="VVV10" s="142"/>
      <c r="VVW10" s="142"/>
      <c r="VVX10" s="142"/>
      <c r="VVY10" s="142"/>
      <c r="VVZ10" s="142"/>
      <c r="VWA10" s="142"/>
      <c r="VWB10" s="142"/>
      <c r="VWC10" s="142"/>
      <c r="VWD10" s="142"/>
      <c r="VWE10" s="142"/>
      <c r="VWF10" s="142"/>
      <c r="VWG10" s="142"/>
      <c r="VWH10" s="142"/>
      <c r="VWI10" s="142"/>
      <c r="VWJ10" s="142"/>
      <c r="VWK10" s="142"/>
      <c r="VWL10" s="142"/>
      <c r="VWM10" s="142"/>
      <c r="VWN10" s="142"/>
      <c r="VWO10" s="142"/>
      <c r="VWP10" s="142"/>
      <c r="VWQ10" s="142"/>
      <c r="VWR10" s="142"/>
      <c r="VWS10" s="142"/>
      <c r="VWT10" s="142"/>
      <c r="VWU10" s="142"/>
      <c r="VWV10" s="142"/>
      <c r="VWW10" s="142"/>
      <c r="VWX10" s="142"/>
      <c r="VWY10" s="142"/>
      <c r="VWZ10" s="142"/>
      <c r="VXA10" s="142"/>
      <c r="VXB10" s="142"/>
      <c r="VXC10" s="142"/>
      <c r="VXD10" s="142"/>
      <c r="VXE10" s="142"/>
      <c r="VXF10" s="142"/>
      <c r="VXG10" s="142"/>
      <c r="VXH10" s="142"/>
      <c r="VXI10" s="142"/>
      <c r="VXJ10" s="142"/>
      <c r="VXK10" s="142"/>
      <c r="VXL10" s="142"/>
      <c r="VXM10" s="142"/>
      <c r="VXN10" s="142"/>
      <c r="VXO10" s="142"/>
      <c r="VXP10" s="142"/>
      <c r="VXQ10" s="142"/>
      <c r="VXR10" s="142"/>
      <c r="VXS10" s="142"/>
      <c r="VXT10" s="142"/>
      <c r="VXU10" s="142"/>
      <c r="VXV10" s="142"/>
      <c r="VXW10" s="142"/>
      <c r="VXX10" s="142"/>
      <c r="VXY10" s="142"/>
      <c r="VXZ10" s="142"/>
      <c r="VYA10" s="142"/>
      <c r="VYB10" s="142"/>
      <c r="VYC10" s="142"/>
      <c r="VYD10" s="142"/>
      <c r="VYE10" s="142"/>
      <c r="VYF10" s="142"/>
      <c r="VYG10" s="142"/>
      <c r="VYH10" s="142"/>
      <c r="VYI10" s="142"/>
      <c r="VYJ10" s="142"/>
      <c r="VYK10" s="142"/>
      <c r="VYL10" s="142"/>
      <c r="VYM10" s="142"/>
      <c r="VYN10" s="142"/>
      <c r="VYO10" s="142"/>
      <c r="VYP10" s="142"/>
      <c r="VYQ10" s="142"/>
      <c r="VYR10" s="142"/>
      <c r="VYS10" s="142"/>
      <c r="VYT10" s="142"/>
      <c r="VYU10" s="142"/>
      <c r="VYV10" s="142"/>
      <c r="VYW10" s="142"/>
      <c r="VYX10" s="142"/>
      <c r="VYY10" s="142"/>
      <c r="VYZ10" s="142"/>
      <c r="VZA10" s="142"/>
      <c r="VZB10" s="142"/>
      <c r="VZC10" s="142"/>
      <c r="VZD10" s="142"/>
      <c r="VZE10" s="142"/>
      <c r="VZF10" s="142"/>
      <c r="VZG10" s="142"/>
      <c r="VZH10" s="142"/>
      <c r="VZI10" s="142"/>
      <c r="VZJ10" s="142"/>
      <c r="VZK10" s="142"/>
      <c r="VZL10" s="142"/>
      <c r="VZM10" s="142"/>
      <c r="VZN10" s="142"/>
      <c r="VZO10" s="142"/>
      <c r="VZP10" s="142"/>
      <c r="VZQ10" s="142"/>
      <c r="VZR10" s="142"/>
      <c r="VZS10" s="142"/>
      <c r="VZT10" s="142"/>
      <c r="VZU10" s="142"/>
      <c r="VZV10" s="142"/>
      <c r="VZW10" s="142"/>
      <c r="VZX10" s="142"/>
      <c r="VZY10" s="142"/>
      <c r="VZZ10" s="142"/>
      <c r="WAA10" s="142"/>
      <c r="WAB10" s="142"/>
      <c r="WAC10" s="142"/>
      <c r="WAD10" s="142"/>
      <c r="WAE10" s="142"/>
      <c r="WAF10" s="142"/>
      <c r="WAG10" s="142"/>
      <c r="WAH10" s="142"/>
      <c r="WAI10" s="142"/>
      <c r="WAJ10" s="142"/>
      <c r="WAK10" s="142"/>
      <c r="WAL10" s="142"/>
      <c r="WAM10" s="142"/>
      <c r="WAN10" s="142"/>
      <c r="WAO10" s="142"/>
      <c r="WAP10" s="142"/>
      <c r="WAQ10" s="142"/>
      <c r="WAR10" s="142"/>
      <c r="WAS10" s="142"/>
      <c r="WAT10" s="142"/>
      <c r="WAU10" s="142"/>
      <c r="WAV10" s="142"/>
      <c r="WAW10" s="142"/>
      <c r="WAX10" s="142"/>
      <c r="WAY10" s="142"/>
      <c r="WAZ10" s="142"/>
      <c r="WBA10" s="142"/>
      <c r="WBB10" s="142"/>
      <c r="WBC10" s="142"/>
      <c r="WBD10" s="142"/>
      <c r="WBE10" s="142"/>
      <c r="WBF10" s="142"/>
      <c r="WBG10" s="142"/>
      <c r="WBH10" s="142"/>
      <c r="WBI10" s="142"/>
      <c r="WBJ10" s="142"/>
      <c r="WBK10" s="142"/>
      <c r="WBL10" s="142"/>
      <c r="WBM10" s="142"/>
      <c r="WBN10" s="142"/>
      <c r="WBO10" s="142"/>
      <c r="WBP10" s="142"/>
      <c r="WBQ10" s="142"/>
      <c r="WBR10" s="142"/>
      <c r="WBS10" s="142"/>
      <c r="WBT10" s="142"/>
      <c r="WBU10" s="142"/>
      <c r="WBV10" s="142"/>
      <c r="WBW10" s="142"/>
      <c r="WBX10" s="142"/>
      <c r="WBY10" s="142"/>
      <c r="WBZ10" s="142"/>
      <c r="WCA10" s="142"/>
      <c r="WCB10" s="142"/>
      <c r="WCC10" s="142"/>
      <c r="WCD10" s="142"/>
      <c r="WCE10" s="142"/>
      <c r="WCF10" s="142"/>
      <c r="WCG10" s="142"/>
      <c r="WCH10" s="142"/>
      <c r="WCI10" s="142"/>
      <c r="WCJ10" s="142"/>
      <c r="WCK10" s="142"/>
      <c r="WCL10" s="142"/>
      <c r="WCM10" s="142"/>
      <c r="WCN10" s="142"/>
      <c r="WCO10" s="142"/>
      <c r="WCP10" s="142"/>
      <c r="WCQ10" s="142"/>
      <c r="WCR10" s="142"/>
      <c r="WCS10" s="142"/>
      <c r="WCT10" s="142"/>
      <c r="WCU10" s="142"/>
      <c r="WCV10" s="142"/>
      <c r="WCW10" s="142"/>
      <c r="WCX10" s="142"/>
      <c r="WCY10" s="142"/>
      <c r="WCZ10" s="142"/>
      <c r="WDA10" s="142"/>
      <c r="WDB10" s="142"/>
      <c r="WDC10" s="142"/>
      <c r="WDD10" s="142"/>
      <c r="WDE10" s="142"/>
      <c r="WDF10" s="142"/>
      <c r="WDG10" s="142"/>
      <c r="WDH10" s="142"/>
      <c r="WDI10" s="142"/>
      <c r="WDJ10" s="142"/>
      <c r="WDK10" s="142"/>
      <c r="WDL10" s="142"/>
      <c r="WDM10" s="142"/>
      <c r="WDN10" s="142"/>
      <c r="WDO10" s="142"/>
      <c r="WDP10" s="142"/>
      <c r="WDQ10" s="142"/>
      <c r="WDR10" s="142"/>
      <c r="WDS10" s="142"/>
      <c r="WDT10" s="142"/>
      <c r="WDU10" s="142"/>
      <c r="WDV10" s="142"/>
      <c r="WDW10" s="142"/>
      <c r="WDX10" s="142"/>
      <c r="WDY10" s="142"/>
      <c r="WDZ10" s="142"/>
      <c r="WEA10" s="142"/>
      <c r="WEB10" s="142"/>
      <c r="WEC10" s="142"/>
      <c r="WED10" s="142"/>
      <c r="WEE10" s="142"/>
      <c r="WEF10" s="142"/>
      <c r="WEG10" s="142"/>
      <c r="WEH10" s="142"/>
      <c r="WEI10" s="142"/>
      <c r="WEJ10" s="142"/>
      <c r="WEK10" s="142"/>
      <c r="WEL10" s="142"/>
      <c r="WEM10" s="142"/>
      <c r="WEN10" s="142"/>
      <c r="WEO10" s="142"/>
      <c r="WEP10" s="142"/>
      <c r="WEQ10" s="142"/>
      <c r="WER10" s="142"/>
      <c r="WES10" s="142"/>
      <c r="WET10" s="142"/>
      <c r="WEU10" s="142"/>
      <c r="WEV10" s="142"/>
      <c r="WEW10" s="142"/>
      <c r="WEX10" s="142"/>
      <c r="WEY10" s="142"/>
      <c r="WEZ10" s="142"/>
      <c r="WFA10" s="142"/>
      <c r="WFB10" s="142"/>
      <c r="WFC10" s="142"/>
      <c r="WFD10" s="142"/>
      <c r="WFE10" s="142"/>
      <c r="WFF10" s="142"/>
      <c r="WFG10" s="142"/>
      <c r="WFH10" s="142"/>
      <c r="WFI10" s="142"/>
      <c r="WFJ10" s="142"/>
      <c r="WFK10" s="142"/>
      <c r="WFL10" s="142"/>
      <c r="WFM10" s="142"/>
      <c r="WFN10" s="142"/>
      <c r="WFO10" s="142"/>
      <c r="WFP10" s="142"/>
      <c r="WFQ10" s="142"/>
      <c r="WFR10" s="142"/>
      <c r="WFS10" s="142"/>
      <c r="WFT10" s="142"/>
      <c r="WFU10" s="142"/>
      <c r="WFV10" s="142"/>
      <c r="WFW10" s="142"/>
      <c r="WFX10" s="142"/>
      <c r="WFY10" s="142"/>
      <c r="WFZ10" s="142"/>
      <c r="WGA10" s="142"/>
      <c r="WGB10" s="142"/>
      <c r="WGC10" s="142"/>
      <c r="WGD10" s="142"/>
      <c r="WGE10" s="142"/>
      <c r="WGF10" s="142"/>
      <c r="WGG10" s="142"/>
      <c r="WGH10" s="142"/>
      <c r="WGI10" s="142"/>
      <c r="WGJ10" s="142"/>
      <c r="WGK10" s="142"/>
      <c r="WGL10" s="142"/>
      <c r="WGM10" s="142"/>
      <c r="WGN10" s="142"/>
      <c r="WGO10" s="142"/>
      <c r="WGP10" s="142"/>
      <c r="WGQ10" s="142"/>
      <c r="WGR10" s="142"/>
      <c r="WGS10" s="142"/>
      <c r="WGT10" s="142"/>
      <c r="WGU10" s="142"/>
      <c r="WGV10" s="142"/>
      <c r="WGW10" s="142"/>
      <c r="WGX10" s="142"/>
      <c r="WGY10" s="142"/>
      <c r="WGZ10" s="142"/>
      <c r="WHA10" s="142"/>
      <c r="WHB10" s="142"/>
      <c r="WHC10" s="142"/>
      <c r="WHD10" s="142"/>
      <c r="WHE10" s="142"/>
      <c r="WHF10" s="142"/>
      <c r="WHG10" s="142"/>
      <c r="WHH10" s="142"/>
      <c r="WHI10" s="142"/>
      <c r="WHJ10" s="142"/>
      <c r="WHK10" s="142"/>
      <c r="WHL10" s="142"/>
      <c r="WHM10" s="142"/>
      <c r="WHN10" s="142"/>
      <c r="WHO10" s="142"/>
      <c r="WHP10" s="142"/>
      <c r="WHQ10" s="142"/>
      <c r="WHR10" s="142"/>
      <c r="WHS10" s="142"/>
      <c r="WHT10" s="142"/>
      <c r="WHU10" s="142"/>
      <c r="WHV10" s="142"/>
      <c r="WHW10" s="142"/>
      <c r="WHX10" s="142"/>
      <c r="WHY10" s="142"/>
      <c r="WHZ10" s="142"/>
      <c r="WIA10" s="142"/>
      <c r="WIB10" s="142"/>
      <c r="WIC10" s="142"/>
      <c r="WID10" s="142"/>
      <c r="WIE10" s="142"/>
      <c r="WIF10" s="142"/>
      <c r="WIG10" s="142"/>
      <c r="WIH10" s="142"/>
      <c r="WII10" s="142"/>
      <c r="WIJ10" s="142"/>
      <c r="WIK10" s="142"/>
      <c r="WIL10" s="142"/>
      <c r="WIM10" s="142"/>
      <c r="WIN10" s="142"/>
      <c r="WIO10" s="142"/>
      <c r="WIP10" s="142"/>
      <c r="WIQ10" s="142"/>
      <c r="WIR10" s="142"/>
      <c r="WIS10" s="142"/>
      <c r="WIT10" s="142"/>
      <c r="WIU10" s="142"/>
      <c r="WIV10" s="142"/>
      <c r="WIW10" s="142"/>
      <c r="WIX10" s="142"/>
      <c r="WIY10" s="142"/>
      <c r="WIZ10" s="142"/>
      <c r="WJA10" s="142"/>
      <c r="WJB10" s="142"/>
      <c r="WJC10" s="142"/>
      <c r="WJD10" s="142"/>
      <c r="WJE10" s="142"/>
      <c r="WJF10" s="142"/>
      <c r="WJG10" s="142"/>
      <c r="WJH10" s="142"/>
      <c r="WJI10" s="142"/>
      <c r="WJJ10" s="142"/>
      <c r="WJK10" s="142"/>
      <c r="WJL10" s="142"/>
      <c r="WJM10" s="142"/>
      <c r="WJN10" s="142"/>
      <c r="WJO10" s="142"/>
      <c r="WJP10" s="142"/>
      <c r="WJQ10" s="142"/>
      <c r="WJR10" s="142"/>
      <c r="WJS10" s="142"/>
      <c r="WJT10" s="142"/>
      <c r="WJU10" s="142"/>
      <c r="WJV10" s="142"/>
      <c r="WJW10" s="142"/>
      <c r="WJX10" s="142"/>
      <c r="WJY10" s="142"/>
      <c r="WJZ10" s="142"/>
      <c r="WKA10" s="142"/>
      <c r="WKB10" s="142"/>
      <c r="WKC10" s="142"/>
      <c r="WKD10" s="142"/>
      <c r="WKE10" s="142"/>
      <c r="WKF10" s="142"/>
      <c r="WKG10" s="142"/>
      <c r="WKH10" s="142"/>
      <c r="WKI10" s="142"/>
      <c r="WKJ10" s="142"/>
      <c r="WKK10" s="142"/>
      <c r="WKL10" s="142"/>
      <c r="WKM10" s="142"/>
      <c r="WKN10" s="142"/>
      <c r="WKO10" s="142"/>
      <c r="WKP10" s="142"/>
      <c r="WKQ10" s="142"/>
      <c r="WKR10" s="142"/>
      <c r="WKS10" s="142"/>
      <c r="WKT10" s="142"/>
      <c r="WKU10" s="142"/>
      <c r="WKV10" s="142"/>
      <c r="WKW10" s="142"/>
      <c r="WKX10" s="142"/>
      <c r="WKY10" s="142"/>
      <c r="WKZ10" s="142"/>
      <c r="WLA10" s="142"/>
      <c r="WLB10" s="142"/>
      <c r="WLC10" s="142"/>
      <c r="WLD10" s="142"/>
      <c r="WLE10" s="142"/>
      <c r="WLF10" s="142"/>
      <c r="WLG10" s="142"/>
      <c r="WLH10" s="142"/>
      <c r="WLI10" s="142"/>
      <c r="WLJ10" s="142"/>
      <c r="WLK10" s="142"/>
      <c r="WLL10" s="142"/>
      <c r="WLM10" s="142"/>
      <c r="WLN10" s="142"/>
      <c r="WLO10" s="142"/>
      <c r="WLP10" s="142"/>
      <c r="WLQ10" s="142"/>
      <c r="WLR10" s="142"/>
      <c r="WLS10" s="142"/>
      <c r="WLT10" s="142"/>
      <c r="WLU10" s="142"/>
      <c r="WLV10" s="142"/>
      <c r="WLW10" s="142"/>
      <c r="WLX10" s="142"/>
      <c r="WLY10" s="142"/>
      <c r="WLZ10" s="142"/>
      <c r="WMA10" s="142"/>
      <c r="WMB10" s="142"/>
      <c r="WMC10" s="142"/>
      <c r="WMD10" s="142"/>
      <c r="WME10" s="142"/>
      <c r="WMF10" s="142"/>
      <c r="WMG10" s="142"/>
      <c r="WMH10" s="142"/>
      <c r="WMI10" s="142"/>
      <c r="WMJ10" s="142"/>
      <c r="WMK10" s="142"/>
      <c r="WML10" s="142"/>
      <c r="WMM10" s="142"/>
      <c r="WMN10" s="142"/>
      <c r="WMO10" s="142"/>
      <c r="WMP10" s="142"/>
      <c r="WMQ10" s="142"/>
      <c r="WMR10" s="142"/>
      <c r="WMS10" s="142"/>
      <c r="WMT10" s="142"/>
      <c r="WMU10" s="142"/>
      <c r="WMV10" s="142"/>
      <c r="WMW10" s="142"/>
      <c r="WMX10" s="142"/>
      <c r="WMY10" s="142"/>
      <c r="WMZ10" s="142"/>
      <c r="WNA10" s="142"/>
      <c r="WNB10" s="142"/>
      <c r="WNC10" s="142"/>
      <c r="WND10" s="142"/>
      <c r="WNE10" s="142"/>
      <c r="WNF10" s="142"/>
      <c r="WNG10" s="142"/>
      <c r="WNH10" s="142"/>
      <c r="WNI10" s="142"/>
      <c r="WNJ10" s="142"/>
      <c r="WNK10" s="142"/>
      <c r="WNL10" s="142"/>
      <c r="WNM10" s="142"/>
      <c r="WNN10" s="142"/>
      <c r="WNO10" s="142"/>
      <c r="WNP10" s="142"/>
      <c r="WNQ10" s="142"/>
      <c r="WNR10" s="142"/>
      <c r="WNS10" s="142"/>
      <c r="WNT10" s="142"/>
      <c r="WNU10" s="142"/>
      <c r="WNV10" s="142"/>
      <c r="WNW10" s="142"/>
      <c r="WNX10" s="142"/>
      <c r="WNY10" s="142"/>
      <c r="WNZ10" s="142"/>
      <c r="WOA10" s="142"/>
      <c r="WOB10" s="142"/>
      <c r="WOC10" s="142"/>
      <c r="WOD10" s="142"/>
      <c r="WOE10" s="142"/>
      <c r="WOF10" s="142"/>
      <c r="WOG10" s="142"/>
      <c r="WOH10" s="142"/>
      <c r="WOI10" s="142"/>
      <c r="WOJ10" s="142"/>
      <c r="WOK10" s="142"/>
      <c r="WOL10" s="142"/>
      <c r="WOM10" s="142"/>
      <c r="WON10" s="142"/>
      <c r="WOO10" s="142"/>
      <c r="WOP10" s="142"/>
      <c r="WOQ10" s="142"/>
      <c r="WOR10" s="142"/>
      <c r="WOS10" s="142"/>
      <c r="WOT10" s="142"/>
      <c r="WOU10" s="142"/>
      <c r="WOV10" s="142"/>
      <c r="WOW10" s="142"/>
      <c r="WOX10" s="142"/>
      <c r="WOY10" s="142"/>
      <c r="WOZ10" s="142"/>
      <c r="WPA10" s="142"/>
      <c r="WPB10" s="142"/>
      <c r="WPC10" s="142"/>
      <c r="WPD10" s="142"/>
      <c r="WPE10" s="142"/>
      <c r="WPF10" s="142"/>
      <c r="WPG10" s="142"/>
      <c r="WPH10" s="142"/>
      <c r="WPI10" s="142"/>
      <c r="WPJ10" s="142"/>
      <c r="WPK10" s="142"/>
      <c r="WPL10" s="142"/>
      <c r="WPM10" s="142"/>
      <c r="WPN10" s="142"/>
      <c r="WPO10" s="142"/>
      <c r="WPP10" s="142"/>
      <c r="WPQ10" s="142"/>
      <c r="WPR10" s="142"/>
      <c r="WPS10" s="142"/>
      <c r="WPT10" s="142"/>
      <c r="WPU10" s="142"/>
      <c r="WPV10" s="142"/>
      <c r="WPW10" s="142"/>
      <c r="WPX10" s="142"/>
      <c r="WPY10" s="142"/>
      <c r="WPZ10" s="142"/>
      <c r="WQA10" s="142"/>
      <c r="WQB10" s="142"/>
      <c r="WQC10" s="142"/>
      <c r="WQD10" s="142"/>
      <c r="WQE10" s="142"/>
      <c r="WQF10" s="142"/>
      <c r="WQG10" s="142"/>
      <c r="WQH10" s="142"/>
      <c r="WQI10" s="142"/>
      <c r="WQJ10" s="142"/>
      <c r="WQK10" s="142"/>
      <c r="WQL10" s="142"/>
      <c r="WQM10" s="142"/>
      <c r="WQN10" s="142"/>
      <c r="WQO10" s="142"/>
      <c r="WQP10" s="142"/>
      <c r="WQQ10" s="142"/>
      <c r="WQR10" s="142"/>
      <c r="WQS10" s="142"/>
      <c r="WQT10" s="142"/>
      <c r="WQU10" s="142"/>
      <c r="WQV10" s="142"/>
      <c r="WQW10" s="142"/>
      <c r="WQX10" s="142"/>
      <c r="WQY10" s="142"/>
      <c r="WQZ10" s="142"/>
      <c r="WRA10" s="142"/>
      <c r="WRB10" s="142"/>
      <c r="WRC10" s="142"/>
      <c r="WRD10" s="142"/>
      <c r="WRE10" s="142"/>
      <c r="WRF10" s="142"/>
      <c r="WRG10" s="142"/>
      <c r="WRH10" s="142"/>
      <c r="WRI10" s="142"/>
      <c r="WRJ10" s="142"/>
      <c r="WRK10" s="142"/>
      <c r="WRL10" s="142"/>
      <c r="WRM10" s="142"/>
      <c r="WRN10" s="142"/>
      <c r="WRO10" s="142"/>
      <c r="WRP10" s="142"/>
      <c r="WRQ10" s="142"/>
      <c r="WRR10" s="142"/>
      <c r="WRS10" s="142"/>
      <c r="WRT10" s="142"/>
      <c r="WRU10" s="142"/>
      <c r="WRV10" s="142"/>
      <c r="WRW10" s="142"/>
      <c r="WRX10" s="142"/>
      <c r="WRY10" s="142"/>
      <c r="WRZ10" s="142"/>
      <c r="WSA10" s="142"/>
      <c r="WSB10" s="142"/>
      <c r="WSC10" s="142"/>
      <c r="WSD10" s="142"/>
      <c r="WSE10" s="142"/>
      <c r="WSF10" s="142"/>
      <c r="WSG10" s="142"/>
      <c r="WSH10" s="142"/>
      <c r="WSI10" s="142"/>
      <c r="WSJ10" s="142"/>
      <c r="WSK10" s="142"/>
      <c r="WSL10" s="142"/>
      <c r="WSM10" s="142"/>
      <c r="WSN10" s="142"/>
      <c r="WSO10" s="142"/>
      <c r="WSP10" s="142"/>
      <c r="WSQ10" s="142"/>
      <c r="WSR10" s="142"/>
      <c r="WSS10" s="142"/>
      <c r="WST10" s="142"/>
      <c r="WSU10" s="142"/>
      <c r="WSV10" s="142"/>
      <c r="WSW10" s="142"/>
      <c r="WSX10" s="142"/>
      <c r="WSY10" s="142"/>
      <c r="WSZ10" s="142"/>
      <c r="WTA10" s="142"/>
      <c r="WTB10" s="142"/>
      <c r="WTC10" s="142"/>
      <c r="WTD10" s="142"/>
      <c r="WTE10" s="142"/>
      <c r="WTF10" s="142"/>
      <c r="WTG10" s="142"/>
      <c r="WTH10" s="142"/>
      <c r="WTI10" s="142"/>
      <c r="WTJ10" s="142"/>
      <c r="WTK10" s="142"/>
      <c r="WTL10" s="142"/>
      <c r="WTM10" s="142"/>
      <c r="WTN10" s="142"/>
      <c r="WTO10" s="142"/>
      <c r="WTP10" s="142"/>
      <c r="WTQ10" s="142"/>
      <c r="WTR10" s="142"/>
      <c r="WTS10" s="142"/>
      <c r="WTT10" s="142"/>
      <c r="WTU10" s="142"/>
      <c r="WTV10" s="142"/>
      <c r="WTW10" s="142"/>
      <c r="WTX10" s="142"/>
      <c r="WTY10" s="142"/>
      <c r="WTZ10" s="142"/>
      <c r="WUA10" s="142"/>
      <c r="WUB10" s="142"/>
      <c r="WUC10" s="142"/>
      <c r="WUD10" s="142"/>
      <c r="WUE10" s="142"/>
      <c r="WUF10" s="142"/>
      <c r="WUG10" s="142"/>
      <c r="WUH10" s="142"/>
      <c r="WUI10" s="142"/>
      <c r="WUJ10" s="142"/>
      <c r="WUK10" s="142"/>
      <c r="WUL10" s="142"/>
      <c r="WUM10" s="142"/>
      <c r="WUN10" s="142"/>
      <c r="WUO10" s="142"/>
      <c r="WUP10" s="142"/>
      <c r="WUQ10" s="142"/>
      <c r="WUR10" s="142"/>
      <c r="WUS10" s="142"/>
      <c r="WUT10" s="142"/>
      <c r="WUU10" s="142"/>
      <c r="WUV10" s="142"/>
      <c r="WUW10" s="142"/>
      <c r="WUX10" s="142"/>
      <c r="WUY10" s="142"/>
      <c r="WUZ10" s="142"/>
      <c r="WVA10" s="142"/>
      <c r="WVB10" s="142"/>
      <c r="WVC10" s="142"/>
      <c r="WVD10" s="142"/>
      <c r="WVE10" s="142"/>
      <c r="WVF10" s="142"/>
      <c r="WVG10" s="142"/>
      <c r="WVH10" s="142"/>
      <c r="WVI10" s="142"/>
      <c r="WVJ10" s="142"/>
      <c r="WVK10" s="142"/>
      <c r="WVL10" s="142"/>
      <c r="WVM10" s="142"/>
      <c r="WVN10" s="142"/>
      <c r="WVO10" s="142"/>
      <c r="WVP10" s="142"/>
      <c r="WVQ10" s="142"/>
      <c r="WVR10" s="142"/>
      <c r="WVS10" s="142"/>
      <c r="WVT10" s="142"/>
      <c r="WVU10" s="142"/>
      <c r="WVV10" s="142"/>
      <c r="WVW10" s="142"/>
      <c r="WVX10" s="142"/>
      <c r="WVY10" s="142"/>
      <c r="WVZ10" s="142"/>
      <c r="WWA10" s="142"/>
      <c r="WWB10" s="142"/>
      <c r="WWC10" s="142"/>
      <c r="WWD10" s="142"/>
      <c r="WWE10" s="142"/>
      <c r="WWF10" s="142"/>
      <c r="WWG10" s="142"/>
      <c r="WWH10" s="142"/>
      <c r="WWI10" s="142"/>
      <c r="WWJ10" s="142"/>
      <c r="WWK10" s="142"/>
      <c r="WWL10" s="142"/>
      <c r="WWM10" s="142"/>
      <c r="WWN10" s="142"/>
      <c r="WWO10" s="142"/>
      <c r="WWP10" s="142"/>
      <c r="WWQ10" s="142"/>
      <c r="WWR10" s="142"/>
      <c r="WWS10" s="142"/>
      <c r="WWT10" s="142"/>
      <c r="WWU10" s="142"/>
      <c r="WWV10" s="142"/>
      <c r="WWW10" s="142"/>
      <c r="WWX10" s="142"/>
      <c r="WWY10" s="142"/>
      <c r="WWZ10" s="142"/>
      <c r="WXA10" s="142"/>
      <c r="WXB10" s="142"/>
      <c r="WXC10" s="142"/>
      <c r="WXD10" s="142"/>
      <c r="WXE10" s="142"/>
      <c r="WXF10" s="142"/>
      <c r="WXG10" s="142"/>
      <c r="WXH10" s="142"/>
      <c r="WXI10" s="142"/>
      <c r="WXJ10" s="142"/>
      <c r="WXK10" s="142"/>
      <c r="WXL10" s="142"/>
      <c r="WXM10" s="142"/>
      <c r="WXN10" s="142"/>
      <c r="WXO10" s="142"/>
      <c r="WXP10" s="142"/>
      <c r="WXQ10" s="142"/>
      <c r="WXR10" s="142"/>
      <c r="WXS10" s="142"/>
      <c r="WXT10" s="142"/>
      <c r="WXU10" s="142"/>
      <c r="WXV10" s="142"/>
      <c r="WXW10" s="142"/>
      <c r="WXX10" s="142"/>
      <c r="WXY10" s="142"/>
      <c r="WXZ10" s="142"/>
      <c r="WYA10" s="142"/>
      <c r="WYB10" s="142"/>
      <c r="WYC10" s="142"/>
      <c r="WYD10" s="142"/>
      <c r="WYE10" s="142"/>
      <c r="WYF10" s="142"/>
      <c r="WYG10" s="142"/>
      <c r="WYH10" s="142"/>
      <c r="WYI10" s="142"/>
      <c r="WYJ10" s="142"/>
      <c r="WYK10" s="142"/>
      <c r="WYL10" s="142"/>
      <c r="WYM10" s="142"/>
      <c r="WYN10" s="142"/>
      <c r="WYO10" s="142"/>
      <c r="WYP10" s="142"/>
      <c r="WYQ10" s="142"/>
      <c r="WYR10" s="142"/>
      <c r="WYS10" s="142"/>
      <c r="WYT10" s="142"/>
      <c r="WYU10" s="142"/>
      <c r="WYV10" s="142"/>
      <c r="WYW10" s="142"/>
      <c r="WYX10" s="142"/>
      <c r="WYY10" s="142"/>
      <c r="WYZ10" s="142"/>
      <c r="WZA10" s="142"/>
      <c r="WZB10" s="142"/>
      <c r="WZC10" s="142"/>
      <c r="WZD10" s="142"/>
      <c r="WZE10" s="142"/>
      <c r="WZF10" s="142"/>
      <c r="WZG10" s="142"/>
      <c r="WZH10" s="142"/>
      <c r="WZI10" s="142"/>
      <c r="WZJ10" s="142"/>
      <c r="WZK10" s="142"/>
      <c r="WZL10" s="142"/>
      <c r="WZM10" s="142"/>
      <c r="WZN10" s="142"/>
      <c r="WZO10" s="142"/>
      <c r="WZP10" s="142"/>
      <c r="WZQ10" s="142"/>
      <c r="WZR10" s="142"/>
      <c r="WZS10" s="142"/>
      <c r="WZT10" s="142"/>
      <c r="WZU10" s="142"/>
      <c r="WZV10" s="142"/>
      <c r="WZW10" s="142"/>
      <c r="WZX10" s="142"/>
      <c r="WZY10" s="142"/>
      <c r="WZZ10" s="142"/>
      <c r="XAA10" s="142"/>
      <c r="XAB10" s="142"/>
      <c r="XAC10" s="142"/>
      <c r="XAD10" s="142"/>
      <c r="XAE10" s="142"/>
      <c r="XAF10" s="142"/>
      <c r="XAG10" s="142"/>
      <c r="XAH10" s="142"/>
      <c r="XAI10" s="142"/>
      <c r="XAJ10" s="142"/>
      <c r="XAK10" s="142"/>
      <c r="XAL10" s="142"/>
      <c r="XAM10" s="142"/>
      <c r="XAN10" s="142"/>
      <c r="XAO10" s="142"/>
      <c r="XAP10" s="142"/>
      <c r="XAQ10" s="142"/>
      <c r="XAR10" s="142"/>
      <c r="XAS10" s="142"/>
      <c r="XAT10" s="142"/>
      <c r="XAU10" s="142"/>
      <c r="XAV10" s="142"/>
      <c r="XAW10" s="142"/>
      <c r="XAX10" s="142"/>
      <c r="XAY10" s="142"/>
      <c r="XAZ10" s="142"/>
      <c r="XBA10" s="142"/>
      <c r="XBB10" s="142"/>
      <c r="XBC10" s="142"/>
      <c r="XBD10" s="142"/>
      <c r="XBE10" s="142"/>
      <c r="XBF10" s="142"/>
      <c r="XBG10" s="142"/>
      <c r="XBH10" s="142"/>
      <c r="XBI10" s="142"/>
      <c r="XBJ10" s="142"/>
      <c r="XBK10" s="142"/>
    </row>
    <row r="11" spans="1:16287" s="140" customFormat="1" ht="18" customHeight="1" x14ac:dyDescent="0.25">
      <c r="A11" s="128">
        <v>5</v>
      </c>
      <c r="B11" s="153" t="e">
        <f t="shared" ca="1" si="0"/>
        <v>#REF!</v>
      </c>
      <c r="C11" s="153" t="e">
        <f t="shared" ca="1" si="1"/>
        <v>#REF!</v>
      </c>
      <c r="D11" s="133"/>
      <c r="E11" s="134"/>
      <c r="F11" s="134" t="e">
        <f t="shared" ca="1" si="2"/>
        <v>#REF!</v>
      </c>
      <c r="G11" s="132"/>
      <c r="H11" s="132"/>
      <c r="I11" s="132" t="e">
        <f t="shared" ca="1" si="4"/>
        <v>#REF!</v>
      </c>
      <c r="J11" s="135"/>
      <c r="K11" s="135"/>
      <c r="L11" s="135" t="e">
        <f t="shared" ca="1" si="3"/>
        <v>#REF!</v>
      </c>
      <c r="M11" s="137" t="e">
        <f t="shared" ca="1" si="5"/>
        <v>#REF!</v>
      </c>
      <c r="N11" s="161" t="e">
        <f t="shared" ca="1" si="6"/>
        <v>#REF!</v>
      </c>
      <c r="O11" s="139" t="e">
        <f t="shared" ca="1" si="7"/>
        <v>#REF!</v>
      </c>
      <c r="P11" s="141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8">
        <v>6</v>
      </c>
      <c r="B12" s="153" t="e">
        <f t="shared" ca="1" si="0"/>
        <v>#REF!</v>
      </c>
      <c r="C12" s="153" t="e">
        <f t="shared" ca="1" si="1"/>
        <v>#REF!</v>
      </c>
      <c r="D12" s="133"/>
      <c r="E12" s="134"/>
      <c r="F12" s="134" t="e">
        <f t="shared" ca="1" si="2"/>
        <v>#REF!</v>
      </c>
      <c r="G12" s="132"/>
      <c r="H12" s="132"/>
      <c r="I12" s="132" t="e">
        <f t="shared" ca="1" si="4"/>
        <v>#REF!</v>
      </c>
      <c r="J12" s="135"/>
      <c r="K12" s="135"/>
      <c r="L12" s="135" t="e">
        <f t="shared" ca="1" si="3"/>
        <v>#REF!</v>
      </c>
      <c r="M12" s="137" t="e">
        <f t="shared" ca="1" si="5"/>
        <v>#REF!</v>
      </c>
      <c r="N12" s="161" t="e">
        <f t="shared" ca="1" si="6"/>
        <v>#REF!</v>
      </c>
      <c r="O12" s="139" t="e">
        <f t="shared" ca="1" si="7"/>
        <v>#REF!</v>
      </c>
      <c r="P12" s="141"/>
    </row>
    <row r="13" spans="1:16287" x14ac:dyDescent="0.25">
      <c r="A13" s="128">
        <v>7</v>
      </c>
      <c r="B13" s="153" t="e">
        <f t="shared" ca="1" si="0"/>
        <v>#REF!</v>
      </c>
      <c r="C13" s="153" t="e">
        <f t="shared" ca="1" si="1"/>
        <v>#REF!</v>
      </c>
      <c r="D13" s="133"/>
      <c r="E13" s="134"/>
      <c r="F13" s="134" t="e">
        <f t="shared" ca="1" si="2"/>
        <v>#REF!</v>
      </c>
      <c r="G13" s="132"/>
      <c r="H13" s="132"/>
      <c r="I13" s="132" t="e">
        <f t="shared" ca="1" si="4"/>
        <v>#REF!</v>
      </c>
      <c r="J13" s="135"/>
      <c r="K13" s="135"/>
      <c r="L13" s="135" t="e">
        <f t="shared" ca="1" si="3"/>
        <v>#REF!</v>
      </c>
      <c r="M13" s="137" t="e">
        <f t="shared" ca="1" si="5"/>
        <v>#REF!</v>
      </c>
      <c r="N13" s="161" t="e">
        <f t="shared" ca="1" si="6"/>
        <v>#REF!</v>
      </c>
      <c r="O13" s="139" t="e">
        <f t="shared" ca="1" si="7"/>
        <v>#REF!</v>
      </c>
      <c r="P13" s="143"/>
    </row>
    <row r="14" spans="1:16287" x14ac:dyDescent="0.25">
      <c r="A14" s="128">
        <v>8</v>
      </c>
      <c r="B14" s="153" t="e">
        <f t="shared" ca="1" si="0"/>
        <v>#REF!</v>
      </c>
      <c r="C14" s="153" t="e">
        <f t="shared" ca="1" si="1"/>
        <v>#REF!</v>
      </c>
      <c r="D14" s="133"/>
      <c r="E14" s="134"/>
      <c r="F14" s="134" t="e">
        <f t="shared" ca="1" si="2"/>
        <v>#REF!</v>
      </c>
      <c r="G14" s="132"/>
      <c r="H14" s="132"/>
      <c r="I14" s="132" t="e">
        <f t="shared" ca="1" si="4"/>
        <v>#REF!</v>
      </c>
      <c r="J14" s="135"/>
      <c r="K14" s="135"/>
      <c r="L14" s="135" t="e">
        <f t="shared" ca="1" si="3"/>
        <v>#REF!</v>
      </c>
      <c r="M14" s="137" t="e">
        <f t="shared" ca="1" si="5"/>
        <v>#REF!</v>
      </c>
      <c r="N14" s="161" t="e">
        <f t="shared" ca="1" si="6"/>
        <v>#REF!</v>
      </c>
      <c r="O14" s="139" t="e">
        <f t="shared" ca="1" si="7"/>
        <v>#REF!</v>
      </c>
      <c r="P14" s="143"/>
    </row>
    <row r="15" spans="1:16287" x14ac:dyDescent="0.25">
      <c r="A15" s="128">
        <v>9</v>
      </c>
      <c r="B15" s="153" t="e">
        <f t="shared" ca="1" si="0"/>
        <v>#REF!</v>
      </c>
      <c r="C15" s="153" t="e">
        <f t="shared" ca="1" si="1"/>
        <v>#REF!</v>
      </c>
      <c r="D15" s="133"/>
      <c r="E15" s="134"/>
      <c r="F15" s="134" t="e">
        <f t="shared" ca="1" si="2"/>
        <v>#REF!</v>
      </c>
      <c r="G15" s="132"/>
      <c r="H15" s="132"/>
      <c r="I15" s="132" t="e">
        <f t="shared" ca="1" si="4"/>
        <v>#REF!</v>
      </c>
      <c r="J15" s="135"/>
      <c r="K15" s="135"/>
      <c r="L15" s="135" t="e">
        <f t="shared" ca="1" si="3"/>
        <v>#REF!</v>
      </c>
      <c r="M15" s="137" t="e">
        <f t="shared" ca="1" si="5"/>
        <v>#REF!</v>
      </c>
      <c r="N15" s="161" t="e">
        <f t="shared" ca="1" si="6"/>
        <v>#REF!</v>
      </c>
      <c r="O15" s="139" t="e">
        <f t="shared" ca="1" si="7"/>
        <v>#REF!</v>
      </c>
      <c r="P15" s="143"/>
    </row>
    <row r="16" spans="1:16287" x14ac:dyDescent="0.25">
      <c r="A16" s="128">
        <v>10</v>
      </c>
      <c r="B16" s="153" t="e">
        <f t="shared" ca="1" si="0"/>
        <v>#REF!</v>
      </c>
      <c r="C16" s="153" t="e">
        <f t="shared" ca="1" si="1"/>
        <v>#REF!</v>
      </c>
      <c r="D16" s="133"/>
      <c r="E16" s="134"/>
      <c r="F16" s="134" t="e">
        <f t="shared" ca="1" si="2"/>
        <v>#REF!</v>
      </c>
      <c r="G16" s="132"/>
      <c r="H16" s="132"/>
      <c r="I16" s="132" t="e">
        <f t="shared" ca="1" si="4"/>
        <v>#REF!</v>
      </c>
      <c r="J16" s="135"/>
      <c r="K16" s="135"/>
      <c r="L16" s="135" t="e">
        <f t="shared" ca="1" si="3"/>
        <v>#REF!</v>
      </c>
      <c r="M16" s="137" t="e">
        <f t="shared" ca="1" si="5"/>
        <v>#REF!</v>
      </c>
      <c r="N16" s="161" t="e">
        <f t="shared" ca="1" si="6"/>
        <v>#REF!</v>
      </c>
      <c r="O16" s="139" t="e">
        <f t="shared" ca="1" si="7"/>
        <v>#REF!</v>
      </c>
      <c r="P16" s="143"/>
    </row>
    <row r="17" spans="1:16" x14ac:dyDescent="0.25">
      <c r="A17" s="128">
        <v>11</v>
      </c>
      <c r="B17" s="153" t="e">
        <f t="shared" ca="1" si="0"/>
        <v>#REF!</v>
      </c>
      <c r="C17" s="153" t="e">
        <f t="shared" ca="1" si="1"/>
        <v>#REF!</v>
      </c>
      <c r="D17" s="133"/>
      <c r="E17" s="134"/>
      <c r="F17" s="134" t="e">
        <f t="shared" ca="1" si="2"/>
        <v>#REF!</v>
      </c>
      <c r="G17" s="132"/>
      <c r="H17" s="132"/>
      <c r="I17" s="132" t="e">
        <f t="shared" ca="1" si="4"/>
        <v>#REF!</v>
      </c>
      <c r="J17" s="135"/>
      <c r="K17" s="135"/>
      <c r="L17" s="135" t="e">
        <f t="shared" ca="1" si="3"/>
        <v>#REF!</v>
      </c>
      <c r="M17" s="137" t="e">
        <f t="shared" ca="1" si="5"/>
        <v>#REF!</v>
      </c>
      <c r="N17" s="161" t="e">
        <f t="shared" ca="1" si="6"/>
        <v>#REF!</v>
      </c>
      <c r="O17" s="139" t="e">
        <f t="shared" ca="1" si="7"/>
        <v>#REF!</v>
      </c>
      <c r="P17" s="143"/>
    </row>
    <row r="18" spans="1:16" x14ac:dyDescent="0.25">
      <c r="A18" s="128">
        <v>12</v>
      </c>
      <c r="B18" s="153" t="e">
        <f t="shared" ca="1" si="0"/>
        <v>#REF!</v>
      </c>
      <c r="C18" s="153" t="e">
        <f t="shared" ca="1" si="1"/>
        <v>#REF!</v>
      </c>
      <c r="D18" s="133"/>
      <c r="E18" s="134"/>
      <c r="F18" s="134" t="e">
        <f t="shared" ca="1" si="2"/>
        <v>#REF!</v>
      </c>
      <c r="G18" s="132"/>
      <c r="H18" s="132"/>
      <c r="I18" s="132" t="e">
        <f t="shared" ca="1" si="4"/>
        <v>#REF!</v>
      </c>
      <c r="J18" s="135"/>
      <c r="K18" s="135"/>
      <c r="L18" s="135" t="e">
        <f t="shared" ca="1" si="3"/>
        <v>#REF!</v>
      </c>
      <c r="M18" s="137" t="e">
        <f t="shared" ca="1" si="5"/>
        <v>#REF!</v>
      </c>
      <c r="N18" s="161" t="e">
        <f t="shared" ca="1" si="6"/>
        <v>#REF!</v>
      </c>
      <c r="O18" s="139" t="e">
        <f t="shared" ca="1" si="7"/>
        <v>#REF!</v>
      </c>
      <c r="P18" s="143"/>
    </row>
    <row r="19" spans="1:16" x14ac:dyDescent="0.25">
      <c r="A19" s="128">
        <v>13</v>
      </c>
      <c r="B19" s="153" t="e">
        <f t="shared" ca="1" si="0"/>
        <v>#REF!</v>
      </c>
      <c r="C19" s="153" t="e">
        <f t="shared" ca="1" si="1"/>
        <v>#REF!</v>
      </c>
      <c r="D19" s="133"/>
      <c r="E19" s="134"/>
      <c r="F19" s="134" t="e">
        <f t="shared" ca="1" si="2"/>
        <v>#REF!</v>
      </c>
      <c r="G19" s="132"/>
      <c r="H19" s="132"/>
      <c r="I19" s="132" t="e">
        <f t="shared" ca="1" si="4"/>
        <v>#REF!</v>
      </c>
      <c r="J19" s="135"/>
      <c r="K19" s="135"/>
      <c r="L19" s="135" t="e">
        <f t="shared" ca="1" si="3"/>
        <v>#REF!</v>
      </c>
      <c r="M19" s="137" t="e">
        <f t="shared" ca="1" si="5"/>
        <v>#REF!</v>
      </c>
      <c r="N19" s="161" t="e">
        <f t="shared" ca="1" si="6"/>
        <v>#REF!</v>
      </c>
      <c r="O19" s="139" t="e">
        <f t="shared" ca="1" si="7"/>
        <v>#REF!</v>
      </c>
      <c r="P19" s="143"/>
    </row>
    <row r="20" spans="1:16" x14ac:dyDescent="0.25">
      <c r="A20" s="128">
        <v>14</v>
      </c>
      <c r="B20" s="153" t="e">
        <f t="shared" ca="1" si="0"/>
        <v>#REF!</v>
      </c>
      <c r="C20" s="153" t="e">
        <f t="shared" ca="1" si="1"/>
        <v>#REF!</v>
      </c>
      <c r="D20" s="133"/>
      <c r="E20" s="134"/>
      <c r="F20" s="134" t="e">
        <f t="shared" ca="1" si="2"/>
        <v>#REF!</v>
      </c>
      <c r="G20" s="132"/>
      <c r="H20" s="132"/>
      <c r="I20" s="132" t="e">
        <f t="shared" ca="1" si="4"/>
        <v>#REF!</v>
      </c>
      <c r="J20" s="135"/>
      <c r="K20" s="135"/>
      <c r="L20" s="135" t="e">
        <f t="shared" ca="1" si="3"/>
        <v>#REF!</v>
      </c>
      <c r="M20" s="137" t="e">
        <f t="shared" ca="1" si="5"/>
        <v>#REF!</v>
      </c>
      <c r="N20" s="161" t="e">
        <f t="shared" ca="1" si="6"/>
        <v>#REF!</v>
      </c>
      <c r="O20" s="139" t="e">
        <f t="shared" ca="1" si="7"/>
        <v>#REF!</v>
      </c>
      <c r="P20" s="143"/>
    </row>
    <row r="21" spans="1:16" x14ac:dyDescent="0.25">
      <c r="A21" s="128">
        <v>15</v>
      </c>
      <c r="B21" s="153" t="e">
        <f t="shared" ca="1" si="0"/>
        <v>#REF!</v>
      </c>
      <c r="C21" s="153" t="e">
        <f t="shared" ca="1" si="1"/>
        <v>#REF!</v>
      </c>
      <c r="D21" s="133"/>
      <c r="E21" s="134"/>
      <c r="F21" s="134" t="e">
        <f t="shared" ca="1" si="2"/>
        <v>#REF!</v>
      </c>
      <c r="G21" s="132"/>
      <c r="H21" s="132"/>
      <c r="I21" s="132" t="e">
        <f t="shared" ca="1" si="4"/>
        <v>#REF!</v>
      </c>
      <c r="J21" s="135"/>
      <c r="K21" s="135"/>
      <c r="L21" s="135" t="e">
        <f t="shared" ca="1" si="3"/>
        <v>#REF!</v>
      </c>
      <c r="M21" s="137" t="e">
        <f t="shared" ca="1" si="5"/>
        <v>#REF!</v>
      </c>
      <c r="N21" s="161" t="e">
        <f t="shared" ca="1" si="6"/>
        <v>#REF!</v>
      </c>
      <c r="O21" s="139" t="e">
        <f t="shared" ca="1" si="7"/>
        <v>#REF!</v>
      </c>
      <c r="P21" s="143"/>
    </row>
    <row r="22" spans="1:16" x14ac:dyDescent="0.25">
      <c r="A22" s="128">
        <v>16</v>
      </c>
      <c r="B22" s="153" t="e">
        <f t="shared" ca="1" si="0"/>
        <v>#REF!</v>
      </c>
      <c r="C22" s="153" t="e">
        <f t="shared" ca="1" si="1"/>
        <v>#REF!</v>
      </c>
      <c r="D22" s="133"/>
      <c r="E22" s="134"/>
      <c r="F22" s="134" t="e">
        <f t="shared" ca="1" si="2"/>
        <v>#REF!</v>
      </c>
      <c r="G22" s="132"/>
      <c r="H22" s="132"/>
      <c r="I22" s="132" t="e">
        <f t="shared" ca="1" si="4"/>
        <v>#REF!</v>
      </c>
      <c r="J22" s="135"/>
      <c r="K22" s="135"/>
      <c r="L22" s="135" t="e">
        <f t="shared" ca="1" si="3"/>
        <v>#REF!</v>
      </c>
      <c r="M22" s="137" t="e">
        <f t="shared" ca="1" si="5"/>
        <v>#REF!</v>
      </c>
      <c r="N22" s="161" t="e">
        <f t="shared" ca="1" si="6"/>
        <v>#REF!</v>
      </c>
      <c r="O22" s="139" t="e">
        <f t="shared" ca="1" si="7"/>
        <v>#REF!</v>
      </c>
      <c r="P22" s="143"/>
    </row>
    <row r="23" spans="1:16" x14ac:dyDescent="0.25">
      <c r="A23" s="128">
        <v>17</v>
      </c>
      <c r="B23" s="153" t="e">
        <f t="shared" ca="1" si="0"/>
        <v>#REF!</v>
      </c>
      <c r="C23" s="153" t="e">
        <f t="shared" ca="1" si="1"/>
        <v>#REF!</v>
      </c>
      <c r="D23" s="133"/>
      <c r="E23" s="134"/>
      <c r="F23" s="134" t="e">
        <f t="shared" ca="1" si="2"/>
        <v>#REF!</v>
      </c>
      <c r="G23" s="132"/>
      <c r="H23" s="132"/>
      <c r="I23" s="132" t="e">
        <f t="shared" ca="1" si="4"/>
        <v>#REF!</v>
      </c>
      <c r="J23" s="135"/>
      <c r="K23" s="135"/>
      <c r="L23" s="135" t="e">
        <f t="shared" ca="1" si="3"/>
        <v>#REF!</v>
      </c>
      <c r="M23" s="137" t="e">
        <f t="shared" ca="1" si="5"/>
        <v>#REF!</v>
      </c>
      <c r="N23" s="161" t="e">
        <f t="shared" ca="1" si="6"/>
        <v>#REF!</v>
      </c>
      <c r="O23" s="139" t="e">
        <f t="shared" ca="1" si="7"/>
        <v>#REF!</v>
      </c>
      <c r="P23" s="143"/>
    </row>
    <row r="24" spans="1:16" x14ac:dyDescent="0.25">
      <c r="A24" s="128">
        <v>18</v>
      </c>
      <c r="B24" s="153" t="e">
        <f t="shared" ca="1" si="0"/>
        <v>#REF!</v>
      </c>
      <c r="C24" s="153" t="e">
        <f t="shared" ca="1" si="1"/>
        <v>#REF!</v>
      </c>
      <c r="D24" s="133"/>
      <c r="E24" s="134"/>
      <c r="F24" s="134" t="e">
        <f t="shared" ca="1" si="2"/>
        <v>#REF!</v>
      </c>
      <c r="G24" s="132"/>
      <c r="H24" s="132"/>
      <c r="I24" s="132" t="e">
        <f t="shared" ca="1" si="4"/>
        <v>#REF!</v>
      </c>
      <c r="J24" s="135"/>
      <c r="K24" s="135"/>
      <c r="L24" s="135" t="e">
        <f t="shared" ca="1" si="3"/>
        <v>#REF!</v>
      </c>
      <c r="M24" s="137" t="e">
        <f t="shared" ca="1" si="5"/>
        <v>#REF!</v>
      </c>
      <c r="N24" s="161" t="e">
        <f t="shared" ca="1" si="6"/>
        <v>#REF!</v>
      </c>
      <c r="O24" s="139" t="e">
        <f t="shared" ca="1" si="7"/>
        <v>#REF!</v>
      </c>
      <c r="P24" s="143"/>
    </row>
    <row r="25" spans="1:16" x14ac:dyDescent="0.25">
      <c r="A25" s="128">
        <v>19</v>
      </c>
      <c r="B25" s="153" t="e">
        <f t="shared" ca="1" si="0"/>
        <v>#REF!</v>
      </c>
      <c r="C25" s="153" t="e">
        <f t="shared" ca="1" si="1"/>
        <v>#REF!</v>
      </c>
      <c r="D25" s="133"/>
      <c r="E25" s="134"/>
      <c r="F25" s="134" t="e">
        <f t="shared" ca="1" si="2"/>
        <v>#REF!</v>
      </c>
      <c r="G25" s="132"/>
      <c r="H25" s="132"/>
      <c r="I25" s="132" t="e">
        <f t="shared" ca="1" si="4"/>
        <v>#REF!</v>
      </c>
      <c r="J25" s="135"/>
      <c r="K25" s="135"/>
      <c r="L25" s="135" t="e">
        <f t="shared" ca="1" si="3"/>
        <v>#REF!</v>
      </c>
      <c r="M25" s="137" t="e">
        <f t="shared" ca="1" si="5"/>
        <v>#REF!</v>
      </c>
      <c r="N25" s="161" t="e">
        <f t="shared" ca="1" si="6"/>
        <v>#REF!</v>
      </c>
      <c r="O25" s="139" t="e">
        <f t="shared" ca="1" si="7"/>
        <v>#REF!</v>
      </c>
      <c r="P25" s="143"/>
    </row>
    <row r="26" spans="1:16" x14ac:dyDescent="0.25">
      <c r="A26" s="128">
        <v>20</v>
      </c>
      <c r="B26" s="153" t="e">
        <f t="shared" ca="1" si="0"/>
        <v>#REF!</v>
      </c>
      <c r="C26" s="153" t="e">
        <f t="shared" ca="1" si="1"/>
        <v>#REF!</v>
      </c>
      <c r="D26" s="133"/>
      <c r="E26" s="134"/>
      <c r="F26" s="134" t="e">
        <f t="shared" ca="1" si="2"/>
        <v>#REF!</v>
      </c>
      <c r="G26" s="132"/>
      <c r="H26" s="132"/>
      <c r="I26" s="132" t="e">
        <f t="shared" ca="1" si="4"/>
        <v>#REF!</v>
      </c>
      <c r="J26" s="135"/>
      <c r="K26" s="135"/>
      <c r="L26" s="135" t="e">
        <f t="shared" ca="1" si="3"/>
        <v>#REF!</v>
      </c>
      <c r="M26" s="137" t="e">
        <f t="shared" ca="1" si="5"/>
        <v>#REF!</v>
      </c>
      <c r="N26" s="161" t="e">
        <f t="shared" ca="1" si="6"/>
        <v>#REF!</v>
      </c>
      <c r="O26" s="139" t="e">
        <f t="shared" ca="1" si="7"/>
        <v>#REF!</v>
      </c>
      <c r="P26" s="143"/>
    </row>
    <row r="27" spans="1:16" x14ac:dyDescent="0.25">
      <c r="A27" s="128">
        <v>21</v>
      </c>
      <c r="B27" s="153" t="e">
        <f t="shared" ca="1" si="0"/>
        <v>#REF!</v>
      </c>
      <c r="C27" s="153" t="e">
        <f t="shared" ca="1" si="1"/>
        <v>#REF!</v>
      </c>
      <c r="D27" s="133"/>
      <c r="E27" s="134"/>
      <c r="F27" s="134" t="e">
        <f t="shared" ca="1" si="2"/>
        <v>#REF!</v>
      </c>
      <c r="G27" s="132"/>
      <c r="H27" s="132"/>
      <c r="I27" s="132" t="e">
        <f t="shared" ca="1" si="4"/>
        <v>#REF!</v>
      </c>
      <c r="J27" s="135"/>
      <c r="K27" s="135"/>
      <c r="L27" s="135" t="e">
        <f t="shared" ca="1" si="3"/>
        <v>#REF!</v>
      </c>
      <c r="M27" s="137" t="e">
        <f t="shared" ca="1" si="5"/>
        <v>#REF!</v>
      </c>
      <c r="N27" s="161" t="e">
        <f t="shared" ca="1" si="6"/>
        <v>#REF!</v>
      </c>
      <c r="O27" s="139" t="e">
        <f t="shared" ca="1" si="7"/>
        <v>#REF!</v>
      </c>
      <c r="P27" s="143"/>
    </row>
    <row r="28" spans="1:16" x14ac:dyDescent="0.25">
      <c r="A28" s="128">
        <v>22</v>
      </c>
      <c r="B28" s="153" t="e">
        <f t="shared" ca="1" si="0"/>
        <v>#REF!</v>
      </c>
      <c r="C28" s="153" t="e">
        <f t="shared" ca="1" si="1"/>
        <v>#REF!</v>
      </c>
      <c r="D28" s="133"/>
      <c r="E28" s="134"/>
      <c r="F28" s="134" t="e">
        <f t="shared" ca="1" si="2"/>
        <v>#REF!</v>
      </c>
      <c r="G28" s="132"/>
      <c r="H28" s="132"/>
      <c r="I28" s="132" t="e">
        <f t="shared" ca="1" si="4"/>
        <v>#REF!</v>
      </c>
      <c r="J28" s="135"/>
      <c r="K28" s="135"/>
      <c r="L28" s="135" t="e">
        <f t="shared" ca="1" si="3"/>
        <v>#REF!</v>
      </c>
      <c r="M28" s="137" t="e">
        <f t="shared" ca="1" si="5"/>
        <v>#REF!</v>
      </c>
      <c r="N28" s="161" t="e">
        <f t="shared" ca="1" si="6"/>
        <v>#REF!</v>
      </c>
      <c r="O28" s="139" t="e">
        <f t="shared" ca="1" si="7"/>
        <v>#REF!</v>
      </c>
      <c r="P28" s="143"/>
    </row>
    <row r="29" spans="1:16" x14ac:dyDescent="0.25">
      <c r="A29" s="128">
        <v>23</v>
      </c>
      <c r="B29" s="153" t="e">
        <f t="shared" ca="1" si="0"/>
        <v>#REF!</v>
      </c>
      <c r="C29" s="153" t="e">
        <f t="shared" ca="1" si="1"/>
        <v>#REF!</v>
      </c>
      <c r="D29" s="133"/>
      <c r="E29" s="134"/>
      <c r="F29" s="134" t="e">
        <f t="shared" ca="1" si="2"/>
        <v>#REF!</v>
      </c>
      <c r="G29" s="132"/>
      <c r="H29" s="132"/>
      <c r="I29" s="132" t="e">
        <f t="shared" ca="1" si="4"/>
        <v>#REF!</v>
      </c>
      <c r="J29" s="135"/>
      <c r="K29" s="135"/>
      <c r="L29" s="135" t="e">
        <f t="shared" ca="1" si="3"/>
        <v>#REF!</v>
      </c>
      <c r="M29" s="137" t="e">
        <f t="shared" ca="1" si="5"/>
        <v>#REF!</v>
      </c>
      <c r="N29" s="161" t="e">
        <f t="shared" ca="1" si="6"/>
        <v>#REF!</v>
      </c>
      <c r="O29" s="139" t="e">
        <f t="shared" ca="1" si="7"/>
        <v>#REF!</v>
      </c>
      <c r="P29" s="143"/>
    </row>
    <row r="30" spans="1:16" x14ac:dyDescent="0.25">
      <c r="A30" s="128">
        <v>24</v>
      </c>
      <c r="B30" s="153" t="e">
        <f t="shared" ca="1" si="0"/>
        <v>#REF!</v>
      </c>
      <c r="C30" s="153" t="e">
        <f t="shared" ca="1" si="1"/>
        <v>#REF!</v>
      </c>
      <c r="D30" s="133"/>
      <c r="E30" s="134"/>
      <c r="F30" s="134" t="e">
        <f t="shared" ca="1" si="2"/>
        <v>#REF!</v>
      </c>
      <c r="G30" s="132"/>
      <c r="H30" s="132"/>
      <c r="I30" s="132" t="e">
        <f t="shared" ca="1" si="4"/>
        <v>#REF!</v>
      </c>
      <c r="J30" s="135"/>
      <c r="K30" s="135"/>
      <c r="L30" s="135" t="e">
        <f t="shared" ca="1" si="3"/>
        <v>#REF!</v>
      </c>
      <c r="M30" s="137" t="e">
        <f t="shared" ca="1" si="5"/>
        <v>#REF!</v>
      </c>
      <c r="N30" s="161" t="e">
        <f t="shared" ca="1" si="6"/>
        <v>#REF!</v>
      </c>
      <c r="O30" s="139" t="e">
        <f t="shared" ca="1" si="7"/>
        <v>#REF!</v>
      </c>
      <c r="P30" s="143"/>
    </row>
    <row r="31" spans="1:16" x14ac:dyDescent="0.25">
      <c r="A31" s="128">
        <v>25</v>
      </c>
      <c r="B31" s="153" t="e">
        <f t="shared" ca="1" si="0"/>
        <v>#REF!</v>
      </c>
      <c r="C31" s="153" t="e">
        <f t="shared" ca="1" si="1"/>
        <v>#REF!</v>
      </c>
      <c r="D31" s="133"/>
      <c r="E31" s="134"/>
      <c r="F31" s="134" t="e">
        <f t="shared" ca="1" si="2"/>
        <v>#REF!</v>
      </c>
      <c r="G31" s="132"/>
      <c r="H31" s="132"/>
      <c r="I31" s="132" t="e">
        <f t="shared" ca="1" si="4"/>
        <v>#REF!</v>
      </c>
      <c r="J31" s="135"/>
      <c r="K31" s="135"/>
      <c r="L31" s="135" t="e">
        <f t="shared" ca="1" si="3"/>
        <v>#REF!</v>
      </c>
      <c r="M31" s="137" t="e">
        <f t="shared" ca="1" si="5"/>
        <v>#REF!</v>
      </c>
      <c r="N31" s="161" t="e">
        <f t="shared" ca="1" si="6"/>
        <v>#REF!</v>
      </c>
      <c r="O31" s="139" t="e">
        <f t="shared" ca="1" si="7"/>
        <v>#REF!</v>
      </c>
      <c r="P31" s="143"/>
    </row>
    <row r="32" spans="1:16" x14ac:dyDescent="0.25">
      <c r="A32" s="128">
        <v>26</v>
      </c>
      <c r="B32" s="153" t="e">
        <f t="shared" ca="1" si="0"/>
        <v>#REF!</v>
      </c>
      <c r="C32" s="153" t="e">
        <f t="shared" ca="1" si="1"/>
        <v>#REF!</v>
      </c>
      <c r="D32" s="133"/>
      <c r="E32" s="134"/>
      <c r="F32" s="134" t="e">
        <f t="shared" ca="1" si="2"/>
        <v>#REF!</v>
      </c>
      <c r="G32" s="132"/>
      <c r="H32" s="132"/>
      <c r="I32" s="132" t="e">
        <f t="shared" ca="1" si="4"/>
        <v>#REF!</v>
      </c>
      <c r="J32" s="135"/>
      <c r="K32" s="135"/>
      <c r="L32" s="135" t="e">
        <f t="shared" ca="1" si="3"/>
        <v>#REF!</v>
      </c>
      <c r="M32" s="137" t="e">
        <f t="shared" ca="1" si="5"/>
        <v>#REF!</v>
      </c>
      <c r="N32" s="161" t="e">
        <f t="shared" ca="1" si="6"/>
        <v>#REF!</v>
      </c>
      <c r="O32" s="139" t="e">
        <f t="shared" ca="1" si="7"/>
        <v>#REF!</v>
      </c>
      <c r="P32" s="143"/>
    </row>
    <row r="33" spans="1:16" x14ac:dyDescent="0.25">
      <c r="A33" s="128">
        <v>27</v>
      </c>
      <c r="B33" s="153" t="e">
        <f t="shared" ca="1" si="0"/>
        <v>#REF!</v>
      </c>
      <c r="C33" s="153" t="e">
        <f t="shared" ca="1" si="1"/>
        <v>#REF!</v>
      </c>
      <c r="D33" s="133"/>
      <c r="E33" s="134"/>
      <c r="F33" s="134" t="e">
        <f t="shared" ca="1" si="2"/>
        <v>#REF!</v>
      </c>
      <c r="G33" s="132"/>
      <c r="H33" s="132"/>
      <c r="I33" s="132" t="e">
        <f t="shared" ca="1" si="4"/>
        <v>#REF!</v>
      </c>
      <c r="J33" s="135"/>
      <c r="K33" s="135"/>
      <c r="L33" s="135" t="e">
        <f t="shared" ca="1" si="3"/>
        <v>#REF!</v>
      </c>
      <c r="M33" s="137" t="e">
        <f t="shared" ca="1" si="5"/>
        <v>#REF!</v>
      </c>
      <c r="N33" s="161" t="e">
        <f t="shared" ca="1" si="6"/>
        <v>#REF!</v>
      </c>
      <c r="O33" s="139" t="e">
        <f t="shared" ca="1" si="7"/>
        <v>#REF!</v>
      </c>
      <c r="P33" s="143"/>
    </row>
    <row r="34" spans="1:16" x14ac:dyDescent="0.25">
      <c r="A34" s="128">
        <v>28</v>
      </c>
      <c r="B34" s="153" t="e">
        <f t="shared" ca="1" si="0"/>
        <v>#REF!</v>
      </c>
      <c r="C34" s="153" t="e">
        <f t="shared" ca="1" si="1"/>
        <v>#REF!</v>
      </c>
      <c r="D34" s="133"/>
      <c r="E34" s="134"/>
      <c r="F34" s="134" t="e">
        <f t="shared" ca="1" si="2"/>
        <v>#REF!</v>
      </c>
      <c r="G34" s="132"/>
      <c r="H34" s="132"/>
      <c r="I34" s="132" t="e">
        <f t="shared" ca="1" si="4"/>
        <v>#REF!</v>
      </c>
      <c r="J34" s="135"/>
      <c r="K34" s="135"/>
      <c r="L34" s="135" t="e">
        <f t="shared" ca="1" si="3"/>
        <v>#REF!</v>
      </c>
      <c r="M34" s="137" t="e">
        <f t="shared" ca="1" si="5"/>
        <v>#REF!</v>
      </c>
      <c r="N34" s="161" t="e">
        <f t="shared" ca="1" si="6"/>
        <v>#REF!</v>
      </c>
      <c r="O34" s="139" t="e">
        <f t="shared" ca="1" si="7"/>
        <v>#REF!</v>
      </c>
      <c r="P34" s="143"/>
    </row>
    <row r="35" spans="1:16" x14ac:dyDescent="0.25">
      <c r="A35" s="128">
        <v>29</v>
      </c>
      <c r="B35" s="153" t="e">
        <f t="shared" ca="1" si="0"/>
        <v>#REF!</v>
      </c>
      <c r="C35" s="153" t="e">
        <f t="shared" ca="1" si="1"/>
        <v>#REF!</v>
      </c>
      <c r="D35" s="133"/>
      <c r="E35" s="134"/>
      <c r="F35" s="134" t="e">
        <f t="shared" ca="1" si="2"/>
        <v>#REF!</v>
      </c>
      <c r="G35" s="132"/>
      <c r="H35" s="132"/>
      <c r="I35" s="132" t="e">
        <f t="shared" ca="1" si="4"/>
        <v>#REF!</v>
      </c>
      <c r="J35" s="135"/>
      <c r="K35" s="135"/>
      <c r="L35" s="135" t="e">
        <f t="shared" ca="1" si="3"/>
        <v>#REF!</v>
      </c>
      <c r="M35" s="137" t="e">
        <f t="shared" ca="1" si="5"/>
        <v>#REF!</v>
      </c>
      <c r="N35" s="161" t="e">
        <f t="shared" ca="1" si="6"/>
        <v>#REF!</v>
      </c>
      <c r="O35" s="139" t="e">
        <f t="shared" ca="1" si="7"/>
        <v>#REF!</v>
      </c>
      <c r="P35" s="143"/>
    </row>
    <row r="36" spans="1:16" x14ac:dyDescent="0.25">
      <c r="A36" s="128">
        <v>30</v>
      </c>
      <c r="B36" s="153" t="e">
        <f t="shared" ca="1" si="0"/>
        <v>#REF!</v>
      </c>
      <c r="C36" s="153" t="e">
        <f t="shared" ca="1" si="1"/>
        <v>#REF!</v>
      </c>
      <c r="D36" s="133"/>
      <c r="E36" s="134"/>
      <c r="F36" s="134" t="e">
        <f t="shared" ca="1" si="2"/>
        <v>#REF!</v>
      </c>
      <c r="G36" s="132"/>
      <c r="H36" s="132"/>
      <c r="I36" s="132" t="e">
        <f t="shared" ca="1" si="4"/>
        <v>#REF!</v>
      </c>
      <c r="J36" s="135"/>
      <c r="K36" s="135"/>
      <c r="L36" s="135" t="e">
        <f t="shared" ca="1" si="3"/>
        <v>#REF!</v>
      </c>
      <c r="M36" s="137" t="e">
        <f t="shared" ca="1" si="5"/>
        <v>#REF!</v>
      </c>
      <c r="N36" s="161" t="e">
        <f t="shared" ca="1" si="6"/>
        <v>#REF!</v>
      </c>
      <c r="O36" s="139" t="e">
        <f t="shared" ca="1" si="7"/>
        <v>#REF!</v>
      </c>
      <c r="P36" s="143"/>
    </row>
    <row r="37" spans="1:16" x14ac:dyDescent="0.25">
      <c r="A37" s="128">
        <v>31</v>
      </c>
      <c r="B37" s="153" t="e">
        <f t="shared" ca="1" si="0"/>
        <v>#REF!</v>
      </c>
      <c r="C37" s="153" t="e">
        <f t="shared" ca="1" si="1"/>
        <v>#REF!</v>
      </c>
      <c r="D37" s="133"/>
      <c r="E37" s="134"/>
      <c r="F37" s="134" t="e">
        <f t="shared" ca="1" si="2"/>
        <v>#REF!</v>
      </c>
      <c r="G37" s="132"/>
      <c r="H37" s="132"/>
      <c r="I37" s="132" t="e">
        <f t="shared" ca="1" si="4"/>
        <v>#REF!</v>
      </c>
      <c r="J37" s="135"/>
      <c r="K37" s="135"/>
      <c r="L37" s="135" t="e">
        <f t="shared" ca="1" si="3"/>
        <v>#REF!</v>
      </c>
      <c r="M37" s="137" t="e">
        <f t="shared" ca="1" si="5"/>
        <v>#REF!</v>
      </c>
      <c r="N37" s="161" t="e">
        <f t="shared" ca="1" si="6"/>
        <v>#REF!</v>
      </c>
      <c r="O37" s="139" t="e">
        <f t="shared" ca="1" si="7"/>
        <v>#REF!</v>
      </c>
      <c r="P37" s="143"/>
    </row>
    <row r="38" spans="1:16" x14ac:dyDescent="0.25">
      <c r="A38" s="128">
        <v>32</v>
      </c>
      <c r="B38" s="153" t="e">
        <f t="shared" ca="1" si="0"/>
        <v>#REF!</v>
      </c>
      <c r="C38" s="153" t="e">
        <f t="shared" ca="1" si="1"/>
        <v>#REF!</v>
      </c>
      <c r="D38" s="133"/>
      <c r="E38" s="134"/>
      <c r="F38" s="134" t="e">
        <f t="shared" ca="1" si="2"/>
        <v>#REF!</v>
      </c>
      <c r="G38" s="132"/>
      <c r="H38" s="132"/>
      <c r="I38" s="132" t="e">
        <f t="shared" ca="1" si="4"/>
        <v>#REF!</v>
      </c>
      <c r="J38" s="135"/>
      <c r="K38" s="135"/>
      <c r="L38" s="135" t="e">
        <f t="shared" ca="1" si="3"/>
        <v>#REF!</v>
      </c>
      <c r="M38" s="137" t="e">
        <f t="shared" ca="1" si="5"/>
        <v>#REF!</v>
      </c>
      <c r="N38" s="161" t="e">
        <f t="shared" ca="1" si="6"/>
        <v>#REF!</v>
      </c>
      <c r="O38" s="139" t="e">
        <f t="shared" ca="1" si="7"/>
        <v>#REF!</v>
      </c>
      <c r="P38" s="143"/>
    </row>
    <row r="39" spans="1:16" x14ac:dyDescent="0.25">
      <c r="A39" s="128">
        <v>33</v>
      </c>
      <c r="B39" s="153" t="e">
        <f t="shared" ca="1" si="0"/>
        <v>#REF!</v>
      </c>
      <c r="C39" s="153" t="e">
        <f t="shared" ca="1" si="1"/>
        <v>#REF!</v>
      </c>
      <c r="D39" s="133"/>
      <c r="E39" s="134"/>
      <c r="F39" s="134" t="e">
        <f t="shared" ca="1" si="2"/>
        <v>#REF!</v>
      </c>
      <c r="G39" s="132"/>
      <c r="H39" s="132"/>
      <c r="I39" s="132" t="e">
        <f t="shared" ca="1" si="4"/>
        <v>#REF!</v>
      </c>
      <c r="J39" s="135"/>
      <c r="K39" s="135"/>
      <c r="L39" s="135" t="e">
        <f t="shared" ca="1" si="3"/>
        <v>#REF!</v>
      </c>
      <c r="M39" s="137" t="e">
        <f t="shared" ca="1" si="5"/>
        <v>#REF!</v>
      </c>
      <c r="N39" s="161" t="e">
        <f t="shared" ca="1" si="6"/>
        <v>#REF!</v>
      </c>
      <c r="O39" s="139" t="e">
        <f t="shared" ca="1" si="7"/>
        <v>#REF!</v>
      </c>
      <c r="P39" s="143"/>
    </row>
    <row r="40" spans="1:16" x14ac:dyDescent="0.25">
      <c r="A40" s="128">
        <v>34</v>
      </c>
      <c r="B40" s="153" t="e">
        <f t="shared" ca="1" si="0"/>
        <v>#REF!</v>
      </c>
      <c r="C40" s="153" t="e">
        <f t="shared" ca="1" si="1"/>
        <v>#REF!</v>
      </c>
      <c r="D40" s="133"/>
      <c r="E40" s="134"/>
      <c r="F40" s="134" t="e">
        <f t="shared" ca="1" si="2"/>
        <v>#REF!</v>
      </c>
      <c r="G40" s="132"/>
      <c r="H40" s="132"/>
      <c r="I40" s="132" t="e">
        <f t="shared" ca="1" si="4"/>
        <v>#REF!</v>
      </c>
      <c r="J40" s="135"/>
      <c r="K40" s="135"/>
      <c r="L40" s="135" t="e">
        <f t="shared" ca="1" si="3"/>
        <v>#REF!</v>
      </c>
      <c r="M40" s="137" t="e">
        <f t="shared" ca="1" si="5"/>
        <v>#REF!</v>
      </c>
      <c r="N40" s="161" t="e">
        <f t="shared" ca="1" si="6"/>
        <v>#REF!</v>
      </c>
      <c r="O40" s="139" t="e">
        <f t="shared" ca="1" si="7"/>
        <v>#REF!</v>
      </c>
      <c r="P40" s="143"/>
    </row>
    <row r="41" spans="1:16" x14ac:dyDescent="0.25">
      <c r="A41" s="128">
        <v>35</v>
      </c>
      <c r="B41" s="153" t="e">
        <f t="shared" ca="1" si="0"/>
        <v>#REF!</v>
      </c>
      <c r="C41" s="153" t="e">
        <f t="shared" ca="1" si="1"/>
        <v>#REF!</v>
      </c>
      <c r="D41" s="133"/>
      <c r="E41" s="134"/>
      <c r="F41" s="134" t="e">
        <f t="shared" ca="1" si="2"/>
        <v>#REF!</v>
      </c>
      <c r="G41" s="132"/>
      <c r="H41" s="132"/>
      <c r="I41" s="132" t="e">
        <f t="shared" ca="1" si="4"/>
        <v>#REF!</v>
      </c>
      <c r="J41" s="135"/>
      <c r="K41" s="135"/>
      <c r="L41" s="135" t="e">
        <f t="shared" ca="1" si="3"/>
        <v>#REF!</v>
      </c>
      <c r="M41" s="137" t="e">
        <f t="shared" ca="1" si="5"/>
        <v>#REF!</v>
      </c>
      <c r="N41" s="161" t="e">
        <f t="shared" ca="1" si="6"/>
        <v>#REF!</v>
      </c>
      <c r="O41" s="139" t="e">
        <f t="shared" ca="1" si="7"/>
        <v>#REF!</v>
      </c>
      <c r="P41" s="143"/>
    </row>
    <row r="42" spans="1:16" x14ac:dyDescent="0.25">
      <c r="A42" s="128">
        <v>36</v>
      </c>
      <c r="B42" s="153" t="e">
        <f t="shared" ca="1" si="0"/>
        <v>#REF!</v>
      </c>
      <c r="C42" s="153" t="e">
        <f t="shared" ca="1" si="1"/>
        <v>#REF!</v>
      </c>
      <c r="D42" s="133"/>
      <c r="E42" s="134"/>
      <c r="F42" s="134" t="e">
        <f t="shared" ca="1" si="2"/>
        <v>#REF!</v>
      </c>
      <c r="G42" s="132"/>
      <c r="H42" s="132"/>
      <c r="I42" s="132" t="e">
        <f t="shared" ca="1" si="4"/>
        <v>#REF!</v>
      </c>
      <c r="J42" s="135"/>
      <c r="K42" s="135"/>
      <c r="L42" s="135" t="e">
        <f t="shared" ca="1" si="3"/>
        <v>#REF!</v>
      </c>
      <c r="M42" s="137" t="e">
        <f t="shared" ca="1" si="5"/>
        <v>#REF!</v>
      </c>
      <c r="N42" s="161" t="e">
        <f t="shared" ca="1" si="6"/>
        <v>#REF!</v>
      </c>
      <c r="O42" s="139" t="e">
        <f t="shared" ca="1" si="7"/>
        <v>#REF!</v>
      </c>
      <c r="P42" s="143"/>
    </row>
    <row r="43" spans="1:16" x14ac:dyDescent="0.25">
      <c r="A43" s="128">
        <v>37</v>
      </c>
      <c r="B43" s="153" t="e">
        <f t="shared" ca="1" si="0"/>
        <v>#REF!</v>
      </c>
      <c r="C43" s="153" t="e">
        <f t="shared" ca="1" si="1"/>
        <v>#REF!</v>
      </c>
      <c r="D43" s="133"/>
      <c r="E43" s="134"/>
      <c r="F43" s="134" t="e">
        <f t="shared" ca="1" si="2"/>
        <v>#REF!</v>
      </c>
      <c r="G43" s="132"/>
      <c r="H43" s="132"/>
      <c r="I43" s="132" t="e">
        <f t="shared" ca="1" si="4"/>
        <v>#REF!</v>
      </c>
      <c r="J43" s="135"/>
      <c r="K43" s="135"/>
      <c r="L43" s="135" t="e">
        <f t="shared" ca="1" si="3"/>
        <v>#REF!</v>
      </c>
      <c r="M43" s="137" t="e">
        <f t="shared" ca="1" si="5"/>
        <v>#REF!</v>
      </c>
      <c r="N43" s="161" t="e">
        <f t="shared" ca="1" si="6"/>
        <v>#REF!</v>
      </c>
      <c r="O43" s="139" t="e">
        <f t="shared" ca="1" si="7"/>
        <v>#REF!</v>
      </c>
      <c r="P43" s="143"/>
    </row>
    <row r="44" spans="1:16" x14ac:dyDescent="0.25">
      <c r="A44" s="128">
        <v>38</v>
      </c>
      <c r="B44" s="153" t="e">
        <f t="shared" ca="1" si="0"/>
        <v>#REF!</v>
      </c>
      <c r="C44" s="153" t="e">
        <f t="shared" ca="1" si="1"/>
        <v>#REF!</v>
      </c>
      <c r="D44" s="133"/>
      <c r="E44" s="134"/>
      <c r="F44" s="134" t="e">
        <f t="shared" ca="1" si="2"/>
        <v>#REF!</v>
      </c>
      <c r="G44" s="132"/>
      <c r="H44" s="132"/>
      <c r="I44" s="132" t="e">
        <f t="shared" ca="1" si="4"/>
        <v>#REF!</v>
      </c>
      <c r="J44" s="135"/>
      <c r="K44" s="135"/>
      <c r="L44" s="135" t="e">
        <f t="shared" ca="1" si="3"/>
        <v>#REF!</v>
      </c>
      <c r="M44" s="137" t="e">
        <f t="shared" ca="1" si="5"/>
        <v>#REF!</v>
      </c>
      <c r="N44" s="161" t="e">
        <f t="shared" ca="1" si="6"/>
        <v>#REF!</v>
      </c>
      <c r="O44" s="139" t="e">
        <f t="shared" ca="1" si="7"/>
        <v>#REF!</v>
      </c>
      <c r="P44" s="143"/>
    </row>
    <row r="45" spans="1:16" x14ac:dyDescent="0.25">
      <c r="A45" s="128">
        <v>39</v>
      </c>
      <c r="B45" s="153" t="e">
        <f t="shared" ca="1" si="0"/>
        <v>#REF!</v>
      </c>
      <c r="C45" s="153" t="e">
        <f t="shared" ca="1" si="1"/>
        <v>#REF!</v>
      </c>
      <c r="D45" s="133"/>
      <c r="E45" s="134"/>
      <c r="F45" s="134" t="e">
        <f t="shared" ca="1" si="2"/>
        <v>#REF!</v>
      </c>
      <c r="G45" s="132"/>
      <c r="H45" s="132"/>
      <c r="I45" s="132" t="e">
        <f t="shared" ca="1" si="4"/>
        <v>#REF!</v>
      </c>
      <c r="J45" s="135"/>
      <c r="K45" s="135"/>
      <c r="L45" s="135" t="e">
        <f t="shared" ca="1" si="3"/>
        <v>#REF!</v>
      </c>
      <c r="M45" s="137" t="e">
        <f t="shared" ca="1" si="5"/>
        <v>#REF!</v>
      </c>
      <c r="N45" s="161" t="e">
        <f t="shared" ca="1" si="6"/>
        <v>#REF!</v>
      </c>
      <c r="O45" s="139" t="e">
        <f t="shared" ca="1" si="7"/>
        <v>#REF!</v>
      </c>
      <c r="P45" s="143"/>
    </row>
    <row r="46" spans="1:16" x14ac:dyDescent="0.25">
      <c r="A46" s="128">
        <v>40</v>
      </c>
      <c r="B46" s="153" t="e">
        <f t="shared" ca="1" si="0"/>
        <v>#REF!</v>
      </c>
      <c r="C46" s="153" t="e">
        <f t="shared" ca="1" si="1"/>
        <v>#REF!</v>
      </c>
      <c r="D46" s="133"/>
      <c r="E46" s="134"/>
      <c r="F46" s="134" t="e">
        <f t="shared" ca="1" si="2"/>
        <v>#REF!</v>
      </c>
      <c r="G46" s="132"/>
      <c r="H46" s="132"/>
      <c r="I46" s="132" t="e">
        <f t="shared" ca="1" si="4"/>
        <v>#REF!</v>
      </c>
      <c r="J46" s="135"/>
      <c r="K46" s="135"/>
      <c r="L46" s="135" t="e">
        <f t="shared" ca="1" si="3"/>
        <v>#REF!</v>
      </c>
      <c r="M46" s="137" t="e">
        <f t="shared" ca="1" si="5"/>
        <v>#REF!</v>
      </c>
      <c r="N46" s="161" t="e">
        <f t="shared" ca="1" si="6"/>
        <v>#REF!</v>
      </c>
      <c r="O46" s="139" t="e">
        <f t="shared" ca="1" si="7"/>
        <v>#REF!</v>
      </c>
      <c r="P46" s="143"/>
    </row>
    <row r="47" spans="1:16" x14ac:dyDescent="0.25">
      <c r="A47" s="128">
        <v>41</v>
      </c>
      <c r="B47" s="153" t="e">
        <f t="shared" ca="1" si="0"/>
        <v>#REF!</v>
      </c>
      <c r="C47" s="153" t="e">
        <f t="shared" ca="1" si="1"/>
        <v>#REF!</v>
      </c>
      <c r="D47" s="133"/>
      <c r="E47" s="134"/>
      <c r="F47" s="134" t="e">
        <f t="shared" ca="1" si="2"/>
        <v>#REF!</v>
      </c>
      <c r="G47" s="132"/>
      <c r="H47" s="132"/>
      <c r="I47" s="132" t="e">
        <f t="shared" ca="1" si="4"/>
        <v>#REF!</v>
      </c>
      <c r="J47" s="135"/>
      <c r="K47" s="135"/>
      <c r="L47" s="135" t="e">
        <f t="shared" ca="1" si="3"/>
        <v>#REF!</v>
      </c>
      <c r="M47" s="137" t="e">
        <f t="shared" ca="1" si="5"/>
        <v>#REF!</v>
      </c>
      <c r="N47" s="161" t="e">
        <f t="shared" ca="1" si="6"/>
        <v>#REF!</v>
      </c>
      <c r="O47" s="139" t="e">
        <f t="shared" ca="1" si="7"/>
        <v>#REF!</v>
      </c>
      <c r="P47" s="143"/>
    </row>
    <row r="48" spans="1:16" x14ac:dyDescent="0.25">
      <c r="A48" s="128">
        <v>42</v>
      </c>
      <c r="B48" s="153" t="e">
        <f t="shared" ca="1" si="0"/>
        <v>#REF!</v>
      </c>
      <c r="C48" s="153" t="e">
        <f t="shared" ca="1" si="1"/>
        <v>#REF!</v>
      </c>
      <c r="D48" s="133"/>
      <c r="E48" s="134"/>
      <c r="F48" s="134" t="e">
        <f t="shared" ca="1" si="2"/>
        <v>#REF!</v>
      </c>
      <c r="G48" s="132"/>
      <c r="H48" s="132"/>
      <c r="I48" s="132" t="e">
        <f t="shared" ca="1" si="4"/>
        <v>#REF!</v>
      </c>
      <c r="J48" s="135"/>
      <c r="K48" s="135"/>
      <c r="L48" s="135" t="e">
        <f t="shared" ca="1" si="3"/>
        <v>#REF!</v>
      </c>
      <c r="M48" s="137" t="e">
        <f t="shared" ca="1" si="5"/>
        <v>#REF!</v>
      </c>
      <c r="N48" s="161" t="e">
        <f t="shared" ca="1" si="6"/>
        <v>#REF!</v>
      </c>
      <c r="O48" s="139" t="e">
        <f t="shared" ca="1" si="7"/>
        <v>#REF!</v>
      </c>
      <c r="P48" s="143"/>
    </row>
    <row r="49" spans="1:16" x14ac:dyDescent="0.25">
      <c r="A49" s="128">
        <v>43</v>
      </c>
      <c r="B49" s="153" t="e">
        <f t="shared" ca="1" si="0"/>
        <v>#REF!</v>
      </c>
      <c r="C49" s="153" t="e">
        <f t="shared" ca="1" si="1"/>
        <v>#REF!</v>
      </c>
      <c r="D49" s="133"/>
      <c r="E49" s="134"/>
      <c r="F49" s="134" t="e">
        <f t="shared" ca="1" si="2"/>
        <v>#REF!</v>
      </c>
      <c r="G49" s="132"/>
      <c r="H49" s="132"/>
      <c r="I49" s="132" t="e">
        <f t="shared" ca="1" si="4"/>
        <v>#REF!</v>
      </c>
      <c r="J49" s="135"/>
      <c r="K49" s="135"/>
      <c r="L49" s="135" t="e">
        <f t="shared" ca="1" si="3"/>
        <v>#REF!</v>
      </c>
      <c r="M49" s="137" t="e">
        <f t="shared" ca="1" si="5"/>
        <v>#REF!</v>
      </c>
      <c r="N49" s="161" t="e">
        <f t="shared" ca="1" si="6"/>
        <v>#REF!</v>
      </c>
      <c r="O49" s="139" t="e">
        <f t="shared" ca="1" si="7"/>
        <v>#REF!</v>
      </c>
      <c r="P49" s="143"/>
    </row>
    <row r="50" spans="1:16" x14ac:dyDescent="0.25">
      <c r="A50" s="128">
        <v>44</v>
      </c>
      <c r="B50" s="153" t="e">
        <f t="shared" ca="1" si="0"/>
        <v>#REF!</v>
      </c>
      <c r="C50" s="153" t="e">
        <f t="shared" ca="1" si="1"/>
        <v>#REF!</v>
      </c>
      <c r="D50" s="133"/>
      <c r="E50" s="134"/>
      <c r="F50" s="134" t="e">
        <f t="shared" ca="1" si="2"/>
        <v>#REF!</v>
      </c>
      <c r="G50" s="132"/>
      <c r="H50" s="132"/>
      <c r="I50" s="132" t="e">
        <f t="shared" ca="1" si="4"/>
        <v>#REF!</v>
      </c>
      <c r="J50" s="135"/>
      <c r="K50" s="135"/>
      <c r="L50" s="135" t="e">
        <f t="shared" ca="1" si="3"/>
        <v>#REF!</v>
      </c>
      <c r="M50" s="137" t="e">
        <f t="shared" ca="1" si="5"/>
        <v>#REF!</v>
      </c>
      <c r="N50" s="161" t="e">
        <f t="shared" ca="1" si="6"/>
        <v>#REF!</v>
      </c>
      <c r="O50" s="139" t="e">
        <f t="shared" ca="1" si="7"/>
        <v>#REF!</v>
      </c>
      <c r="P50" s="143"/>
    </row>
    <row r="51" spans="1:16" x14ac:dyDescent="0.25">
      <c r="A51" s="128">
        <v>45</v>
      </c>
      <c r="B51" s="153" t="e">
        <f t="shared" ca="1" si="0"/>
        <v>#REF!</v>
      </c>
      <c r="C51" s="153" t="e">
        <f t="shared" ca="1" si="1"/>
        <v>#REF!</v>
      </c>
      <c r="D51" s="133"/>
      <c r="E51" s="134"/>
      <c r="F51" s="134" t="e">
        <f t="shared" ca="1" si="2"/>
        <v>#REF!</v>
      </c>
      <c r="G51" s="132"/>
      <c r="H51" s="132"/>
      <c r="I51" s="132" t="e">
        <f t="shared" ca="1" si="4"/>
        <v>#REF!</v>
      </c>
      <c r="J51" s="135"/>
      <c r="K51" s="135"/>
      <c r="L51" s="135" t="e">
        <f t="shared" ca="1" si="3"/>
        <v>#REF!</v>
      </c>
      <c r="M51" s="137" t="e">
        <f t="shared" ca="1" si="5"/>
        <v>#REF!</v>
      </c>
      <c r="N51" s="161" t="e">
        <f t="shared" ca="1" si="6"/>
        <v>#REF!</v>
      </c>
      <c r="O51" s="139" t="e">
        <f t="shared" ca="1" si="7"/>
        <v>#REF!</v>
      </c>
      <c r="P51" s="143"/>
    </row>
    <row r="52" spans="1:16" x14ac:dyDescent="0.25">
      <c r="A52" s="128">
        <v>46</v>
      </c>
      <c r="B52" s="153" t="e">
        <f t="shared" ca="1" si="0"/>
        <v>#REF!</v>
      </c>
      <c r="C52" s="153" t="e">
        <f t="shared" ca="1" si="1"/>
        <v>#REF!</v>
      </c>
      <c r="D52" s="133"/>
      <c r="E52" s="134"/>
      <c r="F52" s="134" t="e">
        <f t="shared" ca="1" si="2"/>
        <v>#REF!</v>
      </c>
      <c r="G52" s="132"/>
      <c r="H52" s="132"/>
      <c r="I52" s="132" t="e">
        <f t="shared" ca="1" si="4"/>
        <v>#REF!</v>
      </c>
      <c r="J52" s="135"/>
      <c r="K52" s="135"/>
      <c r="L52" s="135" t="e">
        <f t="shared" ca="1" si="3"/>
        <v>#REF!</v>
      </c>
      <c r="M52" s="137" t="e">
        <f t="shared" ca="1" si="5"/>
        <v>#REF!</v>
      </c>
      <c r="N52" s="161" t="e">
        <f t="shared" ca="1" si="6"/>
        <v>#REF!</v>
      </c>
      <c r="O52" s="139" t="e">
        <f t="shared" ca="1" si="7"/>
        <v>#REF!</v>
      </c>
      <c r="P52" s="143"/>
    </row>
    <row r="53" spans="1:16" x14ac:dyDescent="0.25">
      <c r="A53" s="128">
        <v>47</v>
      </c>
      <c r="B53" s="153" t="e">
        <f t="shared" ca="1" si="0"/>
        <v>#REF!</v>
      </c>
      <c r="C53" s="153" t="e">
        <f t="shared" ca="1" si="1"/>
        <v>#REF!</v>
      </c>
      <c r="D53" s="133"/>
      <c r="E53" s="134"/>
      <c r="F53" s="134" t="e">
        <f t="shared" ca="1" si="2"/>
        <v>#REF!</v>
      </c>
      <c r="G53" s="132"/>
      <c r="H53" s="132"/>
      <c r="I53" s="132" t="e">
        <f t="shared" ca="1" si="4"/>
        <v>#REF!</v>
      </c>
      <c r="J53" s="135"/>
      <c r="K53" s="135"/>
      <c r="L53" s="135" t="e">
        <f t="shared" ca="1" si="3"/>
        <v>#REF!</v>
      </c>
      <c r="M53" s="137" t="e">
        <f t="shared" ca="1" si="5"/>
        <v>#REF!</v>
      </c>
      <c r="N53" s="161" t="e">
        <f t="shared" ca="1" si="6"/>
        <v>#REF!</v>
      </c>
      <c r="O53" s="139" t="e">
        <f t="shared" ca="1" si="7"/>
        <v>#REF!</v>
      </c>
      <c r="P53" s="143"/>
    </row>
    <row r="54" spans="1:16" x14ac:dyDescent="0.25">
      <c r="A54" s="128">
        <v>48</v>
      </c>
      <c r="B54" s="153" t="e">
        <f t="shared" ca="1" si="0"/>
        <v>#REF!</v>
      </c>
      <c r="C54" s="153" t="e">
        <f t="shared" ca="1" si="1"/>
        <v>#REF!</v>
      </c>
      <c r="D54" s="133"/>
      <c r="E54" s="134"/>
      <c r="F54" s="134" t="e">
        <f t="shared" ca="1" si="2"/>
        <v>#REF!</v>
      </c>
      <c r="G54" s="132"/>
      <c r="H54" s="132"/>
      <c r="I54" s="132" t="e">
        <f t="shared" ca="1" si="4"/>
        <v>#REF!</v>
      </c>
      <c r="J54" s="135"/>
      <c r="K54" s="135"/>
      <c r="L54" s="135" t="e">
        <f t="shared" ca="1" si="3"/>
        <v>#REF!</v>
      </c>
      <c r="M54" s="137" t="e">
        <f t="shared" ca="1" si="5"/>
        <v>#REF!</v>
      </c>
      <c r="N54" s="161" t="e">
        <f t="shared" ca="1" si="6"/>
        <v>#REF!</v>
      </c>
      <c r="O54" s="139" t="e">
        <f t="shared" ca="1" si="7"/>
        <v>#REF!</v>
      </c>
      <c r="P54" s="143"/>
    </row>
    <row r="55" spans="1:16" x14ac:dyDescent="0.25">
      <c r="A55" s="128">
        <v>49</v>
      </c>
      <c r="B55" s="153" t="e">
        <f t="shared" ca="1" si="0"/>
        <v>#REF!</v>
      </c>
      <c r="C55" s="153" t="e">
        <f t="shared" ca="1" si="1"/>
        <v>#REF!</v>
      </c>
      <c r="D55" s="133"/>
      <c r="E55" s="134"/>
      <c r="F55" s="134" t="e">
        <f t="shared" ca="1" si="2"/>
        <v>#REF!</v>
      </c>
      <c r="G55" s="132"/>
      <c r="H55" s="132"/>
      <c r="I55" s="132" t="e">
        <f t="shared" ca="1" si="4"/>
        <v>#REF!</v>
      </c>
      <c r="J55" s="135"/>
      <c r="K55" s="135"/>
      <c r="L55" s="135" t="e">
        <f t="shared" ca="1" si="3"/>
        <v>#REF!</v>
      </c>
      <c r="M55" s="137" t="e">
        <f t="shared" ca="1" si="5"/>
        <v>#REF!</v>
      </c>
      <c r="N55" s="161" t="e">
        <f t="shared" ca="1" si="6"/>
        <v>#REF!</v>
      </c>
      <c r="O55" s="139" t="e">
        <f t="shared" ca="1" si="7"/>
        <v>#REF!</v>
      </c>
      <c r="P55" s="143"/>
    </row>
    <row r="56" spans="1:16" x14ac:dyDescent="0.25">
      <c r="A56" s="128">
        <v>50</v>
      </c>
      <c r="B56" s="153" t="e">
        <f t="shared" ca="1" si="0"/>
        <v>#REF!</v>
      </c>
      <c r="C56" s="153" t="e">
        <f t="shared" ca="1" si="1"/>
        <v>#REF!</v>
      </c>
      <c r="D56" s="133"/>
      <c r="E56" s="134"/>
      <c r="F56" s="134" t="e">
        <f t="shared" ca="1" si="2"/>
        <v>#REF!</v>
      </c>
      <c r="G56" s="132"/>
      <c r="H56" s="132"/>
      <c r="I56" s="132" t="e">
        <f t="shared" ca="1" si="4"/>
        <v>#REF!</v>
      </c>
      <c r="J56" s="135"/>
      <c r="K56" s="135"/>
      <c r="L56" s="135" t="e">
        <f t="shared" ca="1" si="3"/>
        <v>#REF!</v>
      </c>
      <c r="M56" s="137" t="e">
        <f t="shared" ca="1" si="5"/>
        <v>#REF!</v>
      </c>
      <c r="N56" s="161" t="e">
        <f t="shared" ca="1" si="6"/>
        <v>#REF!</v>
      </c>
      <c r="O56" s="139" t="e">
        <f t="shared" ca="1" si="7"/>
        <v>#REF!</v>
      </c>
      <c r="P56" s="143"/>
    </row>
    <row r="57" spans="1:16" x14ac:dyDescent="0.25">
      <c r="A57" s="128">
        <v>51</v>
      </c>
      <c r="B57" s="153" t="e">
        <f t="shared" ca="1" si="0"/>
        <v>#REF!</v>
      </c>
      <c r="C57" s="153" t="e">
        <f t="shared" ca="1" si="1"/>
        <v>#REF!</v>
      </c>
      <c r="D57" s="133"/>
      <c r="E57" s="134"/>
      <c r="F57" s="134" t="e">
        <f t="shared" ca="1" si="2"/>
        <v>#REF!</v>
      </c>
      <c r="G57" s="132"/>
      <c r="H57" s="132"/>
      <c r="I57" s="132" t="e">
        <f t="shared" ca="1" si="4"/>
        <v>#REF!</v>
      </c>
      <c r="J57" s="135"/>
      <c r="K57" s="135"/>
      <c r="L57" s="135" t="e">
        <f t="shared" ca="1" si="3"/>
        <v>#REF!</v>
      </c>
      <c r="M57" s="137" t="e">
        <f t="shared" ca="1" si="5"/>
        <v>#REF!</v>
      </c>
      <c r="N57" s="161" t="e">
        <f t="shared" ca="1" si="6"/>
        <v>#REF!</v>
      </c>
      <c r="O57" s="139" t="e">
        <f t="shared" ca="1" si="7"/>
        <v>#REF!</v>
      </c>
      <c r="P57" s="143"/>
    </row>
    <row r="58" spans="1:16" x14ac:dyDescent="0.25">
      <c r="A58" s="128">
        <v>52</v>
      </c>
      <c r="B58" s="153" t="e">
        <f t="shared" ca="1" si="0"/>
        <v>#REF!</v>
      </c>
      <c r="C58" s="153" t="e">
        <f t="shared" ca="1" si="1"/>
        <v>#REF!</v>
      </c>
      <c r="D58" s="133"/>
      <c r="E58" s="134"/>
      <c r="F58" s="134" t="e">
        <f t="shared" ca="1" si="2"/>
        <v>#REF!</v>
      </c>
      <c r="G58" s="132"/>
      <c r="H58" s="132"/>
      <c r="I58" s="132" t="e">
        <f t="shared" ca="1" si="4"/>
        <v>#REF!</v>
      </c>
      <c r="J58" s="135"/>
      <c r="K58" s="135"/>
      <c r="L58" s="135" t="e">
        <f t="shared" ca="1" si="3"/>
        <v>#REF!</v>
      </c>
      <c r="M58" s="137" t="e">
        <f t="shared" ca="1" si="5"/>
        <v>#REF!</v>
      </c>
      <c r="N58" s="161" t="e">
        <f t="shared" ca="1" si="6"/>
        <v>#REF!</v>
      </c>
      <c r="O58" s="139" t="e">
        <f t="shared" ca="1" si="7"/>
        <v>#REF!</v>
      </c>
      <c r="P58" s="143"/>
    </row>
    <row r="59" spans="1:16" x14ac:dyDescent="0.25">
      <c r="A59" s="128">
        <v>53</v>
      </c>
      <c r="B59" s="153" t="e">
        <f t="shared" ca="1" si="0"/>
        <v>#REF!</v>
      </c>
      <c r="C59" s="153" t="e">
        <f t="shared" ca="1" si="1"/>
        <v>#REF!</v>
      </c>
      <c r="D59" s="133"/>
      <c r="E59" s="134"/>
      <c r="F59" s="134" t="e">
        <f t="shared" ca="1" si="2"/>
        <v>#REF!</v>
      </c>
      <c r="G59" s="132"/>
      <c r="H59" s="132"/>
      <c r="I59" s="132" t="e">
        <f t="shared" ca="1" si="4"/>
        <v>#REF!</v>
      </c>
      <c r="J59" s="135"/>
      <c r="K59" s="135"/>
      <c r="L59" s="135" t="e">
        <f t="shared" ca="1" si="3"/>
        <v>#REF!</v>
      </c>
      <c r="M59" s="137" t="e">
        <f t="shared" ca="1" si="5"/>
        <v>#REF!</v>
      </c>
      <c r="N59" s="161" t="e">
        <f t="shared" ca="1" si="6"/>
        <v>#REF!</v>
      </c>
      <c r="O59" s="139" t="e">
        <f t="shared" ca="1" si="7"/>
        <v>#REF!</v>
      </c>
      <c r="P59" s="143"/>
    </row>
    <row r="60" spans="1:16" x14ac:dyDescent="0.25">
      <c r="A60" s="128">
        <v>54</v>
      </c>
      <c r="B60" s="153" t="e">
        <f t="shared" ca="1" si="0"/>
        <v>#REF!</v>
      </c>
      <c r="C60" s="153" t="e">
        <f t="shared" ca="1" si="1"/>
        <v>#REF!</v>
      </c>
      <c r="D60" s="133"/>
      <c r="E60" s="134"/>
      <c r="F60" s="134" t="e">
        <f t="shared" ca="1" si="2"/>
        <v>#REF!</v>
      </c>
      <c r="G60" s="132"/>
      <c r="H60" s="132"/>
      <c r="I60" s="132" t="e">
        <f t="shared" ca="1" si="4"/>
        <v>#REF!</v>
      </c>
      <c r="J60" s="135"/>
      <c r="K60" s="135"/>
      <c r="L60" s="135" t="e">
        <f t="shared" ca="1" si="3"/>
        <v>#REF!</v>
      </c>
      <c r="M60" s="137" t="e">
        <f t="shared" ca="1" si="5"/>
        <v>#REF!</v>
      </c>
      <c r="N60" s="161" t="e">
        <f t="shared" ca="1" si="6"/>
        <v>#REF!</v>
      </c>
      <c r="O60" s="139" t="e">
        <f t="shared" ca="1" si="7"/>
        <v>#REF!</v>
      </c>
      <c r="P60" s="143"/>
    </row>
    <row r="61" spans="1:16" x14ac:dyDescent="0.25">
      <c r="A61" s="128">
        <v>55</v>
      </c>
      <c r="B61" s="153" t="e">
        <f t="shared" ca="1" si="0"/>
        <v>#REF!</v>
      </c>
      <c r="C61" s="153" t="e">
        <f t="shared" ca="1" si="1"/>
        <v>#REF!</v>
      </c>
      <c r="D61" s="133"/>
      <c r="E61" s="134"/>
      <c r="F61" s="134" t="e">
        <f t="shared" ca="1" si="2"/>
        <v>#REF!</v>
      </c>
      <c r="G61" s="132"/>
      <c r="H61" s="132"/>
      <c r="I61" s="132" t="e">
        <f t="shared" ca="1" si="4"/>
        <v>#REF!</v>
      </c>
      <c r="J61" s="135"/>
      <c r="K61" s="135"/>
      <c r="L61" s="135" t="e">
        <f t="shared" ca="1" si="3"/>
        <v>#REF!</v>
      </c>
      <c r="M61" s="137" t="e">
        <f t="shared" ca="1" si="5"/>
        <v>#REF!</v>
      </c>
      <c r="N61" s="161" t="e">
        <f t="shared" ca="1" si="6"/>
        <v>#REF!</v>
      </c>
      <c r="O61" s="139" t="e">
        <f t="shared" ca="1" si="7"/>
        <v>#REF!</v>
      </c>
      <c r="P61" s="143"/>
    </row>
    <row r="62" spans="1:16" x14ac:dyDescent="0.25">
      <c r="A62" s="128">
        <v>56</v>
      </c>
      <c r="B62" s="153" t="e">
        <f t="shared" ca="1" si="0"/>
        <v>#REF!</v>
      </c>
      <c r="C62" s="153" t="e">
        <f t="shared" ca="1" si="1"/>
        <v>#REF!</v>
      </c>
      <c r="D62" s="133"/>
      <c r="E62" s="134"/>
      <c r="F62" s="134" t="e">
        <f t="shared" ca="1" si="2"/>
        <v>#REF!</v>
      </c>
      <c r="G62" s="132"/>
      <c r="H62" s="132"/>
      <c r="I62" s="132" t="e">
        <f t="shared" ca="1" si="4"/>
        <v>#REF!</v>
      </c>
      <c r="J62" s="135"/>
      <c r="K62" s="135"/>
      <c r="L62" s="135" t="e">
        <f t="shared" ca="1" si="3"/>
        <v>#REF!</v>
      </c>
      <c r="M62" s="137" t="e">
        <f t="shared" ca="1" si="5"/>
        <v>#REF!</v>
      </c>
      <c r="N62" s="161" t="e">
        <f t="shared" ca="1" si="6"/>
        <v>#REF!</v>
      </c>
      <c r="O62" s="139" t="e">
        <f t="shared" ca="1" si="7"/>
        <v>#REF!</v>
      </c>
      <c r="P62" s="143"/>
    </row>
    <row r="63" spans="1:16" x14ac:dyDescent="0.25">
      <c r="A63" s="128">
        <v>57</v>
      </c>
      <c r="B63" s="153" t="e">
        <f t="shared" ca="1" si="0"/>
        <v>#REF!</v>
      </c>
      <c r="C63" s="153" t="e">
        <f t="shared" ca="1" si="1"/>
        <v>#REF!</v>
      </c>
      <c r="D63" s="133"/>
      <c r="E63" s="134"/>
      <c r="F63" s="134" t="e">
        <f t="shared" ca="1" si="2"/>
        <v>#REF!</v>
      </c>
      <c r="G63" s="132"/>
      <c r="H63" s="132"/>
      <c r="I63" s="132" t="e">
        <f t="shared" ca="1" si="4"/>
        <v>#REF!</v>
      </c>
      <c r="J63" s="135"/>
      <c r="K63" s="135"/>
      <c r="L63" s="135" t="e">
        <f t="shared" ca="1" si="3"/>
        <v>#REF!</v>
      </c>
      <c r="M63" s="137" t="e">
        <f t="shared" ca="1" si="5"/>
        <v>#REF!</v>
      </c>
      <c r="N63" s="161" t="e">
        <f t="shared" ca="1" si="6"/>
        <v>#REF!</v>
      </c>
      <c r="O63" s="139" t="e">
        <f t="shared" ca="1" si="7"/>
        <v>#REF!</v>
      </c>
      <c r="P63" s="143"/>
    </row>
    <row r="64" spans="1:16" x14ac:dyDescent="0.25">
      <c r="A64" s="128">
        <v>58</v>
      </c>
      <c r="B64" s="153" t="e">
        <f t="shared" ca="1" si="0"/>
        <v>#REF!</v>
      </c>
      <c r="C64" s="153" t="e">
        <f t="shared" ca="1" si="1"/>
        <v>#REF!</v>
      </c>
      <c r="D64" s="133"/>
      <c r="E64" s="134"/>
      <c r="F64" s="134" t="e">
        <f t="shared" ca="1" si="2"/>
        <v>#REF!</v>
      </c>
      <c r="G64" s="132"/>
      <c r="H64" s="132"/>
      <c r="I64" s="132" t="e">
        <f t="shared" ca="1" si="4"/>
        <v>#REF!</v>
      </c>
      <c r="J64" s="135"/>
      <c r="K64" s="135"/>
      <c r="L64" s="135" t="e">
        <f t="shared" ca="1" si="3"/>
        <v>#REF!</v>
      </c>
      <c r="M64" s="137" t="e">
        <f t="shared" ca="1" si="5"/>
        <v>#REF!</v>
      </c>
      <c r="N64" s="161" t="e">
        <f t="shared" ca="1" si="6"/>
        <v>#REF!</v>
      </c>
      <c r="O64" s="139" t="e">
        <f t="shared" ca="1" si="7"/>
        <v>#REF!</v>
      </c>
      <c r="P64" s="143"/>
    </row>
    <row r="65" spans="1:16" x14ac:dyDescent="0.25">
      <c r="A65" s="128">
        <v>59</v>
      </c>
      <c r="B65" s="153" t="e">
        <f t="shared" ca="1" si="0"/>
        <v>#REF!</v>
      </c>
      <c r="C65" s="153" t="e">
        <f t="shared" ca="1" si="1"/>
        <v>#REF!</v>
      </c>
      <c r="D65" s="133"/>
      <c r="E65" s="134"/>
      <c r="F65" s="134" t="e">
        <f t="shared" ca="1" si="2"/>
        <v>#REF!</v>
      </c>
      <c r="G65" s="132"/>
      <c r="H65" s="132"/>
      <c r="I65" s="132" t="e">
        <f t="shared" ca="1" si="4"/>
        <v>#REF!</v>
      </c>
      <c r="J65" s="135"/>
      <c r="K65" s="135"/>
      <c r="L65" s="135" t="e">
        <f t="shared" ca="1" si="3"/>
        <v>#REF!</v>
      </c>
      <c r="M65" s="137" t="e">
        <f t="shared" ca="1" si="5"/>
        <v>#REF!</v>
      </c>
      <c r="N65" s="161" t="e">
        <f t="shared" ca="1" si="6"/>
        <v>#REF!</v>
      </c>
      <c r="O65" s="139" t="e">
        <f t="shared" ca="1" si="7"/>
        <v>#REF!</v>
      </c>
      <c r="P65" s="143"/>
    </row>
    <row r="66" spans="1:16" x14ac:dyDescent="0.25">
      <c r="A66" s="128">
        <v>60</v>
      </c>
      <c r="B66" s="153" t="e">
        <f t="shared" ca="1" si="0"/>
        <v>#REF!</v>
      </c>
      <c r="C66" s="153" t="e">
        <f t="shared" ca="1" si="1"/>
        <v>#REF!</v>
      </c>
      <c r="D66" s="133"/>
      <c r="E66" s="134"/>
      <c r="F66" s="134" t="e">
        <f t="shared" ca="1" si="2"/>
        <v>#REF!</v>
      </c>
      <c r="G66" s="132"/>
      <c r="H66" s="132"/>
      <c r="I66" s="132" t="e">
        <f t="shared" ca="1" si="4"/>
        <v>#REF!</v>
      </c>
      <c r="J66" s="135"/>
      <c r="K66" s="135"/>
      <c r="L66" s="135" t="e">
        <f t="shared" ca="1" si="3"/>
        <v>#REF!</v>
      </c>
      <c r="M66" s="137" t="e">
        <f t="shared" ca="1" si="5"/>
        <v>#REF!</v>
      </c>
      <c r="N66" s="161" t="e">
        <f t="shared" ca="1" si="6"/>
        <v>#REF!</v>
      </c>
      <c r="O66" s="139" t="e">
        <f t="shared" ca="1" si="7"/>
        <v>#REF!</v>
      </c>
      <c r="P66" s="143"/>
    </row>
    <row r="67" spans="1:16" x14ac:dyDescent="0.25">
      <c r="A67" s="128">
        <v>61</v>
      </c>
      <c r="B67" s="153" t="e">
        <f t="shared" ca="1" si="0"/>
        <v>#REF!</v>
      </c>
      <c r="C67" s="153" t="e">
        <f t="shared" ca="1" si="1"/>
        <v>#REF!</v>
      </c>
      <c r="D67" s="133"/>
      <c r="E67" s="134"/>
      <c r="F67" s="134" t="e">
        <f t="shared" ca="1" si="2"/>
        <v>#REF!</v>
      </c>
      <c r="G67" s="132"/>
      <c r="H67" s="132"/>
      <c r="I67" s="132" t="e">
        <f t="shared" ca="1" si="4"/>
        <v>#REF!</v>
      </c>
      <c r="J67" s="135"/>
      <c r="K67" s="135"/>
      <c r="L67" s="135" t="e">
        <f t="shared" ca="1" si="3"/>
        <v>#REF!</v>
      </c>
      <c r="M67" s="137" t="e">
        <f t="shared" ca="1" si="5"/>
        <v>#REF!</v>
      </c>
      <c r="N67" s="161" t="e">
        <f t="shared" ca="1" si="6"/>
        <v>#REF!</v>
      </c>
      <c r="O67" s="139" t="e">
        <f t="shared" ca="1" si="7"/>
        <v>#REF!</v>
      </c>
      <c r="P67" s="143"/>
    </row>
    <row r="68" spans="1:16" x14ac:dyDescent="0.25">
      <c r="A68" s="128">
        <v>62</v>
      </c>
      <c r="B68" s="153" t="e">
        <f t="shared" ca="1" si="0"/>
        <v>#REF!</v>
      </c>
      <c r="C68" s="153" t="e">
        <f t="shared" ca="1" si="1"/>
        <v>#REF!</v>
      </c>
      <c r="D68" s="133"/>
      <c r="E68" s="134"/>
      <c r="F68" s="134" t="e">
        <f t="shared" ca="1" si="2"/>
        <v>#REF!</v>
      </c>
      <c r="G68" s="132"/>
      <c r="H68" s="132"/>
      <c r="I68" s="132" t="e">
        <f t="shared" ca="1" si="4"/>
        <v>#REF!</v>
      </c>
      <c r="J68" s="135"/>
      <c r="K68" s="135"/>
      <c r="L68" s="135" t="e">
        <f t="shared" ca="1" si="3"/>
        <v>#REF!</v>
      </c>
      <c r="M68" s="137" t="e">
        <f t="shared" ca="1" si="5"/>
        <v>#REF!</v>
      </c>
      <c r="N68" s="161" t="e">
        <f t="shared" ca="1" si="6"/>
        <v>#REF!</v>
      </c>
      <c r="O68" s="139" t="e">
        <f t="shared" ca="1" si="7"/>
        <v>#REF!</v>
      </c>
      <c r="P68" s="143"/>
    </row>
    <row r="69" spans="1:16" x14ac:dyDescent="0.25">
      <c r="A69" s="128">
        <v>63</v>
      </c>
      <c r="B69" s="153" t="e">
        <f t="shared" ca="1" si="0"/>
        <v>#REF!</v>
      </c>
      <c r="C69" s="153" t="e">
        <f t="shared" ca="1" si="1"/>
        <v>#REF!</v>
      </c>
      <c r="D69" s="133"/>
      <c r="E69" s="134"/>
      <c r="F69" s="134" t="e">
        <f t="shared" ca="1" si="2"/>
        <v>#REF!</v>
      </c>
      <c r="G69" s="132"/>
      <c r="H69" s="132"/>
      <c r="I69" s="132" t="e">
        <f t="shared" ca="1" si="4"/>
        <v>#REF!</v>
      </c>
      <c r="J69" s="135"/>
      <c r="K69" s="135"/>
      <c r="L69" s="135" t="e">
        <f t="shared" ca="1" si="3"/>
        <v>#REF!</v>
      </c>
      <c r="M69" s="137" t="e">
        <f t="shared" ca="1" si="5"/>
        <v>#REF!</v>
      </c>
      <c r="N69" s="161" t="e">
        <f t="shared" ca="1" si="6"/>
        <v>#REF!</v>
      </c>
      <c r="O69" s="139" t="e">
        <f t="shared" ca="1" si="7"/>
        <v>#REF!</v>
      </c>
      <c r="P69" s="143"/>
    </row>
    <row r="70" spans="1:16" x14ac:dyDescent="0.25">
      <c r="A70" s="128">
        <v>64</v>
      </c>
      <c r="B70" s="153" t="e">
        <f t="shared" ca="1" si="0"/>
        <v>#REF!</v>
      </c>
      <c r="C70" s="153" t="e">
        <f t="shared" ca="1" si="1"/>
        <v>#REF!</v>
      </c>
      <c r="D70" s="133"/>
      <c r="E70" s="134"/>
      <c r="F70" s="134" t="e">
        <f t="shared" ca="1" si="2"/>
        <v>#REF!</v>
      </c>
      <c r="G70" s="132"/>
      <c r="H70" s="132"/>
      <c r="I70" s="132" t="e">
        <f t="shared" ca="1" si="4"/>
        <v>#REF!</v>
      </c>
      <c r="J70" s="135"/>
      <c r="K70" s="135"/>
      <c r="L70" s="135" t="e">
        <f t="shared" ca="1" si="3"/>
        <v>#REF!</v>
      </c>
      <c r="M70" s="137" t="e">
        <f t="shared" ca="1" si="5"/>
        <v>#REF!</v>
      </c>
      <c r="N70" s="161" t="e">
        <f t="shared" ca="1" si="6"/>
        <v>#REF!</v>
      </c>
      <c r="O70" s="139" t="e">
        <f t="shared" ca="1" si="7"/>
        <v>#REF!</v>
      </c>
      <c r="P70" s="143"/>
    </row>
    <row r="71" spans="1:16" x14ac:dyDescent="0.25">
      <c r="A71" s="128">
        <v>65</v>
      </c>
      <c r="B71" s="153" t="e">
        <f t="shared" ca="1" si="0"/>
        <v>#REF!</v>
      </c>
      <c r="C71" s="153" t="e">
        <f t="shared" ca="1" si="1"/>
        <v>#REF!</v>
      </c>
      <c r="D71" s="133"/>
      <c r="E71" s="134"/>
      <c r="F71" s="134" t="e">
        <f t="shared" ca="1" si="2"/>
        <v>#REF!</v>
      </c>
      <c r="G71" s="132"/>
      <c r="H71" s="132"/>
      <c r="I71" s="132" t="e">
        <f t="shared" ca="1" si="4"/>
        <v>#REF!</v>
      </c>
      <c r="J71" s="135"/>
      <c r="K71" s="135"/>
      <c r="L71" s="135" t="e">
        <f t="shared" ca="1" si="3"/>
        <v>#REF!</v>
      </c>
      <c r="M71" s="137" t="e">
        <f t="shared" ca="1" si="5"/>
        <v>#REF!</v>
      </c>
      <c r="N71" s="161" t="e">
        <f t="shared" ca="1" si="6"/>
        <v>#REF!</v>
      </c>
      <c r="O71" s="139" t="e">
        <f t="shared" ca="1" si="7"/>
        <v>#REF!</v>
      </c>
      <c r="P71" s="143"/>
    </row>
    <row r="72" spans="1:16" x14ac:dyDescent="0.25">
      <c r="A72" s="128">
        <v>66</v>
      </c>
      <c r="B72" s="153" t="e">
        <f t="shared" ref="B72:B135" ca="1" si="8">INDIRECT(CONCATENATE($C$505,$D$505,"!$B",$A72 + 8))</f>
        <v>#REF!</v>
      </c>
      <c r="C72" s="153" t="e">
        <f t="shared" ref="C72:C135" ca="1" si="9">INDIRECT(CONCATENATE($C$505,$D$505,"!$C",$A72 + 8))</f>
        <v>#REF!</v>
      </c>
      <c r="D72" s="133"/>
      <c r="E72" s="134"/>
      <c r="F72" s="134" t="e">
        <f t="shared" ref="F72:F135" ca="1" si="10">INDIRECT(CONCATENATE($C$505,$D$505,"!$Z",$A72 + 8))</f>
        <v>#REF!</v>
      </c>
      <c r="G72" s="132"/>
      <c r="H72" s="132"/>
      <c r="I72" s="132" t="e">
        <f t="shared" ca="1" si="4"/>
        <v>#REF!</v>
      </c>
      <c r="J72" s="135"/>
      <c r="K72" s="135"/>
      <c r="L72" s="135" t="e">
        <f t="shared" ref="L72:L135" ca="1" si="11">INDIRECT(CONCATENATE($C$505,$D$505,"!$V",$A72 + 8))</f>
        <v>#REF!</v>
      </c>
      <c r="M72" s="137" t="e">
        <f t="shared" ca="1" si="5"/>
        <v>#REF!</v>
      </c>
      <c r="N72" s="161" t="e">
        <f t="shared" ca="1" si="6"/>
        <v>#REF!</v>
      </c>
      <c r="O72" s="139" t="e">
        <f t="shared" ca="1" si="7"/>
        <v>#REF!</v>
      </c>
      <c r="P72" s="143"/>
    </row>
    <row r="73" spans="1:16" x14ac:dyDescent="0.25">
      <c r="A73" s="128">
        <v>67</v>
      </c>
      <c r="B73" s="153" t="e">
        <f t="shared" ca="1" si="8"/>
        <v>#REF!</v>
      </c>
      <c r="C73" s="153" t="e">
        <f t="shared" ca="1" si="9"/>
        <v>#REF!</v>
      </c>
      <c r="D73" s="133"/>
      <c r="E73" s="134"/>
      <c r="F73" s="134" t="e">
        <f t="shared" ca="1" si="10"/>
        <v>#REF!</v>
      </c>
      <c r="G73" s="132"/>
      <c r="H73" s="132"/>
      <c r="I73" s="132" t="e">
        <f t="shared" ref="I73:I136" ca="1" si="12">INDIRECT(CONCATENATE($C$505,$D$505,"!$AD",$A73 + 8))</f>
        <v>#REF!</v>
      </c>
      <c r="J73" s="135"/>
      <c r="K73" s="135"/>
      <c r="L73" s="135" t="e">
        <f t="shared" ca="1" si="11"/>
        <v>#REF!</v>
      </c>
      <c r="M73" s="137" t="e">
        <f t="shared" ref="M73:M136" ca="1" si="13">IF(I73&lt;33,0,3)</f>
        <v>#REF!</v>
      </c>
      <c r="N73" s="161" t="e">
        <f t="shared" ref="N73:N136" ca="1" si="14">ROUNDDOWN(O73,0)</f>
        <v>#REF!</v>
      </c>
      <c r="O73" s="139" t="e">
        <f t="shared" ref="O73:O136" ca="1" si="15">I73*M73/100</f>
        <v>#REF!</v>
      </c>
      <c r="P73" s="143"/>
    </row>
    <row r="74" spans="1:16" x14ac:dyDescent="0.25">
      <c r="A74" s="128">
        <v>68</v>
      </c>
      <c r="B74" s="153" t="e">
        <f t="shared" ca="1" si="8"/>
        <v>#REF!</v>
      </c>
      <c r="C74" s="153" t="e">
        <f t="shared" ca="1" si="9"/>
        <v>#REF!</v>
      </c>
      <c r="D74" s="133"/>
      <c r="E74" s="134"/>
      <c r="F74" s="134" t="e">
        <f t="shared" ca="1" si="10"/>
        <v>#REF!</v>
      </c>
      <c r="G74" s="132"/>
      <c r="H74" s="132"/>
      <c r="I74" s="132" t="e">
        <f t="shared" ca="1" si="12"/>
        <v>#REF!</v>
      </c>
      <c r="J74" s="135"/>
      <c r="K74" s="135"/>
      <c r="L74" s="135" t="e">
        <f t="shared" ca="1" si="11"/>
        <v>#REF!</v>
      </c>
      <c r="M74" s="137" t="e">
        <f t="shared" ca="1" si="13"/>
        <v>#REF!</v>
      </c>
      <c r="N74" s="161" t="e">
        <f t="shared" ca="1" si="14"/>
        <v>#REF!</v>
      </c>
      <c r="O74" s="139" t="e">
        <f t="shared" ca="1" si="15"/>
        <v>#REF!</v>
      </c>
      <c r="P74" s="143"/>
    </row>
    <row r="75" spans="1:16" x14ac:dyDescent="0.25">
      <c r="A75" s="128">
        <v>69</v>
      </c>
      <c r="B75" s="153" t="e">
        <f t="shared" ca="1" si="8"/>
        <v>#REF!</v>
      </c>
      <c r="C75" s="153" t="e">
        <f t="shared" ca="1" si="9"/>
        <v>#REF!</v>
      </c>
      <c r="D75" s="133"/>
      <c r="E75" s="134"/>
      <c r="F75" s="134" t="e">
        <f t="shared" ca="1" si="10"/>
        <v>#REF!</v>
      </c>
      <c r="G75" s="132"/>
      <c r="H75" s="132"/>
      <c r="I75" s="132" t="e">
        <f t="shared" ca="1" si="12"/>
        <v>#REF!</v>
      </c>
      <c r="J75" s="135"/>
      <c r="K75" s="135"/>
      <c r="L75" s="135" t="e">
        <f t="shared" ca="1" si="11"/>
        <v>#REF!</v>
      </c>
      <c r="M75" s="137" t="e">
        <f t="shared" ca="1" si="13"/>
        <v>#REF!</v>
      </c>
      <c r="N75" s="161" t="e">
        <f t="shared" ca="1" si="14"/>
        <v>#REF!</v>
      </c>
      <c r="O75" s="139" t="e">
        <f t="shared" ca="1" si="15"/>
        <v>#REF!</v>
      </c>
      <c r="P75" s="143"/>
    </row>
    <row r="76" spans="1:16" x14ac:dyDescent="0.25">
      <c r="A76" s="128">
        <v>70</v>
      </c>
      <c r="B76" s="153" t="e">
        <f t="shared" ca="1" si="8"/>
        <v>#REF!</v>
      </c>
      <c r="C76" s="153" t="e">
        <f t="shared" ca="1" si="9"/>
        <v>#REF!</v>
      </c>
      <c r="D76" s="133"/>
      <c r="E76" s="134"/>
      <c r="F76" s="134" t="e">
        <f t="shared" ca="1" si="10"/>
        <v>#REF!</v>
      </c>
      <c r="G76" s="132"/>
      <c r="H76" s="132"/>
      <c r="I76" s="132" t="e">
        <f t="shared" ca="1" si="12"/>
        <v>#REF!</v>
      </c>
      <c r="J76" s="135"/>
      <c r="K76" s="135"/>
      <c r="L76" s="135" t="e">
        <f t="shared" ca="1" si="11"/>
        <v>#REF!</v>
      </c>
      <c r="M76" s="137" t="e">
        <f t="shared" ca="1" si="13"/>
        <v>#REF!</v>
      </c>
      <c r="N76" s="161" t="e">
        <f t="shared" ca="1" si="14"/>
        <v>#REF!</v>
      </c>
      <c r="O76" s="139" t="e">
        <f t="shared" ca="1" si="15"/>
        <v>#REF!</v>
      </c>
      <c r="P76" s="143"/>
    </row>
    <row r="77" spans="1:16" x14ac:dyDescent="0.25">
      <c r="A77" s="128">
        <v>71</v>
      </c>
      <c r="B77" s="153" t="e">
        <f t="shared" ca="1" si="8"/>
        <v>#REF!</v>
      </c>
      <c r="C77" s="153" t="e">
        <f t="shared" ca="1" si="9"/>
        <v>#REF!</v>
      </c>
      <c r="D77" s="133"/>
      <c r="E77" s="134"/>
      <c r="F77" s="134" t="e">
        <f t="shared" ca="1" si="10"/>
        <v>#REF!</v>
      </c>
      <c r="G77" s="132"/>
      <c r="H77" s="132"/>
      <c r="I77" s="132" t="e">
        <f t="shared" ca="1" si="12"/>
        <v>#REF!</v>
      </c>
      <c r="J77" s="135"/>
      <c r="K77" s="135"/>
      <c r="L77" s="135" t="e">
        <f t="shared" ca="1" si="11"/>
        <v>#REF!</v>
      </c>
      <c r="M77" s="137" t="e">
        <f t="shared" ca="1" si="13"/>
        <v>#REF!</v>
      </c>
      <c r="N77" s="161" t="e">
        <f t="shared" ca="1" si="14"/>
        <v>#REF!</v>
      </c>
      <c r="O77" s="139" t="e">
        <f t="shared" ca="1" si="15"/>
        <v>#REF!</v>
      </c>
      <c r="P77" s="143"/>
    </row>
    <row r="78" spans="1:16" x14ac:dyDescent="0.25">
      <c r="A78" s="128">
        <v>72</v>
      </c>
      <c r="B78" s="153" t="e">
        <f t="shared" ca="1" si="8"/>
        <v>#REF!</v>
      </c>
      <c r="C78" s="153" t="e">
        <f t="shared" ca="1" si="9"/>
        <v>#REF!</v>
      </c>
      <c r="D78" s="133"/>
      <c r="E78" s="134"/>
      <c r="F78" s="134" t="e">
        <f t="shared" ca="1" si="10"/>
        <v>#REF!</v>
      </c>
      <c r="G78" s="132"/>
      <c r="H78" s="132"/>
      <c r="I78" s="132" t="e">
        <f t="shared" ca="1" si="12"/>
        <v>#REF!</v>
      </c>
      <c r="J78" s="135"/>
      <c r="K78" s="135"/>
      <c r="L78" s="135" t="e">
        <f t="shared" ca="1" si="11"/>
        <v>#REF!</v>
      </c>
      <c r="M78" s="137" t="e">
        <f t="shared" ca="1" si="13"/>
        <v>#REF!</v>
      </c>
      <c r="N78" s="161" t="e">
        <f t="shared" ca="1" si="14"/>
        <v>#REF!</v>
      </c>
      <c r="O78" s="139" t="e">
        <f t="shared" ca="1" si="15"/>
        <v>#REF!</v>
      </c>
      <c r="P78" s="143"/>
    </row>
    <row r="79" spans="1:16" x14ac:dyDescent="0.25">
      <c r="A79" s="128">
        <v>73</v>
      </c>
      <c r="B79" s="153" t="e">
        <f t="shared" ca="1" si="8"/>
        <v>#REF!</v>
      </c>
      <c r="C79" s="153" t="e">
        <f t="shared" ca="1" si="9"/>
        <v>#REF!</v>
      </c>
      <c r="D79" s="133"/>
      <c r="E79" s="134"/>
      <c r="F79" s="134" t="e">
        <f t="shared" ca="1" si="10"/>
        <v>#REF!</v>
      </c>
      <c r="G79" s="132"/>
      <c r="H79" s="132"/>
      <c r="I79" s="132" t="e">
        <f t="shared" ca="1" si="12"/>
        <v>#REF!</v>
      </c>
      <c r="J79" s="135"/>
      <c r="K79" s="135"/>
      <c r="L79" s="135" t="e">
        <f t="shared" ca="1" si="11"/>
        <v>#REF!</v>
      </c>
      <c r="M79" s="137" t="e">
        <f t="shared" ca="1" si="13"/>
        <v>#REF!</v>
      </c>
      <c r="N79" s="161" t="e">
        <f t="shared" ca="1" si="14"/>
        <v>#REF!</v>
      </c>
      <c r="O79" s="139" t="e">
        <f t="shared" ca="1" si="15"/>
        <v>#REF!</v>
      </c>
      <c r="P79" s="143"/>
    </row>
    <row r="80" spans="1:16" x14ac:dyDescent="0.25">
      <c r="A80" s="128">
        <v>74</v>
      </c>
      <c r="B80" s="153" t="e">
        <f t="shared" ca="1" si="8"/>
        <v>#REF!</v>
      </c>
      <c r="C80" s="153" t="e">
        <f t="shared" ca="1" si="9"/>
        <v>#REF!</v>
      </c>
      <c r="D80" s="133"/>
      <c r="E80" s="134"/>
      <c r="F80" s="134" t="e">
        <f t="shared" ca="1" si="10"/>
        <v>#REF!</v>
      </c>
      <c r="G80" s="132"/>
      <c r="H80" s="132"/>
      <c r="I80" s="132" t="e">
        <f t="shared" ca="1" si="12"/>
        <v>#REF!</v>
      </c>
      <c r="J80" s="135"/>
      <c r="K80" s="135"/>
      <c r="L80" s="135" t="e">
        <f t="shared" ca="1" si="11"/>
        <v>#REF!</v>
      </c>
      <c r="M80" s="137" t="e">
        <f t="shared" ca="1" si="13"/>
        <v>#REF!</v>
      </c>
      <c r="N80" s="161" t="e">
        <f t="shared" ca="1" si="14"/>
        <v>#REF!</v>
      </c>
      <c r="O80" s="139" t="e">
        <f t="shared" ca="1" si="15"/>
        <v>#REF!</v>
      </c>
      <c r="P80" s="143"/>
    </row>
    <row r="81" spans="1:16" x14ac:dyDescent="0.25">
      <c r="A81" s="128">
        <v>75</v>
      </c>
      <c r="B81" s="153" t="e">
        <f t="shared" ca="1" si="8"/>
        <v>#REF!</v>
      </c>
      <c r="C81" s="153" t="e">
        <f t="shared" ca="1" si="9"/>
        <v>#REF!</v>
      </c>
      <c r="D81" s="133"/>
      <c r="E81" s="134"/>
      <c r="F81" s="134" t="e">
        <f t="shared" ca="1" si="10"/>
        <v>#REF!</v>
      </c>
      <c r="G81" s="132"/>
      <c r="H81" s="132"/>
      <c r="I81" s="132" t="e">
        <f t="shared" ca="1" si="12"/>
        <v>#REF!</v>
      </c>
      <c r="J81" s="135"/>
      <c r="K81" s="135"/>
      <c r="L81" s="135" t="e">
        <f t="shared" ca="1" si="11"/>
        <v>#REF!</v>
      </c>
      <c r="M81" s="137" t="e">
        <f t="shared" ca="1" si="13"/>
        <v>#REF!</v>
      </c>
      <c r="N81" s="161" t="e">
        <f t="shared" ca="1" si="14"/>
        <v>#REF!</v>
      </c>
      <c r="O81" s="139" t="e">
        <f t="shared" ca="1" si="15"/>
        <v>#REF!</v>
      </c>
      <c r="P81" s="143"/>
    </row>
    <row r="82" spans="1:16" x14ac:dyDescent="0.25">
      <c r="A82" s="128">
        <v>76</v>
      </c>
      <c r="B82" s="153" t="e">
        <f t="shared" ca="1" si="8"/>
        <v>#REF!</v>
      </c>
      <c r="C82" s="153" t="e">
        <f t="shared" ca="1" si="9"/>
        <v>#REF!</v>
      </c>
      <c r="D82" s="133"/>
      <c r="E82" s="134"/>
      <c r="F82" s="134" t="e">
        <f t="shared" ca="1" si="10"/>
        <v>#REF!</v>
      </c>
      <c r="G82" s="132"/>
      <c r="H82" s="132"/>
      <c r="I82" s="132" t="e">
        <f t="shared" ca="1" si="12"/>
        <v>#REF!</v>
      </c>
      <c r="J82" s="135"/>
      <c r="K82" s="135"/>
      <c r="L82" s="135" t="e">
        <f t="shared" ca="1" si="11"/>
        <v>#REF!</v>
      </c>
      <c r="M82" s="137" t="e">
        <f t="shared" ca="1" si="13"/>
        <v>#REF!</v>
      </c>
      <c r="N82" s="161" t="e">
        <f t="shared" ca="1" si="14"/>
        <v>#REF!</v>
      </c>
      <c r="O82" s="139" t="e">
        <f t="shared" ca="1" si="15"/>
        <v>#REF!</v>
      </c>
      <c r="P82" s="143"/>
    </row>
    <row r="83" spans="1:16" x14ac:dyDescent="0.25">
      <c r="A83" s="128">
        <v>77</v>
      </c>
      <c r="B83" s="153" t="e">
        <f t="shared" ca="1" si="8"/>
        <v>#REF!</v>
      </c>
      <c r="C83" s="153" t="e">
        <f t="shared" ca="1" si="9"/>
        <v>#REF!</v>
      </c>
      <c r="D83" s="133"/>
      <c r="E83" s="134"/>
      <c r="F83" s="134" t="e">
        <f t="shared" ca="1" si="10"/>
        <v>#REF!</v>
      </c>
      <c r="G83" s="132"/>
      <c r="H83" s="132"/>
      <c r="I83" s="132" t="e">
        <f t="shared" ca="1" si="12"/>
        <v>#REF!</v>
      </c>
      <c r="J83" s="135"/>
      <c r="K83" s="135"/>
      <c r="L83" s="135" t="e">
        <f t="shared" ca="1" si="11"/>
        <v>#REF!</v>
      </c>
      <c r="M83" s="137" t="e">
        <f t="shared" ca="1" si="13"/>
        <v>#REF!</v>
      </c>
      <c r="N83" s="161" t="e">
        <f t="shared" ca="1" si="14"/>
        <v>#REF!</v>
      </c>
      <c r="O83" s="139" t="e">
        <f t="shared" ca="1" si="15"/>
        <v>#REF!</v>
      </c>
      <c r="P83" s="143"/>
    </row>
    <row r="84" spans="1:16" x14ac:dyDescent="0.25">
      <c r="A84" s="128">
        <v>78</v>
      </c>
      <c r="B84" s="153" t="e">
        <f t="shared" ca="1" si="8"/>
        <v>#REF!</v>
      </c>
      <c r="C84" s="153" t="e">
        <f t="shared" ca="1" si="9"/>
        <v>#REF!</v>
      </c>
      <c r="D84" s="133"/>
      <c r="E84" s="134"/>
      <c r="F84" s="134" t="e">
        <f t="shared" ca="1" si="10"/>
        <v>#REF!</v>
      </c>
      <c r="G84" s="132"/>
      <c r="H84" s="132"/>
      <c r="I84" s="132" t="e">
        <f t="shared" ca="1" si="12"/>
        <v>#REF!</v>
      </c>
      <c r="J84" s="135"/>
      <c r="K84" s="135"/>
      <c r="L84" s="135" t="e">
        <f t="shared" ca="1" si="11"/>
        <v>#REF!</v>
      </c>
      <c r="M84" s="137" t="e">
        <f t="shared" ca="1" si="13"/>
        <v>#REF!</v>
      </c>
      <c r="N84" s="161" t="e">
        <f t="shared" ca="1" si="14"/>
        <v>#REF!</v>
      </c>
      <c r="O84" s="139" t="e">
        <f t="shared" ca="1" si="15"/>
        <v>#REF!</v>
      </c>
      <c r="P84" s="143"/>
    </row>
    <row r="85" spans="1:16" x14ac:dyDescent="0.25">
      <c r="A85" s="128">
        <v>79</v>
      </c>
      <c r="B85" s="153" t="e">
        <f t="shared" ca="1" si="8"/>
        <v>#REF!</v>
      </c>
      <c r="C85" s="153" t="e">
        <f t="shared" ca="1" si="9"/>
        <v>#REF!</v>
      </c>
      <c r="D85" s="133"/>
      <c r="E85" s="134"/>
      <c r="F85" s="134" t="e">
        <f t="shared" ca="1" si="10"/>
        <v>#REF!</v>
      </c>
      <c r="G85" s="132"/>
      <c r="H85" s="132"/>
      <c r="I85" s="132" t="e">
        <f t="shared" ca="1" si="12"/>
        <v>#REF!</v>
      </c>
      <c r="J85" s="135"/>
      <c r="K85" s="135"/>
      <c r="L85" s="135" t="e">
        <f t="shared" ca="1" si="11"/>
        <v>#REF!</v>
      </c>
      <c r="M85" s="137" t="e">
        <f t="shared" ca="1" si="13"/>
        <v>#REF!</v>
      </c>
      <c r="N85" s="161" t="e">
        <f t="shared" ca="1" si="14"/>
        <v>#REF!</v>
      </c>
      <c r="O85" s="139" t="e">
        <f t="shared" ca="1" si="15"/>
        <v>#REF!</v>
      </c>
      <c r="P85" s="143"/>
    </row>
    <row r="86" spans="1:16" x14ac:dyDescent="0.25">
      <c r="A86" s="128">
        <v>80</v>
      </c>
      <c r="B86" s="153" t="e">
        <f t="shared" ca="1" si="8"/>
        <v>#REF!</v>
      </c>
      <c r="C86" s="153" t="e">
        <f t="shared" ca="1" si="9"/>
        <v>#REF!</v>
      </c>
      <c r="D86" s="133"/>
      <c r="E86" s="134"/>
      <c r="F86" s="134" t="e">
        <f t="shared" ca="1" si="10"/>
        <v>#REF!</v>
      </c>
      <c r="G86" s="132"/>
      <c r="H86" s="132"/>
      <c r="I86" s="132" t="e">
        <f t="shared" ca="1" si="12"/>
        <v>#REF!</v>
      </c>
      <c r="J86" s="135"/>
      <c r="K86" s="135"/>
      <c r="L86" s="135" t="e">
        <f t="shared" ca="1" si="11"/>
        <v>#REF!</v>
      </c>
      <c r="M86" s="137" t="e">
        <f t="shared" ca="1" si="13"/>
        <v>#REF!</v>
      </c>
      <c r="N86" s="161" t="e">
        <f t="shared" ca="1" si="14"/>
        <v>#REF!</v>
      </c>
      <c r="O86" s="139" t="e">
        <f t="shared" ca="1" si="15"/>
        <v>#REF!</v>
      </c>
      <c r="P86" s="143"/>
    </row>
    <row r="87" spans="1:16" x14ac:dyDescent="0.25">
      <c r="A87" s="128">
        <v>81</v>
      </c>
      <c r="B87" s="153" t="e">
        <f t="shared" ca="1" si="8"/>
        <v>#REF!</v>
      </c>
      <c r="C87" s="153" t="e">
        <f t="shared" ca="1" si="9"/>
        <v>#REF!</v>
      </c>
      <c r="D87" s="133"/>
      <c r="E87" s="134"/>
      <c r="F87" s="134" t="e">
        <f t="shared" ca="1" si="10"/>
        <v>#REF!</v>
      </c>
      <c r="G87" s="132"/>
      <c r="H87" s="132"/>
      <c r="I87" s="132" t="e">
        <f t="shared" ca="1" si="12"/>
        <v>#REF!</v>
      </c>
      <c r="J87" s="135"/>
      <c r="K87" s="135"/>
      <c r="L87" s="135" t="e">
        <f t="shared" ca="1" si="11"/>
        <v>#REF!</v>
      </c>
      <c r="M87" s="137" t="e">
        <f t="shared" ca="1" si="13"/>
        <v>#REF!</v>
      </c>
      <c r="N87" s="161" t="e">
        <f t="shared" ca="1" si="14"/>
        <v>#REF!</v>
      </c>
      <c r="O87" s="139" t="e">
        <f t="shared" ca="1" si="15"/>
        <v>#REF!</v>
      </c>
      <c r="P87" s="143"/>
    </row>
    <row r="88" spans="1:16" x14ac:dyDescent="0.25">
      <c r="A88" s="128">
        <v>82</v>
      </c>
      <c r="B88" s="153" t="e">
        <f t="shared" ca="1" si="8"/>
        <v>#REF!</v>
      </c>
      <c r="C88" s="153" t="e">
        <f t="shared" ca="1" si="9"/>
        <v>#REF!</v>
      </c>
      <c r="D88" s="133"/>
      <c r="E88" s="134"/>
      <c r="F88" s="134" t="e">
        <f t="shared" ca="1" si="10"/>
        <v>#REF!</v>
      </c>
      <c r="G88" s="132"/>
      <c r="H88" s="132"/>
      <c r="I88" s="132" t="e">
        <f t="shared" ca="1" si="12"/>
        <v>#REF!</v>
      </c>
      <c r="J88" s="135"/>
      <c r="K88" s="135"/>
      <c r="L88" s="135" t="e">
        <f t="shared" ca="1" si="11"/>
        <v>#REF!</v>
      </c>
      <c r="M88" s="137" t="e">
        <f t="shared" ca="1" si="13"/>
        <v>#REF!</v>
      </c>
      <c r="N88" s="161" t="e">
        <f t="shared" ca="1" si="14"/>
        <v>#REF!</v>
      </c>
      <c r="O88" s="139" t="e">
        <f t="shared" ca="1" si="15"/>
        <v>#REF!</v>
      </c>
      <c r="P88" s="143"/>
    </row>
    <row r="89" spans="1:16" x14ac:dyDescent="0.25">
      <c r="A89" s="128">
        <v>83</v>
      </c>
      <c r="B89" s="153" t="e">
        <f t="shared" ca="1" si="8"/>
        <v>#REF!</v>
      </c>
      <c r="C89" s="153" t="e">
        <f t="shared" ca="1" si="9"/>
        <v>#REF!</v>
      </c>
      <c r="D89" s="133"/>
      <c r="E89" s="134"/>
      <c r="F89" s="134" t="e">
        <f t="shared" ca="1" si="10"/>
        <v>#REF!</v>
      </c>
      <c r="G89" s="132"/>
      <c r="H89" s="132"/>
      <c r="I89" s="132" t="e">
        <f t="shared" ca="1" si="12"/>
        <v>#REF!</v>
      </c>
      <c r="J89" s="135"/>
      <c r="K89" s="135"/>
      <c r="L89" s="135" t="e">
        <f t="shared" ca="1" si="11"/>
        <v>#REF!</v>
      </c>
      <c r="M89" s="137" t="e">
        <f t="shared" ca="1" si="13"/>
        <v>#REF!</v>
      </c>
      <c r="N89" s="161" t="e">
        <f t="shared" ca="1" si="14"/>
        <v>#REF!</v>
      </c>
      <c r="O89" s="139" t="e">
        <f t="shared" ca="1" si="15"/>
        <v>#REF!</v>
      </c>
      <c r="P89" s="143"/>
    </row>
    <row r="90" spans="1:16" x14ac:dyDescent="0.25">
      <c r="A90" s="128">
        <v>84</v>
      </c>
      <c r="B90" s="153" t="e">
        <f t="shared" ca="1" si="8"/>
        <v>#REF!</v>
      </c>
      <c r="C90" s="153" t="e">
        <f t="shared" ca="1" si="9"/>
        <v>#REF!</v>
      </c>
      <c r="D90" s="133"/>
      <c r="E90" s="134"/>
      <c r="F90" s="134" t="e">
        <f t="shared" ca="1" si="10"/>
        <v>#REF!</v>
      </c>
      <c r="G90" s="132"/>
      <c r="H90" s="132"/>
      <c r="I90" s="132" t="e">
        <f t="shared" ca="1" si="12"/>
        <v>#REF!</v>
      </c>
      <c r="J90" s="135"/>
      <c r="K90" s="135"/>
      <c r="L90" s="135" t="e">
        <f t="shared" ca="1" si="11"/>
        <v>#REF!</v>
      </c>
      <c r="M90" s="137" t="e">
        <f t="shared" ca="1" si="13"/>
        <v>#REF!</v>
      </c>
      <c r="N90" s="161" t="e">
        <f t="shared" ca="1" si="14"/>
        <v>#REF!</v>
      </c>
      <c r="O90" s="139" t="e">
        <f t="shared" ca="1" si="15"/>
        <v>#REF!</v>
      </c>
      <c r="P90" s="143"/>
    </row>
    <row r="91" spans="1:16" x14ac:dyDescent="0.25">
      <c r="A91" s="128">
        <v>85</v>
      </c>
      <c r="B91" s="153" t="e">
        <f t="shared" ca="1" si="8"/>
        <v>#REF!</v>
      </c>
      <c r="C91" s="153" t="e">
        <f t="shared" ca="1" si="9"/>
        <v>#REF!</v>
      </c>
      <c r="D91" s="133"/>
      <c r="E91" s="134"/>
      <c r="F91" s="134" t="e">
        <f t="shared" ca="1" si="10"/>
        <v>#REF!</v>
      </c>
      <c r="G91" s="132"/>
      <c r="H91" s="132"/>
      <c r="I91" s="132" t="e">
        <f t="shared" ca="1" si="12"/>
        <v>#REF!</v>
      </c>
      <c r="J91" s="135"/>
      <c r="K91" s="135"/>
      <c r="L91" s="135" t="e">
        <f t="shared" ca="1" si="11"/>
        <v>#REF!</v>
      </c>
      <c r="M91" s="137" t="e">
        <f t="shared" ca="1" si="13"/>
        <v>#REF!</v>
      </c>
      <c r="N91" s="161" t="e">
        <f t="shared" ca="1" si="14"/>
        <v>#REF!</v>
      </c>
      <c r="O91" s="139" t="e">
        <f t="shared" ca="1" si="15"/>
        <v>#REF!</v>
      </c>
      <c r="P91" s="143"/>
    </row>
    <row r="92" spans="1:16" x14ac:dyDescent="0.25">
      <c r="A92" s="128">
        <v>86</v>
      </c>
      <c r="B92" s="153" t="e">
        <f t="shared" ca="1" si="8"/>
        <v>#REF!</v>
      </c>
      <c r="C92" s="153" t="e">
        <f t="shared" ca="1" si="9"/>
        <v>#REF!</v>
      </c>
      <c r="D92" s="133"/>
      <c r="E92" s="134"/>
      <c r="F92" s="134" t="e">
        <f t="shared" ca="1" si="10"/>
        <v>#REF!</v>
      </c>
      <c r="G92" s="132"/>
      <c r="H92" s="132"/>
      <c r="I92" s="132" t="e">
        <f t="shared" ca="1" si="12"/>
        <v>#REF!</v>
      </c>
      <c r="J92" s="135"/>
      <c r="K92" s="135"/>
      <c r="L92" s="135" t="e">
        <f t="shared" ca="1" si="11"/>
        <v>#REF!</v>
      </c>
      <c r="M92" s="137" t="e">
        <f t="shared" ca="1" si="13"/>
        <v>#REF!</v>
      </c>
      <c r="N92" s="161" t="e">
        <f t="shared" ca="1" si="14"/>
        <v>#REF!</v>
      </c>
      <c r="O92" s="139" t="e">
        <f t="shared" ca="1" si="15"/>
        <v>#REF!</v>
      </c>
      <c r="P92" s="143"/>
    </row>
    <row r="93" spans="1:16" x14ac:dyDescent="0.25">
      <c r="A93" s="128">
        <v>87</v>
      </c>
      <c r="B93" s="153" t="e">
        <f t="shared" ca="1" si="8"/>
        <v>#REF!</v>
      </c>
      <c r="C93" s="153" t="e">
        <f t="shared" ca="1" si="9"/>
        <v>#REF!</v>
      </c>
      <c r="D93" s="133"/>
      <c r="E93" s="134"/>
      <c r="F93" s="134" t="e">
        <f t="shared" ca="1" si="10"/>
        <v>#REF!</v>
      </c>
      <c r="G93" s="132"/>
      <c r="H93" s="132"/>
      <c r="I93" s="132" t="e">
        <f t="shared" ca="1" si="12"/>
        <v>#REF!</v>
      </c>
      <c r="J93" s="135"/>
      <c r="K93" s="135"/>
      <c r="L93" s="135" t="e">
        <f t="shared" ca="1" si="11"/>
        <v>#REF!</v>
      </c>
      <c r="M93" s="137" t="e">
        <f t="shared" ca="1" si="13"/>
        <v>#REF!</v>
      </c>
      <c r="N93" s="161" t="e">
        <f t="shared" ca="1" si="14"/>
        <v>#REF!</v>
      </c>
      <c r="O93" s="139" t="e">
        <f t="shared" ca="1" si="15"/>
        <v>#REF!</v>
      </c>
      <c r="P93" s="143"/>
    </row>
    <row r="94" spans="1:16" x14ac:dyDescent="0.25">
      <c r="A94" s="128">
        <v>88</v>
      </c>
      <c r="B94" s="153" t="e">
        <f t="shared" ca="1" si="8"/>
        <v>#REF!</v>
      </c>
      <c r="C94" s="153" t="e">
        <f t="shared" ca="1" si="9"/>
        <v>#REF!</v>
      </c>
      <c r="D94" s="133"/>
      <c r="E94" s="134"/>
      <c r="F94" s="134" t="e">
        <f t="shared" ca="1" si="10"/>
        <v>#REF!</v>
      </c>
      <c r="G94" s="132"/>
      <c r="H94" s="132"/>
      <c r="I94" s="132" t="e">
        <f t="shared" ca="1" si="12"/>
        <v>#REF!</v>
      </c>
      <c r="J94" s="135"/>
      <c r="K94" s="135"/>
      <c r="L94" s="135" t="e">
        <f t="shared" ca="1" si="11"/>
        <v>#REF!</v>
      </c>
      <c r="M94" s="137" t="e">
        <f t="shared" ca="1" si="13"/>
        <v>#REF!</v>
      </c>
      <c r="N94" s="161" t="e">
        <f t="shared" ca="1" si="14"/>
        <v>#REF!</v>
      </c>
      <c r="O94" s="139" t="e">
        <f t="shared" ca="1" si="15"/>
        <v>#REF!</v>
      </c>
      <c r="P94" s="143"/>
    </row>
    <row r="95" spans="1:16" x14ac:dyDescent="0.25">
      <c r="A95" s="128">
        <v>89</v>
      </c>
      <c r="B95" s="153" t="e">
        <f t="shared" ca="1" si="8"/>
        <v>#REF!</v>
      </c>
      <c r="C95" s="153" t="e">
        <f t="shared" ca="1" si="9"/>
        <v>#REF!</v>
      </c>
      <c r="D95" s="133"/>
      <c r="E95" s="134"/>
      <c r="F95" s="134" t="e">
        <f t="shared" ca="1" si="10"/>
        <v>#REF!</v>
      </c>
      <c r="G95" s="132"/>
      <c r="H95" s="132"/>
      <c r="I95" s="132" t="e">
        <f t="shared" ca="1" si="12"/>
        <v>#REF!</v>
      </c>
      <c r="J95" s="135"/>
      <c r="K95" s="135"/>
      <c r="L95" s="135" t="e">
        <f t="shared" ca="1" si="11"/>
        <v>#REF!</v>
      </c>
      <c r="M95" s="137" t="e">
        <f t="shared" ca="1" si="13"/>
        <v>#REF!</v>
      </c>
      <c r="N95" s="161" t="e">
        <f t="shared" ca="1" si="14"/>
        <v>#REF!</v>
      </c>
      <c r="O95" s="139" t="e">
        <f t="shared" ca="1" si="15"/>
        <v>#REF!</v>
      </c>
      <c r="P95" s="143"/>
    </row>
    <row r="96" spans="1:16" x14ac:dyDescent="0.25">
      <c r="A96" s="128">
        <v>90</v>
      </c>
      <c r="B96" s="153" t="e">
        <f t="shared" ca="1" si="8"/>
        <v>#REF!</v>
      </c>
      <c r="C96" s="153" t="e">
        <f t="shared" ca="1" si="9"/>
        <v>#REF!</v>
      </c>
      <c r="D96" s="133"/>
      <c r="E96" s="134"/>
      <c r="F96" s="134" t="e">
        <f t="shared" ca="1" si="10"/>
        <v>#REF!</v>
      </c>
      <c r="G96" s="132"/>
      <c r="H96" s="132"/>
      <c r="I96" s="132" t="e">
        <f t="shared" ca="1" si="12"/>
        <v>#REF!</v>
      </c>
      <c r="J96" s="135"/>
      <c r="K96" s="135"/>
      <c r="L96" s="135" t="e">
        <f t="shared" ca="1" si="11"/>
        <v>#REF!</v>
      </c>
      <c r="M96" s="137" t="e">
        <f t="shared" ca="1" si="13"/>
        <v>#REF!</v>
      </c>
      <c r="N96" s="161" t="e">
        <f t="shared" ca="1" si="14"/>
        <v>#REF!</v>
      </c>
      <c r="O96" s="139" t="e">
        <f t="shared" ca="1" si="15"/>
        <v>#REF!</v>
      </c>
      <c r="P96" s="143"/>
    </row>
    <row r="97" spans="1:16" x14ac:dyDescent="0.25">
      <c r="A97" s="128">
        <v>91</v>
      </c>
      <c r="B97" s="153" t="e">
        <f t="shared" ca="1" si="8"/>
        <v>#REF!</v>
      </c>
      <c r="C97" s="153" t="e">
        <f t="shared" ca="1" si="9"/>
        <v>#REF!</v>
      </c>
      <c r="D97" s="133"/>
      <c r="E97" s="134"/>
      <c r="F97" s="134" t="e">
        <f t="shared" ca="1" si="10"/>
        <v>#REF!</v>
      </c>
      <c r="G97" s="132"/>
      <c r="H97" s="132"/>
      <c r="I97" s="132" t="e">
        <f t="shared" ca="1" si="12"/>
        <v>#REF!</v>
      </c>
      <c r="J97" s="135"/>
      <c r="K97" s="135"/>
      <c r="L97" s="135" t="e">
        <f t="shared" ca="1" si="11"/>
        <v>#REF!</v>
      </c>
      <c r="M97" s="137" t="e">
        <f t="shared" ca="1" si="13"/>
        <v>#REF!</v>
      </c>
      <c r="N97" s="161" t="e">
        <f t="shared" ca="1" si="14"/>
        <v>#REF!</v>
      </c>
      <c r="O97" s="139" t="e">
        <f t="shared" ca="1" si="15"/>
        <v>#REF!</v>
      </c>
      <c r="P97" s="143"/>
    </row>
    <row r="98" spans="1:16" x14ac:dyDescent="0.25">
      <c r="A98" s="128">
        <v>92</v>
      </c>
      <c r="B98" s="153" t="e">
        <f t="shared" ca="1" si="8"/>
        <v>#REF!</v>
      </c>
      <c r="C98" s="153" t="e">
        <f t="shared" ca="1" si="9"/>
        <v>#REF!</v>
      </c>
      <c r="D98" s="133"/>
      <c r="E98" s="134"/>
      <c r="F98" s="134" t="e">
        <f t="shared" ca="1" si="10"/>
        <v>#REF!</v>
      </c>
      <c r="G98" s="132"/>
      <c r="H98" s="132"/>
      <c r="I98" s="132" t="e">
        <f t="shared" ca="1" si="12"/>
        <v>#REF!</v>
      </c>
      <c r="J98" s="135"/>
      <c r="K98" s="135"/>
      <c r="L98" s="135" t="e">
        <f t="shared" ca="1" si="11"/>
        <v>#REF!</v>
      </c>
      <c r="M98" s="137" t="e">
        <f t="shared" ca="1" si="13"/>
        <v>#REF!</v>
      </c>
      <c r="N98" s="161" t="e">
        <f t="shared" ca="1" si="14"/>
        <v>#REF!</v>
      </c>
      <c r="O98" s="139" t="e">
        <f t="shared" ca="1" si="15"/>
        <v>#REF!</v>
      </c>
      <c r="P98" s="143"/>
    </row>
    <row r="99" spans="1:16" x14ac:dyDescent="0.25">
      <c r="A99" s="128">
        <v>93</v>
      </c>
      <c r="B99" s="153" t="e">
        <f t="shared" ca="1" si="8"/>
        <v>#REF!</v>
      </c>
      <c r="C99" s="153" t="e">
        <f t="shared" ca="1" si="9"/>
        <v>#REF!</v>
      </c>
      <c r="D99" s="133"/>
      <c r="E99" s="134"/>
      <c r="F99" s="134" t="e">
        <f t="shared" ca="1" si="10"/>
        <v>#REF!</v>
      </c>
      <c r="G99" s="132"/>
      <c r="H99" s="132"/>
      <c r="I99" s="132" t="e">
        <f t="shared" ca="1" si="12"/>
        <v>#REF!</v>
      </c>
      <c r="J99" s="135"/>
      <c r="K99" s="135"/>
      <c r="L99" s="135" t="e">
        <f t="shared" ca="1" si="11"/>
        <v>#REF!</v>
      </c>
      <c r="M99" s="137" t="e">
        <f t="shared" ca="1" si="13"/>
        <v>#REF!</v>
      </c>
      <c r="N99" s="161" t="e">
        <f t="shared" ca="1" si="14"/>
        <v>#REF!</v>
      </c>
      <c r="O99" s="139" t="e">
        <f t="shared" ca="1" si="15"/>
        <v>#REF!</v>
      </c>
      <c r="P99" s="143"/>
    </row>
    <row r="100" spans="1:16" x14ac:dyDescent="0.25">
      <c r="A100" s="128">
        <v>94</v>
      </c>
      <c r="B100" s="153" t="e">
        <f t="shared" ca="1" si="8"/>
        <v>#REF!</v>
      </c>
      <c r="C100" s="153" t="e">
        <f t="shared" ca="1" si="9"/>
        <v>#REF!</v>
      </c>
      <c r="D100" s="133"/>
      <c r="E100" s="134"/>
      <c r="F100" s="134" t="e">
        <f t="shared" ca="1" si="10"/>
        <v>#REF!</v>
      </c>
      <c r="G100" s="132"/>
      <c r="H100" s="132"/>
      <c r="I100" s="132" t="e">
        <f t="shared" ca="1" si="12"/>
        <v>#REF!</v>
      </c>
      <c r="J100" s="135"/>
      <c r="K100" s="135"/>
      <c r="L100" s="135" t="e">
        <f t="shared" ca="1" si="11"/>
        <v>#REF!</v>
      </c>
      <c r="M100" s="137" t="e">
        <f t="shared" ca="1" si="13"/>
        <v>#REF!</v>
      </c>
      <c r="N100" s="161" t="e">
        <f t="shared" ca="1" si="14"/>
        <v>#REF!</v>
      </c>
      <c r="O100" s="139" t="e">
        <f t="shared" ca="1" si="15"/>
        <v>#REF!</v>
      </c>
      <c r="P100" s="143"/>
    </row>
    <row r="101" spans="1:16" x14ac:dyDescent="0.25">
      <c r="A101" s="128">
        <v>95</v>
      </c>
      <c r="B101" s="153" t="e">
        <f t="shared" ca="1" si="8"/>
        <v>#REF!</v>
      </c>
      <c r="C101" s="153" t="e">
        <f t="shared" ca="1" si="9"/>
        <v>#REF!</v>
      </c>
      <c r="D101" s="133"/>
      <c r="E101" s="134"/>
      <c r="F101" s="134" t="e">
        <f t="shared" ca="1" si="10"/>
        <v>#REF!</v>
      </c>
      <c r="G101" s="132"/>
      <c r="H101" s="132"/>
      <c r="I101" s="132" t="e">
        <f t="shared" ca="1" si="12"/>
        <v>#REF!</v>
      </c>
      <c r="J101" s="135"/>
      <c r="K101" s="135"/>
      <c r="L101" s="135" t="e">
        <f t="shared" ca="1" si="11"/>
        <v>#REF!</v>
      </c>
      <c r="M101" s="137" t="e">
        <f t="shared" ca="1" si="13"/>
        <v>#REF!</v>
      </c>
      <c r="N101" s="161" t="e">
        <f t="shared" ca="1" si="14"/>
        <v>#REF!</v>
      </c>
      <c r="O101" s="139" t="e">
        <f t="shared" ca="1" si="15"/>
        <v>#REF!</v>
      </c>
      <c r="P101" s="143"/>
    </row>
    <row r="102" spans="1:16" x14ac:dyDescent="0.25">
      <c r="A102" s="128">
        <v>96</v>
      </c>
      <c r="B102" s="153" t="e">
        <f t="shared" ca="1" si="8"/>
        <v>#REF!</v>
      </c>
      <c r="C102" s="153" t="e">
        <f t="shared" ca="1" si="9"/>
        <v>#REF!</v>
      </c>
      <c r="D102" s="133"/>
      <c r="E102" s="134"/>
      <c r="F102" s="134" t="e">
        <f t="shared" ca="1" si="10"/>
        <v>#REF!</v>
      </c>
      <c r="G102" s="132"/>
      <c r="H102" s="132"/>
      <c r="I102" s="132" t="e">
        <f t="shared" ca="1" si="12"/>
        <v>#REF!</v>
      </c>
      <c r="J102" s="135"/>
      <c r="K102" s="135"/>
      <c r="L102" s="135" t="e">
        <f t="shared" ca="1" si="11"/>
        <v>#REF!</v>
      </c>
      <c r="M102" s="137" t="e">
        <f t="shared" ca="1" si="13"/>
        <v>#REF!</v>
      </c>
      <c r="N102" s="161" t="e">
        <f t="shared" ca="1" si="14"/>
        <v>#REF!</v>
      </c>
      <c r="O102" s="139" t="e">
        <f t="shared" ca="1" si="15"/>
        <v>#REF!</v>
      </c>
      <c r="P102" s="143"/>
    </row>
    <row r="103" spans="1:16" x14ac:dyDescent="0.25">
      <c r="A103" s="128">
        <v>97</v>
      </c>
      <c r="B103" s="153" t="e">
        <f t="shared" ca="1" si="8"/>
        <v>#REF!</v>
      </c>
      <c r="C103" s="153" t="e">
        <f t="shared" ca="1" si="9"/>
        <v>#REF!</v>
      </c>
      <c r="D103" s="133"/>
      <c r="E103" s="134"/>
      <c r="F103" s="134" t="e">
        <f t="shared" ca="1" si="10"/>
        <v>#REF!</v>
      </c>
      <c r="G103" s="132"/>
      <c r="H103" s="132"/>
      <c r="I103" s="132" t="e">
        <f t="shared" ca="1" si="12"/>
        <v>#REF!</v>
      </c>
      <c r="J103" s="135"/>
      <c r="K103" s="135"/>
      <c r="L103" s="135" t="e">
        <f t="shared" ca="1" si="11"/>
        <v>#REF!</v>
      </c>
      <c r="M103" s="137" t="e">
        <f t="shared" ca="1" si="13"/>
        <v>#REF!</v>
      </c>
      <c r="N103" s="161" t="e">
        <f t="shared" ca="1" si="14"/>
        <v>#REF!</v>
      </c>
      <c r="O103" s="139" t="e">
        <f t="shared" ca="1" si="15"/>
        <v>#REF!</v>
      </c>
      <c r="P103" s="143"/>
    </row>
    <row r="104" spans="1:16" x14ac:dyDescent="0.25">
      <c r="A104" s="128">
        <v>98</v>
      </c>
      <c r="B104" s="153" t="e">
        <f t="shared" ca="1" si="8"/>
        <v>#REF!</v>
      </c>
      <c r="C104" s="153" t="e">
        <f t="shared" ca="1" si="9"/>
        <v>#REF!</v>
      </c>
      <c r="D104" s="133"/>
      <c r="E104" s="134"/>
      <c r="F104" s="134" t="e">
        <f t="shared" ca="1" si="10"/>
        <v>#REF!</v>
      </c>
      <c r="G104" s="132"/>
      <c r="H104" s="132"/>
      <c r="I104" s="132" t="e">
        <f t="shared" ca="1" si="12"/>
        <v>#REF!</v>
      </c>
      <c r="J104" s="135"/>
      <c r="K104" s="135"/>
      <c r="L104" s="135" t="e">
        <f t="shared" ca="1" si="11"/>
        <v>#REF!</v>
      </c>
      <c r="M104" s="137" t="e">
        <f t="shared" ca="1" si="13"/>
        <v>#REF!</v>
      </c>
      <c r="N104" s="161" t="e">
        <f t="shared" ca="1" si="14"/>
        <v>#REF!</v>
      </c>
      <c r="O104" s="139" t="e">
        <f t="shared" ca="1" si="15"/>
        <v>#REF!</v>
      </c>
      <c r="P104" s="143"/>
    </row>
    <row r="105" spans="1:16" x14ac:dyDescent="0.25">
      <c r="A105" s="128">
        <v>99</v>
      </c>
      <c r="B105" s="153" t="e">
        <f t="shared" ca="1" si="8"/>
        <v>#REF!</v>
      </c>
      <c r="C105" s="153" t="e">
        <f t="shared" ca="1" si="9"/>
        <v>#REF!</v>
      </c>
      <c r="D105" s="133"/>
      <c r="E105" s="134"/>
      <c r="F105" s="134" t="e">
        <f t="shared" ca="1" si="10"/>
        <v>#REF!</v>
      </c>
      <c r="G105" s="132"/>
      <c r="H105" s="132"/>
      <c r="I105" s="132" t="e">
        <f t="shared" ca="1" si="12"/>
        <v>#REF!</v>
      </c>
      <c r="J105" s="135"/>
      <c r="K105" s="135"/>
      <c r="L105" s="135" t="e">
        <f t="shared" ca="1" si="11"/>
        <v>#REF!</v>
      </c>
      <c r="M105" s="137" t="e">
        <f t="shared" ca="1" si="13"/>
        <v>#REF!</v>
      </c>
      <c r="N105" s="161" t="e">
        <f t="shared" ca="1" si="14"/>
        <v>#REF!</v>
      </c>
      <c r="O105" s="139" t="e">
        <f t="shared" ca="1" si="15"/>
        <v>#REF!</v>
      </c>
      <c r="P105" s="143"/>
    </row>
    <row r="106" spans="1:16" x14ac:dyDescent="0.25">
      <c r="A106" s="128">
        <v>100</v>
      </c>
      <c r="B106" s="153" t="e">
        <f t="shared" ca="1" si="8"/>
        <v>#REF!</v>
      </c>
      <c r="C106" s="153" t="e">
        <f t="shared" ca="1" si="9"/>
        <v>#REF!</v>
      </c>
      <c r="D106" s="133"/>
      <c r="E106" s="134"/>
      <c r="F106" s="134" t="e">
        <f t="shared" ca="1" si="10"/>
        <v>#REF!</v>
      </c>
      <c r="G106" s="132"/>
      <c r="H106" s="132"/>
      <c r="I106" s="132" t="e">
        <f t="shared" ca="1" si="12"/>
        <v>#REF!</v>
      </c>
      <c r="J106" s="135"/>
      <c r="K106" s="135"/>
      <c r="L106" s="135" t="e">
        <f t="shared" ca="1" si="11"/>
        <v>#REF!</v>
      </c>
      <c r="M106" s="137" t="e">
        <f t="shared" ca="1" si="13"/>
        <v>#REF!</v>
      </c>
      <c r="N106" s="161" t="e">
        <f t="shared" ca="1" si="14"/>
        <v>#REF!</v>
      </c>
      <c r="O106" s="139" t="e">
        <f t="shared" ca="1" si="15"/>
        <v>#REF!</v>
      </c>
      <c r="P106" s="143"/>
    </row>
    <row r="107" spans="1:16" x14ac:dyDescent="0.25">
      <c r="A107" s="128">
        <v>101</v>
      </c>
      <c r="B107" s="153" t="e">
        <f t="shared" ca="1" si="8"/>
        <v>#REF!</v>
      </c>
      <c r="C107" s="153" t="e">
        <f t="shared" ca="1" si="9"/>
        <v>#REF!</v>
      </c>
      <c r="D107" s="133"/>
      <c r="E107" s="134"/>
      <c r="F107" s="134" t="e">
        <f t="shared" ca="1" si="10"/>
        <v>#REF!</v>
      </c>
      <c r="G107" s="132"/>
      <c r="H107" s="132"/>
      <c r="I107" s="132" t="e">
        <f t="shared" ca="1" si="12"/>
        <v>#REF!</v>
      </c>
      <c r="J107" s="135"/>
      <c r="K107" s="135"/>
      <c r="L107" s="135" t="e">
        <f t="shared" ca="1" si="11"/>
        <v>#REF!</v>
      </c>
      <c r="M107" s="137" t="e">
        <f t="shared" ca="1" si="13"/>
        <v>#REF!</v>
      </c>
      <c r="N107" s="161" t="e">
        <f t="shared" ca="1" si="14"/>
        <v>#REF!</v>
      </c>
      <c r="O107" s="139" t="e">
        <f t="shared" ca="1" si="15"/>
        <v>#REF!</v>
      </c>
      <c r="P107" s="143"/>
    </row>
    <row r="108" spans="1:16" x14ac:dyDescent="0.25">
      <c r="A108" s="128">
        <v>102</v>
      </c>
      <c r="B108" s="153" t="e">
        <f t="shared" ca="1" si="8"/>
        <v>#REF!</v>
      </c>
      <c r="C108" s="153" t="e">
        <f t="shared" ca="1" si="9"/>
        <v>#REF!</v>
      </c>
      <c r="D108" s="133"/>
      <c r="E108" s="134"/>
      <c r="F108" s="134" t="e">
        <f t="shared" ca="1" si="10"/>
        <v>#REF!</v>
      </c>
      <c r="G108" s="132"/>
      <c r="H108" s="132"/>
      <c r="I108" s="132" t="e">
        <f t="shared" ca="1" si="12"/>
        <v>#REF!</v>
      </c>
      <c r="J108" s="135"/>
      <c r="K108" s="135"/>
      <c r="L108" s="135" t="e">
        <f t="shared" ca="1" si="11"/>
        <v>#REF!</v>
      </c>
      <c r="M108" s="137" t="e">
        <f t="shared" ca="1" si="13"/>
        <v>#REF!</v>
      </c>
      <c r="N108" s="161" t="e">
        <f t="shared" ca="1" si="14"/>
        <v>#REF!</v>
      </c>
      <c r="O108" s="139" t="e">
        <f t="shared" ca="1" si="15"/>
        <v>#REF!</v>
      </c>
      <c r="P108" s="143"/>
    </row>
    <row r="109" spans="1:16" x14ac:dyDescent="0.25">
      <c r="A109" s="128">
        <v>103</v>
      </c>
      <c r="B109" s="153" t="e">
        <f t="shared" ca="1" si="8"/>
        <v>#REF!</v>
      </c>
      <c r="C109" s="153" t="e">
        <f t="shared" ca="1" si="9"/>
        <v>#REF!</v>
      </c>
      <c r="D109" s="133"/>
      <c r="E109" s="134"/>
      <c r="F109" s="134" t="e">
        <f t="shared" ca="1" si="10"/>
        <v>#REF!</v>
      </c>
      <c r="G109" s="132"/>
      <c r="H109" s="132"/>
      <c r="I109" s="132" t="e">
        <f t="shared" ca="1" si="12"/>
        <v>#REF!</v>
      </c>
      <c r="J109" s="135"/>
      <c r="K109" s="135"/>
      <c r="L109" s="135" t="e">
        <f t="shared" ca="1" si="11"/>
        <v>#REF!</v>
      </c>
      <c r="M109" s="137" t="e">
        <f t="shared" ca="1" si="13"/>
        <v>#REF!</v>
      </c>
      <c r="N109" s="161" t="e">
        <f t="shared" ca="1" si="14"/>
        <v>#REF!</v>
      </c>
      <c r="O109" s="139" t="e">
        <f t="shared" ca="1" si="15"/>
        <v>#REF!</v>
      </c>
      <c r="P109" s="143"/>
    </row>
    <row r="110" spans="1:16" x14ac:dyDescent="0.25">
      <c r="A110" s="128">
        <v>104</v>
      </c>
      <c r="B110" s="153" t="e">
        <f t="shared" ca="1" si="8"/>
        <v>#REF!</v>
      </c>
      <c r="C110" s="153" t="e">
        <f t="shared" ca="1" si="9"/>
        <v>#REF!</v>
      </c>
      <c r="D110" s="133"/>
      <c r="E110" s="134"/>
      <c r="F110" s="134" t="e">
        <f t="shared" ca="1" si="10"/>
        <v>#REF!</v>
      </c>
      <c r="G110" s="132"/>
      <c r="H110" s="132"/>
      <c r="I110" s="132" t="e">
        <f t="shared" ca="1" si="12"/>
        <v>#REF!</v>
      </c>
      <c r="J110" s="135"/>
      <c r="K110" s="135"/>
      <c r="L110" s="135" t="e">
        <f t="shared" ca="1" si="11"/>
        <v>#REF!</v>
      </c>
      <c r="M110" s="137" t="e">
        <f t="shared" ca="1" si="13"/>
        <v>#REF!</v>
      </c>
      <c r="N110" s="161" t="e">
        <f t="shared" ca="1" si="14"/>
        <v>#REF!</v>
      </c>
      <c r="O110" s="139" t="e">
        <f t="shared" ca="1" si="15"/>
        <v>#REF!</v>
      </c>
      <c r="P110" s="143"/>
    </row>
    <row r="111" spans="1:16" x14ac:dyDescent="0.25">
      <c r="A111" s="128">
        <v>105</v>
      </c>
      <c r="B111" s="153" t="e">
        <f t="shared" ca="1" si="8"/>
        <v>#REF!</v>
      </c>
      <c r="C111" s="153" t="e">
        <f t="shared" ca="1" si="9"/>
        <v>#REF!</v>
      </c>
      <c r="D111" s="133"/>
      <c r="E111" s="134"/>
      <c r="F111" s="134" t="e">
        <f t="shared" ca="1" si="10"/>
        <v>#REF!</v>
      </c>
      <c r="G111" s="132"/>
      <c r="H111" s="132"/>
      <c r="I111" s="132" t="e">
        <f t="shared" ca="1" si="12"/>
        <v>#REF!</v>
      </c>
      <c r="J111" s="135"/>
      <c r="K111" s="135"/>
      <c r="L111" s="135" t="e">
        <f t="shared" ca="1" si="11"/>
        <v>#REF!</v>
      </c>
      <c r="M111" s="137" t="e">
        <f t="shared" ca="1" si="13"/>
        <v>#REF!</v>
      </c>
      <c r="N111" s="161" t="e">
        <f t="shared" ca="1" si="14"/>
        <v>#REF!</v>
      </c>
      <c r="O111" s="139" t="e">
        <f t="shared" ca="1" si="15"/>
        <v>#REF!</v>
      </c>
      <c r="P111" s="143"/>
    </row>
    <row r="112" spans="1:16" x14ac:dyDescent="0.25">
      <c r="A112" s="128">
        <v>106</v>
      </c>
      <c r="B112" s="153" t="e">
        <f t="shared" ca="1" si="8"/>
        <v>#REF!</v>
      </c>
      <c r="C112" s="153" t="e">
        <f t="shared" ca="1" si="9"/>
        <v>#REF!</v>
      </c>
      <c r="D112" s="133"/>
      <c r="E112" s="134"/>
      <c r="F112" s="134" t="e">
        <f t="shared" ca="1" si="10"/>
        <v>#REF!</v>
      </c>
      <c r="G112" s="132"/>
      <c r="H112" s="132"/>
      <c r="I112" s="132" t="e">
        <f t="shared" ca="1" si="12"/>
        <v>#REF!</v>
      </c>
      <c r="J112" s="135"/>
      <c r="K112" s="135"/>
      <c r="L112" s="135" t="e">
        <f t="shared" ca="1" si="11"/>
        <v>#REF!</v>
      </c>
      <c r="M112" s="137" t="e">
        <f t="shared" ca="1" si="13"/>
        <v>#REF!</v>
      </c>
      <c r="N112" s="161" t="e">
        <f t="shared" ca="1" si="14"/>
        <v>#REF!</v>
      </c>
      <c r="O112" s="139" t="e">
        <f t="shared" ca="1" si="15"/>
        <v>#REF!</v>
      </c>
      <c r="P112" s="143"/>
    </row>
    <row r="113" spans="1:16" x14ac:dyDescent="0.25">
      <c r="A113" s="128">
        <v>107</v>
      </c>
      <c r="B113" s="153" t="e">
        <f t="shared" ca="1" si="8"/>
        <v>#REF!</v>
      </c>
      <c r="C113" s="153" t="e">
        <f t="shared" ca="1" si="9"/>
        <v>#REF!</v>
      </c>
      <c r="D113" s="133"/>
      <c r="E113" s="134"/>
      <c r="F113" s="134" t="e">
        <f t="shared" ca="1" si="10"/>
        <v>#REF!</v>
      </c>
      <c r="G113" s="132"/>
      <c r="H113" s="132"/>
      <c r="I113" s="132" t="e">
        <f t="shared" ca="1" si="12"/>
        <v>#REF!</v>
      </c>
      <c r="J113" s="135"/>
      <c r="K113" s="135"/>
      <c r="L113" s="135" t="e">
        <f t="shared" ca="1" si="11"/>
        <v>#REF!</v>
      </c>
      <c r="M113" s="137" t="e">
        <f t="shared" ca="1" si="13"/>
        <v>#REF!</v>
      </c>
      <c r="N113" s="161" t="e">
        <f t="shared" ca="1" si="14"/>
        <v>#REF!</v>
      </c>
      <c r="O113" s="139" t="e">
        <f t="shared" ca="1" si="15"/>
        <v>#REF!</v>
      </c>
      <c r="P113" s="143"/>
    </row>
    <row r="114" spans="1:16" x14ac:dyDescent="0.25">
      <c r="A114" s="128">
        <v>108</v>
      </c>
      <c r="B114" s="153" t="e">
        <f t="shared" ca="1" si="8"/>
        <v>#REF!</v>
      </c>
      <c r="C114" s="153" t="e">
        <f t="shared" ca="1" si="9"/>
        <v>#REF!</v>
      </c>
      <c r="D114" s="133"/>
      <c r="E114" s="134"/>
      <c r="F114" s="134" t="e">
        <f t="shared" ca="1" si="10"/>
        <v>#REF!</v>
      </c>
      <c r="G114" s="132"/>
      <c r="H114" s="132"/>
      <c r="I114" s="132" t="e">
        <f t="shared" ca="1" si="12"/>
        <v>#REF!</v>
      </c>
      <c r="J114" s="135"/>
      <c r="K114" s="135"/>
      <c r="L114" s="135" t="e">
        <f t="shared" ca="1" si="11"/>
        <v>#REF!</v>
      </c>
      <c r="M114" s="137" t="e">
        <f t="shared" ca="1" si="13"/>
        <v>#REF!</v>
      </c>
      <c r="N114" s="161" t="e">
        <f t="shared" ca="1" si="14"/>
        <v>#REF!</v>
      </c>
      <c r="O114" s="139" t="e">
        <f t="shared" ca="1" si="15"/>
        <v>#REF!</v>
      </c>
      <c r="P114" s="143"/>
    </row>
    <row r="115" spans="1:16" x14ac:dyDescent="0.25">
      <c r="A115" s="128">
        <v>109</v>
      </c>
      <c r="B115" s="153" t="e">
        <f t="shared" ca="1" si="8"/>
        <v>#REF!</v>
      </c>
      <c r="C115" s="153" t="e">
        <f t="shared" ca="1" si="9"/>
        <v>#REF!</v>
      </c>
      <c r="D115" s="133"/>
      <c r="E115" s="134"/>
      <c r="F115" s="134" t="e">
        <f t="shared" ca="1" si="10"/>
        <v>#REF!</v>
      </c>
      <c r="G115" s="132"/>
      <c r="H115" s="132"/>
      <c r="I115" s="132" t="e">
        <f t="shared" ca="1" si="12"/>
        <v>#REF!</v>
      </c>
      <c r="J115" s="135"/>
      <c r="K115" s="135"/>
      <c r="L115" s="135" t="e">
        <f t="shared" ca="1" si="11"/>
        <v>#REF!</v>
      </c>
      <c r="M115" s="137" t="e">
        <f t="shared" ca="1" si="13"/>
        <v>#REF!</v>
      </c>
      <c r="N115" s="161" t="e">
        <f t="shared" ca="1" si="14"/>
        <v>#REF!</v>
      </c>
      <c r="O115" s="139" t="e">
        <f t="shared" ca="1" si="15"/>
        <v>#REF!</v>
      </c>
      <c r="P115" s="143"/>
    </row>
    <row r="116" spans="1:16" x14ac:dyDescent="0.25">
      <c r="A116" s="128">
        <v>110</v>
      </c>
      <c r="B116" s="153" t="e">
        <f t="shared" ca="1" si="8"/>
        <v>#REF!</v>
      </c>
      <c r="C116" s="153" t="e">
        <f t="shared" ca="1" si="9"/>
        <v>#REF!</v>
      </c>
      <c r="D116" s="133"/>
      <c r="E116" s="134"/>
      <c r="F116" s="134" t="e">
        <f t="shared" ca="1" si="10"/>
        <v>#REF!</v>
      </c>
      <c r="G116" s="132"/>
      <c r="H116" s="132"/>
      <c r="I116" s="132" t="e">
        <f t="shared" ca="1" si="12"/>
        <v>#REF!</v>
      </c>
      <c r="J116" s="135"/>
      <c r="K116" s="135"/>
      <c r="L116" s="135" t="e">
        <f t="shared" ca="1" si="11"/>
        <v>#REF!</v>
      </c>
      <c r="M116" s="137" t="e">
        <f t="shared" ca="1" si="13"/>
        <v>#REF!</v>
      </c>
      <c r="N116" s="161" t="e">
        <f t="shared" ca="1" si="14"/>
        <v>#REF!</v>
      </c>
      <c r="O116" s="139" t="e">
        <f t="shared" ca="1" si="15"/>
        <v>#REF!</v>
      </c>
      <c r="P116" s="143"/>
    </row>
    <row r="117" spans="1:16" x14ac:dyDescent="0.25">
      <c r="A117" s="128">
        <v>111</v>
      </c>
      <c r="B117" s="153" t="e">
        <f t="shared" ca="1" si="8"/>
        <v>#REF!</v>
      </c>
      <c r="C117" s="153" t="e">
        <f t="shared" ca="1" si="9"/>
        <v>#REF!</v>
      </c>
      <c r="D117" s="133"/>
      <c r="E117" s="134"/>
      <c r="F117" s="134" t="e">
        <f t="shared" ca="1" si="10"/>
        <v>#REF!</v>
      </c>
      <c r="G117" s="132"/>
      <c r="H117" s="132"/>
      <c r="I117" s="132" t="e">
        <f t="shared" ca="1" si="12"/>
        <v>#REF!</v>
      </c>
      <c r="J117" s="135"/>
      <c r="K117" s="135"/>
      <c r="L117" s="135" t="e">
        <f t="shared" ca="1" si="11"/>
        <v>#REF!</v>
      </c>
      <c r="M117" s="137" t="e">
        <f t="shared" ca="1" si="13"/>
        <v>#REF!</v>
      </c>
      <c r="N117" s="161" t="e">
        <f t="shared" ca="1" si="14"/>
        <v>#REF!</v>
      </c>
      <c r="O117" s="139" t="e">
        <f t="shared" ca="1" si="15"/>
        <v>#REF!</v>
      </c>
      <c r="P117" s="143"/>
    </row>
    <row r="118" spans="1:16" x14ac:dyDescent="0.25">
      <c r="A118" s="128">
        <v>112</v>
      </c>
      <c r="B118" s="153" t="e">
        <f t="shared" ca="1" si="8"/>
        <v>#REF!</v>
      </c>
      <c r="C118" s="153" t="e">
        <f t="shared" ca="1" si="9"/>
        <v>#REF!</v>
      </c>
      <c r="D118" s="133"/>
      <c r="E118" s="134"/>
      <c r="F118" s="134" t="e">
        <f t="shared" ca="1" si="10"/>
        <v>#REF!</v>
      </c>
      <c r="G118" s="132"/>
      <c r="H118" s="132"/>
      <c r="I118" s="132" t="e">
        <f t="shared" ca="1" si="12"/>
        <v>#REF!</v>
      </c>
      <c r="J118" s="135"/>
      <c r="K118" s="135"/>
      <c r="L118" s="135" t="e">
        <f t="shared" ca="1" si="11"/>
        <v>#REF!</v>
      </c>
      <c r="M118" s="137" t="e">
        <f t="shared" ca="1" si="13"/>
        <v>#REF!</v>
      </c>
      <c r="N118" s="161" t="e">
        <f t="shared" ca="1" si="14"/>
        <v>#REF!</v>
      </c>
      <c r="O118" s="139" t="e">
        <f t="shared" ca="1" si="15"/>
        <v>#REF!</v>
      </c>
      <c r="P118" s="143"/>
    </row>
    <row r="119" spans="1:16" x14ac:dyDescent="0.25">
      <c r="A119" s="128">
        <v>113</v>
      </c>
      <c r="B119" s="153" t="e">
        <f t="shared" ca="1" si="8"/>
        <v>#REF!</v>
      </c>
      <c r="C119" s="153" t="e">
        <f t="shared" ca="1" si="9"/>
        <v>#REF!</v>
      </c>
      <c r="D119" s="133"/>
      <c r="E119" s="134"/>
      <c r="F119" s="134" t="e">
        <f t="shared" ca="1" si="10"/>
        <v>#REF!</v>
      </c>
      <c r="G119" s="132"/>
      <c r="H119" s="132"/>
      <c r="I119" s="132" t="e">
        <f t="shared" ca="1" si="12"/>
        <v>#REF!</v>
      </c>
      <c r="J119" s="135"/>
      <c r="K119" s="135"/>
      <c r="L119" s="135" t="e">
        <f t="shared" ca="1" si="11"/>
        <v>#REF!</v>
      </c>
      <c r="M119" s="137" t="e">
        <f t="shared" ca="1" si="13"/>
        <v>#REF!</v>
      </c>
      <c r="N119" s="161" t="e">
        <f t="shared" ca="1" si="14"/>
        <v>#REF!</v>
      </c>
      <c r="O119" s="139" t="e">
        <f t="shared" ca="1" si="15"/>
        <v>#REF!</v>
      </c>
      <c r="P119" s="143"/>
    </row>
    <row r="120" spans="1:16" x14ac:dyDescent="0.25">
      <c r="A120" s="128">
        <v>114</v>
      </c>
      <c r="B120" s="153" t="e">
        <f t="shared" ca="1" si="8"/>
        <v>#REF!</v>
      </c>
      <c r="C120" s="153" t="e">
        <f t="shared" ca="1" si="9"/>
        <v>#REF!</v>
      </c>
      <c r="D120" s="133"/>
      <c r="E120" s="134"/>
      <c r="F120" s="134" t="e">
        <f t="shared" ca="1" si="10"/>
        <v>#REF!</v>
      </c>
      <c r="G120" s="132"/>
      <c r="H120" s="132"/>
      <c r="I120" s="132" t="e">
        <f t="shared" ca="1" si="12"/>
        <v>#REF!</v>
      </c>
      <c r="J120" s="135"/>
      <c r="K120" s="135"/>
      <c r="L120" s="135" t="e">
        <f t="shared" ca="1" si="11"/>
        <v>#REF!</v>
      </c>
      <c r="M120" s="137" t="e">
        <f t="shared" ca="1" si="13"/>
        <v>#REF!</v>
      </c>
      <c r="N120" s="161" t="e">
        <f t="shared" ca="1" si="14"/>
        <v>#REF!</v>
      </c>
      <c r="O120" s="139" t="e">
        <f t="shared" ca="1" si="15"/>
        <v>#REF!</v>
      </c>
      <c r="P120" s="143"/>
    </row>
    <row r="121" spans="1:16" x14ac:dyDescent="0.25">
      <c r="A121" s="128">
        <v>115</v>
      </c>
      <c r="B121" s="153" t="e">
        <f t="shared" ca="1" si="8"/>
        <v>#REF!</v>
      </c>
      <c r="C121" s="153" t="e">
        <f t="shared" ca="1" si="9"/>
        <v>#REF!</v>
      </c>
      <c r="D121" s="133"/>
      <c r="E121" s="134"/>
      <c r="F121" s="134" t="e">
        <f t="shared" ca="1" si="10"/>
        <v>#REF!</v>
      </c>
      <c r="G121" s="132"/>
      <c r="H121" s="132"/>
      <c r="I121" s="132" t="e">
        <f t="shared" ca="1" si="12"/>
        <v>#REF!</v>
      </c>
      <c r="J121" s="135"/>
      <c r="K121" s="135"/>
      <c r="L121" s="135" t="e">
        <f t="shared" ca="1" si="11"/>
        <v>#REF!</v>
      </c>
      <c r="M121" s="137" t="e">
        <f t="shared" ca="1" si="13"/>
        <v>#REF!</v>
      </c>
      <c r="N121" s="161" t="e">
        <f t="shared" ca="1" si="14"/>
        <v>#REF!</v>
      </c>
      <c r="O121" s="139" t="e">
        <f t="shared" ca="1" si="15"/>
        <v>#REF!</v>
      </c>
      <c r="P121" s="143"/>
    </row>
    <row r="122" spans="1:16" x14ac:dyDescent="0.25">
      <c r="A122" s="128">
        <v>116</v>
      </c>
      <c r="B122" s="153" t="e">
        <f t="shared" ca="1" si="8"/>
        <v>#REF!</v>
      </c>
      <c r="C122" s="153" t="e">
        <f t="shared" ca="1" si="9"/>
        <v>#REF!</v>
      </c>
      <c r="D122" s="133"/>
      <c r="E122" s="134"/>
      <c r="F122" s="134" t="e">
        <f t="shared" ca="1" si="10"/>
        <v>#REF!</v>
      </c>
      <c r="G122" s="132"/>
      <c r="H122" s="132"/>
      <c r="I122" s="132" t="e">
        <f t="shared" ca="1" si="12"/>
        <v>#REF!</v>
      </c>
      <c r="J122" s="135"/>
      <c r="K122" s="135"/>
      <c r="L122" s="135" t="e">
        <f t="shared" ca="1" si="11"/>
        <v>#REF!</v>
      </c>
      <c r="M122" s="137" t="e">
        <f t="shared" ca="1" si="13"/>
        <v>#REF!</v>
      </c>
      <c r="N122" s="161" t="e">
        <f t="shared" ca="1" si="14"/>
        <v>#REF!</v>
      </c>
      <c r="O122" s="139" t="e">
        <f t="shared" ca="1" si="15"/>
        <v>#REF!</v>
      </c>
      <c r="P122" s="143"/>
    </row>
    <row r="123" spans="1:16" x14ac:dyDescent="0.25">
      <c r="A123" s="128">
        <v>117</v>
      </c>
      <c r="B123" s="153" t="e">
        <f t="shared" ca="1" si="8"/>
        <v>#REF!</v>
      </c>
      <c r="C123" s="153" t="e">
        <f t="shared" ca="1" si="9"/>
        <v>#REF!</v>
      </c>
      <c r="D123" s="133"/>
      <c r="E123" s="134"/>
      <c r="F123" s="134" t="e">
        <f t="shared" ca="1" si="10"/>
        <v>#REF!</v>
      </c>
      <c r="G123" s="132"/>
      <c r="H123" s="132"/>
      <c r="I123" s="132" t="e">
        <f t="shared" ca="1" si="12"/>
        <v>#REF!</v>
      </c>
      <c r="J123" s="135"/>
      <c r="K123" s="135"/>
      <c r="L123" s="135" t="e">
        <f t="shared" ca="1" si="11"/>
        <v>#REF!</v>
      </c>
      <c r="M123" s="137" t="e">
        <f t="shared" ca="1" si="13"/>
        <v>#REF!</v>
      </c>
      <c r="N123" s="161" t="e">
        <f t="shared" ca="1" si="14"/>
        <v>#REF!</v>
      </c>
      <c r="O123" s="139" t="e">
        <f t="shared" ca="1" si="15"/>
        <v>#REF!</v>
      </c>
      <c r="P123" s="143"/>
    </row>
    <row r="124" spans="1:16" x14ac:dyDescent="0.25">
      <c r="A124" s="128">
        <v>118</v>
      </c>
      <c r="B124" s="153" t="e">
        <f t="shared" ca="1" si="8"/>
        <v>#REF!</v>
      </c>
      <c r="C124" s="153" t="e">
        <f t="shared" ca="1" si="9"/>
        <v>#REF!</v>
      </c>
      <c r="D124" s="133"/>
      <c r="E124" s="134"/>
      <c r="F124" s="134" t="e">
        <f t="shared" ca="1" si="10"/>
        <v>#REF!</v>
      </c>
      <c r="G124" s="132"/>
      <c r="H124" s="132"/>
      <c r="I124" s="132" t="e">
        <f t="shared" ca="1" si="12"/>
        <v>#REF!</v>
      </c>
      <c r="J124" s="135"/>
      <c r="K124" s="135"/>
      <c r="L124" s="135" t="e">
        <f t="shared" ca="1" si="11"/>
        <v>#REF!</v>
      </c>
      <c r="M124" s="137" t="e">
        <f t="shared" ca="1" si="13"/>
        <v>#REF!</v>
      </c>
      <c r="N124" s="161" t="e">
        <f t="shared" ca="1" si="14"/>
        <v>#REF!</v>
      </c>
      <c r="O124" s="139" t="e">
        <f t="shared" ca="1" si="15"/>
        <v>#REF!</v>
      </c>
      <c r="P124" s="143"/>
    </row>
    <row r="125" spans="1:16" x14ac:dyDescent="0.25">
      <c r="A125" s="128">
        <v>119</v>
      </c>
      <c r="B125" s="153" t="e">
        <f t="shared" ca="1" si="8"/>
        <v>#REF!</v>
      </c>
      <c r="C125" s="153" t="e">
        <f t="shared" ca="1" si="9"/>
        <v>#REF!</v>
      </c>
      <c r="D125" s="133"/>
      <c r="E125" s="134"/>
      <c r="F125" s="134" t="e">
        <f t="shared" ca="1" si="10"/>
        <v>#REF!</v>
      </c>
      <c r="G125" s="132"/>
      <c r="H125" s="132"/>
      <c r="I125" s="132" t="e">
        <f t="shared" ca="1" si="12"/>
        <v>#REF!</v>
      </c>
      <c r="J125" s="135"/>
      <c r="K125" s="135"/>
      <c r="L125" s="135" t="e">
        <f t="shared" ca="1" si="11"/>
        <v>#REF!</v>
      </c>
      <c r="M125" s="137" t="e">
        <f t="shared" ca="1" si="13"/>
        <v>#REF!</v>
      </c>
      <c r="N125" s="161" t="e">
        <f t="shared" ca="1" si="14"/>
        <v>#REF!</v>
      </c>
      <c r="O125" s="139" t="e">
        <f t="shared" ca="1" si="15"/>
        <v>#REF!</v>
      </c>
      <c r="P125" s="143"/>
    </row>
    <row r="126" spans="1:16" x14ac:dyDescent="0.25">
      <c r="A126" s="128">
        <v>120</v>
      </c>
      <c r="B126" s="153" t="e">
        <f t="shared" ca="1" si="8"/>
        <v>#REF!</v>
      </c>
      <c r="C126" s="153" t="e">
        <f t="shared" ca="1" si="9"/>
        <v>#REF!</v>
      </c>
      <c r="D126" s="133"/>
      <c r="E126" s="134"/>
      <c r="F126" s="134" t="e">
        <f t="shared" ca="1" si="10"/>
        <v>#REF!</v>
      </c>
      <c r="G126" s="132"/>
      <c r="H126" s="132"/>
      <c r="I126" s="132" t="e">
        <f t="shared" ca="1" si="12"/>
        <v>#REF!</v>
      </c>
      <c r="J126" s="135"/>
      <c r="K126" s="135"/>
      <c r="L126" s="135" t="e">
        <f t="shared" ca="1" si="11"/>
        <v>#REF!</v>
      </c>
      <c r="M126" s="137" t="e">
        <f t="shared" ca="1" si="13"/>
        <v>#REF!</v>
      </c>
      <c r="N126" s="161" t="e">
        <f t="shared" ca="1" si="14"/>
        <v>#REF!</v>
      </c>
      <c r="O126" s="139" t="e">
        <f t="shared" ca="1" si="15"/>
        <v>#REF!</v>
      </c>
      <c r="P126" s="143"/>
    </row>
    <row r="127" spans="1:16" x14ac:dyDescent="0.25">
      <c r="A127" s="128">
        <v>121</v>
      </c>
      <c r="B127" s="153" t="e">
        <f t="shared" ca="1" si="8"/>
        <v>#REF!</v>
      </c>
      <c r="C127" s="153" t="e">
        <f t="shared" ca="1" si="9"/>
        <v>#REF!</v>
      </c>
      <c r="D127" s="133"/>
      <c r="E127" s="134"/>
      <c r="F127" s="134" t="e">
        <f t="shared" ca="1" si="10"/>
        <v>#REF!</v>
      </c>
      <c r="G127" s="132"/>
      <c r="H127" s="132"/>
      <c r="I127" s="132" t="e">
        <f t="shared" ca="1" si="12"/>
        <v>#REF!</v>
      </c>
      <c r="J127" s="135"/>
      <c r="K127" s="135"/>
      <c r="L127" s="135" t="e">
        <f t="shared" ca="1" si="11"/>
        <v>#REF!</v>
      </c>
      <c r="M127" s="137" t="e">
        <f t="shared" ca="1" si="13"/>
        <v>#REF!</v>
      </c>
      <c r="N127" s="161" t="e">
        <f t="shared" ca="1" si="14"/>
        <v>#REF!</v>
      </c>
      <c r="O127" s="139" t="e">
        <f t="shared" ca="1" si="15"/>
        <v>#REF!</v>
      </c>
      <c r="P127" s="143"/>
    </row>
    <row r="128" spans="1:16" x14ac:dyDescent="0.25">
      <c r="A128" s="128">
        <v>122</v>
      </c>
      <c r="B128" s="153" t="e">
        <f t="shared" ca="1" si="8"/>
        <v>#REF!</v>
      </c>
      <c r="C128" s="153" t="e">
        <f t="shared" ca="1" si="9"/>
        <v>#REF!</v>
      </c>
      <c r="D128" s="133"/>
      <c r="E128" s="134"/>
      <c r="F128" s="134" t="e">
        <f t="shared" ca="1" si="10"/>
        <v>#REF!</v>
      </c>
      <c r="G128" s="132"/>
      <c r="H128" s="132"/>
      <c r="I128" s="132" t="e">
        <f t="shared" ca="1" si="12"/>
        <v>#REF!</v>
      </c>
      <c r="J128" s="135"/>
      <c r="K128" s="135"/>
      <c r="L128" s="135" t="e">
        <f t="shared" ca="1" si="11"/>
        <v>#REF!</v>
      </c>
      <c r="M128" s="137" t="e">
        <f t="shared" ca="1" si="13"/>
        <v>#REF!</v>
      </c>
      <c r="N128" s="161" t="e">
        <f t="shared" ca="1" si="14"/>
        <v>#REF!</v>
      </c>
      <c r="O128" s="139" t="e">
        <f t="shared" ca="1" si="15"/>
        <v>#REF!</v>
      </c>
      <c r="P128" s="143"/>
    </row>
    <row r="129" spans="1:16" x14ac:dyDescent="0.25">
      <c r="A129" s="128">
        <v>123</v>
      </c>
      <c r="B129" s="153" t="e">
        <f t="shared" ca="1" si="8"/>
        <v>#REF!</v>
      </c>
      <c r="C129" s="153" t="e">
        <f t="shared" ca="1" si="9"/>
        <v>#REF!</v>
      </c>
      <c r="D129" s="133"/>
      <c r="E129" s="134"/>
      <c r="F129" s="134" t="e">
        <f t="shared" ca="1" si="10"/>
        <v>#REF!</v>
      </c>
      <c r="G129" s="132"/>
      <c r="H129" s="132"/>
      <c r="I129" s="132" t="e">
        <f t="shared" ca="1" si="12"/>
        <v>#REF!</v>
      </c>
      <c r="J129" s="135"/>
      <c r="K129" s="135"/>
      <c r="L129" s="135" t="e">
        <f t="shared" ca="1" si="11"/>
        <v>#REF!</v>
      </c>
      <c r="M129" s="137" t="e">
        <f t="shared" ca="1" si="13"/>
        <v>#REF!</v>
      </c>
      <c r="N129" s="161" t="e">
        <f t="shared" ca="1" si="14"/>
        <v>#REF!</v>
      </c>
      <c r="O129" s="139" t="e">
        <f t="shared" ca="1" si="15"/>
        <v>#REF!</v>
      </c>
      <c r="P129" s="143"/>
    </row>
    <row r="130" spans="1:16" x14ac:dyDescent="0.25">
      <c r="A130" s="128">
        <v>124</v>
      </c>
      <c r="B130" s="153" t="e">
        <f t="shared" ca="1" si="8"/>
        <v>#REF!</v>
      </c>
      <c r="C130" s="153" t="e">
        <f t="shared" ca="1" si="9"/>
        <v>#REF!</v>
      </c>
      <c r="D130" s="133"/>
      <c r="E130" s="134"/>
      <c r="F130" s="134" t="e">
        <f t="shared" ca="1" si="10"/>
        <v>#REF!</v>
      </c>
      <c r="G130" s="132"/>
      <c r="H130" s="132"/>
      <c r="I130" s="132" t="e">
        <f t="shared" ca="1" si="12"/>
        <v>#REF!</v>
      </c>
      <c r="J130" s="135"/>
      <c r="K130" s="135"/>
      <c r="L130" s="135" t="e">
        <f t="shared" ca="1" si="11"/>
        <v>#REF!</v>
      </c>
      <c r="M130" s="137" t="e">
        <f t="shared" ca="1" si="13"/>
        <v>#REF!</v>
      </c>
      <c r="N130" s="161" t="e">
        <f t="shared" ca="1" si="14"/>
        <v>#REF!</v>
      </c>
      <c r="O130" s="139" t="e">
        <f t="shared" ca="1" si="15"/>
        <v>#REF!</v>
      </c>
      <c r="P130" s="143"/>
    </row>
    <row r="131" spans="1:16" x14ac:dyDescent="0.25">
      <c r="A131" s="128">
        <v>125</v>
      </c>
      <c r="B131" s="153" t="e">
        <f t="shared" ca="1" si="8"/>
        <v>#REF!</v>
      </c>
      <c r="C131" s="153" t="e">
        <f t="shared" ca="1" si="9"/>
        <v>#REF!</v>
      </c>
      <c r="D131" s="133"/>
      <c r="E131" s="134"/>
      <c r="F131" s="134" t="e">
        <f t="shared" ca="1" si="10"/>
        <v>#REF!</v>
      </c>
      <c r="G131" s="132"/>
      <c r="H131" s="132"/>
      <c r="I131" s="132" t="e">
        <f t="shared" ca="1" si="12"/>
        <v>#REF!</v>
      </c>
      <c r="J131" s="135"/>
      <c r="K131" s="135"/>
      <c r="L131" s="135" t="e">
        <f t="shared" ca="1" si="11"/>
        <v>#REF!</v>
      </c>
      <c r="M131" s="137" t="e">
        <f t="shared" ca="1" si="13"/>
        <v>#REF!</v>
      </c>
      <c r="N131" s="161" t="e">
        <f t="shared" ca="1" si="14"/>
        <v>#REF!</v>
      </c>
      <c r="O131" s="139" t="e">
        <f t="shared" ca="1" si="15"/>
        <v>#REF!</v>
      </c>
      <c r="P131" s="143"/>
    </row>
    <row r="132" spans="1:16" x14ac:dyDescent="0.25">
      <c r="A132" s="128">
        <v>126</v>
      </c>
      <c r="B132" s="153" t="e">
        <f t="shared" ca="1" si="8"/>
        <v>#REF!</v>
      </c>
      <c r="C132" s="153" t="e">
        <f t="shared" ca="1" si="9"/>
        <v>#REF!</v>
      </c>
      <c r="D132" s="133"/>
      <c r="E132" s="134"/>
      <c r="F132" s="134" t="e">
        <f t="shared" ca="1" si="10"/>
        <v>#REF!</v>
      </c>
      <c r="G132" s="132"/>
      <c r="H132" s="132"/>
      <c r="I132" s="132" t="e">
        <f t="shared" ca="1" si="12"/>
        <v>#REF!</v>
      </c>
      <c r="J132" s="135"/>
      <c r="K132" s="135"/>
      <c r="L132" s="135" t="e">
        <f t="shared" ca="1" si="11"/>
        <v>#REF!</v>
      </c>
      <c r="M132" s="137" t="e">
        <f t="shared" ca="1" si="13"/>
        <v>#REF!</v>
      </c>
      <c r="N132" s="161" t="e">
        <f t="shared" ca="1" si="14"/>
        <v>#REF!</v>
      </c>
      <c r="O132" s="139" t="e">
        <f t="shared" ca="1" si="15"/>
        <v>#REF!</v>
      </c>
      <c r="P132" s="143"/>
    </row>
    <row r="133" spans="1:16" x14ac:dyDescent="0.25">
      <c r="A133" s="128">
        <v>127</v>
      </c>
      <c r="B133" s="153" t="e">
        <f t="shared" ca="1" si="8"/>
        <v>#REF!</v>
      </c>
      <c r="C133" s="153" t="e">
        <f t="shared" ca="1" si="9"/>
        <v>#REF!</v>
      </c>
      <c r="D133" s="133"/>
      <c r="E133" s="134"/>
      <c r="F133" s="134" t="e">
        <f t="shared" ca="1" si="10"/>
        <v>#REF!</v>
      </c>
      <c r="G133" s="132"/>
      <c r="H133" s="132"/>
      <c r="I133" s="132" t="e">
        <f t="shared" ca="1" si="12"/>
        <v>#REF!</v>
      </c>
      <c r="J133" s="135"/>
      <c r="K133" s="135"/>
      <c r="L133" s="135" t="e">
        <f t="shared" ca="1" si="11"/>
        <v>#REF!</v>
      </c>
      <c r="M133" s="137" t="e">
        <f t="shared" ca="1" si="13"/>
        <v>#REF!</v>
      </c>
      <c r="N133" s="161" t="e">
        <f t="shared" ca="1" si="14"/>
        <v>#REF!</v>
      </c>
      <c r="O133" s="139" t="e">
        <f t="shared" ca="1" si="15"/>
        <v>#REF!</v>
      </c>
      <c r="P133" s="143"/>
    </row>
    <row r="134" spans="1:16" x14ac:dyDescent="0.25">
      <c r="A134" s="128">
        <v>128</v>
      </c>
      <c r="B134" s="153" t="e">
        <f t="shared" ca="1" si="8"/>
        <v>#REF!</v>
      </c>
      <c r="C134" s="153" t="e">
        <f t="shared" ca="1" si="9"/>
        <v>#REF!</v>
      </c>
      <c r="D134" s="133"/>
      <c r="E134" s="134"/>
      <c r="F134" s="134" t="e">
        <f t="shared" ca="1" si="10"/>
        <v>#REF!</v>
      </c>
      <c r="G134" s="132"/>
      <c r="H134" s="132"/>
      <c r="I134" s="132" t="e">
        <f t="shared" ca="1" si="12"/>
        <v>#REF!</v>
      </c>
      <c r="J134" s="135"/>
      <c r="K134" s="135"/>
      <c r="L134" s="135" t="e">
        <f t="shared" ca="1" si="11"/>
        <v>#REF!</v>
      </c>
      <c r="M134" s="137" t="e">
        <f t="shared" ca="1" si="13"/>
        <v>#REF!</v>
      </c>
      <c r="N134" s="161" t="e">
        <f t="shared" ca="1" si="14"/>
        <v>#REF!</v>
      </c>
      <c r="O134" s="139" t="e">
        <f t="shared" ca="1" si="15"/>
        <v>#REF!</v>
      </c>
      <c r="P134" s="143"/>
    </row>
    <row r="135" spans="1:16" x14ac:dyDescent="0.25">
      <c r="A135" s="128">
        <v>129</v>
      </c>
      <c r="B135" s="153" t="e">
        <f t="shared" ca="1" si="8"/>
        <v>#REF!</v>
      </c>
      <c r="C135" s="153" t="e">
        <f t="shared" ca="1" si="9"/>
        <v>#REF!</v>
      </c>
      <c r="D135" s="133"/>
      <c r="E135" s="134"/>
      <c r="F135" s="134" t="e">
        <f t="shared" ca="1" si="10"/>
        <v>#REF!</v>
      </c>
      <c r="G135" s="132"/>
      <c r="H135" s="132"/>
      <c r="I135" s="132" t="e">
        <f t="shared" ca="1" si="12"/>
        <v>#REF!</v>
      </c>
      <c r="J135" s="135"/>
      <c r="K135" s="135"/>
      <c r="L135" s="135" t="e">
        <f t="shared" ca="1" si="11"/>
        <v>#REF!</v>
      </c>
      <c r="M135" s="137" t="e">
        <f t="shared" ca="1" si="13"/>
        <v>#REF!</v>
      </c>
      <c r="N135" s="161" t="e">
        <f t="shared" ca="1" si="14"/>
        <v>#REF!</v>
      </c>
      <c r="O135" s="139" t="e">
        <f t="shared" ca="1" si="15"/>
        <v>#REF!</v>
      </c>
      <c r="P135" s="143"/>
    </row>
    <row r="136" spans="1:16" x14ac:dyDescent="0.25">
      <c r="A136" s="128">
        <v>130</v>
      </c>
      <c r="B136" s="153" t="e">
        <f t="shared" ref="B136:B199" ca="1" si="16">INDIRECT(CONCATENATE($C$505,$D$505,"!$B",$A136 + 8))</f>
        <v>#REF!</v>
      </c>
      <c r="C136" s="153" t="e">
        <f t="shared" ref="C136:C199" ca="1" si="17">INDIRECT(CONCATENATE($C$505,$D$505,"!$C",$A136 + 8))</f>
        <v>#REF!</v>
      </c>
      <c r="D136" s="133"/>
      <c r="E136" s="134"/>
      <c r="F136" s="134" t="e">
        <f t="shared" ref="F136:F199" ca="1" si="18">INDIRECT(CONCATENATE($C$505,$D$505,"!$Z",$A136 + 8))</f>
        <v>#REF!</v>
      </c>
      <c r="G136" s="132"/>
      <c r="H136" s="132"/>
      <c r="I136" s="132" t="e">
        <f t="shared" ca="1" si="12"/>
        <v>#REF!</v>
      </c>
      <c r="J136" s="135"/>
      <c r="K136" s="135"/>
      <c r="L136" s="135" t="e">
        <f t="shared" ref="L136:L199" ca="1" si="19">INDIRECT(CONCATENATE($C$505,$D$505,"!$V",$A136 + 8))</f>
        <v>#REF!</v>
      </c>
      <c r="M136" s="137" t="e">
        <f t="shared" ca="1" si="13"/>
        <v>#REF!</v>
      </c>
      <c r="N136" s="161" t="e">
        <f t="shared" ca="1" si="14"/>
        <v>#REF!</v>
      </c>
      <c r="O136" s="139" t="e">
        <f t="shared" ca="1" si="15"/>
        <v>#REF!</v>
      </c>
      <c r="P136" s="143"/>
    </row>
    <row r="137" spans="1:16" x14ac:dyDescent="0.25">
      <c r="A137" s="128">
        <v>131</v>
      </c>
      <c r="B137" s="153" t="e">
        <f t="shared" ca="1" si="16"/>
        <v>#REF!</v>
      </c>
      <c r="C137" s="153" t="e">
        <f t="shared" ca="1" si="17"/>
        <v>#REF!</v>
      </c>
      <c r="D137" s="133"/>
      <c r="E137" s="134"/>
      <c r="F137" s="134" t="e">
        <f t="shared" ca="1" si="18"/>
        <v>#REF!</v>
      </c>
      <c r="G137" s="132"/>
      <c r="H137" s="132"/>
      <c r="I137" s="132" t="e">
        <f t="shared" ref="I137:I200" ca="1" si="20">INDIRECT(CONCATENATE($C$505,$D$505,"!$AD",$A137 + 8))</f>
        <v>#REF!</v>
      </c>
      <c r="J137" s="135"/>
      <c r="K137" s="135"/>
      <c r="L137" s="135" t="e">
        <f t="shared" ca="1" si="19"/>
        <v>#REF!</v>
      </c>
      <c r="M137" s="137" t="e">
        <f t="shared" ref="M137:M200" ca="1" si="21">IF(I137&lt;33,0,3)</f>
        <v>#REF!</v>
      </c>
      <c r="N137" s="161" t="e">
        <f t="shared" ref="N137:N200" ca="1" si="22">ROUNDDOWN(O137,0)</f>
        <v>#REF!</v>
      </c>
      <c r="O137" s="139" t="e">
        <f t="shared" ref="O137:O200" ca="1" si="23">I137*M137/100</f>
        <v>#REF!</v>
      </c>
      <c r="P137" s="143"/>
    </row>
    <row r="138" spans="1:16" x14ac:dyDescent="0.25">
      <c r="A138" s="128">
        <v>132</v>
      </c>
      <c r="B138" s="153" t="e">
        <f t="shared" ca="1" si="16"/>
        <v>#REF!</v>
      </c>
      <c r="C138" s="153" t="e">
        <f t="shared" ca="1" si="17"/>
        <v>#REF!</v>
      </c>
      <c r="D138" s="133"/>
      <c r="E138" s="134"/>
      <c r="F138" s="134" t="e">
        <f t="shared" ca="1" si="18"/>
        <v>#REF!</v>
      </c>
      <c r="G138" s="132"/>
      <c r="H138" s="132"/>
      <c r="I138" s="132" t="e">
        <f t="shared" ca="1" si="20"/>
        <v>#REF!</v>
      </c>
      <c r="J138" s="135"/>
      <c r="K138" s="135"/>
      <c r="L138" s="135" t="e">
        <f t="shared" ca="1" si="19"/>
        <v>#REF!</v>
      </c>
      <c r="M138" s="137" t="e">
        <f t="shared" ca="1" si="21"/>
        <v>#REF!</v>
      </c>
      <c r="N138" s="161" t="e">
        <f t="shared" ca="1" si="22"/>
        <v>#REF!</v>
      </c>
      <c r="O138" s="139" t="e">
        <f t="shared" ca="1" si="23"/>
        <v>#REF!</v>
      </c>
      <c r="P138" s="143"/>
    </row>
    <row r="139" spans="1:16" x14ac:dyDescent="0.25">
      <c r="A139" s="128">
        <v>133</v>
      </c>
      <c r="B139" s="153" t="e">
        <f t="shared" ca="1" si="16"/>
        <v>#REF!</v>
      </c>
      <c r="C139" s="153" t="e">
        <f t="shared" ca="1" si="17"/>
        <v>#REF!</v>
      </c>
      <c r="D139" s="133"/>
      <c r="E139" s="134"/>
      <c r="F139" s="134" t="e">
        <f t="shared" ca="1" si="18"/>
        <v>#REF!</v>
      </c>
      <c r="G139" s="132"/>
      <c r="H139" s="132"/>
      <c r="I139" s="132" t="e">
        <f t="shared" ca="1" si="20"/>
        <v>#REF!</v>
      </c>
      <c r="J139" s="135"/>
      <c r="K139" s="135"/>
      <c r="L139" s="135" t="e">
        <f t="shared" ca="1" si="19"/>
        <v>#REF!</v>
      </c>
      <c r="M139" s="137" t="e">
        <f t="shared" ca="1" si="21"/>
        <v>#REF!</v>
      </c>
      <c r="N139" s="161" t="e">
        <f t="shared" ca="1" si="22"/>
        <v>#REF!</v>
      </c>
      <c r="O139" s="139" t="e">
        <f t="shared" ca="1" si="23"/>
        <v>#REF!</v>
      </c>
      <c r="P139" s="143"/>
    </row>
    <row r="140" spans="1:16" x14ac:dyDescent="0.25">
      <c r="A140" s="128">
        <v>134</v>
      </c>
      <c r="B140" s="153" t="e">
        <f t="shared" ca="1" si="16"/>
        <v>#REF!</v>
      </c>
      <c r="C140" s="153" t="e">
        <f t="shared" ca="1" si="17"/>
        <v>#REF!</v>
      </c>
      <c r="D140" s="133"/>
      <c r="E140" s="134"/>
      <c r="F140" s="134" t="e">
        <f t="shared" ca="1" si="18"/>
        <v>#REF!</v>
      </c>
      <c r="G140" s="132"/>
      <c r="H140" s="132"/>
      <c r="I140" s="132" t="e">
        <f t="shared" ca="1" si="20"/>
        <v>#REF!</v>
      </c>
      <c r="J140" s="135"/>
      <c r="K140" s="135"/>
      <c r="L140" s="135" t="e">
        <f t="shared" ca="1" si="19"/>
        <v>#REF!</v>
      </c>
      <c r="M140" s="137" t="e">
        <f t="shared" ca="1" si="21"/>
        <v>#REF!</v>
      </c>
      <c r="N140" s="161" t="e">
        <f t="shared" ca="1" si="22"/>
        <v>#REF!</v>
      </c>
      <c r="O140" s="139" t="e">
        <f t="shared" ca="1" si="23"/>
        <v>#REF!</v>
      </c>
      <c r="P140" s="143"/>
    </row>
    <row r="141" spans="1:16" x14ac:dyDescent="0.25">
      <c r="A141" s="128">
        <v>135</v>
      </c>
      <c r="B141" s="153" t="e">
        <f t="shared" ca="1" si="16"/>
        <v>#REF!</v>
      </c>
      <c r="C141" s="153" t="e">
        <f t="shared" ca="1" si="17"/>
        <v>#REF!</v>
      </c>
      <c r="D141" s="133"/>
      <c r="E141" s="134"/>
      <c r="F141" s="134" t="e">
        <f t="shared" ca="1" si="18"/>
        <v>#REF!</v>
      </c>
      <c r="G141" s="132"/>
      <c r="H141" s="132"/>
      <c r="I141" s="132" t="e">
        <f t="shared" ca="1" si="20"/>
        <v>#REF!</v>
      </c>
      <c r="J141" s="135"/>
      <c r="K141" s="135"/>
      <c r="L141" s="135" t="e">
        <f t="shared" ca="1" si="19"/>
        <v>#REF!</v>
      </c>
      <c r="M141" s="137" t="e">
        <f t="shared" ca="1" si="21"/>
        <v>#REF!</v>
      </c>
      <c r="N141" s="161" t="e">
        <f t="shared" ca="1" si="22"/>
        <v>#REF!</v>
      </c>
      <c r="O141" s="139" t="e">
        <f t="shared" ca="1" si="23"/>
        <v>#REF!</v>
      </c>
      <c r="P141" s="143"/>
    </row>
    <row r="142" spans="1:16" x14ac:dyDescent="0.25">
      <c r="A142" s="128">
        <v>136</v>
      </c>
      <c r="B142" s="153" t="e">
        <f t="shared" ca="1" si="16"/>
        <v>#REF!</v>
      </c>
      <c r="C142" s="153" t="e">
        <f t="shared" ca="1" si="17"/>
        <v>#REF!</v>
      </c>
      <c r="D142" s="133"/>
      <c r="E142" s="134"/>
      <c r="F142" s="134" t="e">
        <f t="shared" ca="1" si="18"/>
        <v>#REF!</v>
      </c>
      <c r="G142" s="132"/>
      <c r="H142" s="132"/>
      <c r="I142" s="132" t="e">
        <f t="shared" ca="1" si="20"/>
        <v>#REF!</v>
      </c>
      <c r="J142" s="135"/>
      <c r="K142" s="135"/>
      <c r="L142" s="135" t="e">
        <f t="shared" ca="1" si="19"/>
        <v>#REF!</v>
      </c>
      <c r="M142" s="137" t="e">
        <f t="shared" ca="1" si="21"/>
        <v>#REF!</v>
      </c>
      <c r="N142" s="161" t="e">
        <f t="shared" ca="1" si="22"/>
        <v>#REF!</v>
      </c>
      <c r="O142" s="139" t="e">
        <f t="shared" ca="1" si="23"/>
        <v>#REF!</v>
      </c>
      <c r="P142" s="143"/>
    </row>
    <row r="143" spans="1:16" x14ac:dyDescent="0.25">
      <c r="A143" s="128">
        <v>137</v>
      </c>
      <c r="B143" s="153" t="e">
        <f t="shared" ca="1" si="16"/>
        <v>#REF!</v>
      </c>
      <c r="C143" s="153" t="e">
        <f t="shared" ca="1" si="17"/>
        <v>#REF!</v>
      </c>
      <c r="D143" s="133"/>
      <c r="E143" s="134"/>
      <c r="F143" s="134" t="e">
        <f t="shared" ca="1" si="18"/>
        <v>#REF!</v>
      </c>
      <c r="G143" s="132"/>
      <c r="H143" s="132"/>
      <c r="I143" s="132" t="e">
        <f t="shared" ca="1" si="20"/>
        <v>#REF!</v>
      </c>
      <c r="J143" s="135"/>
      <c r="K143" s="135"/>
      <c r="L143" s="135" t="e">
        <f t="shared" ca="1" si="19"/>
        <v>#REF!</v>
      </c>
      <c r="M143" s="137" t="e">
        <f t="shared" ca="1" si="21"/>
        <v>#REF!</v>
      </c>
      <c r="N143" s="161" t="e">
        <f t="shared" ca="1" si="22"/>
        <v>#REF!</v>
      </c>
      <c r="O143" s="139" t="e">
        <f t="shared" ca="1" si="23"/>
        <v>#REF!</v>
      </c>
      <c r="P143" s="143"/>
    </row>
    <row r="144" spans="1:16" x14ac:dyDescent="0.25">
      <c r="A144" s="128">
        <v>138</v>
      </c>
      <c r="B144" s="153" t="e">
        <f t="shared" ca="1" si="16"/>
        <v>#REF!</v>
      </c>
      <c r="C144" s="153" t="e">
        <f t="shared" ca="1" si="17"/>
        <v>#REF!</v>
      </c>
      <c r="D144" s="133"/>
      <c r="E144" s="134"/>
      <c r="F144" s="134" t="e">
        <f t="shared" ca="1" si="18"/>
        <v>#REF!</v>
      </c>
      <c r="G144" s="132"/>
      <c r="H144" s="132"/>
      <c r="I144" s="132" t="e">
        <f t="shared" ca="1" si="20"/>
        <v>#REF!</v>
      </c>
      <c r="J144" s="135"/>
      <c r="K144" s="135"/>
      <c r="L144" s="135" t="e">
        <f t="shared" ca="1" si="19"/>
        <v>#REF!</v>
      </c>
      <c r="M144" s="137" t="e">
        <f t="shared" ca="1" si="21"/>
        <v>#REF!</v>
      </c>
      <c r="N144" s="161" t="e">
        <f t="shared" ca="1" si="22"/>
        <v>#REF!</v>
      </c>
      <c r="O144" s="139" t="e">
        <f t="shared" ca="1" si="23"/>
        <v>#REF!</v>
      </c>
      <c r="P144" s="143"/>
    </row>
    <row r="145" spans="1:16" x14ac:dyDescent="0.25">
      <c r="A145" s="128">
        <v>139</v>
      </c>
      <c r="B145" s="153" t="e">
        <f t="shared" ca="1" si="16"/>
        <v>#REF!</v>
      </c>
      <c r="C145" s="153" t="e">
        <f t="shared" ca="1" si="17"/>
        <v>#REF!</v>
      </c>
      <c r="D145" s="133"/>
      <c r="E145" s="134"/>
      <c r="F145" s="134" t="e">
        <f t="shared" ca="1" si="18"/>
        <v>#REF!</v>
      </c>
      <c r="G145" s="132"/>
      <c r="H145" s="132"/>
      <c r="I145" s="132" t="e">
        <f t="shared" ca="1" si="20"/>
        <v>#REF!</v>
      </c>
      <c r="J145" s="135"/>
      <c r="K145" s="135"/>
      <c r="L145" s="135" t="e">
        <f t="shared" ca="1" si="19"/>
        <v>#REF!</v>
      </c>
      <c r="M145" s="137" t="e">
        <f t="shared" ca="1" si="21"/>
        <v>#REF!</v>
      </c>
      <c r="N145" s="161" t="e">
        <f t="shared" ca="1" si="22"/>
        <v>#REF!</v>
      </c>
      <c r="O145" s="139" t="e">
        <f t="shared" ca="1" si="23"/>
        <v>#REF!</v>
      </c>
      <c r="P145" s="143"/>
    </row>
    <row r="146" spans="1:16" x14ac:dyDescent="0.25">
      <c r="A146" s="128">
        <v>140</v>
      </c>
      <c r="B146" s="153" t="e">
        <f t="shared" ca="1" si="16"/>
        <v>#REF!</v>
      </c>
      <c r="C146" s="153" t="e">
        <f t="shared" ca="1" si="17"/>
        <v>#REF!</v>
      </c>
      <c r="D146" s="133"/>
      <c r="E146" s="134"/>
      <c r="F146" s="134" t="e">
        <f t="shared" ca="1" si="18"/>
        <v>#REF!</v>
      </c>
      <c r="G146" s="132"/>
      <c r="H146" s="132"/>
      <c r="I146" s="132" t="e">
        <f t="shared" ca="1" si="20"/>
        <v>#REF!</v>
      </c>
      <c r="J146" s="135"/>
      <c r="K146" s="135"/>
      <c r="L146" s="135" t="e">
        <f t="shared" ca="1" si="19"/>
        <v>#REF!</v>
      </c>
      <c r="M146" s="137" t="e">
        <f t="shared" ca="1" si="21"/>
        <v>#REF!</v>
      </c>
      <c r="N146" s="161" t="e">
        <f t="shared" ca="1" si="22"/>
        <v>#REF!</v>
      </c>
      <c r="O146" s="139" t="e">
        <f t="shared" ca="1" si="23"/>
        <v>#REF!</v>
      </c>
      <c r="P146" s="143"/>
    </row>
    <row r="147" spans="1:16" x14ac:dyDescent="0.25">
      <c r="A147" s="128">
        <v>141</v>
      </c>
      <c r="B147" s="153" t="e">
        <f t="shared" ca="1" si="16"/>
        <v>#REF!</v>
      </c>
      <c r="C147" s="153" t="e">
        <f t="shared" ca="1" si="17"/>
        <v>#REF!</v>
      </c>
      <c r="D147" s="133"/>
      <c r="E147" s="134"/>
      <c r="F147" s="134" t="e">
        <f t="shared" ca="1" si="18"/>
        <v>#REF!</v>
      </c>
      <c r="G147" s="132"/>
      <c r="H147" s="132"/>
      <c r="I147" s="132" t="e">
        <f t="shared" ca="1" si="20"/>
        <v>#REF!</v>
      </c>
      <c r="J147" s="135"/>
      <c r="K147" s="135"/>
      <c r="L147" s="135" t="e">
        <f t="shared" ca="1" si="19"/>
        <v>#REF!</v>
      </c>
      <c r="M147" s="137" t="e">
        <f t="shared" ca="1" si="21"/>
        <v>#REF!</v>
      </c>
      <c r="N147" s="161" t="e">
        <f t="shared" ca="1" si="22"/>
        <v>#REF!</v>
      </c>
      <c r="O147" s="139" t="e">
        <f t="shared" ca="1" si="23"/>
        <v>#REF!</v>
      </c>
      <c r="P147" s="143"/>
    </row>
    <row r="148" spans="1:16" x14ac:dyDescent="0.25">
      <c r="A148" s="128">
        <v>142</v>
      </c>
      <c r="B148" s="153" t="e">
        <f t="shared" ca="1" si="16"/>
        <v>#REF!</v>
      </c>
      <c r="C148" s="153" t="e">
        <f t="shared" ca="1" si="17"/>
        <v>#REF!</v>
      </c>
      <c r="D148" s="133"/>
      <c r="E148" s="134"/>
      <c r="F148" s="134" t="e">
        <f t="shared" ca="1" si="18"/>
        <v>#REF!</v>
      </c>
      <c r="G148" s="132"/>
      <c r="H148" s="132"/>
      <c r="I148" s="132" t="e">
        <f t="shared" ca="1" si="20"/>
        <v>#REF!</v>
      </c>
      <c r="J148" s="135"/>
      <c r="K148" s="135"/>
      <c r="L148" s="135" t="e">
        <f t="shared" ca="1" si="19"/>
        <v>#REF!</v>
      </c>
      <c r="M148" s="137" t="e">
        <f t="shared" ca="1" si="21"/>
        <v>#REF!</v>
      </c>
      <c r="N148" s="161" t="e">
        <f t="shared" ca="1" si="22"/>
        <v>#REF!</v>
      </c>
      <c r="O148" s="139" t="e">
        <f t="shared" ca="1" si="23"/>
        <v>#REF!</v>
      </c>
      <c r="P148" s="143"/>
    </row>
    <row r="149" spans="1:16" x14ac:dyDescent="0.25">
      <c r="A149" s="128">
        <v>143</v>
      </c>
      <c r="B149" s="153" t="e">
        <f t="shared" ca="1" si="16"/>
        <v>#REF!</v>
      </c>
      <c r="C149" s="153" t="e">
        <f t="shared" ca="1" si="17"/>
        <v>#REF!</v>
      </c>
      <c r="D149" s="133"/>
      <c r="E149" s="134"/>
      <c r="F149" s="134" t="e">
        <f t="shared" ca="1" si="18"/>
        <v>#REF!</v>
      </c>
      <c r="G149" s="132"/>
      <c r="H149" s="132"/>
      <c r="I149" s="132" t="e">
        <f t="shared" ca="1" si="20"/>
        <v>#REF!</v>
      </c>
      <c r="J149" s="135"/>
      <c r="K149" s="135"/>
      <c r="L149" s="135" t="e">
        <f t="shared" ca="1" si="19"/>
        <v>#REF!</v>
      </c>
      <c r="M149" s="137" t="e">
        <f t="shared" ca="1" si="21"/>
        <v>#REF!</v>
      </c>
      <c r="N149" s="161" t="e">
        <f t="shared" ca="1" si="22"/>
        <v>#REF!</v>
      </c>
      <c r="O149" s="139" t="e">
        <f t="shared" ca="1" si="23"/>
        <v>#REF!</v>
      </c>
      <c r="P149" s="143"/>
    </row>
    <row r="150" spans="1:16" x14ac:dyDescent="0.25">
      <c r="A150" s="128">
        <v>144</v>
      </c>
      <c r="B150" s="153" t="e">
        <f t="shared" ca="1" si="16"/>
        <v>#REF!</v>
      </c>
      <c r="C150" s="153" t="e">
        <f t="shared" ca="1" si="17"/>
        <v>#REF!</v>
      </c>
      <c r="D150" s="133"/>
      <c r="E150" s="134"/>
      <c r="F150" s="134" t="e">
        <f t="shared" ca="1" si="18"/>
        <v>#REF!</v>
      </c>
      <c r="G150" s="132"/>
      <c r="H150" s="132"/>
      <c r="I150" s="132" t="e">
        <f t="shared" ca="1" si="20"/>
        <v>#REF!</v>
      </c>
      <c r="J150" s="135"/>
      <c r="K150" s="135"/>
      <c r="L150" s="135" t="e">
        <f t="shared" ca="1" si="19"/>
        <v>#REF!</v>
      </c>
      <c r="M150" s="137" t="e">
        <f t="shared" ca="1" si="21"/>
        <v>#REF!</v>
      </c>
      <c r="N150" s="161" t="e">
        <f t="shared" ca="1" si="22"/>
        <v>#REF!</v>
      </c>
      <c r="O150" s="139" t="e">
        <f t="shared" ca="1" si="23"/>
        <v>#REF!</v>
      </c>
      <c r="P150" s="143"/>
    </row>
    <row r="151" spans="1:16" x14ac:dyDescent="0.25">
      <c r="A151" s="128">
        <v>145</v>
      </c>
      <c r="B151" s="153" t="e">
        <f t="shared" ca="1" si="16"/>
        <v>#REF!</v>
      </c>
      <c r="C151" s="153" t="e">
        <f t="shared" ca="1" si="17"/>
        <v>#REF!</v>
      </c>
      <c r="D151" s="133"/>
      <c r="E151" s="134"/>
      <c r="F151" s="134" t="e">
        <f t="shared" ca="1" si="18"/>
        <v>#REF!</v>
      </c>
      <c r="G151" s="132"/>
      <c r="H151" s="132"/>
      <c r="I151" s="132" t="e">
        <f t="shared" ca="1" si="20"/>
        <v>#REF!</v>
      </c>
      <c r="J151" s="135"/>
      <c r="K151" s="135"/>
      <c r="L151" s="135" t="e">
        <f t="shared" ca="1" si="19"/>
        <v>#REF!</v>
      </c>
      <c r="M151" s="137" t="e">
        <f t="shared" ca="1" si="21"/>
        <v>#REF!</v>
      </c>
      <c r="N151" s="161" t="e">
        <f t="shared" ca="1" si="22"/>
        <v>#REF!</v>
      </c>
      <c r="O151" s="139" t="e">
        <f t="shared" ca="1" si="23"/>
        <v>#REF!</v>
      </c>
      <c r="P151" s="143"/>
    </row>
    <row r="152" spans="1:16" x14ac:dyDescent="0.25">
      <c r="A152" s="128">
        <v>146</v>
      </c>
      <c r="B152" s="153" t="e">
        <f t="shared" ca="1" si="16"/>
        <v>#REF!</v>
      </c>
      <c r="C152" s="153" t="e">
        <f t="shared" ca="1" si="17"/>
        <v>#REF!</v>
      </c>
      <c r="D152" s="133"/>
      <c r="E152" s="134"/>
      <c r="F152" s="134" t="e">
        <f t="shared" ca="1" si="18"/>
        <v>#REF!</v>
      </c>
      <c r="G152" s="132"/>
      <c r="H152" s="132"/>
      <c r="I152" s="132" t="e">
        <f t="shared" ca="1" si="20"/>
        <v>#REF!</v>
      </c>
      <c r="J152" s="135"/>
      <c r="K152" s="135"/>
      <c r="L152" s="135" t="e">
        <f t="shared" ca="1" si="19"/>
        <v>#REF!</v>
      </c>
      <c r="M152" s="137" t="e">
        <f t="shared" ca="1" si="21"/>
        <v>#REF!</v>
      </c>
      <c r="N152" s="161" t="e">
        <f t="shared" ca="1" si="22"/>
        <v>#REF!</v>
      </c>
      <c r="O152" s="139" t="e">
        <f t="shared" ca="1" si="23"/>
        <v>#REF!</v>
      </c>
      <c r="P152" s="143"/>
    </row>
    <row r="153" spans="1:16" x14ac:dyDescent="0.25">
      <c r="A153" s="128">
        <v>147</v>
      </c>
      <c r="B153" s="153" t="e">
        <f t="shared" ca="1" si="16"/>
        <v>#REF!</v>
      </c>
      <c r="C153" s="153" t="e">
        <f t="shared" ca="1" si="17"/>
        <v>#REF!</v>
      </c>
      <c r="D153" s="133"/>
      <c r="E153" s="134"/>
      <c r="F153" s="134" t="e">
        <f t="shared" ca="1" si="18"/>
        <v>#REF!</v>
      </c>
      <c r="G153" s="132"/>
      <c r="H153" s="132"/>
      <c r="I153" s="132" t="e">
        <f t="shared" ca="1" si="20"/>
        <v>#REF!</v>
      </c>
      <c r="J153" s="135"/>
      <c r="K153" s="135"/>
      <c r="L153" s="135" t="e">
        <f t="shared" ca="1" si="19"/>
        <v>#REF!</v>
      </c>
      <c r="M153" s="137" t="e">
        <f t="shared" ca="1" si="21"/>
        <v>#REF!</v>
      </c>
      <c r="N153" s="161" t="e">
        <f t="shared" ca="1" si="22"/>
        <v>#REF!</v>
      </c>
      <c r="O153" s="139" t="e">
        <f t="shared" ca="1" si="23"/>
        <v>#REF!</v>
      </c>
      <c r="P153" s="143"/>
    </row>
    <row r="154" spans="1:16" x14ac:dyDescent="0.25">
      <c r="A154" s="128">
        <v>148</v>
      </c>
      <c r="B154" s="153" t="e">
        <f t="shared" ca="1" si="16"/>
        <v>#REF!</v>
      </c>
      <c r="C154" s="153" t="e">
        <f t="shared" ca="1" si="17"/>
        <v>#REF!</v>
      </c>
      <c r="D154" s="133"/>
      <c r="E154" s="134"/>
      <c r="F154" s="134" t="e">
        <f t="shared" ca="1" si="18"/>
        <v>#REF!</v>
      </c>
      <c r="G154" s="132"/>
      <c r="H154" s="132"/>
      <c r="I154" s="132" t="e">
        <f t="shared" ca="1" si="20"/>
        <v>#REF!</v>
      </c>
      <c r="J154" s="135"/>
      <c r="K154" s="135"/>
      <c r="L154" s="135" t="e">
        <f t="shared" ca="1" si="19"/>
        <v>#REF!</v>
      </c>
      <c r="M154" s="137" t="e">
        <f t="shared" ca="1" si="21"/>
        <v>#REF!</v>
      </c>
      <c r="N154" s="161" t="e">
        <f t="shared" ca="1" si="22"/>
        <v>#REF!</v>
      </c>
      <c r="O154" s="139" t="e">
        <f t="shared" ca="1" si="23"/>
        <v>#REF!</v>
      </c>
      <c r="P154" s="143"/>
    </row>
    <row r="155" spans="1:16" x14ac:dyDescent="0.25">
      <c r="A155" s="128">
        <v>149</v>
      </c>
      <c r="B155" s="153" t="e">
        <f t="shared" ca="1" si="16"/>
        <v>#REF!</v>
      </c>
      <c r="C155" s="153" t="e">
        <f t="shared" ca="1" si="17"/>
        <v>#REF!</v>
      </c>
      <c r="D155" s="133"/>
      <c r="E155" s="134"/>
      <c r="F155" s="134" t="e">
        <f t="shared" ca="1" si="18"/>
        <v>#REF!</v>
      </c>
      <c r="G155" s="132"/>
      <c r="H155" s="132"/>
      <c r="I155" s="132" t="e">
        <f t="shared" ca="1" si="20"/>
        <v>#REF!</v>
      </c>
      <c r="J155" s="135"/>
      <c r="K155" s="135"/>
      <c r="L155" s="135" t="e">
        <f t="shared" ca="1" si="19"/>
        <v>#REF!</v>
      </c>
      <c r="M155" s="137" t="e">
        <f t="shared" ca="1" si="21"/>
        <v>#REF!</v>
      </c>
      <c r="N155" s="161" t="e">
        <f t="shared" ca="1" si="22"/>
        <v>#REF!</v>
      </c>
      <c r="O155" s="139" t="e">
        <f t="shared" ca="1" si="23"/>
        <v>#REF!</v>
      </c>
      <c r="P155" s="143"/>
    </row>
    <row r="156" spans="1:16" x14ac:dyDescent="0.25">
      <c r="A156" s="128">
        <v>150</v>
      </c>
      <c r="B156" s="153" t="e">
        <f t="shared" ca="1" si="16"/>
        <v>#REF!</v>
      </c>
      <c r="C156" s="153" t="e">
        <f t="shared" ca="1" si="17"/>
        <v>#REF!</v>
      </c>
      <c r="D156" s="133"/>
      <c r="E156" s="134"/>
      <c r="F156" s="134" t="e">
        <f t="shared" ca="1" si="18"/>
        <v>#REF!</v>
      </c>
      <c r="G156" s="132"/>
      <c r="H156" s="132"/>
      <c r="I156" s="132" t="e">
        <f t="shared" ca="1" si="20"/>
        <v>#REF!</v>
      </c>
      <c r="J156" s="135"/>
      <c r="K156" s="135"/>
      <c r="L156" s="135" t="e">
        <f t="shared" ca="1" si="19"/>
        <v>#REF!</v>
      </c>
      <c r="M156" s="137" t="e">
        <f t="shared" ca="1" si="21"/>
        <v>#REF!</v>
      </c>
      <c r="N156" s="161" t="e">
        <f t="shared" ca="1" si="22"/>
        <v>#REF!</v>
      </c>
      <c r="O156" s="139" t="e">
        <f t="shared" ca="1" si="23"/>
        <v>#REF!</v>
      </c>
      <c r="P156" s="143"/>
    </row>
    <row r="157" spans="1:16" x14ac:dyDescent="0.25">
      <c r="A157" s="128">
        <v>151</v>
      </c>
      <c r="B157" s="153" t="e">
        <f t="shared" ca="1" si="16"/>
        <v>#REF!</v>
      </c>
      <c r="C157" s="153" t="e">
        <f t="shared" ca="1" si="17"/>
        <v>#REF!</v>
      </c>
      <c r="D157" s="133"/>
      <c r="E157" s="134"/>
      <c r="F157" s="134" t="e">
        <f t="shared" ca="1" si="18"/>
        <v>#REF!</v>
      </c>
      <c r="G157" s="132"/>
      <c r="H157" s="132"/>
      <c r="I157" s="132" t="e">
        <f t="shared" ca="1" si="20"/>
        <v>#REF!</v>
      </c>
      <c r="J157" s="135"/>
      <c r="K157" s="135"/>
      <c r="L157" s="135" t="e">
        <f t="shared" ca="1" si="19"/>
        <v>#REF!</v>
      </c>
      <c r="M157" s="137" t="e">
        <f t="shared" ca="1" si="21"/>
        <v>#REF!</v>
      </c>
      <c r="N157" s="161" t="e">
        <f t="shared" ca="1" si="22"/>
        <v>#REF!</v>
      </c>
      <c r="O157" s="139" t="e">
        <f t="shared" ca="1" si="23"/>
        <v>#REF!</v>
      </c>
      <c r="P157" s="143"/>
    </row>
    <row r="158" spans="1:16" x14ac:dyDescent="0.25">
      <c r="A158" s="128">
        <v>152</v>
      </c>
      <c r="B158" s="153" t="e">
        <f t="shared" ca="1" si="16"/>
        <v>#REF!</v>
      </c>
      <c r="C158" s="153" t="e">
        <f t="shared" ca="1" si="17"/>
        <v>#REF!</v>
      </c>
      <c r="D158" s="133"/>
      <c r="E158" s="134"/>
      <c r="F158" s="134" t="e">
        <f t="shared" ca="1" si="18"/>
        <v>#REF!</v>
      </c>
      <c r="G158" s="132"/>
      <c r="H158" s="132"/>
      <c r="I158" s="132" t="e">
        <f t="shared" ca="1" si="20"/>
        <v>#REF!</v>
      </c>
      <c r="J158" s="135"/>
      <c r="K158" s="135"/>
      <c r="L158" s="135" t="e">
        <f t="shared" ca="1" si="19"/>
        <v>#REF!</v>
      </c>
      <c r="M158" s="137" t="e">
        <f t="shared" ca="1" si="21"/>
        <v>#REF!</v>
      </c>
      <c r="N158" s="161" t="e">
        <f t="shared" ca="1" si="22"/>
        <v>#REF!</v>
      </c>
      <c r="O158" s="139" t="e">
        <f t="shared" ca="1" si="23"/>
        <v>#REF!</v>
      </c>
      <c r="P158" s="143"/>
    </row>
    <row r="159" spans="1:16" x14ac:dyDescent="0.25">
      <c r="A159" s="128">
        <v>153</v>
      </c>
      <c r="B159" s="153" t="e">
        <f t="shared" ca="1" si="16"/>
        <v>#REF!</v>
      </c>
      <c r="C159" s="153" t="e">
        <f t="shared" ca="1" si="17"/>
        <v>#REF!</v>
      </c>
      <c r="D159" s="133"/>
      <c r="E159" s="134"/>
      <c r="F159" s="134" t="e">
        <f t="shared" ca="1" si="18"/>
        <v>#REF!</v>
      </c>
      <c r="G159" s="132"/>
      <c r="H159" s="132"/>
      <c r="I159" s="132" t="e">
        <f t="shared" ca="1" si="20"/>
        <v>#REF!</v>
      </c>
      <c r="J159" s="135"/>
      <c r="K159" s="135"/>
      <c r="L159" s="135" t="e">
        <f t="shared" ca="1" si="19"/>
        <v>#REF!</v>
      </c>
      <c r="M159" s="137" t="e">
        <f t="shared" ca="1" si="21"/>
        <v>#REF!</v>
      </c>
      <c r="N159" s="161" t="e">
        <f t="shared" ca="1" si="22"/>
        <v>#REF!</v>
      </c>
      <c r="O159" s="139" t="e">
        <f t="shared" ca="1" si="23"/>
        <v>#REF!</v>
      </c>
      <c r="P159" s="143"/>
    </row>
    <row r="160" spans="1:16" x14ac:dyDescent="0.25">
      <c r="A160" s="128">
        <v>154</v>
      </c>
      <c r="B160" s="153" t="e">
        <f t="shared" ca="1" si="16"/>
        <v>#REF!</v>
      </c>
      <c r="C160" s="153" t="e">
        <f t="shared" ca="1" si="17"/>
        <v>#REF!</v>
      </c>
      <c r="D160" s="133"/>
      <c r="E160" s="134"/>
      <c r="F160" s="134" t="e">
        <f t="shared" ca="1" si="18"/>
        <v>#REF!</v>
      </c>
      <c r="G160" s="132"/>
      <c r="H160" s="132"/>
      <c r="I160" s="132" t="e">
        <f t="shared" ca="1" si="20"/>
        <v>#REF!</v>
      </c>
      <c r="J160" s="135"/>
      <c r="K160" s="135"/>
      <c r="L160" s="135" t="e">
        <f t="shared" ca="1" si="19"/>
        <v>#REF!</v>
      </c>
      <c r="M160" s="137" t="e">
        <f t="shared" ca="1" si="21"/>
        <v>#REF!</v>
      </c>
      <c r="N160" s="161" t="e">
        <f t="shared" ca="1" si="22"/>
        <v>#REF!</v>
      </c>
      <c r="O160" s="139" t="e">
        <f t="shared" ca="1" si="23"/>
        <v>#REF!</v>
      </c>
      <c r="P160" s="143"/>
    </row>
    <row r="161" spans="1:16" x14ac:dyDescent="0.25">
      <c r="A161" s="128">
        <v>155</v>
      </c>
      <c r="B161" s="153" t="e">
        <f t="shared" ca="1" si="16"/>
        <v>#REF!</v>
      </c>
      <c r="C161" s="153" t="e">
        <f t="shared" ca="1" si="17"/>
        <v>#REF!</v>
      </c>
      <c r="D161" s="133"/>
      <c r="E161" s="134"/>
      <c r="F161" s="134" t="e">
        <f t="shared" ca="1" si="18"/>
        <v>#REF!</v>
      </c>
      <c r="G161" s="132"/>
      <c r="H161" s="132"/>
      <c r="I161" s="132" t="e">
        <f t="shared" ca="1" si="20"/>
        <v>#REF!</v>
      </c>
      <c r="J161" s="135"/>
      <c r="K161" s="135"/>
      <c r="L161" s="135" t="e">
        <f t="shared" ca="1" si="19"/>
        <v>#REF!</v>
      </c>
      <c r="M161" s="137" t="e">
        <f t="shared" ca="1" si="21"/>
        <v>#REF!</v>
      </c>
      <c r="N161" s="161" t="e">
        <f t="shared" ca="1" si="22"/>
        <v>#REF!</v>
      </c>
      <c r="O161" s="139" t="e">
        <f t="shared" ca="1" si="23"/>
        <v>#REF!</v>
      </c>
      <c r="P161" s="143"/>
    </row>
    <row r="162" spans="1:16" x14ac:dyDescent="0.25">
      <c r="A162" s="128">
        <v>156</v>
      </c>
      <c r="B162" s="153" t="e">
        <f t="shared" ca="1" si="16"/>
        <v>#REF!</v>
      </c>
      <c r="C162" s="153" t="e">
        <f t="shared" ca="1" si="17"/>
        <v>#REF!</v>
      </c>
      <c r="D162" s="133"/>
      <c r="E162" s="134"/>
      <c r="F162" s="134" t="e">
        <f t="shared" ca="1" si="18"/>
        <v>#REF!</v>
      </c>
      <c r="G162" s="132"/>
      <c r="H162" s="132"/>
      <c r="I162" s="132" t="e">
        <f t="shared" ca="1" si="20"/>
        <v>#REF!</v>
      </c>
      <c r="J162" s="135"/>
      <c r="K162" s="135"/>
      <c r="L162" s="135" t="e">
        <f t="shared" ca="1" si="19"/>
        <v>#REF!</v>
      </c>
      <c r="M162" s="137" t="e">
        <f t="shared" ca="1" si="21"/>
        <v>#REF!</v>
      </c>
      <c r="N162" s="161" t="e">
        <f t="shared" ca="1" si="22"/>
        <v>#REF!</v>
      </c>
      <c r="O162" s="139" t="e">
        <f t="shared" ca="1" si="23"/>
        <v>#REF!</v>
      </c>
      <c r="P162" s="143"/>
    </row>
    <row r="163" spans="1:16" x14ac:dyDescent="0.25">
      <c r="A163" s="128">
        <v>157</v>
      </c>
      <c r="B163" s="153" t="e">
        <f t="shared" ca="1" si="16"/>
        <v>#REF!</v>
      </c>
      <c r="C163" s="153" t="e">
        <f t="shared" ca="1" si="17"/>
        <v>#REF!</v>
      </c>
      <c r="D163" s="133"/>
      <c r="E163" s="134"/>
      <c r="F163" s="134" t="e">
        <f t="shared" ca="1" si="18"/>
        <v>#REF!</v>
      </c>
      <c r="G163" s="132"/>
      <c r="H163" s="132"/>
      <c r="I163" s="132" t="e">
        <f t="shared" ca="1" si="20"/>
        <v>#REF!</v>
      </c>
      <c r="J163" s="135"/>
      <c r="K163" s="135"/>
      <c r="L163" s="135" t="e">
        <f t="shared" ca="1" si="19"/>
        <v>#REF!</v>
      </c>
      <c r="M163" s="137" t="e">
        <f t="shared" ca="1" si="21"/>
        <v>#REF!</v>
      </c>
      <c r="N163" s="161" t="e">
        <f t="shared" ca="1" si="22"/>
        <v>#REF!</v>
      </c>
      <c r="O163" s="139" t="e">
        <f t="shared" ca="1" si="23"/>
        <v>#REF!</v>
      </c>
      <c r="P163" s="143"/>
    </row>
    <row r="164" spans="1:16" x14ac:dyDescent="0.25">
      <c r="A164" s="128">
        <v>158</v>
      </c>
      <c r="B164" s="153" t="e">
        <f t="shared" ca="1" si="16"/>
        <v>#REF!</v>
      </c>
      <c r="C164" s="153" t="e">
        <f t="shared" ca="1" si="17"/>
        <v>#REF!</v>
      </c>
      <c r="D164" s="133"/>
      <c r="E164" s="134"/>
      <c r="F164" s="134" t="e">
        <f t="shared" ca="1" si="18"/>
        <v>#REF!</v>
      </c>
      <c r="G164" s="132"/>
      <c r="H164" s="132"/>
      <c r="I164" s="132" t="e">
        <f t="shared" ca="1" si="20"/>
        <v>#REF!</v>
      </c>
      <c r="J164" s="135"/>
      <c r="K164" s="135"/>
      <c r="L164" s="135" t="e">
        <f t="shared" ca="1" si="19"/>
        <v>#REF!</v>
      </c>
      <c r="M164" s="137" t="e">
        <f t="shared" ca="1" si="21"/>
        <v>#REF!</v>
      </c>
      <c r="N164" s="161" t="e">
        <f t="shared" ca="1" si="22"/>
        <v>#REF!</v>
      </c>
      <c r="O164" s="139" t="e">
        <f t="shared" ca="1" si="23"/>
        <v>#REF!</v>
      </c>
      <c r="P164" s="143"/>
    </row>
    <row r="165" spans="1:16" x14ac:dyDescent="0.25">
      <c r="A165" s="128">
        <v>159</v>
      </c>
      <c r="B165" s="153" t="e">
        <f t="shared" ca="1" si="16"/>
        <v>#REF!</v>
      </c>
      <c r="C165" s="153" t="e">
        <f t="shared" ca="1" si="17"/>
        <v>#REF!</v>
      </c>
      <c r="D165" s="133"/>
      <c r="E165" s="134"/>
      <c r="F165" s="134" t="e">
        <f t="shared" ca="1" si="18"/>
        <v>#REF!</v>
      </c>
      <c r="G165" s="132"/>
      <c r="H165" s="132"/>
      <c r="I165" s="132" t="e">
        <f t="shared" ca="1" si="20"/>
        <v>#REF!</v>
      </c>
      <c r="J165" s="135"/>
      <c r="K165" s="135"/>
      <c r="L165" s="135" t="e">
        <f t="shared" ca="1" si="19"/>
        <v>#REF!</v>
      </c>
      <c r="M165" s="137" t="e">
        <f t="shared" ca="1" si="21"/>
        <v>#REF!</v>
      </c>
      <c r="N165" s="161" t="e">
        <f t="shared" ca="1" si="22"/>
        <v>#REF!</v>
      </c>
      <c r="O165" s="139" t="e">
        <f t="shared" ca="1" si="23"/>
        <v>#REF!</v>
      </c>
      <c r="P165" s="143"/>
    </row>
    <row r="166" spans="1:16" x14ac:dyDescent="0.25">
      <c r="A166" s="128">
        <v>160</v>
      </c>
      <c r="B166" s="153" t="e">
        <f t="shared" ca="1" si="16"/>
        <v>#REF!</v>
      </c>
      <c r="C166" s="153" t="e">
        <f t="shared" ca="1" si="17"/>
        <v>#REF!</v>
      </c>
      <c r="D166" s="133"/>
      <c r="E166" s="134"/>
      <c r="F166" s="134" t="e">
        <f t="shared" ca="1" si="18"/>
        <v>#REF!</v>
      </c>
      <c r="G166" s="132"/>
      <c r="H166" s="132"/>
      <c r="I166" s="132" t="e">
        <f t="shared" ca="1" si="20"/>
        <v>#REF!</v>
      </c>
      <c r="J166" s="135"/>
      <c r="K166" s="135"/>
      <c r="L166" s="135" t="e">
        <f t="shared" ca="1" si="19"/>
        <v>#REF!</v>
      </c>
      <c r="M166" s="137" t="e">
        <f t="shared" ca="1" si="21"/>
        <v>#REF!</v>
      </c>
      <c r="N166" s="161" t="e">
        <f t="shared" ca="1" si="22"/>
        <v>#REF!</v>
      </c>
      <c r="O166" s="139" t="e">
        <f t="shared" ca="1" si="23"/>
        <v>#REF!</v>
      </c>
      <c r="P166" s="143"/>
    </row>
    <row r="167" spans="1:16" x14ac:dyDescent="0.25">
      <c r="A167" s="128">
        <v>161</v>
      </c>
      <c r="B167" s="153" t="e">
        <f t="shared" ca="1" si="16"/>
        <v>#REF!</v>
      </c>
      <c r="C167" s="153" t="e">
        <f t="shared" ca="1" si="17"/>
        <v>#REF!</v>
      </c>
      <c r="D167" s="133"/>
      <c r="E167" s="134"/>
      <c r="F167" s="134" t="e">
        <f t="shared" ca="1" si="18"/>
        <v>#REF!</v>
      </c>
      <c r="G167" s="132"/>
      <c r="H167" s="132"/>
      <c r="I167" s="132" t="e">
        <f t="shared" ca="1" si="20"/>
        <v>#REF!</v>
      </c>
      <c r="J167" s="135"/>
      <c r="K167" s="135"/>
      <c r="L167" s="135" t="e">
        <f t="shared" ca="1" si="19"/>
        <v>#REF!</v>
      </c>
      <c r="M167" s="137" t="e">
        <f t="shared" ca="1" si="21"/>
        <v>#REF!</v>
      </c>
      <c r="N167" s="161" t="e">
        <f t="shared" ca="1" si="22"/>
        <v>#REF!</v>
      </c>
      <c r="O167" s="139" t="e">
        <f t="shared" ca="1" si="23"/>
        <v>#REF!</v>
      </c>
      <c r="P167" s="143"/>
    </row>
    <row r="168" spans="1:16" x14ac:dyDescent="0.25">
      <c r="A168" s="128">
        <v>162</v>
      </c>
      <c r="B168" s="153" t="e">
        <f t="shared" ca="1" si="16"/>
        <v>#REF!</v>
      </c>
      <c r="C168" s="153" t="e">
        <f t="shared" ca="1" si="17"/>
        <v>#REF!</v>
      </c>
      <c r="D168" s="133"/>
      <c r="E168" s="134"/>
      <c r="F168" s="134" t="e">
        <f t="shared" ca="1" si="18"/>
        <v>#REF!</v>
      </c>
      <c r="G168" s="132"/>
      <c r="H168" s="132"/>
      <c r="I168" s="132" t="e">
        <f t="shared" ca="1" si="20"/>
        <v>#REF!</v>
      </c>
      <c r="J168" s="135"/>
      <c r="K168" s="135"/>
      <c r="L168" s="135" t="e">
        <f t="shared" ca="1" si="19"/>
        <v>#REF!</v>
      </c>
      <c r="M168" s="137" t="e">
        <f t="shared" ca="1" si="21"/>
        <v>#REF!</v>
      </c>
      <c r="N168" s="161" t="e">
        <f t="shared" ca="1" si="22"/>
        <v>#REF!</v>
      </c>
      <c r="O168" s="139" t="e">
        <f t="shared" ca="1" si="23"/>
        <v>#REF!</v>
      </c>
      <c r="P168" s="143"/>
    </row>
    <row r="169" spans="1:16" x14ac:dyDescent="0.25">
      <c r="A169" s="128">
        <v>163</v>
      </c>
      <c r="B169" s="153" t="e">
        <f t="shared" ca="1" si="16"/>
        <v>#REF!</v>
      </c>
      <c r="C169" s="153" t="e">
        <f t="shared" ca="1" si="17"/>
        <v>#REF!</v>
      </c>
      <c r="D169" s="133"/>
      <c r="E169" s="134"/>
      <c r="F169" s="134" t="e">
        <f t="shared" ca="1" si="18"/>
        <v>#REF!</v>
      </c>
      <c r="G169" s="132"/>
      <c r="H169" s="132"/>
      <c r="I169" s="132" t="e">
        <f t="shared" ca="1" si="20"/>
        <v>#REF!</v>
      </c>
      <c r="J169" s="135"/>
      <c r="K169" s="135"/>
      <c r="L169" s="135" t="e">
        <f t="shared" ca="1" si="19"/>
        <v>#REF!</v>
      </c>
      <c r="M169" s="137" t="e">
        <f t="shared" ca="1" si="21"/>
        <v>#REF!</v>
      </c>
      <c r="N169" s="161" t="e">
        <f t="shared" ca="1" si="22"/>
        <v>#REF!</v>
      </c>
      <c r="O169" s="139" t="e">
        <f t="shared" ca="1" si="23"/>
        <v>#REF!</v>
      </c>
      <c r="P169" s="143"/>
    </row>
    <row r="170" spans="1:16" x14ac:dyDescent="0.25">
      <c r="A170" s="128">
        <v>164</v>
      </c>
      <c r="B170" s="153" t="e">
        <f t="shared" ca="1" si="16"/>
        <v>#REF!</v>
      </c>
      <c r="C170" s="153" t="e">
        <f t="shared" ca="1" si="17"/>
        <v>#REF!</v>
      </c>
      <c r="D170" s="133"/>
      <c r="E170" s="134"/>
      <c r="F170" s="134" t="e">
        <f t="shared" ca="1" si="18"/>
        <v>#REF!</v>
      </c>
      <c r="G170" s="132"/>
      <c r="H170" s="132"/>
      <c r="I170" s="132" t="e">
        <f t="shared" ca="1" si="20"/>
        <v>#REF!</v>
      </c>
      <c r="J170" s="135"/>
      <c r="K170" s="135"/>
      <c r="L170" s="135" t="e">
        <f t="shared" ca="1" si="19"/>
        <v>#REF!</v>
      </c>
      <c r="M170" s="137" t="e">
        <f t="shared" ca="1" si="21"/>
        <v>#REF!</v>
      </c>
      <c r="N170" s="161" t="e">
        <f t="shared" ca="1" si="22"/>
        <v>#REF!</v>
      </c>
      <c r="O170" s="139" t="e">
        <f t="shared" ca="1" si="23"/>
        <v>#REF!</v>
      </c>
      <c r="P170" s="143"/>
    </row>
    <row r="171" spans="1:16" x14ac:dyDescent="0.25">
      <c r="A171" s="128">
        <v>165</v>
      </c>
      <c r="B171" s="153" t="e">
        <f t="shared" ca="1" si="16"/>
        <v>#REF!</v>
      </c>
      <c r="C171" s="153" t="e">
        <f t="shared" ca="1" si="17"/>
        <v>#REF!</v>
      </c>
      <c r="D171" s="133"/>
      <c r="E171" s="134"/>
      <c r="F171" s="134" t="e">
        <f t="shared" ca="1" si="18"/>
        <v>#REF!</v>
      </c>
      <c r="G171" s="132"/>
      <c r="H171" s="132"/>
      <c r="I171" s="132" t="e">
        <f t="shared" ca="1" si="20"/>
        <v>#REF!</v>
      </c>
      <c r="J171" s="135"/>
      <c r="K171" s="135"/>
      <c r="L171" s="135" t="e">
        <f t="shared" ca="1" si="19"/>
        <v>#REF!</v>
      </c>
      <c r="M171" s="137" t="e">
        <f t="shared" ca="1" si="21"/>
        <v>#REF!</v>
      </c>
      <c r="N171" s="161" t="e">
        <f t="shared" ca="1" si="22"/>
        <v>#REF!</v>
      </c>
      <c r="O171" s="139" t="e">
        <f t="shared" ca="1" si="23"/>
        <v>#REF!</v>
      </c>
      <c r="P171" s="143"/>
    </row>
    <row r="172" spans="1:16" x14ac:dyDescent="0.25">
      <c r="A172" s="128">
        <v>166</v>
      </c>
      <c r="B172" s="153" t="e">
        <f t="shared" ca="1" si="16"/>
        <v>#REF!</v>
      </c>
      <c r="C172" s="153" t="e">
        <f t="shared" ca="1" si="17"/>
        <v>#REF!</v>
      </c>
      <c r="D172" s="133"/>
      <c r="E172" s="134"/>
      <c r="F172" s="134" t="e">
        <f t="shared" ca="1" si="18"/>
        <v>#REF!</v>
      </c>
      <c r="G172" s="132"/>
      <c r="H172" s="132"/>
      <c r="I172" s="132" t="e">
        <f t="shared" ca="1" si="20"/>
        <v>#REF!</v>
      </c>
      <c r="J172" s="135"/>
      <c r="K172" s="135"/>
      <c r="L172" s="135" t="e">
        <f t="shared" ca="1" si="19"/>
        <v>#REF!</v>
      </c>
      <c r="M172" s="137" t="e">
        <f t="shared" ca="1" si="21"/>
        <v>#REF!</v>
      </c>
      <c r="N172" s="161" t="e">
        <f t="shared" ca="1" si="22"/>
        <v>#REF!</v>
      </c>
      <c r="O172" s="139" t="e">
        <f t="shared" ca="1" si="23"/>
        <v>#REF!</v>
      </c>
      <c r="P172" s="143"/>
    </row>
    <row r="173" spans="1:16" x14ac:dyDescent="0.25">
      <c r="A173" s="128">
        <v>167</v>
      </c>
      <c r="B173" s="153" t="e">
        <f t="shared" ca="1" si="16"/>
        <v>#REF!</v>
      </c>
      <c r="C173" s="153" t="e">
        <f t="shared" ca="1" si="17"/>
        <v>#REF!</v>
      </c>
      <c r="D173" s="133"/>
      <c r="E173" s="134"/>
      <c r="F173" s="134" t="e">
        <f t="shared" ca="1" si="18"/>
        <v>#REF!</v>
      </c>
      <c r="G173" s="132"/>
      <c r="H173" s="132"/>
      <c r="I173" s="132" t="e">
        <f t="shared" ca="1" si="20"/>
        <v>#REF!</v>
      </c>
      <c r="J173" s="135"/>
      <c r="K173" s="135"/>
      <c r="L173" s="135" t="e">
        <f t="shared" ca="1" si="19"/>
        <v>#REF!</v>
      </c>
      <c r="M173" s="137" t="e">
        <f t="shared" ca="1" si="21"/>
        <v>#REF!</v>
      </c>
      <c r="N173" s="161" t="e">
        <f t="shared" ca="1" si="22"/>
        <v>#REF!</v>
      </c>
      <c r="O173" s="139" t="e">
        <f t="shared" ca="1" si="23"/>
        <v>#REF!</v>
      </c>
      <c r="P173" s="143"/>
    </row>
    <row r="174" spans="1:16" x14ac:dyDescent="0.25">
      <c r="A174" s="128">
        <v>168</v>
      </c>
      <c r="B174" s="153" t="e">
        <f t="shared" ca="1" si="16"/>
        <v>#REF!</v>
      </c>
      <c r="C174" s="153" t="e">
        <f t="shared" ca="1" si="17"/>
        <v>#REF!</v>
      </c>
      <c r="D174" s="133"/>
      <c r="E174" s="134"/>
      <c r="F174" s="134" t="e">
        <f t="shared" ca="1" si="18"/>
        <v>#REF!</v>
      </c>
      <c r="G174" s="132"/>
      <c r="H174" s="132"/>
      <c r="I174" s="132" t="e">
        <f t="shared" ca="1" si="20"/>
        <v>#REF!</v>
      </c>
      <c r="J174" s="135"/>
      <c r="K174" s="135"/>
      <c r="L174" s="135" t="e">
        <f t="shared" ca="1" si="19"/>
        <v>#REF!</v>
      </c>
      <c r="M174" s="137" t="e">
        <f t="shared" ca="1" si="21"/>
        <v>#REF!</v>
      </c>
      <c r="N174" s="161" t="e">
        <f t="shared" ca="1" si="22"/>
        <v>#REF!</v>
      </c>
      <c r="O174" s="139" t="e">
        <f t="shared" ca="1" si="23"/>
        <v>#REF!</v>
      </c>
      <c r="P174" s="143"/>
    </row>
    <row r="175" spans="1:16" x14ac:dyDescent="0.25">
      <c r="A175" s="128">
        <v>169</v>
      </c>
      <c r="B175" s="153" t="e">
        <f t="shared" ca="1" si="16"/>
        <v>#REF!</v>
      </c>
      <c r="C175" s="153" t="e">
        <f t="shared" ca="1" si="17"/>
        <v>#REF!</v>
      </c>
      <c r="D175" s="133"/>
      <c r="E175" s="134"/>
      <c r="F175" s="134" t="e">
        <f t="shared" ca="1" si="18"/>
        <v>#REF!</v>
      </c>
      <c r="G175" s="132"/>
      <c r="H175" s="132"/>
      <c r="I175" s="132" t="e">
        <f t="shared" ca="1" si="20"/>
        <v>#REF!</v>
      </c>
      <c r="J175" s="135"/>
      <c r="K175" s="135"/>
      <c r="L175" s="135" t="e">
        <f t="shared" ca="1" si="19"/>
        <v>#REF!</v>
      </c>
      <c r="M175" s="137" t="e">
        <f t="shared" ca="1" si="21"/>
        <v>#REF!</v>
      </c>
      <c r="N175" s="161" t="e">
        <f t="shared" ca="1" si="22"/>
        <v>#REF!</v>
      </c>
      <c r="O175" s="139" t="e">
        <f t="shared" ca="1" si="23"/>
        <v>#REF!</v>
      </c>
      <c r="P175" s="143"/>
    </row>
    <row r="176" spans="1:16" x14ac:dyDescent="0.25">
      <c r="A176" s="128">
        <v>170</v>
      </c>
      <c r="B176" s="153" t="e">
        <f t="shared" ca="1" si="16"/>
        <v>#REF!</v>
      </c>
      <c r="C176" s="153" t="e">
        <f t="shared" ca="1" si="17"/>
        <v>#REF!</v>
      </c>
      <c r="D176" s="133"/>
      <c r="E176" s="134"/>
      <c r="F176" s="134" t="e">
        <f t="shared" ca="1" si="18"/>
        <v>#REF!</v>
      </c>
      <c r="G176" s="132"/>
      <c r="H176" s="132"/>
      <c r="I176" s="132" t="e">
        <f t="shared" ca="1" si="20"/>
        <v>#REF!</v>
      </c>
      <c r="J176" s="135"/>
      <c r="K176" s="135"/>
      <c r="L176" s="135" t="e">
        <f t="shared" ca="1" si="19"/>
        <v>#REF!</v>
      </c>
      <c r="M176" s="137" t="e">
        <f t="shared" ca="1" si="21"/>
        <v>#REF!</v>
      </c>
      <c r="N176" s="161" t="e">
        <f t="shared" ca="1" si="22"/>
        <v>#REF!</v>
      </c>
      <c r="O176" s="139" t="e">
        <f t="shared" ca="1" si="23"/>
        <v>#REF!</v>
      </c>
      <c r="P176" s="143"/>
    </row>
    <row r="177" spans="1:16" x14ac:dyDescent="0.25">
      <c r="A177" s="128">
        <v>171</v>
      </c>
      <c r="B177" s="153" t="e">
        <f t="shared" ca="1" si="16"/>
        <v>#REF!</v>
      </c>
      <c r="C177" s="153" t="e">
        <f t="shared" ca="1" si="17"/>
        <v>#REF!</v>
      </c>
      <c r="D177" s="133"/>
      <c r="E177" s="134"/>
      <c r="F177" s="134" t="e">
        <f t="shared" ca="1" si="18"/>
        <v>#REF!</v>
      </c>
      <c r="G177" s="132"/>
      <c r="H177" s="132"/>
      <c r="I177" s="132" t="e">
        <f t="shared" ca="1" si="20"/>
        <v>#REF!</v>
      </c>
      <c r="J177" s="135"/>
      <c r="K177" s="135"/>
      <c r="L177" s="135" t="e">
        <f t="shared" ca="1" si="19"/>
        <v>#REF!</v>
      </c>
      <c r="M177" s="137" t="e">
        <f t="shared" ca="1" si="21"/>
        <v>#REF!</v>
      </c>
      <c r="N177" s="161" t="e">
        <f t="shared" ca="1" si="22"/>
        <v>#REF!</v>
      </c>
      <c r="O177" s="139" t="e">
        <f t="shared" ca="1" si="23"/>
        <v>#REF!</v>
      </c>
      <c r="P177" s="143"/>
    </row>
    <row r="178" spans="1:16" x14ac:dyDescent="0.25">
      <c r="A178" s="128">
        <v>172</v>
      </c>
      <c r="B178" s="153" t="e">
        <f t="shared" ca="1" si="16"/>
        <v>#REF!</v>
      </c>
      <c r="C178" s="153" t="e">
        <f t="shared" ca="1" si="17"/>
        <v>#REF!</v>
      </c>
      <c r="D178" s="133"/>
      <c r="E178" s="134"/>
      <c r="F178" s="134" t="e">
        <f t="shared" ca="1" si="18"/>
        <v>#REF!</v>
      </c>
      <c r="G178" s="132"/>
      <c r="H178" s="132"/>
      <c r="I178" s="132" t="e">
        <f t="shared" ca="1" si="20"/>
        <v>#REF!</v>
      </c>
      <c r="J178" s="135"/>
      <c r="K178" s="135"/>
      <c r="L178" s="135" t="e">
        <f t="shared" ca="1" si="19"/>
        <v>#REF!</v>
      </c>
      <c r="M178" s="137" t="e">
        <f t="shared" ca="1" si="21"/>
        <v>#REF!</v>
      </c>
      <c r="N178" s="161" t="e">
        <f t="shared" ca="1" si="22"/>
        <v>#REF!</v>
      </c>
      <c r="O178" s="139" t="e">
        <f t="shared" ca="1" si="23"/>
        <v>#REF!</v>
      </c>
      <c r="P178" s="143"/>
    </row>
    <row r="179" spans="1:16" x14ac:dyDescent="0.25">
      <c r="A179" s="128">
        <v>173</v>
      </c>
      <c r="B179" s="153" t="e">
        <f t="shared" ca="1" si="16"/>
        <v>#REF!</v>
      </c>
      <c r="C179" s="153" t="e">
        <f t="shared" ca="1" si="17"/>
        <v>#REF!</v>
      </c>
      <c r="D179" s="133"/>
      <c r="E179" s="134"/>
      <c r="F179" s="134" t="e">
        <f t="shared" ca="1" si="18"/>
        <v>#REF!</v>
      </c>
      <c r="G179" s="132"/>
      <c r="H179" s="132"/>
      <c r="I179" s="132" t="e">
        <f t="shared" ca="1" si="20"/>
        <v>#REF!</v>
      </c>
      <c r="J179" s="135"/>
      <c r="K179" s="135"/>
      <c r="L179" s="135" t="e">
        <f t="shared" ca="1" si="19"/>
        <v>#REF!</v>
      </c>
      <c r="M179" s="137" t="e">
        <f t="shared" ca="1" si="21"/>
        <v>#REF!</v>
      </c>
      <c r="N179" s="161" t="e">
        <f t="shared" ca="1" si="22"/>
        <v>#REF!</v>
      </c>
      <c r="O179" s="139" t="e">
        <f t="shared" ca="1" si="23"/>
        <v>#REF!</v>
      </c>
      <c r="P179" s="143"/>
    </row>
    <row r="180" spans="1:16" x14ac:dyDescent="0.25">
      <c r="A180" s="128">
        <v>174</v>
      </c>
      <c r="B180" s="153" t="e">
        <f t="shared" ca="1" si="16"/>
        <v>#REF!</v>
      </c>
      <c r="C180" s="153" t="e">
        <f t="shared" ca="1" si="17"/>
        <v>#REF!</v>
      </c>
      <c r="D180" s="133"/>
      <c r="E180" s="134"/>
      <c r="F180" s="134" t="e">
        <f t="shared" ca="1" si="18"/>
        <v>#REF!</v>
      </c>
      <c r="G180" s="132"/>
      <c r="H180" s="132"/>
      <c r="I180" s="132" t="e">
        <f t="shared" ca="1" si="20"/>
        <v>#REF!</v>
      </c>
      <c r="J180" s="135"/>
      <c r="K180" s="135"/>
      <c r="L180" s="135" t="e">
        <f t="shared" ca="1" si="19"/>
        <v>#REF!</v>
      </c>
      <c r="M180" s="137" t="e">
        <f t="shared" ca="1" si="21"/>
        <v>#REF!</v>
      </c>
      <c r="N180" s="161" t="e">
        <f t="shared" ca="1" si="22"/>
        <v>#REF!</v>
      </c>
      <c r="O180" s="139" t="e">
        <f t="shared" ca="1" si="23"/>
        <v>#REF!</v>
      </c>
      <c r="P180" s="143"/>
    </row>
    <row r="181" spans="1:16" x14ac:dyDescent="0.25">
      <c r="A181" s="128">
        <v>175</v>
      </c>
      <c r="B181" s="153" t="e">
        <f t="shared" ca="1" si="16"/>
        <v>#REF!</v>
      </c>
      <c r="C181" s="153" t="e">
        <f t="shared" ca="1" si="17"/>
        <v>#REF!</v>
      </c>
      <c r="D181" s="133"/>
      <c r="E181" s="134"/>
      <c r="F181" s="134" t="e">
        <f t="shared" ca="1" si="18"/>
        <v>#REF!</v>
      </c>
      <c r="G181" s="132"/>
      <c r="H181" s="132"/>
      <c r="I181" s="132" t="e">
        <f t="shared" ca="1" si="20"/>
        <v>#REF!</v>
      </c>
      <c r="J181" s="135"/>
      <c r="K181" s="135"/>
      <c r="L181" s="135" t="e">
        <f t="shared" ca="1" si="19"/>
        <v>#REF!</v>
      </c>
      <c r="M181" s="137" t="e">
        <f t="shared" ca="1" si="21"/>
        <v>#REF!</v>
      </c>
      <c r="N181" s="161" t="e">
        <f t="shared" ca="1" si="22"/>
        <v>#REF!</v>
      </c>
      <c r="O181" s="139" t="e">
        <f t="shared" ca="1" si="23"/>
        <v>#REF!</v>
      </c>
      <c r="P181" s="143"/>
    </row>
    <row r="182" spans="1:16" x14ac:dyDescent="0.25">
      <c r="A182" s="128">
        <v>176</v>
      </c>
      <c r="B182" s="153" t="e">
        <f t="shared" ca="1" si="16"/>
        <v>#REF!</v>
      </c>
      <c r="C182" s="153" t="e">
        <f t="shared" ca="1" si="17"/>
        <v>#REF!</v>
      </c>
      <c r="D182" s="133"/>
      <c r="E182" s="134"/>
      <c r="F182" s="134" t="e">
        <f t="shared" ca="1" si="18"/>
        <v>#REF!</v>
      </c>
      <c r="G182" s="132"/>
      <c r="H182" s="132"/>
      <c r="I182" s="132" t="e">
        <f t="shared" ca="1" si="20"/>
        <v>#REF!</v>
      </c>
      <c r="J182" s="135"/>
      <c r="K182" s="135"/>
      <c r="L182" s="135" t="e">
        <f t="shared" ca="1" si="19"/>
        <v>#REF!</v>
      </c>
      <c r="M182" s="137" t="e">
        <f t="shared" ca="1" si="21"/>
        <v>#REF!</v>
      </c>
      <c r="N182" s="161" t="e">
        <f t="shared" ca="1" si="22"/>
        <v>#REF!</v>
      </c>
      <c r="O182" s="139" t="e">
        <f t="shared" ca="1" si="23"/>
        <v>#REF!</v>
      </c>
      <c r="P182" s="143"/>
    </row>
    <row r="183" spans="1:16" x14ac:dyDescent="0.25">
      <c r="A183" s="128">
        <v>177</v>
      </c>
      <c r="B183" s="153" t="e">
        <f t="shared" ca="1" si="16"/>
        <v>#REF!</v>
      </c>
      <c r="C183" s="153" t="e">
        <f t="shared" ca="1" si="17"/>
        <v>#REF!</v>
      </c>
      <c r="D183" s="133"/>
      <c r="E183" s="134"/>
      <c r="F183" s="134" t="e">
        <f t="shared" ca="1" si="18"/>
        <v>#REF!</v>
      </c>
      <c r="G183" s="132"/>
      <c r="H183" s="132"/>
      <c r="I183" s="132" t="e">
        <f t="shared" ca="1" si="20"/>
        <v>#REF!</v>
      </c>
      <c r="J183" s="135"/>
      <c r="K183" s="135"/>
      <c r="L183" s="135" t="e">
        <f t="shared" ca="1" si="19"/>
        <v>#REF!</v>
      </c>
      <c r="M183" s="137" t="e">
        <f t="shared" ca="1" si="21"/>
        <v>#REF!</v>
      </c>
      <c r="N183" s="161" t="e">
        <f t="shared" ca="1" si="22"/>
        <v>#REF!</v>
      </c>
      <c r="O183" s="139" t="e">
        <f t="shared" ca="1" si="23"/>
        <v>#REF!</v>
      </c>
      <c r="P183" s="143"/>
    </row>
    <row r="184" spans="1:16" x14ac:dyDescent="0.25">
      <c r="A184" s="128">
        <v>178</v>
      </c>
      <c r="B184" s="153" t="e">
        <f t="shared" ca="1" si="16"/>
        <v>#REF!</v>
      </c>
      <c r="C184" s="153" t="e">
        <f t="shared" ca="1" si="17"/>
        <v>#REF!</v>
      </c>
      <c r="D184" s="133"/>
      <c r="E184" s="134"/>
      <c r="F184" s="134" t="e">
        <f t="shared" ca="1" si="18"/>
        <v>#REF!</v>
      </c>
      <c r="G184" s="132"/>
      <c r="H184" s="132"/>
      <c r="I184" s="132" t="e">
        <f t="shared" ca="1" si="20"/>
        <v>#REF!</v>
      </c>
      <c r="J184" s="135"/>
      <c r="K184" s="135"/>
      <c r="L184" s="135" t="e">
        <f t="shared" ca="1" si="19"/>
        <v>#REF!</v>
      </c>
      <c r="M184" s="137" t="e">
        <f t="shared" ca="1" si="21"/>
        <v>#REF!</v>
      </c>
      <c r="N184" s="161" t="e">
        <f t="shared" ca="1" si="22"/>
        <v>#REF!</v>
      </c>
      <c r="O184" s="139" t="e">
        <f t="shared" ca="1" si="23"/>
        <v>#REF!</v>
      </c>
      <c r="P184" s="143"/>
    </row>
    <row r="185" spans="1:16" x14ac:dyDescent="0.25">
      <c r="A185" s="128">
        <v>179</v>
      </c>
      <c r="B185" s="153" t="e">
        <f t="shared" ca="1" si="16"/>
        <v>#REF!</v>
      </c>
      <c r="C185" s="153" t="e">
        <f t="shared" ca="1" si="17"/>
        <v>#REF!</v>
      </c>
      <c r="D185" s="133"/>
      <c r="E185" s="134"/>
      <c r="F185" s="134" t="e">
        <f t="shared" ca="1" si="18"/>
        <v>#REF!</v>
      </c>
      <c r="G185" s="132"/>
      <c r="H185" s="132"/>
      <c r="I185" s="132" t="e">
        <f t="shared" ca="1" si="20"/>
        <v>#REF!</v>
      </c>
      <c r="J185" s="135"/>
      <c r="K185" s="135"/>
      <c r="L185" s="135" t="e">
        <f t="shared" ca="1" si="19"/>
        <v>#REF!</v>
      </c>
      <c r="M185" s="137" t="e">
        <f t="shared" ca="1" si="21"/>
        <v>#REF!</v>
      </c>
      <c r="N185" s="161" t="e">
        <f t="shared" ca="1" si="22"/>
        <v>#REF!</v>
      </c>
      <c r="O185" s="139" t="e">
        <f t="shared" ca="1" si="23"/>
        <v>#REF!</v>
      </c>
      <c r="P185" s="143"/>
    </row>
    <row r="186" spans="1:16" x14ac:dyDescent="0.25">
      <c r="A186" s="128">
        <v>180</v>
      </c>
      <c r="B186" s="153" t="e">
        <f t="shared" ca="1" si="16"/>
        <v>#REF!</v>
      </c>
      <c r="C186" s="153" t="e">
        <f t="shared" ca="1" si="17"/>
        <v>#REF!</v>
      </c>
      <c r="D186" s="133"/>
      <c r="E186" s="134"/>
      <c r="F186" s="134" t="e">
        <f t="shared" ca="1" si="18"/>
        <v>#REF!</v>
      </c>
      <c r="G186" s="132"/>
      <c r="H186" s="132"/>
      <c r="I186" s="132" t="e">
        <f t="shared" ca="1" si="20"/>
        <v>#REF!</v>
      </c>
      <c r="J186" s="135"/>
      <c r="K186" s="135"/>
      <c r="L186" s="135" t="e">
        <f t="shared" ca="1" si="19"/>
        <v>#REF!</v>
      </c>
      <c r="M186" s="137" t="e">
        <f t="shared" ca="1" si="21"/>
        <v>#REF!</v>
      </c>
      <c r="N186" s="161" t="e">
        <f t="shared" ca="1" si="22"/>
        <v>#REF!</v>
      </c>
      <c r="O186" s="139" t="e">
        <f t="shared" ca="1" si="23"/>
        <v>#REF!</v>
      </c>
      <c r="P186" s="143"/>
    </row>
    <row r="187" spans="1:16" x14ac:dyDescent="0.25">
      <c r="A187" s="128">
        <v>181</v>
      </c>
      <c r="B187" s="153" t="e">
        <f t="shared" ca="1" si="16"/>
        <v>#REF!</v>
      </c>
      <c r="C187" s="153" t="e">
        <f t="shared" ca="1" si="17"/>
        <v>#REF!</v>
      </c>
      <c r="D187" s="133"/>
      <c r="E187" s="134"/>
      <c r="F187" s="134" t="e">
        <f t="shared" ca="1" si="18"/>
        <v>#REF!</v>
      </c>
      <c r="G187" s="132"/>
      <c r="H187" s="132"/>
      <c r="I187" s="132" t="e">
        <f t="shared" ca="1" si="20"/>
        <v>#REF!</v>
      </c>
      <c r="J187" s="135"/>
      <c r="K187" s="135"/>
      <c r="L187" s="135" t="e">
        <f t="shared" ca="1" si="19"/>
        <v>#REF!</v>
      </c>
      <c r="M187" s="137" t="e">
        <f t="shared" ca="1" si="21"/>
        <v>#REF!</v>
      </c>
      <c r="N187" s="161" t="e">
        <f t="shared" ca="1" si="22"/>
        <v>#REF!</v>
      </c>
      <c r="O187" s="139" t="e">
        <f t="shared" ca="1" si="23"/>
        <v>#REF!</v>
      </c>
      <c r="P187" s="143"/>
    </row>
    <row r="188" spans="1:16" x14ac:dyDescent="0.25">
      <c r="A188" s="128">
        <v>182</v>
      </c>
      <c r="B188" s="153" t="e">
        <f t="shared" ca="1" si="16"/>
        <v>#REF!</v>
      </c>
      <c r="C188" s="153" t="e">
        <f t="shared" ca="1" si="17"/>
        <v>#REF!</v>
      </c>
      <c r="D188" s="133"/>
      <c r="E188" s="134"/>
      <c r="F188" s="134" t="e">
        <f t="shared" ca="1" si="18"/>
        <v>#REF!</v>
      </c>
      <c r="G188" s="132"/>
      <c r="H188" s="132"/>
      <c r="I188" s="132" t="e">
        <f t="shared" ca="1" si="20"/>
        <v>#REF!</v>
      </c>
      <c r="J188" s="135"/>
      <c r="K188" s="135"/>
      <c r="L188" s="135" t="e">
        <f t="shared" ca="1" si="19"/>
        <v>#REF!</v>
      </c>
      <c r="M188" s="137" t="e">
        <f t="shared" ca="1" si="21"/>
        <v>#REF!</v>
      </c>
      <c r="N188" s="161" t="e">
        <f t="shared" ca="1" si="22"/>
        <v>#REF!</v>
      </c>
      <c r="O188" s="139" t="e">
        <f t="shared" ca="1" si="23"/>
        <v>#REF!</v>
      </c>
      <c r="P188" s="143"/>
    </row>
    <row r="189" spans="1:16" x14ac:dyDescent="0.25">
      <c r="A189" s="128">
        <v>183</v>
      </c>
      <c r="B189" s="153" t="e">
        <f t="shared" ca="1" si="16"/>
        <v>#REF!</v>
      </c>
      <c r="C189" s="153" t="e">
        <f t="shared" ca="1" si="17"/>
        <v>#REF!</v>
      </c>
      <c r="D189" s="133"/>
      <c r="E189" s="134"/>
      <c r="F189" s="134" t="e">
        <f t="shared" ca="1" si="18"/>
        <v>#REF!</v>
      </c>
      <c r="G189" s="132"/>
      <c r="H189" s="132"/>
      <c r="I189" s="132" t="e">
        <f t="shared" ca="1" si="20"/>
        <v>#REF!</v>
      </c>
      <c r="J189" s="135"/>
      <c r="K189" s="135"/>
      <c r="L189" s="135" t="e">
        <f t="shared" ca="1" si="19"/>
        <v>#REF!</v>
      </c>
      <c r="M189" s="137" t="e">
        <f t="shared" ca="1" si="21"/>
        <v>#REF!</v>
      </c>
      <c r="N189" s="161" t="e">
        <f t="shared" ca="1" si="22"/>
        <v>#REF!</v>
      </c>
      <c r="O189" s="139" t="e">
        <f t="shared" ca="1" si="23"/>
        <v>#REF!</v>
      </c>
      <c r="P189" s="143"/>
    </row>
    <row r="190" spans="1:16" x14ac:dyDescent="0.25">
      <c r="A190" s="128">
        <v>184</v>
      </c>
      <c r="B190" s="153" t="e">
        <f t="shared" ca="1" si="16"/>
        <v>#REF!</v>
      </c>
      <c r="C190" s="153" t="e">
        <f t="shared" ca="1" si="17"/>
        <v>#REF!</v>
      </c>
      <c r="D190" s="133"/>
      <c r="E190" s="134"/>
      <c r="F190" s="134" t="e">
        <f t="shared" ca="1" si="18"/>
        <v>#REF!</v>
      </c>
      <c r="G190" s="132"/>
      <c r="H190" s="132"/>
      <c r="I190" s="132" t="e">
        <f t="shared" ca="1" si="20"/>
        <v>#REF!</v>
      </c>
      <c r="J190" s="135"/>
      <c r="K190" s="135"/>
      <c r="L190" s="135" t="e">
        <f t="shared" ca="1" si="19"/>
        <v>#REF!</v>
      </c>
      <c r="M190" s="137" t="e">
        <f t="shared" ca="1" si="21"/>
        <v>#REF!</v>
      </c>
      <c r="N190" s="161" t="e">
        <f t="shared" ca="1" si="22"/>
        <v>#REF!</v>
      </c>
      <c r="O190" s="139" t="e">
        <f t="shared" ca="1" si="23"/>
        <v>#REF!</v>
      </c>
      <c r="P190" s="143"/>
    </row>
    <row r="191" spans="1:16" x14ac:dyDescent="0.25">
      <c r="A191" s="128">
        <v>185</v>
      </c>
      <c r="B191" s="153" t="e">
        <f t="shared" ca="1" si="16"/>
        <v>#REF!</v>
      </c>
      <c r="C191" s="153" t="e">
        <f t="shared" ca="1" si="17"/>
        <v>#REF!</v>
      </c>
      <c r="D191" s="133"/>
      <c r="E191" s="134"/>
      <c r="F191" s="134" t="e">
        <f t="shared" ca="1" si="18"/>
        <v>#REF!</v>
      </c>
      <c r="G191" s="132"/>
      <c r="H191" s="132"/>
      <c r="I191" s="132" t="e">
        <f t="shared" ca="1" si="20"/>
        <v>#REF!</v>
      </c>
      <c r="J191" s="135"/>
      <c r="K191" s="135"/>
      <c r="L191" s="135" t="e">
        <f t="shared" ca="1" si="19"/>
        <v>#REF!</v>
      </c>
      <c r="M191" s="137" t="e">
        <f t="shared" ca="1" si="21"/>
        <v>#REF!</v>
      </c>
      <c r="N191" s="161" t="e">
        <f t="shared" ca="1" si="22"/>
        <v>#REF!</v>
      </c>
      <c r="O191" s="139" t="e">
        <f t="shared" ca="1" si="23"/>
        <v>#REF!</v>
      </c>
      <c r="P191" s="143"/>
    </row>
    <row r="192" spans="1:16" x14ac:dyDescent="0.25">
      <c r="A192" s="128">
        <v>186</v>
      </c>
      <c r="B192" s="153" t="e">
        <f t="shared" ca="1" si="16"/>
        <v>#REF!</v>
      </c>
      <c r="C192" s="153" t="e">
        <f t="shared" ca="1" si="17"/>
        <v>#REF!</v>
      </c>
      <c r="D192" s="133"/>
      <c r="E192" s="134"/>
      <c r="F192" s="134" t="e">
        <f t="shared" ca="1" si="18"/>
        <v>#REF!</v>
      </c>
      <c r="G192" s="132"/>
      <c r="H192" s="132"/>
      <c r="I192" s="132" t="e">
        <f t="shared" ca="1" si="20"/>
        <v>#REF!</v>
      </c>
      <c r="J192" s="135"/>
      <c r="K192" s="135"/>
      <c r="L192" s="135" t="e">
        <f t="shared" ca="1" si="19"/>
        <v>#REF!</v>
      </c>
      <c r="M192" s="137" t="e">
        <f t="shared" ca="1" si="21"/>
        <v>#REF!</v>
      </c>
      <c r="N192" s="161" t="e">
        <f t="shared" ca="1" si="22"/>
        <v>#REF!</v>
      </c>
      <c r="O192" s="139" t="e">
        <f t="shared" ca="1" si="23"/>
        <v>#REF!</v>
      </c>
      <c r="P192" s="143"/>
    </row>
    <row r="193" spans="1:16" x14ac:dyDescent="0.25">
      <c r="A193" s="128">
        <v>187</v>
      </c>
      <c r="B193" s="153" t="e">
        <f t="shared" ca="1" si="16"/>
        <v>#REF!</v>
      </c>
      <c r="C193" s="153" t="e">
        <f t="shared" ca="1" si="17"/>
        <v>#REF!</v>
      </c>
      <c r="D193" s="133"/>
      <c r="E193" s="134"/>
      <c r="F193" s="134" t="e">
        <f t="shared" ca="1" si="18"/>
        <v>#REF!</v>
      </c>
      <c r="G193" s="132"/>
      <c r="H193" s="132"/>
      <c r="I193" s="132" t="e">
        <f t="shared" ca="1" si="20"/>
        <v>#REF!</v>
      </c>
      <c r="J193" s="135"/>
      <c r="K193" s="135"/>
      <c r="L193" s="135" t="e">
        <f t="shared" ca="1" si="19"/>
        <v>#REF!</v>
      </c>
      <c r="M193" s="137" t="e">
        <f t="shared" ca="1" si="21"/>
        <v>#REF!</v>
      </c>
      <c r="N193" s="161" t="e">
        <f t="shared" ca="1" si="22"/>
        <v>#REF!</v>
      </c>
      <c r="O193" s="139" t="e">
        <f t="shared" ca="1" si="23"/>
        <v>#REF!</v>
      </c>
      <c r="P193" s="143"/>
    </row>
    <row r="194" spans="1:16" x14ac:dyDescent="0.25">
      <c r="A194" s="128">
        <v>188</v>
      </c>
      <c r="B194" s="153" t="e">
        <f t="shared" ca="1" si="16"/>
        <v>#REF!</v>
      </c>
      <c r="C194" s="153" t="e">
        <f t="shared" ca="1" si="17"/>
        <v>#REF!</v>
      </c>
      <c r="D194" s="133"/>
      <c r="E194" s="134"/>
      <c r="F194" s="134" t="e">
        <f t="shared" ca="1" si="18"/>
        <v>#REF!</v>
      </c>
      <c r="G194" s="132"/>
      <c r="H194" s="132"/>
      <c r="I194" s="132" t="e">
        <f t="shared" ca="1" si="20"/>
        <v>#REF!</v>
      </c>
      <c r="J194" s="135"/>
      <c r="K194" s="135"/>
      <c r="L194" s="135" t="e">
        <f t="shared" ca="1" si="19"/>
        <v>#REF!</v>
      </c>
      <c r="M194" s="137" t="e">
        <f t="shared" ca="1" si="21"/>
        <v>#REF!</v>
      </c>
      <c r="N194" s="161" t="e">
        <f t="shared" ca="1" si="22"/>
        <v>#REF!</v>
      </c>
      <c r="O194" s="139" t="e">
        <f t="shared" ca="1" si="23"/>
        <v>#REF!</v>
      </c>
      <c r="P194" s="143"/>
    </row>
    <row r="195" spans="1:16" x14ac:dyDescent="0.25">
      <c r="A195" s="128">
        <v>189</v>
      </c>
      <c r="B195" s="153" t="e">
        <f t="shared" ca="1" si="16"/>
        <v>#REF!</v>
      </c>
      <c r="C195" s="153" t="e">
        <f t="shared" ca="1" si="17"/>
        <v>#REF!</v>
      </c>
      <c r="D195" s="133"/>
      <c r="E195" s="134"/>
      <c r="F195" s="134" t="e">
        <f t="shared" ca="1" si="18"/>
        <v>#REF!</v>
      </c>
      <c r="G195" s="132"/>
      <c r="H195" s="132"/>
      <c r="I195" s="132" t="e">
        <f t="shared" ca="1" si="20"/>
        <v>#REF!</v>
      </c>
      <c r="J195" s="135"/>
      <c r="K195" s="135"/>
      <c r="L195" s="135" t="e">
        <f t="shared" ca="1" si="19"/>
        <v>#REF!</v>
      </c>
      <c r="M195" s="137" t="e">
        <f t="shared" ca="1" si="21"/>
        <v>#REF!</v>
      </c>
      <c r="N195" s="161" t="e">
        <f t="shared" ca="1" si="22"/>
        <v>#REF!</v>
      </c>
      <c r="O195" s="139" t="e">
        <f t="shared" ca="1" si="23"/>
        <v>#REF!</v>
      </c>
      <c r="P195" s="143"/>
    </row>
    <row r="196" spans="1:16" x14ac:dyDescent="0.25">
      <c r="A196" s="128">
        <v>190</v>
      </c>
      <c r="B196" s="153" t="e">
        <f t="shared" ca="1" si="16"/>
        <v>#REF!</v>
      </c>
      <c r="C196" s="153" t="e">
        <f t="shared" ca="1" si="17"/>
        <v>#REF!</v>
      </c>
      <c r="D196" s="133"/>
      <c r="E196" s="134"/>
      <c r="F196" s="134" t="e">
        <f t="shared" ca="1" si="18"/>
        <v>#REF!</v>
      </c>
      <c r="G196" s="132"/>
      <c r="H196" s="132"/>
      <c r="I196" s="132" t="e">
        <f t="shared" ca="1" si="20"/>
        <v>#REF!</v>
      </c>
      <c r="J196" s="135"/>
      <c r="K196" s="135"/>
      <c r="L196" s="135" t="e">
        <f t="shared" ca="1" si="19"/>
        <v>#REF!</v>
      </c>
      <c r="M196" s="137" t="e">
        <f t="shared" ca="1" si="21"/>
        <v>#REF!</v>
      </c>
      <c r="N196" s="161" t="e">
        <f t="shared" ca="1" si="22"/>
        <v>#REF!</v>
      </c>
      <c r="O196" s="139" t="e">
        <f t="shared" ca="1" si="23"/>
        <v>#REF!</v>
      </c>
      <c r="P196" s="143"/>
    </row>
    <row r="197" spans="1:16" x14ac:dyDescent="0.25">
      <c r="A197" s="128">
        <v>191</v>
      </c>
      <c r="B197" s="153" t="e">
        <f t="shared" ca="1" si="16"/>
        <v>#REF!</v>
      </c>
      <c r="C197" s="153" t="e">
        <f t="shared" ca="1" si="17"/>
        <v>#REF!</v>
      </c>
      <c r="D197" s="133"/>
      <c r="E197" s="134"/>
      <c r="F197" s="134" t="e">
        <f t="shared" ca="1" si="18"/>
        <v>#REF!</v>
      </c>
      <c r="G197" s="132"/>
      <c r="H197" s="132"/>
      <c r="I197" s="132" t="e">
        <f t="shared" ca="1" si="20"/>
        <v>#REF!</v>
      </c>
      <c r="J197" s="135"/>
      <c r="K197" s="135"/>
      <c r="L197" s="135" t="e">
        <f t="shared" ca="1" si="19"/>
        <v>#REF!</v>
      </c>
      <c r="M197" s="137" t="e">
        <f t="shared" ca="1" si="21"/>
        <v>#REF!</v>
      </c>
      <c r="N197" s="161" t="e">
        <f t="shared" ca="1" si="22"/>
        <v>#REF!</v>
      </c>
      <c r="O197" s="139" t="e">
        <f t="shared" ca="1" si="23"/>
        <v>#REF!</v>
      </c>
      <c r="P197" s="143"/>
    </row>
    <row r="198" spans="1:16" x14ac:dyDescent="0.25">
      <c r="A198" s="128">
        <v>192</v>
      </c>
      <c r="B198" s="153" t="e">
        <f t="shared" ca="1" si="16"/>
        <v>#REF!</v>
      </c>
      <c r="C198" s="153" t="e">
        <f t="shared" ca="1" si="17"/>
        <v>#REF!</v>
      </c>
      <c r="D198" s="133"/>
      <c r="E198" s="134"/>
      <c r="F198" s="134" t="e">
        <f t="shared" ca="1" si="18"/>
        <v>#REF!</v>
      </c>
      <c r="G198" s="132"/>
      <c r="H198" s="132"/>
      <c r="I198" s="132" t="e">
        <f t="shared" ca="1" si="20"/>
        <v>#REF!</v>
      </c>
      <c r="J198" s="135"/>
      <c r="K198" s="135"/>
      <c r="L198" s="135" t="e">
        <f t="shared" ca="1" si="19"/>
        <v>#REF!</v>
      </c>
      <c r="M198" s="137" t="e">
        <f t="shared" ca="1" si="21"/>
        <v>#REF!</v>
      </c>
      <c r="N198" s="161" t="e">
        <f t="shared" ca="1" si="22"/>
        <v>#REF!</v>
      </c>
      <c r="O198" s="139" t="e">
        <f t="shared" ca="1" si="23"/>
        <v>#REF!</v>
      </c>
      <c r="P198" s="143"/>
    </row>
    <row r="199" spans="1:16" x14ac:dyDescent="0.25">
      <c r="A199" s="128">
        <v>193</v>
      </c>
      <c r="B199" s="153" t="e">
        <f t="shared" ca="1" si="16"/>
        <v>#REF!</v>
      </c>
      <c r="C199" s="153" t="e">
        <f t="shared" ca="1" si="17"/>
        <v>#REF!</v>
      </c>
      <c r="D199" s="133"/>
      <c r="E199" s="134"/>
      <c r="F199" s="134" t="e">
        <f t="shared" ca="1" si="18"/>
        <v>#REF!</v>
      </c>
      <c r="G199" s="132"/>
      <c r="H199" s="132"/>
      <c r="I199" s="132" t="e">
        <f t="shared" ca="1" si="20"/>
        <v>#REF!</v>
      </c>
      <c r="J199" s="135"/>
      <c r="K199" s="135"/>
      <c r="L199" s="135" t="e">
        <f t="shared" ca="1" si="19"/>
        <v>#REF!</v>
      </c>
      <c r="M199" s="137" t="e">
        <f t="shared" ca="1" si="21"/>
        <v>#REF!</v>
      </c>
      <c r="N199" s="161" t="e">
        <f t="shared" ca="1" si="22"/>
        <v>#REF!</v>
      </c>
      <c r="O199" s="139" t="e">
        <f t="shared" ca="1" si="23"/>
        <v>#REF!</v>
      </c>
      <c r="P199" s="143"/>
    </row>
    <row r="200" spans="1:16" x14ac:dyDescent="0.25">
      <c r="A200" s="128">
        <v>194</v>
      </c>
      <c r="B200" s="153" t="e">
        <f t="shared" ref="B200:B263" ca="1" si="24">INDIRECT(CONCATENATE($C$505,$D$505,"!$B",$A200 + 8))</f>
        <v>#REF!</v>
      </c>
      <c r="C200" s="153" t="e">
        <f t="shared" ref="C200:C263" ca="1" si="25">INDIRECT(CONCATENATE($C$505,$D$505,"!$C",$A200 + 8))</f>
        <v>#REF!</v>
      </c>
      <c r="D200" s="133"/>
      <c r="E200" s="134"/>
      <c r="F200" s="134" t="e">
        <f t="shared" ref="F200:F263" ca="1" si="26">INDIRECT(CONCATENATE($C$505,$D$505,"!$Z",$A200 + 8))</f>
        <v>#REF!</v>
      </c>
      <c r="G200" s="132"/>
      <c r="H200" s="132"/>
      <c r="I200" s="132" t="e">
        <f t="shared" ca="1" si="20"/>
        <v>#REF!</v>
      </c>
      <c r="J200" s="135"/>
      <c r="K200" s="135"/>
      <c r="L200" s="135" t="e">
        <f t="shared" ref="L200:L263" ca="1" si="27">INDIRECT(CONCATENATE($C$505,$D$505,"!$V",$A200 + 8))</f>
        <v>#REF!</v>
      </c>
      <c r="M200" s="137" t="e">
        <f t="shared" ca="1" si="21"/>
        <v>#REF!</v>
      </c>
      <c r="N200" s="161" t="e">
        <f t="shared" ca="1" si="22"/>
        <v>#REF!</v>
      </c>
      <c r="O200" s="139" t="e">
        <f t="shared" ca="1" si="23"/>
        <v>#REF!</v>
      </c>
      <c r="P200" s="143"/>
    </row>
    <row r="201" spans="1:16" x14ac:dyDescent="0.25">
      <c r="A201" s="128">
        <v>195</v>
      </c>
      <c r="B201" s="153" t="e">
        <f t="shared" ca="1" si="24"/>
        <v>#REF!</v>
      </c>
      <c r="C201" s="153" t="e">
        <f t="shared" ca="1" si="25"/>
        <v>#REF!</v>
      </c>
      <c r="D201" s="133"/>
      <c r="E201" s="134"/>
      <c r="F201" s="134" t="e">
        <f t="shared" ca="1" si="26"/>
        <v>#REF!</v>
      </c>
      <c r="G201" s="132"/>
      <c r="H201" s="132"/>
      <c r="I201" s="132" t="e">
        <f t="shared" ref="I201:I264" ca="1" si="28">INDIRECT(CONCATENATE($C$505,$D$505,"!$AD",$A201 + 8))</f>
        <v>#REF!</v>
      </c>
      <c r="J201" s="135"/>
      <c r="K201" s="135"/>
      <c r="L201" s="135" t="e">
        <f t="shared" ca="1" si="27"/>
        <v>#REF!</v>
      </c>
      <c r="M201" s="137" t="e">
        <f t="shared" ref="M201:M264" ca="1" si="29">IF(I201&lt;33,0,3)</f>
        <v>#REF!</v>
      </c>
      <c r="N201" s="161" t="e">
        <f t="shared" ref="N201:N264" ca="1" si="30">ROUNDDOWN(O201,0)</f>
        <v>#REF!</v>
      </c>
      <c r="O201" s="139" t="e">
        <f t="shared" ref="O201:O264" ca="1" si="31">I201*M201/100</f>
        <v>#REF!</v>
      </c>
      <c r="P201" s="143"/>
    </row>
    <row r="202" spans="1:16" x14ac:dyDescent="0.25">
      <c r="A202" s="128">
        <v>196</v>
      </c>
      <c r="B202" s="153" t="e">
        <f t="shared" ca="1" si="24"/>
        <v>#REF!</v>
      </c>
      <c r="C202" s="153" t="e">
        <f t="shared" ca="1" si="25"/>
        <v>#REF!</v>
      </c>
      <c r="D202" s="133"/>
      <c r="E202" s="134"/>
      <c r="F202" s="134" t="e">
        <f t="shared" ca="1" si="26"/>
        <v>#REF!</v>
      </c>
      <c r="G202" s="132"/>
      <c r="H202" s="132"/>
      <c r="I202" s="132" t="e">
        <f t="shared" ca="1" si="28"/>
        <v>#REF!</v>
      </c>
      <c r="J202" s="135"/>
      <c r="K202" s="135"/>
      <c r="L202" s="135" t="e">
        <f t="shared" ca="1" si="27"/>
        <v>#REF!</v>
      </c>
      <c r="M202" s="137" t="e">
        <f t="shared" ca="1" si="29"/>
        <v>#REF!</v>
      </c>
      <c r="N202" s="161" t="e">
        <f t="shared" ca="1" si="30"/>
        <v>#REF!</v>
      </c>
      <c r="O202" s="139" t="e">
        <f t="shared" ca="1" si="31"/>
        <v>#REF!</v>
      </c>
      <c r="P202" s="143"/>
    </row>
    <row r="203" spans="1:16" x14ac:dyDescent="0.25">
      <c r="A203" s="128">
        <v>197</v>
      </c>
      <c r="B203" s="153" t="e">
        <f t="shared" ca="1" si="24"/>
        <v>#REF!</v>
      </c>
      <c r="C203" s="153" t="e">
        <f t="shared" ca="1" si="25"/>
        <v>#REF!</v>
      </c>
      <c r="D203" s="133"/>
      <c r="E203" s="134"/>
      <c r="F203" s="134" t="e">
        <f t="shared" ca="1" si="26"/>
        <v>#REF!</v>
      </c>
      <c r="G203" s="132"/>
      <c r="H203" s="132"/>
      <c r="I203" s="132" t="e">
        <f t="shared" ca="1" si="28"/>
        <v>#REF!</v>
      </c>
      <c r="J203" s="135"/>
      <c r="K203" s="135"/>
      <c r="L203" s="135" t="e">
        <f t="shared" ca="1" si="27"/>
        <v>#REF!</v>
      </c>
      <c r="M203" s="137" t="e">
        <f t="shared" ca="1" si="29"/>
        <v>#REF!</v>
      </c>
      <c r="N203" s="161" t="e">
        <f t="shared" ca="1" si="30"/>
        <v>#REF!</v>
      </c>
      <c r="O203" s="139" t="e">
        <f t="shared" ca="1" si="31"/>
        <v>#REF!</v>
      </c>
      <c r="P203" s="143"/>
    </row>
    <row r="204" spans="1:16" x14ac:dyDescent="0.25">
      <c r="A204" s="128">
        <v>198</v>
      </c>
      <c r="B204" s="153" t="e">
        <f t="shared" ca="1" si="24"/>
        <v>#REF!</v>
      </c>
      <c r="C204" s="153" t="e">
        <f t="shared" ca="1" si="25"/>
        <v>#REF!</v>
      </c>
      <c r="D204" s="133"/>
      <c r="E204" s="134"/>
      <c r="F204" s="134" t="e">
        <f t="shared" ca="1" si="26"/>
        <v>#REF!</v>
      </c>
      <c r="G204" s="132"/>
      <c r="H204" s="132"/>
      <c r="I204" s="132" t="e">
        <f t="shared" ca="1" si="28"/>
        <v>#REF!</v>
      </c>
      <c r="J204" s="135"/>
      <c r="K204" s="135"/>
      <c r="L204" s="135" t="e">
        <f t="shared" ca="1" si="27"/>
        <v>#REF!</v>
      </c>
      <c r="M204" s="137" t="e">
        <f t="shared" ca="1" si="29"/>
        <v>#REF!</v>
      </c>
      <c r="N204" s="161" t="e">
        <f t="shared" ca="1" si="30"/>
        <v>#REF!</v>
      </c>
      <c r="O204" s="139" t="e">
        <f t="shared" ca="1" si="31"/>
        <v>#REF!</v>
      </c>
      <c r="P204" s="143"/>
    </row>
    <row r="205" spans="1:16" x14ac:dyDescent="0.25">
      <c r="A205" s="128">
        <v>199</v>
      </c>
      <c r="B205" s="153" t="e">
        <f t="shared" ca="1" si="24"/>
        <v>#REF!</v>
      </c>
      <c r="C205" s="153" t="e">
        <f t="shared" ca="1" si="25"/>
        <v>#REF!</v>
      </c>
      <c r="D205" s="133"/>
      <c r="E205" s="134"/>
      <c r="F205" s="134" t="e">
        <f t="shared" ca="1" si="26"/>
        <v>#REF!</v>
      </c>
      <c r="G205" s="132"/>
      <c r="H205" s="132"/>
      <c r="I205" s="132" t="e">
        <f t="shared" ca="1" si="28"/>
        <v>#REF!</v>
      </c>
      <c r="J205" s="135"/>
      <c r="K205" s="135"/>
      <c r="L205" s="135" t="e">
        <f t="shared" ca="1" si="27"/>
        <v>#REF!</v>
      </c>
      <c r="M205" s="137" t="e">
        <f t="shared" ca="1" si="29"/>
        <v>#REF!</v>
      </c>
      <c r="N205" s="161" t="e">
        <f t="shared" ca="1" si="30"/>
        <v>#REF!</v>
      </c>
      <c r="O205" s="139" t="e">
        <f t="shared" ca="1" si="31"/>
        <v>#REF!</v>
      </c>
      <c r="P205" s="143"/>
    </row>
    <row r="206" spans="1:16" x14ac:dyDescent="0.25">
      <c r="A206" s="128">
        <v>200</v>
      </c>
      <c r="B206" s="153" t="e">
        <f t="shared" ca="1" si="24"/>
        <v>#REF!</v>
      </c>
      <c r="C206" s="153" t="e">
        <f t="shared" ca="1" si="25"/>
        <v>#REF!</v>
      </c>
      <c r="D206" s="133"/>
      <c r="E206" s="134"/>
      <c r="F206" s="134" t="e">
        <f t="shared" ca="1" si="26"/>
        <v>#REF!</v>
      </c>
      <c r="G206" s="132"/>
      <c r="H206" s="132"/>
      <c r="I206" s="132" t="e">
        <f t="shared" ca="1" si="28"/>
        <v>#REF!</v>
      </c>
      <c r="J206" s="135"/>
      <c r="K206" s="135"/>
      <c r="L206" s="135" t="e">
        <f t="shared" ca="1" si="27"/>
        <v>#REF!</v>
      </c>
      <c r="M206" s="137" t="e">
        <f t="shared" ca="1" si="29"/>
        <v>#REF!</v>
      </c>
      <c r="N206" s="161" t="e">
        <f t="shared" ca="1" si="30"/>
        <v>#REF!</v>
      </c>
      <c r="O206" s="139" t="e">
        <f t="shared" ca="1" si="31"/>
        <v>#REF!</v>
      </c>
      <c r="P206" s="143"/>
    </row>
    <row r="207" spans="1:16" x14ac:dyDescent="0.25">
      <c r="A207" s="128">
        <v>201</v>
      </c>
      <c r="B207" s="153" t="e">
        <f t="shared" ca="1" si="24"/>
        <v>#REF!</v>
      </c>
      <c r="C207" s="153" t="e">
        <f t="shared" ca="1" si="25"/>
        <v>#REF!</v>
      </c>
      <c r="D207" s="133"/>
      <c r="E207" s="134"/>
      <c r="F207" s="134" t="e">
        <f t="shared" ca="1" si="26"/>
        <v>#REF!</v>
      </c>
      <c r="G207" s="132"/>
      <c r="H207" s="132"/>
      <c r="I207" s="132" t="e">
        <f t="shared" ca="1" si="28"/>
        <v>#REF!</v>
      </c>
      <c r="J207" s="135"/>
      <c r="K207" s="135"/>
      <c r="L207" s="135" t="e">
        <f t="shared" ca="1" si="27"/>
        <v>#REF!</v>
      </c>
      <c r="M207" s="137" t="e">
        <f t="shared" ca="1" si="29"/>
        <v>#REF!</v>
      </c>
      <c r="N207" s="161" t="e">
        <f t="shared" ca="1" si="30"/>
        <v>#REF!</v>
      </c>
      <c r="O207" s="139" t="e">
        <f t="shared" ca="1" si="31"/>
        <v>#REF!</v>
      </c>
      <c r="P207" s="143"/>
    </row>
    <row r="208" spans="1:16" x14ac:dyDescent="0.25">
      <c r="A208" s="128">
        <v>202</v>
      </c>
      <c r="B208" s="153" t="e">
        <f t="shared" ca="1" si="24"/>
        <v>#REF!</v>
      </c>
      <c r="C208" s="153" t="e">
        <f t="shared" ca="1" si="25"/>
        <v>#REF!</v>
      </c>
      <c r="D208" s="133"/>
      <c r="E208" s="134"/>
      <c r="F208" s="134" t="e">
        <f t="shared" ca="1" si="26"/>
        <v>#REF!</v>
      </c>
      <c r="G208" s="132"/>
      <c r="H208" s="132"/>
      <c r="I208" s="132" t="e">
        <f t="shared" ca="1" si="28"/>
        <v>#REF!</v>
      </c>
      <c r="J208" s="135"/>
      <c r="K208" s="135"/>
      <c r="L208" s="135" t="e">
        <f t="shared" ca="1" si="27"/>
        <v>#REF!</v>
      </c>
      <c r="M208" s="137" t="e">
        <f t="shared" ca="1" si="29"/>
        <v>#REF!</v>
      </c>
      <c r="N208" s="161" t="e">
        <f t="shared" ca="1" si="30"/>
        <v>#REF!</v>
      </c>
      <c r="O208" s="139" t="e">
        <f t="shared" ca="1" si="31"/>
        <v>#REF!</v>
      </c>
      <c r="P208" s="143"/>
    </row>
    <row r="209" spans="1:16" x14ac:dyDescent="0.25">
      <c r="A209" s="128">
        <v>203</v>
      </c>
      <c r="B209" s="153" t="e">
        <f t="shared" ca="1" si="24"/>
        <v>#REF!</v>
      </c>
      <c r="C209" s="153" t="e">
        <f t="shared" ca="1" si="25"/>
        <v>#REF!</v>
      </c>
      <c r="D209" s="133"/>
      <c r="E209" s="134"/>
      <c r="F209" s="134" t="e">
        <f t="shared" ca="1" si="26"/>
        <v>#REF!</v>
      </c>
      <c r="G209" s="132"/>
      <c r="H209" s="132"/>
      <c r="I209" s="132" t="e">
        <f t="shared" ca="1" si="28"/>
        <v>#REF!</v>
      </c>
      <c r="J209" s="135"/>
      <c r="K209" s="135"/>
      <c r="L209" s="135" t="e">
        <f t="shared" ca="1" si="27"/>
        <v>#REF!</v>
      </c>
      <c r="M209" s="137" t="e">
        <f t="shared" ca="1" si="29"/>
        <v>#REF!</v>
      </c>
      <c r="N209" s="161" t="e">
        <f t="shared" ca="1" si="30"/>
        <v>#REF!</v>
      </c>
      <c r="O209" s="139" t="e">
        <f t="shared" ca="1" si="31"/>
        <v>#REF!</v>
      </c>
      <c r="P209" s="143"/>
    </row>
    <row r="210" spans="1:16" x14ac:dyDescent="0.25">
      <c r="A210" s="128">
        <v>204</v>
      </c>
      <c r="B210" s="153" t="e">
        <f t="shared" ca="1" si="24"/>
        <v>#REF!</v>
      </c>
      <c r="C210" s="153" t="e">
        <f t="shared" ca="1" si="25"/>
        <v>#REF!</v>
      </c>
      <c r="D210" s="133"/>
      <c r="E210" s="134"/>
      <c r="F210" s="134" t="e">
        <f t="shared" ca="1" si="26"/>
        <v>#REF!</v>
      </c>
      <c r="G210" s="132"/>
      <c r="H210" s="132"/>
      <c r="I210" s="132" t="e">
        <f t="shared" ca="1" si="28"/>
        <v>#REF!</v>
      </c>
      <c r="J210" s="135"/>
      <c r="K210" s="135"/>
      <c r="L210" s="135" t="e">
        <f t="shared" ca="1" si="27"/>
        <v>#REF!</v>
      </c>
      <c r="M210" s="137" t="e">
        <f t="shared" ca="1" si="29"/>
        <v>#REF!</v>
      </c>
      <c r="N210" s="161" t="e">
        <f t="shared" ca="1" si="30"/>
        <v>#REF!</v>
      </c>
      <c r="O210" s="139" t="e">
        <f t="shared" ca="1" si="31"/>
        <v>#REF!</v>
      </c>
      <c r="P210" s="143"/>
    </row>
    <row r="211" spans="1:16" x14ac:dyDescent="0.25">
      <c r="A211" s="128">
        <v>205</v>
      </c>
      <c r="B211" s="153" t="e">
        <f t="shared" ca="1" si="24"/>
        <v>#REF!</v>
      </c>
      <c r="C211" s="153" t="e">
        <f t="shared" ca="1" si="25"/>
        <v>#REF!</v>
      </c>
      <c r="D211" s="133"/>
      <c r="E211" s="134"/>
      <c r="F211" s="134" t="e">
        <f t="shared" ca="1" si="26"/>
        <v>#REF!</v>
      </c>
      <c r="G211" s="132"/>
      <c r="H211" s="132"/>
      <c r="I211" s="132" t="e">
        <f t="shared" ca="1" si="28"/>
        <v>#REF!</v>
      </c>
      <c r="J211" s="135"/>
      <c r="K211" s="135"/>
      <c r="L211" s="135" t="e">
        <f t="shared" ca="1" si="27"/>
        <v>#REF!</v>
      </c>
      <c r="M211" s="137" t="e">
        <f t="shared" ca="1" si="29"/>
        <v>#REF!</v>
      </c>
      <c r="N211" s="161" t="e">
        <f t="shared" ca="1" si="30"/>
        <v>#REF!</v>
      </c>
      <c r="O211" s="139" t="e">
        <f t="shared" ca="1" si="31"/>
        <v>#REF!</v>
      </c>
      <c r="P211" s="143"/>
    </row>
    <row r="212" spans="1:16" x14ac:dyDescent="0.25">
      <c r="A212" s="128">
        <v>206</v>
      </c>
      <c r="B212" s="153" t="e">
        <f t="shared" ca="1" si="24"/>
        <v>#REF!</v>
      </c>
      <c r="C212" s="153" t="e">
        <f t="shared" ca="1" si="25"/>
        <v>#REF!</v>
      </c>
      <c r="D212" s="133"/>
      <c r="E212" s="134"/>
      <c r="F212" s="134" t="e">
        <f t="shared" ca="1" si="26"/>
        <v>#REF!</v>
      </c>
      <c r="G212" s="132"/>
      <c r="H212" s="132"/>
      <c r="I212" s="132" t="e">
        <f t="shared" ca="1" si="28"/>
        <v>#REF!</v>
      </c>
      <c r="J212" s="135"/>
      <c r="K212" s="135"/>
      <c r="L212" s="135" t="e">
        <f t="shared" ca="1" si="27"/>
        <v>#REF!</v>
      </c>
      <c r="M212" s="137" t="e">
        <f t="shared" ca="1" si="29"/>
        <v>#REF!</v>
      </c>
      <c r="N212" s="161" t="e">
        <f t="shared" ca="1" si="30"/>
        <v>#REF!</v>
      </c>
      <c r="O212" s="139" t="e">
        <f t="shared" ca="1" si="31"/>
        <v>#REF!</v>
      </c>
      <c r="P212" s="143"/>
    </row>
    <row r="213" spans="1:16" x14ac:dyDescent="0.25">
      <c r="A213" s="128">
        <v>207</v>
      </c>
      <c r="B213" s="153" t="e">
        <f t="shared" ca="1" si="24"/>
        <v>#REF!</v>
      </c>
      <c r="C213" s="153" t="e">
        <f t="shared" ca="1" si="25"/>
        <v>#REF!</v>
      </c>
      <c r="D213" s="133"/>
      <c r="E213" s="134"/>
      <c r="F213" s="134" t="e">
        <f t="shared" ca="1" si="26"/>
        <v>#REF!</v>
      </c>
      <c r="G213" s="132"/>
      <c r="H213" s="132"/>
      <c r="I213" s="132" t="e">
        <f t="shared" ca="1" si="28"/>
        <v>#REF!</v>
      </c>
      <c r="J213" s="135"/>
      <c r="K213" s="135"/>
      <c r="L213" s="135" t="e">
        <f t="shared" ca="1" si="27"/>
        <v>#REF!</v>
      </c>
      <c r="M213" s="137" t="e">
        <f t="shared" ca="1" si="29"/>
        <v>#REF!</v>
      </c>
      <c r="N213" s="161" t="e">
        <f t="shared" ca="1" si="30"/>
        <v>#REF!</v>
      </c>
      <c r="O213" s="139" t="e">
        <f t="shared" ca="1" si="31"/>
        <v>#REF!</v>
      </c>
      <c r="P213" s="143"/>
    </row>
    <row r="214" spans="1:16" x14ac:dyDescent="0.25">
      <c r="A214" s="128">
        <v>208</v>
      </c>
      <c r="B214" s="153" t="e">
        <f t="shared" ca="1" si="24"/>
        <v>#REF!</v>
      </c>
      <c r="C214" s="153" t="e">
        <f t="shared" ca="1" si="25"/>
        <v>#REF!</v>
      </c>
      <c r="D214" s="133"/>
      <c r="E214" s="134"/>
      <c r="F214" s="134" t="e">
        <f t="shared" ca="1" si="26"/>
        <v>#REF!</v>
      </c>
      <c r="G214" s="132"/>
      <c r="H214" s="132"/>
      <c r="I214" s="132" t="e">
        <f t="shared" ca="1" si="28"/>
        <v>#REF!</v>
      </c>
      <c r="J214" s="135"/>
      <c r="K214" s="135"/>
      <c r="L214" s="135" t="e">
        <f t="shared" ca="1" si="27"/>
        <v>#REF!</v>
      </c>
      <c r="M214" s="137" t="e">
        <f t="shared" ca="1" si="29"/>
        <v>#REF!</v>
      </c>
      <c r="N214" s="161" t="e">
        <f t="shared" ca="1" si="30"/>
        <v>#REF!</v>
      </c>
      <c r="O214" s="139" t="e">
        <f t="shared" ca="1" si="31"/>
        <v>#REF!</v>
      </c>
      <c r="P214" s="143"/>
    </row>
    <row r="215" spans="1:16" x14ac:dyDescent="0.25">
      <c r="A215" s="128">
        <v>209</v>
      </c>
      <c r="B215" s="153" t="e">
        <f t="shared" ca="1" si="24"/>
        <v>#REF!</v>
      </c>
      <c r="C215" s="153" t="e">
        <f t="shared" ca="1" si="25"/>
        <v>#REF!</v>
      </c>
      <c r="D215" s="133"/>
      <c r="E215" s="134"/>
      <c r="F215" s="134" t="e">
        <f t="shared" ca="1" si="26"/>
        <v>#REF!</v>
      </c>
      <c r="G215" s="132"/>
      <c r="H215" s="132"/>
      <c r="I215" s="132" t="e">
        <f t="shared" ca="1" si="28"/>
        <v>#REF!</v>
      </c>
      <c r="J215" s="135"/>
      <c r="K215" s="135"/>
      <c r="L215" s="135" t="e">
        <f t="shared" ca="1" si="27"/>
        <v>#REF!</v>
      </c>
      <c r="M215" s="137" t="e">
        <f t="shared" ca="1" si="29"/>
        <v>#REF!</v>
      </c>
      <c r="N215" s="161" t="e">
        <f t="shared" ca="1" si="30"/>
        <v>#REF!</v>
      </c>
      <c r="O215" s="139" t="e">
        <f t="shared" ca="1" si="31"/>
        <v>#REF!</v>
      </c>
      <c r="P215" s="143"/>
    </row>
    <row r="216" spans="1:16" x14ac:dyDescent="0.25">
      <c r="A216" s="128">
        <v>210</v>
      </c>
      <c r="B216" s="153" t="e">
        <f t="shared" ca="1" si="24"/>
        <v>#REF!</v>
      </c>
      <c r="C216" s="153" t="e">
        <f t="shared" ca="1" si="25"/>
        <v>#REF!</v>
      </c>
      <c r="D216" s="133"/>
      <c r="E216" s="134"/>
      <c r="F216" s="134" t="e">
        <f t="shared" ca="1" si="26"/>
        <v>#REF!</v>
      </c>
      <c r="G216" s="132"/>
      <c r="H216" s="132"/>
      <c r="I216" s="132" t="e">
        <f t="shared" ca="1" si="28"/>
        <v>#REF!</v>
      </c>
      <c r="J216" s="135"/>
      <c r="K216" s="135"/>
      <c r="L216" s="135" t="e">
        <f t="shared" ca="1" si="27"/>
        <v>#REF!</v>
      </c>
      <c r="M216" s="137" t="e">
        <f t="shared" ca="1" si="29"/>
        <v>#REF!</v>
      </c>
      <c r="N216" s="161" t="e">
        <f t="shared" ca="1" si="30"/>
        <v>#REF!</v>
      </c>
      <c r="O216" s="139" t="e">
        <f t="shared" ca="1" si="31"/>
        <v>#REF!</v>
      </c>
      <c r="P216" s="143"/>
    </row>
    <row r="217" spans="1:16" x14ac:dyDescent="0.25">
      <c r="A217" s="128">
        <v>211</v>
      </c>
      <c r="B217" s="153" t="e">
        <f t="shared" ca="1" si="24"/>
        <v>#REF!</v>
      </c>
      <c r="C217" s="153" t="e">
        <f t="shared" ca="1" si="25"/>
        <v>#REF!</v>
      </c>
      <c r="D217" s="133"/>
      <c r="E217" s="134"/>
      <c r="F217" s="134" t="e">
        <f t="shared" ca="1" si="26"/>
        <v>#REF!</v>
      </c>
      <c r="G217" s="132"/>
      <c r="H217" s="132"/>
      <c r="I217" s="132" t="e">
        <f t="shared" ca="1" si="28"/>
        <v>#REF!</v>
      </c>
      <c r="J217" s="135"/>
      <c r="K217" s="135"/>
      <c r="L217" s="135" t="e">
        <f t="shared" ca="1" si="27"/>
        <v>#REF!</v>
      </c>
      <c r="M217" s="137" t="e">
        <f t="shared" ca="1" si="29"/>
        <v>#REF!</v>
      </c>
      <c r="N217" s="161" t="e">
        <f t="shared" ca="1" si="30"/>
        <v>#REF!</v>
      </c>
      <c r="O217" s="139" t="e">
        <f t="shared" ca="1" si="31"/>
        <v>#REF!</v>
      </c>
      <c r="P217" s="143"/>
    </row>
    <row r="218" spans="1:16" x14ac:dyDescent="0.25">
      <c r="A218" s="128">
        <v>212</v>
      </c>
      <c r="B218" s="153" t="e">
        <f t="shared" ca="1" si="24"/>
        <v>#REF!</v>
      </c>
      <c r="C218" s="153" t="e">
        <f t="shared" ca="1" si="25"/>
        <v>#REF!</v>
      </c>
      <c r="D218" s="133"/>
      <c r="E218" s="134"/>
      <c r="F218" s="134" t="e">
        <f t="shared" ca="1" si="26"/>
        <v>#REF!</v>
      </c>
      <c r="G218" s="132"/>
      <c r="H218" s="132"/>
      <c r="I218" s="132" t="e">
        <f t="shared" ca="1" si="28"/>
        <v>#REF!</v>
      </c>
      <c r="J218" s="135"/>
      <c r="K218" s="135"/>
      <c r="L218" s="135" t="e">
        <f t="shared" ca="1" si="27"/>
        <v>#REF!</v>
      </c>
      <c r="M218" s="137" t="e">
        <f t="shared" ca="1" si="29"/>
        <v>#REF!</v>
      </c>
      <c r="N218" s="161" t="e">
        <f t="shared" ca="1" si="30"/>
        <v>#REF!</v>
      </c>
      <c r="O218" s="139" t="e">
        <f t="shared" ca="1" si="31"/>
        <v>#REF!</v>
      </c>
      <c r="P218" s="143"/>
    </row>
    <row r="219" spans="1:16" x14ac:dyDescent="0.25">
      <c r="A219" s="128">
        <v>213</v>
      </c>
      <c r="B219" s="153" t="e">
        <f t="shared" ca="1" si="24"/>
        <v>#REF!</v>
      </c>
      <c r="C219" s="153" t="e">
        <f t="shared" ca="1" si="25"/>
        <v>#REF!</v>
      </c>
      <c r="D219" s="133"/>
      <c r="E219" s="134"/>
      <c r="F219" s="134" t="e">
        <f t="shared" ca="1" si="26"/>
        <v>#REF!</v>
      </c>
      <c r="G219" s="132"/>
      <c r="H219" s="132"/>
      <c r="I219" s="132" t="e">
        <f t="shared" ca="1" si="28"/>
        <v>#REF!</v>
      </c>
      <c r="J219" s="135"/>
      <c r="K219" s="135"/>
      <c r="L219" s="135" t="e">
        <f t="shared" ca="1" si="27"/>
        <v>#REF!</v>
      </c>
      <c r="M219" s="137" t="e">
        <f t="shared" ca="1" si="29"/>
        <v>#REF!</v>
      </c>
      <c r="N219" s="161" t="e">
        <f t="shared" ca="1" si="30"/>
        <v>#REF!</v>
      </c>
      <c r="O219" s="139" t="e">
        <f t="shared" ca="1" si="31"/>
        <v>#REF!</v>
      </c>
      <c r="P219" s="143"/>
    </row>
    <row r="220" spans="1:16" x14ac:dyDescent="0.25">
      <c r="A220" s="128">
        <v>214</v>
      </c>
      <c r="B220" s="153" t="e">
        <f t="shared" ca="1" si="24"/>
        <v>#REF!</v>
      </c>
      <c r="C220" s="153" t="e">
        <f t="shared" ca="1" si="25"/>
        <v>#REF!</v>
      </c>
      <c r="D220" s="133"/>
      <c r="E220" s="134"/>
      <c r="F220" s="134" t="e">
        <f t="shared" ca="1" si="26"/>
        <v>#REF!</v>
      </c>
      <c r="G220" s="132"/>
      <c r="H220" s="132"/>
      <c r="I220" s="132" t="e">
        <f t="shared" ca="1" si="28"/>
        <v>#REF!</v>
      </c>
      <c r="J220" s="135"/>
      <c r="K220" s="135"/>
      <c r="L220" s="135" t="e">
        <f t="shared" ca="1" si="27"/>
        <v>#REF!</v>
      </c>
      <c r="M220" s="137" t="e">
        <f t="shared" ca="1" si="29"/>
        <v>#REF!</v>
      </c>
      <c r="N220" s="161" t="e">
        <f t="shared" ca="1" si="30"/>
        <v>#REF!</v>
      </c>
      <c r="O220" s="139" t="e">
        <f t="shared" ca="1" si="31"/>
        <v>#REF!</v>
      </c>
      <c r="P220" s="143"/>
    </row>
    <row r="221" spans="1:16" x14ac:dyDescent="0.25">
      <c r="A221" s="128">
        <v>215</v>
      </c>
      <c r="B221" s="153" t="e">
        <f t="shared" ca="1" si="24"/>
        <v>#REF!</v>
      </c>
      <c r="C221" s="153" t="e">
        <f t="shared" ca="1" si="25"/>
        <v>#REF!</v>
      </c>
      <c r="D221" s="133"/>
      <c r="E221" s="134"/>
      <c r="F221" s="134" t="e">
        <f t="shared" ca="1" si="26"/>
        <v>#REF!</v>
      </c>
      <c r="G221" s="132"/>
      <c r="H221" s="132"/>
      <c r="I221" s="132" t="e">
        <f t="shared" ca="1" si="28"/>
        <v>#REF!</v>
      </c>
      <c r="J221" s="135"/>
      <c r="K221" s="135"/>
      <c r="L221" s="135" t="e">
        <f t="shared" ca="1" si="27"/>
        <v>#REF!</v>
      </c>
      <c r="M221" s="137" t="e">
        <f t="shared" ca="1" si="29"/>
        <v>#REF!</v>
      </c>
      <c r="N221" s="161" t="e">
        <f t="shared" ca="1" si="30"/>
        <v>#REF!</v>
      </c>
      <c r="O221" s="139" t="e">
        <f t="shared" ca="1" si="31"/>
        <v>#REF!</v>
      </c>
      <c r="P221" s="143"/>
    </row>
    <row r="222" spans="1:16" x14ac:dyDescent="0.25">
      <c r="A222" s="128">
        <v>216</v>
      </c>
      <c r="B222" s="153" t="e">
        <f t="shared" ca="1" si="24"/>
        <v>#REF!</v>
      </c>
      <c r="C222" s="153" t="e">
        <f t="shared" ca="1" si="25"/>
        <v>#REF!</v>
      </c>
      <c r="D222" s="133"/>
      <c r="E222" s="134"/>
      <c r="F222" s="134" t="e">
        <f t="shared" ca="1" si="26"/>
        <v>#REF!</v>
      </c>
      <c r="G222" s="132"/>
      <c r="H222" s="132"/>
      <c r="I222" s="132" t="e">
        <f t="shared" ca="1" si="28"/>
        <v>#REF!</v>
      </c>
      <c r="J222" s="135"/>
      <c r="K222" s="135"/>
      <c r="L222" s="135" t="e">
        <f t="shared" ca="1" si="27"/>
        <v>#REF!</v>
      </c>
      <c r="M222" s="137" t="e">
        <f t="shared" ca="1" si="29"/>
        <v>#REF!</v>
      </c>
      <c r="N222" s="161" t="e">
        <f t="shared" ca="1" si="30"/>
        <v>#REF!</v>
      </c>
      <c r="O222" s="139" t="e">
        <f t="shared" ca="1" si="31"/>
        <v>#REF!</v>
      </c>
      <c r="P222" s="143"/>
    </row>
    <row r="223" spans="1:16" x14ac:dyDescent="0.25">
      <c r="A223" s="128">
        <v>217</v>
      </c>
      <c r="B223" s="153" t="e">
        <f t="shared" ca="1" si="24"/>
        <v>#REF!</v>
      </c>
      <c r="C223" s="153" t="e">
        <f t="shared" ca="1" si="25"/>
        <v>#REF!</v>
      </c>
      <c r="D223" s="133"/>
      <c r="E223" s="134"/>
      <c r="F223" s="134" t="e">
        <f t="shared" ca="1" si="26"/>
        <v>#REF!</v>
      </c>
      <c r="G223" s="132"/>
      <c r="H223" s="132"/>
      <c r="I223" s="132" t="e">
        <f t="shared" ca="1" si="28"/>
        <v>#REF!</v>
      </c>
      <c r="J223" s="135"/>
      <c r="K223" s="135"/>
      <c r="L223" s="135" t="e">
        <f t="shared" ca="1" si="27"/>
        <v>#REF!</v>
      </c>
      <c r="M223" s="137" t="e">
        <f t="shared" ca="1" si="29"/>
        <v>#REF!</v>
      </c>
      <c r="N223" s="161" t="e">
        <f t="shared" ca="1" si="30"/>
        <v>#REF!</v>
      </c>
      <c r="O223" s="139" t="e">
        <f t="shared" ca="1" si="31"/>
        <v>#REF!</v>
      </c>
      <c r="P223" s="143"/>
    </row>
    <row r="224" spans="1:16" x14ac:dyDescent="0.25">
      <c r="A224" s="128">
        <v>218</v>
      </c>
      <c r="B224" s="153" t="e">
        <f t="shared" ca="1" si="24"/>
        <v>#REF!</v>
      </c>
      <c r="C224" s="153" t="e">
        <f t="shared" ca="1" si="25"/>
        <v>#REF!</v>
      </c>
      <c r="D224" s="133"/>
      <c r="E224" s="134"/>
      <c r="F224" s="134" t="e">
        <f t="shared" ca="1" si="26"/>
        <v>#REF!</v>
      </c>
      <c r="G224" s="132"/>
      <c r="H224" s="132"/>
      <c r="I224" s="132" t="e">
        <f t="shared" ca="1" si="28"/>
        <v>#REF!</v>
      </c>
      <c r="J224" s="135"/>
      <c r="K224" s="135"/>
      <c r="L224" s="135" t="e">
        <f t="shared" ca="1" si="27"/>
        <v>#REF!</v>
      </c>
      <c r="M224" s="137" t="e">
        <f t="shared" ca="1" si="29"/>
        <v>#REF!</v>
      </c>
      <c r="N224" s="161" t="e">
        <f t="shared" ca="1" si="30"/>
        <v>#REF!</v>
      </c>
      <c r="O224" s="139" t="e">
        <f t="shared" ca="1" si="31"/>
        <v>#REF!</v>
      </c>
      <c r="P224" s="143"/>
    </row>
    <row r="225" spans="1:16" x14ac:dyDescent="0.25">
      <c r="A225" s="128">
        <v>219</v>
      </c>
      <c r="B225" s="153" t="e">
        <f t="shared" ca="1" si="24"/>
        <v>#REF!</v>
      </c>
      <c r="C225" s="153" t="e">
        <f t="shared" ca="1" si="25"/>
        <v>#REF!</v>
      </c>
      <c r="D225" s="133"/>
      <c r="E225" s="134"/>
      <c r="F225" s="134" t="e">
        <f t="shared" ca="1" si="26"/>
        <v>#REF!</v>
      </c>
      <c r="G225" s="132"/>
      <c r="H225" s="132"/>
      <c r="I225" s="132" t="e">
        <f t="shared" ca="1" si="28"/>
        <v>#REF!</v>
      </c>
      <c r="J225" s="135"/>
      <c r="K225" s="135"/>
      <c r="L225" s="135" t="e">
        <f t="shared" ca="1" si="27"/>
        <v>#REF!</v>
      </c>
      <c r="M225" s="137" t="e">
        <f t="shared" ca="1" si="29"/>
        <v>#REF!</v>
      </c>
      <c r="N225" s="161" t="e">
        <f t="shared" ca="1" si="30"/>
        <v>#REF!</v>
      </c>
      <c r="O225" s="139" t="e">
        <f t="shared" ca="1" si="31"/>
        <v>#REF!</v>
      </c>
      <c r="P225" s="143"/>
    </row>
    <row r="226" spans="1:16" x14ac:dyDescent="0.25">
      <c r="A226" s="128">
        <v>220</v>
      </c>
      <c r="B226" s="153" t="e">
        <f t="shared" ca="1" si="24"/>
        <v>#REF!</v>
      </c>
      <c r="C226" s="153" t="e">
        <f t="shared" ca="1" si="25"/>
        <v>#REF!</v>
      </c>
      <c r="D226" s="133"/>
      <c r="E226" s="134"/>
      <c r="F226" s="134" t="e">
        <f t="shared" ca="1" si="26"/>
        <v>#REF!</v>
      </c>
      <c r="G226" s="132"/>
      <c r="H226" s="132"/>
      <c r="I226" s="132" t="e">
        <f t="shared" ca="1" si="28"/>
        <v>#REF!</v>
      </c>
      <c r="J226" s="135"/>
      <c r="K226" s="135"/>
      <c r="L226" s="135" t="e">
        <f t="shared" ca="1" si="27"/>
        <v>#REF!</v>
      </c>
      <c r="M226" s="137" t="e">
        <f t="shared" ca="1" si="29"/>
        <v>#REF!</v>
      </c>
      <c r="N226" s="161" t="e">
        <f t="shared" ca="1" si="30"/>
        <v>#REF!</v>
      </c>
      <c r="O226" s="139" t="e">
        <f t="shared" ca="1" si="31"/>
        <v>#REF!</v>
      </c>
      <c r="P226" s="143"/>
    </row>
    <row r="227" spans="1:16" x14ac:dyDescent="0.25">
      <c r="A227" s="128">
        <v>221</v>
      </c>
      <c r="B227" s="153" t="e">
        <f t="shared" ca="1" si="24"/>
        <v>#REF!</v>
      </c>
      <c r="C227" s="153" t="e">
        <f t="shared" ca="1" si="25"/>
        <v>#REF!</v>
      </c>
      <c r="D227" s="133"/>
      <c r="E227" s="134"/>
      <c r="F227" s="134" t="e">
        <f t="shared" ca="1" si="26"/>
        <v>#REF!</v>
      </c>
      <c r="G227" s="132"/>
      <c r="H227" s="132"/>
      <c r="I227" s="132" t="e">
        <f t="shared" ca="1" si="28"/>
        <v>#REF!</v>
      </c>
      <c r="J227" s="135"/>
      <c r="K227" s="135"/>
      <c r="L227" s="135" t="e">
        <f t="shared" ca="1" si="27"/>
        <v>#REF!</v>
      </c>
      <c r="M227" s="137" t="e">
        <f t="shared" ca="1" si="29"/>
        <v>#REF!</v>
      </c>
      <c r="N227" s="161" t="e">
        <f t="shared" ca="1" si="30"/>
        <v>#REF!</v>
      </c>
      <c r="O227" s="139" t="e">
        <f t="shared" ca="1" si="31"/>
        <v>#REF!</v>
      </c>
      <c r="P227" s="143"/>
    </row>
    <row r="228" spans="1:16" x14ac:dyDescent="0.25">
      <c r="A228" s="128">
        <v>222</v>
      </c>
      <c r="B228" s="153" t="e">
        <f t="shared" ca="1" si="24"/>
        <v>#REF!</v>
      </c>
      <c r="C228" s="153" t="e">
        <f t="shared" ca="1" si="25"/>
        <v>#REF!</v>
      </c>
      <c r="D228" s="133"/>
      <c r="E228" s="134"/>
      <c r="F228" s="134" t="e">
        <f t="shared" ca="1" si="26"/>
        <v>#REF!</v>
      </c>
      <c r="G228" s="132"/>
      <c r="H228" s="132"/>
      <c r="I228" s="132" t="e">
        <f t="shared" ca="1" si="28"/>
        <v>#REF!</v>
      </c>
      <c r="J228" s="135"/>
      <c r="K228" s="135"/>
      <c r="L228" s="135" t="e">
        <f t="shared" ca="1" si="27"/>
        <v>#REF!</v>
      </c>
      <c r="M228" s="137" t="e">
        <f t="shared" ca="1" si="29"/>
        <v>#REF!</v>
      </c>
      <c r="N228" s="161" t="e">
        <f t="shared" ca="1" si="30"/>
        <v>#REF!</v>
      </c>
      <c r="O228" s="139" t="e">
        <f t="shared" ca="1" si="31"/>
        <v>#REF!</v>
      </c>
      <c r="P228" s="143"/>
    </row>
    <row r="229" spans="1:16" x14ac:dyDescent="0.25">
      <c r="A229" s="128">
        <v>223</v>
      </c>
      <c r="B229" s="153" t="e">
        <f t="shared" ca="1" si="24"/>
        <v>#REF!</v>
      </c>
      <c r="C229" s="153" t="e">
        <f t="shared" ca="1" si="25"/>
        <v>#REF!</v>
      </c>
      <c r="D229" s="133"/>
      <c r="E229" s="134"/>
      <c r="F229" s="134" t="e">
        <f t="shared" ca="1" si="26"/>
        <v>#REF!</v>
      </c>
      <c r="G229" s="132"/>
      <c r="H229" s="132"/>
      <c r="I229" s="132" t="e">
        <f t="shared" ca="1" si="28"/>
        <v>#REF!</v>
      </c>
      <c r="J229" s="135"/>
      <c r="K229" s="135"/>
      <c r="L229" s="135" t="e">
        <f t="shared" ca="1" si="27"/>
        <v>#REF!</v>
      </c>
      <c r="M229" s="137" t="e">
        <f t="shared" ca="1" si="29"/>
        <v>#REF!</v>
      </c>
      <c r="N229" s="161" t="e">
        <f t="shared" ca="1" si="30"/>
        <v>#REF!</v>
      </c>
      <c r="O229" s="139" t="e">
        <f t="shared" ca="1" si="31"/>
        <v>#REF!</v>
      </c>
      <c r="P229" s="143"/>
    </row>
    <row r="230" spans="1:16" x14ac:dyDescent="0.25">
      <c r="A230" s="128">
        <v>224</v>
      </c>
      <c r="B230" s="153" t="e">
        <f t="shared" ca="1" si="24"/>
        <v>#REF!</v>
      </c>
      <c r="C230" s="153" t="e">
        <f t="shared" ca="1" si="25"/>
        <v>#REF!</v>
      </c>
      <c r="D230" s="133"/>
      <c r="E230" s="134"/>
      <c r="F230" s="134" t="e">
        <f t="shared" ca="1" si="26"/>
        <v>#REF!</v>
      </c>
      <c r="G230" s="132"/>
      <c r="H230" s="132"/>
      <c r="I230" s="132" t="e">
        <f t="shared" ca="1" si="28"/>
        <v>#REF!</v>
      </c>
      <c r="J230" s="135"/>
      <c r="K230" s="135"/>
      <c r="L230" s="135" t="e">
        <f t="shared" ca="1" si="27"/>
        <v>#REF!</v>
      </c>
      <c r="M230" s="137" t="e">
        <f t="shared" ca="1" si="29"/>
        <v>#REF!</v>
      </c>
      <c r="N230" s="161" t="e">
        <f t="shared" ca="1" si="30"/>
        <v>#REF!</v>
      </c>
      <c r="O230" s="139" t="e">
        <f t="shared" ca="1" si="31"/>
        <v>#REF!</v>
      </c>
      <c r="P230" s="143"/>
    </row>
    <row r="231" spans="1:16" x14ac:dyDescent="0.25">
      <c r="A231" s="128">
        <v>225</v>
      </c>
      <c r="B231" s="153" t="e">
        <f t="shared" ca="1" si="24"/>
        <v>#REF!</v>
      </c>
      <c r="C231" s="153" t="e">
        <f t="shared" ca="1" si="25"/>
        <v>#REF!</v>
      </c>
      <c r="D231" s="133"/>
      <c r="E231" s="134"/>
      <c r="F231" s="134" t="e">
        <f t="shared" ca="1" si="26"/>
        <v>#REF!</v>
      </c>
      <c r="G231" s="132"/>
      <c r="H231" s="132"/>
      <c r="I231" s="132" t="e">
        <f t="shared" ca="1" si="28"/>
        <v>#REF!</v>
      </c>
      <c r="J231" s="135"/>
      <c r="K231" s="135"/>
      <c r="L231" s="135" t="e">
        <f t="shared" ca="1" si="27"/>
        <v>#REF!</v>
      </c>
      <c r="M231" s="137" t="e">
        <f t="shared" ca="1" si="29"/>
        <v>#REF!</v>
      </c>
      <c r="N231" s="161" t="e">
        <f t="shared" ca="1" si="30"/>
        <v>#REF!</v>
      </c>
      <c r="O231" s="139" t="e">
        <f t="shared" ca="1" si="31"/>
        <v>#REF!</v>
      </c>
      <c r="P231" s="143"/>
    </row>
    <row r="232" spans="1:16" x14ac:dyDescent="0.25">
      <c r="A232" s="128">
        <v>226</v>
      </c>
      <c r="B232" s="153" t="e">
        <f t="shared" ca="1" si="24"/>
        <v>#REF!</v>
      </c>
      <c r="C232" s="153" t="e">
        <f t="shared" ca="1" si="25"/>
        <v>#REF!</v>
      </c>
      <c r="D232" s="133"/>
      <c r="E232" s="134"/>
      <c r="F232" s="134" t="e">
        <f t="shared" ca="1" si="26"/>
        <v>#REF!</v>
      </c>
      <c r="G232" s="132"/>
      <c r="H232" s="132"/>
      <c r="I232" s="132" t="e">
        <f t="shared" ca="1" si="28"/>
        <v>#REF!</v>
      </c>
      <c r="J232" s="135"/>
      <c r="K232" s="135"/>
      <c r="L232" s="135" t="e">
        <f t="shared" ca="1" si="27"/>
        <v>#REF!</v>
      </c>
      <c r="M232" s="137" t="e">
        <f t="shared" ca="1" si="29"/>
        <v>#REF!</v>
      </c>
      <c r="N232" s="161" t="e">
        <f t="shared" ca="1" si="30"/>
        <v>#REF!</v>
      </c>
      <c r="O232" s="139" t="e">
        <f t="shared" ca="1" si="31"/>
        <v>#REF!</v>
      </c>
      <c r="P232" s="143"/>
    </row>
    <row r="233" spans="1:16" x14ac:dyDescent="0.25">
      <c r="A233" s="128">
        <v>227</v>
      </c>
      <c r="B233" s="153" t="e">
        <f t="shared" ca="1" si="24"/>
        <v>#REF!</v>
      </c>
      <c r="C233" s="153" t="e">
        <f t="shared" ca="1" si="25"/>
        <v>#REF!</v>
      </c>
      <c r="D233" s="133"/>
      <c r="E233" s="134"/>
      <c r="F233" s="134" t="e">
        <f t="shared" ca="1" si="26"/>
        <v>#REF!</v>
      </c>
      <c r="G233" s="132"/>
      <c r="H233" s="132"/>
      <c r="I233" s="132" t="e">
        <f t="shared" ca="1" si="28"/>
        <v>#REF!</v>
      </c>
      <c r="J233" s="135"/>
      <c r="K233" s="135"/>
      <c r="L233" s="135" t="e">
        <f t="shared" ca="1" si="27"/>
        <v>#REF!</v>
      </c>
      <c r="M233" s="137" t="e">
        <f t="shared" ca="1" si="29"/>
        <v>#REF!</v>
      </c>
      <c r="N233" s="161" t="e">
        <f t="shared" ca="1" si="30"/>
        <v>#REF!</v>
      </c>
      <c r="O233" s="139" t="e">
        <f t="shared" ca="1" si="31"/>
        <v>#REF!</v>
      </c>
      <c r="P233" s="143"/>
    </row>
    <row r="234" spans="1:16" x14ac:dyDescent="0.25">
      <c r="A234" s="128">
        <v>228</v>
      </c>
      <c r="B234" s="153" t="e">
        <f t="shared" ca="1" si="24"/>
        <v>#REF!</v>
      </c>
      <c r="C234" s="153" t="e">
        <f t="shared" ca="1" si="25"/>
        <v>#REF!</v>
      </c>
      <c r="D234" s="133"/>
      <c r="E234" s="134"/>
      <c r="F234" s="134" t="e">
        <f t="shared" ca="1" si="26"/>
        <v>#REF!</v>
      </c>
      <c r="G234" s="132"/>
      <c r="H234" s="132"/>
      <c r="I234" s="132" t="e">
        <f t="shared" ca="1" si="28"/>
        <v>#REF!</v>
      </c>
      <c r="J234" s="135"/>
      <c r="K234" s="135"/>
      <c r="L234" s="135" t="e">
        <f t="shared" ca="1" si="27"/>
        <v>#REF!</v>
      </c>
      <c r="M234" s="137" t="e">
        <f t="shared" ca="1" si="29"/>
        <v>#REF!</v>
      </c>
      <c r="N234" s="161" t="e">
        <f t="shared" ca="1" si="30"/>
        <v>#REF!</v>
      </c>
      <c r="O234" s="139" t="e">
        <f t="shared" ca="1" si="31"/>
        <v>#REF!</v>
      </c>
      <c r="P234" s="143"/>
    </row>
    <row r="235" spans="1:16" x14ac:dyDescent="0.25">
      <c r="A235" s="128">
        <v>229</v>
      </c>
      <c r="B235" s="153" t="e">
        <f t="shared" ca="1" si="24"/>
        <v>#REF!</v>
      </c>
      <c r="C235" s="153" t="e">
        <f t="shared" ca="1" si="25"/>
        <v>#REF!</v>
      </c>
      <c r="D235" s="133"/>
      <c r="E235" s="134"/>
      <c r="F235" s="134" t="e">
        <f t="shared" ca="1" si="26"/>
        <v>#REF!</v>
      </c>
      <c r="G235" s="132"/>
      <c r="H235" s="132"/>
      <c r="I235" s="132" t="e">
        <f t="shared" ca="1" si="28"/>
        <v>#REF!</v>
      </c>
      <c r="J235" s="135"/>
      <c r="K235" s="135"/>
      <c r="L235" s="135" t="e">
        <f t="shared" ca="1" si="27"/>
        <v>#REF!</v>
      </c>
      <c r="M235" s="137" t="e">
        <f t="shared" ca="1" si="29"/>
        <v>#REF!</v>
      </c>
      <c r="N235" s="161" t="e">
        <f t="shared" ca="1" si="30"/>
        <v>#REF!</v>
      </c>
      <c r="O235" s="139" t="e">
        <f t="shared" ca="1" si="31"/>
        <v>#REF!</v>
      </c>
      <c r="P235" s="143"/>
    </row>
    <row r="236" spans="1:16" x14ac:dyDescent="0.25">
      <c r="A236" s="128">
        <v>230</v>
      </c>
      <c r="B236" s="153" t="e">
        <f t="shared" ca="1" si="24"/>
        <v>#REF!</v>
      </c>
      <c r="C236" s="153" t="e">
        <f t="shared" ca="1" si="25"/>
        <v>#REF!</v>
      </c>
      <c r="D236" s="133"/>
      <c r="E236" s="134"/>
      <c r="F236" s="134" t="e">
        <f t="shared" ca="1" si="26"/>
        <v>#REF!</v>
      </c>
      <c r="G236" s="132"/>
      <c r="H236" s="132"/>
      <c r="I236" s="132" t="e">
        <f t="shared" ca="1" si="28"/>
        <v>#REF!</v>
      </c>
      <c r="J236" s="135"/>
      <c r="K236" s="135"/>
      <c r="L236" s="135" t="e">
        <f t="shared" ca="1" si="27"/>
        <v>#REF!</v>
      </c>
      <c r="M236" s="137" t="e">
        <f t="shared" ca="1" si="29"/>
        <v>#REF!</v>
      </c>
      <c r="N236" s="161" t="e">
        <f t="shared" ca="1" si="30"/>
        <v>#REF!</v>
      </c>
      <c r="O236" s="139" t="e">
        <f t="shared" ca="1" si="31"/>
        <v>#REF!</v>
      </c>
      <c r="P236" s="143"/>
    </row>
    <row r="237" spans="1:16" x14ac:dyDescent="0.25">
      <c r="A237" s="128">
        <v>231</v>
      </c>
      <c r="B237" s="153" t="e">
        <f t="shared" ca="1" si="24"/>
        <v>#REF!</v>
      </c>
      <c r="C237" s="153" t="e">
        <f t="shared" ca="1" si="25"/>
        <v>#REF!</v>
      </c>
      <c r="D237" s="133"/>
      <c r="E237" s="134"/>
      <c r="F237" s="134" t="e">
        <f t="shared" ca="1" si="26"/>
        <v>#REF!</v>
      </c>
      <c r="G237" s="132"/>
      <c r="H237" s="132"/>
      <c r="I237" s="132" t="e">
        <f t="shared" ca="1" si="28"/>
        <v>#REF!</v>
      </c>
      <c r="J237" s="135"/>
      <c r="K237" s="135"/>
      <c r="L237" s="135" t="e">
        <f t="shared" ca="1" si="27"/>
        <v>#REF!</v>
      </c>
      <c r="M237" s="137" t="e">
        <f t="shared" ca="1" si="29"/>
        <v>#REF!</v>
      </c>
      <c r="N237" s="161" t="e">
        <f t="shared" ca="1" si="30"/>
        <v>#REF!</v>
      </c>
      <c r="O237" s="139" t="e">
        <f t="shared" ca="1" si="31"/>
        <v>#REF!</v>
      </c>
      <c r="P237" s="143"/>
    </row>
    <row r="238" spans="1:16" x14ac:dyDescent="0.25">
      <c r="A238" s="128">
        <v>232</v>
      </c>
      <c r="B238" s="153" t="e">
        <f t="shared" ca="1" si="24"/>
        <v>#REF!</v>
      </c>
      <c r="C238" s="153" t="e">
        <f t="shared" ca="1" si="25"/>
        <v>#REF!</v>
      </c>
      <c r="D238" s="133"/>
      <c r="E238" s="134"/>
      <c r="F238" s="134" t="e">
        <f t="shared" ca="1" si="26"/>
        <v>#REF!</v>
      </c>
      <c r="G238" s="132"/>
      <c r="H238" s="132"/>
      <c r="I238" s="132" t="e">
        <f t="shared" ca="1" si="28"/>
        <v>#REF!</v>
      </c>
      <c r="J238" s="135"/>
      <c r="K238" s="135"/>
      <c r="L238" s="135" t="e">
        <f t="shared" ca="1" si="27"/>
        <v>#REF!</v>
      </c>
      <c r="M238" s="137" t="e">
        <f t="shared" ca="1" si="29"/>
        <v>#REF!</v>
      </c>
      <c r="N238" s="161" t="e">
        <f t="shared" ca="1" si="30"/>
        <v>#REF!</v>
      </c>
      <c r="O238" s="139" t="e">
        <f t="shared" ca="1" si="31"/>
        <v>#REF!</v>
      </c>
      <c r="P238" s="143"/>
    </row>
    <row r="239" spans="1:16" x14ac:dyDescent="0.25">
      <c r="A239" s="128">
        <v>233</v>
      </c>
      <c r="B239" s="153" t="e">
        <f t="shared" ca="1" si="24"/>
        <v>#REF!</v>
      </c>
      <c r="C239" s="153" t="e">
        <f t="shared" ca="1" si="25"/>
        <v>#REF!</v>
      </c>
      <c r="D239" s="133"/>
      <c r="E239" s="134"/>
      <c r="F239" s="134" t="e">
        <f t="shared" ca="1" si="26"/>
        <v>#REF!</v>
      </c>
      <c r="G239" s="132"/>
      <c r="H239" s="132"/>
      <c r="I239" s="132" t="e">
        <f t="shared" ca="1" si="28"/>
        <v>#REF!</v>
      </c>
      <c r="J239" s="135"/>
      <c r="K239" s="135"/>
      <c r="L239" s="135" t="e">
        <f t="shared" ca="1" si="27"/>
        <v>#REF!</v>
      </c>
      <c r="M239" s="137" t="e">
        <f t="shared" ca="1" si="29"/>
        <v>#REF!</v>
      </c>
      <c r="N239" s="161" t="e">
        <f t="shared" ca="1" si="30"/>
        <v>#REF!</v>
      </c>
      <c r="O239" s="139" t="e">
        <f t="shared" ca="1" si="31"/>
        <v>#REF!</v>
      </c>
      <c r="P239" s="143"/>
    </row>
    <row r="240" spans="1:16" x14ac:dyDescent="0.25">
      <c r="A240" s="128">
        <v>234</v>
      </c>
      <c r="B240" s="153" t="e">
        <f t="shared" ca="1" si="24"/>
        <v>#REF!</v>
      </c>
      <c r="C240" s="153" t="e">
        <f t="shared" ca="1" si="25"/>
        <v>#REF!</v>
      </c>
      <c r="D240" s="133"/>
      <c r="E240" s="134"/>
      <c r="F240" s="134" t="e">
        <f t="shared" ca="1" si="26"/>
        <v>#REF!</v>
      </c>
      <c r="G240" s="132"/>
      <c r="H240" s="132"/>
      <c r="I240" s="132" t="e">
        <f t="shared" ca="1" si="28"/>
        <v>#REF!</v>
      </c>
      <c r="J240" s="135"/>
      <c r="K240" s="135"/>
      <c r="L240" s="135" t="e">
        <f t="shared" ca="1" si="27"/>
        <v>#REF!</v>
      </c>
      <c r="M240" s="137" t="e">
        <f t="shared" ca="1" si="29"/>
        <v>#REF!</v>
      </c>
      <c r="N240" s="161" t="e">
        <f t="shared" ca="1" si="30"/>
        <v>#REF!</v>
      </c>
      <c r="O240" s="139" t="e">
        <f t="shared" ca="1" si="31"/>
        <v>#REF!</v>
      </c>
      <c r="P240" s="143"/>
    </row>
    <row r="241" spans="1:16" x14ac:dyDescent="0.25">
      <c r="A241" s="128">
        <v>235</v>
      </c>
      <c r="B241" s="153" t="e">
        <f t="shared" ca="1" si="24"/>
        <v>#REF!</v>
      </c>
      <c r="C241" s="153" t="e">
        <f t="shared" ca="1" si="25"/>
        <v>#REF!</v>
      </c>
      <c r="D241" s="133"/>
      <c r="E241" s="134"/>
      <c r="F241" s="134" t="e">
        <f t="shared" ca="1" si="26"/>
        <v>#REF!</v>
      </c>
      <c r="G241" s="132"/>
      <c r="H241" s="132"/>
      <c r="I241" s="132" t="e">
        <f t="shared" ca="1" si="28"/>
        <v>#REF!</v>
      </c>
      <c r="J241" s="135"/>
      <c r="K241" s="135"/>
      <c r="L241" s="135" t="e">
        <f t="shared" ca="1" si="27"/>
        <v>#REF!</v>
      </c>
      <c r="M241" s="137" t="e">
        <f t="shared" ca="1" si="29"/>
        <v>#REF!</v>
      </c>
      <c r="N241" s="161" t="e">
        <f t="shared" ca="1" si="30"/>
        <v>#REF!</v>
      </c>
      <c r="O241" s="139" t="e">
        <f t="shared" ca="1" si="31"/>
        <v>#REF!</v>
      </c>
      <c r="P241" s="143"/>
    </row>
    <row r="242" spans="1:16" x14ac:dyDescent="0.25">
      <c r="A242" s="128">
        <v>236</v>
      </c>
      <c r="B242" s="153" t="e">
        <f t="shared" ca="1" si="24"/>
        <v>#REF!</v>
      </c>
      <c r="C242" s="153" t="e">
        <f t="shared" ca="1" si="25"/>
        <v>#REF!</v>
      </c>
      <c r="D242" s="133"/>
      <c r="E242" s="134"/>
      <c r="F242" s="134" t="e">
        <f t="shared" ca="1" si="26"/>
        <v>#REF!</v>
      </c>
      <c r="G242" s="132"/>
      <c r="H242" s="132"/>
      <c r="I242" s="132" t="e">
        <f t="shared" ca="1" si="28"/>
        <v>#REF!</v>
      </c>
      <c r="J242" s="135"/>
      <c r="K242" s="135"/>
      <c r="L242" s="135" t="e">
        <f t="shared" ca="1" si="27"/>
        <v>#REF!</v>
      </c>
      <c r="M242" s="137" t="e">
        <f t="shared" ca="1" si="29"/>
        <v>#REF!</v>
      </c>
      <c r="N242" s="161" t="e">
        <f t="shared" ca="1" si="30"/>
        <v>#REF!</v>
      </c>
      <c r="O242" s="139" t="e">
        <f t="shared" ca="1" si="31"/>
        <v>#REF!</v>
      </c>
      <c r="P242" s="143"/>
    </row>
    <row r="243" spans="1:16" x14ac:dyDescent="0.25">
      <c r="A243" s="128">
        <v>237</v>
      </c>
      <c r="B243" s="153" t="e">
        <f t="shared" ca="1" si="24"/>
        <v>#REF!</v>
      </c>
      <c r="C243" s="153" t="e">
        <f t="shared" ca="1" si="25"/>
        <v>#REF!</v>
      </c>
      <c r="D243" s="133"/>
      <c r="E243" s="134"/>
      <c r="F243" s="134" t="e">
        <f t="shared" ca="1" si="26"/>
        <v>#REF!</v>
      </c>
      <c r="G243" s="132"/>
      <c r="H243" s="132"/>
      <c r="I243" s="132" t="e">
        <f t="shared" ca="1" si="28"/>
        <v>#REF!</v>
      </c>
      <c r="J243" s="135"/>
      <c r="K243" s="135"/>
      <c r="L243" s="135" t="e">
        <f t="shared" ca="1" si="27"/>
        <v>#REF!</v>
      </c>
      <c r="M243" s="137" t="e">
        <f t="shared" ca="1" si="29"/>
        <v>#REF!</v>
      </c>
      <c r="N243" s="161" t="e">
        <f t="shared" ca="1" si="30"/>
        <v>#REF!</v>
      </c>
      <c r="O243" s="139" t="e">
        <f t="shared" ca="1" si="31"/>
        <v>#REF!</v>
      </c>
      <c r="P243" s="143"/>
    </row>
    <row r="244" spans="1:16" x14ac:dyDescent="0.25">
      <c r="A244" s="128">
        <v>238</v>
      </c>
      <c r="B244" s="153" t="e">
        <f t="shared" ca="1" si="24"/>
        <v>#REF!</v>
      </c>
      <c r="C244" s="153" t="e">
        <f t="shared" ca="1" si="25"/>
        <v>#REF!</v>
      </c>
      <c r="D244" s="133"/>
      <c r="E244" s="134"/>
      <c r="F244" s="134" t="e">
        <f t="shared" ca="1" si="26"/>
        <v>#REF!</v>
      </c>
      <c r="G244" s="132"/>
      <c r="H244" s="132"/>
      <c r="I244" s="132" t="e">
        <f t="shared" ca="1" si="28"/>
        <v>#REF!</v>
      </c>
      <c r="J244" s="135"/>
      <c r="K244" s="135"/>
      <c r="L244" s="135" t="e">
        <f t="shared" ca="1" si="27"/>
        <v>#REF!</v>
      </c>
      <c r="M244" s="137" t="e">
        <f t="shared" ca="1" si="29"/>
        <v>#REF!</v>
      </c>
      <c r="N244" s="161" t="e">
        <f t="shared" ca="1" si="30"/>
        <v>#REF!</v>
      </c>
      <c r="O244" s="139" t="e">
        <f t="shared" ca="1" si="31"/>
        <v>#REF!</v>
      </c>
      <c r="P244" s="143"/>
    </row>
    <row r="245" spans="1:16" x14ac:dyDescent="0.25">
      <c r="A245" s="128">
        <v>239</v>
      </c>
      <c r="B245" s="153" t="e">
        <f t="shared" ca="1" si="24"/>
        <v>#REF!</v>
      </c>
      <c r="C245" s="153" t="e">
        <f t="shared" ca="1" si="25"/>
        <v>#REF!</v>
      </c>
      <c r="D245" s="133"/>
      <c r="E245" s="134"/>
      <c r="F245" s="134" t="e">
        <f t="shared" ca="1" si="26"/>
        <v>#REF!</v>
      </c>
      <c r="G245" s="132"/>
      <c r="H245" s="132"/>
      <c r="I245" s="132" t="e">
        <f t="shared" ca="1" si="28"/>
        <v>#REF!</v>
      </c>
      <c r="J245" s="135"/>
      <c r="K245" s="135"/>
      <c r="L245" s="135" t="e">
        <f t="shared" ca="1" si="27"/>
        <v>#REF!</v>
      </c>
      <c r="M245" s="137" t="e">
        <f t="shared" ca="1" si="29"/>
        <v>#REF!</v>
      </c>
      <c r="N245" s="161" t="e">
        <f t="shared" ca="1" si="30"/>
        <v>#REF!</v>
      </c>
      <c r="O245" s="139" t="e">
        <f t="shared" ca="1" si="31"/>
        <v>#REF!</v>
      </c>
      <c r="P245" s="143"/>
    </row>
    <row r="246" spans="1:16" x14ac:dyDescent="0.25">
      <c r="A246" s="128">
        <v>240</v>
      </c>
      <c r="B246" s="153" t="e">
        <f t="shared" ca="1" si="24"/>
        <v>#REF!</v>
      </c>
      <c r="C246" s="153" t="e">
        <f t="shared" ca="1" si="25"/>
        <v>#REF!</v>
      </c>
      <c r="D246" s="133"/>
      <c r="E246" s="134"/>
      <c r="F246" s="134" t="e">
        <f t="shared" ca="1" si="26"/>
        <v>#REF!</v>
      </c>
      <c r="G246" s="132"/>
      <c r="H246" s="132"/>
      <c r="I246" s="132" t="e">
        <f t="shared" ca="1" si="28"/>
        <v>#REF!</v>
      </c>
      <c r="J246" s="135"/>
      <c r="K246" s="135"/>
      <c r="L246" s="135" t="e">
        <f t="shared" ca="1" si="27"/>
        <v>#REF!</v>
      </c>
      <c r="M246" s="137" t="e">
        <f t="shared" ca="1" si="29"/>
        <v>#REF!</v>
      </c>
      <c r="N246" s="161" t="e">
        <f t="shared" ca="1" si="30"/>
        <v>#REF!</v>
      </c>
      <c r="O246" s="139" t="e">
        <f t="shared" ca="1" si="31"/>
        <v>#REF!</v>
      </c>
      <c r="P246" s="143"/>
    </row>
    <row r="247" spans="1:16" x14ac:dyDescent="0.25">
      <c r="A247" s="128">
        <v>241</v>
      </c>
      <c r="B247" s="153" t="e">
        <f t="shared" ca="1" si="24"/>
        <v>#REF!</v>
      </c>
      <c r="C247" s="153" t="e">
        <f t="shared" ca="1" si="25"/>
        <v>#REF!</v>
      </c>
      <c r="D247" s="133"/>
      <c r="E247" s="134"/>
      <c r="F247" s="134" t="e">
        <f t="shared" ca="1" si="26"/>
        <v>#REF!</v>
      </c>
      <c r="G247" s="132"/>
      <c r="H247" s="132"/>
      <c r="I247" s="132" t="e">
        <f t="shared" ca="1" si="28"/>
        <v>#REF!</v>
      </c>
      <c r="J247" s="135"/>
      <c r="K247" s="135"/>
      <c r="L247" s="135" t="e">
        <f t="shared" ca="1" si="27"/>
        <v>#REF!</v>
      </c>
      <c r="M247" s="137" t="e">
        <f t="shared" ca="1" si="29"/>
        <v>#REF!</v>
      </c>
      <c r="N247" s="161" t="e">
        <f t="shared" ca="1" si="30"/>
        <v>#REF!</v>
      </c>
      <c r="O247" s="139" t="e">
        <f t="shared" ca="1" si="31"/>
        <v>#REF!</v>
      </c>
      <c r="P247" s="143"/>
    </row>
    <row r="248" spans="1:16" x14ac:dyDescent="0.25">
      <c r="A248" s="128">
        <v>242</v>
      </c>
      <c r="B248" s="153" t="e">
        <f t="shared" ca="1" si="24"/>
        <v>#REF!</v>
      </c>
      <c r="C248" s="153" t="e">
        <f t="shared" ca="1" si="25"/>
        <v>#REF!</v>
      </c>
      <c r="D248" s="133"/>
      <c r="E248" s="134"/>
      <c r="F248" s="134" t="e">
        <f t="shared" ca="1" si="26"/>
        <v>#REF!</v>
      </c>
      <c r="G248" s="132"/>
      <c r="H248" s="132"/>
      <c r="I248" s="132" t="e">
        <f t="shared" ca="1" si="28"/>
        <v>#REF!</v>
      </c>
      <c r="J248" s="135"/>
      <c r="K248" s="135"/>
      <c r="L248" s="135" t="e">
        <f t="shared" ca="1" si="27"/>
        <v>#REF!</v>
      </c>
      <c r="M248" s="137" t="e">
        <f t="shared" ca="1" si="29"/>
        <v>#REF!</v>
      </c>
      <c r="N248" s="161" t="e">
        <f t="shared" ca="1" si="30"/>
        <v>#REF!</v>
      </c>
      <c r="O248" s="139" t="e">
        <f t="shared" ca="1" si="31"/>
        <v>#REF!</v>
      </c>
      <c r="P248" s="143"/>
    </row>
    <row r="249" spans="1:16" x14ac:dyDescent="0.25">
      <c r="A249" s="128">
        <v>243</v>
      </c>
      <c r="B249" s="153" t="e">
        <f t="shared" ca="1" si="24"/>
        <v>#REF!</v>
      </c>
      <c r="C249" s="153" t="e">
        <f t="shared" ca="1" si="25"/>
        <v>#REF!</v>
      </c>
      <c r="D249" s="133"/>
      <c r="E249" s="134"/>
      <c r="F249" s="134" t="e">
        <f t="shared" ca="1" si="26"/>
        <v>#REF!</v>
      </c>
      <c r="G249" s="132"/>
      <c r="H249" s="132"/>
      <c r="I249" s="132" t="e">
        <f t="shared" ca="1" si="28"/>
        <v>#REF!</v>
      </c>
      <c r="J249" s="135"/>
      <c r="K249" s="135"/>
      <c r="L249" s="135" t="e">
        <f t="shared" ca="1" si="27"/>
        <v>#REF!</v>
      </c>
      <c r="M249" s="137" t="e">
        <f t="shared" ca="1" si="29"/>
        <v>#REF!</v>
      </c>
      <c r="N249" s="161" t="e">
        <f t="shared" ca="1" si="30"/>
        <v>#REF!</v>
      </c>
      <c r="O249" s="139" t="e">
        <f t="shared" ca="1" si="31"/>
        <v>#REF!</v>
      </c>
      <c r="P249" s="143"/>
    </row>
    <row r="250" spans="1:16" x14ac:dyDescent="0.25">
      <c r="A250" s="128">
        <v>244</v>
      </c>
      <c r="B250" s="153" t="e">
        <f t="shared" ca="1" si="24"/>
        <v>#REF!</v>
      </c>
      <c r="C250" s="153" t="e">
        <f t="shared" ca="1" si="25"/>
        <v>#REF!</v>
      </c>
      <c r="D250" s="133"/>
      <c r="E250" s="134"/>
      <c r="F250" s="134" t="e">
        <f t="shared" ca="1" si="26"/>
        <v>#REF!</v>
      </c>
      <c r="G250" s="132"/>
      <c r="H250" s="132"/>
      <c r="I250" s="132" t="e">
        <f t="shared" ca="1" si="28"/>
        <v>#REF!</v>
      </c>
      <c r="J250" s="135"/>
      <c r="K250" s="135"/>
      <c r="L250" s="135" t="e">
        <f t="shared" ca="1" si="27"/>
        <v>#REF!</v>
      </c>
      <c r="M250" s="137" t="e">
        <f t="shared" ca="1" si="29"/>
        <v>#REF!</v>
      </c>
      <c r="N250" s="161" t="e">
        <f t="shared" ca="1" si="30"/>
        <v>#REF!</v>
      </c>
      <c r="O250" s="139" t="e">
        <f t="shared" ca="1" si="31"/>
        <v>#REF!</v>
      </c>
      <c r="P250" s="143"/>
    </row>
    <row r="251" spans="1:16" x14ac:dyDescent="0.25">
      <c r="A251" s="128">
        <v>245</v>
      </c>
      <c r="B251" s="153" t="e">
        <f t="shared" ca="1" si="24"/>
        <v>#REF!</v>
      </c>
      <c r="C251" s="153" t="e">
        <f t="shared" ca="1" si="25"/>
        <v>#REF!</v>
      </c>
      <c r="D251" s="133"/>
      <c r="E251" s="134"/>
      <c r="F251" s="134" t="e">
        <f t="shared" ca="1" si="26"/>
        <v>#REF!</v>
      </c>
      <c r="G251" s="132"/>
      <c r="H251" s="132"/>
      <c r="I251" s="132" t="e">
        <f t="shared" ca="1" si="28"/>
        <v>#REF!</v>
      </c>
      <c r="J251" s="135"/>
      <c r="K251" s="135"/>
      <c r="L251" s="135" t="e">
        <f t="shared" ca="1" si="27"/>
        <v>#REF!</v>
      </c>
      <c r="M251" s="137" t="e">
        <f t="shared" ca="1" si="29"/>
        <v>#REF!</v>
      </c>
      <c r="N251" s="161" t="e">
        <f t="shared" ca="1" si="30"/>
        <v>#REF!</v>
      </c>
      <c r="O251" s="139" t="e">
        <f t="shared" ca="1" si="31"/>
        <v>#REF!</v>
      </c>
      <c r="P251" s="143"/>
    </row>
    <row r="252" spans="1:16" x14ac:dyDescent="0.25">
      <c r="A252" s="128">
        <v>246</v>
      </c>
      <c r="B252" s="153" t="e">
        <f t="shared" ca="1" si="24"/>
        <v>#REF!</v>
      </c>
      <c r="C252" s="153" t="e">
        <f t="shared" ca="1" si="25"/>
        <v>#REF!</v>
      </c>
      <c r="D252" s="133"/>
      <c r="E252" s="134"/>
      <c r="F252" s="134" t="e">
        <f t="shared" ca="1" si="26"/>
        <v>#REF!</v>
      </c>
      <c r="G252" s="132"/>
      <c r="H252" s="132"/>
      <c r="I252" s="132" t="e">
        <f t="shared" ca="1" si="28"/>
        <v>#REF!</v>
      </c>
      <c r="J252" s="135"/>
      <c r="K252" s="135"/>
      <c r="L252" s="135" t="e">
        <f t="shared" ca="1" si="27"/>
        <v>#REF!</v>
      </c>
      <c r="M252" s="137" t="e">
        <f t="shared" ca="1" si="29"/>
        <v>#REF!</v>
      </c>
      <c r="N252" s="161" t="e">
        <f t="shared" ca="1" si="30"/>
        <v>#REF!</v>
      </c>
      <c r="O252" s="139" t="e">
        <f t="shared" ca="1" si="31"/>
        <v>#REF!</v>
      </c>
      <c r="P252" s="143"/>
    </row>
    <row r="253" spans="1:16" x14ac:dyDescent="0.25">
      <c r="A253" s="128">
        <v>247</v>
      </c>
      <c r="B253" s="153" t="e">
        <f t="shared" ca="1" si="24"/>
        <v>#REF!</v>
      </c>
      <c r="C253" s="153" t="e">
        <f t="shared" ca="1" si="25"/>
        <v>#REF!</v>
      </c>
      <c r="D253" s="133"/>
      <c r="E253" s="134"/>
      <c r="F253" s="134" t="e">
        <f t="shared" ca="1" si="26"/>
        <v>#REF!</v>
      </c>
      <c r="G253" s="132"/>
      <c r="H253" s="132"/>
      <c r="I253" s="132" t="e">
        <f t="shared" ca="1" si="28"/>
        <v>#REF!</v>
      </c>
      <c r="J253" s="135"/>
      <c r="K253" s="135"/>
      <c r="L253" s="135" t="e">
        <f t="shared" ca="1" si="27"/>
        <v>#REF!</v>
      </c>
      <c r="M253" s="137" t="e">
        <f t="shared" ca="1" si="29"/>
        <v>#REF!</v>
      </c>
      <c r="N253" s="161" t="e">
        <f t="shared" ca="1" si="30"/>
        <v>#REF!</v>
      </c>
      <c r="O253" s="139" t="e">
        <f t="shared" ca="1" si="31"/>
        <v>#REF!</v>
      </c>
      <c r="P253" s="143"/>
    </row>
    <row r="254" spans="1:16" x14ac:dyDescent="0.25">
      <c r="A254" s="128">
        <v>248</v>
      </c>
      <c r="B254" s="153" t="e">
        <f t="shared" ca="1" si="24"/>
        <v>#REF!</v>
      </c>
      <c r="C254" s="153" t="e">
        <f t="shared" ca="1" si="25"/>
        <v>#REF!</v>
      </c>
      <c r="D254" s="133"/>
      <c r="E254" s="134"/>
      <c r="F254" s="134" t="e">
        <f t="shared" ca="1" si="26"/>
        <v>#REF!</v>
      </c>
      <c r="G254" s="132"/>
      <c r="H254" s="132"/>
      <c r="I254" s="132" t="e">
        <f t="shared" ca="1" si="28"/>
        <v>#REF!</v>
      </c>
      <c r="J254" s="135"/>
      <c r="K254" s="135"/>
      <c r="L254" s="135" t="e">
        <f t="shared" ca="1" si="27"/>
        <v>#REF!</v>
      </c>
      <c r="M254" s="137" t="e">
        <f t="shared" ca="1" si="29"/>
        <v>#REF!</v>
      </c>
      <c r="N254" s="161" t="e">
        <f t="shared" ca="1" si="30"/>
        <v>#REF!</v>
      </c>
      <c r="O254" s="139" t="e">
        <f t="shared" ca="1" si="31"/>
        <v>#REF!</v>
      </c>
      <c r="P254" s="143"/>
    </row>
    <row r="255" spans="1:16" x14ac:dyDescent="0.25">
      <c r="A255" s="128">
        <v>249</v>
      </c>
      <c r="B255" s="153" t="e">
        <f t="shared" ca="1" si="24"/>
        <v>#REF!</v>
      </c>
      <c r="C255" s="153" t="e">
        <f t="shared" ca="1" si="25"/>
        <v>#REF!</v>
      </c>
      <c r="D255" s="133"/>
      <c r="E255" s="134"/>
      <c r="F255" s="134" t="e">
        <f t="shared" ca="1" si="26"/>
        <v>#REF!</v>
      </c>
      <c r="G255" s="132"/>
      <c r="H255" s="132"/>
      <c r="I255" s="132" t="e">
        <f t="shared" ca="1" si="28"/>
        <v>#REF!</v>
      </c>
      <c r="J255" s="135"/>
      <c r="K255" s="135"/>
      <c r="L255" s="135" t="e">
        <f t="shared" ca="1" si="27"/>
        <v>#REF!</v>
      </c>
      <c r="M255" s="137" t="e">
        <f t="shared" ca="1" si="29"/>
        <v>#REF!</v>
      </c>
      <c r="N255" s="161" t="e">
        <f t="shared" ca="1" si="30"/>
        <v>#REF!</v>
      </c>
      <c r="O255" s="139" t="e">
        <f t="shared" ca="1" si="31"/>
        <v>#REF!</v>
      </c>
      <c r="P255" s="143"/>
    </row>
    <row r="256" spans="1:16" x14ac:dyDescent="0.25">
      <c r="A256" s="128">
        <v>250</v>
      </c>
      <c r="B256" s="153" t="e">
        <f t="shared" ca="1" si="24"/>
        <v>#REF!</v>
      </c>
      <c r="C256" s="153" t="e">
        <f t="shared" ca="1" si="25"/>
        <v>#REF!</v>
      </c>
      <c r="D256" s="133"/>
      <c r="E256" s="134"/>
      <c r="F256" s="134" t="e">
        <f t="shared" ca="1" si="26"/>
        <v>#REF!</v>
      </c>
      <c r="G256" s="132"/>
      <c r="H256" s="132"/>
      <c r="I256" s="132" t="e">
        <f t="shared" ca="1" si="28"/>
        <v>#REF!</v>
      </c>
      <c r="J256" s="135"/>
      <c r="K256" s="135"/>
      <c r="L256" s="135" t="e">
        <f t="shared" ca="1" si="27"/>
        <v>#REF!</v>
      </c>
      <c r="M256" s="137" t="e">
        <f t="shared" ca="1" si="29"/>
        <v>#REF!</v>
      </c>
      <c r="N256" s="161" t="e">
        <f t="shared" ca="1" si="30"/>
        <v>#REF!</v>
      </c>
      <c r="O256" s="139" t="e">
        <f t="shared" ca="1" si="31"/>
        <v>#REF!</v>
      </c>
      <c r="P256" s="143"/>
    </row>
    <row r="257" spans="1:16" x14ac:dyDescent="0.25">
      <c r="A257" s="128">
        <v>251</v>
      </c>
      <c r="B257" s="153" t="e">
        <f t="shared" ca="1" si="24"/>
        <v>#REF!</v>
      </c>
      <c r="C257" s="153" t="e">
        <f t="shared" ca="1" si="25"/>
        <v>#REF!</v>
      </c>
      <c r="D257" s="133"/>
      <c r="E257" s="134"/>
      <c r="F257" s="134" t="e">
        <f t="shared" ca="1" si="26"/>
        <v>#REF!</v>
      </c>
      <c r="G257" s="132"/>
      <c r="H257" s="132"/>
      <c r="I257" s="132" t="e">
        <f t="shared" ca="1" si="28"/>
        <v>#REF!</v>
      </c>
      <c r="J257" s="135"/>
      <c r="K257" s="135"/>
      <c r="L257" s="135" t="e">
        <f t="shared" ca="1" si="27"/>
        <v>#REF!</v>
      </c>
      <c r="M257" s="137" t="e">
        <f t="shared" ca="1" si="29"/>
        <v>#REF!</v>
      </c>
      <c r="N257" s="161" t="e">
        <f t="shared" ca="1" si="30"/>
        <v>#REF!</v>
      </c>
      <c r="O257" s="139" t="e">
        <f t="shared" ca="1" si="31"/>
        <v>#REF!</v>
      </c>
      <c r="P257" s="143"/>
    </row>
    <row r="258" spans="1:16" x14ac:dyDescent="0.25">
      <c r="A258" s="128">
        <v>252</v>
      </c>
      <c r="B258" s="153" t="e">
        <f t="shared" ca="1" si="24"/>
        <v>#REF!</v>
      </c>
      <c r="C258" s="153" t="e">
        <f t="shared" ca="1" si="25"/>
        <v>#REF!</v>
      </c>
      <c r="D258" s="133"/>
      <c r="E258" s="134"/>
      <c r="F258" s="134" t="e">
        <f t="shared" ca="1" si="26"/>
        <v>#REF!</v>
      </c>
      <c r="G258" s="132"/>
      <c r="H258" s="132"/>
      <c r="I258" s="132" t="e">
        <f t="shared" ca="1" si="28"/>
        <v>#REF!</v>
      </c>
      <c r="J258" s="135"/>
      <c r="K258" s="135"/>
      <c r="L258" s="135" t="e">
        <f t="shared" ca="1" si="27"/>
        <v>#REF!</v>
      </c>
      <c r="M258" s="137" t="e">
        <f t="shared" ca="1" si="29"/>
        <v>#REF!</v>
      </c>
      <c r="N258" s="161" t="e">
        <f t="shared" ca="1" si="30"/>
        <v>#REF!</v>
      </c>
      <c r="O258" s="139" t="e">
        <f t="shared" ca="1" si="31"/>
        <v>#REF!</v>
      </c>
      <c r="P258" s="143"/>
    </row>
    <row r="259" spans="1:16" x14ac:dyDescent="0.25">
      <c r="A259" s="128">
        <v>253</v>
      </c>
      <c r="B259" s="153" t="e">
        <f t="shared" ca="1" si="24"/>
        <v>#REF!</v>
      </c>
      <c r="C259" s="153" t="e">
        <f t="shared" ca="1" si="25"/>
        <v>#REF!</v>
      </c>
      <c r="D259" s="133"/>
      <c r="E259" s="134"/>
      <c r="F259" s="134" t="e">
        <f t="shared" ca="1" si="26"/>
        <v>#REF!</v>
      </c>
      <c r="G259" s="132"/>
      <c r="H259" s="132"/>
      <c r="I259" s="132" t="e">
        <f t="shared" ca="1" si="28"/>
        <v>#REF!</v>
      </c>
      <c r="J259" s="135"/>
      <c r="K259" s="135"/>
      <c r="L259" s="135" t="e">
        <f t="shared" ca="1" si="27"/>
        <v>#REF!</v>
      </c>
      <c r="M259" s="137" t="e">
        <f t="shared" ca="1" si="29"/>
        <v>#REF!</v>
      </c>
      <c r="N259" s="161" t="e">
        <f t="shared" ca="1" si="30"/>
        <v>#REF!</v>
      </c>
      <c r="O259" s="139" t="e">
        <f t="shared" ca="1" si="31"/>
        <v>#REF!</v>
      </c>
      <c r="P259" s="143"/>
    </row>
    <row r="260" spans="1:16" x14ac:dyDescent="0.25">
      <c r="A260" s="128">
        <v>254</v>
      </c>
      <c r="B260" s="153" t="e">
        <f t="shared" ca="1" si="24"/>
        <v>#REF!</v>
      </c>
      <c r="C260" s="153" t="e">
        <f t="shared" ca="1" si="25"/>
        <v>#REF!</v>
      </c>
      <c r="D260" s="133"/>
      <c r="E260" s="134"/>
      <c r="F260" s="134" t="e">
        <f t="shared" ca="1" si="26"/>
        <v>#REF!</v>
      </c>
      <c r="G260" s="132"/>
      <c r="H260" s="132"/>
      <c r="I260" s="132" t="e">
        <f t="shared" ca="1" si="28"/>
        <v>#REF!</v>
      </c>
      <c r="J260" s="135"/>
      <c r="K260" s="135"/>
      <c r="L260" s="135" t="e">
        <f t="shared" ca="1" si="27"/>
        <v>#REF!</v>
      </c>
      <c r="M260" s="137" t="e">
        <f t="shared" ca="1" si="29"/>
        <v>#REF!</v>
      </c>
      <c r="N260" s="161" t="e">
        <f t="shared" ca="1" si="30"/>
        <v>#REF!</v>
      </c>
      <c r="O260" s="139" t="e">
        <f t="shared" ca="1" si="31"/>
        <v>#REF!</v>
      </c>
      <c r="P260" s="143"/>
    </row>
    <row r="261" spans="1:16" x14ac:dyDescent="0.25">
      <c r="A261" s="128">
        <v>255</v>
      </c>
      <c r="B261" s="153" t="e">
        <f t="shared" ca="1" si="24"/>
        <v>#REF!</v>
      </c>
      <c r="C261" s="153" t="e">
        <f t="shared" ca="1" si="25"/>
        <v>#REF!</v>
      </c>
      <c r="D261" s="133"/>
      <c r="E261" s="134"/>
      <c r="F261" s="134" t="e">
        <f t="shared" ca="1" si="26"/>
        <v>#REF!</v>
      </c>
      <c r="G261" s="132"/>
      <c r="H261" s="132"/>
      <c r="I261" s="132" t="e">
        <f t="shared" ca="1" si="28"/>
        <v>#REF!</v>
      </c>
      <c r="J261" s="135"/>
      <c r="K261" s="135"/>
      <c r="L261" s="135" t="e">
        <f t="shared" ca="1" si="27"/>
        <v>#REF!</v>
      </c>
      <c r="M261" s="137" t="e">
        <f t="shared" ca="1" si="29"/>
        <v>#REF!</v>
      </c>
      <c r="N261" s="161" t="e">
        <f t="shared" ca="1" si="30"/>
        <v>#REF!</v>
      </c>
      <c r="O261" s="139" t="e">
        <f t="shared" ca="1" si="31"/>
        <v>#REF!</v>
      </c>
      <c r="P261" s="143"/>
    </row>
    <row r="262" spans="1:16" x14ac:dyDescent="0.25">
      <c r="A262" s="128">
        <v>256</v>
      </c>
      <c r="B262" s="153" t="e">
        <f t="shared" ca="1" si="24"/>
        <v>#REF!</v>
      </c>
      <c r="C262" s="153" t="e">
        <f t="shared" ca="1" si="25"/>
        <v>#REF!</v>
      </c>
      <c r="D262" s="133"/>
      <c r="E262" s="134"/>
      <c r="F262" s="134" t="e">
        <f t="shared" ca="1" si="26"/>
        <v>#REF!</v>
      </c>
      <c r="G262" s="132"/>
      <c r="H262" s="132"/>
      <c r="I262" s="132" t="e">
        <f t="shared" ca="1" si="28"/>
        <v>#REF!</v>
      </c>
      <c r="J262" s="135"/>
      <c r="K262" s="135"/>
      <c r="L262" s="135" t="e">
        <f t="shared" ca="1" si="27"/>
        <v>#REF!</v>
      </c>
      <c r="M262" s="137" t="e">
        <f t="shared" ca="1" si="29"/>
        <v>#REF!</v>
      </c>
      <c r="N262" s="161" t="e">
        <f t="shared" ca="1" si="30"/>
        <v>#REF!</v>
      </c>
      <c r="O262" s="139" t="e">
        <f t="shared" ca="1" si="31"/>
        <v>#REF!</v>
      </c>
      <c r="P262" s="143"/>
    </row>
    <row r="263" spans="1:16" x14ac:dyDescent="0.25">
      <c r="A263" s="128">
        <v>257</v>
      </c>
      <c r="B263" s="153" t="e">
        <f t="shared" ca="1" si="24"/>
        <v>#REF!</v>
      </c>
      <c r="C263" s="153" t="e">
        <f t="shared" ca="1" si="25"/>
        <v>#REF!</v>
      </c>
      <c r="D263" s="133"/>
      <c r="E263" s="134"/>
      <c r="F263" s="134" t="e">
        <f t="shared" ca="1" si="26"/>
        <v>#REF!</v>
      </c>
      <c r="G263" s="132"/>
      <c r="H263" s="132"/>
      <c r="I263" s="132" t="e">
        <f t="shared" ca="1" si="28"/>
        <v>#REF!</v>
      </c>
      <c r="J263" s="135"/>
      <c r="K263" s="135"/>
      <c r="L263" s="135" t="e">
        <f t="shared" ca="1" si="27"/>
        <v>#REF!</v>
      </c>
      <c r="M263" s="137" t="e">
        <f t="shared" ca="1" si="29"/>
        <v>#REF!</v>
      </c>
      <c r="N263" s="161" t="e">
        <f t="shared" ca="1" si="30"/>
        <v>#REF!</v>
      </c>
      <c r="O263" s="139" t="e">
        <f t="shared" ca="1" si="31"/>
        <v>#REF!</v>
      </c>
      <c r="P263" s="143"/>
    </row>
    <row r="264" spans="1:16" x14ac:dyDescent="0.25">
      <c r="A264" s="128">
        <v>258</v>
      </c>
      <c r="B264" s="153" t="e">
        <f t="shared" ref="B264:B327" ca="1" si="32">INDIRECT(CONCATENATE($C$505,$D$505,"!$B",$A264 + 8))</f>
        <v>#REF!</v>
      </c>
      <c r="C264" s="153" t="e">
        <f t="shared" ref="C264:C327" ca="1" si="33">INDIRECT(CONCATENATE($C$505,$D$505,"!$C",$A264 + 8))</f>
        <v>#REF!</v>
      </c>
      <c r="D264" s="133"/>
      <c r="E264" s="134"/>
      <c r="F264" s="134" t="e">
        <f t="shared" ref="F264:F327" ca="1" si="34">INDIRECT(CONCATENATE($C$505,$D$505,"!$Z",$A264 + 8))</f>
        <v>#REF!</v>
      </c>
      <c r="G264" s="132"/>
      <c r="H264" s="132"/>
      <c r="I264" s="132" t="e">
        <f t="shared" ca="1" si="28"/>
        <v>#REF!</v>
      </c>
      <c r="J264" s="135"/>
      <c r="K264" s="135"/>
      <c r="L264" s="135" t="e">
        <f t="shared" ref="L264:L327" ca="1" si="35">INDIRECT(CONCATENATE($C$505,$D$505,"!$V",$A264 + 8))</f>
        <v>#REF!</v>
      </c>
      <c r="M264" s="137" t="e">
        <f t="shared" ca="1" si="29"/>
        <v>#REF!</v>
      </c>
      <c r="N264" s="161" t="e">
        <f t="shared" ca="1" si="30"/>
        <v>#REF!</v>
      </c>
      <c r="O264" s="139" t="e">
        <f t="shared" ca="1" si="31"/>
        <v>#REF!</v>
      </c>
      <c r="P264" s="143"/>
    </row>
    <row r="265" spans="1:16" x14ac:dyDescent="0.25">
      <c r="A265" s="128">
        <v>259</v>
      </c>
      <c r="B265" s="153" t="e">
        <f t="shared" ca="1" si="32"/>
        <v>#REF!</v>
      </c>
      <c r="C265" s="153" t="e">
        <f t="shared" ca="1" si="33"/>
        <v>#REF!</v>
      </c>
      <c r="D265" s="133"/>
      <c r="E265" s="134"/>
      <c r="F265" s="134" t="e">
        <f t="shared" ca="1" si="34"/>
        <v>#REF!</v>
      </c>
      <c r="G265" s="132"/>
      <c r="H265" s="132"/>
      <c r="I265" s="132" t="e">
        <f t="shared" ref="I265:I328" ca="1" si="36">INDIRECT(CONCATENATE($C$505,$D$505,"!$AD",$A265 + 8))</f>
        <v>#REF!</v>
      </c>
      <c r="J265" s="135"/>
      <c r="K265" s="135"/>
      <c r="L265" s="135" t="e">
        <f t="shared" ca="1" si="35"/>
        <v>#REF!</v>
      </c>
      <c r="M265" s="137" t="e">
        <f t="shared" ref="M265:M328" ca="1" si="37">IF(I265&lt;33,0,3)</f>
        <v>#REF!</v>
      </c>
      <c r="N265" s="161" t="e">
        <f t="shared" ref="N265:N328" ca="1" si="38">ROUNDDOWN(O265,0)</f>
        <v>#REF!</v>
      </c>
      <c r="O265" s="139" t="e">
        <f t="shared" ref="O265:O328" ca="1" si="39">I265*M265/100</f>
        <v>#REF!</v>
      </c>
      <c r="P265" s="143"/>
    </row>
    <row r="266" spans="1:16" x14ac:dyDescent="0.25">
      <c r="A266" s="128">
        <v>260</v>
      </c>
      <c r="B266" s="153" t="e">
        <f t="shared" ca="1" si="32"/>
        <v>#REF!</v>
      </c>
      <c r="C266" s="153" t="e">
        <f t="shared" ca="1" si="33"/>
        <v>#REF!</v>
      </c>
      <c r="D266" s="133"/>
      <c r="E266" s="134"/>
      <c r="F266" s="134" t="e">
        <f t="shared" ca="1" si="34"/>
        <v>#REF!</v>
      </c>
      <c r="G266" s="132"/>
      <c r="H266" s="132"/>
      <c r="I266" s="132" t="e">
        <f t="shared" ca="1" si="36"/>
        <v>#REF!</v>
      </c>
      <c r="J266" s="135"/>
      <c r="K266" s="135"/>
      <c r="L266" s="135" t="e">
        <f t="shared" ca="1" si="35"/>
        <v>#REF!</v>
      </c>
      <c r="M266" s="137" t="e">
        <f t="shared" ca="1" si="37"/>
        <v>#REF!</v>
      </c>
      <c r="N266" s="161" t="e">
        <f t="shared" ca="1" si="38"/>
        <v>#REF!</v>
      </c>
      <c r="O266" s="139" t="e">
        <f t="shared" ca="1" si="39"/>
        <v>#REF!</v>
      </c>
      <c r="P266" s="143"/>
    </row>
    <row r="267" spans="1:16" x14ac:dyDescent="0.25">
      <c r="A267" s="128">
        <v>261</v>
      </c>
      <c r="B267" s="153" t="e">
        <f t="shared" ca="1" si="32"/>
        <v>#REF!</v>
      </c>
      <c r="C267" s="153" t="e">
        <f t="shared" ca="1" si="33"/>
        <v>#REF!</v>
      </c>
      <c r="D267" s="133"/>
      <c r="E267" s="134"/>
      <c r="F267" s="134" t="e">
        <f t="shared" ca="1" si="34"/>
        <v>#REF!</v>
      </c>
      <c r="G267" s="132"/>
      <c r="H267" s="132"/>
      <c r="I267" s="132" t="e">
        <f t="shared" ca="1" si="36"/>
        <v>#REF!</v>
      </c>
      <c r="J267" s="135"/>
      <c r="K267" s="135"/>
      <c r="L267" s="135" t="e">
        <f t="shared" ca="1" si="35"/>
        <v>#REF!</v>
      </c>
      <c r="M267" s="137" t="e">
        <f t="shared" ca="1" si="37"/>
        <v>#REF!</v>
      </c>
      <c r="N267" s="161" t="e">
        <f t="shared" ca="1" si="38"/>
        <v>#REF!</v>
      </c>
      <c r="O267" s="139" t="e">
        <f t="shared" ca="1" si="39"/>
        <v>#REF!</v>
      </c>
      <c r="P267" s="143"/>
    </row>
    <row r="268" spans="1:16" x14ac:dyDescent="0.25">
      <c r="A268" s="128">
        <v>262</v>
      </c>
      <c r="B268" s="153" t="e">
        <f t="shared" ca="1" si="32"/>
        <v>#REF!</v>
      </c>
      <c r="C268" s="153" t="e">
        <f t="shared" ca="1" si="33"/>
        <v>#REF!</v>
      </c>
      <c r="D268" s="133"/>
      <c r="E268" s="134"/>
      <c r="F268" s="134" t="e">
        <f t="shared" ca="1" si="34"/>
        <v>#REF!</v>
      </c>
      <c r="G268" s="132"/>
      <c r="H268" s="132"/>
      <c r="I268" s="132" t="e">
        <f t="shared" ca="1" si="36"/>
        <v>#REF!</v>
      </c>
      <c r="J268" s="135"/>
      <c r="K268" s="135"/>
      <c r="L268" s="135" t="e">
        <f t="shared" ca="1" si="35"/>
        <v>#REF!</v>
      </c>
      <c r="M268" s="137" t="e">
        <f t="shared" ca="1" si="37"/>
        <v>#REF!</v>
      </c>
      <c r="N268" s="161" t="e">
        <f t="shared" ca="1" si="38"/>
        <v>#REF!</v>
      </c>
      <c r="O268" s="139" t="e">
        <f t="shared" ca="1" si="39"/>
        <v>#REF!</v>
      </c>
      <c r="P268" s="143"/>
    </row>
    <row r="269" spans="1:16" x14ac:dyDescent="0.25">
      <c r="A269" s="128">
        <v>263</v>
      </c>
      <c r="B269" s="153" t="e">
        <f t="shared" ca="1" si="32"/>
        <v>#REF!</v>
      </c>
      <c r="C269" s="153" t="e">
        <f t="shared" ca="1" si="33"/>
        <v>#REF!</v>
      </c>
      <c r="D269" s="133"/>
      <c r="E269" s="134"/>
      <c r="F269" s="134" t="e">
        <f t="shared" ca="1" si="34"/>
        <v>#REF!</v>
      </c>
      <c r="G269" s="132"/>
      <c r="H269" s="132"/>
      <c r="I269" s="132" t="e">
        <f t="shared" ca="1" si="36"/>
        <v>#REF!</v>
      </c>
      <c r="J269" s="135"/>
      <c r="K269" s="135"/>
      <c r="L269" s="135" t="e">
        <f t="shared" ca="1" si="35"/>
        <v>#REF!</v>
      </c>
      <c r="M269" s="137" t="e">
        <f t="shared" ca="1" si="37"/>
        <v>#REF!</v>
      </c>
      <c r="N269" s="161" t="e">
        <f t="shared" ca="1" si="38"/>
        <v>#REF!</v>
      </c>
      <c r="O269" s="139" t="e">
        <f t="shared" ca="1" si="39"/>
        <v>#REF!</v>
      </c>
      <c r="P269" s="143"/>
    </row>
    <row r="270" spans="1:16" x14ac:dyDescent="0.25">
      <c r="A270" s="128">
        <v>264</v>
      </c>
      <c r="B270" s="153" t="e">
        <f t="shared" ca="1" si="32"/>
        <v>#REF!</v>
      </c>
      <c r="C270" s="153" t="e">
        <f t="shared" ca="1" si="33"/>
        <v>#REF!</v>
      </c>
      <c r="D270" s="133"/>
      <c r="E270" s="134"/>
      <c r="F270" s="134" t="e">
        <f t="shared" ca="1" si="34"/>
        <v>#REF!</v>
      </c>
      <c r="G270" s="132"/>
      <c r="H270" s="132"/>
      <c r="I270" s="132" t="e">
        <f t="shared" ca="1" si="36"/>
        <v>#REF!</v>
      </c>
      <c r="J270" s="135"/>
      <c r="K270" s="135"/>
      <c r="L270" s="135" t="e">
        <f t="shared" ca="1" si="35"/>
        <v>#REF!</v>
      </c>
      <c r="M270" s="137" t="e">
        <f t="shared" ca="1" si="37"/>
        <v>#REF!</v>
      </c>
      <c r="N270" s="161" t="e">
        <f t="shared" ca="1" si="38"/>
        <v>#REF!</v>
      </c>
      <c r="O270" s="139" t="e">
        <f t="shared" ca="1" si="39"/>
        <v>#REF!</v>
      </c>
      <c r="P270" s="143"/>
    </row>
    <row r="271" spans="1:16" x14ac:dyDescent="0.25">
      <c r="A271" s="128">
        <v>265</v>
      </c>
      <c r="B271" s="153" t="e">
        <f t="shared" ca="1" si="32"/>
        <v>#REF!</v>
      </c>
      <c r="C271" s="153" t="e">
        <f t="shared" ca="1" si="33"/>
        <v>#REF!</v>
      </c>
      <c r="D271" s="133"/>
      <c r="E271" s="134"/>
      <c r="F271" s="134" t="e">
        <f t="shared" ca="1" si="34"/>
        <v>#REF!</v>
      </c>
      <c r="G271" s="132"/>
      <c r="H271" s="132"/>
      <c r="I271" s="132" t="e">
        <f t="shared" ca="1" si="36"/>
        <v>#REF!</v>
      </c>
      <c r="J271" s="135"/>
      <c r="K271" s="135"/>
      <c r="L271" s="135" t="e">
        <f t="shared" ca="1" si="35"/>
        <v>#REF!</v>
      </c>
      <c r="M271" s="137" t="e">
        <f t="shared" ca="1" si="37"/>
        <v>#REF!</v>
      </c>
      <c r="N271" s="161" t="e">
        <f t="shared" ca="1" si="38"/>
        <v>#REF!</v>
      </c>
      <c r="O271" s="139" t="e">
        <f t="shared" ca="1" si="39"/>
        <v>#REF!</v>
      </c>
      <c r="P271" s="143"/>
    </row>
    <row r="272" spans="1:16" x14ac:dyDescent="0.25">
      <c r="A272" s="128">
        <v>266</v>
      </c>
      <c r="B272" s="153" t="e">
        <f t="shared" ca="1" si="32"/>
        <v>#REF!</v>
      </c>
      <c r="C272" s="153" t="e">
        <f t="shared" ca="1" si="33"/>
        <v>#REF!</v>
      </c>
      <c r="D272" s="133"/>
      <c r="E272" s="134"/>
      <c r="F272" s="134" t="e">
        <f t="shared" ca="1" si="34"/>
        <v>#REF!</v>
      </c>
      <c r="G272" s="132"/>
      <c r="H272" s="132"/>
      <c r="I272" s="132" t="e">
        <f t="shared" ca="1" si="36"/>
        <v>#REF!</v>
      </c>
      <c r="J272" s="135"/>
      <c r="K272" s="135"/>
      <c r="L272" s="135" t="e">
        <f t="shared" ca="1" si="35"/>
        <v>#REF!</v>
      </c>
      <c r="M272" s="137" t="e">
        <f t="shared" ca="1" si="37"/>
        <v>#REF!</v>
      </c>
      <c r="N272" s="161" t="e">
        <f t="shared" ca="1" si="38"/>
        <v>#REF!</v>
      </c>
      <c r="O272" s="139" t="e">
        <f t="shared" ca="1" si="39"/>
        <v>#REF!</v>
      </c>
      <c r="P272" s="143"/>
    </row>
    <row r="273" spans="1:16" x14ac:dyDescent="0.25">
      <c r="A273" s="128">
        <v>267</v>
      </c>
      <c r="B273" s="153" t="e">
        <f t="shared" ca="1" si="32"/>
        <v>#REF!</v>
      </c>
      <c r="C273" s="153" t="e">
        <f t="shared" ca="1" si="33"/>
        <v>#REF!</v>
      </c>
      <c r="D273" s="133"/>
      <c r="E273" s="134"/>
      <c r="F273" s="134" t="e">
        <f t="shared" ca="1" si="34"/>
        <v>#REF!</v>
      </c>
      <c r="G273" s="132"/>
      <c r="H273" s="132"/>
      <c r="I273" s="132" t="e">
        <f t="shared" ca="1" si="36"/>
        <v>#REF!</v>
      </c>
      <c r="J273" s="135"/>
      <c r="K273" s="135"/>
      <c r="L273" s="135" t="e">
        <f t="shared" ca="1" si="35"/>
        <v>#REF!</v>
      </c>
      <c r="M273" s="137" t="e">
        <f t="shared" ca="1" si="37"/>
        <v>#REF!</v>
      </c>
      <c r="N273" s="161" t="e">
        <f t="shared" ca="1" si="38"/>
        <v>#REF!</v>
      </c>
      <c r="O273" s="139" t="e">
        <f t="shared" ca="1" si="39"/>
        <v>#REF!</v>
      </c>
      <c r="P273" s="143"/>
    </row>
    <row r="274" spans="1:16" x14ac:dyDescent="0.25">
      <c r="A274" s="128">
        <v>268</v>
      </c>
      <c r="B274" s="153" t="e">
        <f t="shared" ca="1" si="32"/>
        <v>#REF!</v>
      </c>
      <c r="C274" s="153" t="e">
        <f t="shared" ca="1" si="33"/>
        <v>#REF!</v>
      </c>
      <c r="D274" s="133"/>
      <c r="E274" s="134"/>
      <c r="F274" s="134" t="e">
        <f t="shared" ca="1" si="34"/>
        <v>#REF!</v>
      </c>
      <c r="G274" s="132"/>
      <c r="H274" s="132"/>
      <c r="I274" s="132" t="e">
        <f t="shared" ca="1" si="36"/>
        <v>#REF!</v>
      </c>
      <c r="J274" s="135"/>
      <c r="K274" s="135"/>
      <c r="L274" s="135" t="e">
        <f t="shared" ca="1" si="35"/>
        <v>#REF!</v>
      </c>
      <c r="M274" s="137" t="e">
        <f t="shared" ca="1" si="37"/>
        <v>#REF!</v>
      </c>
      <c r="N274" s="161" t="e">
        <f t="shared" ca="1" si="38"/>
        <v>#REF!</v>
      </c>
      <c r="O274" s="139" t="e">
        <f t="shared" ca="1" si="39"/>
        <v>#REF!</v>
      </c>
      <c r="P274" s="143"/>
    </row>
    <row r="275" spans="1:16" x14ac:dyDescent="0.25">
      <c r="A275" s="128">
        <v>269</v>
      </c>
      <c r="B275" s="153" t="e">
        <f t="shared" ca="1" si="32"/>
        <v>#REF!</v>
      </c>
      <c r="C275" s="153" t="e">
        <f t="shared" ca="1" si="33"/>
        <v>#REF!</v>
      </c>
      <c r="D275" s="133"/>
      <c r="E275" s="134"/>
      <c r="F275" s="134" t="e">
        <f t="shared" ca="1" si="34"/>
        <v>#REF!</v>
      </c>
      <c r="G275" s="132"/>
      <c r="H275" s="132"/>
      <c r="I275" s="132" t="e">
        <f t="shared" ca="1" si="36"/>
        <v>#REF!</v>
      </c>
      <c r="J275" s="135"/>
      <c r="K275" s="135"/>
      <c r="L275" s="135" t="e">
        <f t="shared" ca="1" si="35"/>
        <v>#REF!</v>
      </c>
      <c r="M275" s="137" t="e">
        <f t="shared" ca="1" si="37"/>
        <v>#REF!</v>
      </c>
      <c r="N275" s="161" t="e">
        <f t="shared" ca="1" si="38"/>
        <v>#REF!</v>
      </c>
      <c r="O275" s="139" t="e">
        <f t="shared" ca="1" si="39"/>
        <v>#REF!</v>
      </c>
      <c r="P275" s="143"/>
    </row>
    <row r="276" spans="1:16" x14ac:dyDescent="0.25">
      <c r="A276" s="128">
        <v>270</v>
      </c>
      <c r="B276" s="153" t="e">
        <f t="shared" ca="1" si="32"/>
        <v>#REF!</v>
      </c>
      <c r="C276" s="153" t="e">
        <f t="shared" ca="1" si="33"/>
        <v>#REF!</v>
      </c>
      <c r="D276" s="133"/>
      <c r="E276" s="134"/>
      <c r="F276" s="134" t="e">
        <f t="shared" ca="1" si="34"/>
        <v>#REF!</v>
      </c>
      <c r="G276" s="132"/>
      <c r="H276" s="132"/>
      <c r="I276" s="132" t="e">
        <f t="shared" ca="1" si="36"/>
        <v>#REF!</v>
      </c>
      <c r="J276" s="135"/>
      <c r="K276" s="135"/>
      <c r="L276" s="135" t="e">
        <f t="shared" ca="1" si="35"/>
        <v>#REF!</v>
      </c>
      <c r="M276" s="137" t="e">
        <f t="shared" ca="1" si="37"/>
        <v>#REF!</v>
      </c>
      <c r="N276" s="161" t="e">
        <f t="shared" ca="1" si="38"/>
        <v>#REF!</v>
      </c>
      <c r="O276" s="139" t="e">
        <f t="shared" ca="1" si="39"/>
        <v>#REF!</v>
      </c>
      <c r="P276" s="143"/>
    </row>
    <row r="277" spans="1:16" x14ac:dyDescent="0.25">
      <c r="A277" s="128">
        <v>271</v>
      </c>
      <c r="B277" s="153" t="e">
        <f t="shared" ca="1" si="32"/>
        <v>#REF!</v>
      </c>
      <c r="C277" s="153" t="e">
        <f t="shared" ca="1" si="33"/>
        <v>#REF!</v>
      </c>
      <c r="D277" s="133"/>
      <c r="E277" s="134"/>
      <c r="F277" s="134" t="e">
        <f t="shared" ca="1" si="34"/>
        <v>#REF!</v>
      </c>
      <c r="G277" s="132"/>
      <c r="H277" s="132"/>
      <c r="I277" s="132" t="e">
        <f t="shared" ca="1" si="36"/>
        <v>#REF!</v>
      </c>
      <c r="J277" s="135"/>
      <c r="K277" s="135"/>
      <c r="L277" s="135" t="e">
        <f t="shared" ca="1" si="35"/>
        <v>#REF!</v>
      </c>
      <c r="M277" s="137" t="e">
        <f t="shared" ca="1" si="37"/>
        <v>#REF!</v>
      </c>
      <c r="N277" s="161" t="e">
        <f t="shared" ca="1" si="38"/>
        <v>#REF!</v>
      </c>
      <c r="O277" s="139" t="e">
        <f t="shared" ca="1" si="39"/>
        <v>#REF!</v>
      </c>
      <c r="P277" s="143"/>
    </row>
    <row r="278" spans="1:16" x14ac:dyDescent="0.25">
      <c r="A278" s="128">
        <v>272</v>
      </c>
      <c r="B278" s="153" t="e">
        <f t="shared" ca="1" si="32"/>
        <v>#REF!</v>
      </c>
      <c r="C278" s="153" t="e">
        <f t="shared" ca="1" si="33"/>
        <v>#REF!</v>
      </c>
      <c r="D278" s="133"/>
      <c r="E278" s="134"/>
      <c r="F278" s="134" t="e">
        <f t="shared" ca="1" si="34"/>
        <v>#REF!</v>
      </c>
      <c r="G278" s="132"/>
      <c r="H278" s="132"/>
      <c r="I278" s="132" t="e">
        <f t="shared" ca="1" si="36"/>
        <v>#REF!</v>
      </c>
      <c r="J278" s="135"/>
      <c r="K278" s="135"/>
      <c r="L278" s="135" t="e">
        <f t="shared" ca="1" si="35"/>
        <v>#REF!</v>
      </c>
      <c r="M278" s="137" t="e">
        <f t="shared" ca="1" si="37"/>
        <v>#REF!</v>
      </c>
      <c r="N278" s="161" t="e">
        <f t="shared" ca="1" si="38"/>
        <v>#REF!</v>
      </c>
      <c r="O278" s="139" t="e">
        <f t="shared" ca="1" si="39"/>
        <v>#REF!</v>
      </c>
      <c r="P278" s="143"/>
    </row>
    <row r="279" spans="1:16" x14ac:dyDescent="0.25">
      <c r="A279" s="128">
        <v>273</v>
      </c>
      <c r="B279" s="153" t="e">
        <f t="shared" ca="1" si="32"/>
        <v>#REF!</v>
      </c>
      <c r="C279" s="153" t="e">
        <f t="shared" ca="1" si="33"/>
        <v>#REF!</v>
      </c>
      <c r="D279" s="133"/>
      <c r="E279" s="134"/>
      <c r="F279" s="134" t="e">
        <f t="shared" ca="1" si="34"/>
        <v>#REF!</v>
      </c>
      <c r="G279" s="132"/>
      <c r="H279" s="132"/>
      <c r="I279" s="132" t="e">
        <f t="shared" ca="1" si="36"/>
        <v>#REF!</v>
      </c>
      <c r="J279" s="135"/>
      <c r="K279" s="135"/>
      <c r="L279" s="135" t="e">
        <f t="shared" ca="1" si="35"/>
        <v>#REF!</v>
      </c>
      <c r="M279" s="137" t="e">
        <f t="shared" ca="1" si="37"/>
        <v>#REF!</v>
      </c>
      <c r="N279" s="161" t="e">
        <f t="shared" ca="1" si="38"/>
        <v>#REF!</v>
      </c>
      <c r="O279" s="139" t="e">
        <f t="shared" ca="1" si="39"/>
        <v>#REF!</v>
      </c>
      <c r="P279" s="143"/>
    </row>
    <row r="280" spans="1:16" x14ac:dyDescent="0.25">
      <c r="A280" s="128">
        <v>274</v>
      </c>
      <c r="B280" s="153" t="e">
        <f t="shared" ca="1" si="32"/>
        <v>#REF!</v>
      </c>
      <c r="C280" s="153" t="e">
        <f t="shared" ca="1" si="33"/>
        <v>#REF!</v>
      </c>
      <c r="D280" s="133"/>
      <c r="E280" s="134"/>
      <c r="F280" s="134" t="e">
        <f t="shared" ca="1" si="34"/>
        <v>#REF!</v>
      </c>
      <c r="G280" s="132"/>
      <c r="H280" s="132"/>
      <c r="I280" s="132" t="e">
        <f t="shared" ca="1" si="36"/>
        <v>#REF!</v>
      </c>
      <c r="J280" s="135"/>
      <c r="K280" s="135"/>
      <c r="L280" s="135" t="e">
        <f t="shared" ca="1" si="35"/>
        <v>#REF!</v>
      </c>
      <c r="M280" s="137" t="e">
        <f t="shared" ca="1" si="37"/>
        <v>#REF!</v>
      </c>
      <c r="N280" s="161" t="e">
        <f t="shared" ca="1" si="38"/>
        <v>#REF!</v>
      </c>
      <c r="O280" s="139" t="e">
        <f t="shared" ca="1" si="39"/>
        <v>#REF!</v>
      </c>
      <c r="P280" s="143"/>
    </row>
    <row r="281" spans="1:16" x14ac:dyDescent="0.25">
      <c r="A281" s="128">
        <v>275</v>
      </c>
      <c r="B281" s="153" t="e">
        <f t="shared" ca="1" si="32"/>
        <v>#REF!</v>
      </c>
      <c r="C281" s="153" t="e">
        <f t="shared" ca="1" si="33"/>
        <v>#REF!</v>
      </c>
      <c r="D281" s="133"/>
      <c r="E281" s="134"/>
      <c r="F281" s="134" t="e">
        <f t="shared" ca="1" si="34"/>
        <v>#REF!</v>
      </c>
      <c r="G281" s="132"/>
      <c r="H281" s="132"/>
      <c r="I281" s="132" t="e">
        <f t="shared" ca="1" si="36"/>
        <v>#REF!</v>
      </c>
      <c r="J281" s="135"/>
      <c r="K281" s="135"/>
      <c r="L281" s="135" t="e">
        <f t="shared" ca="1" si="35"/>
        <v>#REF!</v>
      </c>
      <c r="M281" s="137" t="e">
        <f t="shared" ca="1" si="37"/>
        <v>#REF!</v>
      </c>
      <c r="N281" s="161" t="e">
        <f t="shared" ca="1" si="38"/>
        <v>#REF!</v>
      </c>
      <c r="O281" s="139" t="e">
        <f t="shared" ca="1" si="39"/>
        <v>#REF!</v>
      </c>
      <c r="P281" s="143"/>
    </row>
    <row r="282" spans="1:16" x14ac:dyDescent="0.25">
      <c r="A282" s="128">
        <v>276</v>
      </c>
      <c r="B282" s="153" t="e">
        <f t="shared" ca="1" si="32"/>
        <v>#REF!</v>
      </c>
      <c r="C282" s="153" t="e">
        <f t="shared" ca="1" si="33"/>
        <v>#REF!</v>
      </c>
      <c r="D282" s="133"/>
      <c r="E282" s="134"/>
      <c r="F282" s="134" t="e">
        <f t="shared" ca="1" si="34"/>
        <v>#REF!</v>
      </c>
      <c r="G282" s="132"/>
      <c r="H282" s="132"/>
      <c r="I282" s="132" t="e">
        <f t="shared" ca="1" si="36"/>
        <v>#REF!</v>
      </c>
      <c r="J282" s="135"/>
      <c r="K282" s="135"/>
      <c r="L282" s="135" t="e">
        <f t="shared" ca="1" si="35"/>
        <v>#REF!</v>
      </c>
      <c r="M282" s="137" t="e">
        <f t="shared" ca="1" si="37"/>
        <v>#REF!</v>
      </c>
      <c r="N282" s="161" t="e">
        <f t="shared" ca="1" si="38"/>
        <v>#REF!</v>
      </c>
      <c r="O282" s="139" t="e">
        <f t="shared" ca="1" si="39"/>
        <v>#REF!</v>
      </c>
      <c r="P282" s="143"/>
    </row>
    <row r="283" spans="1:16" x14ac:dyDescent="0.25">
      <c r="A283" s="128">
        <v>277</v>
      </c>
      <c r="B283" s="153" t="e">
        <f t="shared" ca="1" si="32"/>
        <v>#REF!</v>
      </c>
      <c r="C283" s="153" t="e">
        <f t="shared" ca="1" si="33"/>
        <v>#REF!</v>
      </c>
      <c r="D283" s="133"/>
      <c r="E283" s="134"/>
      <c r="F283" s="134" t="e">
        <f t="shared" ca="1" si="34"/>
        <v>#REF!</v>
      </c>
      <c r="G283" s="132"/>
      <c r="H283" s="132"/>
      <c r="I283" s="132" t="e">
        <f t="shared" ca="1" si="36"/>
        <v>#REF!</v>
      </c>
      <c r="J283" s="135"/>
      <c r="K283" s="135"/>
      <c r="L283" s="135" t="e">
        <f t="shared" ca="1" si="35"/>
        <v>#REF!</v>
      </c>
      <c r="M283" s="137" t="e">
        <f t="shared" ca="1" si="37"/>
        <v>#REF!</v>
      </c>
      <c r="N283" s="161" t="e">
        <f t="shared" ca="1" si="38"/>
        <v>#REF!</v>
      </c>
      <c r="O283" s="139" t="e">
        <f t="shared" ca="1" si="39"/>
        <v>#REF!</v>
      </c>
      <c r="P283" s="143"/>
    </row>
    <row r="284" spans="1:16" x14ac:dyDescent="0.25">
      <c r="A284" s="128">
        <v>278</v>
      </c>
      <c r="B284" s="153" t="e">
        <f t="shared" ca="1" si="32"/>
        <v>#REF!</v>
      </c>
      <c r="C284" s="153" t="e">
        <f t="shared" ca="1" si="33"/>
        <v>#REF!</v>
      </c>
      <c r="D284" s="133"/>
      <c r="E284" s="134"/>
      <c r="F284" s="134" t="e">
        <f t="shared" ca="1" si="34"/>
        <v>#REF!</v>
      </c>
      <c r="G284" s="132"/>
      <c r="H284" s="132"/>
      <c r="I284" s="132" t="e">
        <f t="shared" ca="1" si="36"/>
        <v>#REF!</v>
      </c>
      <c r="J284" s="135"/>
      <c r="K284" s="135"/>
      <c r="L284" s="135" t="e">
        <f t="shared" ca="1" si="35"/>
        <v>#REF!</v>
      </c>
      <c r="M284" s="137" t="e">
        <f t="shared" ca="1" si="37"/>
        <v>#REF!</v>
      </c>
      <c r="N284" s="161" t="e">
        <f t="shared" ca="1" si="38"/>
        <v>#REF!</v>
      </c>
      <c r="O284" s="139" t="e">
        <f t="shared" ca="1" si="39"/>
        <v>#REF!</v>
      </c>
      <c r="P284" s="143"/>
    </row>
    <row r="285" spans="1:16" x14ac:dyDescent="0.25">
      <c r="A285" s="128">
        <v>279</v>
      </c>
      <c r="B285" s="153" t="e">
        <f t="shared" ca="1" si="32"/>
        <v>#REF!</v>
      </c>
      <c r="C285" s="153" t="e">
        <f t="shared" ca="1" si="33"/>
        <v>#REF!</v>
      </c>
      <c r="D285" s="133"/>
      <c r="E285" s="134"/>
      <c r="F285" s="134" t="e">
        <f t="shared" ca="1" si="34"/>
        <v>#REF!</v>
      </c>
      <c r="G285" s="132"/>
      <c r="H285" s="132"/>
      <c r="I285" s="132" t="e">
        <f t="shared" ca="1" si="36"/>
        <v>#REF!</v>
      </c>
      <c r="J285" s="135"/>
      <c r="K285" s="135"/>
      <c r="L285" s="135" t="e">
        <f t="shared" ca="1" si="35"/>
        <v>#REF!</v>
      </c>
      <c r="M285" s="137" t="e">
        <f t="shared" ca="1" si="37"/>
        <v>#REF!</v>
      </c>
      <c r="N285" s="161" t="e">
        <f t="shared" ca="1" si="38"/>
        <v>#REF!</v>
      </c>
      <c r="O285" s="139" t="e">
        <f t="shared" ca="1" si="39"/>
        <v>#REF!</v>
      </c>
      <c r="P285" s="143"/>
    </row>
    <row r="286" spans="1:16" x14ac:dyDescent="0.25">
      <c r="A286" s="128">
        <v>280</v>
      </c>
      <c r="B286" s="153" t="e">
        <f t="shared" ca="1" si="32"/>
        <v>#REF!</v>
      </c>
      <c r="C286" s="153" t="e">
        <f t="shared" ca="1" si="33"/>
        <v>#REF!</v>
      </c>
      <c r="D286" s="133"/>
      <c r="E286" s="134"/>
      <c r="F286" s="134" t="e">
        <f t="shared" ca="1" si="34"/>
        <v>#REF!</v>
      </c>
      <c r="G286" s="132"/>
      <c r="H286" s="132"/>
      <c r="I286" s="132" t="e">
        <f t="shared" ca="1" si="36"/>
        <v>#REF!</v>
      </c>
      <c r="J286" s="135"/>
      <c r="K286" s="135"/>
      <c r="L286" s="135" t="e">
        <f t="shared" ca="1" si="35"/>
        <v>#REF!</v>
      </c>
      <c r="M286" s="137" t="e">
        <f t="shared" ca="1" si="37"/>
        <v>#REF!</v>
      </c>
      <c r="N286" s="161" t="e">
        <f t="shared" ca="1" si="38"/>
        <v>#REF!</v>
      </c>
      <c r="O286" s="139" t="e">
        <f t="shared" ca="1" si="39"/>
        <v>#REF!</v>
      </c>
      <c r="P286" s="143"/>
    </row>
    <row r="287" spans="1:16" x14ac:dyDescent="0.25">
      <c r="A287" s="128">
        <v>281</v>
      </c>
      <c r="B287" s="153" t="e">
        <f t="shared" ca="1" si="32"/>
        <v>#REF!</v>
      </c>
      <c r="C287" s="153" t="e">
        <f t="shared" ca="1" si="33"/>
        <v>#REF!</v>
      </c>
      <c r="D287" s="133"/>
      <c r="E287" s="134"/>
      <c r="F287" s="134" t="e">
        <f t="shared" ca="1" si="34"/>
        <v>#REF!</v>
      </c>
      <c r="G287" s="132"/>
      <c r="H287" s="132"/>
      <c r="I287" s="132" t="e">
        <f t="shared" ca="1" si="36"/>
        <v>#REF!</v>
      </c>
      <c r="J287" s="135"/>
      <c r="K287" s="135"/>
      <c r="L287" s="135" t="e">
        <f t="shared" ca="1" si="35"/>
        <v>#REF!</v>
      </c>
      <c r="M287" s="137" t="e">
        <f t="shared" ca="1" si="37"/>
        <v>#REF!</v>
      </c>
      <c r="N287" s="161" t="e">
        <f t="shared" ca="1" si="38"/>
        <v>#REF!</v>
      </c>
      <c r="O287" s="139" t="e">
        <f t="shared" ca="1" si="39"/>
        <v>#REF!</v>
      </c>
      <c r="P287" s="143"/>
    </row>
    <row r="288" spans="1:16" x14ac:dyDescent="0.25">
      <c r="A288" s="128">
        <v>282</v>
      </c>
      <c r="B288" s="153" t="e">
        <f t="shared" ca="1" si="32"/>
        <v>#REF!</v>
      </c>
      <c r="C288" s="153" t="e">
        <f t="shared" ca="1" si="33"/>
        <v>#REF!</v>
      </c>
      <c r="D288" s="133"/>
      <c r="E288" s="134"/>
      <c r="F288" s="134" t="e">
        <f t="shared" ca="1" si="34"/>
        <v>#REF!</v>
      </c>
      <c r="G288" s="132"/>
      <c r="H288" s="132"/>
      <c r="I288" s="132" t="e">
        <f t="shared" ca="1" si="36"/>
        <v>#REF!</v>
      </c>
      <c r="J288" s="135"/>
      <c r="K288" s="135"/>
      <c r="L288" s="135" t="e">
        <f t="shared" ca="1" si="35"/>
        <v>#REF!</v>
      </c>
      <c r="M288" s="137" t="e">
        <f t="shared" ca="1" si="37"/>
        <v>#REF!</v>
      </c>
      <c r="N288" s="161" t="e">
        <f t="shared" ca="1" si="38"/>
        <v>#REF!</v>
      </c>
      <c r="O288" s="139" t="e">
        <f t="shared" ca="1" si="39"/>
        <v>#REF!</v>
      </c>
      <c r="P288" s="143"/>
    </row>
    <row r="289" spans="1:16" x14ac:dyDescent="0.25">
      <c r="A289" s="128">
        <v>283</v>
      </c>
      <c r="B289" s="153" t="e">
        <f t="shared" ca="1" si="32"/>
        <v>#REF!</v>
      </c>
      <c r="C289" s="153" t="e">
        <f t="shared" ca="1" si="33"/>
        <v>#REF!</v>
      </c>
      <c r="D289" s="133"/>
      <c r="E289" s="134"/>
      <c r="F289" s="134" t="e">
        <f t="shared" ca="1" si="34"/>
        <v>#REF!</v>
      </c>
      <c r="G289" s="132"/>
      <c r="H289" s="132"/>
      <c r="I289" s="132" t="e">
        <f t="shared" ca="1" si="36"/>
        <v>#REF!</v>
      </c>
      <c r="J289" s="135"/>
      <c r="K289" s="135"/>
      <c r="L289" s="135" t="e">
        <f t="shared" ca="1" si="35"/>
        <v>#REF!</v>
      </c>
      <c r="M289" s="137" t="e">
        <f t="shared" ca="1" si="37"/>
        <v>#REF!</v>
      </c>
      <c r="N289" s="161" t="e">
        <f t="shared" ca="1" si="38"/>
        <v>#REF!</v>
      </c>
      <c r="O289" s="139" t="e">
        <f t="shared" ca="1" si="39"/>
        <v>#REF!</v>
      </c>
      <c r="P289" s="143"/>
    </row>
    <row r="290" spans="1:16" x14ac:dyDescent="0.25">
      <c r="A290" s="128">
        <v>284</v>
      </c>
      <c r="B290" s="153" t="e">
        <f t="shared" ca="1" si="32"/>
        <v>#REF!</v>
      </c>
      <c r="C290" s="153" t="e">
        <f t="shared" ca="1" si="33"/>
        <v>#REF!</v>
      </c>
      <c r="D290" s="133"/>
      <c r="E290" s="134"/>
      <c r="F290" s="134" t="e">
        <f t="shared" ca="1" si="34"/>
        <v>#REF!</v>
      </c>
      <c r="G290" s="132"/>
      <c r="H290" s="132"/>
      <c r="I290" s="132" t="e">
        <f t="shared" ca="1" si="36"/>
        <v>#REF!</v>
      </c>
      <c r="J290" s="135"/>
      <c r="K290" s="135"/>
      <c r="L290" s="135" t="e">
        <f t="shared" ca="1" si="35"/>
        <v>#REF!</v>
      </c>
      <c r="M290" s="137" t="e">
        <f t="shared" ca="1" si="37"/>
        <v>#REF!</v>
      </c>
      <c r="N290" s="161" t="e">
        <f t="shared" ca="1" si="38"/>
        <v>#REF!</v>
      </c>
      <c r="O290" s="139" t="e">
        <f t="shared" ca="1" si="39"/>
        <v>#REF!</v>
      </c>
      <c r="P290" s="143"/>
    </row>
    <row r="291" spans="1:16" x14ac:dyDescent="0.25">
      <c r="A291" s="128">
        <v>285</v>
      </c>
      <c r="B291" s="153" t="e">
        <f t="shared" ca="1" si="32"/>
        <v>#REF!</v>
      </c>
      <c r="C291" s="153" t="e">
        <f t="shared" ca="1" si="33"/>
        <v>#REF!</v>
      </c>
      <c r="D291" s="133"/>
      <c r="E291" s="134"/>
      <c r="F291" s="134" t="e">
        <f t="shared" ca="1" si="34"/>
        <v>#REF!</v>
      </c>
      <c r="G291" s="132"/>
      <c r="H291" s="132"/>
      <c r="I291" s="132" t="e">
        <f t="shared" ca="1" si="36"/>
        <v>#REF!</v>
      </c>
      <c r="J291" s="135"/>
      <c r="K291" s="135"/>
      <c r="L291" s="135" t="e">
        <f t="shared" ca="1" si="35"/>
        <v>#REF!</v>
      </c>
      <c r="M291" s="137" t="e">
        <f t="shared" ca="1" si="37"/>
        <v>#REF!</v>
      </c>
      <c r="N291" s="161" t="e">
        <f t="shared" ca="1" si="38"/>
        <v>#REF!</v>
      </c>
      <c r="O291" s="139" t="e">
        <f t="shared" ca="1" si="39"/>
        <v>#REF!</v>
      </c>
      <c r="P291" s="143"/>
    </row>
    <row r="292" spans="1:16" x14ac:dyDescent="0.25">
      <c r="A292" s="128">
        <v>286</v>
      </c>
      <c r="B292" s="153" t="e">
        <f t="shared" ca="1" si="32"/>
        <v>#REF!</v>
      </c>
      <c r="C292" s="153" t="e">
        <f t="shared" ca="1" si="33"/>
        <v>#REF!</v>
      </c>
      <c r="D292" s="133"/>
      <c r="E292" s="134"/>
      <c r="F292" s="134" t="e">
        <f t="shared" ca="1" si="34"/>
        <v>#REF!</v>
      </c>
      <c r="G292" s="132"/>
      <c r="H292" s="132"/>
      <c r="I292" s="132" t="e">
        <f t="shared" ca="1" si="36"/>
        <v>#REF!</v>
      </c>
      <c r="J292" s="135"/>
      <c r="K292" s="135"/>
      <c r="L292" s="135" t="e">
        <f t="shared" ca="1" si="35"/>
        <v>#REF!</v>
      </c>
      <c r="M292" s="137" t="e">
        <f t="shared" ca="1" si="37"/>
        <v>#REF!</v>
      </c>
      <c r="N292" s="161" t="e">
        <f t="shared" ca="1" si="38"/>
        <v>#REF!</v>
      </c>
      <c r="O292" s="139" t="e">
        <f t="shared" ca="1" si="39"/>
        <v>#REF!</v>
      </c>
      <c r="P292" s="143"/>
    </row>
    <row r="293" spans="1:16" x14ac:dyDescent="0.25">
      <c r="A293" s="128">
        <v>287</v>
      </c>
      <c r="B293" s="153" t="e">
        <f t="shared" ca="1" si="32"/>
        <v>#REF!</v>
      </c>
      <c r="C293" s="153" t="e">
        <f t="shared" ca="1" si="33"/>
        <v>#REF!</v>
      </c>
      <c r="D293" s="133"/>
      <c r="E293" s="134"/>
      <c r="F293" s="134" t="e">
        <f t="shared" ca="1" si="34"/>
        <v>#REF!</v>
      </c>
      <c r="G293" s="132"/>
      <c r="H293" s="132"/>
      <c r="I293" s="132" t="e">
        <f t="shared" ca="1" si="36"/>
        <v>#REF!</v>
      </c>
      <c r="J293" s="135"/>
      <c r="K293" s="135"/>
      <c r="L293" s="135" t="e">
        <f t="shared" ca="1" si="35"/>
        <v>#REF!</v>
      </c>
      <c r="M293" s="137" t="e">
        <f t="shared" ca="1" si="37"/>
        <v>#REF!</v>
      </c>
      <c r="N293" s="161" t="e">
        <f t="shared" ca="1" si="38"/>
        <v>#REF!</v>
      </c>
      <c r="O293" s="139" t="e">
        <f t="shared" ca="1" si="39"/>
        <v>#REF!</v>
      </c>
      <c r="P293" s="143"/>
    </row>
    <row r="294" spans="1:16" x14ac:dyDescent="0.25">
      <c r="A294" s="128">
        <v>288</v>
      </c>
      <c r="B294" s="153" t="e">
        <f t="shared" ca="1" si="32"/>
        <v>#REF!</v>
      </c>
      <c r="C294" s="153" t="e">
        <f t="shared" ca="1" si="33"/>
        <v>#REF!</v>
      </c>
      <c r="D294" s="133"/>
      <c r="E294" s="134"/>
      <c r="F294" s="134" t="e">
        <f t="shared" ca="1" si="34"/>
        <v>#REF!</v>
      </c>
      <c r="G294" s="132"/>
      <c r="H294" s="132"/>
      <c r="I294" s="132" t="e">
        <f t="shared" ca="1" si="36"/>
        <v>#REF!</v>
      </c>
      <c r="J294" s="135"/>
      <c r="K294" s="135"/>
      <c r="L294" s="135" t="e">
        <f t="shared" ca="1" si="35"/>
        <v>#REF!</v>
      </c>
      <c r="M294" s="137" t="e">
        <f t="shared" ca="1" si="37"/>
        <v>#REF!</v>
      </c>
      <c r="N294" s="161" t="e">
        <f t="shared" ca="1" si="38"/>
        <v>#REF!</v>
      </c>
      <c r="O294" s="139" t="e">
        <f t="shared" ca="1" si="39"/>
        <v>#REF!</v>
      </c>
      <c r="P294" s="143"/>
    </row>
    <row r="295" spans="1:16" x14ac:dyDescent="0.25">
      <c r="A295" s="128">
        <v>289</v>
      </c>
      <c r="B295" s="153" t="e">
        <f t="shared" ca="1" si="32"/>
        <v>#REF!</v>
      </c>
      <c r="C295" s="153" t="e">
        <f t="shared" ca="1" si="33"/>
        <v>#REF!</v>
      </c>
      <c r="D295" s="133"/>
      <c r="E295" s="134"/>
      <c r="F295" s="134" t="e">
        <f t="shared" ca="1" si="34"/>
        <v>#REF!</v>
      </c>
      <c r="G295" s="132"/>
      <c r="H295" s="132"/>
      <c r="I295" s="132" t="e">
        <f t="shared" ca="1" si="36"/>
        <v>#REF!</v>
      </c>
      <c r="J295" s="135"/>
      <c r="K295" s="135"/>
      <c r="L295" s="135" t="e">
        <f t="shared" ca="1" si="35"/>
        <v>#REF!</v>
      </c>
      <c r="M295" s="137" t="e">
        <f t="shared" ca="1" si="37"/>
        <v>#REF!</v>
      </c>
      <c r="N295" s="161" t="e">
        <f t="shared" ca="1" si="38"/>
        <v>#REF!</v>
      </c>
      <c r="O295" s="139" t="e">
        <f t="shared" ca="1" si="39"/>
        <v>#REF!</v>
      </c>
      <c r="P295" s="143"/>
    </row>
    <row r="296" spans="1:16" x14ac:dyDescent="0.25">
      <c r="A296" s="128">
        <v>290</v>
      </c>
      <c r="B296" s="153" t="e">
        <f t="shared" ca="1" si="32"/>
        <v>#REF!</v>
      </c>
      <c r="C296" s="153" t="e">
        <f t="shared" ca="1" si="33"/>
        <v>#REF!</v>
      </c>
      <c r="D296" s="133"/>
      <c r="E296" s="134"/>
      <c r="F296" s="134" t="e">
        <f t="shared" ca="1" si="34"/>
        <v>#REF!</v>
      </c>
      <c r="G296" s="132"/>
      <c r="H296" s="132"/>
      <c r="I296" s="132" t="e">
        <f t="shared" ca="1" si="36"/>
        <v>#REF!</v>
      </c>
      <c r="J296" s="135"/>
      <c r="K296" s="135"/>
      <c r="L296" s="135" t="e">
        <f t="shared" ca="1" si="35"/>
        <v>#REF!</v>
      </c>
      <c r="M296" s="137" t="e">
        <f t="shared" ca="1" si="37"/>
        <v>#REF!</v>
      </c>
      <c r="N296" s="161" t="e">
        <f t="shared" ca="1" si="38"/>
        <v>#REF!</v>
      </c>
      <c r="O296" s="139" t="e">
        <f t="shared" ca="1" si="39"/>
        <v>#REF!</v>
      </c>
      <c r="P296" s="143"/>
    </row>
    <row r="297" spans="1:16" x14ac:dyDescent="0.25">
      <c r="A297" s="128">
        <v>291</v>
      </c>
      <c r="B297" s="153" t="e">
        <f t="shared" ca="1" si="32"/>
        <v>#REF!</v>
      </c>
      <c r="C297" s="153" t="e">
        <f t="shared" ca="1" si="33"/>
        <v>#REF!</v>
      </c>
      <c r="D297" s="133"/>
      <c r="E297" s="134"/>
      <c r="F297" s="134" t="e">
        <f t="shared" ca="1" si="34"/>
        <v>#REF!</v>
      </c>
      <c r="G297" s="132"/>
      <c r="H297" s="132"/>
      <c r="I297" s="132" t="e">
        <f t="shared" ca="1" si="36"/>
        <v>#REF!</v>
      </c>
      <c r="J297" s="135"/>
      <c r="K297" s="135"/>
      <c r="L297" s="135" t="e">
        <f t="shared" ca="1" si="35"/>
        <v>#REF!</v>
      </c>
      <c r="M297" s="137" t="e">
        <f t="shared" ca="1" si="37"/>
        <v>#REF!</v>
      </c>
      <c r="N297" s="161" t="e">
        <f t="shared" ca="1" si="38"/>
        <v>#REF!</v>
      </c>
      <c r="O297" s="139" t="e">
        <f t="shared" ca="1" si="39"/>
        <v>#REF!</v>
      </c>
      <c r="P297" s="143"/>
    </row>
    <row r="298" spans="1:16" x14ac:dyDescent="0.25">
      <c r="A298" s="128">
        <v>292</v>
      </c>
      <c r="B298" s="153" t="e">
        <f t="shared" ca="1" si="32"/>
        <v>#REF!</v>
      </c>
      <c r="C298" s="153" t="e">
        <f t="shared" ca="1" si="33"/>
        <v>#REF!</v>
      </c>
      <c r="D298" s="133"/>
      <c r="E298" s="134"/>
      <c r="F298" s="134" t="e">
        <f t="shared" ca="1" si="34"/>
        <v>#REF!</v>
      </c>
      <c r="G298" s="132"/>
      <c r="H298" s="132"/>
      <c r="I298" s="132" t="e">
        <f t="shared" ca="1" si="36"/>
        <v>#REF!</v>
      </c>
      <c r="J298" s="135"/>
      <c r="K298" s="135"/>
      <c r="L298" s="135" t="e">
        <f t="shared" ca="1" si="35"/>
        <v>#REF!</v>
      </c>
      <c r="M298" s="137" t="e">
        <f t="shared" ca="1" si="37"/>
        <v>#REF!</v>
      </c>
      <c r="N298" s="161" t="e">
        <f t="shared" ca="1" si="38"/>
        <v>#REF!</v>
      </c>
      <c r="O298" s="139" t="e">
        <f t="shared" ca="1" si="39"/>
        <v>#REF!</v>
      </c>
      <c r="P298" s="143"/>
    </row>
    <row r="299" spans="1:16" x14ac:dyDescent="0.25">
      <c r="A299" s="128">
        <v>293</v>
      </c>
      <c r="B299" s="153" t="e">
        <f t="shared" ca="1" si="32"/>
        <v>#REF!</v>
      </c>
      <c r="C299" s="153" t="e">
        <f t="shared" ca="1" si="33"/>
        <v>#REF!</v>
      </c>
      <c r="D299" s="133"/>
      <c r="E299" s="134"/>
      <c r="F299" s="134" t="e">
        <f t="shared" ca="1" si="34"/>
        <v>#REF!</v>
      </c>
      <c r="G299" s="132"/>
      <c r="H299" s="132"/>
      <c r="I299" s="132" t="e">
        <f t="shared" ca="1" si="36"/>
        <v>#REF!</v>
      </c>
      <c r="J299" s="135"/>
      <c r="K299" s="135"/>
      <c r="L299" s="135" t="e">
        <f t="shared" ca="1" si="35"/>
        <v>#REF!</v>
      </c>
      <c r="M299" s="137" t="e">
        <f t="shared" ca="1" si="37"/>
        <v>#REF!</v>
      </c>
      <c r="N299" s="161" t="e">
        <f t="shared" ca="1" si="38"/>
        <v>#REF!</v>
      </c>
      <c r="O299" s="139" t="e">
        <f t="shared" ca="1" si="39"/>
        <v>#REF!</v>
      </c>
      <c r="P299" s="143"/>
    </row>
    <row r="300" spans="1:16" x14ac:dyDescent="0.25">
      <c r="A300" s="128">
        <v>294</v>
      </c>
      <c r="B300" s="153" t="e">
        <f t="shared" ca="1" si="32"/>
        <v>#REF!</v>
      </c>
      <c r="C300" s="153" t="e">
        <f t="shared" ca="1" si="33"/>
        <v>#REF!</v>
      </c>
      <c r="D300" s="133"/>
      <c r="E300" s="134"/>
      <c r="F300" s="134" t="e">
        <f t="shared" ca="1" si="34"/>
        <v>#REF!</v>
      </c>
      <c r="G300" s="132"/>
      <c r="H300" s="132"/>
      <c r="I300" s="132" t="e">
        <f t="shared" ca="1" si="36"/>
        <v>#REF!</v>
      </c>
      <c r="J300" s="135"/>
      <c r="K300" s="135"/>
      <c r="L300" s="135" t="e">
        <f t="shared" ca="1" si="35"/>
        <v>#REF!</v>
      </c>
      <c r="M300" s="137" t="e">
        <f t="shared" ca="1" si="37"/>
        <v>#REF!</v>
      </c>
      <c r="N300" s="161" t="e">
        <f t="shared" ca="1" si="38"/>
        <v>#REF!</v>
      </c>
      <c r="O300" s="139" t="e">
        <f t="shared" ca="1" si="39"/>
        <v>#REF!</v>
      </c>
      <c r="P300" s="143"/>
    </row>
    <row r="301" spans="1:16" x14ac:dyDescent="0.25">
      <c r="A301" s="128">
        <v>295</v>
      </c>
      <c r="B301" s="153" t="e">
        <f t="shared" ca="1" si="32"/>
        <v>#REF!</v>
      </c>
      <c r="C301" s="153" t="e">
        <f t="shared" ca="1" si="33"/>
        <v>#REF!</v>
      </c>
      <c r="D301" s="133"/>
      <c r="E301" s="134"/>
      <c r="F301" s="134" t="e">
        <f t="shared" ca="1" si="34"/>
        <v>#REF!</v>
      </c>
      <c r="G301" s="132"/>
      <c r="H301" s="132"/>
      <c r="I301" s="132" t="e">
        <f t="shared" ca="1" si="36"/>
        <v>#REF!</v>
      </c>
      <c r="J301" s="135"/>
      <c r="K301" s="135"/>
      <c r="L301" s="135" t="e">
        <f t="shared" ca="1" si="35"/>
        <v>#REF!</v>
      </c>
      <c r="M301" s="137" t="e">
        <f t="shared" ca="1" si="37"/>
        <v>#REF!</v>
      </c>
      <c r="N301" s="161" t="e">
        <f t="shared" ca="1" si="38"/>
        <v>#REF!</v>
      </c>
      <c r="O301" s="139" t="e">
        <f t="shared" ca="1" si="39"/>
        <v>#REF!</v>
      </c>
      <c r="P301" s="143"/>
    </row>
    <row r="302" spans="1:16" x14ac:dyDescent="0.25">
      <c r="A302" s="128">
        <v>296</v>
      </c>
      <c r="B302" s="153" t="e">
        <f t="shared" ca="1" si="32"/>
        <v>#REF!</v>
      </c>
      <c r="C302" s="153" t="e">
        <f t="shared" ca="1" si="33"/>
        <v>#REF!</v>
      </c>
      <c r="D302" s="133"/>
      <c r="E302" s="134"/>
      <c r="F302" s="134" t="e">
        <f t="shared" ca="1" si="34"/>
        <v>#REF!</v>
      </c>
      <c r="G302" s="132"/>
      <c r="H302" s="132"/>
      <c r="I302" s="132" t="e">
        <f t="shared" ca="1" si="36"/>
        <v>#REF!</v>
      </c>
      <c r="J302" s="135"/>
      <c r="K302" s="135"/>
      <c r="L302" s="135" t="e">
        <f t="shared" ca="1" si="35"/>
        <v>#REF!</v>
      </c>
      <c r="M302" s="137" t="e">
        <f t="shared" ca="1" si="37"/>
        <v>#REF!</v>
      </c>
      <c r="N302" s="161" t="e">
        <f t="shared" ca="1" si="38"/>
        <v>#REF!</v>
      </c>
      <c r="O302" s="139" t="e">
        <f t="shared" ca="1" si="39"/>
        <v>#REF!</v>
      </c>
      <c r="P302" s="143"/>
    </row>
    <row r="303" spans="1:16" x14ac:dyDescent="0.25">
      <c r="A303" s="128">
        <v>297</v>
      </c>
      <c r="B303" s="153" t="e">
        <f t="shared" ca="1" si="32"/>
        <v>#REF!</v>
      </c>
      <c r="C303" s="153" t="e">
        <f t="shared" ca="1" si="33"/>
        <v>#REF!</v>
      </c>
      <c r="D303" s="133"/>
      <c r="E303" s="134"/>
      <c r="F303" s="134" t="e">
        <f t="shared" ca="1" si="34"/>
        <v>#REF!</v>
      </c>
      <c r="G303" s="132"/>
      <c r="H303" s="132"/>
      <c r="I303" s="132" t="e">
        <f t="shared" ca="1" si="36"/>
        <v>#REF!</v>
      </c>
      <c r="J303" s="135"/>
      <c r="K303" s="135"/>
      <c r="L303" s="135" t="e">
        <f t="shared" ca="1" si="35"/>
        <v>#REF!</v>
      </c>
      <c r="M303" s="137" t="e">
        <f t="shared" ca="1" si="37"/>
        <v>#REF!</v>
      </c>
      <c r="N303" s="161" t="e">
        <f t="shared" ca="1" si="38"/>
        <v>#REF!</v>
      </c>
      <c r="O303" s="139" t="e">
        <f t="shared" ca="1" si="39"/>
        <v>#REF!</v>
      </c>
      <c r="P303" s="143"/>
    </row>
    <row r="304" spans="1:16" x14ac:dyDescent="0.25">
      <c r="A304" s="128">
        <v>298</v>
      </c>
      <c r="B304" s="153" t="e">
        <f t="shared" ca="1" si="32"/>
        <v>#REF!</v>
      </c>
      <c r="C304" s="153" t="e">
        <f t="shared" ca="1" si="33"/>
        <v>#REF!</v>
      </c>
      <c r="D304" s="133"/>
      <c r="E304" s="134"/>
      <c r="F304" s="134" t="e">
        <f t="shared" ca="1" si="34"/>
        <v>#REF!</v>
      </c>
      <c r="G304" s="132"/>
      <c r="H304" s="132"/>
      <c r="I304" s="132" t="e">
        <f t="shared" ca="1" si="36"/>
        <v>#REF!</v>
      </c>
      <c r="J304" s="135"/>
      <c r="K304" s="135"/>
      <c r="L304" s="135" t="e">
        <f t="shared" ca="1" si="35"/>
        <v>#REF!</v>
      </c>
      <c r="M304" s="137" t="e">
        <f t="shared" ca="1" si="37"/>
        <v>#REF!</v>
      </c>
      <c r="N304" s="161" t="e">
        <f t="shared" ca="1" si="38"/>
        <v>#REF!</v>
      </c>
      <c r="O304" s="139" t="e">
        <f t="shared" ca="1" si="39"/>
        <v>#REF!</v>
      </c>
      <c r="P304" s="143"/>
    </row>
    <row r="305" spans="1:16" x14ac:dyDescent="0.25">
      <c r="A305" s="128">
        <v>299</v>
      </c>
      <c r="B305" s="153" t="e">
        <f t="shared" ca="1" si="32"/>
        <v>#REF!</v>
      </c>
      <c r="C305" s="153" t="e">
        <f t="shared" ca="1" si="33"/>
        <v>#REF!</v>
      </c>
      <c r="D305" s="133"/>
      <c r="E305" s="134"/>
      <c r="F305" s="134" t="e">
        <f t="shared" ca="1" si="34"/>
        <v>#REF!</v>
      </c>
      <c r="G305" s="132"/>
      <c r="H305" s="132"/>
      <c r="I305" s="132" t="e">
        <f t="shared" ca="1" si="36"/>
        <v>#REF!</v>
      </c>
      <c r="J305" s="135"/>
      <c r="K305" s="135"/>
      <c r="L305" s="135" t="e">
        <f t="shared" ca="1" si="35"/>
        <v>#REF!</v>
      </c>
      <c r="M305" s="137" t="e">
        <f t="shared" ca="1" si="37"/>
        <v>#REF!</v>
      </c>
      <c r="N305" s="161" t="e">
        <f t="shared" ca="1" si="38"/>
        <v>#REF!</v>
      </c>
      <c r="O305" s="139" t="e">
        <f t="shared" ca="1" si="39"/>
        <v>#REF!</v>
      </c>
      <c r="P305" s="143"/>
    </row>
    <row r="306" spans="1:16" x14ac:dyDescent="0.25">
      <c r="A306" s="128">
        <v>300</v>
      </c>
      <c r="B306" s="153" t="e">
        <f t="shared" ca="1" si="32"/>
        <v>#REF!</v>
      </c>
      <c r="C306" s="153" t="e">
        <f t="shared" ca="1" si="33"/>
        <v>#REF!</v>
      </c>
      <c r="D306" s="133"/>
      <c r="E306" s="134"/>
      <c r="F306" s="134" t="e">
        <f t="shared" ca="1" si="34"/>
        <v>#REF!</v>
      </c>
      <c r="G306" s="132"/>
      <c r="H306" s="132"/>
      <c r="I306" s="132" t="e">
        <f t="shared" ca="1" si="36"/>
        <v>#REF!</v>
      </c>
      <c r="J306" s="135"/>
      <c r="K306" s="135"/>
      <c r="L306" s="135" t="e">
        <f t="shared" ca="1" si="35"/>
        <v>#REF!</v>
      </c>
      <c r="M306" s="137" t="e">
        <f t="shared" ca="1" si="37"/>
        <v>#REF!</v>
      </c>
      <c r="N306" s="161" t="e">
        <f t="shared" ca="1" si="38"/>
        <v>#REF!</v>
      </c>
      <c r="O306" s="139" t="e">
        <f t="shared" ca="1" si="39"/>
        <v>#REF!</v>
      </c>
      <c r="P306" s="143"/>
    </row>
    <row r="307" spans="1:16" x14ac:dyDescent="0.25">
      <c r="A307" s="128">
        <v>301</v>
      </c>
      <c r="B307" s="153" t="e">
        <f t="shared" ca="1" si="32"/>
        <v>#REF!</v>
      </c>
      <c r="C307" s="153" t="e">
        <f t="shared" ca="1" si="33"/>
        <v>#REF!</v>
      </c>
      <c r="D307" s="133"/>
      <c r="E307" s="134"/>
      <c r="F307" s="134" t="e">
        <f t="shared" ca="1" si="34"/>
        <v>#REF!</v>
      </c>
      <c r="G307" s="132"/>
      <c r="H307" s="132"/>
      <c r="I307" s="132" t="e">
        <f t="shared" ca="1" si="36"/>
        <v>#REF!</v>
      </c>
      <c r="J307" s="135"/>
      <c r="K307" s="135"/>
      <c r="L307" s="135" t="e">
        <f t="shared" ca="1" si="35"/>
        <v>#REF!</v>
      </c>
      <c r="M307" s="137" t="e">
        <f t="shared" ca="1" si="37"/>
        <v>#REF!</v>
      </c>
      <c r="N307" s="161" t="e">
        <f t="shared" ca="1" si="38"/>
        <v>#REF!</v>
      </c>
      <c r="O307" s="139" t="e">
        <f t="shared" ca="1" si="39"/>
        <v>#REF!</v>
      </c>
      <c r="P307" s="143"/>
    </row>
    <row r="308" spans="1:16" x14ac:dyDescent="0.25">
      <c r="A308" s="128">
        <v>302</v>
      </c>
      <c r="B308" s="153" t="e">
        <f t="shared" ca="1" si="32"/>
        <v>#REF!</v>
      </c>
      <c r="C308" s="153" t="e">
        <f t="shared" ca="1" si="33"/>
        <v>#REF!</v>
      </c>
      <c r="D308" s="133"/>
      <c r="E308" s="134"/>
      <c r="F308" s="134" t="e">
        <f t="shared" ca="1" si="34"/>
        <v>#REF!</v>
      </c>
      <c r="G308" s="132"/>
      <c r="H308" s="132"/>
      <c r="I308" s="132" t="e">
        <f t="shared" ca="1" si="36"/>
        <v>#REF!</v>
      </c>
      <c r="J308" s="135"/>
      <c r="K308" s="135"/>
      <c r="L308" s="135" t="e">
        <f t="shared" ca="1" si="35"/>
        <v>#REF!</v>
      </c>
      <c r="M308" s="137" t="e">
        <f t="shared" ca="1" si="37"/>
        <v>#REF!</v>
      </c>
      <c r="N308" s="161" t="e">
        <f t="shared" ca="1" si="38"/>
        <v>#REF!</v>
      </c>
      <c r="O308" s="139" t="e">
        <f t="shared" ca="1" si="39"/>
        <v>#REF!</v>
      </c>
      <c r="P308" s="143"/>
    </row>
    <row r="309" spans="1:16" x14ac:dyDescent="0.25">
      <c r="A309" s="128">
        <v>303</v>
      </c>
      <c r="B309" s="153" t="e">
        <f t="shared" ca="1" si="32"/>
        <v>#REF!</v>
      </c>
      <c r="C309" s="153" t="e">
        <f t="shared" ca="1" si="33"/>
        <v>#REF!</v>
      </c>
      <c r="D309" s="133"/>
      <c r="E309" s="134"/>
      <c r="F309" s="134" t="e">
        <f t="shared" ca="1" si="34"/>
        <v>#REF!</v>
      </c>
      <c r="G309" s="132"/>
      <c r="H309" s="132"/>
      <c r="I309" s="132" t="e">
        <f t="shared" ca="1" si="36"/>
        <v>#REF!</v>
      </c>
      <c r="J309" s="135"/>
      <c r="K309" s="135"/>
      <c r="L309" s="135" t="e">
        <f t="shared" ca="1" si="35"/>
        <v>#REF!</v>
      </c>
      <c r="M309" s="137" t="e">
        <f t="shared" ca="1" si="37"/>
        <v>#REF!</v>
      </c>
      <c r="N309" s="161" t="e">
        <f t="shared" ca="1" si="38"/>
        <v>#REF!</v>
      </c>
      <c r="O309" s="139" t="e">
        <f t="shared" ca="1" si="39"/>
        <v>#REF!</v>
      </c>
      <c r="P309" s="143"/>
    </row>
    <row r="310" spans="1:16" x14ac:dyDescent="0.25">
      <c r="A310" s="128">
        <v>304</v>
      </c>
      <c r="B310" s="153" t="e">
        <f t="shared" ca="1" si="32"/>
        <v>#REF!</v>
      </c>
      <c r="C310" s="153" t="e">
        <f t="shared" ca="1" si="33"/>
        <v>#REF!</v>
      </c>
      <c r="D310" s="133"/>
      <c r="E310" s="134"/>
      <c r="F310" s="134" t="e">
        <f t="shared" ca="1" si="34"/>
        <v>#REF!</v>
      </c>
      <c r="G310" s="132"/>
      <c r="H310" s="132"/>
      <c r="I310" s="132" t="e">
        <f t="shared" ca="1" si="36"/>
        <v>#REF!</v>
      </c>
      <c r="J310" s="135"/>
      <c r="K310" s="135"/>
      <c r="L310" s="135" t="e">
        <f t="shared" ca="1" si="35"/>
        <v>#REF!</v>
      </c>
      <c r="M310" s="137" t="e">
        <f t="shared" ca="1" si="37"/>
        <v>#REF!</v>
      </c>
      <c r="N310" s="161" t="e">
        <f t="shared" ca="1" si="38"/>
        <v>#REF!</v>
      </c>
      <c r="O310" s="139" t="e">
        <f t="shared" ca="1" si="39"/>
        <v>#REF!</v>
      </c>
      <c r="P310" s="143"/>
    </row>
    <row r="311" spans="1:16" x14ac:dyDescent="0.25">
      <c r="A311" s="128">
        <v>305</v>
      </c>
      <c r="B311" s="153" t="e">
        <f t="shared" ca="1" si="32"/>
        <v>#REF!</v>
      </c>
      <c r="C311" s="153" t="e">
        <f t="shared" ca="1" si="33"/>
        <v>#REF!</v>
      </c>
      <c r="D311" s="133"/>
      <c r="E311" s="134"/>
      <c r="F311" s="134" t="e">
        <f t="shared" ca="1" si="34"/>
        <v>#REF!</v>
      </c>
      <c r="G311" s="132"/>
      <c r="H311" s="132"/>
      <c r="I311" s="132" t="e">
        <f t="shared" ca="1" si="36"/>
        <v>#REF!</v>
      </c>
      <c r="J311" s="135"/>
      <c r="K311" s="135"/>
      <c r="L311" s="135" t="e">
        <f t="shared" ca="1" si="35"/>
        <v>#REF!</v>
      </c>
      <c r="M311" s="137" t="e">
        <f t="shared" ca="1" si="37"/>
        <v>#REF!</v>
      </c>
      <c r="N311" s="161" t="e">
        <f t="shared" ca="1" si="38"/>
        <v>#REF!</v>
      </c>
      <c r="O311" s="139" t="e">
        <f t="shared" ca="1" si="39"/>
        <v>#REF!</v>
      </c>
      <c r="P311" s="143"/>
    </row>
    <row r="312" spans="1:16" x14ac:dyDescent="0.25">
      <c r="A312" s="128">
        <v>306</v>
      </c>
      <c r="B312" s="153" t="e">
        <f t="shared" ca="1" si="32"/>
        <v>#REF!</v>
      </c>
      <c r="C312" s="153" t="e">
        <f t="shared" ca="1" si="33"/>
        <v>#REF!</v>
      </c>
      <c r="D312" s="133"/>
      <c r="E312" s="134"/>
      <c r="F312" s="134" t="e">
        <f t="shared" ca="1" si="34"/>
        <v>#REF!</v>
      </c>
      <c r="G312" s="132"/>
      <c r="H312" s="132"/>
      <c r="I312" s="132" t="e">
        <f t="shared" ca="1" si="36"/>
        <v>#REF!</v>
      </c>
      <c r="J312" s="135"/>
      <c r="K312" s="135"/>
      <c r="L312" s="135" t="e">
        <f t="shared" ca="1" si="35"/>
        <v>#REF!</v>
      </c>
      <c r="M312" s="137" t="e">
        <f t="shared" ca="1" si="37"/>
        <v>#REF!</v>
      </c>
      <c r="N312" s="161" t="e">
        <f t="shared" ca="1" si="38"/>
        <v>#REF!</v>
      </c>
      <c r="O312" s="139" t="e">
        <f t="shared" ca="1" si="39"/>
        <v>#REF!</v>
      </c>
      <c r="P312" s="143"/>
    </row>
    <row r="313" spans="1:16" x14ac:dyDescent="0.25">
      <c r="A313" s="128">
        <v>307</v>
      </c>
      <c r="B313" s="153" t="e">
        <f t="shared" ca="1" si="32"/>
        <v>#REF!</v>
      </c>
      <c r="C313" s="153" t="e">
        <f t="shared" ca="1" si="33"/>
        <v>#REF!</v>
      </c>
      <c r="D313" s="133"/>
      <c r="E313" s="134"/>
      <c r="F313" s="134" t="e">
        <f t="shared" ca="1" si="34"/>
        <v>#REF!</v>
      </c>
      <c r="G313" s="132"/>
      <c r="H313" s="132"/>
      <c r="I313" s="132" t="e">
        <f t="shared" ca="1" si="36"/>
        <v>#REF!</v>
      </c>
      <c r="J313" s="135"/>
      <c r="K313" s="135"/>
      <c r="L313" s="135" t="e">
        <f t="shared" ca="1" si="35"/>
        <v>#REF!</v>
      </c>
      <c r="M313" s="137" t="e">
        <f t="shared" ca="1" si="37"/>
        <v>#REF!</v>
      </c>
      <c r="N313" s="161" t="e">
        <f t="shared" ca="1" si="38"/>
        <v>#REF!</v>
      </c>
      <c r="O313" s="139" t="e">
        <f t="shared" ca="1" si="39"/>
        <v>#REF!</v>
      </c>
      <c r="P313" s="143"/>
    </row>
    <row r="314" spans="1:16" x14ac:dyDescent="0.25">
      <c r="A314" s="128">
        <v>308</v>
      </c>
      <c r="B314" s="153" t="e">
        <f t="shared" ca="1" si="32"/>
        <v>#REF!</v>
      </c>
      <c r="C314" s="153" t="e">
        <f t="shared" ca="1" si="33"/>
        <v>#REF!</v>
      </c>
      <c r="D314" s="133"/>
      <c r="E314" s="134"/>
      <c r="F314" s="134" t="e">
        <f t="shared" ca="1" si="34"/>
        <v>#REF!</v>
      </c>
      <c r="G314" s="132"/>
      <c r="H314" s="132"/>
      <c r="I314" s="132" t="e">
        <f t="shared" ca="1" si="36"/>
        <v>#REF!</v>
      </c>
      <c r="J314" s="135"/>
      <c r="K314" s="135"/>
      <c r="L314" s="135" t="e">
        <f t="shared" ca="1" si="35"/>
        <v>#REF!</v>
      </c>
      <c r="M314" s="137" t="e">
        <f t="shared" ca="1" si="37"/>
        <v>#REF!</v>
      </c>
      <c r="N314" s="161" t="e">
        <f t="shared" ca="1" si="38"/>
        <v>#REF!</v>
      </c>
      <c r="O314" s="139" t="e">
        <f t="shared" ca="1" si="39"/>
        <v>#REF!</v>
      </c>
      <c r="P314" s="143"/>
    </row>
    <row r="315" spans="1:16" x14ac:dyDescent="0.25">
      <c r="A315" s="128">
        <v>309</v>
      </c>
      <c r="B315" s="153" t="e">
        <f t="shared" ca="1" si="32"/>
        <v>#REF!</v>
      </c>
      <c r="C315" s="153" t="e">
        <f t="shared" ca="1" si="33"/>
        <v>#REF!</v>
      </c>
      <c r="D315" s="133"/>
      <c r="E315" s="134"/>
      <c r="F315" s="134" t="e">
        <f t="shared" ca="1" si="34"/>
        <v>#REF!</v>
      </c>
      <c r="G315" s="132"/>
      <c r="H315" s="132"/>
      <c r="I315" s="132" t="e">
        <f t="shared" ca="1" si="36"/>
        <v>#REF!</v>
      </c>
      <c r="J315" s="135"/>
      <c r="K315" s="135"/>
      <c r="L315" s="135" t="e">
        <f t="shared" ca="1" si="35"/>
        <v>#REF!</v>
      </c>
      <c r="M315" s="137" t="e">
        <f t="shared" ca="1" si="37"/>
        <v>#REF!</v>
      </c>
      <c r="N315" s="161" t="e">
        <f t="shared" ca="1" si="38"/>
        <v>#REF!</v>
      </c>
      <c r="O315" s="139" t="e">
        <f t="shared" ca="1" si="39"/>
        <v>#REF!</v>
      </c>
      <c r="P315" s="143"/>
    </row>
    <row r="316" spans="1:16" x14ac:dyDescent="0.25">
      <c r="A316" s="128">
        <v>310</v>
      </c>
      <c r="B316" s="153" t="e">
        <f t="shared" ca="1" si="32"/>
        <v>#REF!</v>
      </c>
      <c r="C316" s="153" t="e">
        <f t="shared" ca="1" si="33"/>
        <v>#REF!</v>
      </c>
      <c r="D316" s="133"/>
      <c r="E316" s="134"/>
      <c r="F316" s="134" t="e">
        <f t="shared" ca="1" si="34"/>
        <v>#REF!</v>
      </c>
      <c r="G316" s="132"/>
      <c r="H316" s="132"/>
      <c r="I316" s="132" t="e">
        <f t="shared" ca="1" si="36"/>
        <v>#REF!</v>
      </c>
      <c r="J316" s="135"/>
      <c r="K316" s="135"/>
      <c r="L316" s="135" t="e">
        <f t="shared" ca="1" si="35"/>
        <v>#REF!</v>
      </c>
      <c r="M316" s="137" t="e">
        <f t="shared" ca="1" si="37"/>
        <v>#REF!</v>
      </c>
      <c r="N316" s="161" t="e">
        <f t="shared" ca="1" si="38"/>
        <v>#REF!</v>
      </c>
      <c r="O316" s="139" t="e">
        <f t="shared" ca="1" si="39"/>
        <v>#REF!</v>
      </c>
      <c r="P316" s="143"/>
    </row>
    <row r="317" spans="1:16" x14ac:dyDescent="0.25">
      <c r="A317" s="128">
        <v>311</v>
      </c>
      <c r="B317" s="153" t="e">
        <f t="shared" ca="1" si="32"/>
        <v>#REF!</v>
      </c>
      <c r="C317" s="153" t="e">
        <f t="shared" ca="1" si="33"/>
        <v>#REF!</v>
      </c>
      <c r="D317" s="133"/>
      <c r="E317" s="134"/>
      <c r="F317" s="134" t="e">
        <f t="shared" ca="1" si="34"/>
        <v>#REF!</v>
      </c>
      <c r="G317" s="132"/>
      <c r="H317" s="132"/>
      <c r="I317" s="132" t="e">
        <f t="shared" ca="1" si="36"/>
        <v>#REF!</v>
      </c>
      <c r="J317" s="135"/>
      <c r="K317" s="135"/>
      <c r="L317" s="135" t="e">
        <f t="shared" ca="1" si="35"/>
        <v>#REF!</v>
      </c>
      <c r="M317" s="137" t="e">
        <f t="shared" ca="1" si="37"/>
        <v>#REF!</v>
      </c>
      <c r="N317" s="161" t="e">
        <f t="shared" ca="1" si="38"/>
        <v>#REF!</v>
      </c>
      <c r="O317" s="139" t="e">
        <f t="shared" ca="1" si="39"/>
        <v>#REF!</v>
      </c>
      <c r="P317" s="143"/>
    </row>
    <row r="318" spans="1:16" x14ac:dyDescent="0.25">
      <c r="A318" s="128">
        <v>312</v>
      </c>
      <c r="B318" s="153" t="e">
        <f t="shared" ca="1" si="32"/>
        <v>#REF!</v>
      </c>
      <c r="C318" s="153" t="e">
        <f t="shared" ca="1" si="33"/>
        <v>#REF!</v>
      </c>
      <c r="D318" s="133"/>
      <c r="E318" s="134"/>
      <c r="F318" s="134" t="e">
        <f t="shared" ca="1" si="34"/>
        <v>#REF!</v>
      </c>
      <c r="G318" s="132"/>
      <c r="H318" s="132"/>
      <c r="I318" s="132" t="e">
        <f t="shared" ca="1" si="36"/>
        <v>#REF!</v>
      </c>
      <c r="J318" s="135"/>
      <c r="K318" s="135"/>
      <c r="L318" s="135" t="e">
        <f t="shared" ca="1" si="35"/>
        <v>#REF!</v>
      </c>
      <c r="M318" s="137" t="e">
        <f t="shared" ca="1" si="37"/>
        <v>#REF!</v>
      </c>
      <c r="N318" s="161" t="e">
        <f t="shared" ca="1" si="38"/>
        <v>#REF!</v>
      </c>
      <c r="O318" s="139" t="e">
        <f t="shared" ca="1" si="39"/>
        <v>#REF!</v>
      </c>
      <c r="P318" s="143"/>
    </row>
    <row r="319" spans="1:16" x14ac:dyDescent="0.25">
      <c r="A319" s="128">
        <v>313</v>
      </c>
      <c r="B319" s="153" t="e">
        <f t="shared" ca="1" si="32"/>
        <v>#REF!</v>
      </c>
      <c r="C319" s="153" t="e">
        <f t="shared" ca="1" si="33"/>
        <v>#REF!</v>
      </c>
      <c r="D319" s="133"/>
      <c r="E319" s="134"/>
      <c r="F319" s="134" t="e">
        <f t="shared" ca="1" si="34"/>
        <v>#REF!</v>
      </c>
      <c r="G319" s="132"/>
      <c r="H319" s="132"/>
      <c r="I319" s="132" t="e">
        <f t="shared" ca="1" si="36"/>
        <v>#REF!</v>
      </c>
      <c r="J319" s="135"/>
      <c r="K319" s="135"/>
      <c r="L319" s="135" t="e">
        <f t="shared" ca="1" si="35"/>
        <v>#REF!</v>
      </c>
      <c r="M319" s="137" t="e">
        <f t="shared" ca="1" si="37"/>
        <v>#REF!</v>
      </c>
      <c r="N319" s="161" t="e">
        <f t="shared" ca="1" si="38"/>
        <v>#REF!</v>
      </c>
      <c r="O319" s="139" t="e">
        <f t="shared" ca="1" si="39"/>
        <v>#REF!</v>
      </c>
      <c r="P319" s="143"/>
    </row>
    <row r="320" spans="1:16" x14ac:dyDescent="0.25">
      <c r="A320" s="128">
        <v>314</v>
      </c>
      <c r="B320" s="153" t="e">
        <f t="shared" ca="1" si="32"/>
        <v>#REF!</v>
      </c>
      <c r="C320" s="153" t="e">
        <f t="shared" ca="1" si="33"/>
        <v>#REF!</v>
      </c>
      <c r="D320" s="133"/>
      <c r="E320" s="134"/>
      <c r="F320" s="134" t="e">
        <f t="shared" ca="1" si="34"/>
        <v>#REF!</v>
      </c>
      <c r="G320" s="132"/>
      <c r="H320" s="132"/>
      <c r="I320" s="132" t="e">
        <f t="shared" ca="1" si="36"/>
        <v>#REF!</v>
      </c>
      <c r="J320" s="135"/>
      <c r="K320" s="135"/>
      <c r="L320" s="135" t="e">
        <f t="shared" ca="1" si="35"/>
        <v>#REF!</v>
      </c>
      <c r="M320" s="137" t="e">
        <f t="shared" ca="1" si="37"/>
        <v>#REF!</v>
      </c>
      <c r="N320" s="161" t="e">
        <f t="shared" ca="1" si="38"/>
        <v>#REF!</v>
      </c>
      <c r="O320" s="139" t="e">
        <f t="shared" ca="1" si="39"/>
        <v>#REF!</v>
      </c>
      <c r="P320" s="143"/>
    </row>
    <row r="321" spans="1:16" x14ac:dyDescent="0.25">
      <c r="A321" s="128">
        <v>315</v>
      </c>
      <c r="B321" s="153" t="e">
        <f t="shared" ca="1" si="32"/>
        <v>#REF!</v>
      </c>
      <c r="C321" s="153" t="e">
        <f t="shared" ca="1" si="33"/>
        <v>#REF!</v>
      </c>
      <c r="D321" s="133"/>
      <c r="E321" s="134"/>
      <c r="F321" s="134" t="e">
        <f t="shared" ca="1" si="34"/>
        <v>#REF!</v>
      </c>
      <c r="G321" s="132"/>
      <c r="H321" s="132"/>
      <c r="I321" s="132" t="e">
        <f t="shared" ca="1" si="36"/>
        <v>#REF!</v>
      </c>
      <c r="J321" s="135"/>
      <c r="K321" s="135"/>
      <c r="L321" s="135" t="e">
        <f t="shared" ca="1" si="35"/>
        <v>#REF!</v>
      </c>
      <c r="M321" s="137" t="e">
        <f t="shared" ca="1" si="37"/>
        <v>#REF!</v>
      </c>
      <c r="N321" s="161" t="e">
        <f t="shared" ca="1" si="38"/>
        <v>#REF!</v>
      </c>
      <c r="O321" s="139" t="e">
        <f t="shared" ca="1" si="39"/>
        <v>#REF!</v>
      </c>
      <c r="P321" s="143"/>
    </row>
    <row r="322" spans="1:16" x14ac:dyDescent="0.25">
      <c r="A322" s="128">
        <v>316</v>
      </c>
      <c r="B322" s="153" t="e">
        <f t="shared" ca="1" si="32"/>
        <v>#REF!</v>
      </c>
      <c r="C322" s="153" t="e">
        <f t="shared" ca="1" si="33"/>
        <v>#REF!</v>
      </c>
      <c r="D322" s="133"/>
      <c r="E322" s="134"/>
      <c r="F322" s="134" t="e">
        <f t="shared" ca="1" si="34"/>
        <v>#REF!</v>
      </c>
      <c r="G322" s="132"/>
      <c r="H322" s="132"/>
      <c r="I322" s="132" t="e">
        <f t="shared" ca="1" si="36"/>
        <v>#REF!</v>
      </c>
      <c r="J322" s="135"/>
      <c r="K322" s="135"/>
      <c r="L322" s="135" t="e">
        <f t="shared" ca="1" si="35"/>
        <v>#REF!</v>
      </c>
      <c r="M322" s="137" t="e">
        <f t="shared" ca="1" si="37"/>
        <v>#REF!</v>
      </c>
      <c r="N322" s="161" t="e">
        <f t="shared" ca="1" si="38"/>
        <v>#REF!</v>
      </c>
      <c r="O322" s="139" t="e">
        <f t="shared" ca="1" si="39"/>
        <v>#REF!</v>
      </c>
      <c r="P322" s="143"/>
    </row>
    <row r="323" spans="1:16" x14ac:dyDescent="0.25">
      <c r="A323" s="128">
        <v>317</v>
      </c>
      <c r="B323" s="153" t="e">
        <f t="shared" ca="1" si="32"/>
        <v>#REF!</v>
      </c>
      <c r="C323" s="153" t="e">
        <f t="shared" ca="1" si="33"/>
        <v>#REF!</v>
      </c>
      <c r="D323" s="133"/>
      <c r="E323" s="134"/>
      <c r="F323" s="134" t="e">
        <f t="shared" ca="1" si="34"/>
        <v>#REF!</v>
      </c>
      <c r="G323" s="132"/>
      <c r="H323" s="132"/>
      <c r="I323" s="132" t="e">
        <f t="shared" ca="1" si="36"/>
        <v>#REF!</v>
      </c>
      <c r="J323" s="135"/>
      <c r="K323" s="135"/>
      <c r="L323" s="135" t="e">
        <f t="shared" ca="1" si="35"/>
        <v>#REF!</v>
      </c>
      <c r="M323" s="137" t="e">
        <f t="shared" ca="1" si="37"/>
        <v>#REF!</v>
      </c>
      <c r="N323" s="161" t="e">
        <f t="shared" ca="1" si="38"/>
        <v>#REF!</v>
      </c>
      <c r="O323" s="139" t="e">
        <f t="shared" ca="1" si="39"/>
        <v>#REF!</v>
      </c>
      <c r="P323" s="143"/>
    </row>
    <row r="324" spans="1:16" x14ac:dyDescent="0.25">
      <c r="A324" s="128">
        <v>318</v>
      </c>
      <c r="B324" s="153" t="e">
        <f t="shared" ca="1" si="32"/>
        <v>#REF!</v>
      </c>
      <c r="C324" s="153" t="e">
        <f t="shared" ca="1" si="33"/>
        <v>#REF!</v>
      </c>
      <c r="D324" s="133"/>
      <c r="E324" s="134"/>
      <c r="F324" s="134" t="e">
        <f t="shared" ca="1" si="34"/>
        <v>#REF!</v>
      </c>
      <c r="G324" s="132"/>
      <c r="H324" s="132"/>
      <c r="I324" s="132" t="e">
        <f t="shared" ca="1" si="36"/>
        <v>#REF!</v>
      </c>
      <c r="J324" s="135"/>
      <c r="K324" s="135"/>
      <c r="L324" s="135" t="e">
        <f t="shared" ca="1" si="35"/>
        <v>#REF!</v>
      </c>
      <c r="M324" s="137" t="e">
        <f t="shared" ca="1" si="37"/>
        <v>#REF!</v>
      </c>
      <c r="N324" s="161" t="e">
        <f t="shared" ca="1" si="38"/>
        <v>#REF!</v>
      </c>
      <c r="O324" s="139" t="e">
        <f t="shared" ca="1" si="39"/>
        <v>#REF!</v>
      </c>
      <c r="P324" s="143"/>
    </row>
    <row r="325" spans="1:16" x14ac:dyDescent="0.25">
      <c r="A325" s="128">
        <v>319</v>
      </c>
      <c r="B325" s="153" t="e">
        <f t="shared" ca="1" si="32"/>
        <v>#REF!</v>
      </c>
      <c r="C325" s="153" t="e">
        <f t="shared" ca="1" si="33"/>
        <v>#REF!</v>
      </c>
      <c r="D325" s="133"/>
      <c r="E325" s="134"/>
      <c r="F325" s="134" t="e">
        <f t="shared" ca="1" si="34"/>
        <v>#REF!</v>
      </c>
      <c r="G325" s="132"/>
      <c r="H325" s="132"/>
      <c r="I325" s="132" t="e">
        <f t="shared" ca="1" si="36"/>
        <v>#REF!</v>
      </c>
      <c r="J325" s="135"/>
      <c r="K325" s="135"/>
      <c r="L325" s="135" t="e">
        <f t="shared" ca="1" si="35"/>
        <v>#REF!</v>
      </c>
      <c r="M325" s="137" t="e">
        <f t="shared" ca="1" si="37"/>
        <v>#REF!</v>
      </c>
      <c r="N325" s="161" t="e">
        <f t="shared" ca="1" si="38"/>
        <v>#REF!</v>
      </c>
      <c r="O325" s="139" t="e">
        <f t="shared" ca="1" si="39"/>
        <v>#REF!</v>
      </c>
      <c r="P325" s="143"/>
    </row>
    <row r="326" spans="1:16" x14ac:dyDescent="0.25">
      <c r="A326" s="128">
        <v>320</v>
      </c>
      <c r="B326" s="153" t="e">
        <f t="shared" ca="1" si="32"/>
        <v>#REF!</v>
      </c>
      <c r="C326" s="153" t="e">
        <f t="shared" ca="1" si="33"/>
        <v>#REF!</v>
      </c>
      <c r="D326" s="133"/>
      <c r="E326" s="134"/>
      <c r="F326" s="134" t="e">
        <f t="shared" ca="1" si="34"/>
        <v>#REF!</v>
      </c>
      <c r="G326" s="132"/>
      <c r="H326" s="132"/>
      <c r="I326" s="132" t="e">
        <f t="shared" ca="1" si="36"/>
        <v>#REF!</v>
      </c>
      <c r="J326" s="135"/>
      <c r="K326" s="135"/>
      <c r="L326" s="135" t="e">
        <f t="shared" ca="1" si="35"/>
        <v>#REF!</v>
      </c>
      <c r="M326" s="137" t="e">
        <f t="shared" ca="1" si="37"/>
        <v>#REF!</v>
      </c>
      <c r="N326" s="161" t="e">
        <f t="shared" ca="1" si="38"/>
        <v>#REF!</v>
      </c>
      <c r="O326" s="139" t="e">
        <f t="shared" ca="1" si="39"/>
        <v>#REF!</v>
      </c>
      <c r="P326" s="143"/>
    </row>
    <row r="327" spans="1:16" x14ac:dyDescent="0.25">
      <c r="A327" s="128">
        <v>321</v>
      </c>
      <c r="B327" s="153" t="e">
        <f t="shared" ca="1" si="32"/>
        <v>#REF!</v>
      </c>
      <c r="C327" s="153" t="e">
        <f t="shared" ca="1" si="33"/>
        <v>#REF!</v>
      </c>
      <c r="D327" s="133"/>
      <c r="E327" s="134"/>
      <c r="F327" s="134" t="e">
        <f t="shared" ca="1" si="34"/>
        <v>#REF!</v>
      </c>
      <c r="G327" s="132"/>
      <c r="H327" s="132"/>
      <c r="I327" s="132" t="e">
        <f t="shared" ca="1" si="36"/>
        <v>#REF!</v>
      </c>
      <c r="J327" s="135"/>
      <c r="K327" s="135"/>
      <c r="L327" s="135" t="e">
        <f t="shared" ca="1" si="35"/>
        <v>#REF!</v>
      </c>
      <c r="M327" s="137" t="e">
        <f t="shared" ca="1" si="37"/>
        <v>#REF!</v>
      </c>
      <c r="N327" s="161" t="e">
        <f t="shared" ca="1" si="38"/>
        <v>#REF!</v>
      </c>
      <c r="O327" s="139" t="e">
        <f t="shared" ca="1" si="39"/>
        <v>#REF!</v>
      </c>
      <c r="P327" s="143"/>
    </row>
    <row r="328" spans="1:16" x14ac:dyDescent="0.25">
      <c r="A328" s="128">
        <v>322</v>
      </c>
      <c r="B328" s="153" t="e">
        <f t="shared" ref="B328:B391" ca="1" si="40">INDIRECT(CONCATENATE($C$505,$D$505,"!$B",$A328 + 8))</f>
        <v>#REF!</v>
      </c>
      <c r="C328" s="153" t="e">
        <f t="shared" ref="C328:C391" ca="1" si="41">INDIRECT(CONCATENATE($C$505,$D$505,"!$C",$A328 + 8))</f>
        <v>#REF!</v>
      </c>
      <c r="D328" s="133"/>
      <c r="E328" s="134"/>
      <c r="F328" s="134" t="e">
        <f t="shared" ref="F328:F391" ca="1" si="42">INDIRECT(CONCATENATE($C$505,$D$505,"!$Z",$A328 + 8))</f>
        <v>#REF!</v>
      </c>
      <c r="G328" s="132"/>
      <c r="H328" s="132"/>
      <c r="I328" s="132" t="e">
        <f t="shared" ca="1" si="36"/>
        <v>#REF!</v>
      </c>
      <c r="J328" s="135"/>
      <c r="K328" s="135"/>
      <c r="L328" s="135" t="e">
        <f t="shared" ref="L328:L391" ca="1" si="43">INDIRECT(CONCATENATE($C$505,$D$505,"!$V",$A328 + 8))</f>
        <v>#REF!</v>
      </c>
      <c r="M328" s="137" t="e">
        <f t="shared" ca="1" si="37"/>
        <v>#REF!</v>
      </c>
      <c r="N328" s="161" t="e">
        <f t="shared" ca="1" si="38"/>
        <v>#REF!</v>
      </c>
      <c r="O328" s="139" t="e">
        <f t="shared" ca="1" si="39"/>
        <v>#REF!</v>
      </c>
      <c r="P328" s="143"/>
    </row>
    <row r="329" spans="1:16" x14ac:dyDescent="0.25">
      <c r="A329" s="128">
        <v>323</v>
      </c>
      <c r="B329" s="153" t="e">
        <f t="shared" ca="1" si="40"/>
        <v>#REF!</v>
      </c>
      <c r="C329" s="153" t="e">
        <f t="shared" ca="1" si="41"/>
        <v>#REF!</v>
      </c>
      <c r="D329" s="133"/>
      <c r="E329" s="134"/>
      <c r="F329" s="134" t="e">
        <f t="shared" ca="1" si="42"/>
        <v>#REF!</v>
      </c>
      <c r="G329" s="132"/>
      <c r="H329" s="132"/>
      <c r="I329" s="132" t="e">
        <f t="shared" ref="I329:I392" ca="1" si="44">INDIRECT(CONCATENATE($C$505,$D$505,"!$AD",$A329 + 8))</f>
        <v>#REF!</v>
      </c>
      <c r="J329" s="135"/>
      <c r="K329" s="135"/>
      <c r="L329" s="135" t="e">
        <f t="shared" ca="1" si="43"/>
        <v>#REF!</v>
      </c>
      <c r="M329" s="137" t="e">
        <f t="shared" ref="M329:M392" ca="1" si="45">IF(I329&lt;33,0,3)</f>
        <v>#REF!</v>
      </c>
      <c r="N329" s="161" t="e">
        <f t="shared" ref="N329:N392" ca="1" si="46">ROUNDDOWN(O329,0)</f>
        <v>#REF!</v>
      </c>
      <c r="O329" s="139" t="e">
        <f t="shared" ref="O329:O392" ca="1" si="47">I329*M329/100</f>
        <v>#REF!</v>
      </c>
      <c r="P329" s="143"/>
    </row>
    <row r="330" spans="1:16" x14ac:dyDescent="0.25">
      <c r="A330" s="128">
        <v>324</v>
      </c>
      <c r="B330" s="153" t="e">
        <f t="shared" ca="1" si="40"/>
        <v>#REF!</v>
      </c>
      <c r="C330" s="153" t="e">
        <f t="shared" ca="1" si="41"/>
        <v>#REF!</v>
      </c>
      <c r="D330" s="133"/>
      <c r="E330" s="134"/>
      <c r="F330" s="134" t="e">
        <f t="shared" ca="1" si="42"/>
        <v>#REF!</v>
      </c>
      <c r="G330" s="132"/>
      <c r="H330" s="132"/>
      <c r="I330" s="132" t="e">
        <f t="shared" ca="1" si="44"/>
        <v>#REF!</v>
      </c>
      <c r="J330" s="135"/>
      <c r="K330" s="135"/>
      <c r="L330" s="135" t="e">
        <f t="shared" ca="1" si="43"/>
        <v>#REF!</v>
      </c>
      <c r="M330" s="137" t="e">
        <f t="shared" ca="1" si="45"/>
        <v>#REF!</v>
      </c>
      <c r="N330" s="161" t="e">
        <f t="shared" ca="1" si="46"/>
        <v>#REF!</v>
      </c>
      <c r="O330" s="139" t="e">
        <f t="shared" ca="1" si="47"/>
        <v>#REF!</v>
      </c>
      <c r="P330" s="143"/>
    </row>
    <row r="331" spans="1:16" x14ac:dyDescent="0.25">
      <c r="A331" s="128">
        <v>325</v>
      </c>
      <c r="B331" s="153" t="e">
        <f t="shared" ca="1" si="40"/>
        <v>#REF!</v>
      </c>
      <c r="C331" s="153" t="e">
        <f t="shared" ca="1" si="41"/>
        <v>#REF!</v>
      </c>
      <c r="D331" s="133"/>
      <c r="E331" s="134"/>
      <c r="F331" s="134" t="e">
        <f t="shared" ca="1" si="42"/>
        <v>#REF!</v>
      </c>
      <c r="G331" s="132"/>
      <c r="H331" s="132"/>
      <c r="I331" s="132" t="e">
        <f t="shared" ca="1" si="44"/>
        <v>#REF!</v>
      </c>
      <c r="J331" s="135"/>
      <c r="K331" s="135"/>
      <c r="L331" s="135" t="e">
        <f t="shared" ca="1" si="43"/>
        <v>#REF!</v>
      </c>
      <c r="M331" s="137" t="e">
        <f t="shared" ca="1" si="45"/>
        <v>#REF!</v>
      </c>
      <c r="N331" s="161" t="e">
        <f t="shared" ca="1" si="46"/>
        <v>#REF!</v>
      </c>
      <c r="O331" s="139" t="e">
        <f t="shared" ca="1" si="47"/>
        <v>#REF!</v>
      </c>
      <c r="P331" s="143"/>
    </row>
    <row r="332" spans="1:16" x14ac:dyDescent="0.25">
      <c r="A332" s="128">
        <v>326</v>
      </c>
      <c r="B332" s="153" t="e">
        <f t="shared" ca="1" si="40"/>
        <v>#REF!</v>
      </c>
      <c r="C332" s="153" t="e">
        <f t="shared" ca="1" si="41"/>
        <v>#REF!</v>
      </c>
      <c r="D332" s="133"/>
      <c r="E332" s="134"/>
      <c r="F332" s="134" t="e">
        <f t="shared" ca="1" si="42"/>
        <v>#REF!</v>
      </c>
      <c r="G332" s="132"/>
      <c r="H332" s="132"/>
      <c r="I332" s="132" t="e">
        <f t="shared" ca="1" si="44"/>
        <v>#REF!</v>
      </c>
      <c r="J332" s="135"/>
      <c r="K332" s="135"/>
      <c r="L332" s="135" t="e">
        <f t="shared" ca="1" si="43"/>
        <v>#REF!</v>
      </c>
      <c r="M332" s="137" t="e">
        <f t="shared" ca="1" si="45"/>
        <v>#REF!</v>
      </c>
      <c r="N332" s="161" t="e">
        <f t="shared" ca="1" si="46"/>
        <v>#REF!</v>
      </c>
      <c r="O332" s="139" t="e">
        <f t="shared" ca="1" si="47"/>
        <v>#REF!</v>
      </c>
      <c r="P332" s="143"/>
    </row>
    <row r="333" spans="1:16" x14ac:dyDescent="0.25">
      <c r="A333" s="128">
        <v>327</v>
      </c>
      <c r="B333" s="153" t="e">
        <f t="shared" ca="1" si="40"/>
        <v>#REF!</v>
      </c>
      <c r="C333" s="153" t="e">
        <f t="shared" ca="1" si="41"/>
        <v>#REF!</v>
      </c>
      <c r="D333" s="133"/>
      <c r="E333" s="134"/>
      <c r="F333" s="134" t="e">
        <f t="shared" ca="1" si="42"/>
        <v>#REF!</v>
      </c>
      <c r="G333" s="132"/>
      <c r="H333" s="132"/>
      <c r="I333" s="132" t="e">
        <f t="shared" ca="1" si="44"/>
        <v>#REF!</v>
      </c>
      <c r="J333" s="135"/>
      <c r="K333" s="135"/>
      <c r="L333" s="135" t="e">
        <f t="shared" ca="1" si="43"/>
        <v>#REF!</v>
      </c>
      <c r="M333" s="137" t="e">
        <f t="shared" ca="1" si="45"/>
        <v>#REF!</v>
      </c>
      <c r="N333" s="161" t="e">
        <f t="shared" ca="1" si="46"/>
        <v>#REF!</v>
      </c>
      <c r="O333" s="139" t="e">
        <f t="shared" ca="1" si="47"/>
        <v>#REF!</v>
      </c>
      <c r="P333" s="143"/>
    </row>
    <row r="334" spans="1:16" x14ac:dyDescent="0.25">
      <c r="A334" s="128">
        <v>328</v>
      </c>
      <c r="B334" s="153" t="e">
        <f t="shared" ca="1" si="40"/>
        <v>#REF!</v>
      </c>
      <c r="C334" s="153" t="e">
        <f t="shared" ca="1" si="41"/>
        <v>#REF!</v>
      </c>
      <c r="D334" s="133"/>
      <c r="E334" s="134"/>
      <c r="F334" s="134" t="e">
        <f t="shared" ca="1" si="42"/>
        <v>#REF!</v>
      </c>
      <c r="G334" s="132"/>
      <c r="H334" s="132"/>
      <c r="I334" s="132" t="e">
        <f t="shared" ca="1" si="44"/>
        <v>#REF!</v>
      </c>
      <c r="J334" s="135"/>
      <c r="K334" s="135"/>
      <c r="L334" s="135" t="e">
        <f t="shared" ca="1" si="43"/>
        <v>#REF!</v>
      </c>
      <c r="M334" s="137" t="e">
        <f t="shared" ca="1" si="45"/>
        <v>#REF!</v>
      </c>
      <c r="N334" s="161" t="e">
        <f t="shared" ca="1" si="46"/>
        <v>#REF!</v>
      </c>
      <c r="O334" s="139" t="e">
        <f t="shared" ca="1" si="47"/>
        <v>#REF!</v>
      </c>
      <c r="P334" s="143"/>
    </row>
    <row r="335" spans="1:16" x14ac:dyDescent="0.25">
      <c r="A335" s="128">
        <v>329</v>
      </c>
      <c r="B335" s="153" t="e">
        <f t="shared" ca="1" si="40"/>
        <v>#REF!</v>
      </c>
      <c r="C335" s="153" t="e">
        <f t="shared" ca="1" si="41"/>
        <v>#REF!</v>
      </c>
      <c r="D335" s="133"/>
      <c r="E335" s="134"/>
      <c r="F335" s="134" t="e">
        <f t="shared" ca="1" si="42"/>
        <v>#REF!</v>
      </c>
      <c r="G335" s="132"/>
      <c r="H335" s="132"/>
      <c r="I335" s="132" t="e">
        <f t="shared" ca="1" si="44"/>
        <v>#REF!</v>
      </c>
      <c r="J335" s="135"/>
      <c r="K335" s="135"/>
      <c r="L335" s="135" t="e">
        <f t="shared" ca="1" si="43"/>
        <v>#REF!</v>
      </c>
      <c r="M335" s="137" t="e">
        <f t="shared" ca="1" si="45"/>
        <v>#REF!</v>
      </c>
      <c r="N335" s="161" t="e">
        <f t="shared" ca="1" si="46"/>
        <v>#REF!</v>
      </c>
      <c r="O335" s="139" t="e">
        <f t="shared" ca="1" si="47"/>
        <v>#REF!</v>
      </c>
      <c r="P335" s="143"/>
    </row>
    <row r="336" spans="1:16" x14ac:dyDescent="0.25">
      <c r="A336" s="128">
        <v>330</v>
      </c>
      <c r="B336" s="153" t="e">
        <f t="shared" ca="1" si="40"/>
        <v>#REF!</v>
      </c>
      <c r="C336" s="153" t="e">
        <f t="shared" ca="1" si="41"/>
        <v>#REF!</v>
      </c>
      <c r="D336" s="133"/>
      <c r="E336" s="134"/>
      <c r="F336" s="134" t="e">
        <f t="shared" ca="1" si="42"/>
        <v>#REF!</v>
      </c>
      <c r="G336" s="132"/>
      <c r="H336" s="132"/>
      <c r="I336" s="132" t="e">
        <f t="shared" ca="1" si="44"/>
        <v>#REF!</v>
      </c>
      <c r="J336" s="135"/>
      <c r="K336" s="135"/>
      <c r="L336" s="135" t="e">
        <f t="shared" ca="1" si="43"/>
        <v>#REF!</v>
      </c>
      <c r="M336" s="137" t="e">
        <f t="shared" ca="1" si="45"/>
        <v>#REF!</v>
      </c>
      <c r="N336" s="161" t="e">
        <f t="shared" ca="1" si="46"/>
        <v>#REF!</v>
      </c>
      <c r="O336" s="139" t="e">
        <f t="shared" ca="1" si="47"/>
        <v>#REF!</v>
      </c>
      <c r="P336" s="143"/>
    </row>
    <row r="337" spans="1:16" x14ac:dyDescent="0.25">
      <c r="A337" s="128">
        <v>331</v>
      </c>
      <c r="B337" s="153" t="e">
        <f t="shared" ca="1" si="40"/>
        <v>#REF!</v>
      </c>
      <c r="C337" s="153" t="e">
        <f t="shared" ca="1" si="41"/>
        <v>#REF!</v>
      </c>
      <c r="D337" s="133"/>
      <c r="E337" s="134"/>
      <c r="F337" s="134" t="e">
        <f t="shared" ca="1" si="42"/>
        <v>#REF!</v>
      </c>
      <c r="G337" s="132"/>
      <c r="H337" s="132"/>
      <c r="I337" s="132" t="e">
        <f t="shared" ca="1" si="44"/>
        <v>#REF!</v>
      </c>
      <c r="J337" s="135"/>
      <c r="K337" s="135"/>
      <c r="L337" s="135" t="e">
        <f t="shared" ca="1" si="43"/>
        <v>#REF!</v>
      </c>
      <c r="M337" s="137" t="e">
        <f t="shared" ca="1" si="45"/>
        <v>#REF!</v>
      </c>
      <c r="N337" s="161" t="e">
        <f t="shared" ca="1" si="46"/>
        <v>#REF!</v>
      </c>
      <c r="O337" s="139" t="e">
        <f t="shared" ca="1" si="47"/>
        <v>#REF!</v>
      </c>
      <c r="P337" s="143"/>
    </row>
    <row r="338" spans="1:16" x14ac:dyDescent="0.25">
      <c r="A338" s="128">
        <v>332</v>
      </c>
      <c r="B338" s="153" t="e">
        <f t="shared" ca="1" si="40"/>
        <v>#REF!</v>
      </c>
      <c r="C338" s="153" t="e">
        <f t="shared" ca="1" si="41"/>
        <v>#REF!</v>
      </c>
      <c r="D338" s="133"/>
      <c r="E338" s="134"/>
      <c r="F338" s="134" t="e">
        <f t="shared" ca="1" si="42"/>
        <v>#REF!</v>
      </c>
      <c r="G338" s="132"/>
      <c r="H338" s="132"/>
      <c r="I338" s="132" t="e">
        <f t="shared" ca="1" si="44"/>
        <v>#REF!</v>
      </c>
      <c r="J338" s="135"/>
      <c r="K338" s="135"/>
      <c r="L338" s="135" t="e">
        <f t="shared" ca="1" si="43"/>
        <v>#REF!</v>
      </c>
      <c r="M338" s="137" t="e">
        <f t="shared" ca="1" si="45"/>
        <v>#REF!</v>
      </c>
      <c r="N338" s="161" t="e">
        <f t="shared" ca="1" si="46"/>
        <v>#REF!</v>
      </c>
      <c r="O338" s="139" t="e">
        <f t="shared" ca="1" si="47"/>
        <v>#REF!</v>
      </c>
      <c r="P338" s="143"/>
    </row>
    <row r="339" spans="1:16" x14ac:dyDescent="0.25">
      <c r="A339" s="128">
        <v>333</v>
      </c>
      <c r="B339" s="153" t="e">
        <f t="shared" ca="1" si="40"/>
        <v>#REF!</v>
      </c>
      <c r="C339" s="153" t="e">
        <f t="shared" ca="1" si="41"/>
        <v>#REF!</v>
      </c>
      <c r="D339" s="133"/>
      <c r="E339" s="134"/>
      <c r="F339" s="134" t="e">
        <f t="shared" ca="1" si="42"/>
        <v>#REF!</v>
      </c>
      <c r="G339" s="132"/>
      <c r="H339" s="132"/>
      <c r="I339" s="132" t="e">
        <f t="shared" ca="1" si="44"/>
        <v>#REF!</v>
      </c>
      <c r="J339" s="135"/>
      <c r="K339" s="135"/>
      <c r="L339" s="135" t="e">
        <f t="shared" ca="1" si="43"/>
        <v>#REF!</v>
      </c>
      <c r="M339" s="137" t="e">
        <f t="shared" ca="1" si="45"/>
        <v>#REF!</v>
      </c>
      <c r="N339" s="161" t="e">
        <f t="shared" ca="1" si="46"/>
        <v>#REF!</v>
      </c>
      <c r="O339" s="139" t="e">
        <f t="shared" ca="1" si="47"/>
        <v>#REF!</v>
      </c>
      <c r="P339" s="143"/>
    </row>
    <row r="340" spans="1:16" x14ac:dyDescent="0.25">
      <c r="A340" s="128">
        <v>334</v>
      </c>
      <c r="B340" s="153" t="e">
        <f t="shared" ca="1" si="40"/>
        <v>#REF!</v>
      </c>
      <c r="C340" s="153" t="e">
        <f t="shared" ca="1" si="41"/>
        <v>#REF!</v>
      </c>
      <c r="D340" s="133"/>
      <c r="E340" s="134"/>
      <c r="F340" s="134" t="e">
        <f t="shared" ca="1" si="42"/>
        <v>#REF!</v>
      </c>
      <c r="G340" s="132"/>
      <c r="H340" s="132"/>
      <c r="I340" s="132" t="e">
        <f t="shared" ca="1" si="44"/>
        <v>#REF!</v>
      </c>
      <c r="J340" s="135"/>
      <c r="K340" s="135"/>
      <c r="L340" s="135" t="e">
        <f t="shared" ca="1" si="43"/>
        <v>#REF!</v>
      </c>
      <c r="M340" s="137" t="e">
        <f t="shared" ca="1" si="45"/>
        <v>#REF!</v>
      </c>
      <c r="N340" s="161" t="e">
        <f t="shared" ca="1" si="46"/>
        <v>#REF!</v>
      </c>
      <c r="O340" s="139" t="e">
        <f t="shared" ca="1" si="47"/>
        <v>#REF!</v>
      </c>
      <c r="P340" s="143"/>
    </row>
    <row r="341" spans="1:16" x14ac:dyDescent="0.25">
      <c r="A341" s="128">
        <v>335</v>
      </c>
      <c r="B341" s="153" t="e">
        <f t="shared" ca="1" si="40"/>
        <v>#REF!</v>
      </c>
      <c r="C341" s="153" t="e">
        <f t="shared" ca="1" si="41"/>
        <v>#REF!</v>
      </c>
      <c r="D341" s="133"/>
      <c r="E341" s="134"/>
      <c r="F341" s="134" t="e">
        <f t="shared" ca="1" si="42"/>
        <v>#REF!</v>
      </c>
      <c r="G341" s="132"/>
      <c r="H341" s="132"/>
      <c r="I341" s="132" t="e">
        <f t="shared" ca="1" si="44"/>
        <v>#REF!</v>
      </c>
      <c r="J341" s="135"/>
      <c r="K341" s="135"/>
      <c r="L341" s="135" t="e">
        <f t="shared" ca="1" si="43"/>
        <v>#REF!</v>
      </c>
      <c r="M341" s="137" t="e">
        <f t="shared" ca="1" si="45"/>
        <v>#REF!</v>
      </c>
      <c r="N341" s="161" t="e">
        <f t="shared" ca="1" si="46"/>
        <v>#REF!</v>
      </c>
      <c r="O341" s="139" t="e">
        <f t="shared" ca="1" si="47"/>
        <v>#REF!</v>
      </c>
      <c r="P341" s="143"/>
    </row>
    <row r="342" spans="1:16" x14ac:dyDescent="0.25">
      <c r="A342" s="128">
        <v>336</v>
      </c>
      <c r="B342" s="153" t="e">
        <f t="shared" ca="1" si="40"/>
        <v>#REF!</v>
      </c>
      <c r="C342" s="153" t="e">
        <f t="shared" ca="1" si="41"/>
        <v>#REF!</v>
      </c>
      <c r="D342" s="133"/>
      <c r="E342" s="134"/>
      <c r="F342" s="134" t="e">
        <f t="shared" ca="1" si="42"/>
        <v>#REF!</v>
      </c>
      <c r="G342" s="132"/>
      <c r="H342" s="132"/>
      <c r="I342" s="132" t="e">
        <f t="shared" ca="1" si="44"/>
        <v>#REF!</v>
      </c>
      <c r="J342" s="135"/>
      <c r="K342" s="135"/>
      <c r="L342" s="135" t="e">
        <f t="shared" ca="1" si="43"/>
        <v>#REF!</v>
      </c>
      <c r="M342" s="137" t="e">
        <f t="shared" ca="1" si="45"/>
        <v>#REF!</v>
      </c>
      <c r="N342" s="161" t="e">
        <f t="shared" ca="1" si="46"/>
        <v>#REF!</v>
      </c>
      <c r="O342" s="139" t="e">
        <f t="shared" ca="1" si="47"/>
        <v>#REF!</v>
      </c>
      <c r="P342" s="143"/>
    </row>
    <row r="343" spans="1:16" x14ac:dyDescent="0.25">
      <c r="A343" s="128">
        <v>337</v>
      </c>
      <c r="B343" s="153" t="e">
        <f t="shared" ca="1" si="40"/>
        <v>#REF!</v>
      </c>
      <c r="C343" s="153" t="e">
        <f t="shared" ca="1" si="41"/>
        <v>#REF!</v>
      </c>
      <c r="D343" s="133"/>
      <c r="E343" s="134"/>
      <c r="F343" s="134" t="e">
        <f t="shared" ca="1" si="42"/>
        <v>#REF!</v>
      </c>
      <c r="G343" s="132"/>
      <c r="H343" s="132"/>
      <c r="I343" s="132" t="e">
        <f t="shared" ca="1" si="44"/>
        <v>#REF!</v>
      </c>
      <c r="J343" s="135"/>
      <c r="K343" s="135"/>
      <c r="L343" s="135" t="e">
        <f t="shared" ca="1" si="43"/>
        <v>#REF!</v>
      </c>
      <c r="M343" s="137" t="e">
        <f t="shared" ca="1" si="45"/>
        <v>#REF!</v>
      </c>
      <c r="N343" s="161" t="e">
        <f t="shared" ca="1" si="46"/>
        <v>#REF!</v>
      </c>
      <c r="O343" s="139" t="e">
        <f t="shared" ca="1" si="47"/>
        <v>#REF!</v>
      </c>
      <c r="P343" s="143"/>
    </row>
    <row r="344" spans="1:16" x14ac:dyDescent="0.25">
      <c r="A344" s="128">
        <v>338</v>
      </c>
      <c r="B344" s="153" t="e">
        <f t="shared" ca="1" si="40"/>
        <v>#REF!</v>
      </c>
      <c r="C344" s="153" t="e">
        <f t="shared" ca="1" si="41"/>
        <v>#REF!</v>
      </c>
      <c r="D344" s="133"/>
      <c r="E344" s="134"/>
      <c r="F344" s="134" t="e">
        <f t="shared" ca="1" si="42"/>
        <v>#REF!</v>
      </c>
      <c r="G344" s="132"/>
      <c r="H344" s="132"/>
      <c r="I344" s="132" t="e">
        <f t="shared" ca="1" si="44"/>
        <v>#REF!</v>
      </c>
      <c r="J344" s="135"/>
      <c r="K344" s="135"/>
      <c r="L344" s="135" t="e">
        <f t="shared" ca="1" si="43"/>
        <v>#REF!</v>
      </c>
      <c r="M344" s="137" t="e">
        <f t="shared" ca="1" si="45"/>
        <v>#REF!</v>
      </c>
      <c r="N344" s="161" t="e">
        <f t="shared" ca="1" si="46"/>
        <v>#REF!</v>
      </c>
      <c r="O344" s="139" t="e">
        <f t="shared" ca="1" si="47"/>
        <v>#REF!</v>
      </c>
      <c r="P344" s="143"/>
    </row>
    <row r="345" spans="1:16" x14ac:dyDescent="0.25">
      <c r="A345" s="128">
        <v>339</v>
      </c>
      <c r="B345" s="153" t="e">
        <f t="shared" ca="1" si="40"/>
        <v>#REF!</v>
      </c>
      <c r="C345" s="153" t="e">
        <f t="shared" ca="1" si="41"/>
        <v>#REF!</v>
      </c>
      <c r="D345" s="133"/>
      <c r="E345" s="134"/>
      <c r="F345" s="134" t="e">
        <f t="shared" ca="1" si="42"/>
        <v>#REF!</v>
      </c>
      <c r="G345" s="132"/>
      <c r="H345" s="132"/>
      <c r="I345" s="132" t="e">
        <f t="shared" ca="1" si="44"/>
        <v>#REF!</v>
      </c>
      <c r="J345" s="135"/>
      <c r="K345" s="135"/>
      <c r="L345" s="135" t="e">
        <f t="shared" ca="1" si="43"/>
        <v>#REF!</v>
      </c>
      <c r="M345" s="137" t="e">
        <f t="shared" ca="1" si="45"/>
        <v>#REF!</v>
      </c>
      <c r="N345" s="161" t="e">
        <f t="shared" ca="1" si="46"/>
        <v>#REF!</v>
      </c>
      <c r="O345" s="139" t="e">
        <f t="shared" ca="1" si="47"/>
        <v>#REF!</v>
      </c>
      <c r="P345" s="143"/>
    </row>
    <row r="346" spans="1:16" x14ac:dyDescent="0.25">
      <c r="A346" s="128">
        <v>340</v>
      </c>
      <c r="B346" s="153" t="e">
        <f t="shared" ca="1" si="40"/>
        <v>#REF!</v>
      </c>
      <c r="C346" s="153" t="e">
        <f t="shared" ca="1" si="41"/>
        <v>#REF!</v>
      </c>
      <c r="D346" s="133"/>
      <c r="E346" s="134"/>
      <c r="F346" s="134" t="e">
        <f t="shared" ca="1" si="42"/>
        <v>#REF!</v>
      </c>
      <c r="G346" s="132"/>
      <c r="H346" s="132"/>
      <c r="I346" s="132" t="e">
        <f t="shared" ca="1" si="44"/>
        <v>#REF!</v>
      </c>
      <c r="J346" s="135"/>
      <c r="K346" s="135"/>
      <c r="L346" s="135" t="e">
        <f t="shared" ca="1" si="43"/>
        <v>#REF!</v>
      </c>
      <c r="M346" s="137" t="e">
        <f t="shared" ca="1" si="45"/>
        <v>#REF!</v>
      </c>
      <c r="N346" s="161" t="e">
        <f t="shared" ca="1" si="46"/>
        <v>#REF!</v>
      </c>
      <c r="O346" s="139" t="e">
        <f t="shared" ca="1" si="47"/>
        <v>#REF!</v>
      </c>
      <c r="P346" s="143"/>
    </row>
    <row r="347" spans="1:16" x14ac:dyDescent="0.25">
      <c r="A347" s="128">
        <v>341</v>
      </c>
      <c r="B347" s="153" t="e">
        <f t="shared" ca="1" si="40"/>
        <v>#REF!</v>
      </c>
      <c r="C347" s="153" t="e">
        <f t="shared" ca="1" si="41"/>
        <v>#REF!</v>
      </c>
      <c r="D347" s="133"/>
      <c r="E347" s="134"/>
      <c r="F347" s="134" t="e">
        <f t="shared" ca="1" si="42"/>
        <v>#REF!</v>
      </c>
      <c r="G347" s="132"/>
      <c r="H347" s="132"/>
      <c r="I347" s="132" t="e">
        <f t="shared" ca="1" si="44"/>
        <v>#REF!</v>
      </c>
      <c r="J347" s="135"/>
      <c r="K347" s="135"/>
      <c r="L347" s="135" t="e">
        <f t="shared" ca="1" si="43"/>
        <v>#REF!</v>
      </c>
      <c r="M347" s="137" t="e">
        <f t="shared" ca="1" si="45"/>
        <v>#REF!</v>
      </c>
      <c r="N347" s="161" t="e">
        <f t="shared" ca="1" si="46"/>
        <v>#REF!</v>
      </c>
      <c r="O347" s="139" t="e">
        <f t="shared" ca="1" si="47"/>
        <v>#REF!</v>
      </c>
      <c r="P347" s="143"/>
    </row>
    <row r="348" spans="1:16" x14ac:dyDescent="0.25">
      <c r="A348" s="128">
        <v>342</v>
      </c>
      <c r="B348" s="153" t="e">
        <f t="shared" ca="1" si="40"/>
        <v>#REF!</v>
      </c>
      <c r="C348" s="153" t="e">
        <f t="shared" ca="1" si="41"/>
        <v>#REF!</v>
      </c>
      <c r="D348" s="133"/>
      <c r="E348" s="134"/>
      <c r="F348" s="134" t="e">
        <f t="shared" ca="1" si="42"/>
        <v>#REF!</v>
      </c>
      <c r="G348" s="132"/>
      <c r="H348" s="132"/>
      <c r="I348" s="132" t="e">
        <f t="shared" ca="1" si="44"/>
        <v>#REF!</v>
      </c>
      <c r="J348" s="135"/>
      <c r="K348" s="135"/>
      <c r="L348" s="135" t="e">
        <f t="shared" ca="1" si="43"/>
        <v>#REF!</v>
      </c>
      <c r="M348" s="137" t="e">
        <f t="shared" ca="1" si="45"/>
        <v>#REF!</v>
      </c>
      <c r="N348" s="161" t="e">
        <f t="shared" ca="1" si="46"/>
        <v>#REF!</v>
      </c>
      <c r="O348" s="139" t="e">
        <f t="shared" ca="1" si="47"/>
        <v>#REF!</v>
      </c>
      <c r="P348" s="143"/>
    </row>
    <row r="349" spans="1:16" x14ac:dyDescent="0.25">
      <c r="A349" s="128">
        <v>343</v>
      </c>
      <c r="B349" s="153" t="e">
        <f t="shared" ca="1" si="40"/>
        <v>#REF!</v>
      </c>
      <c r="C349" s="153" t="e">
        <f t="shared" ca="1" si="41"/>
        <v>#REF!</v>
      </c>
      <c r="D349" s="133"/>
      <c r="E349" s="134"/>
      <c r="F349" s="134" t="e">
        <f t="shared" ca="1" si="42"/>
        <v>#REF!</v>
      </c>
      <c r="G349" s="132"/>
      <c r="H349" s="132"/>
      <c r="I349" s="132" t="e">
        <f t="shared" ca="1" si="44"/>
        <v>#REF!</v>
      </c>
      <c r="J349" s="135"/>
      <c r="K349" s="135"/>
      <c r="L349" s="135" t="e">
        <f t="shared" ca="1" si="43"/>
        <v>#REF!</v>
      </c>
      <c r="M349" s="137" t="e">
        <f t="shared" ca="1" si="45"/>
        <v>#REF!</v>
      </c>
      <c r="N349" s="161" t="e">
        <f t="shared" ca="1" si="46"/>
        <v>#REF!</v>
      </c>
      <c r="O349" s="139" t="e">
        <f t="shared" ca="1" si="47"/>
        <v>#REF!</v>
      </c>
      <c r="P349" s="143"/>
    </row>
    <row r="350" spans="1:16" x14ac:dyDescent="0.25">
      <c r="A350" s="128">
        <v>344</v>
      </c>
      <c r="B350" s="153" t="e">
        <f t="shared" ca="1" si="40"/>
        <v>#REF!</v>
      </c>
      <c r="C350" s="153" t="e">
        <f t="shared" ca="1" si="41"/>
        <v>#REF!</v>
      </c>
      <c r="D350" s="133"/>
      <c r="E350" s="134"/>
      <c r="F350" s="134" t="e">
        <f t="shared" ca="1" si="42"/>
        <v>#REF!</v>
      </c>
      <c r="G350" s="132"/>
      <c r="H350" s="132"/>
      <c r="I350" s="132" t="e">
        <f t="shared" ca="1" si="44"/>
        <v>#REF!</v>
      </c>
      <c r="J350" s="135"/>
      <c r="K350" s="135"/>
      <c r="L350" s="135" t="e">
        <f t="shared" ca="1" si="43"/>
        <v>#REF!</v>
      </c>
      <c r="M350" s="137" t="e">
        <f t="shared" ca="1" si="45"/>
        <v>#REF!</v>
      </c>
      <c r="N350" s="161" t="e">
        <f t="shared" ca="1" si="46"/>
        <v>#REF!</v>
      </c>
      <c r="O350" s="139" t="e">
        <f t="shared" ca="1" si="47"/>
        <v>#REF!</v>
      </c>
      <c r="P350" s="143"/>
    </row>
    <row r="351" spans="1:16" x14ac:dyDescent="0.25">
      <c r="A351" s="128">
        <v>345</v>
      </c>
      <c r="B351" s="153" t="e">
        <f t="shared" ca="1" si="40"/>
        <v>#REF!</v>
      </c>
      <c r="C351" s="153" t="e">
        <f t="shared" ca="1" si="41"/>
        <v>#REF!</v>
      </c>
      <c r="D351" s="133"/>
      <c r="E351" s="134"/>
      <c r="F351" s="134" t="e">
        <f t="shared" ca="1" si="42"/>
        <v>#REF!</v>
      </c>
      <c r="G351" s="132"/>
      <c r="H351" s="132"/>
      <c r="I351" s="132" t="e">
        <f t="shared" ca="1" si="44"/>
        <v>#REF!</v>
      </c>
      <c r="J351" s="135"/>
      <c r="K351" s="135"/>
      <c r="L351" s="135" t="e">
        <f t="shared" ca="1" si="43"/>
        <v>#REF!</v>
      </c>
      <c r="M351" s="137" t="e">
        <f t="shared" ca="1" si="45"/>
        <v>#REF!</v>
      </c>
      <c r="N351" s="161" t="e">
        <f t="shared" ca="1" si="46"/>
        <v>#REF!</v>
      </c>
      <c r="O351" s="139" t="e">
        <f t="shared" ca="1" si="47"/>
        <v>#REF!</v>
      </c>
      <c r="P351" s="143"/>
    </row>
    <row r="352" spans="1:16" x14ac:dyDescent="0.25">
      <c r="A352" s="128">
        <v>346</v>
      </c>
      <c r="B352" s="153" t="e">
        <f t="shared" ca="1" si="40"/>
        <v>#REF!</v>
      </c>
      <c r="C352" s="153" t="e">
        <f t="shared" ca="1" si="41"/>
        <v>#REF!</v>
      </c>
      <c r="D352" s="133"/>
      <c r="E352" s="134"/>
      <c r="F352" s="134" t="e">
        <f t="shared" ca="1" si="42"/>
        <v>#REF!</v>
      </c>
      <c r="G352" s="132"/>
      <c r="H352" s="132"/>
      <c r="I352" s="132" t="e">
        <f t="shared" ca="1" si="44"/>
        <v>#REF!</v>
      </c>
      <c r="J352" s="135"/>
      <c r="K352" s="135"/>
      <c r="L352" s="135" t="e">
        <f t="shared" ca="1" si="43"/>
        <v>#REF!</v>
      </c>
      <c r="M352" s="137" t="e">
        <f t="shared" ca="1" si="45"/>
        <v>#REF!</v>
      </c>
      <c r="N352" s="161" t="e">
        <f t="shared" ca="1" si="46"/>
        <v>#REF!</v>
      </c>
      <c r="O352" s="139" t="e">
        <f t="shared" ca="1" si="47"/>
        <v>#REF!</v>
      </c>
      <c r="P352" s="143"/>
    </row>
    <row r="353" spans="1:16" x14ac:dyDescent="0.25">
      <c r="A353" s="128">
        <v>347</v>
      </c>
      <c r="B353" s="153" t="e">
        <f t="shared" ca="1" si="40"/>
        <v>#REF!</v>
      </c>
      <c r="C353" s="153" t="e">
        <f t="shared" ca="1" si="41"/>
        <v>#REF!</v>
      </c>
      <c r="D353" s="133"/>
      <c r="E353" s="134"/>
      <c r="F353" s="134" t="e">
        <f t="shared" ca="1" si="42"/>
        <v>#REF!</v>
      </c>
      <c r="G353" s="132"/>
      <c r="H353" s="132"/>
      <c r="I353" s="132" t="e">
        <f t="shared" ca="1" si="44"/>
        <v>#REF!</v>
      </c>
      <c r="J353" s="135"/>
      <c r="K353" s="135"/>
      <c r="L353" s="135" t="e">
        <f t="shared" ca="1" si="43"/>
        <v>#REF!</v>
      </c>
      <c r="M353" s="137" t="e">
        <f t="shared" ca="1" si="45"/>
        <v>#REF!</v>
      </c>
      <c r="N353" s="161" t="e">
        <f t="shared" ca="1" si="46"/>
        <v>#REF!</v>
      </c>
      <c r="O353" s="139" t="e">
        <f t="shared" ca="1" si="47"/>
        <v>#REF!</v>
      </c>
      <c r="P353" s="143"/>
    </row>
    <row r="354" spans="1:16" x14ac:dyDescent="0.25">
      <c r="A354" s="128">
        <v>348</v>
      </c>
      <c r="B354" s="153" t="e">
        <f t="shared" ca="1" si="40"/>
        <v>#REF!</v>
      </c>
      <c r="C354" s="153" t="e">
        <f t="shared" ca="1" si="41"/>
        <v>#REF!</v>
      </c>
      <c r="D354" s="133"/>
      <c r="E354" s="134"/>
      <c r="F354" s="134" t="e">
        <f t="shared" ca="1" si="42"/>
        <v>#REF!</v>
      </c>
      <c r="G354" s="132"/>
      <c r="H354" s="132"/>
      <c r="I354" s="132" t="e">
        <f t="shared" ca="1" si="44"/>
        <v>#REF!</v>
      </c>
      <c r="J354" s="135"/>
      <c r="K354" s="135"/>
      <c r="L354" s="135" t="e">
        <f t="shared" ca="1" si="43"/>
        <v>#REF!</v>
      </c>
      <c r="M354" s="137" t="e">
        <f t="shared" ca="1" si="45"/>
        <v>#REF!</v>
      </c>
      <c r="N354" s="161" t="e">
        <f t="shared" ca="1" si="46"/>
        <v>#REF!</v>
      </c>
      <c r="O354" s="139" t="e">
        <f t="shared" ca="1" si="47"/>
        <v>#REF!</v>
      </c>
      <c r="P354" s="143"/>
    </row>
    <row r="355" spans="1:16" x14ac:dyDescent="0.25">
      <c r="A355" s="128">
        <v>349</v>
      </c>
      <c r="B355" s="153" t="e">
        <f t="shared" ca="1" si="40"/>
        <v>#REF!</v>
      </c>
      <c r="C355" s="153" t="e">
        <f t="shared" ca="1" si="41"/>
        <v>#REF!</v>
      </c>
      <c r="D355" s="133"/>
      <c r="E355" s="134"/>
      <c r="F355" s="134" t="e">
        <f t="shared" ca="1" si="42"/>
        <v>#REF!</v>
      </c>
      <c r="G355" s="132"/>
      <c r="H355" s="132"/>
      <c r="I355" s="132" t="e">
        <f t="shared" ca="1" si="44"/>
        <v>#REF!</v>
      </c>
      <c r="J355" s="135"/>
      <c r="K355" s="135"/>
      <c r="L355" s="135" t="e">
        <f t="shared" ca="1" si="43"/>
        <v>#REF!</v>
      </c>
      <c r="M355" s="137" t="e">
        <f t="shared" ca="1" si="45"/>
        <v>#REF!</v>
      </c>
      <c r="N355" s="161" t="e">
        <f t="shared" ca="1" si="46"/>
        <v>#REF!</v>
      </c>
      <c r="O355" s="139" t="e">
        <f t="shared" ca="1" si="47"/>
        <v>#REF!</v>
      </c>
      <c r="P355" s="143"/>
    </row>
    <row r="356" spans="1:16" x14ac:dyDescent="0.25">
      <c r="A356" s="128">
        <v>350</v>
      </c>
      <c r="B356" s="153" t="e">
        <f t="shared" ca="1" si="40"/>
        <v>#REF!</v>
      </c>
      <c r="C356" s="153" t="e">
        <f t="shared" ca="1" si="41"/>
        <v>#REF!</v>
      </c>
      <c r="D356" s="133"/>
      <c r="E356" s="134"/>
      <c r="F356" s="134" t="e">
        <f t="shared" ca="1" si="42"/>
        <v>#REF!</v>
      </c>
      <c r="G356" s="132"/>
      <c r="H356" s="132"/>
      <c r="I356" s="132" t="e">
        <f t="shared" ca="1" si="44"/>
        <v>#REF!</v>
      </c>
      <c r="J356" s="135"/>
      <c r="K356" s="135"/>
      <c r="L356" s="135" t="e">
        <f t="shared" ca="1" si="43"/>
        <v>#REF!</v>
      </c>
      <c r="M356" s="137" t="e">
        <f t="shared" ca="1" si="45"/>
        <v>#REF!</v>
      </c>
      <c r="N356" s="161" t="e">
        <f t="shared" ca="1" si="46"/>
        <v>#REF!</v>
      </c>
      <c r="O356" s="139" t="e">
        <f t="shared" ca="1" si="47"/>
        <v>#REF!</v>
      </c>
      <c r="P356" s="143"/>
    </row>
    <row r="357" spans="1:16" x14ac:dyDescent="0.25">
      <c r="A357" s="128">
        <v>351</v>
      </c>
      <c r="B357" s="153" t="e">
        <f t="shared" ca="1" si="40"/>
        <v>#REF!</v>
      </c>
      <c r="C357" s="153" t="e">
        <f t="shared" ca="1" si="41"/>
        <v>#REF!</v>
      </c>
      <c r="D357" s="133"/>
      <c r="E357" s="134"/>
      <c r="F357" s="134" t="e">
        <f t="shared" ca="1" si="42"/>
        <v>#REF!</v>
      </c>
      <c r="G357" s="132"/>
      <c r="H357" s="132"/>
      <c r="I357" s="132" t="e">
        <f t="shared" ca="1" si="44"/>
        <v>#REF!</v>
      </c>
      <c r="J357" s="135"/>
      <c r="K357" s="135"/>
      <c r="L357" s="135" t="e">
        <f t="shared" ca="1" si="43"/>
        <v>#REF!</v>
      </c>
      <c r="M357" s="137" t="e">
        <f t="shared" ca="1" si="45"/>
        <v>#REF!</v>
      </c>
      <c r="N357" s="161" t="e">
        <f t="shared" ca="1" si="46"/>
        <v>#REF!</v>
      </c>
      <c r="O357" s="139" t="e">
        <f t="shared" ca="1" si="47"/>
        <v>#REF!</v>
      </c>
      <c r="P357" s="143"/>
    </row>
    <row r="358" spans="1:16" x14ac:dyDescent="0.25">
      <c r="A358" s="128">
        <v>352</v>
      </c>
      <c r="B358" s="153" t="e">
        <f t="shared" ca="1" si="40"/>
        <v>#REF!</v>
      </c>
      <c r="C358" s="153" t="e">
        <f t="shared" ca="1" si="41"/>
        <v>#REF!</v>
      </c>
      <c r="D358" s="133"/>
      <c r="E358" s="134"/>
      <c r="F358" s="134" t="e">
        <f t="shared" ca="1" si="42"/>
        <v>#REF!</v>
      </c>
      <c r="G358" s="132"/>
      <c r="H358" s="132"/>
      <c r="I358" s="132" t="e">
        <f t="shared" ca="1" si="44"/>
        <v>#REF!</v>
      </c>
      <c r="J358" s="135"/>
      <c r="K358" s="135"/>
      <c r="L358" s="135" t="e">
        <f t="shared" ca="1" si="43"/>
        <v>#REF!</v>
      </c>
      <c r="M358" s="137" t="e">
        <f t="shared" ca="1" si="45"/>
        <v>#REF!</v>
      </c>
      <c r="N358" s="161" t="e">
        <f t="shared" ca="1" si="46"/>
        <v>#REF!</v>
      </c>
      <c r="O358" s="139" t="e">
        <f t="shared" ca="1" si="47"/>
        <v>#REF!</v>
      </c>
      <c r="P358" s="143"/>
    </row>
    <row r="359" spans="1:16" x14ac:dyDescent="0.25">
      <c r="A359" s="128">
        <v>353</v>
      </c>
      <c r="B359" s="153" t="e">
        <f t="shared" ca="1" si="40"/>
        <v>#REF!</v>
      </c>
      <c r="C359" s="153" t="e">
        <f t="shared" ca="1" si="41"/>
        <v>#REF!</v>
      </c>
      <c r="D359" s="133"/>
      <c r="E359" s="134"/>
      <c r="F359" s="134" t="e">
        <f t="shared" ca="1" si="42"/>
        <v>#REF!</v>
      </c>
      <c r="G359" s="132"/>
      <c r="H359" s="132"/>
      <c r="I359" s="132" t="e">
        <f t="shared" ca="1" si="44"/>
        <v>#REF!</v>
      </c>
      <c r="J359" s="135"/>
      <c r="K359" s="135"/>
      <c r="L359" s="135" t="e">
        <f t="shared" ca="1" si="43"/>
        <v>#REF!</v>
      </c>
      <c r="M359" s="137" t="e">
        <f t="shared" ca="1" si="45"/>
        <v>#REF!</v>
      </c>
      <c r="N359" s="161" t="e">
        <f t="shared" ca="1" si="46"/>
        <v>#REF!</v>
      </c>
      <c r="O359" s="139" t="e">
        <f t="shared" ca="1" si="47"/>
        <v>#REF!</v>
      </c>
      <c r="P359" s="143"/>
    </row>
    <row r="360" spans="1:16" x14ac:dyDescent="0.25">
      <c r="A360" s="128">
        <v>354</v>
      </c>
      <c r="B360" s="153" t="e">
        <f t="shared" ca="1" si="40"/>
        <v>#REF!</v>
      </c>
      <c r="C360" s="153" t="e">
        <f t="shared" ca="1" si="41"/>
        <v>#REF!</v>
      </c>
      <c r="D360" s="133"/>
      <c r="E360" s="134"/>
      <c r="F360" s="134" t="e">
        <f t="shared" ca="1" si="42"/>
        <v>#REF!</v>
      </c>
      <c r="G360" s="132"/>
      <c r="H360" s="132"/>
      <c r="I360" s="132" t="e">
        <f t="shared" ca="1" si="44"/>
        <v>#REF!</v>
      </c>
      <c r="J360" s="135"/>
      <c r="K360" s="135"/>
      <c r="L360" s="135" t="e">
        <f t="shared" ca="1" si="43"/>
        <v>#REF!</v>
      </c>
      <c r="M360" s="137" t="e">
        <f t="shared" ca="1" si="45"/>
        <v>#REF!</v>
      </c>
      <c r="N360" s="161" t="e">
        <f t="shared" ca="1" si="46"/>
        <v>#REF!</v>
      </c>
      <c r="O360" s="139" t="e">
        <f t="shared" ca="1" si="47"/>
        <v>#REF!</v>
      </c>
      <c r="P360" s="143"/>
    </row>
    <row r="361" spans="1:16" x14ac:dyDescent="0.25">
      <c r="A361" s="128">
        <v>355</v>
      </c>
      <c r="B361" s="153" t="e">
        <f t="shared" ca="1" si="40"/>
        <v>#REF!</v>
      </c>
      <c r="C361" s="153" t="e">
        <f t="shared" ca="1" si="41"/>
        <v>#REF!</v>
      </c>
      <c r="D361" s="133"/>
      <c r="E361" s="134"/>
      <c r="F361" s="134" t="e">
        <f t="shared" ca="1" si="42"/>
        <v>#REF!</v>
      </c>
      <c r="G361" s="132"/>
      <c r="H361" s="132"/>
      <c r="I361" s="132" t="e">
        <f t="shared" ca="1" si="44"/>
        <v>#REF!</v>
      </c>
      <c r="J361" s="135"/>
      <c r="K361" s="135"/>
      <c r="L361" s="135" t="e">
        <f t="shared" ca="1" si="43"/>
        <v>#REF!</v>
      </c>
      <c r="M361" s="137" t="e">
        <f t="shared" ca="1" si="45"/>
        <v>#REF!</v>
      </c>
      <c r="N361" s="161" t="e">
        <f t="shared" ca="1" si="46"/>
        <v>#REF!</v>
      </c>
      <c r="O361" s="139" t="e">
        <f t="shared" ca="1" si="47"/>
        <v>#REF!</v>
      </c>
      <c r="P361" s="143"/>
    </row>
    <row r="362" spans="1:16" x14ac:dyDescent="0.25">
      <c r="A362" s="128">
        <v>356</v>
      </c>
      <c r="B362" s="153" t="e">
        <f t="shared" ca="1" si="40"/>
        <v>#REF!</v>
      </c>
      <c r="C362" s="153" t="e">
        <f t="shared" ca="1" si="41"/>
        <v>#REF!</v>
      </c>
      <c r="D362" s="133"/>
      <c r="E362" s="134"/>
      <c r="F362" s="134" t="e">
        <f t="shared" ca="1" si="42"/>
        <v>#REF!</v>
      </c>
      <c r="G362" s="132"/>
      <c r="H362" s="132"/>
      <c r="I362" s="132" t="e">
        <f t="shared" ca="1" si="44"/>
        <v>#REF!</v>
      </c>
      <c r="J362" s="135"/>
      <c r="K362" s="135"/>
      <c r="L362" s="135" t="e">
        <f t="shared" ca="1" si="43"/>
        <v>#REF!</v>
      </c>
      <c r="M362" s="137" t="e">
        <f t="shared" ca="1" si="45"/>
        <v>#REF!</v>
      </c>
      <c r="N362" s="161" t="e">
        <f t="shared" ca="1" si="46"/>
        <v>#REF!</v>
      </c>
      <c r="O362" s="139" t="e">
        <f t="shared" ca="1" si="47"/>
        <v>#REF!</v>
      </c>
      <c r="P362" s="143"/>
    </row>
    <row r="363" spans="1:16" x14ac:dyDescent="0.25">
      <c r="A363" s="128">
        <v>357</v>
      </c>
      <c r="B363" s="153" t="e">
        <f t="shared" ca="1" si="40"/>
        <v>#REF!</v>
      </c>
      <c r="C363" s="153" t="e">
        <f t="shared" ca="1" si="41"/>
        <v>#REF!</v>
      </c>
      <c r="D363" s="133"/>
      <c r="E363" s="134"/>
      <c r="F363" s="134" t="e">
        <f t="shared" ca="1" si="42"/>
        <v>#REF!</v>
      </c>
      <c r="G363" s="132"/>
      <c r="H363" s="132"/>
      <c r="I363" s="132" t="e">
        <f t="shared" ca="1" si="44"/>
        <v>#REF!</v>
      </c>
      <c r="J363" s="135"/>
      <c r="K363" s="135"/>
      <c r="L363" s="135" t="e">
        <f t="shared" ca="1" si="43"/>
        <v>#REF!</v>
      </c>
      <c r="M363" s="137" t="e">
        <f t="shared" ca="1" si="45"/>
        <v>#REF!</v>
      </c>
      <c r="N363" s="161" t="e">
        <f t="shared" ca="1" si="46"/>
        <v>#REF!</v>
      </c>
      <c r="O363" s="139" t="e">
        <f t="shared" ca="1" si="47"/>
        <v>#REF!</v>
      </c>
      <c r="P363" s="143"/>
    </row>
    <row r="364" spans="1:16" x14ac:dyDescent="0.25">
      <c r="A364" s="128">
        <v>358</v>
      </c>
      <c r="B364" s="153" t="e">
        <f t="shared" ca="1" si="40"/>
        <v>#REF!</v>
      </c>
      <c r="C364" s="153" t="e">
        <f t="shared" ca="1" si="41"/>
        <v>#REF!</v>
      </c>
      <c r="D364" s="133"/>
      <c r="E364" s="134"/>
      <c r="F364" s="134" t="e">
        <f t="shared" ca="1" si="42"/>
        <v>#REF!</v>
      </c>
      <c r="G364" s="132"/>
      <c r="H364" s="132"/>
      <c r="I364" s="132" t="e">
        <f t="shared" ca="1" si="44"/>
        <v>#REF!</v>
      </c>
      <c r="J364" s="135"/>
      <c r="K364" s="135"/>
      <c r="L364" s="135" t="e">
        <f t="shared" ca="1" si="43"/>
        <v>#REF!</v>
      </c>
      <c r="M364" s="137" t="e">
        <f t="shared" ca="1" si="45"/>
        <v>#REF!</v>
      </c>
      <c r="N364" s="161" t="e">
        <f t="shared" ca="1" si="46"/>
        <v>#REF!</v>
      </c>
      <c r="O364" s="139" t="e">
        <f t="shared" ca="1" si="47"/>
        <v>#REF!</v>
      </c>
      <c r="P364" s="143"/>
    </row>
    <row r="365" spans="1:16" x14ac:dyDescent="0.25">
      <c r="A365" s="128">
        <v>359</v>
      </c>
      <c r="B365" s="153" t="e">
        <f t="shared" ca="1" si="40"/>
        <v>#REF!</v>
      </c>
      <c r="C365" s="153" t="e">
        <f t="shared" ca="1" si="41"/>
        <v>#REF!</v>
      </c>
      <c r="D365" s="133"/>
      <c r="E365" s="134"/>
      <c r="F365" s="134" t="e">
        <f t="shared" ca="1" si="42"/>
        <v>#REF!</v>
      </c>
      <c r="G365" s="132"/>
      <c r="H365" s="132"/>
      <c r="I365" s="132" t="e">
        <f t="shared" ca="1" si="44"/>
        <v>#REF!</v>
      </c>
      <c r="J365" s="135"/>
      <c r="K365" s="135"/>
      <c r="L365" s="135" t="e">
        <f t="shared" ca="1" si="43"/>
        <v>#REF!</v>
      </c>
      <c r="M365" s="137" t="e">
        <f t="shared" ca="1" si="45"/>
        <v>#REF!</v>
      </c>
      <c r="N365" s="161" t="e">
        <f t="shared" ca="1" si="46"/>
        <v>#REF!</v>
      </c>
      <c r="O365" s="139" t="e">
        <f t="shared" ca="1" si="47"/>
        <v>#REF!</v>
      </c>
      <c r="P365" s="143"/>
    </row>
    <row r="366" spans="1:16" x14ac:dyDescent="0.25">
      <c r="A366" s="128">
        <v>360</v>
      </c>
      <c r="B366" s="153" t="e">
        <f t="shared" ca="1" si="40"/>
        <v>#REF!</v>
      </c>
      <c r="C366" s="153" t="e">
        <f t="shared" ca="1" si="41"/>
        <v>#REF!</v>
      </c>
      <c r="D366" s="133"/>
      <c r="E366" s="134"/>
      <c r="F366" s="134" t="e">
        <f t="shared" ca="1" si="42"/>
        <v>#REF!</v>
      </c>
      <c r="G366" s="132"/>
      <c r="H366" s="132"/>
      <c r="I366" s="132" t="e">
        <f t="shared" ca="1" si="44"/>
        <v>#REF!</v>
      </c>
      <c r="J366" s="135"/>
      <c r="K366" s="135"/>
      <c r="L366" s="135" t="e">
        <f t="shared" ca="1" si="43"/>
        <v>#REF!</v>
      </c>
      <c r="M366" s="137" t="e">
        <f t="shared" ca="1" si="45"/>
        <v>#REF!</v>
      </c>
      <c r="N366" s="161" t="e">
        <f t="shared" ca="1" si="46"/>
        <v>#REF!</v>
      </c>
      <c r="O366" s="139" t="e">
        <f t="shared" ca="1" si="47"/>
        <v>#REF!</v>
      </c>
      <c r="P366" s="143"/>
    </row>
    <row r="367" spans="1:16" x14ac:dyDescent="0.25">
      <c r="A367" s="128">
        <v>361</v>
      </c>
      <c r="B367" s="153" t="e">
        <f t="shared" ca="1" si="40"/>
        <v>#REF!</v>
      </c>
      <c r="C367" s="153" t="e">
        <f t="shared" ca="1" si="41"/>
        <v>#REF!</v>
      </c>
      <c r="D367" s="133"/>
      <c r="E367" s="134"/>
      <c r="F367" s="134" t="e">
        <f t="shared" ca="1" si="42"/>
        <v>#REF!</v>
      </c>
      <c r="G367" s="132"/>
      <c r="H367" s="132"/>
      <c r="I367" s="132" t="e">
        <f t="shared" ca="1" si="44"/>
        <v>#REF!</v>
      </c>
      <c r="J367" s="135"/>
      <c r="K367" s="135"/>
      <c r="L367" s="135" t="e">
        <f t="shared" ca="1" si="43"/>
        <v>#REF!</v>
      </c>
      <c r="M367" s="137" t="e">
        <f t="shared" ca="1" si="45"/>
        <v>#REF!</v>
      </c>
      <c r="N367" s="161" t="e">
        <f t="shared" ca="1" si="46"/>
        <v>#REF!</v>
      </c>
      <c r="O367" s="139" t="e">
        <f t="shared" ca="1" si="47"/>
        <v>#REF!</v>
      </c>
      <c r="P367" s="143"/>
    </row>
    <row r="368" spans="1:16" x14ac:dyDescent="0.25">
      <c r="A368" s="128">
        <v>362</v>
      </c>
      <c r="B368" s="153" t="e">
        <f t="shared" ca="1" si="40"/>
        <v>#REF!</v>
      </c>
      <c r="C368" s="153" t="e">
        <f t="shared" ca="1" si="41"/>
        <v>#REF!</v>
      </c>
      <c r="D368" s="133"/>
      <c r="E368" s="134"/>
      <c r="F368" s="134" t="e">
        <f t="shared" ca="1" si="42"/>
        <v>#REF!</v>
      </c>
      <c r="G368" s="132"/>
      <c r="H368" s="132"/>
      <c r="I368" s="132" t="e">
        <f t="shared" ca="1" si="44"/>
        <v>#REF!</v>
      </c>
      <c r="J368" s="135"/>
      <c r="K368" s="135"/>
      <c r="L368" s="135" t="e">
        <f t="shared" ca="1" si="43"/>
        <v>#REF!</v>
      </c>
      <c r="M368" s="137" t="e">
        <f t="shared" ca="1" si="45"/>
        <v>#REF!</v>
      </c>
      <c r="N368" s="161" t="e">
        <f t="shared" ca="1" si="46"/>
        <v>#REF!</v>
      </c>
      <c r="O368" s="139" t="e">
        <f t="shared" ca="1" si="47"/>
        <v>#REF!</v>
      </c>
      <c r="P368" s="143"/>
    </row>
    <row r="369" spans="1:16" x14ac:dyDescent="0.25">
      <c r="A369" s="128">
        <v>363</v>
      </c>
      <c r="B369" s="153" t="e">
        <f t="shared" ca="1" si="40"/>
        <v>#REF!</v>
      </c>
      <c r="C369" s="153" t="e">
        <f t="shared" ca="1" si="41"/>
        <v>#REF!</v>
      </c>
      <c r="D369" s="133"/>
      <c r="E369" s="134"/>
      <c r="F369" s="134" t="e">
        <f t="shared" ca="1" si="42"/>
        <v>#REF!</v>
      </c>
      <c r="G369" s="132"/>
      <c r="H369" s="132"/>
      <c r="I369" s="132" t="e">
        <f t="shared" ca="1" si="44"/>
        <v>#REF!</v>
      </c>
      <c r="J369" s="135"/>
      <c r="K369" s="135"/>
      <c r="L369" s="135" t="e">
        <f t="shared" ca="1" si="43"/>
        <v>#REF!</v>
      </c>
      <c r="M369" s="137" t="e">
        <f t="shared" ca="1" si="45"/>
        <v>#REF!</v>
      </c>
      <c r="N369" s="161" t="e">
        <f t="shared" ca="1" si="46"/>
        <v>#REF!</v>
      </c>
      <c r="O369" s="139" t="e">
        <f t="shared" ca="1" si="47"/>
        <v>#REF!</v>
      </c>
      <c r="P369" s="143"/>
    </row>
    <row r="370" spans="1:16" x14ac:dyDescent="0.25">
      <c r="A370" s="128">
        <v>364</v>
      </c>
      <c r="B370" s="153" t="e">
        <f t="shared" ca="1" si="40"/>
        <v>#REF!</v>
      </c>
      <c r="C370" s="153" t="e">
        <f t="shared" ca="1" si="41"/>
        <v>#REF!</v>
      </c>
      <c r="D370" s="133"/>
      <c r="E370" s="134"/>
      <c r="F370" s="134" t="e">
        <f t="shared" ca="1" si="42"/>
        <v>#REF!</v>
      </c>
      <c r="G370" s="132"/>
      <c r="H370" s="132"/>
      <c r="I370" s="132" t="e">
        <f t="shared" ca="1" si="44"/>
        <v>#REF!</v>
      </c>
      <c r="J370" s="135"/>
      <c r="K370" s="135"/>
      <c r="L370" s="135" t="e">
        <f t="shared" ca="1" si="43"/>
        <v>#REF!</v>
      </c>
      <c r="M370" s="137" t="e">
        <f t="shared" ca="1" si="45"/>
        <v>#REF!</v>
      </c>
      <c r="N370" s="161" t="e">
        <f t="shared" ca="1" si="46"/>
        <v>#REF!</v>
      </c>
      <c r="O370" s="139" t="e">
        <f t="shared" ca="1" si="47"/>
        <v>#REF!</v>
      </c>
      <c r="P370" s="143"/>
    </row>
    <row r="371" spans="1:16" x14ac:dyDescent="0.25">
      <c r="A371" s="128">
        <v>365</v>
      </c>
      <c r="B371" s="153" t="e">
        <f t="shared" ca="1" si="40"/>
        <v>#REF!</v>
      </c>
      <c r="C371" s="153" t="e">
        <f t="shared" ca="1" si="41"/>
        <v>#REF!</v>
      </c>
      <c r="D371" s="133"/>
      <c r="E371" s="134"/>
      <c r="F371" s="134" t="e">
        <f t="shared" ca="1" si="42"/>
        <v>#REF!</v>
      </c>
      <c r="G371" s="132"/>
      <c r="H371" s="132"/>
      <c r="I371" s="132" t="e">
        <f t="shared" ca="1" si="44"/>
        <v>#REF!</v>
      </c>
      <c r="J371" s="135"/>
      <c r="K371" s="135"/>
      <c r="L371" s="135" t="e">
        <f t="shared" ca="1" si="43"/>
        <v>#REF!</v>
      </c>
      <c r="M371" s="137" t="e">
        <f t="shared" ca="1" si="45"/>
        <v>#REF!</v>
      </c>
      <c r="N371" s="161" t="e">
        <f t="shared" ca="1" si="46"/>
        <v>#REF!</v>
      </c>
      <c r="O371" s="139" t="e">
        <f t="shared" ca="1" si="47"/>
        <v>#REF!</v>
      </c>
      <c r="P371" s="143"/>
    </row>
    <row r="372" spans="1:16" x14ac:dyDescent="0.25">
      <c r="A372" s="128">
        <v>366</v>
      </c>
      <c r="B372" s="153" t="e">
        <f t="shared" ca="1" si="40"/>
        <v>#REF!</v>
      </c>
      <c r="C372" s="153" t="e">
        <f t="shared" ca="1" si="41"/>
        <v>#REF!</v>
      </c>
      <c r="D372" s="133"/>
      <c r="E372" s="134"/>
      <c r="F372" s="134" t="e">
        <f t="shared" ca="1" si="42"/>
        <v>#REF!</v>
      </c>
      <c r="G372" s="132"/>
      <c r="H372" s="132"/>
      <c r="I372" s="132" t="e">
        <f t="shared" ca="1" si="44"/>
        <v>#REF!</v>
      </c>
      <c r="J372" s="135"/>
      <c r="K372" s="135"/>
      <c r="L372" s="135" t="e">
        <f t="shared" ca="1" si="43"/>
        <v>#REF!</v>
      </c>
      <c r="M372" s="137" t="e">
        <f t="shared" ca="1" si="45"/>
        <v>#REF!</v>
      </c>
      <c r="N372" s="161" t="e">
        <f t="shared" ca="1" si="46"/>
        <v>#REF!</v>
      </c>
      <c r="O372" s="139" t="e">
        <f t="shared" ca="1" si="47"/>
        <v>#REF!</v>
      </c>
      <c r="P372" s="143"/>
    </row>
    <row r="373" spans="1:16" x14ac:dyDescent="0.25">
      <c r="A373" s="128">
        <v>367</v>
      </c>
      <c r="B373" s="153" t="e">
        <f t="shared" ca="1" si="40"/>
        <v>#REF!</v>
      </c>
      <c r="C373" s="153" t="e">
        <f t="shared" ca="1" si="41"/>
        <v>#REF!</v>
      </c>
      <c r="D373" s="133"/>
      <c r="E373" s="134"/>
      <c r="F373" s="134" t="e">
        <f t="shared" ca="1" si="42"/>
        <v>#REF!</v>
      </c>
      <c r="G373" s="132"/>
      <c r="H373" s="132"/>
      <c r="I373" s="132" t="e">
        <f t="shared" ca="1" si="44"/>
        <v>#REF!</v>
      </c>
      <c r="J373" s="135"/>
      <c r="K373" s="135"/>
      <c r="L373" s="135" t="e">
        <f t="shared" ca="1" si="43"/>
        <v>#REF!</v>
      </c>
      <c r="M373" s="137" t="e">
        <f t="shared" ca="1" si="45"/>
        <v>#REF!</v>
      </c>
      <c r="N373" s="161" t="e">
        <f t="shared" ca="1" si="46"/>
        <v>#REF!</v>
      </c>
      <c r="O373" s="139" t="e">
        <f t="shared" ca="1" si="47"/>
        <v>#REF!</v>
      </c>
      <c r="P373" s="143"/>
    </row>
    <row r="374" spans="1:16" x14ac:dyDescent="0.25">
      <c r="A374" s="128">
        <v>368</v>
      </c>
      <c r="B374" s="153" t="e">
        <f t="shared" ca="1" si="40"/>
        <v>#REF!</v>
      </c>
      <c r="C374" s="153" t="e">
        <f t="shared" ca="1" si="41"/>
        <v>#REF!</v>
      </c>
      <c r="D374" s="133"/>
      <c r="E374" s="134"/>
      <c r="F374" s="134" t="e">
        <f t="shared" ca="1" si="42"/>
        <v>#REF!</v>
      </c>
      <c r="G374" s="132"/>
      <c r="H374" s="132"/>
      <c r="I374" s="132" t="e">
        <f t="shared" ca="1" si="44"/>
        <v>#REF!</v>
      </c>
      <c r="J374" s="135"/>
      <c r="K374" s="135"/>
      <c r="L374" s="135" t="e">
        <f t="shared" ca="1" si="43"/>
        <v>#REF!</v>
      </c>
      <c r="M374" s="137" t="e">
        <f t="shared" ca="1" si="45"/>
        <v>#REF!</v>
      </c>
      <c r="N374" s="161" t="e">
        <f t="shared" ca="1" si="46"/>
        <v>#REF!</v>
      </c>
      <c r="O374" s="139" t="e">
        <f t="shared" ca="1" si="47"/>
        <v>#REF!</v>
      </c>
      <c r="P374" s="143"/>
    </row>
    <row r="375" spans="1:16" x14ac:dyDescent="0.25">
      <c r="A375" s="128">
        <v>369</v>
      </c>
      <c r="B375" s="153" t="e">
        <f t="shared" ca="1" si="40"/>
        <v>#REF!</v>
      </c>
      <c r="C375" s="153" t="e">
        <f t="shared" ca="1" si="41"/>
        <v>#REF!</v>
      </c>
      <c r="D375" s="133"/>
      <c r="E375" s="134"/>
      <c r="F375" s="134" t="e">
        <f t="shared" ca="1" si="42"/>
        <v>#REF!</v>
      </c>
      <c r="G375" s="132"/>
      <c r="H375" s="132"/>
      <c r="I375" s="132" t="e">
        <f t="shared" ca="1" si="44"/>
        <v>#REF!</v>
      </c>
      <c r="J375" s="135"/>
      <c r="K375" s="135"/>
      <c r="L375" s="135" t="e">
        <f t="shared" ca="1" si="43"/>
        <v>#REF!</v>
      </c>
      <c r="M375" s="137" t="e">
        <f t="shared" ca="1" si="45"/>
        <v>#REF!</v>
      </c>
      <c r="N375" s="161" t="e">
        <f t="shared" ca="1" si="46"/>
        <v>#REF!</v>
      </c>
      <c r="O375" s="139" t="e">
        <f t="shared" ca="1" si="47"/>
        <v>#REF!</v>
      </c>
      <c r="P375" s="143"/>
    </row>
    <row r="376" spans="1:16" x14ac:dyDescent="0.25">
      <c r="A376" s="128">
        <v>370</v>
      </c>
      <c r="B376" s="153" t="e">
        <f t="shared" ca="1" si="40"/>
        <v>#REF!</v>
      </c>
      <c r="C376" s="153" t="e">
        <f t="shared" ca="1" si="41"/>
        <v>#REF!</v>
      </c>
      <c r="D376" s="133"/>
      <c r="E376" s="134"/>
      <c r="F376" s="134" t="e">
        <f t="shared" ca="1" si="42"/>
        <v>#REF!</v>
      </c>
      <c r="G376" s="132"/>
      <c r="H376" s="132"/>
      <c r="I376" s="132" t="e">
        <f t="shared" ca="1" si="44"/>
        <v>#REF!</v>
      </c>
      <c r="J376" s="135"/>
      <c r="K376" s="135"/>
      <c r="L376" s="135" t="e">
        <f t="shared" ca="1" si="43"/>
        <v>#REF!</v>
      </c>
      <c r="M376" s="137" t="e">
        <f t="shared" ca="1" si="45"/>
        <v>#REF!</v>
      </c>
      <c r="N376" s="161" t="e">
        <f t="shared" ca="1" si="46"/>
        <v>#REF!</v>
      </c>
      <c r="O376" s="139" t="e">
        <f t="shared" ca="1" si="47"/>
        <v>#REF!</v>
      </c>
      <c r="P376" s="143"/>
    </row>
    <row r="377" spans="1:16" x14ac:dyDescent="0.25">
      <c r="A377" s="128">
        <v>371</v>
      </c>
      <c r="B377" s="153" t="e">
        <f t="shared" ca="1" si="40"/>
        <v>#REF!</v>
      </c>
      <c r="C377" s="153" t="e">
        <f t="shared" ca="1" si="41"/>
        <v>#REF!</v>
      </c>
      <c r="D377" s="133"/>
      <c r="E377" s="134"/>
      <c r="F377" s="134" t="e">
        <f t="shared" ca="1" si="42"/>
        <v>#REF!</v>
      </c>
      <c r="G377" s="132"/>
      <c r="H377" s="132"/>
      <c r="I377" s="132" t="e">
        <f t="shared" ca="1" si="44"/>
        <v>#REF!</v>
      </c>
      <c r="J377" s="135"/>
      <c r="K377" s="135"/>
      <c r="L377" s="135" t="e">
        <f t="shared" ca="1" si="43"/>
        <v>#REF!</v>
      </c>
      <c r="M377" s="137" t="e">
        <f t="shared" ca="1" si="45"/>
        <v>#REF!</v>
      </c>
      <c r="N377" s="161" t="e">
        <f t="shared" ca="1" si="46"/>
        <v>#REF!</v>
      </c>
      <c r="O377" s="139" t="e">
        <f t="shared" ca="1" si="47"/>
        <v>#REF!</v>
      </c>
      <c r="P377" s="143"/>
    </row>
    <row r="378" spans="1:16" x14ac:dyDescent="0.25">
      <c r="A378" s="128">
        <v>372</v>
      </c>
      <c r="B378" s="153" t="e">
        <f t="shared" ca="1" si="40"/>
        <v>#REF!</v>
      </c>
      <c r="C378" s="153" t="e">
        <f t="shared" ca="1" si="41"/>
        <v>#REF!</v>
      </c>
      <c r="D378" s="133"/>
      <c r="E378" s="134"/>
      <c r="F378" s="134" t="e">
        <f t="shared" ca="1" si="42"/>
        <v>#REF!</v>
      </c>
      <c r="G378" s="132"/>
      <c r="H378" s="132"/>
      <c r="I378" s="132" t="e">
        <f t="shared" ca="1" si="44"/>
        <v>#REF!</v>
      </c>
      <c r="J378" s="135"/>
      <c r="K378" s="135"/>
      <c r="L378" s="135" t="e">
        <f t="shared" ca="1" si="43"/>
        <v>#REF!</v>
      </c>
      <c r="M378" s="137" t="e">
        <f t="shared" ca="1" si="45"/>
        <v>#REF!</v>
      </c>
      <c r="N378" s="161" t="e">
        <f t="shared" ca="1" si="46"/>
        <v>#REF!</v>
      </c>
      <c r="O378" s="139" t="e">
        <f t="shared" ca="1" si="47"/>
        <v>#REF!</v>
      </c>
      <c r="P378" s="143"/>
    </row>
    <row r="379" spans="1:16" x14ac:dyDescent="0.25">
      <c r="A379" s="128">
        <v>373</v>
      </c>
      <c r="B379" s="153" t="e">
        <f t="shared" ca="1" si="40"/>
        <v>#REF!</v>
      </c>
      <c r="C379" s="153" t="e">
        <f t="shared" ca="1" si="41"/>
        <v>#REF!</v>
      </c>
      <c r="D379" s="133"/>
      <c r="E379" s="134"/>
      <c r="F379" s="134" t="e">
        <f t="shared" ca="1" si="42"/>
        <v>#REF!</v>
      </c>
      <c r="G379" s="132"/>
      <c r="H379" s="132"/>
      <c r="I379" s="132" t="e">
        <f t="shared" ca="1" si="44"/>
        <v>#REF!</v>
      </c>
      <c r="J379" s="135"/>
      <c r="K379" s="135"/>
      <c r="L379" s="135" t="e">
        <f t="shared" ca="1" si="43"/>
        <v>#REF!</v>
      </c>
      <c r="M379" s="137" t="e">
        <f t="shared" ca="1" si="45"/>
        <v>#REF!</v>
      </c>
      <c r="N379" s="161" t="e">
        <f t="shared" ca="1" si="46"/>
        <v>#REF!</v>
      </c>
      <c r="O379" s="139" t="e">
        <f t="shared" ca="1" si="47"/>
        <v>#REF!</v>
      </c>
      <c r="P379" s="143"/>
    </row>
    <row r="380" spans="1:16" x14ac:dyDescent="0.25">
      <c r="A380" s="128">
        <v>374</v>
      </c>
      <c r="B380" s="153" t="e">
        <f t="shared" ca="1" si="40"/>
        <v>#REF!</v>
      </c>
      <c r="C380" s="153" t="e">
        <f t="shared" ca="1" si="41"/>
        <v>#REF!</v>
      </c>
      <c r="D380" s="133"/>
      <c r="E380" s="134"/>
      <c r="F380" s="134" t="e">
        <f t="shared" ca="1" si="42"/>
        <v>#REF!</v>
      </c>
      <c r="G380" s="132"/>
      <c r="H380" s="132"/>
      <c r="I380" s="132" t="e">
        <f t="shared" ca="1" si="44"/>
        <v>#REF!</v>
      </c>
      <c r="J380" s="135"/>
      <c r="K380" s="135"/>
      <c r="L380" s="135" t="e">
        <f t="shared" ca="1" si="43"/>
        <v>#REF!</v>
      </c>
      <c r="M380" s="137" t="e">
        <f t="shared" ca="1" si="45"/>
        <v>#REF!</v>
      </c>
      <c r="N380" s="161" t="e">
        <f t="shared" ca="1" si="46"/>
        <v>#REF!</v>
      </c>
      <c r="O380" s="139" t="e">
        <f t="shared" ca="1" si="47"/>
        <v>#REF!</v>
      </c>
      <c r="P380" s="143"/>
    </row>
    <row r="381" spans="1:16" x14ac:dyDescent="0.25">
      <c r="A381" s="128">
        <v>375</v>
      </c>
      <c r="B381" s="153" t="e">
        <f t="shared" ca="1" si="40"/>
        <v>#REF!</v>
      </c>
      <c r="C381" s="153" t="e">
        <f t="shared" ca="1" si="41"/>
        <v>#REF!</v>
      </c>
      <c r="D381" s="133"/>
      <c r="E381" s="134"/>
      <c r="F381" s="134" t="e">
        <f t="shared" ca="1" si="42"/>
        <v>#REF!</v>
      </c>
      <c r="G381" s="132"/>
      <c r="H381" s="132"/>
      <c r="I381" s="132" t="e">
        <f t="shared" ca="1" si="44"/>
        <v>#REF!</v>
      </c>
      <c r="J381" s="135"/>
      <c r="K381" s="135"/>
      <c r="L381" s="135" t="e">
        <f t="shared" ca="1" si="43"/>
        <v>#REF!</v>
      </c>
      <c r="M381" s="137" t="e">
        <f t="shared" ca="1" si="45"/>
        <v>#REF!</v>
      </c>
      <c r="N381" s="161" t="e">
        <f t="shared" ca="1" si="46"/>
        <v>#REF!</v>
      </c>
      <c r="O381" s="139" t="e">
        <f t="shared" ca="1" si="47"/>
        <v>#REF!</v>
      </c>
      <c r="P381" s="143"/>
    </row>
    <row r="382" spans="1:16" x14ac:dyDescent="0.25">
      <c r="A382" s="128">
        <v>376</v>
      </c>
      <c r="B382" s="153" t="e">
        <f t="shared" ca="1" si="40"/>
        <v>#REF!</v>
      </c>
      <c r="C382" s="153" t="e">
        <f t="shared" ca="1" si="41"/>
        <v>#REF!</v>
      </c>
      <c r="D382" s="133"/>
      <c r="E382" s="134"/>
      <c r="F382" s="134" t="e">
        <f t="shared" ca="1" si="42"/>
        <v>#REF!</v>
      </c>
      <c r="G382" s="132"/>
      <c r="H382" s="132"/>
      <c r="I382" s="132" t="e">
        <f t="shared" ca="1" si="44"/>
        <v>#REF!</v>
      </c>
      <c r="J382" s="135"/>
      <c r="K382" s="135"/>
      <c r="L382" s="135" t="e">
        <f t="shared" ca="1" si="43"/>
        <v>#REF!</v>
      </c>
      <c r="M382" s="137" t="e">
        <f t="shared" ca="1" si="45"/>
        <v>#REF!</v>
      </c>
      <c r="N382" s="161" t="e">
        <f t="shared" ca="1" si="46"/>
        <v>#REF!</v>
      </c>
      <c r="O382" s="139" t="e">
        <f t="shared" ca="1" si="47"/>
        <v>#REF!</v>
      </c>
      <c r="P382" s="143"/>
    </row>
    <row r="383" spans="1:16" x14ac:dyDescent="0.25">
      <c r="A383" s="128">
        <v>377</v>
      </c>
      <c r="B383" s="153" t="e">
        <f t="shared" ca="1" si="40"/>
        <v>#REF!</v>
      </c>
      <c r="C383" s="153" t="e">
        <f t="shared" ca="1" si="41"/>
        <v>#REF!</v>
      </c>
      <c r="D383" s="133"/>
      <c r="E383" s="134"/>
      <c r="F383" s="134" t="e">
        <f t="shared" ca="1" si="42"/>
        <v>#REF!</v>
      </c>
      <c r="G383" s="132"/>
      <c r="H383" s="132"/>
      <c r="I383" s="132" t="e">
        <f t="shared" ca="1" si="44"/>
        <v>#REF!</v>
      </c>
      <c r="J383" s="135"/>
      <c r="K383" s="135"/>
      <c r="L383" s="135" t="e">
        <f t="shared" ca="1" si="43"/>
        <v>#REF!</v>
      </c>
      <c r="M383" s="137" t="e">
        <f t="shared" ca="1" si="45"/>
        <v>#REF!</v>
      </c>
      <c r="N383" s="161" t="e">
        <f t="shared" ca="1" si="46"/>
        <v>#REF!</v>
      </c>
      <c r="O383" s="139" t="e">
        <f t="shared" ca="1" si="47"/>
        <v>#REF!</v>
      </c>
      <c r="P383" s="143"/>
    </row>
    <row r="384" spans="1:16" x14ac:dyDescent="0.25">
      <c r="A384" s="128">
        <v>378</v>
      </c>
      <c r="B384" s="153" t="e">
        <f t="shared" ca="1" si="40"/>
        <v>#REF!</v>
      </c>
      <c r="C384" s="153" t="e">
        <f t="shared" ca="1" si="41"/>
        <v>#REF!</v>
      </c>
      <c r="D384" s="133"/>
      <c r="E384" s="134"/>
      <c r="F384" s="134" t="e">
        <f t="shared" ca="1" si="42"/>
        <v>#REF!</v>
      </c>
      <c r="G384" s="132"/>
      <c r="H384" s="132"/>
      <c r="I384" s="132" t="e">
        <f t="shared" ca="1" si="44"/>
        <v>#REF!</v>
      </c>
      <c r="J384" s="135"/>
      <c r="K384" s="135"/>
      <c r="L384" s="135" t="e">
        <f t="shared" ca="1" si="43"/>
        <v>#REF!</v>
      </c>
      <c r="M384" s="137" t="e">
        <f t="shared" ca="1" si="45"/>
        <v>#REF!</v>
      </c>
      <c r="N384" s="161" t="e">
        <f t="shared" ca="1" si="46"/>
        <v>#REF!</v>
      </c>
      <c r="O384" s="139" t="e">
        <f t="shared" ca="1" si="47"/>
        <v>#REF!</v>
      </c>
      <c r="P384" s="143"/>
    </row>
    <row r="385" spans="1:16" x14ac:dyDescent="0.25">
      <c r="A385" s="128">
        <v>379</v>
      </c>
      <c r="B385" s="153" t="e">
        <f t="shared" ca="1" si="40"/>
        <v>#REF!</v>
      </c>
      <c r="C385" s="153" t="e">
        <f t="shared" ca="1" si="41"/>
        <v>#REF!</v>
      </c>
      <c r="D385" s="133"/>
      <c r="E385" s="134"/>
      <c r="F385" s="134" t="e">
        <f t="shared" ca="1" si="42"/>
        <v>#REF!</v>
      </c>
      <c r="G385" s="132"/>
      <c r="H385" s="132"/>
      <c r="I385" s="132" t="e">
        <f t="shared" ca="1" si="44"/>
        <v>#REF!</v>
      </c>
      <c r="J385" s="135"/>
      <c r="K385" s="135"/>
      <c r="L385" s="135" t="e">
        <f t="shared" ca="1" si="43"/>
        <v>#REF!</v>
      </c>
      <c r="M385" s="137" t="e">
        <f t="shared" ca="1" si="45"/>
        <v>#REF!</v>
      </c>
      <c r="N385" s="161" t="e">
        <f t="shared" ca="1" si="46"/>
        <v>#REF!</v>
      </c>
      <c r="O385" s="139" t="e">
        <f t="shared" ca="1" si="47"/>
        <v>#REF!</v>
      </c>
      <c r="P385" s="143"/>
    </row>
    <row r="386" spans="1:16" x14ac:dyDescent="0.25">
      <c r="A386" s="128">
        <v>380</v>
      </c>
      <c r="B386" s="153" t="e">
        <f t="shared" ca="1" si="40"/>
        <v>#REF!</v>
      </c>
      <c r="C386" s="153" t="e">
        <f t="shared" ca="1" si="41"/>
        <v>#REF!</v>
      </c>
      <c r="D386" s="133"/>
      <c r="E386" s="134"/>
      <c r="F386" s="134" t="e">
        <f t="shared" ca="1" si="42"/>
        <v>#REF!</v>
      </c>
      <c r="G386" s="132"/>
      <c r="H386" s="132"/>
      <c r="I386" s="132" t="e">
        <f t="shared" ca="1" si="44"/>
        <v>#REF!</v>
      </c>
      <c r="J386" s="135"/>
      <c r="K386" s="135"/>
      <c r="L386" s="135" t="e">
        <f t="shared" ca="1" si="43"/>
        <v>#REF!</v>
      </c>
      <c r="M386" s="137" t="e">
        <f t="shared" ca="1" si="45"/>
        <v>#REF!</v>
      </c>
      <c r="N386" s="161" t="e">
        <f t="shared" ca="1" si="46"/>
        <v>#REF!</v>
      </c>
      <c r="O386" s="139" t="e">
        <f t="shared" ca="1" si="47"/>
        <v>#REF!</v>
      </c>
      <c r="P386" s="143"/>
    </row>
    <row r="387" spans="1:16" x14ac:dyDescent="0.25">
      <c r="A387" s="128">
        <v>381</v>
      </c>
      <c r="B387" s="153" t="e">
        <f t="shared" ca="1" si="40"/>
        <v>#REF!</v>
      </c>
      <c r="C387" s="153" t="e">
        <f t="shared" ca="1" si="41"/>
        <v>#REF!</v>
      </c>
      <c r="D387" s="133"/>
      <c r="E387" s="134"/>
      <c r="F387" s="134" t="e">
        <f t="shared" ca="1" si="42"/>
        <v>#REF!</v>
      </c>
      <c r="G387" s="132"/>
      <c r="H387" s="132"/>
      <c r="I387" s="132" t="e">
        <f t="shared" ca="1" si="44"/>
        <v>#REF!</v>
      </c>
      <c r="J387" s="135"/>
      <c r="K387" s="135"/>
      <c r="L387" s="135" t="e">
        <f t="shared" ca="1" si="43"/>
        <v>#REF!</v>
      </c>
      <c r="M387" s="137" t="e">
        <f t="shared" ca="1" si="45"/>
        <v>#REF!</v>
      </c>
      <c r="N387" s="161" t="e">
        <f t="shared" ca="1" si="46"/>
        <v>#REF!</v>
      </c>
      <c r="O387" s="139" t="e">
        <f t="shared" ca="1" si="47"/>
        <v>#REF!</v>
      </c>
      <c r="P387" s="143"/>
    </row>
    <row r="388" spans="1:16" x14ac:dyDescent="0.25">
      <c r="A388" s="128">
        <v>382</v>
      </c>
      <c r="B388" s="153" t="e">
        <f t="shared" ca="1" si="40"/>
        <v>#REF!</v>
      </c>
      <c r="C388" s="153" t="e">
        <f t="shared" ca="1" si="41"/>
        <v>#REF!</v>
      </c>
      <c r="D388" s="133"/>
      <c r="E388" s="134"/>
      <c r="F388" s="134" t="e">
        <f t="shared" ca="1" si="42"/>
        <v>#REF!</v>
      </c>
      <c r="G388" s="132"/>
      <c r="H388" s="132"/>
      <c r="I388" s="132" t="e">
        <f t="shared" ca="1" si="44"/>
        <v>#REF!</v>
      </c>
      <c r="J388" s="135"/>
      <c r="K388" s="135"/>
      <c r="L388" s="135" t="e">
        <f t="shared" ca="1" si="43"/>
        <v>#REF!</v>
      </c>
      <c r="M388" s="137" t="e">
        <f t="shared" ca="1" si="45"/>
        <v>#REF!</v>
      </c>
      <c r="N388" s="161" t="e">
        <f t="shared" ca="1" si="46"/>
        <v>#REF!</v>
      </c>
      <c r="O388" s="139" t="e">
        <f t="shared" ca="1" si="47"/>
        <v>#REF!</v>
      </c>
      <c r="P388" s="143"/>
    </row>
    <row r="389" spans="1:16" x14ac:dyDescent="0.25">
      <c r="A389" s="128">
        <v>383</v>
      </c>
      <c r="B389" s="153" t="e">
        <f t="shared" ca="1" si="40"/>
        <v>#REF!</v>
      </c>
      <c r="C389" s="153" t="e">
        <f t="shared" ca="1" si="41"/>
        <v>#REF!</v>
      </c>
      <c r="D389" s="133"/>
      <c r="E389" s="134"/>
      <c r="F389" s="134" t="e">
        <f t="shared" ca="1" si="42"/>
        <v>#REF!</v>
      </c>
      <c r="G389" s="132"/>
      <c r="H389" s="132"/>
      <c r="I389" s="132" t="e">
        <f t="shared" ca="1" si="44"/>
        <v>#REF!</v>
      </c>
      <c r="J389" s="135"/>
      <c r="K389" s="135"/>
      <c r="L389" s="135" t="e">
        <f t="shared" ca="1" si="43"/>
        <v>#REF!</v>
      </c>
      <c r="M389" s="137" t="e">
        <f t="shared" ca="1" si="45"/>
        <v>#REF!</v>
      </c>
      <c r="N389" s="161" t="e">
        <f t="shared" ca="1" si="46"/>
        <v>#REF!</v>
      </c>
      <c r="O389" s="139" t="e">
        <f t="shared" ca="1" si="47"/>
        <v>#REF!</v>
      </c>
      <c r="P389" s="143"/>
    </row>
    <row r="390" spans="1:16" x14ac:dyDescent="0.25">
      <c r="A390" s="128">
        <v>384</v>
      </c>
      <c r="B390" s="153" t="e">
        <f t="shared" ca="1" si="40"/>
        <v>#REF!</v>
      </c>
      <c r="C390" s="153" t="e">
        <f t="shared" ca="1" si="41"/>
        <v>#REF!</v>
      </c>
      <c r="D390" s="133"/>
      <c r="E390" s="134"/>
      <c r="F390" s="134" t="e">
        <f t="shared" ca="1" si="42"/>
        <v>#REF!</v>
      </c>
      <c r="G390" s="132"/>
      <c r="H390" s="132"/>
      <c r="I390" s="132" t="e">
        <f t="shared" ca="1" si="44"/>
        <v>#REF!</v>
      </c>
      <c r="J390" s="135"/>
      <c r="K390" s="135"/>
      <c r="L390" s="135" t="e">
        <f t="shared" ca="1" si="43"/>
        <v>#REF!</v>
      </c>
      <c r="M390" s="137" t="e">
        <f t="shared" ca="1" si="45"/>
        <v>#REF!</v>
      </c>
      <c r="N390" s="161" t="e">
        <f t="shared" ca="1" si="46"/>
        <v>#REF!</v>
      </c>
      <c r="O390" s="139" t="e">
        <f t="shared" ca="1" si="47"/>
        <v>#REF!</v>
      </c>
      <c r="P390" s="143"/>
    </row>
    <row r="391" spans="1:16" x14ac:dyDescent="0.25">
      <c r="A391" s="128">
        <v>385</v>
      </c>
      <c r="B391" s="153" t="e">
        <f t="shared" ca="1" si="40"/>
        <v>#REF!</v>
      </c>
      <c r="C391" s="153" t="e">
        <f t="shared" ca="1" si="41"/>
        <v>#REF!</v>
      </c>
      <c r="D391" s="133"/>
      <c r="E391" s="134"/>
      <c r="F391" s="134" t="e">
        <f t="shared" ca="1" si="42"/>
        <v>#REF!</v>
      </c>
      <c r="G391" s="132"/>
      <c r="H391" s="132"/>
      <c r="I391" s="132" t="e">
        <f t="shared" ca="1" si="44"/>
        <v>#REF!</v>
      </c>
      <c r="J391" s="135"/>
      <c r="K391" s="135"/>
      <c r="L391" s="135" t="e">
        <f t="shared" ca="1" si="43"/>
        <v>#REF!</v>
      </c>
      <c r="M391" s="137" t="e">
        <f t="shared" ca="1" si="45"/>
        <v>#REF!</v>
      </c>
      <c r="N391" s="161" t="e">
        <f t="shared" ca="1" si="46"/>
        <v>#REF!</v>
      </c>
      <c r="O391" s="139" t="e">
        <f t="shared" ca="1" si="47"/>
        <v>#REF!</v>
      </c>
      <c r="P391" s="143"/>
    </row>
    <row r="392" spans="1:16" x14ac:dyDescent="0.25">
      <c r="A392" s="128">
        <v>386</v>
      </c>
      <c r="B392" s="153" t="e">
        <f t="shared" ref="B392:B455" ca="1" si="48">INDIRECT(CONCATENATE($C$505,$D$505,"!$B",$A392 + 8))</f>
        <v>#REF!</v>
      </c>
      <c r="C392" s="153" t="e">
        <f t="shared" ref="C392:C455" ca="1" si="49">INDIRECT(CONCATENATE($C$505,$D$505,"!$C",$A392 + 8))</f>
        <v>#REF!</v>
      </c>
      <c r="D392" s="133"/>
      <c r="E392" s="134"/>
      <c r="F392" s="134" t="e">
        <f t="shared" ref="F392:F455" ca="1" si="50">INDIRECT(CONCATENATE($C$505,$D$505,"!$Z",$A392 + 8))</f>
        <v>#REF!</v>
      </c>
      <c r="G392" s="132"/>
      <c r="H392" s="132"/>
      <c r="I392" s="132" t="e">
        <f t="shared" ca="1" si="44"/>
        <v>#REF!</v>
      </c>
      <c r="J392" s="135"/>
      <c r="K392" s="135"/>
      <c r="L392" s="135" t="e">
        <f t="shared" ref="L392:L455" ca="1" si="51">INDIRECT(CONCATENATE($C$505,$D$505,"!$V",$A392 + 8))</f>
        <v>#REF!</v>
      </c>
      <c r="M392" s="137" t="e">
        <f t="shared" ca="1" si="45"/>
        <v>#REF!</v>
      </c>
      <c r="N392" s="161" t="e">
        <f t="shared" ca="1" si="46"/>
        <v>#REF!</v>
      </c>
      <c r="O392" s="139" t="e">
        <f t="shared" ca="1" si="47"/>
        <v>#REF!</v>
      </c>
      <c r="P392" s="143"/>
    </row>
    <row r="393" spans="1:16" x14ac:dyDescent="0.25">
      <c r="A393" s="128">
        <v>387</v>
      </c>
      <c r="B393" s="153" t="e">
        <f t="shared" ca="1" si="48"/>
        <v>#REF!</v>
      </c>
      <c r="C393" s="153" t="e">
        <f t="shared" ca="1" si="49"/>
        <v>#REF!</v>
      </c>
      <c r="D393" s="133"/>
      <c r="E393" s="134"/>
      <c r="F393" s="134" t="e">
        <f t="shared" ca="1" si="50"/>
        <v>#REF!</v>
      </c>
      <c r="G393" s="132"/>
      <c r="H393" s="132"/>
      <c r="I393" s="132" t="e">
        <f t="shared" ref="I393:I456" ca="1" si="52">INDIRECT(CONCATENATE($C$505,$D$505,"!$AD",$A393 + 8))</f>
        <v>#REF!</v>
      </c>
      <c r="J393" s="135"/>
      <c r="K393" s="135"/>
      <c r="L393" s="135" t="e">
        <f t="shared" ca="1" si="51"/>
        <v>#REF!</v>
      </c>
      <c r="M393" s="137" t="e">
        <f t="shared" ref="M393:M456" ca="1" si="53">IF(I393&lt;33,0,3)</f>
        <v>#REF!</v>
      </c>
      <c r="N393" s="161" t="e">
        <f t="shared" ref="N393:N456" ca="1" si="54">ROUNDDOWN(O393,0)</f>
        <v>#REF!</v>
      </c>
      <c r="O393" s="139" t="e">
        <f t="shared" ref="O393:O456" ca="1" si="55">I393*M393/100</f>
        <v>#REF!</v>
      </c>
      <c r="P393" s="143"/>
    </row>
    <row r="394" spans="1:16" x14ac:dyDescent="0.25">
      <c r="A394" s="128">
        <v>388</v>
      </c>
      <c r="B394" s="153" t="e">
        <f t="shared" ca="1" si="48"/>
        <v>#REF!</v>
      </c>
      <c r="C394" s="153" t="e">
        <f t="shared" ca="1" si="49"/>
        <v>#REF!</v>
      </c>
      <c r="D394" s="133"/>
      <c r="E394" s="134"/>
      <c r="F394" s="134" t="e">
        <f t="shared" ca="1" si="50"/>
        <v>#REF!</v>
      </c>
      <c r="G394" s="132"/>
      <c r="H394" s="132"/>
      <c r="I394" s="132" t="e">
        <f t="shared" ca="1" si="52"/>
        <v>#REF!</v>
      </c>
      <c r="J394" s="135"/>
      <c r="K394" s="135"/>
      <c r="L394" s="135" t="e">
        <f t="shared" ca="1" si="51"/>
        <v>#REF!</v>
      </c>
      <c r="M394" s="137" t="e">
        <f t="shared" ca="1" si="53"/>
        <v>#REF!</v>
      </c>
      <c r="N394" s="161" t="e">
        <f t="shared" ca="1" si="54"/>
        <v>#REF!</v>
      </c>
      <c r="O394" s="139" t="e">
        <f t="shared" ca="1" si="55"/>
        <v>#REF!</v>
      </c>
      <c r="P394" s="143"/>
    </row>
    <row r="395" spans="1:16" x14ac:dyDescent="0.25">
      <c r="A395" s="128">
        <v>389</v>
      </c>
      <c r="B395" s="153" t="e">
        <f t="shared" ca="1" si="48"/>
        <v>#REF!</v>
      </c>
      <c r="C395" s="153" t="e">
        <f t="shared" ca="1" si="49"/>
        <v>#REF!</v>
      </c>
      <c r="D395" s="133"/>
      <c r="E395" s="134"/>
      <c r="F395" s="134" t="e">
        <f t="shared" ca="1" si="50"/>
        <v>#REF!</v>
      </c>
      <c r="G395" s="132"/>
      <c r="H395" s="132"/>
      <c r="I395" s="132" t="e">
        <f t="shared" ca="1" si="52"/>
        <v>#REF!</v>
      </c>
      <c r="J395" s="135"/>
      <c r="K395" s="135"/>
      <c r="L395" s="135" t="e">
        <f t="shared" ca="1" si="51"/>
        <v>#REF!</v>
      </c>
      <c r="M395" s="137" t="e">
        <f t="shared" ca="1" si="53"/>
        <v>#REF!</v>
      </c>
      <c r="N395" s="161" t="e">
        <f t="shared" ca="1" si="54"/>
        <v>#REF!</v>
      </c>
      <c r="O395" s="139" t="e">
        <f t="shared" ca="1" si="55"/>
        <v>#REF!</v>
      </c>
      <c r="P395" s="143"/>
    </row>
    <row r="396" spans="1:16" x14ac:dyDescent="0.25">
      <c r="A396" s="128">
        <v>390</v>
      </c>
      <c r="B396" s="153" t="e">
        <f t="shared" ca="1" si="48"/>
        <v>#REF!</v>
      </c>
      <c r="C396" s="153" t="e">
        <f t="shared" ca="1" si="49"/>
        <v>#REF!</v>
      </c>
      <c r="D396" s="133"/>
      <c r="E396" s="134"/>
      <c r="F396" s="134" t="e">
        <f t="shared" ca="1" si="50"/>
        <v>#REF!</v>
      </c>
      <c r="G396" s="132"/>
      <c r="H396" s="132"/>
      <c r="I396" s="132" t="e">
        <f t="shared" ca="1" si="52"/>
        <v>#REF!</v>
      </c>
      <c r="J396" s="135"/>
      <c r="K396" s="135"/>
      <c r="L396" s="135" t="e">
        <f t="shared" ca="1" si="51"/>
        <v>#REF!</v>
      </c>
      <c r="M396" s="137" t="e">
        <f t="shared" ca="1" si="53"/>
        <v>#REF!</v>
      </c>
      <c r="N396" s="161" t="e">
        <f t="shared" ca="1" si="54"/>
        <v>#REF!</v>
      </c>
      <c r="O396" s="139" t="e">
        <f t="shared" ca="1" si="55"/>
        <v>#REF!</v>
      </c>
      <c r="P396" s="143"/>
    </row>
    <row r="397" spans="1:16" x14ac:dyDescent="0.25">
      <c r="A397" s="128">
        <v>391</v>
      </c>
      <c r="B397" s="153" t="e">
        <f t="shared" ca="1" si="48"/>
        <v>#REF!</v>
      </c>
      <c r="C397" s="153" t="e">
        <f t="shared" ca="1" si="49"/>
        <v>#REF!</v>
      </c>
      <c r="D397" s="133"/>
      <c r="E397" s="134"/>
      <c r="F397" s="134" t="e">
        <f t="shared" ca="1" si="50"/>
        <v>#REF!</v>
      </c>
      <c r="G397" s="132"/>
      <c r="H397" s="132"/>
      <c r="I397" s="132" t="e">
        <f t="shared" ca="1" si="52"/>
        <v>#REF!</v>
      </c>
      <c r="J397" s="135"/>
      <c r="K397" s="135"/>
      <c r="L397" s="135" t="e">
        <f t="shared" ca="1" si="51"/>
        <v>#REF!</v>
      </c>
      <c r="M397" s="137" t="e">
        <f t="shared" ca="1" si="53"/>
        <v>#REF!</v>
      </c>
      <c r="N397" s="161" t="e">
        <f t="shared" ca="1" si="54"/>
        <v>#REF!</v>
      </c>
      <c r="O397" s="139" t="e">
        <f t="shared" ca="1" si="55"/>
        <v>#REF!</v>
      </c>
      <c r="P397" s="143"/>
    </row>
    <row r="398" spans="1:16" x14ac:dyDescent="0.25">
      <c r="A398" s="128">
        <v>392</v>
      </c>
      <c r="B398" s="153" t="e">
        <f t="shared" ca="1" si="48"/>
        <v>#REF!</v>
      </c>
      <c r="C398" s="153" t="e">
        <f t="shared" ca="1" si="49"/>
        <v>#REF!</v>
      </c>
      <c r="D398" s="133"/>
      <c r="E398" s="134"/>
      <c r="F398" s="134" t="e">
        <f t="shared" ca="1" si="50"/>
        <v>#REF!</v>
      </c>
      <c r="G398" s="132"/>
      <c r="H398" s="132"/>
      <c r="I398" s="132" t="e">
        <f t="shared" ca="1" si="52"/>
        <v>#REF!</v>
      </c>
      <c r="J398" s="135"/>
      <c r="K398" s="135"/>
      <c r="L398" s="135" t="e">
        <f t="shared" ca="1" si="51"/>
        <v>#REF!</v>
      </c>
      <c r="M398" s="137" t="e">
        <f t="shared" ca="1" si="53"/>
        <v>#REF!</v>
      </c>
      <c r="N398" s="161" t="e">
        <f t="shared" ca="1" si="54"/>
        <v>#REF!</v>
      </c>
      <c r="O398" s="139" t="e">
        <f t="shared" ca="1" si="55"/>
        <v>#REF!</v>
      </c>
      <c r="P398" s="143"/>
    </row>
    <row r="399" spans="1:16" x14ac:dyDescent="0.25">
      <c r="A399" s="128">
        <v>393</v>
      </c>
      <c r="B399" s="153" t="e">
        <f t="shared" ca="1" si="48"/>
        <v>#REF!</v>
      </c>
      <c r="C399" s="153" t="e">
        <f t="shared" ca="1" si="49"/>
        <v>#REF!</v>
      </c>
      <c r="D399" s="133"/>
      <c r="E399" s="134"/>
      <c r="F399" s="134" t="e">
        <f t="shared" ca="1" si="50"/>
        <v>#REF!</v>
      </c>
      <c r="G399" s="132"/>
      <c r="H399" s="132"/>
      <c r="I399" s="132" t="e">
        <f t="shared" ca="1" si="52"/>
        <v>#REF!</v>
      </c>
      <c r="J399" s="135"/>
      <c r="K399" s="135"/>
      <c r="L399" s="135" t="e">
        <f t="shared" ca="1" si="51"/>
        <v>#REF!</v>
      </c>
      <c r="M399" s="137" t="e">
        <f t="shared" ca="1" si="53"/>
        <v>#REF!</v>
      </c>
      <c r="N399" s="161" t="e">
        <f t="shared" ca="1" si="54"/>
        <v>#REF!</v>
      </c>
      <c r="O399" s="139" t="e">
        <f t="shared" ca="1" si="55"/>
        <v>#REF!</v>
      </c>
      <c r="P399" s="143"/>
    </row>
    <row r="400" spans="1:16" x14ac:dyDescent="0.25">
      <c r="A400" s="128">
        <v>394</v>
      </c>
      <c r="B400" s="153" t="e">
        <f t="shared" ca="1" si="48"/>
        <v>#REF!</v>
      </c>
      <c r="C400" s="153" t="e">
        <f t="shared" ca="1" si="49"/>
        <v>#REF!</v>
      </c>
      <c r="D400" s="133"/>
      <c r="E400" s="134"/>
      <c r="F400" s="134" t="e">
        <f t="shared" ca="1" si="50"/>
        <v>#REF!</v>
      </c>
      <c r="G400" s="132"/>
      <c r="H400" s="132"/>
      <c r="I400" s="132" t="e">
        <f t="shared" ca="1" si="52"/>
        <v>#REF!</v>
      </c>
      <c r="J400" s="135"/>
      <c r="K400" s="135"/>
      <c r="L400" s="135" t="e">
        <f t="shared" ca="1" si="51"/>
        <v>#REF!</v>
      </c>
      <c r="M400" s="137" t="e">
        <f t="shared" ca="1" si="53"/>
        <v>#REF!</v>
      </c>
      <c r="N400" s="161" t="e">
        <f t="shared" ca="1" si="54"/>
        <v>#REF!</v>
      </c>
      <c r="O400" s="139" t="e">
        <f t="shared" ca="1" si="55"/>
        <v>#REF!</v>
      </c>
      <c r="P400" s="143"/>
    </row>
    <row r="401" spans="1:16" x14ac:dyDescent="0.25">
      <c r="A401" s="128">
        <v>395</v>
      </c>
      <c r="B401" s="153" t="e">
        <f t="shared" ca="1" si="48"/>
        <v>#REF!</v>
      </c>
      <c r="C401" s="153" t="e">
        <f t="shared" ca="1" si="49"/>
        <v>#REF!</v>
      </c>
      <c r="D401" s="133"/>
      <c r="E401" s="134"/>
      <c r="F401" s="134" t="e">
        <f t="shared" ca="1" si="50"/>
        <v>#REF!</v>
      </c>
      <c r="G401" s="132"/>
      <c r="H401" s="132"/>
      <c r="I401" s="132" t="e">
        <f t="shared" ca="1" si="52"/>
        <v>#REF!</v>
      </c>
      <c r="J401" s="135"/>
      <c r="K401" s="135"/>
      <c r="L401" s="135" t="e">
        <f t="shared" ca="1" si="51"/>
        <v>#REF!</v>
      </c>
      <c r="M401" s="137" t="e">
        <f t="shared" ca="1" si="53"/>
        <v>#REF!</v>
      </c>
      <c r="N401" s="161" t="e">
        <f t="shared" ca="1" si="54"/>
        <v>#REF!</v>
      </c>
      <c r="O401" s="139" t="e">
        <f t="shared" ca="1" si="55"/>
        <v>#REF!</v>
      </c>
      <c r="P401" s="143"/>
    </row>
    <row r="402" spans="1:16" x14ac:dyDescent="0.25">
      <c r="A402" s="128">
        <v>396</v>
      </c>
      <c r="B402" s="153" t="e">
        <f t="shared" ca="1" si="48"/>
        <v>#REF!</v>
      </c>
      <c r="C402" s="153" t="e">
        <f t="shared" ca="1" si="49"/>
        <v>#REF!</v>
      </c>
      <c r="D402" s="133"/>
      <c r="E402" s="134"/>
      <c r="F402" s="134" t="e">
        <f t="shared" ca="1" si="50"/>
        <v>#REF!</v>
      </c>
      <c r="G402" s="132"/>
      <c r="H402" s="132"/>
      <c r="I402" s="132" t="e">
        <f t="shared" ca="1" si="52"/>
        <v>#REF!</v>
      </c>
      <c r="J402" s="135"/>
      <c r="K402" s="135"/>
      <c r="L402" s="135" t="e">
        <f t="shared" ca="1" si="51"/>
        <v>#REF!</v>
      </c>
      <c r="M402" s="137" t="e">
        <f t="shared" ca="1" si="53"/>
        <v>#REF!</v>
      </c>
      <c r="N402" s="161" t="e">
        <f t="shared" ca="1" si="54"/>
        <v>#REF!</v>
      </c>
      <c r="O402" s="139" t="e">
        <f t="shared" ca="1" si="55"/>
        <v>#REF!</v>
      </c>
      <c r="P402" s="143"/>
    </row>
    <row r="403" spans="1:16" x14ac:dyDescent="0.25">
      <c r="A403" s="128">
        <v>397</v>
      </c>
      <c r="B403" s="153" t="e">
        <f t="shared" ca="1" si="48"/>
        <v>#REF!</v>
      </c>
      <c r="C403" s="153" t="e">
        <f t="shared" ca="1" si="49"/>
        <v>#REF!</v>
      </c>
      <c r="D403" s="133"/>
      <c r="E403" s="134"/>
      <c r="F403" s="134" t="e">
        <f t="shared" ca="1" si="50"/>
        <v>#REF!</v>
      </c>
      <c r="G403" s="132"/>
      <c r="H403" s="132"/>
      <c r="I403" s="132" t="e">
        <f t="shared" ca="1" si="52"/>
        <v>#REF!</v>
      </c>
      <c r="J403" s="135"/>
      <c r="K403" s="135"/>
      <c r="L403" s="135" t="e">
        <f t="shared" ca="1" si="51"/>
        <v>#REF!</v>
      </c>
      <c r="M403" s="137" t="e">
        <f t="shared" ca="1" si="53"/>
        <v>#REF!</v>
      </c>
      <c r="N403" s="161" t="e">
        <f t="shared" ca="1" si="54"/>
        <v>#REF!</v>
      </c>
      <c r="O403" s="139" t="e">
        <f t="shared" ca="1" si="55"/>
        <v>#REF!</v>
      </c>
      <c r="P403" s="143"/>
    </row>
    <row r="404" spans="1:16" x14ac:dyDescent="0.25">
      <c r="A404" s="128">
        <v>398</v>
      </c>
      <c r="B404" s="153" t="e">
        <f t="shared" ca="1" si="48"/>
        <v>#REF!</v>
      </c>
      <c r="C404" s="153" t="e">
        <f t="shared" ca="1" si="49"/>
        <v>#REF!</v>
      </c>
      <c r="D404" s="133"/>
      <c r="E404" s="134"/>
      <c r="F404" s="134" t="e">
        <f t="shared" ca="1" si="50"/>
        <v>#REF!</v>
      </c>
      <c r="G404" s="132"/>
      <c r="H404" s="132"/>
      <c r="I404" s="132" t="e">
        <f t="shared" ca="1" si="52"/>
        <v>#REF!</v>
      </c>
      <c r="J404" s="135"/>
      <c r="K404" s="135"/>
      <c r="L404" s="135" t="e">
        <f t="shared" ca="1" si="51"/>
        <v>#REF!</v>
      </c>
      <c r="M404" s="137" t="e">
        <f t="shared" ca="1" si="53"/>
        <v>#REF!</v>
      </c>
      <c r="N404" s="161" t="e">
        <f t="shared" ca="1" si="54"/>
        <v>#REF!</v>
      </c>
      <c r="O404" s="139" t="e">
        <f t="shared" ca="1" si="55"/>
        <v>#REF!</v>
      </c>
      <c r="P404" s="143"/>
    </row>
    <row r="405" spans="1:16" x14ac:dyDescent="0.25">
      <c r="A405" s="128">
        <v>399</v>
      </c>
      <c r="B405" s="153" t="e">
        <f t="shared" ca="1" si="48"/>
        <v>#REF!</v>
      </c>
      <c r="C405" s="153" t="e">
        <f t="shared" ca="1" si="49"/>
        <v>#REF!</v>
      </c>
      <c r="D405" s="133"/>
      <c r="E405" s="134"/>
      <c r="F405" s="134" t="e">
        <f t="shared" ca="1" si="50"/>
        <v>#REF!</v>
      </c>
      <c r="G405" s="132"/>
      <c r="H405" s="132"/>
      <c r="I405" s="132" t="e">
        <f t="shared" ca="1" si="52"/>
        <v>#REF!</v>
      </c>
      <c r="J405" s="135"/>
      <c r="K405" s="135"/>
      <c r="L405" s="135" t="e">
        <f t="shared" ca="1" si="51"/>
        <v>#REF!</v>
      </c>
      <c r="M405" s="137" t="e">
        <f t="shared" ca="1" si="53"/>
        <v>#REF!</v>
      </c>
      <c r="N405" s="161" t="e">
        <f t="shared" ca="1" si="54"/>
        <v>#REF!</v>
      </c>
      <c r="O405" s="139" t="e">
        <f t="shared" ca="1" si="55"/>
        <v>#REF!</v>
      </c>
      <c r="P405" s="143"/>
    </row>
    <row r="406" spans="1:16" x14ac:dyDescent="0.25">
      <c r="A406" s="128">
        <v>400</v>
      </c>
      <c r="B406" s="153" t="e">
        <f t="shared" ca="1" si="48"/>
        <v>#REF!</v>
      </c>
      <c r="C406" s="153" t="e">
        <f t="shared" ca="1" si="49"/>
        <v>#REF!</v>
      </c>
      <c r="D406" s="133"/>
      <c r="E406" s="134"/>
      <c r="F406" s="134" t="e">
        <f t="shared" ca="1" si="50"/>
        <v>#REF!</v>
      </c>
      <c r="G406" s="132"/>
      <c r="H406" s="132"/>
      <c r="I406" s="132" t="e">
        <f t="shared" ca="1" si="52"/>
        <v>#REF!</v>
      </c>
      <c r="J406" s="135"/>
      <c r="K406" s="135"/>
      <c r="L406" s="135" t="e">
        <f t="shared" ca="1" si="51"/>
        <v>#REF!</v>
      </c>
      <c r="M406" s="137" t="e">
        <f t="shared" ca="1" si="53"/>
        <v>#REF!</v>
      </c>
      <c r="N406" s="161" t="e">
        <f t="shared" ca="1" si="54"/>
        <v>#REF!</v>
      </c>
      <c r="O406" s="139" t="e">
        <f t="shared" ca="1" si="55"/>
        <v>#REF!</v>
      </c>
      <c r="P406" s="143"/>
    </row>
    <row r="407" spans="1:16" x14ac:dyDescent="0.25">
      <c r="A407" s="128">
        <v>401</v>
      </c>
      <c r="B407" s="153" t="e">
        <f t="shared" ca="1" si="48"/>
        <v>#REF!</v>
      </c>
      <c r="C407" s="153" t="e">
        <f t="shared" ca="1" si="49"/>
        <v>#REF!</v>
      </c>
      <c r="D407" s="133"/>
      <c r="E407" s="134"/>
      <c r="F407" s="134" t="e">
        <f t="shared" ca="1" si="50"/>
        <v>#REF!</v>
      </c>
      <c r="G407" s="132"/>
      <c r="H407" s="132"/>
      <c r="I407" s="132" t="e">
        <f t="shared" ca="1" si="52"/>
        <v>#REF!</v>
      </c>
      <c r="J407" s="135"/>
      <c r="K407" s="135"/>
      <c r="L407" s="135" t="e">
        <f t="shared" ca="1" si="51"/>
        <v>#REF!</v>
      </c>
      <c r="M407" s="137" t="e">
        <f t="shared" ca="1" si="53"/>
        <v>#REF!</v>
      </c>
      <c r="N407" s="161" t="e">
        <f t="shared" ca="1" si="54"/>
        <v>#REF!</v>
      </c>
      <c r="O407" s="139" t="e">
        <f t="shared" ca="1" si="55"/>
        <v>#REF!</v>
      </c>
      <c r="P407" s="143"/>
    </row>
    <row r="408" spans="1:16" x14ac:dyDescent="0.25">
      <c r="A408" s="128">
        <v>402</v>
      </c>
      <c r="B408" s="153" t="e">
        <f t="shared" ca="1" si="48"/>
        <v>#REF!</v>
      </c>
      <c r="C408" s="153" t="e">
        <f t="shared" ca="1" si="49"/>
        <v>#REF!</v>
      </c>
      <c r="D408" s="133"/>
      <c r="E408" s="134"/>
      <c r="F408" s="134" t="e">
        <f t="shared" ca="1" si="50"/>
        <v>#REF!</v>
      </c>
      <c r="G408" s="132"/>
      <c r="H408" s="132"/>
      <c r="I408" s="132" t="e">
        <f t="shared" ca="1" si="52"/>
        <v>#REF!</v>
      </c>
      <c r="J408" s="135"/>
      <c r="K408" s="135"/>
      <c r="L408" s="135" t="e">
        <f t="shared" ca="1" si="51"/>
        <v>#REF!</v>
      </c>
      <c r="M408" s="137" t="e">
        <f t="shared" ca="1" si="53"/>
        <v>#REF!</v>
      </c>
      <c r="N408" s="161" t="e">
        <f t="shared" ca="1" si="54"/>
        <v>#REF!</v>
      </c>
      <c r="O408" s="139" t="e">
        <f t="shared" ca="1" si="55"/>
        <v>#REF!</v>
      </c>
      <c r="P408" s="143"/>
    </row>
    <row r="409" spans="1:16" x14ac:dyDescent="0.25">
      <c r="A409" s="128">
        <v>403</v>
      </c>
      <c r="B409" s="153" t="e">
        <f t="shared" ca="1" si="48"/>
        <v>#REF!</v>
      </c>
      <c r="C409" s="153" t="e">
        <f t="shared" ca="1" si="49"/>
        <v>#REF!</v>
      </c>
      <c r="D409" s="133"/>
      <c r="E409" s="134"/>
      <c r="F409" s="134" t="e">
        <f t="shared" ca="1" si="50"/>
        <v>#REF!</v>
      </c>
      <c r="G409" s="132"/>
      <c r="H409" s="132"/>
      <c r="I409" s="132" t="e">
        <f t="shared" ca="1" si="52"/>
        <v>#REF!</v>
      </c>
      <c r="J409" s="135"/>
      <c r="K409" s="135"/>
      <c r="L409" s="135" t="e">
        <f t="shared" ca="1" si="51"/>
        <v>#REF!</v>
      </c>
      <c r="M409" s="137" t="e">
        <f t="shared" ca="1" si="53"/>
        <v>#REF!</v>
      </c>
      <c r="N409" s="161" t="e">
        <f t="shared" ca="1" si="54"/>
        <v>#REF!</v>
      </c>
      <c r="O409" s="139" t="e">
        <f t="shared" ca="1" si="55"/>
        <v>#REF!</v>
      </c>
      <c r="P409" s="143"/>
    </row>
    <row r="410" spans="1:16" x14ac:dyDescent="0.25">
      <c r="A410" s="128">
        <v>404</v>
      </c>
      <c r="B410" s="153" t="e">
        <f t="shared" ca="1" si="48"/>
        <v>#REF!</v>
      </c>
      <c r="C410" s="153" t="e">
        <f t="shared" ca="1" si="49"/>
        <v>#REF!</v>
      </c>
      <c r="D410" s="133"/>
      <c r="E410" s="134"/>
      <c r="F410" s="134" t="e">
        <f t="shared" ca="1" si="50"/>
        <v>#REF!</v>
      </c>
      <c r="G410" s="132"/>
      <c r="H410" s="132"/>
      <c r="I410" s="132" t="e">
        <f t="shared" ca="1" si="52"/>
        <v>#REF!</v>
      </c>
      <c r="J410" s="135"/>
      <c r="K410" s="135"/>
      <c r="L410" s="135" t="e">
        <f t="shared" ca="1" si="51"/>
        <v>#REF!</v>
      </c>
      <c r="M410" s="137" t="e">
        <f t="shared" ca="1" si="53"/>
        <v>#REF!</v>
      </c>
      <c r="N410" s="161" t="e">
        <f t="shared" ca="1" si="54"/>
        <v>#REF!</v>
      </c>
      <c r="O410" s="139" t="e">
        <f t="shared" ca="1" si="55"/>
        <v>#REF!</v>
      </c>
      <c r="P410" s="143"/>
    </row>
    <row r="411" spans="1:16" x14ac:dyDescent="0.25">
      <c r="A411" s="128">
        <v>405</v>
      </c>
      <c r="B411" s="153" t="e">
        <f t="shared" ca="1" si="48"/>
        <v>#REF!</v>
      </c>
      <c r="C411" s="153" t="e">
        <f t="shared" ca="1" si="49"/>
        <v>#REF!</v>
      </c>
      <c r="D411" s="133"/>
      <c r="E411" s="134"/>
      <c r="F411" s="134" t="e">
        <f t="shared" ca="1" si="50"/>
        <v>#REF!</v>
      </c>
      <c r="G411" s="132"/>
      <c r="H411" s="132"/>
      <c r="I411" s="132" t="e">
        <f t="shared" ca="1" si="52"/>
        <v>#REF!</v>
      </c>
      <c r="J411" s="135"/>
      <c r="K411" s="135"/>
      <c r="L411" s="135" t="e">
        <f t="shared" ca="1" si="51"/>
        <v>#REF!</v>
      </c>
      <c r="M411" s="137" t="e">
        <f t="shared" ca="1" si="53"/>
        <v>#REF!</v>
      </c>
      <c r="N411" s="161" t="e">
        <f t="shared" ca="1" si="54"/>
        <v>#REF!</v>
      </c>
      <c r="O411" s="139" t="e">
        <f t="shared" ca="1" si="55"/>
        <v>#REF!</v>
      </c>
      <c r="P411" s="143"/>
    </row>
    <row r="412" spans="1:16" x14ac:dyDescent="0.25">
      <c r="A412" s="128">
        <v>406</v>
      </c>
      <c r="B412" s="153" t="e">
        <f t="shared" ca="1" si="48"/>
        <v>#REF!</v>
      </c>
      <c r="C412" s="153" t="e">
        <f t="shared" ca="1" si="49"/>
        <v>#REF!</v>
      </c>
      <c r="D412" s="133"/>
      <c r="E412" s="134"/>
      <c r="F412" s="134" t="e">
        <f t="shared" ca="1" si="50"/>
        <v>#REF!</v>
      </c>
      <c r="G412" s="132"/>
      <c r="H412" s="132"/>
      <c r="I412" s="132" t="e">
        <f t="shared" ca="1" si="52"/>
        <v>#REF!</v>
      </c>
      <c r="J412" s="135"/>
      <c r="K412" s="135"/>
      <c r="L412" s="135" t="e">
        <f t="shared" ca="1" si="51"/>
        <v>#REF!</v>
      </c>
      <c r="M412" s="137" t="e">
        <f t="shared" ca="1" si="53"/>
        <v>#REF!</v>
      </c>
      <c r="N412" s="161" t="e">
        <f t="shared" ca="1" si="54"/>
        <v>#REF!</v>
      </c>
      <c r="O412" s="139" t="e">
        <f t="shared" ca="1" si="55"/>
        <v>#REF!</v>
      </c>
      <c r="P412" s="143"/>
    </row>
    <row r="413" spans="1:16" x14ac:dyDescent="0.25">
      <c r="A413" s="128">
        <v>407</v>
      </c>
      <c r="B413" s="153" t="e">
        <f t="shared" ca="1" si="48"/>
        <v>#REF!</v>
      </c>
      <c r="C413" s="153" t="e">
        <f t="shared" ca="1" si="49"/>
        <v>#REF!</v>
      </c>
      <c r="D413" s="133"/>
      <c r="E413" s="134"/>
      <c r="F413" s="134" t="e">
        <f t="shared" ca="1" si="50"/>
        <v>#REF!</v>
      </c>
      <c r="G413" s="132"/>
      <c r="H413" s="132"/>
      <c r="I413" s="132" t="e">
        <f t="shared" ca="1" si="52"/>
        <v>#REF!</v>
      </c>
      <c r="J413" s="135"/>
      <c r="K413" s="135"/>
      <c r="L413" s="135" t="e">
        <f t="shared" ca="1" si="51"/>
        <v>#REF!</v>
      </c>
      <c r="M413" s="137" t="e">
        <f t="shared" ca="1" si="53"/>
        <v>#REF!</v>
      </c>
      <c r="N413" s="161" t="e">
        <f t="shared" ca="1" si="54"/>
        <v>#REF!</v>
      </c>
      <c r="O413" s="139" t="e">
        <f t="shared" ca="1" si="55"/>
        <v>#REF!</v>
      </c>
      <c r="P413" s="143"/>
    </row>
    <row r="414" spans="1:16" x14ac:dyDescent="0.25">
      <c r="A414" s="128">
        <v>408</v>
      </c>
      <c r="B414" s="153" t="e">
        <f t="shared" ca="1" si="48"/>
        <v>#REF!</v>
      </c>
      <c r="C414" s="153" t="e">
        <f t="shared" ca="1" si="49"/>
        <v>#REF!</v>
      </c>
      <c r="D414" s="133"/>
      <c r="E414" s="134"/>
      <c r="F414" s="134" t="e">
        <f t="shared" ca="1" si="50"/>
        <v>#REF!</v>
      </c>
      <c r="G414" s="132"/>
      <c r="H414" s="132"/>
      <c r="I414" s="132" t="e">
        <f t="shared" ca="1" si="52"/>
        <v>#REF!</v>
      </c>
      <c r="J414" s="135"/>
      <c r="K414" s="135"/>
      <c r="L414" s="135" t="e">
        <f t="shared" ca="1" si="51"/>
        <v>#REF!</v>
      </c>
      <c r="M414" s="137" t="e">
        <f t="shared" ca="1" si="53"/>
        <v>#REF!</v>
      </c>
      <c r="N414" s="161" t="e">
        <f t="shared" ca="1" si="54"/>
        <v>#REF!</v>
      </c>
      <c r="O414" s="139" t="e">
        <f t="shared" ca="1" si="55"/>
        <v>#REF!</v>
      </c>
      <c r="P414" s="143"/>
    </row>
    <row r="415" spans="1:16" x14ac:dyDescent="0.25">
      <c r="A415" s="128">
        <v>409</v>
      </c>
      <c r="B415" s="153" t="e">
        <f t="shared" ca="1" si="48"/>
        <v>#REF!</v>
      </c>
      <c r="C415" s="153" t="e">
        <f t="shared" ca="1" si="49"/>
        <v>#REF!</v>
      </c>
      <c r="D415" s="133"/>
      <c r="E415" s="134"/>
      <c r="F415" s="134" t="e">
        <f t="shared" ca="1" si="50"/>
        <v>#REF!</v>
      </c>
      <c r="G415" s="132"/>
      <c r="H415" s="132"/>
      <c r="I415" s="132" t="e">
        <f t="shared" ca="1" si="52"/>
        <v>#REF!</v>
      </c>
      <c r="J415" s="135"/>
      <c r="K415" s="135"/>
      <c r="L415" s="135" t="e">
        <f t="shared" ca="1" si="51"/>
        <v>#REF!</v>
      </c>
      <c r="M415" s="137" t="e">
        <f t="shared" ca="1" si="53"/>
        <v>#REF!</v>
      </c>
      <c r="N415" s="161" t="e">
        <f t="shared" ca="1" si="54"/>
        <v>#REF!</v>
      </c>
      <c r="O415" s="139" t="e">
        <f t="shared" ca="1" si="55"/>
        <v>#REF!</v>
      </c>
      <c r="P415" s="143"/>
    </row>
    <row r="416" spans="1:16" x14ac:dyDescent="0.25">
      <c r="A416" s="128">
        <v>410</v>
      </c>
      <c r="B416" s="153" t="e">
        <f t="shared" ca="1" si="48"/>
        <v>#REF!</v>
      </c>
      <c r="C416" s="153" t="e">
        <f t="shared" ca="1" si="49"/>
        <v>#REF!</v>
      </c>
      <c r="D416" s="133"/>
      <c r="E416" s="134"/>
      <c r="F416" s="134" t="e">
        <f t="shared" ca="1" si="50"/>
        <v>#REF!</v>
      </c>
      <c r="G416" s="132"/>
      <c r="H416" s="132"/>
      <c r="I416" s="132" t="e">
        <f t="shared" ca="1" si="52"/>
        <v>#REF!</v>
      </c>
      <c r="J416" s="135"/>
      <c r="K416" s="135"/>
      <c r="L416" s="135" t="e">
        <f t="shared" ca="1" si="51"/>
        <v>#REF!</v>
      </c>
      <c r="M416" s="137" t="e">
        <f t="shared" ca="1" si="53"/>
        <v>#REF!</v>
      </c>
      <c r="N416" s="161" t="e">
        <f t="shared" ca="1" si="54"/>
        <v>#REF!</v>
      </c>
      <c r="O416" s="139" t="e">
        <f t="shared" ca="1" si="55"/>
        <v>#REF!</v>
      </c>
      <c r="P416" s="143"/>
    </row>
    <row r="417" spans="1:16" x14ac:dyDescent="0.25">
      <c r="A417" s="128">
        <v>411</v>
      </c>
      <c r="B417" s="153" t="e">
        <f t="shared" ca="1" si="48"/>
        <v>#REF!</v>
      </c>
      <c r="C417" s="153" t="e">
        <f t="shared" ca="1" si="49"/>
        <v>#REF!</v>
      </c>
      <c r="D417" s="133"/>
      <c r="E417" s="134"/>
      <c r="F417" s="134" t="e">
        <f t="shared" ca="1" si="50"/>
        <v>#REF!</v>
      </c>
      <c r="G417" s="132"/>
      <c r="H417" s="132"/>
      <c r="I417" s="132" t="e">
        <f t="shared" ca="1" si="52"/>
        <v>#REF!</v>
      </c>
      <c r="J417" s="135"/>
      <c r="K417" s="135"/>
      <c r="L417" s="135" t="e">
        <f t="shared" ca="1" si="51"/>
        <v>#REF!</v>
      </c>
      <c r="M417" s="137" t="e">
        <f t="shared" ca="1" si="53"/>
        <v>#REF!</v>
      </c>
      <c r="N417" s="161" t="e">
        <f t="shared" ca="1" si="54"/>
        <v>#REF!</v>
      </c>
      <c r="O417" s="139" t="e">
        <f t="shared" ca="1" si="55"/>
        <v>#REF!</v>
      </c>
      <c r="P417" s="143"/>
    </row>
    <row r="418" spans="1:16" x14ac:dyDescent="0.25">
      <c r="A418" s="128">
        <v>412</v>
      </c>
      <c r="B418" s="153" t="e">
        <f t="shared" ca="1" si="48"/>
        <v>#REF!</v>
      </c>
      <c r="C418" s="153" t="e">
        <f t="shared" ca="1" si="49"/>
        <v>#REF!</v>
      </c>
      <c r="D418" s="133"/>
      <c r="E418" s="134"/>
      <c r="F418" s="134" t="e">
        <f t="shared" ca="1" si="50"/>
        <v>#REF!</v>
      </c>
      <c r="G418" s="132"/>
      <c r="H418" s="132"/>
      <c r="I418" s="132" t="e">
        <f t="shared" ca="1" si="52"/>
        <v>#REF!</v>
      </c>
      <c r="J418" s="135"/>
      <c r="K418" s="135"/>
      <c r="L418" s="135" t="e">
        <f t="shared" ca="1" si="51"/>
        <v>#REF!</v>
      </c>
      <c r="M418" s="137" t="e">
        <f t="shared" ca="1" si="53"/>
        <v>#REF!</v>
      </c>
      <c r="N418" s="161" t="e">
        <f t="shared" ca="1" si="54"/>
        <v>#REF!</v>
      </c>
      <c r="O418" s="139" t="e">
        <f t="shared" ca="1" si="55"/>
        <v>#REF!</v>
      </c>
      <c r="P418" s="143"/>
    </row>
    <row r="419" spans="1:16" x14ac:dyDescent="0.25">
      <c r="A419" s="128">
        <v>413</v>
      </c>
      <c r="B419" s="153" t="e">
        <f t="shared" ca="1" si="48"/>
        <v>#REF!</v>
      </c>
      <c r="C419" s="153" t="e">
        <f t="shared" ca="1" si="49"/>
        <v>#REF!</v>
      </c>
      <c r="D419" s="133"/>
      <c r="E419" s="134"/>
      <c r="F419" s="134" t="e">
        <f t="shared" ca="1" si="50"/>
        <v>#REF!</v>
      </c>
      <c r="G419" s="132"/>
      <c r="H419" s="132"/>
      <c r="I419" s="132" t="e">
        <f t="shared" ca="1" si="52"/>
        <v>#REF!</v>
      </c>
      <c r="J419" s="135"/>
      <c r="K419" s="135"/>
      <c r="L419" s="135" t="e">
        <f t="shared" ca="1" si="51"/>
        <v>#REF!</v>
      </c>
      <c r="M419" s="137" t="e">
        <f t="shared" ca="1" si="53"/>
        <v>#REF!</v>
      </c>
      <c r="N419" s="161" t="e">
        <f t="shared" ca="1" si="54"/>
        <v>#REF!</v>
      </c>
      <c r="O419" s="139" t="e">
        <f t="shared" ca="1" si="55"/>
        <v>#REF!</v>
      </c>
      <c r="P419" s="143"/>
    </row>
    <row r="420" spans="1:16" x14ac:dyDescent="0.25">
      <c r="A420" s="128">
        <v>414</v>
      </c>
      <c r="B420" s="153" t="e">
        <f t="shared" ca="1" si="48"/>
        <v>#REF!</v>
      </c>
      <c r="C420" s="153" t="e">
        <f t="shared" ca="1" si="49"/>
        <v>#REF!</v>
      </c>
      <c r="D420" s="133"/>
      <c r="E420" s="134"/>
      <c r="F420" s="134" t="e">
        <f t="shared" ca="1" si="50"/>
        <v>#REF!</v>
      </c>
      <c r="G420" s="132"/>
      <c r="H420" s="132"/>
      <c r="I420" s="132" t="e">
        <f t="shared" ca="1" si="52"/>
        <v>#REF!</v>
      </c>
      <c r="J420" s="135"/>
      <c r="K420" s="135"/>
      <c r="L420" s="135" t="e">
        <f t="shared" ca="1" si="51"/>
        <v>#REF!</v>
      </c>
      <c r="M420" s="137" t="e">
        <f t="shared" ca="1" si="53"/>
        <v>#REF!</v>
      </c>
      <c r="N420" s="161" t="e">
        <f t="shared" ca="1" si="54"/>
        <v>#REF!</v>
      </c>
      <c r="O420" s="139" t="e">
        <f t="shared" ca="1" si="55"/>
        <v>#REF!</v>
      </c>
      <c r="P420" s="143"/>
    </row>
    <row r="421" spans="1:16" x14ac:dyDescent="0.25">
      <c r="A421" s="128">
        <v>415</v>
      </c>
      <c r="B421" s="153" t="e">
        <f t="shared" ca="1" si="48"/>
        <v>#REF!</v>
      </c>
      <c r="C421" s="153" t="e">
        <f t="shared" ca="1" si="49"/>
        <v>#REF!</v>
      </c>
      <c r="D421" s="133"/>
      <c r="E421" s="134"/>
      <c r="F421" s="134" t="e">
        <f t="shared" ca="1" si="50"/>
        <v>#REF!</v>
      </c>
      <c r="G421" s="132"/>
      <c r="H421" s="132"/>
      <c r="I421" s="132" t="e">
        <f t="shared" ca="1" si="52"/>
        <v>#REF!</v>
      </c>
      <c r="J421" s="135"/>
      <c r="K421" s="135"/>
      <c r="L421" s="135" t="e">
        <f t="shared" ca="1" si="51"/>
        <v>#REF!</v>
      </c>
      <c r="M421" s="137" t="e">
        <f t="shared" ca="1" si="53"/>
        <v>#REF!</v>
      </c>
      <c r="N421" s="161" t="e">
        <f t="shared" ca="1" si="54"/>
        <v>#REF!</v>
      </c>
      <c r="O421" s="139" t="e">
        <f t="shared" ca="1" si="55"/>
        <v>#REF!</v>
      </c>
      <c r="P421" s="143"/>
    </row>
    <row r="422" spans="1:16" x14ac:dyDescent="0.25">
      <c r="A422" s="128">
        <v>416</v>
      </c>
      <c r="B422" s="153" t="e">
        <f t="shared" ca="1" si="48"/>
        <v>#REF!</v>
      </c>
      <c r="C422" s="153" t="e">
        <f t="shared" ca="1" si="49"/>
        <v>#REF!</v>
      </c>
      <c r="D422" s="133"/>
      <c r="E422" s="134"/>
      <c r="F422" s="134" t="e">
        <f t="shared" ca="1" si="50"/>
        <v>#REF!</v>
      </c>
      <c r="G422" s="132"/>
      <c r="H422" s="132"/>
      <c r="I422" s="132" t="e">
        <f t="shared" ca="1" si="52"/>
        <v>#REF!</v>
      </c>
      <c r="J422" s="135"/>
      <c r="K422" s="135"/>
      <c r="L422" s="135" t="e">
        <f t="shared" ca="1" si="51"/>
        <v>#REF!</v>
      </c>
      <c r="M422" s="137" t="e">
        <f t="shared" ca="1" si="53"/>
        <v>#REF!</v>
      </c>
      <c r="N422" s="161" t="e">
        <f t="shared" ca="1" si="54"/>
        <v>#REF!</v>
      </c>
      <c r="O422" s="139" t="e">
        <f t="shared" ca="1" si="55"/>
        <v>#REF!</v>
      </c>
      <c r="P422" s="143"/>
    </row>
    <row r="423" spans="1:16" x14ac:dyDescent="0.25">
      <c r="A423" s="128">
        <v>417</v>
      </c>
      <c r="B423" s="153" t="e">
        <f t="shared" ca="1" si="48"/>
        <v>#REF!</v>
      </c>
      <c r="C423" s="153" t="e">
        <f t="shared" ca="1" si="49"/>
        <v>#REF!</v>
      </c>
      <c r="D423" s="133"/>
      <c r="E423" s="134"/>
      <c r="F423" s="134" t="e">
        <f t="shared" ca="1" si="50"/>
        <v>#REF!</v>
      </c>
      <c r="G423" s="132"/>
      <c r="H423" s="132"/>
      <c r="I423" s="132" t="e">
        <f t="shared" ca="1" si="52"/>
        <v>#REF!</v>
      </c>
      <c r="J423" s="135"/>
      <c r="K423" s="135"/>
      <c r="L423" s="135" t="e">
        <f t="shared" ca="1" si="51"/>
        <v>#REF!</v>
      </c>
      <c r="M423" s="137" t="e">
        <f t="shared" ca="1" si="53"/>
        <v>#REF!</v>
      </c>
      <c r="N423" s="161" t="e">
        <f t="shared" ca="1" si="54"/>
        <v>#REF!</v>
      </c>
      <c r="O423" s="139" t="e">
        <f t="shared" ca="1" si="55"/>
        <v>#REF!</v>
      </c>
      <c r="P423" s="143"/>
    </row>
    <row r="424" spans="1:16" x14ac:dyDescent="0.25">
      <c r="A424" s="128">
        <v>418</v>
      </c>
      <c r="B424" s="153" t="e">
        <f t="shared" ca="1" si="48"/>
        <v>#REF!</v>
      </c>
      <c r="C424" s="153" t="e">
        <f t="shared" ca="1" si="49"/>
        <v>#REF!</v>
      </c>
      <c r="D424" s="133"/>
      <c r="E424" s="134"/>
      <c r="F424" s="134" t="e">
        <f t="shared" ca="1" si="50"/>
        <v>#REF!</v>
      </c>
      <c r="G424" s="132"/>
      <c r="H424" s="132"/>
      <c r="I424" s="132" t="e">
        <f t="shared" ca="1" si="52"/>
        <v>#REF!</v>
      </c>
      <c r="J424" s="135"/>
      <c r="K424" s="135"/>
      <c r="L424" s="135" t="e">
        <f t="shared" ca="1" si="51"/>
        <v>#REF!</v>
      </c>
      <c r="M424" s="137" t="e">
        <f t="shared" ca="1" si="53"/>
        <v>#REF!</v>
      </c>
      <c r="N424" s="161" t="e">
        <f t="shared" ca="1" si="54"/>
        <v>#REF!</v>
      </c>
      <c r="O424" s="139" t="e">
        <f t="shared" ca="1" si="55"/>
        <v>#REF!</v>
      </c>
      <c r="P424" s="143"/>
    </row>
    <row r="425" spans="1:16" x14ac:dyDescent="0.25">
      <c r="A425" s="128">
        <v>419</v>
      </c>
      <c r="B425" s="153" t="e">
        <f t="shared" ca="1" si="48"/>
        <v>#REF!</v>
      </c>
      <c r="C425" s="153" t="e">
        <f t="shared" ca="1" si="49"/>
        <v>#REF!</v>
      </c>
      <c r="D425" s="133"/>
      <c r="E425" s="134"/>
      <c r="F425" s="134" t="e">
        <f t="shared" ca="1" si="50"/>
        <v>#REF!</v>
      </c>
      <c r="G425" s="132"/>
      <c r="H425" s="132"/>
      <c r="I425" s="132" t="e">
        <f t="shared" ca="1" si="52"/>
        <v>#REF!</v>
      </c>
      <c r="J425" s="135"/>
      <c r="K425" s="135"/>
      <c r="L425" s="135" t="e">
        <f t="shared" ca="1" si="51"/>
        <v>#REF!</v>
      </c>
      <c r="M425" s="137" t="e">
        <f t="shared" ca="1" si="53"/>
        <v>#REF!</v>
      </c>
      <c r="N425" s="161" t="e">
        <f t="shared" ca="1" si="54"/>
        <v>#REF!</v>
      </c>
      <c r="O425" s="139" t="e">
        <f t="shared" ca="1" si="55"/>
        <v>#REF!</v>
      </c>
      <c r="P425" s="143"/>
    </row>
    <row r="426" spans="1:16" x14ac:dyDescent="0.25">
      <c r="A426" s="128">
        <v>420</v>
      </c>
      <c r="B426" s="153" t="e">
        <f t="shared" ca="1" si="48"/>
        <v>#REF!</v>
      </c>
      <c r="C426" s="153" t="e">
        <f t="shared" ca="1" si="49"/>
        <v>#REF!</v>
      </c>
      <c r="D426" s="133"/>
      <c r="E426" s="134"/>
      <c r="F426" s="134" t="e">
        <f t="shared" ca="1" si="50"/>
        <v>#REF!</v>
      </c>
      <c r="G426" s="132"/>
      <c r="H426" s="132"/>
      <c r="I426" s="132" t="e">
        <f t="shared" ca="1" si="52"/>
        <v>#REF!</v>
      </c>
      <c r="J426" s="135"/>
      <c r="K426" s="135"/>
      <c r="L426" s="135" t="e">
        <f t="shared" ca="1" si="51"/>
        <v>#REF!</v>
      </c>
      <c r="M426" s="137" t="e">
        <f t="shared" ca="1" si="53"/>
        <v>#REF!</v>
      </c>
      <c r="N426" s="161" t="e">
        <f t="shared" ca="1" si="54"/>
        <v>#REF!</v>
      </c>
      <c r="O426" s="139" t="e">
        <f t="shared" ca="1" si="55"/>
        <v>#REF!</v>
      </c>
      <c r="P426" s="143"/>
    </row>
    <row r="427" spans="1:16" x14ac:dyDescent="0.25">
      <c r="A427" s="128">
        <v>421</v>
      </c>
      <c r="B427" s="153" t="e">
        <f t="shared" ca="1" si="48"/>
        <v>#REF!</v>
      </c>
      <c r="C427" s="153" t="e">
        <f t="shared" ca="1" si="49"/>
        <v>#REF!</v>
      </c>
      <c r="D427" s="133"/>
      <c r="E427" s="134"/>
      <c r="F427" s="134" t="e">
        <f t="shared" ca="1" si="50"/>
        <v>#REF!</v>
      </c>
      <c r="G427" s="132"/>
      <c r="H427" s="132"/>
      <c r="I427" s="132" t="e">
        <f t="shared" ca="1" si="52"/>
        <v>#REF!</v>
      </c>
      <c r="J427" s="135"/>
      <c r="K427" s="135"/>
      <c r="L427" s="135" t="e">
        <f t="shared" ca="1" si="51"/>
        <v>#REF!</v>
      </c>
      <c r="M427" s="137" t="e">
        <f t="shared" ca="1" si="53"/>
        <v>#REF!</v>
      </c>
      <c r="N427" s="161" t="e">
        <f t="shared" ca="1" si="54"/>
        <v>#REF!</v>
      </c>
      <c r="O427" s="139" t="e">
        <f t="shared" ca="1" si="55"/>
        <v>#REF!</v>
      </c>
      <c r="P427" s="143"/>
    </row>
    <row r="428" spans="1:16" x14ac:dyDescent="0.25">
      <c r="A428" s="128">
        <v>422</v>
      </c>
      <c r="B428" s="153" t="e">
        <f t="shared" ca="1" si="48"/>
        <v>#REF!</v>
      </c>
      <c r="C428" s="153" t="e">
        <f t="shared" ca="1" si="49"/>
        <v>#REF!</v>
      </c>
      <c r="D428" s="133"/>
      <c r="E428" s="134"/>
      <c r="F428" s="134" t="e">
        <f t="shared" ca="1" si="50"/>
        <v>#REF!</v>
      </c>
      <c r="G428" s="132"/>
      <c r="H428" s="132"/>
      <c r="I428" s="132" t="e">
        <f t="shared" ca="1" si="52"/>
        <v>#REF!</v>
      </c>
      <c r="J428" s="135"/>
      <c r="K428" s="135"/>
      <c r="L428" s="135" t="e">
        <f t="shared" ca="1" si="51"/>
        <v>#REF!</v>
      </c>
      <c r="M428" s="137" t="e">
        <f t="shared" ca="1" si="53"/>
        <v>#REF!</v>
      </c>
      <c r="N428" s="161" t="e">
        <f t="shared" ca="1" si="54"/>
        <v>#REF!</v>
      </c>
      <c r="O428" s="139" t="e">
        <f t="shared" ca="1" si="55"/>
        <v>#REF!</v>
      </c>
      <c r="P428" s="143"/>
    </row>
    <row r="429" spans="1:16" x14ac:dyDescent="0.25">
      <c r="A429" s="128">
        <v>423</v>
      </c>
      <c r="B429" s="153" t="e">
        <f t="shared" ca="1" si="48"/>
        <v>#REF!</v>
      </c>
      <c r="C429" s="153" t="e">
        <f t="shared" ca="1" si="49"/>
        <v>#REF!</v>
      </c>
      <c r="D429" s="133"/>
      <c r="E429" s="134"/>
      <c r="F429" s="134" t="e">
        <f t="shared" ca="1" si="50"/>
        <v>#REF!</v>
      </c>
      <c r="G429" s="132"/>
      <c r="H429" s="132"/>
      <c r="I429" s="132" t="e">
        <f t="shared" ca="1" si="52"/>
        <v>#REF!</v>
      </c>
      <c r="J429" s="135"/>
      <c r="K429" s="135"/>
      <c r="L429" s="135" t="e">
        <f t="shared" ca="1" si="51"/>
        <v>#REF!</v>
      </c>
      <c r="M429" s="137" t="e">
        <f t="shared" ca="1" si="53"/>
        <v>#REF!</v>
      </c>
      <c r="N429" s="161" t="e">
        <f t="shared" ca="1" si="54"/>
        <v>#REF!</v>
      </c>
      <c r="O429" s="139" t="e">
        <f t="shared" ca="1" si="55"/>
        <v>#REF!</v>
      </c>
      <c r="P429" s="143"/>
    </row>
    <row r="430" spans="1:16" x14ac:dyDescent="0.25">
      <c r="A430" s="128">
        <v>424</v>
      </c>
      <c r="B430" s="153" t="e">
        <f t="shared" ca="1" si="48"/>
        <v>#REF!</v>
      </c>
      <c r="C430" s="153" t="e">
        <f t="shared" ca="1" si="49"/>
        <v>#REF!</v>
      </c>
      <c r="D430" s="133"/>
      <c r="E430" s="134"/>
      <c r="F430" s="134" t="e">
        <f t="shared" ca="1" si="50"/>
        <v>#REF!</v>
      </c>
      <c r="G430" s="132"/>
      <c r="H430" s="132"/>
      <c r="I430" s="132" t="e">
        <f t="shared" ca="1" si="52"/>
        <v>#REF!</v>
      </c>
      <c r="J430" s="135"/>
      <c r="K430" s="135"/>
      <c r="L430" s="135" t="e">
        <f t="shared" ca="1" si="51"/>
        <v>#REF!</v>
      </c>
      <c r="M430" s="137" t="e">
        <f t="shared" ca="1" si="53"/>
        <v>#REF!</v>
      </c>
      <c r="N430" s="161" t="e">
        <f t="shared" ca="1" si="54"/>
        <v>#REF!</v>
      </c>
      <c r="O430" s="139" t="e">
        <f t="shared" ca="1" si="55"/>
        <v>#REF!</v>
      </c>
      <c r="P430" s="143"/>
    </row>
    <row r="431" spans="1:16" x14ac:dyDescent="0.25">
      <c r="A431" s="128">
        <v>425</v>
      </c>
      <c r="B431" s="153" t="e">
        <f t="shared" ca="1" si="48"/>
        <v>#REF!</v>
      </c>
      <c r="C431" s="153" t="e">
        <f t="shared" ca="1" si="49"/>
        <v>#REF!</v>
      </c>
      <c r="D431" s="133"/>
      <c r="E431" s="134"/>
      <c r="F431" s="134" t="e">
        <f t="shared" ca="1" si="50"/>
        <v>#REF!</v>
      </c>
      <c r="G431" s="132"/>
      <c r="H431" s="132"/>
      <c r="I431" s="132" t="e">
        <f t="shared" ca="1" si="52"/>
        <v>#REF!</v>
      </c>
      <c r="J431" s="135"/>
      <c r="K431" s="135"/>
      <c r="L431" s="135" t="e">
        <f t="shared" ca="1" si="51"/>
        <v>#REF!</v>
      </c>
      <c r="M431" s="137" t="e">
        <f t="shared" ca="1" si="53"/>
        <v>#REF!</v>
      </c>
      <c r="N431" s="161" t="e">
        <f t="shared" ca="1" si="54"/>
        <v>#REF!</v>
      </c>
      <c r="O431" s="139" t="e">
        <f t="shared" ca="1" si="55"/>
        <v>#REF!</v>
      </c>
      <c r="P431" s="143"/>
    </row>
    <row r="432" spans="1:16" x14ac:dyDescent="0.25">
      <c r="A432" s="128">
        <v>426</v>
      </c>
      <c r="B432" s="153" t="e">
        <f t="shared" ca="1" si="48"/>
        <v>#REF!</v>
      </c>
      <c r="C432" s="153" t="e">
        <f t="shared" ca="1" si="49"/>
        <v>#REF!</v>
      </c>
      <c r="D432" s="133"/>
      <c r="E432" s="134"/>
      <c r="F432" s="134" t="e">
        <f t="shared" ca="1" si="50"/>
        <v>#REF!</v>
      </c>
      <c r="G432" s="132"/>
      <c r="H432" s="132"/>
      <c r="I432" s="132" t="e">
        <f t="shared" ca="1" si="52"/>
        <v>#REF!</v>
      </c>
      <c r="J432" s="135"/>
      <c r="K432" s="135"/>
      <c r="L432" s="135" t="e">
        <f t="shared" ca="1" si="51"/>
        <v>#REF!</v>
      </c>
      <c r="M432" s="137" t="e">
        <f t="shared" ca="1" si="53"/>
        <v>#REF!</v>
      </c>
      <c r="N432" s="161" t="e">
        <f t="shared" ca="1" si="54"/>
        <v>#REF!</v>
      </c>
      <c r="O432" s="139" t="e">
        <f t="shared" ca="1" si="55"/>
        <v>#REF!</v>
      </c>
      <c r="P432" s="143"/>
    </row>
    <row r="433" spans="1:16" x14ac:dyDescent="0.25">
      <c r="A433" s="128">
        <v>427</v>
      </c>
      <c r="B433" s="153" t="e">
        <f t="shared" ca="1" si="48"/>
        <v>#REF!</v>
      </c>
      <c r="C433" s="153" t="e">
        <f t="shared" ca="1" si="49"/>
        <v>#REF!</v>
      </c>
      <c r="D433" s="133"/>
      <c r="E433" s="134"/>
      <c r="F433" s="134" t="e">
        <f t="shared" ca="1" si="50"/>
        <v>#REF!</v>
      </c>
      <c r="G433" s="132"/>
      <c r="H433" s="132"/>
      <c r="I433" s="132" t="e">
        <f t="shared" ca="1" si="52"/>
        <v>#REF!</v>
      </c>
      <c r="J433" s="135"/>
      <c r="K433" s="135"/>
      <c r="L433" s="135" t="e">
        <f t="shared" ca="1" si="51"/>
        <v>#REF!</v>
      </c>
      <c r="M433" s="137" t="e">
        <f t="shared" ca="1" si="53"/>
        <v>#REF!</v>
      </c>
      <c r="N433" s="161" t="e">
        <f t="shared" ca="1" si="54"/>
        <v>#REF!</v>
      </c>
      <c r="O433" s="139" t="e">
        <f t="shared" ca="1" si="55"/>
        <v>#REF!</v>
      </c>
      <c r="P433" s="143"/>
    </row>
    <row r="434" spans="1:16" x14ac:dyDescent="0.25">
      <c r="A434" s="128">
        <v>428</v>
      </c>
      <c r="B434" s="153" t="e">
        <f t="shared" ca="1" si="48"/>
        <v>#REF!</v>
      </c>
      <c r="C434" s="153" t="e">
        <f t="shared" ca="1" si="49"/>
        <v>#REF!</v>
      </c>
      <c r="D434" s="133"/>
      <c r="E434" s="134"/>
      <c r="F434" s="134" t="e">
        <f t="shared" ca="1" si="50"/>
        <v>#REF!</v>
      </c>
      <c r="G434" s="132"/>
      <c r="H434" s="132"/>
      <c r="I434" s="132" t="e">
        <f t="shared" ca="1" si="52"/>
        <v>#REF!</v>
      </c>
      <c r="J434" s="135"/>
      <c r="K434" s="135"/>
      <c r="L434" s="135" t="e">
        <f t="shared" ca="1" si="51"/>
        <v>#REF!</v>
      </c>
      <c r="M434" s="137" t="e">
        <f t="shared" ca="1" si="53"/>
        <v>#REF!</v>
      </c>
      <c r="N434" s="161" t="e">
        <f t="shared" ca="1" si="54"/>
        <v>#REF!</v>
      </c>
      <c r="O434" s="139" t="e">
        <f t="shared" ca="1" si="55"/>
        <v>#REF!</v>
      </c>
      <c r="P434" s="143"/>
    </row>
    <row r="435" spans="1:16" x14ac:dyDescent="0.25">
      <c r="A435" s="128">
        <v>429</v>
      </c>
      <c r="B435" s="153" t="e">
        <f t="shared" ca="1" si="48"/>
        <v>#REF!</v>
      </c>
      <c r="C435" s="153" t="e">
        <f t="shared" ca="1" si="49"/>
        <v>#REF!</v>
      </c>
      <c r="D435" s="133"/>
      <c r="E435" s="134"/>
      <c r="F435" s="134" t="e">
        <f t="shared" ca="1" si="50"/>
        <v>#REF!</v>
      </c>
      <c r="G435" s="132"/>
      <c r="H435" s="132"/>
      <c r="I435" s="132" t="e">
        <f t="shared" ca="1" si="52"/>
        <v>#REF!</v>
      </c>
      <c r="J435" s="135"/>
      <c r="K435" s="135"/>
      <c r="L435" s="135" t="e">
        <f t="shared" ca="1" si="51"/>
        <v>#REF!</v>
      </c>
      <c r="M435" s="137" t="e">
        <f t="shared" ca="1" si="53"/>
        <v>#REF!</v>
      </c>
      <c r="N435" s="161" t="e">
        <f t="shared" ca="1" si="54"/>
        <v>#REF!</v>
      </c>
      <c r="O435" s="139" t="e">
        <f t="shared" ca="1" si="55"/>
        <v>#REF!</v>
      </c>
      <c r="P435" s="143"/>
    </row>
    <row r="436" spans="1:16" x14ac:dyDescent="0.25">
      <c r="A436" s="128">
        <v>430</v>
      </c>
      <c r="B436" s="153" t="e">
        <f t="shared" ca="1" si="48"/>
        <v>#REF!</v>
      </c>
      <c r="C436" s="153" t="e">
        <f t="shared" ca="1" si="49"/>
        <v>#REF!</v>
      </c>
      <c r="D436" s="133"/>
      <c r="E436" s="134"/>
      <c r="F436" s="134" t="e">
        <f t="shared" ca="1" si="50"/>
        <v>#REF!</v>
      </c>
      <c r="G436" s="132"/>
      <c r="H436" s="132"/>
      <c r="I436" s="132" t="e">
        <f t="shared" ca="1" si="52"/>
        <v>#REF!</v>
      </c>
      <c r="J436" s="135"/>
      <c r="K436" s="135"/>
      <c r="L436" s="135" t="e">
        <f t="shared" ca="1" si="51"/>
        <v>#REF!</v>
      </c>
      <c r="M436" s="137" t="e">
        <f t="shared" ca="1" si="53"/>
        <v>#REF!</v>
      </c>
      <c r="N436" s="161" t="e">
        <f t="shared" ca="1" si="54"/>
        <v>#REF!</v>
      </c>
      <c r="O436" s="139" t="e">
        <f t="shared" ca="1" si="55"/>
        <v>#REF!</v>
      </c>
      <c r="P436" s="143"/>
    </row>
    <row r="437" spans="1:16" x14ac:dyDescent="0.25">
      <c r="A437" s="128">
        <v>431</v>
      </c>
      <c r="B437" s="153" t="e">
        <f t="shared" ca="1" si="48"/>
        <v>#REF!</v>
      </c>
      <c r="C437" s="153" t="e">
        <f t="shared" ca="1" si="49"/>
        <v>#REF!</v>
      </c>
      <c r="D437" s="133"/>
      <c r="E437" s="134"/>
      <c r="F437" s="134" t="e">
        <f t="shared" ca="1" si="50"/>
        <v>#REF!</v>
      </c>
      <c r="G437" s="132"/>
      <c r="H437" s="132"/>
      <c r="I437" s="132" t="e">
        <f t="shared" ca="1" si="52"/>
        <v>#REF!</v>
      </c>
      <c r="J437" s="135"/>
      <c r="K437" s="135"/>
      <c r="L437" s="135" t="e">
        <f t="shared" ca="1" si="51"/>
        <v>#REF!</v>
      </c>
      <c r="M437" s="137" t="e">
        <f t="shared" ca="1" si="53"/>
        <v>#REF!</v>
      </c>
      <c r="N437" s="161" t="e">
        <f t="shared" ca="1" si="54"/>
        <v>#REF!</v>
      </c>
      <c r="O437" s="139" t="e">
        <f t="shared" ca="1" si="55"/>
        <v>#REF!</v>
      </c>
      <c r="P437" s="143"/>
    </row>
    <row r="438" spans="1:16" x14ac:dyDescent="0.25">
      <c r="A438" s="128">
        <v>432</v>
      </c>
      <c r="B438" s="153" t="e">
        <f t="shared" ca="1" si="48"/>
        <v>#REF!</v>
      </c>
      <c r="C438" s="153" t="e">
        <f t="shared" ca="1" si="49"/>
        <v>#REF!</v>
      </c>
      <c r="D438" s="133"/>
      <c r="E438" s="134"/>
      <c r="F438" s="134" t="e">
        <f t="shared" ca="1" si="50"/>
        <v>#REF!</v>
      </c>
      <c r="G438" s="132"/>
      <c r="H438" s="132"/>
      <c r="I438" s="132" t="e">
        <f t="shared" ca="1" si="52"/>
        <v>#REF!</v>
      </c>
      <c r="J438" s="135"/>
      <c r="K438" s="135"/>
      <c r="L438" s="135" t="e">
        <f t="shared" ca="1" si="51"/>
        <v>#REF!</v>
      </c>
      <c r="M438" s="137" t="e">
        <f t="shared" ca="1" si="53"/>
        <v>#REF!</v>
      </c>
      <c r="N438" s="161" t="e">
        <f t="shared" ca="1" si="54"/>
        <v>#REF!</v>
      </c>
      <c r="O438" s="139" t="e">
        <f t="shared" ca="1" si="55"/>
        <v>#REF!</v>
      </c>
      <c r="P438" s="143"/>
    </row>
    <row r="439" spans="1:16" x14ac:dyDescent="0.25">
      <c r="A439" s="128">
        <v>433</v>
      </c>
      <c r="B439" s="153" t="e">
        <f t="shared" ca="1" si="48"/>
        <v>#REF!</v>
      </c>
      <c r="C439" s="153" t="e">
        <f t="shared" ca="1" si="49"/>
        <v>#REF!</v>
      </c>
      <c r="D439" s="133"/>
      <c r="E439" s="134"/>
      <c r="F439" s="134" t="e">
        <f t="shared" ca="1" si="50"/>
        <v>#REF!</v>
      </c>
      <c r="G439" s="132"/>
      <c r="H439" s="132"/>
      <c r="I439" s="132" t="e">
        <f t="shared" ca="1" si="52"/>
        <v>#REF!</v>
      </c>
      <c r="J439" s="135"/>
      <c r="K439" s="135"/>
      <c r="L439" s="135" t="e">
        <f t="shared" ca="1" si="51"/>
        <v>#REF!</v>
      </c>
      <c r="M439" s="137" t="e">
        <f t="shared" ca="1" si="53"/>
        <v>#REF!</v>
      </c>
      <c r="N439" s="161" t="e">
        <f t="shared" ca="1" si="54"/>
        <v>#REF!</v>
      </c>
      <c r="O439" s="139" t="e">
        <f t="shared" ca="1" si="55"/>
        <v>#REF!</v>
      </c>
      <c r="P439" s="143"/>
    </row>
    <row r="440" spans="1:16" x14ac:dyDescent="0.25">
      <c r="A440" s="128">
        <v>434</v>
      </c>
      <c r="B440" s="153" t="e">
        <f t="shared" ca="1" si="48"/>
        <v>#REF!</v>
      </c>
      <c r="C440" s="153" t="e">
        <f t="shared" ca="1" si="49"/>
        <v>#REF!</v>
      </c>
      <c r="D440" s="133"/>
      <c r="E440" s="134"/>
      <c r="F440" s="134" t="e">
        <f t="shared" ca="1" si="50"/>
        <v>#REF!</v>
      </c>
      <c r="G440" s="132"/>
      <c r="H440" s="132"/>
      <c r="I440" s="132" t="e">
        <f t="shared" ca="1" si="52"/>
        <v>#REF!</v>
      </c>
      <c r="J440" s="135"/>
      <c r="K440" s="135"/>
      <c r="L440" s="135" t="e">
        <f t="shared" ca="1" si="51"/>
        <v>#REF!</v>
      </c>
      <c r="M440" s="137" t="e">
        <f t="shared" ca="1" si="53"/>
        <v>#REF!</v>
      </c>
      <c r="N440" s="161" t="e">
        <f t="shared" ca="1" si="54"/>
        <v>#REF!</v>
      </c>
      <c r="O440" s="139" t="e">
        <f t="shared" ca="1" si="55"/>
        <v>#REF!</v>
      </c>
      <c r="P440" s="143"/>
    </row>
    <row r="441" spans="1:16" x14ac:dyDescent="0.25">
      <c r="A441" s="128">
        <v>435</v>
      </c>
      <c r="B441" s="153" t="e">
        <f t="shared" ca="1" si="48"/>
        <v>#REF!</v>
      </c>
      <c r="C441" s="153" t="e">
        <f t="shared" ca="1" si="49"/>
        <v>#REF!</v>
      </c>
      <c r="D441" s="133"/>
      <c r="E441" s="134"/>
      <c r="F441" s="134" t="e">
        <f t="shared" ca="1" si="50"/>
        <v>#REF!</v>
      </c>
      <c r="G441" s="132"/>
      <c r="H441" s="132"/>
      <c r="I441" s="132" t="e">
        <f t="shared" ca="1" si="52"/>
        <v>#REF!</v>
      </c>
      <c r="J441" s="135"/>
      <c r="K441" s="135"/>
      <c r="L441" s="135" t="e">
        <f t="shared" ca="1" si="51"/>
        <v>#REF!</v>
      </c>
      <c r="M441" s="137" t="e">
        <f t="shared" ca="1" si="53"/>
        <v>#REF!</v>
      </c>
      <c r="N441" s="161" t="e">
        <f t="shared" ca="1" si="54"/>
        <v>#REF!</v>
      </c>
      <c r="O441" s="139" t="e">
        <f t="shared" ca="1" si="55"/>
        <v>#REF!</v>
      </c>
      <c r="P441" s="143"/>
    </row>
    <row r="442" spans="1:16" x14ac:dyDescent="0.25">
      <c r="A442" s="128">
        <v>436</v>
      </c>
      <c r="B442" s="153" t="e">
        <f t="shared" ca="1" si="48"/>
        <v>#REF!</v>
      </c>
      <c r="C442" s="153" t="e">
        <f t="shared" ca="1" si="49"/>
        <v>#REF!</v>
      </c>
      <c r="D442" s="133"/>
      <c r="E442" s="134"/>
      <c r="F442" s="134" t="e">
        <f t="shared" ca="1" si="50"/>
        <v>#REF!</v>
      </c>
      <c r="G442" s="132"/>
      <c r="H442" s="132"/>
      <c r="I442" s="132" t="e">
        <f t="shared" ca="1" si="52"/>
        <v>#REF!</v>
      </c>
      <c r="J442" s="135"/>
      <c r="K442" s="135"/>
      <c r="L442" s="135" t="e">
        <f t="shared" ca="1" si="51"/>
        <v>#REF!</v>
      </c>
      <c r="M442" s="137" t="e">
        <f t="shared" ca="1" si="53"/>
        <v>#REF!</v>
      </c>
      <c r="N442" s="161" t="e">
        <f t="shared" ca="1" si="54"/>
        <v>#REF!</v>
      </c>
      <c r="O442" s="139" t="e">
        <f t="shared" ca="1" si="55"/>
        <v>#REF!</v>
      </c>
      <c r="P442" s="143"/>
    </row>
    <row r="443" spans="1:16" x14ac:dyDescent="0.25">
      <c r="A443" s="128">
        <v>437</v>
      </c>
      <c r="B443" s="153" t="e">
        <f t="shared" ca="1" si="48"/>
        <v>#REF!</v>
      </c>
      <c r="C443" s="153" t="e">
        <f t="shared" ca="1" si="49"/>
        <v>#REF!</v>
      </c>
      <c r="D443" s="133"/>
      <c r="E443" s="134"/>
      <c r="F443" s="134" t="e">
        <f t="shared" ca="1" si="50"/>
        <v>#REF!</v>
      </c>
      <c r="G443" s="132"/>
      <c r="H443" s="132"/>
      <c r="I443" s="132" t="e">
        <f t="shared" ca="1" si="52"/>
        <v>#REF!</v>
      </c>
      <c r="J443" s="135"/>
      <c r="K443" s="135"/>
      <c r="L443" s="135" t="e">
        <f t="shared" ca="1" si="51"/>
        <v>#REF!</v>
      </c>
      <c r="M443" s="137" t="e">
        <f t="shared" ca="1" si="53"/>
        <v>#REF!</v>
      </c>
      <c r="N443" s="161" t="e">
        <f t="shared" ca="1" si="54"/>
        <v>#REF!</v>
      </c>
      <c r="O443" s="139" t="e">
        <f t="shared" ca="1" si="55"/>
        <v>#REF!</v>
      </c>
      <c r="P443" s="143"/>
    </row>
    <row r="444" spans="1:16" x14ac:dyDescent="0.25">
      <c r="A444" s="128">
        <v>438</v>
      </c>
      <c r="B444" s="153" t="e">
        <f t="shared" ca="1" si="48"/>
        <v>#REF!</v>
      </c>
      <c r="C444" s="153" t="e">
        <f t="shared" ca="1" si="49"/>
        <v>#REF!</v>
      </c>
      <c r="D444" s="133"/>
      <c r="E444" s="134"/>
      <c r="F444" s="134" t="e">
        <f t="shared" ca="1" si="50"/>
        <v>#REF!</v>
      </c>
      <c r="G444" s="132"/>
      <c r="H444" s="132"/>
      <c r="I444" s="132" t="e">
        <f t="shared" ca="1" si="52"/>
        <v>#REF!</v>
      </c>
      <c r="J444" s="135"/>
      <c r="K444" s="135"/>
      <c r="L444" s="135" t="e">
        <f t="shared" ca="1" si="51"/>
        <v>#REF!</v>
      </c>
      <c r="M444" s="137" t="e">
        <f t="shared" ca="1" si="53"/>
        <v>#REF!</v>
      </c>
      <c r="N444" s="161" t="e">
        <f t="shared" ca="1" si="54"/>
        <v>#REF!</v>
      </c>
      <c r="O444" s="139" t="e">
        <f t="shared" ca="1" si="55"/>
        <v>#REF!</v>
      </c>
      <c r="P444" s="143"/>
    </row>
    <row r="445" spans="1:16" x14ac:dyDescent="0.25">
      <c r="A445" s="128">
        <v>439</v>
      </c>
      <c r="B445" s="153" t="e">
        <f t="shared" ca="1" si="48"/>
        <v>#REF!</v>
      </c>
      <c r="C445" s="153" t="e">
        <f t="shared" ca="1" si="49"/>
        <v>#REF!</v>
      </c>
      <c r="D445" s="133"/>
      <c r="E445" s="134"/>
      <c r="F445" s="134" t="e">
        <f t="shared" ca="1" si="50"/>
        <v>#REF!</v>
      </c>
      <c r="G445" s="132"/>
      <c r="H445" s="132"/>
      <c r="I445" s="132" t="e">
        <f t="shared" ca="1" si="52"/>
        <v>#REF!</v>
      </c>
      <c r="J445" s="135"/>
      <c r="K445" s="135"/>
      <c r="L445" s="135" t="e">
        <f t="shared" ca="1" si="51"/>
        <v>#REF!</v>
      </c>
      <c r="M445" s="137" t="e">
        <f t="shared" ca="1" si="53"/>
        <v>#REF!</v>
      </c>
      <c r="N445" s="161" t="e">
        <f t="shared" ca="1" si="54"/>
        <v>#REF!</v>
      </c>
      <c r="O445" s="139" t="e">
        <f t="shared" ca="1" si="55"/>
        <v>#REF!</v>
      </c>
      <c r="P445" s="143"/>
    </row>
    <row r="446" spans="1:16" x14ac:dyDescent="0.25">
      <c r="A446" s="128">
        <v>440</v>
      </c>
      <c r="B446" s="153" t="e">
        <f t="shared" ca="1" si="48"/>
        <v>#REF!</v>
      </c>
      <c r="C446" s="153" t="e">
        <f t="shared" ca="1" si="49"/>
        <v>#REF!</v>
      </c>
      <c r="D446" s="133"/>
      <c r="E446" s="134"/>
      <c r="F446" s="134" t="e">
        <f t="shared" ca="1" si="50"/>
        <v>#REF!</v>
      </c>
      <c r="G446" s="132"/>
      <c r="H446" s="132"/>
      <c r="I446" s="132" t="e">
        <f t="shared" ca="1" si="52"/>
        <v>#REF!</v>
      </c>
      <c r="J446" s="135"/>
      <c r="K446" s="135"/>
      <c r="L446" s="135" t="e">
        <f t="shared" ca="1" si="51"/>
        <v>#REF!</v>
      </c>
      <c r="M446" s="137" t="e">
        <f t="shared" ca="1" si="53"/>
        <v>#REF!</v>
      </c>
      <c r="N446" s="161" t="e">
        <f t="shared" ca="1" si="54"/>
        <v>#REF!</v>
      </c>
      <c r="O446" s="139" t="e">
        <f t="shared" ca="1" si="55"/>
        <v>#REF!</v>
      </c>
      <c r="P446" s="143"/>
    </row>
    <row r="447" spans="1:16" x14ac:dyDescent="0.25">
      <c r="A447" s="128">
        <v>441</v>
      </c>
      <c r="B447" s="153" t="e">
        <f t="shared" ca="1" si="48"/>
        <v>#REF!</v>
      </c>
      <c r="C447" s="153" t="e">
        <f t="shared" ca="1" si="49"/>
        <v>#REF!</v>
      </c>
      <c r="D447" s="133"/>
      <c r="E447" s="134"/>
      <c r="F447" s="134" t="e">
        <f t="shared" ca="1" si="50"/>
        <v>#REF!</v>
      </c>
      <c r="G447" s="132"/>
      <c r="H447" s="132"/>
      <c r="I447" s="132" t="e">
        <f t="shared" ca="1" si="52"/>
        <v>#REF!</v>
      </c>
      <c r="J447" s="135"/>
      <c r="K447" s="135"/>
      <c r="L447" s="135" t="e">
        <f t="shared" ca="1" si="51"/>
        <v>#REF!</v>
      </c>
      <c r="M447" s="137" t="e">
        <f t="shared" ca="1" si="53"/>
        <v>#REF!</v>
      </c>
      <c r="N447" s="161" t="e">
        <f t="shared" ca="1" si="54"/>
        <v>#REF!</v>
      </c>
      <c r="O447" s="139" t="e">
        <f t="shared" ca="1" si="55"/>
        <v>#REF!</v>
      </c>
      <c r="P447" s="143"/>
    </row>
    <row r="448" spans="1:16" x14ac:dyDescent="0.25">
      <c r="A448" s="128">
        <v>442</v>
      </c>
      <c r="B448" s="153" t="e">
        <f t="shared" ca="1" si="48"/>
        <v>#REF!</v>
      </c>
      <c r="C448" s="153" t="e">
        <f t="shared" ca="1" si="49"/>
        <v>#REF!</v>
      </c>
      <c r="D448" s="133"/>
      <c r="E448" s="134"/>
      <c r="F448" s="134" t="e">
        <f t="shared" ca="1" si="50"/>
        <v>#REF!</v>
      </c>
      <c r="G448" s="132"/>
      <c r="H448" s="132"/>
      <c r="I448" s="132" t="e">
        <f t="shared" ca="1" si="52"/>
        <v>#REF!</v>
      </c>
      <c r="J448" s="135"/>
      <c r="K448" s="135"/>
      <c r="L448" s="135" t="e">
        <f t="shared" ca="1" si="51"/>
        <v>#REF!</v>
      </c>
      <c r="M448" s="137" t="e">
        <f t="shared" ca="1" si="53"/>
        <v>#REF!</v>
      </c>
      <c r="N448" s="161" t="e">
        <f t="shared" ca="1" si="54"/>
        <v>#REF!</v>
      </c>
      <c r="O448" s="139" t="e">
        <f t="shared" ca="1" si="55"/>
        <v>#REF!</v>
      </c>
      <c r="P448" s="143"/>
    </row>
    <row r="449" spans="1:16" x14ac:dyDescent="0.25">
      <c r="A449" s="128">
        <v>443</v>
      </c>
      <c r="B449" s="153" t="e">
        <f t="shared" ca="1" si="48"/>
        <v>#REF!</v>
      </c>
      <c r="C449" s="153" t="e">
        <f t="shared" ca="1" si="49"/>
        <v>#REF!</v>
      </c>
      <c r="D449" s="133"/>
      <c r="E449" s="134"/>
      <c r="F449" s="134" t="e">
        <f t="shared" ca="1" si="50"/>
        <v>#REF!</v>
      </c>
      <c r="G449" s="132"/>
      <c r="H449" s="132"/>
      <c r="I449" s="132" t="e">
        <f t="shared" ca="1" si="52"/>
        <v>#REF!</v>
      </c>
      <c r="J449" s="135"/>
      <c r="K449" s="135"/>
      <c r="L449" s="135" t="e">
        <f t="shared" ca="1" si="51"/>
        <v>#REF!</v>
      </c>
      <c r="M449" s="137" t="e">
        <f t="shared" ca="1" si="53"/>
        <v>#REF!</v>
      </c>
      <c r="N449" s="161" t="e">
        <f t="shared" ca="1" si="54"/>
        <v>#REF!</v>
      </c>
      <c r="O449" s="139" t="e">
        <f t="shared" ca="1" si="55"/>
        <v>#REF!</v>
      </c>
      <c r="P449" s="143"/>
    </row>
    <row r="450" spans="1:16" x14ac:dyDescent="0.25">
      <c r="A450" s="128">
        <v>444</v>
      </c>
      <c r="B450" s="153" t="e">
        <f t="shared" ca="1" si="48"/>
        <v>#REF!</v>
      </c>
      <c r="C450" s="153" t="e">
        <f t="shared" ca="1" si="49"/>
        <v>#REF!</v>
      </c>
      <c r="D450" s="133"/>
      <c r="E450" s="134"/>
      <c r="F450" s="134" t="e">
        <f t="shared" ca="1" si="50"/>
        <v>#REF!</v>
      </c>
      <c r="G450" s="132"/>
      <c r="H450" s="132"/>
      <c r="I450" s="132" t="e">
        <f t="shared" ca="1" si="52"/>
        <v>#REF!</v>
      </c>
      <c r="J450" s="135"/>
      <c r="K450" s="135"/>
      <c r="L450" s="135" t="e">
        <f t="shared" ca="1" si="51"/>
        <v>#REF!</v>
      </c>
      <c r="M450" s="137" t="e">
        <f t="shared" ca="1" si="53"/>
        <v>#REF!</v>
      </c>
      <c r="N450" s="161" t="e">
        <f t="shared" ca="1" si="54"/>
        <v>#REF!</v>
      </c>
      <c r="O450" s="139" t="e">
        <f t="shared" ca="1" si="55"/>
        <v>#REF!</v>
      </c>
      <c r="P450" s="143"/>
    </row>
    <row r="451" spans="1:16" x14ac:dyDescent="0.25">
      <c r="A451" s="128">
        <v>445</v>
      </c>
      <c r="B451" s="153" t="e">
        <f t="shared" ca="1" si="48"/>
        <v>#REF!</v>
      </c>
      <c r="C451" s="153" t="e">
        <f t="shared" ca="1" si="49"/>
        <v>#REF!</v>
      </c>
      <c r="D451" s="133"/>
      <c r="E451" s="134"/>
      <c r="F451" s="134" t="e">
        <f t="shared" ca="1" si="50"/>
        <v>#REF!</v>
      </c>
      <c r="G451" s="132"/>
      <c r="H451" s="132"/>
      <c r="I451" s="132" t="e">
        <f t="shared" ca="1" si="52"/>
        <v>#REF!</v>
      </c>
      <c r="J451" s="135"/>
      <c r="K451" s="135"/>
      <c r="L451" s="135" t="e">
        <f t="shared" ca="1" si="51"/>
        <v>#REF!</v>
      </c>
      <c r="M451" s="137" t="e">
        <f t="shared" ca="1" si="53"/>
        <v>#REF!</v>
      </c>
      <c r="N451" s="161" t="e">
        <f t="shared" ca="1" si="54"/>
        <v>#REF!</v>
      </c>
      <c r="O451" s="139" t="e">
        <f t="shared" ca="1" si="55"/>
        <v>#REF!</v>
      </c>
      <c r="P451" s="143"/>
    </row>
    <row r="452" spans="1:16" x14ac:dyDescent="0.25">
      <c r="A452" s="128">
        <v>446</v>
      </c>
      <c r="B452" s="153" t="e">
        <f t="shared" ca="1" si="48"/>
        <v>#REF!</v>
      </c>
      <c r="C452" s="153" t="e">
        <f t="shared" ca="1" si="49"/>
        <v>#REF!</v>
      </c>
      <c r="D452" s="133"/>
      <c r="E452" s="134"/>
      <c r="F452" s="134" t="e">
        <f t="shared" ca="1" si="50"/>
        <v>#REF!</v>
      </c>
      <c r="G452" s="132"/>
      <c r="H452" s="132"/>
      <c r="I452" s="132" t="e">
        <f t="shared" ca="1" si="52"/>
        <v>#REF!</v>
      </c>
      <c r="J452" s="135"/>
      <c r="K452" s="135"/>
      <c r="L452" s="135" t="e">
        <f t="shared" ca="1" si="51"/>
        <v>#REF!</v>
      </c>
      <c r="M452" s="137" t="e">
        <f t="shared" ca="1" si="53"/>
        <v>#REF!</v>
      </c>
      <c r="N452" s="161" t="e">
        <f t="shared" ca="1" si="54"/>
        <v>#REF!</v>
      </c>
      <c r="O452" s="139" t="e">
        <f t="shared" ca="1" si="55"/>
        <v>#REF!</v>
      </c>
      <c r="P452" s="143"/>
    </row>
    <row r="453" spans="1:16" x14ac:dyDescent="0.25">
      <c r="A453" s="128">
        <v>447</v>
      </c>
      <c r="B453" s="153" t="e">
        <f t="shared" ca="1" si="48"/>
        <v>#REF!</v>
      </c>
      <c r="C453" s="153" t="e">
        <f t="shared" ca="1" si="49"/>
        <v>#REF!</v>
      </c>
      <c r="D453" s="133"/>
      <c r="E453" s="134"/>
      <c r="F453" s="134" t="e">
        <f t="shared" ca="1" si="50"/>
        <v>#REF!</v>
      </c>
      <c r="G453" s="132"/>
      <c r="H453" s="132"/>
      <c r="I453" s="132" t="e">
        <f t="shared" ca="1" si="52"/>
        <v>#REF!</v>
      </c>
      <c r="J453" s="135"/>
      <c r="K453" s="135"/>
      <c r="L453" s="135" t="e">
        <f t="shared" ca="1" si="51"/>
        <v>#REF!</v>
      </c>
      <c r="M453" s="137" t="e">
        <f t="shared" ca="1" si="53"/>
        <v>#REF!</v>
      </c>
      <c r="N453" s="161" t="e">
        <f t="shared" ca="1" si="54"/>
        <v>#REF!</v>
      </c>
      <c r="O453" s="139" t="e">
        <f t="shared" ca="1" si="55"/>
        <v>#REF!</v>
      </c>
      <c r="P453" s="143"/>
    </row>
    <row r="454" spans="1:16" x14ac:dyDescent="0.25">
      <c r="A454" s="128">
        <v>448</v>
      </c>
      <c r="B454" s="153" t="e">
        <f t="shared" ca="1" si="48"/>
        <v>#REF!</v>
      </c>
      <c r="C454" s="153" t="e">
        <f t="shared" ca="1" si="49"/>
        <v>#REF!</v>
      </c>
      <c r="D454" s="133"/>
      <c r="E454" s="134"/>
      <c r="F454" s="134" t="e">
        <f t="shared" ca="1" si="50"/>
        <v>#REF!</v>
      </c>
      <c r="G454" s="132"/>
      <c r="H454" s="132"/>
      <c r="I454" s="132" t="e">
        <f t="shared" ca="1" si="52"/>
        <v>#REF!</v>
      </c>
      <c r="J454" s="135"/>
      <c r="K454" s="135"/>
      <c r="L454" s="135" t="e">
        <f t="shared" ca="1" si="51"/>
        <v>#REF!</v>
      </c>
      <c r="M454" s="137" t="e">
        <f t="shared" ca="1" si="53"/>
        <v>#REF!</v>
      </c>
      <c r="N454" s="161" t="e">
        <f t="shared" ca="1" si="54"/>
        <v>#REF!</v>
      </c>
      <c r="O454" s="139" t="e">
        <f t="shared" ca="1" si="55"/>
        <v>#REF!</v>
      </c>
      <c r="P454" s="143"/>
    </row>
    <row r="455" spans="1:16" x14ac:dyDescent="0.25">
      <c r="A455" s="128">
        <v>449</v>
      </c>
      <c r="B455" s="153" t="e">
        <f t="shared" ca="1" si="48"/>
        <v>#REF!</v>
      </c>
      <c r="C455" s="153" t="e">
        <f t="shared" ca="1" si="49"/>
        <v>#REF!</v>
      </c>
      <c r="D455" s="133"/>
      <c r="E455" s="134"/>
      <c r="F455" s="134" t="e">
        <f t="shared" ca="1" si="50"/>
        <v>#REF!</v>
      </c>
      <c r="G455" s="132"/>
      <c r="H455" s="132"/>
      <c r="I455" s="132" t="e">
        <f t="shared" ca="1" si="52"/>
        <v>#REF!</v>
      </c>
      <c r="J455" s="135"/>
      <c r="K455" s="135"/>
      <c r="L455" s="135" t="e">
        <f t="shared" ca="1" si="51"/>
        <v>#REF!</v>
      </c>
      <c r="M455" s="137" t="e">
        <f t="shared" ca="1" si="53"/>
        <v>#REF!</v>
      </c>
      <c r="N455" s="161" t="e">
        <f t="shared" ca="1" si="54"/>
        <v>#REF!</v>
      </c>
      <c r="O455" s="139" t="e">
        <f t="shared" ca="1" si="55"/>
        <v>#REF!</v>
      </c>
      <c r="P455" s="143"/>
    </row>
    <row r="456" spans="1:16" x14ac:dyDescent="0.25">
      <c r="A456" s="128">
        <v>450</v>
      </c>
      <c r="B456" s="153" t="e">
        <f t="shared" ref="B456:B498" ca="1" si="56">INDIRECT(CONCATENATE($C$505,$D$505,"!$B",$A456 + 8))</f>
        <v>#REF!</v>
      </c>
      <c r="C456" s="153" t="e">
        <f t="shared" ref="C456:C498" ca="1" si="57">INDIRECT(CONCATENATE($C$505,$D$505,"!$C",$A456 + 8))</f>
        <v>#REF!</v>
      </c>
      <c r="D456" s="133"/>
      <c r="E456" s="134"/>
      <c r="F456" s="134" t="e">
        <f t="shared" ref="F456:F498" ca="1" si="58">INDIRECT(CONCATENATE($C$505,$D$505,"!$Z",$A456 + 8))</f>
        <v>#REF!</v>
      </c>
      <c r="G456" s="132"/>
      <c r="H456" s="132"/>
      <c r="I456" s="132" t="e">
        <f t="shared" ca="1" si="52"/>
        <v>#REF!</v>
      </c>
      <c r="J456" s="135"/>
      <c r="K456" s="135"/>
      <c r="L456" s="135" t="e">
        <f t="shared" ref="L456:L498" ca="1" si="59">INDIRECT(CONCATENATE($C$505,$D$505,"!$V",$A456 + 8))</f>
        <v>#REF!</v>
      </c>
      <c r="M456" s="137" t="e">
        <f t="shared" ca="1" si="53"/>
        <v>#REF!</v>
      </c>
      <c r="N456" s="161" t="e">
        <f t="shared" ca="1" si="54"/>
        <v>#REF!</v>
      </c>
      <c r="O456" s="139" t="e">
        <f t="shared" ca="1" si="55"/>
        <v>#REF!</v>
      </c>
      <c r="P456" s="143"/>
    </row>
    <row r="457" spans="1:16" x14ac:dyDescent="0.25">
      <c r="A457" s="128">
        <v>451</v>
      </c>
      <c r="B457" s="153" t="e">
        <f t="shared" ca="1" si="56"/>
        <v>#REF!</v>
      </c>
      <c r="C457" s="153" t="e">
        <f t="shared" ca="1" si="57"/>
        <v>#REF!</v>
      </c>
      <c r="D457" s="133"/>
      <c r="E457" s="134"/>
      <c r="F457" s="134" t="e">
        <f t="shared" ca="1" si="58"/>
        <v>#REF!</v>
      </c>
      <c r="G457" s="132"/>
      <c r="H457" s="132"/>
      <c r="I457" s="132" t="e">
        <f t="shared" ref="I457:I498" ca="1" si="60">INDIRECT(CONCATENATE($C$505,$D$505,"!$AD",$A457 + 8))</f>
        <v>#REF!</v>
      </c>
      <c r="J457" s="135"/>
      <c r="K457" s="135"/>
      <c r="L457" s="135" t="e">
        <f t="shared" ca="1" si="59"/>
        <v>#REF!</v>
      </c>
      <c r="M457" s="137" t="e">
        <f t="shared" ref="M457:M498" ca="1" si="61">IF(I457&lt;33,0,3)</f>
        <v>#REF!</v>
      </c>
      <c r="N457" s="161" t="e">
        <f t="shared" ref="N457:N498" ca="1" si="62">ROUNDDOWN(O457,0)</f>
        <v>#REF!</v>
      </c>
      <c r="O457" s="139" t="e">
        <f t="shared" ref="O457:O498" ca="1" si="63">I457*M457/100</f>
        <v>#REF!</v>
      </c>
      <c r="P457" s="143"/>
    </row>
    <row r="458" spans="1:16" x14ac:dyDescent="0.25">
      <c r="A458" s="128">
        <v>452</v>
      </c>
      <c r="B458" s="153" t="e">
        <f t="shared" ca="1" si="56"/>
        <v>#REF!</v>
      </c>
      <c r="C458" s="153" t="e">
        <f t="shared" ca="1" si="57"/>
        <v>#REF!</v>
      </c>
      <c r="D458" s="133"/>
      <c r="E458" s="134"/>
      <c r="F458" s="134" t="e">
        <f t="shared" ca="1" si="58"/>
        <v>#REF!</v>
      </c>
      <c r="G458" s="132"/>
      <c r="H458" s="132"/>
      <c r="I458" s="132" t="e">
        <f t="shared" ca="1" si="60"/>
        <v>#REF!</v>
      </c>
      <c r="J458" s="135"/>
      <c r="K458" s="135"/>
      <c r="L458" s="135" t="e">
        <f t="shared" ca="1" si="59"/>
        <v>#REF!</v>
      </c>
      <c r="M458" s="137" t="e">
        <f t="shared" ca="1" si="61"/>
        <v>#REF!</v>
      </c>
      <c r="N458" s="161" t="e">
        <f t="shared" ca="1" si="62"/>
        <v>#REF!</v>
      </c>
      <c r="O458" s="139" t="e">
        <f t="shared" ca="1" si="63"/>
        <v>#REF!</v>
      </c>
      <c r="P458" s="143"/>
    </row>
    <row r="459" spans="1:16" x14ac:dyDescent="0.25">
      <c r="A459" s="128">
        <v>453</v>
      </c>
      <c r="B459" s="153" t="e">
        <f t="shared" ca="1" si="56"/>
        <v>#REF!</v>
      </c>
      <c r="C459" s="153" t="e">
        <f t="shared" ca="1" si="57"/>
        <v>#REF!</v>
      </c>
      <c r="D459" s="133"/>
      <c r="E459" s="134"/>
      <c r="F459" s="134" t="e">
        <f t="shared" ca="1" si="58"/>
        <v>#REF!</v>
      </c>
      <c r="G459" s="132"/>
      <c r="H459" s="132"/>
      <c r="I459" s="132" t="e">
        <f t="shared" ca="1" si="60"/>
        <v>#REF!</v>
      </c>
      <c r="J459" s="135"/>
      <c r="K459" s="135"/>
      <c r="L459" s="135" t="e">
        <f t="shared" ca="1" si="59"/>
        <v>#REF!</v>
      </c>
      <c r="M459" s="137" t="e">
        <f t="shared" ca="1" si="61"/>
        <v>#REF!</v>
      </c>
      <c r="N459" s="161" t="e">
        <f t="shared" ca="1" si="62"/>
        <v>#REF!</v>
      </c>
      <c r="O459" s="139" t="e">
        <f t="shared" ca="1" si="63"/>
        <v>#REF!</v>
      </c>
      <c r="P459" s="143"/>
    </row>
    <row r="460" spans="1:16" x14ac:dyDescent="0.25">
      <c r="A460" s="128">
        <v>454</v>
      </c>
      <c r="B460" s="153" t="e">
        <f t="shared" ca="1" si="56"/>
        <v>#REF!</v>
      </c>
      <c r="C460" s="153" t="e">
        <f t="shared" ca="1" si="57"/>
        <v>#REF!</v>
      </c>
      <c r="D460" s="133"/>
      <c r="E460" s="134"/>
      <c r="F460" s="134" t="e">
        <f t="shared" ca="1" si="58"/>
        <v>#REF!</v>
      </c>
      <c r="G460" s="132"/>
      <c r="H460" s="132"/>
      <c r="I460" s="132" t="e">
        <f t="shared" ca="1" si="60"/>
        <v>#REF!</v>
      </c>
      <c r="J460" s="135"/>
      <c r="K460" s="135"/>
      <c r="L460" s="135" t="e">
        <f t="shared" ca="1" si="59"/>
        <v>#REF!</v>
      </c>
      <c r="M460" s="137" t="e">
        <f t="shared" ca="1" si="61"/>
        <v>#REF!</v>
      </c>
      <c r="N460" s="161" t="e">
        <f t="shared" ca="1" si="62"/>
        <v>#REF!</v>
      </c>
      <c r="O460" s="139" t="e">
        <f t="shared" ca="1" si="63"/>
        <v>#REF!</v>
      </c>
      <c r="P460" s="143"/>
    </row>
    <row r="461" spans="1:16" x14ac:dyDescent="0.25">
      <c r="A461" s="128">
        <v>455</v>
      </c>
      <c r="B461" s="153" t="e">
        <f t="shared" ca="1" si="56"/>
        <v>#REF!</v>
      </c>
      <c r="C461" s="153" t="e">
        <f t="shared" ca="1" si="57"/>
        <v>#REF!</v>
      </c>
      <c r="D461" s="133"/>
      <c r="E461" s="134"/>
      <c r="F461" s="134" t="e">
        <f t="shared" ca="1" si="58"/>
        <v>#REF!</v>
      </c>
      <c r="G461" s="132"/>
      <c r="H461" s="132"/>
      <c r="I461" s="132" t="e">
        <f t="shared" ca="1" si="60"/>
        <v>#REF!</v>
      </c>
      <c r="J461" s="135"/>
      <c r="K461" s="135"/>
      <c r="L461" s="135" t="e">
        <f t="shared" ca="1" si="59"/>
        <v>#REF!</v>
      </c>
      <c r="M461" s="137" t="e">
        <f t="shared" ca="1" si="61"/>
        <v>#REF!</v>
      </c>
      <c r="N461" s="161" t="e">
        <f t="shared" ca="1" si="62"/>
        <v>#REF!</v>
      </c>
      <c r="O461" s="139" t="e">
        <f t="shared" ca="1" si="63"/>
        <v>#REF!</v>
      </c>
      <c r="P461" s="143"/>
    </row>
    <row r="462" spans="1:16" x14ac:dyDescent="0.25">
      <c r="A462" s="128">
        <v>456</v>
      </c>
      <c r="B462" s="153" t="e">
        <f t="shared" ca="1" si="56"/>
        <v>#REF!</v>
      </c>
      <c r="C462" s="153" t="e">
        <f t="shared" ca="1" si="57"/>
        <v>#REF!</v>
      </c>
      <c r="D462" s="133"/>
      <c r="E462" s="134"/>
      <c r="F462" s="134" t="e">
        <f t="shared" ca="1" si="58"/>
        <v>#REF!</v>
      </c>
      <c r="G462" s="132"/>
      <c r="H462" s="132"/>
      <c r="I462" s="132" t="e">
        <f t="shared" ca="1" si="60"/>
        <v>#REF!</v>
      </c>
      <c r="J462" s="135"/>
      <c r="K462" s="135"/>
      <c r="L462" s="135" t="e">
        <f t="shared" ca="1" si="59"/>
        <v>#REF!</v>
      </c>
      <c r="M462" s="137" t="e">
        <f t="shared" ca="1" si="61"/>
        <v>#REF!</v>
      </c>
      <c r="N462" s="161" t="e">
        <f t="shared" ca="1" si="62"/>
        <v>#REF!</v>
      </c>
      <c r="O462" s="139" t="e">
        <f t="shared" ca="1" si="63"/>
        <v>#REF!</v>
      </c>
      <c r="P462" s="143"/>
    </row>
    <row r="463" spans="1:16" x14ac:dyDescent="0.25">
      <c r="A463" s="128">
        <v>457</v>
      </c>
      <c r="B463" s="153" t="e">
        <f t="shared" ca="1" si="56"/>
        <v>#REF!</v>
      </c>
      <c r="C463" s="153" t="e">
        <f t="shared" ca="1" si="57"/>
        <v>#REF!</v>
      </c>
      <c r="D463" s="133"/>
      <c r="E463" s="134"/>
      <c r="F463" s="134" t="e">
        <f t="shared" ca="1" si="58"/>
        <v>#REF!</v>
      </c>
      <c r="G463" s="132"/>
      <c r="H463" s="132"/>
      <c r="I463" s="132" t="e">
        <f t="shared" ca="1" si="60"/>
        <v>#REF!</v>
      </c>
      <c r="J463" s="135"/>
      <c r="K463" s="135"/>
      <c r="L463" s="135" t="e">
        <f t="shared" ca="1" si="59"/>
        <v>#REF!</v>
      </c>
      <c r="M463" s="137" t="e">
        <f t="shared" ca="1" si="61"/>
        <v>#REF!</v>
      </c>
      <c r="N463" s="161" t="e">
        <f t="shared" ca="1" si="62"/>
        <v>#REF!</v>
      </c>
      <c r="O463" s="139" t="e">
        <f t="shared" ca="1" si="63"/>
        <v>#REF!</v>
      </c>
      <c r="P463" s="143"/>
    </row>
    <row r="464" spans="1:16" x14ac:dyDescent="0.25">
      <c r="A464" s="128">
        <v>458</v>
      </c>
      <c r="B464" s="153" t="e">
        <f t="shared" ca="1" si="56"/>
        <v>#REF!</v>
      </c>
      <c r="C464" s="153" t="e">
        <f t="shared" ca="1" si="57"/>
        <v>#REF!</v>
      </c>
      <c r="D464" s="133"/>
      <c r="E464" s="134"/>
      <c r="F464" s="134" t="e">
        <f t="shared" ca="1" si="58"/>
        <v>#REF!</v>
      </c>
      <c r="G464" s="132"/>
      <c r="H464" s="132"/>
      <c r="I464" s="132" t="e">
        <f t="shared" ca="1" si="60"/>
        <v>#REF!</v>
      </c>
      <c r="J464" s="135"/>
      <c r="K464" s="135"/>
      <c r="L464" s="135" t="e">
        <f t="shared" ca="1" si="59"/>
        <v>#REF!</v>
      </c>
      <c r="M464" s="137" t="e">
        <f t="shared" ca="1" si="61"/>
        <v>#REF!</v>
      </c>
      <c r="N464" s="161" t="e">
        <f t="shared" ca="1" si="62"/>
        <v>#REF!</v>
      </c>
      <c r="O464" s="139" t="e">
        <f t="shared" ca="1" si="63"/>
        <v>#REF!</v>
      </c>
      <c r="P464" s="143"/>
    </row>
    <row r="465" spans="1:16" x14ac:dyDescent="0.25">
      <c r="A465" s="128">
        <v>459</v>
      </c>
      <c r="B465" s="153" t="e">
        <f t="shared" ca="1" si="56"/>
        <v>#REF!</v>
      </c>
      <c r="C465" s="153" t="e">
        <f t="shared" ca="1" si="57"/>
        <v>#REF!</v>
      </c>
      <c r="D465" s="133"/>
      <c r="E465" s="134"/>
      <c r="F465" s="134" t="e">
        <f t="shared" ca="1" si="58"/>
        <v>#REF!</v>
      </c>
      <c r="G465" s="132"/>
      <c r="H465" s="132"/>
      <c r="I465" s="132" t="e">
        <f t="shared" ca="1" si="60"/>
        <v>#REF!</v>
      </c>
      <c r="J465" s="135"/>
      <c r="K465" s="135"/>
      <c r="L465" s="135" t="e">
        <f t="shared" ca="1" si="59"/>
        <v>#REF!</v>
      </c>
      <c r="M465" s="137" t="e">
        <f t="shared" ca="1" si="61"/>
        <v>#REF!</v>
      </c>
      <c r="N465" s="161" t="e">
        <f t="shared" ca="1" si="62"/>
        <v>#REF!</v>
      </c>
      <c r="O465" s="139" t="e">
        <f t="shared" ca="1" si="63"/>
        <v>#REF!</v>
      </c>
      <c r="P465" s="143"/>
    </row>
    <row r="466" spans="1:16" x14ac:dyDescent="0.25">
      <c r="A466" s="128">
        <v>460</v>
      </c>
      <c r="B466" s="153" t="e">
        <f t="shared" ca="1" si="56"/>
        <v>#REF!</v>
      </c>
      <c r="C466" s="153" t="e">
        <f t="shared" ca="1" si="57"/>
        <v>#REF!</v>
      </c>
      <c r="D466" s="133"/>
      <c r="E466" s="134"/>
      <c r="F466" s="134" t="e">
        <f t="shared" ca="1" si="58"/>
        <v>#REF!</v>
      </c>
      <c r="G466" s="132"/>
      <c r="H466" s="132"/>
      <c r="I466" s="132" t="e">
        <f t="shared" ca="1" si="60"/>
        <v>#REF!</v>
      </c>
      <c r="J466" s="135"/>
      <c r="K466" s="135"/>
      <c r="L466" s="135" t="e">
        <f t="shared" ca="1" si="59"/>
        <v>#REF!</v>
      </c>
      <c r="M466" s="137" t="e">
        <f t="shared" ca="1" si="61"/>
        <v>#REF!</v>
      </c>
      <c r="N466" s="161" t="e">
        <f t="shared" ca="1" si="62"/>
        <v>#REF!</v>
      </c>
      <c r="O466" s="139" t="e">
        <f t="shared" ca="1" si="63"/>
        <v>#REF!</v>
      </c>
      <c r="P466" s="143"/>
    </row>
    <row r="467" spans="1:16" x14ac:dyDescent="0.25">
      <c r="A467" s="128">
        <v>461</v>
      </c>
      <c r="B467" s="153" t="e">
        <f t="shared" ca="1" si="56"/>
        <v>#REF!</v>
      </c>
      <c r="C467" s="153" t="e">
        <f t="shared" ca="1" si="57"/>
        <v>#REF!</v>
      </c>
      <c r="D467" s="133"/>
      <c r="E467" s="134"/>
      <c r="F467" s="134" t="e">
        <f t="shared" ca="1" si="58"/>
        <v>#REF!</v>
      </c>
      <c r="G467" s="132"/>
      <c r="H467" s="132"/>
      <c r="I467" s="132" t="e">
        <f t="shared" ca="1" si="60"/>
        <v>#REF!</v>
      </c>
      <c r="J467" s="135"/>
      <c r="K467" s="135"/>
      <c r="L467" s="135" t="e">
        <f t="shared" ca="1" si="59"/>
        <v>#REF!</v>
      </c>
      <c r="M467" s="137" t="e">
        <f t="shared" ca="1" si="61"/>
        <v>#REF!</v>
      </c>
      <c r="N467" s="161" t="e">
        <f t="shared" ca="1" si="62"/>
        <v>#REF!</v>
      </c>
      <c r="O467" s="139" t="e">
        <f t="shared" ca="1" si="63"/>
        <v>#REF!</v>
      </c>
      <c r="P467" s="143"/>
    </row>
    <row r="468" spans="1:16" x14ac:dyDescent="0.25">
      <c r="A468" s="128">
        <v>462</v>
      </c>
      <c r="B468" s="153" t="e">
        <f t="shared" ca="1" si="56"/>
        <v>#REF!</v>
      </c>
      <c r="C468" s="153" t="e">
        <f t="shared" ca="1" si="57"/>
        <v>#REF!</v>
      </c>
      <c r="D468" s="133"/>
      <c r="E468" s="134"/>
      <c r="F468" s="134" t="e">
        <f t="shared" ca="1" si="58"/>
        <v>#REF!</v>
      </c>
      <c r="G468" s="132"/>
      <c r="H468" s="132"/>
      <c r="I468" s="132" t="e">
        <f t="shared" ca="1" si="60"/>
        <v>#REF!</v>
      </c>
      <c r="J468" s="135"/>
      <c r="K468" s="135"/>
      <c r="L468" s="135" t="e">
        <f t="shared" ca="1" si="59"/>
        <v>#REF!</v>
      </c>
      <c r="M468" s="137" t="e">
        <f t="shared" ca="1" si="61"/>
        <v>#REF!</v>
      </c>
      <c r="N468" s="161" t="e">
        <f t="shared" ca="1" si="62"/>
        <v>#REF!</v>
      </c>
      <c r="O468" s="139" t="e">
        <f t="shared" ca="1" si="63"/>
        <v>#REF!</v>
      </c>
      <c r="P468" s="143"/>
    </row>
    <row r="469" spans="1:16" x14ac:dyDescent="0.25">
      <c r="A469" s="128">
        <v>463</v>
      </c>
      <c r="B469" s="153" t="e">
        <f t="shared" ca="1" si="56"/>
        <v>#REF!</v>
      </c>
      <c r="C469" s="153" t="e">
        <f t="shared" ca="1" si="57"/>
        <v>#REF!</v>
      </c>
      <c r="D469" s="133"/>
      <c r="E469" s="134"/>
      <c r="F469" s="134" t="e">
        <f t="shared" ca="1" si="58"/>
        <v>#REF!</v>
      </c>
      <c r="G469" s="132"/>
      <c r="H469" s="132"/>
      <c r="I469" s="132" t="e">
        <f t="shared" ca="1" si="60"/>
        <v>#REF!</v>
      </c>
      <c r="J469" s="135"/>
      <c r="K469" s="135"/>
      <c r="L469" s="135" t="e">
        <f t="shared" ca="1" si="59"/>
        <v>#REF!</v>
      </c>
      <c r="M469" s="137" t="e">
        <f t="shared" ca="1" si="61"/>
        <v>#REF!</v>
      </c>
      <c r="N469" s="161" t="e">
        <f t="shared" ca="1" si="62"/>
        <v>#REF!</v>
      </c>
      <c r="O469" s="139" t="e">
        <f t="shared" ca="1" si="63"/>
        <v>#REF!</v>
      </c>
      <c r="P469" s="143"/>
    </row>
    <row r="470" spans="1:16" x14ac:dyDescent="0.25">
      <c r="A470" s="128">
        <v>464</v>
      </c>
      <c r="B470" s="153" t="e">
        <f t="shared" ca="1" si="56"/>
        <v>#REF!</v>
      </c>
      <c r="C470" s="153" t="e">
        <f t="shared" ca="1" si="57"/>
        <v>#REF!</v>
      </c>
      <c r="D470" s="133"/>
      <c r="E470" s="134"/>
      <c r="F470" s="134" t="e">
        <f t="shared" ca="1" si="58"/>
        <v>#REF!</v>
      </c>
      <c r="G470" s="132"/>
      <c r="H470" s="132"/>
      <c r="I470" s="132" t="e">
        <f t="shared" ca="1" si="60"/>
        <v>#REF!</v>
      </c>
      <c r="J470" s="135"/>
      <c r="K470" s="135"/>
      <c r="L470" s="135" t="e">
        <f t="shared" ca="1" si="59"/>
        <v>#REF!</v>
      </c>
      <c r="M470" s="137" t="e">
        <f t="shared" ca="1" si="61"/>
        <v>#REF!</v>
      </c>
      <c r="N470" s="161" t="e">
        <f t="shared" ca="1" si="62"/>
        <v>#REF!</v>
      </c>
      <c r="O470" s="139" t="e">
        <f t="shared" ca="1" si="63"/>
        <v>#REF!</v>
      </c>
      <c r="P470" s="143"/>
    </row>
    <row r="471" spans="1:16" x14ac:dyDescent="0.25">
      <c r="A471" s="128">
        <v>465</v>
      </c>
      <c r="B471" s="153" t="e">
        <f t="shared" ca="1" si="56"/>
        <v>#REF!</v>
      </c>
      <c r="C471" s="153" t="e">
        <f t="shared" ca="1" si="57"/>
        <v>#REF!</v>
      </c>
      <c r="D471" s="133"/>
      <c r="E471" s="134"/>
      <c r="F471" s="134" t="e">
        <f t="shared" ca="1" si="58"/>
        <v>#REF!</v>
      </c>
      <c r="G471" s="132"/>
      <c r="H471" s="132"/>
      <c r="I471" s="132" t="e">
        <f t="shared" ca="1" si="60"/>
        <v>#REF!</v>
      </c>
      <c r="J471" s="135"/>
      <c r="K471" s="135"/>
      <c r="L471" s="135" t="e">
        <f t="shared" ca="1" si="59"/>
        <v>#REF!</v>
      </c>
      <c r="M471" s="137" t="e">
        <f t="shared" ca="1" si="61"/>
        <v>#REF!</v>
      </c>
      <c r="N471" s="161" t="e">
        <f t="shared" ca="1" si="62"/>
        <v>#REF!</v>
      </c>
      <c r="O471" s="139" t="e">
        <f t="shared" ca="1" si="63"/>
        <v>#REF!</v>
      </c>
      <c r="P471" s="143"/>
    </row>
    <row r="472" spans="1:16" x14ac:dyDescent="0.25">
      <c r="A472" s="128">
        <v>466</v>
      </c>
      <c r="B472" s="153" t="e">
        <f t="shared" ca="1" si="56"/>
        <v>#REF!</v>
      </c>
      <c r="C472" s="153" t="e">
        <f t="shared" ca="1" si="57"/>
        <v>#REF!</v>
      </c>
      <c r="D472" s="133"/>
      <c r="E472" s="134"/>
      <c r="F472" s="134" t="e">
        <f t="shared" ca="1" si="58"/>
        <v>#REF!</v>
      </c>
      <c r="G472" s="132"/>
      <c r="H472" s="132"/>
      <c r="I472" s="132" t="e">
        <f t="shared" ca="1" si="60"/>
        <v>#REF!</v>
      </c>
      <c r="J472" s="135"/>
      <c r="K472" s="135"/>
      <c r="L472" s="135" t="e">
        <f t="shared" ca="1" si="59"/>
        <v>#REF!</v>
      </c>
      <c r="M472" s="137" t="e">
        <f t="shared" ca="1" si="61"/>
        <v>#REF!</v>
      </c>
      <c r="N472" s="161" t="e">
        <f t="shared" ca="1" si="62"/>
        <v>#REF!</v>
      </c>
      <c r="O472" s="139" t="e">
        <f t="shared" ca="1" si="63"/>
        <v>#REF!</v>
      </c>
      <c r="P472" s="143"/>
    </row>
    <row r="473" spans="1:16" x14ac:dyDescent="0.25">
      <c r="A473" s="128">
        <v>467</v>
      </c>
      <c r="B473" s="153" t="e">
        <f t="shared" ca="1" si="56"/>
        <v>#REF!</v>
      </c>
      <c r="C473" s="153" t="e">
        <f t="shared" ca="1" si="57"/>
        <v>#REF!</v>
      </c>
      <c r="D473" s="133"/>
      <c r="E473" s="134"/>
      <c r="F473" s="134" t="e">
        <f t="shared" ca="1" si="58"/>
        <v>#REF!</v>
      </c>
      <c r="G473" s="132"/>
      <c r="H473" s="132"/>
      <c r="I473" s="132" t="e">
        <f t="shared" ca="1" si="60"/>
        <v>#REF!</v>
      </c>
      <c r="J473" s="135"/>
      <c r="K473" s="135"/>
      <c r="L473" s="135" t="e">
        <f t="shared" ca="1" si="59"/>
        <v>#REF!</v>
      </c>
      <c r="M473" s="137" t="e">
        <f t="shared" ca="1" si="61"/>
        <v>#REF!</v>
      </c>
      <c r="N473" s="161" t="e">
        <f t="shared" ca="1" si="62"/>
        <v>#REF!</v>
      </c>
      <c r="O473" s="139" t="e">
        <f t="shared" ca="1" si="63"/>
        <v>#REF!</v>
      </c>
      <c r="P473" s="143"/>
    </row>
    <row r="474" spans="1:16" x14ac:dyDescent="0.25">
      <c r="A474" s="128">
        <v>468</v>
      </c>
      <c r="B474" s="153" t="e">
        <f t="shared" ca="1" si="56"/>
        <v>#REF!</v>
      </c>
      <c r="C474" s="153" t="e">
        <f t="shared" ca="1" si="57"/>
        <v>#REF!</v>
      </c>
      <c r="D474" s="133"/>
      <c r="E474" s="134"/>
      <c r="F474" s="134" t="e">
        <f t="shared" ca="1" si="58"/>
        <v>#REF!</v>
      </c>
      <c r="G474" s="132"/>
      <c r="H474" s="132"/>
      <c r="I474" s="132" t="e">
        <f t="shared" ca="1" si="60"/>
        <v>#REF!</v>
      </c>
      <c r="J474" s="135"/>
      <c r="K474" s="135"/>
      <c r="L474" s="135" t="e">
        <f t="shared" ca="1" si="59"/>
        <v>#REF!</v>
      </c>
      <c r="M474" s="137" t="e">
        <f t="shared" ca="1" si="61"/>
        <v>#REF!</v>
      </c>
      <c r="N474" s="161" t="e">
        <f t="shared" ca="1" si="62"/>
        <v>#REF!</v>
      </c>
      <c r="O474" s="139" t="e">
        <f t="shared" ca="1" si="63"/>
        <v>#REF!</v>
      </c>
      <c r="P474" s="143"/>
    </row>
    <row r="475" spans="1:16" x14ac:dyDescent="0.25">
      <c r="A475" s="128">
        <v>469</v>
      </c>
      <c r="B475" s="153" t="e">
        <f t="shared" ca="1" si="56"/>
        <v>#REF!</v>
      </c>
      <c r="C475" s="153" t="e">
        <f t="shared" ca="1" si="57"/>
        <v>#REF!</v>
      </c>
      <c r="D475" s="133"/>
      <c r="E475" s="134"/>
      <c r="F475" s="134" t="e">
        <f t="shared" ca="1" si="58"/>
        <v>#REF!</v>
      </c>
      <c r="G475" s="132"/>
      <c r="H475" s="132"/>
      <c r="I475" s="132" t="e">
        <f t="shared" ca="1" si="60"/>
        <v>#REF!</v>
      </c>
      <c r="J475" s="135"/>
      <c r="K475" s="135"/>
      <c r="L475" s="135" t="e">
        <f t="shared" ca="1" si="59"/>
        <v>#REF!</v>
      </c>
      <c r="M475" s="137" t="e">
        <f t="shared" ca="1" si="61"/>
        <v>#REF!</v>
      </c>
      <c r="N475" s="161" t="e">
        <f t="shared" ca="1" si="62"/>
        <v>#REF!</v>
      </c>
      <c r="O475" s="139" t="e">
        <f t="shared" ca="1" si="63"/>
        <v>#REF!</v>
      </c>
      <c r="P475" s="143"/>
    </row>
    <row r="476" spans="1:16" x14ac:dyDescent="0.25">
      <c r="A476" s="128">
        <v>470</v>
      </c>
      <c r="B476" s="153" t="e">
        <f t="shared" ca="1" si="56"/>
        <v>#REF!</v>
      </c>
      <c r="C476" s="153" t="e">
        <f t="shared" ca="1" si="57"/>
        <v>#REF!</v>
      </c>
      <c r="D476" s="133"/>
      <c r="E476" s="134"/>
      <c r="F476" s="134" t="e">
        <f t="shared" ca="1" si="58"/>
        <v>#REF!</v>
      </c>
      <c r="G476" s="132"/>
      <c r="H476" s="132"/>
      <c r="I476" s="132" t="e">
        <f t="shared" ca="1" si="60"/>
        <v>#REF!</v>
      </c>
      <c r="J476" s="135"/>
      <c r="K476" s="135"/>
      <c r="L476" s="135" t="e">
        <f t="shared" ca="1" si="59"/>
        <v>#REF!</v>
      </c>
      <c r="M476" s="137" t="e">
        <f t="shared" ca="1" si="61"/>
        <v>#REF!</v>
      </c>
      <c r="N476" s="161" t="e">
        <f t="shared" ca="1" si="62"/>
        <v>#REF!</v>
      </c>
      <c r="O476" s="139" t="e">
        <f t="shared" ca="1" si="63"/>
        <v>#REF!</v>
      </c>
      <c r="P476" s="143"/>
    </row>
    <row r="477" spans="1:16" x14ac:dyDescent="0.25">
      <c r="A477" s="128">
        <v>471</v>
      </c>
      <c r="B477" s="153" t="e">
        <f t="shared" ca="1" si="56"/>
        <v>#REF!</v>
      </c>
      <c r="C477" s="153" t="e">
        <f t="shared" ca="1" si="57"/>
        <v>#REF!</v>
      </c>
      <c r="D477" s="133"/>
      <c r="E477" s="134"/>
      <c r="F477" s="134" t="e">
        <f t="shared" ca="1" si="58"/>
        <v>#REF!</v>
      </c>
      <c r="G477" s="132"/>
      <c r="H477" s="132"/>
      <c r="I477" s="132" t="e">
        <f t="shared" ca="1" si="60"/>
        <v>#REF!</v>
      </c>
      <c r="J477" s="135"/>
      <c r="K477" s="135"/>
      <c r="L477" s="135" t="e">
        <f t="shared" ca="1" si="59"/>
        <v>#REF!</v>
      </c>
      <c r="M477" s="137" t="e">
        <f t="shared" ca="1" si="61"/>
        <v>#REF!</v>
      </c>
      <c r="N477" s="161" t="e">
        <f t="shared" ca="1" si="62"/>
        <v>#REF!</v>
      </c>
      <c r="O477" s="139" t="e">
        <f t="shared" ca="1" si="63"/>
        <v>#REF!</v>
      </c>
      <c r="P477" s="143"/>
    </row>
    <row r="478" spans="1:16" x14ac:dyDescent="0.25">
      <c r="A478" s="128">
        <v>472</v>
      </c>
      <c r="B478" s="153" t="e">
        <f t="shared" ca="1" si="56"/>
        <v>#REF!</v>
      </c>
      <c r="C478" s="153" t="e">
        <f t="shared" ca="1" si="57"/>
        <v>#REF!</v>
      </c>
      <c r="D478" s="133"/>
      <c r="E478" s="134"/>
      <c r="F478" s="134" t="e">
        <f t="shared" ca="1" si="58"/>
        <v>#REF!</v>
      </c>
      <c r="G478" s="132"/>
      <c r="H478" s="132"/>
      <c r="I478" s="132" t="e">
        <f t="shared" ca="1" si="60"/>
        <v>#REF!</v>
      </c>
      <c r="J478" s="135"/>
      <c r="K478" s="135"/>
      <c r="L478" s="135" t="e">
        <f t="shared" ca="1" si="59"/>
        <v>#REF!</v>
      </c>
      <c r="M478" s="137" t="e">
        <f t="shared" ca="1" si="61"/>
        <v>#REF!</v>
      </c>
      <c r="N478" s="161" t="e">
        <f t="shared" ca="1" si="62"/>
        <v>#REF!</v>
      </c>
      <c r="O478" s="139" t="e">
        <f t="shared" ca="1" si="63"/>
        <v>#REF!</v>
      </c>
      <c r="P478" s="143"/>
    </row>
    <row r="479" spans="1:16" x14ac:dyDescent="0.25">
      <c r="A479" s="128">
        <v>473</v>
      </c>
      <c r="B479" s="153" t="e">
        <f t="shared" ca="1" si="56"/>
        <v>#REF!</v>
      </c>
      <c r="C479" s="153" t="e">
        <f t="shared" ca="1" si="57"/>
        <v>#REF!</v>
      </c>
      <c r="D479" s="133"/>
      <c r="E479" s="134"/>
      <c r="F479" s="134" t="e">
        <f t="shared" ca="1" si="58"/>
        <v>#REF!</v>
      </c>
      <c r="G479" s="132"/>
      <c r="H479" s="132"/>
      <c r="I479" s="132" t="e">
        <f t="shared" ca="1" si="60"/>
        <v>#REF!</v>
      </c>
      <c r="J479" s="135"/>
      <c r="K479" s="135"/>
      <c r="L479" s="135" t="e">
        <f t="shared" ca="1" si="59"/>
        <v>#REF!</v>
      </c>
      <c r="M479" s="137" t="e">
        <f t="shared" ca="1" si="61"/>
        <v>#REF!</v>
      </c>
      <c r="N479" s="161" t="e">
        <f t="shared" ca="1" si="62"/>
        <v>#REF!</v>
      </c>
      <c r="O479" s="139" t="e">
        <f t="shared" ca="1" si="63"/>
        <v>#REF!</v>
      </c>
      <c r="P479" s="143"/>
    </row>
    <row r="480" spans="1:16" x14ac:dyDescent="0.25">
      <c r="A480" s="128">
        <v>474</v>
      </c>
      <c r="B480" s="153" t="e">
        <f t="shared" ca="1" si="56"/>
        <v>#REF!</v>
      </c>
      <c r="C480" s="153" t="e">
        <f t="shared" ca="1" si="57"/>
        <v>#REF!</v>
      </c>
      <c r="D480" s="133"/>
      <c r="E480" s="134"/>
      <c r="F480" s="134" t="e">
        <f t="shared" ca="1" si="58"/>
        <v>#REF!</v>
      </c>
      <c r="G480" s="132"/>
      <c r="H480" s="132"/>
      <c r="I480" s="132" t="e">
        <f t="shared" ca="1" si="60"/>
        <v>#REF!</v>
      </c>
      <c r="J480" s="135"/>
      <c r="K480" s="135"/>
      <c r="L480" s="135" t="e">
        <f t="shared" ca="1" si="59"/>
        <v>#REF!</v>
      </c>
      <c r="M480" s="137" t="e">
        <f t="shared" ca="1" si="61"/>
        <v>#REF!</v>
      </c>
      <c r="N480" s="161" t="e">
        <f t="shared" ca="1" si="62"/>
        <v>#REF!</v>
      </c>
      <c r="O480" s="139" t="e">
        <f t="shared" ca="1" si="63"/>
        <v>#REF!</v>
      </c>
      <c r="P480" s="143"/>
    </row>
    <row r="481" spans="1:16" x14ac:dyDescent="0.25">
      <c r="A481" s="128">
        <v>475</v>
      </c>
      <c r="B481" s="153" t="e">
        <f t="shared" ca="1" si="56"/>
        <v>#REF!</v>
      </c>
      <c r="C481" s="153" t="e">
        <f t="shared" ca="1" si="57"/>
        <v>#REF!</v>
      </c>
      <c r="D481" s="133"/>
      <c r="E481" s="134"/>
      <c r="F481" s="134" t="e">
        <f t="shared" ca="1" si="58"/>
        <v>#REF!</v>
      </c>
      <c r="G481" s="132"/>
      <c r="H481" s="132"/>
      <c r="I481" s="132" t="e">
        <f t="shared" ca="1" si="60"/>
        <v>#REF!</v>
      </c>
      <c r="J481" s="135"/>
      <c r="K481" s="135"/>
      <c r="L481" s="135" t="e">
        <f t="shared" ca="1" si="59"/>
        <v>#REF!</v>
      </c>
      <c r="M481" s="137" t="e">
        <f t="shared" ca="1" si="61"/>
        <v>#REF!</v>
      </c>
      <c r="N481" s="161" t="e">
        <f t="shared" ca="1" si="62"/>
        <v>#REF!</v>
      </c>
      <c r="O481" s="139" t="e">
        <f t="shared" ca="1" si="63"/>
        <v>#REF!</v>
      </c>
      <c r="P481" s="143"/>
    </row>
    <row r="482" spans="1:16" x14ac:dyDescent="0.25">
      <c r="A482" s="128">
        <v>476</v>
      </c>
      <c r="B482" s="153" t="e">
        <f t="shared" ca="1" si="56"/>
        <v>#REF!</v>
      </c>
      <c r="C482" s="153" t="e">
        <f t="shared" ca="1" si="57"/>
        <v>#REF!</v>
      </c>
      <c r="D482" s="133"/>
      <c r="E482" s="134"/>
      <c r="F482" s="134" t="e">
        <f t="shared" ca="1" si="58"/>
        <v>#REF!</v>
      </c>
      <c r="G482" s="132"/>
      <c r="H482" s="132"/>
      <c r="I482" s="132" t="e">
        <f t="shared" ca="1" si="60"/>
        <v>#REF!</v>
      </c>
      <c r="J482" s="135"/>
      <c r="K482" s="135"/>
      <c r="L482" s="135" t="e">
        <f t="shared" ca="1" si="59"/>
        <v>#REF!</v>
      </c>
      <c r="M482" s="137" t="e">
        <f t="shared" ca="1" si="61"/>
        <v>#REF!</v>
      </c>
      <c r="N482" s="161" t="e">
        <f t="shared" ca="1" si="62"/>
        <v>#REF!</v>
      </c>
      <c r="O482" s="139" t="e">
        <f t="shared" ca="1" si="63"/>
        <v>#REF!</v>
      </c>
      <c r="P482" s="143"/>
    </row>
    <row r="483" spans="1:16" x14ac:dyDescent="0.25">
      <c r="A483" s="128">
        <v>477</v>
      </c>
      <c r="B483" s="153" t="e">
        <f t="shared" ca="1" si="56"/>
        <v>#REF!</v>
      </c>
      <c r="C483" s="153" t="e">
        <f t="shared" ca="1" si="57"/>
        <v>#REF!</v>
      </c>
      <c r="D483" s="133"/>
      <c r="E483" s="134"/>
      <c r="F483" s="134" t="e">
        <f t="shared" ca="1" si="58"/>
        <v>#REF!</v>
      </c>
      <c r="G483" s="132"/>
      <c r="H483" s="132"/>
      <c r="I483" s="132" t="e">
        <f t="shared" ca="1" si="60"/>
        <v>#REF!</v>
      </c>
      <c r="J483" s="135"/>
      <c r="K483" s="135"/>
      <c r="L483" s="135" t="e">
        <f t="shared" ca="1" si="59"/>
        <v>#REF!</v>
      </c>
      <c r="M483" s="137" t="e">
        <f t="shared" ca="1" si="61"/>
        <v>#REF!</v>
      </c>
      <c r="N483" s="161" t="e">
        <f t="shared" ca="1" si="62"/>
        <v>#REF!</v>
      </c>
      <c r="O483" s="139" t="e">
        <f t="shared" ca="1" si="63"/>
        <v>#REF!</v>
      </c>
      <c r="P483" s="143"/>
    </row>
    <row r="484" spans="1:16" x14ac:dyDescent="0.25">
      <c r="A484" s="128">
        <v>478</v>
      </c>
      <c r="B484" s="153" t="e">
        <f t="shared" ca="1" si="56"/>
        <v>#REF!</v>
      </c>
      <c r="C484" s="153" t="e">
        <f t="shared" ca="1" si="57"/>
        <v>#REF!</v>
      </c>
      <c r="D484" s="133"/>
      <c r="E484" s="134"/>
      <c r="F484" s="134" t="e">
        <f t="shared" ca="1" si="58"/>
        <v>#REF!</v>
      </c>
      <c r="G484" s="132"/>
      <c r="H484" s="132"/>
      <c r="I484" s="132" t="e">
        <f t="shared" ca="1" si="60"/>
        <v>#REF!</v>
      </c>
      <c r="J484" s="135"/>
      <c r="K484" s="135"/>
      <c r="L484" s="135" t="e">
        <f t="shared" ca="1" si="59"/>
        <v>#REF!</v>
      </c>
      <c r="M484" s="137" t="e">
        <f t="shared" ca="1" si="61"/>
        <v>#REF!</v>
      </c>
      <c r="N484" s="161" t="e">
        <f t="shared" ca="1" si="62"/>
        <v>#REF!</v>
      </c>
      <c r="O484" s="139" t="e">
        <f t="shared" ca="1" si="63"/>
        <v>#REF!</v>
      </c>
      <c r="P484" s="143"/>
    </row>
    <row r="485" spans="1:16" x14ac:dyDescent="0.25">
      <c r="A485" s="128">
        <v>479</v>
      </c>
      <c r="B485" s="153" t="e">
        <f t="shared" ca="1" si="56"/>
        <v>#REF!</v>
      </c>
      <c r="C485" s="153" t="e">
        <f t="shared" ca="1" si="57"/>
        <v>#REF!</v>
      </c>
      <c r="D485" s="133"/>
      <c r="E485" s="134"/>
      <c r="F485" s="134" t="e">
        <f t="shared" ca="1" si="58"/>
        <v>#REF!</v>
      </c>
      <c r="G485" s="132"/>
      <c r="H485" s="132"/>
      <c r="I485" s="132" t="e">
        <f t="shared" ca="1" si="60"/>
        <v>#REF!</v>
      </c>
      <c r="J485" s="135"/>
      <c r="K485" s="135"/>
      <c r="L485" s="135" t="e">
        <f t="shared" ca="1" si="59"/>
        <v>#REF!</v>
      </c>
      <c r="M485" s="137" t="e">
        <f t="shared" ca="1" si="61"/>
        <v>#REF!</v>
      </c>
      <c r="N485" s="161" t="e">
        <f t="shared" ca="1" si="62"/>
        <v>#REF!</v>
      </c>
      <c r="O485" s="139" t="e">
        <f t="shared" ca="1" si="63"/>
        <v>#REF!</v>
      </c>
      <c r="P485" s="143"/>
    </row>
    <row r="486" spans="1:16" x14ac:dyDescent="0.25">
      <c r="A486" s="128">
        <v>480</v>
      </c>
      <c r="B486" s="153" t="e">
        <f t="shared" ca="1" si="56"/>
        <v>#REF!</v>
      </c>
      <c r="C486" s="153" t="e">
        <f t="shared" ca="1" si="57"/>
        <v>#REF!</v>
      </c>
      <c r="D486" s="133"/>
      <c r="E486" s="134"/>
      <c r="F486" s="134" t="e">
        <f t="shared" ca="1" si="58"/>
        <v>#REF!</v>
      </c>
      <c r="G486" s="132"/>
      <c r="H486" s="132"/>
      <c r="I486" s="132" t="e">
        <f t="shared" ca="1" si="60"/>
        <v>#REF!</v>
      </c>
      <c r="J486" s="135"/>
      <c r="K486" s="135"/>
      <c r="L486" s="135" t="e">
        <f t="shared" ca="1" si="59"/>
        <v>#REF!</v>
      </c>
      <c r="M486" s="137" t="e">
        <f t="shared" ca="1" si="61"/>
        <v>#REF!</v>
      </c>
      <c r="N486" s="161" t="e">
        <f t="shared" ca="1" si="62"/>
        <v>#REF!</v>
      </c>
      <c r="O486" s="139" t="e">
        <f t="shared" ca="1" si="63"/>
        <v>#REF!</v>
      </c>
      <c r="P486" s="143"/>
    </row>
    <row r="487" spans="1:16" x14ac:dyDescent="0.25">
      <c r="A487" s="128">
        <v>481</v>
      </c>
      <c r="B487" s="153" t="e">
        <f t="shared" ca="1" si="56"/>
        <v>#REF!</v>
      </c>
      <c r="C487" s="153" t="e">
        <f t="shared" ca="1" si="57"/>
        <v>#REF!</v>
      </c>
      <c r="D487" s="133"/>
      <c r="E487" s="134"/>
      <c r="F487" s="134" t="e">
        <f t="shared" ca="1" si="58"/>
        <v>#REF!</v>
      </c>
      <c r="G487" s="132"/>
      <c r="H487" s="132"/>
      <c r="I487" s="132" t="e">
        <f t="shared" ca="1" si="60"/>
        <v>#REF!</v>
      </c>
      <c r="J487" s="135"/>
      <c r="K487" s="135"/>
      <c r="L487" s="135" t="e">
        <f t="shared" ca="1" si="59"/>
        <v>#REF!</v>
      </c>
      <c r="M487" s="137" t="e">
        <f t="shared" ca="1" si="61"/>
        <v>#REF!</v>
      </c>
      <c r="N487" s="161" t="e">
        <f t="shared" ca="1" si="62"/>
        <v>#REF!</v>
      </c>
      <c r="O487" s="139" t="e">
        <f t="shared" ca="1" si="63"/>
        <v>#REF!</v>
      </c>
      <c r="P487" s="143"/>
    </row>
    <row r="488" spans="1:16" x14ac:dyDescent="0.25">
      <c r="A488" s="128">
        <v>482</v>
      </c>
      <c r="B488" s="153" t="e">
        <f t="shared" ca="1" si="56"/>
        <v>#REF!</v>
      </c>
      <c r="C488" s="153" t="e">
        <f t="shared" ca="1" si="57"/>
        <v>#REF!</v>
      </c>
      <c r="D488" s="133"/>
      <c r="E488" s="134"/>
      <c r="F488" s="134" t="e">
        <f t="shared" ca="1" si="58"/>
        <v>#REF!</v>
      </c>
      <c r="G488" s="132"/>
      <c r="H488" s="132"/>
      <c r="I488" s="132" t="e">
        <f t="shared" ca="1" si="60"/>
        <v>#REF!</v>
      </c>
      <c r="J488" s="135"/>
      <c r="K488" s="135"/>
      <c r="L488" s="135" t="e">
        <f t="shared" ca="1" si="59"/>
        <v>#REF!</v>
      </c>
      <c r="M488" s="137" t="e">
        <f t="shared" ca="1" si="61"/>
        <v>#REF!</v>
      </c>
      <c r="N488" s="161" t="e">
        <f t="shared" ca="1" si="62"/>
        <v>#REF!</v>
      </c>
      <c r="O488" s="139" t="e">
        <f t="shared" ca="1" si="63"/>
        <v>#REF!</v>
      </c>
      <c r="P488" s="143"/>
    </row>
    <row r="489" spans="1:16" x14ac:dyDescent="0.25">
      <c r="A489" s="128">
        <v>483</v>
      </c>
      <c r="B489" s="153" t="e">
        <f t="shared" ca="1" si="56"/>
        <v>#REF!</v>
      </c>
      <c r="C489" s="153" t="e">
        <f t="shared" ca="1" si="57"/>
        <v>#REF!</v>
      </c>
      <c r="D489" s="133"/>
      <c r="E489" s="134"/>
      <c r="F489" s="134" t="e">
        <f t="shared" ca="1" si="58"/>
        <v>#REF!</v>
      </c>
      <c r="G489" s="132"/>
      <c r="H489" s="132"/>
      <c r="I489" s="132" t="e">
        <f t="shared" ca="1" si="60"/>
        <v>#REF!</v>
      </c>
      <c r="J489" s="135"/>
      <c r="K489" s="135"/>
      <c r="L489" s="135" t="e">
        <f t="shared" ca="1" si="59"/>
        <v>#REF!</v>
      </c>
      <c r="M489" s="137" t="e">
        <f t="shared" ca="1" si="61"/>
        <v>#REF!</v>
      </c>
      <c r="N489" s="161" t="e">
        <f t="shared" ca="1" si="62"/>
        <v>#REF!</v>
      </c>
      <c r="O489" s="139" t="e">
        <f t="shared" ca="1" si="63"/>
        <v>#REF!</v>
      </c>
      <c r="P489" s="143"/>
    </row>
    <row r="490" spans="1:16" x14ac:dyDescent="0.25">
      <c r="A490" s="128">
        <v>484</v>
      </c>
      <c r="B490" s="153" t="e">
        <f t="shared" ca="1" si="56"/>
        <v>#REF!</v>
      </c>
      <c r="C490" s="153" t="e">
        <f t="shared" ca="1" si="57"/>
        <v>#REF!</v>
      </c>
      <c r="D490" s="133"/>
      <c r="E490" s="134"/>
      <c r="F490" s="134" t="e">
        <f t="shared" ca="1" si="58"/>
        <v>#REF!</v>
      </c>
      <c r="G490" s="132"/>
      <c r="H490" s="132"/>
      <c r="I490" s="132" t="e">
        <f t="shared" ca="1" si="60"/>
        <v>#REF!</v>
      </c>
      <c r="J490" s="135"/>
      <c r="K490" s="135"/>
      <c r="L490" s="135" t="e">
        <f t="shared" ca="1" si="59"/>
        <v>#REF!</v>
      </c>
      <c r="M490" s="137" t="e">
        <f t="shared" ca="1" si="61"/>
        <v>#REF!</v>
      </c>
      <c r="N490" s="161" t="e">
        <f t="shared" ca="1" si="62"/>
        <v>#REF!</v>
      </c>
      <c r="O490" s="139" t="e">
        <f t="shared" ca="1" si="63"/>
        <v>#REF!</v>
      </c>
      <c r="P490" s="143"/>
    </row>
    <row r="491" spans="1:16" x14ac:dyDescent="0.25">
      <c r="A491" s="128">
        <v>485</v>
      </c>
      <c r="B491" s="153" t="e">
        <f t="shared" ca="1" si="56"/>
        <v>#REF!</v>
      </c>
      <c r="C491" s="153" t="e">
        <f t="shared" ca="1" si="57"/>
        <v>#REF!</v>
      </c>
      <c r="D491" s="133"/>
      <c r="E491" s="134"/>
      <c r="F491" s="134" t="e">
        <f t="shared" ca="1" si="58"/>
        <v>#REF!</v>
      </c>
      <c r="G491" s="132"/>
      <c r="H491" s="132"/>
      <c r="I491" s="132" t="e">
        <f t="shared" ca="1" si="60"/>
        <v>#REF!</v>
      </c>
      <c r="J491" s="135"/>
      <c r="K491" s="135"/>
      <c r="L491" s="135" t="e">
        <f t="shared" ca="1" si="59"/>
        <v>#REF!</v>
      </c>
      <c r="M491" s="137" t="e">
        <f t="shared" ca="1" si="61"/>
        <v>#REF!</v>
      </c>
      <c r="N491" s="161" t="e">
        <f t="shared" ca="1" si="62"/>
        <v>#REF!</v>
      </c>
      <c r="O491" s="139" t="e">
        <f t="shared" ca="1" si="63"/>
        <v>#REF!</v>
      </c>
      <c r="P491" s="143"/>
    </row>
    <row r="492" spans="1:16" x14ac:dyDescent="0.25">
      <c r="A492" s="128">
        <v>486</v>
      </c>
      <c r="B492" s="153" t="e">
        <f t="shared" ca="1" si="56"/>
        <v>#REF!</v>
      </c>
      <c r="C492" s="153" t="e">
        <f t="shared" ca="1" si="57"/>
        <v>#REF!</v>
      </c>
      <c r="D492" s="133"/>
      <c r="E492" s="134"/>
      <c r="F492" s="134" t="e">
        <f t="shared" ca="1" si="58"/>
        <v>#REF!</v>
      </c>
      <c r="G492" s="132"/>
      <c r="H492" s="132"/>
      <c r="I492" s="132" t="e">
        <f t="shared" ca="1" si="60"/>
        <v>#REF!</v>
      </c>
      <c r="J492" s="135"/>
      <c r="K492" s="135"/>
      <c r="L492" s="135" t="e">
        <f t="shared" ca="1" si="59"/>
        <v>#REF!</v>
      </c>
      <c r="M492" s="137" t="e">
        <f t="shared" ca="1" si="61"/>
        <v>#REF!</v>
      </c>
      <c r="N492" s="161" t="e">
        <f t="shared" ca="1" si="62"/>
        <v>#REF!</v>
      </c>
      <c r="O492" s="139" t="e">
        <f t="shared" ca="1" si="63"/>
        <v>#REF!</v>
      </c>
      <c r="P492" s="143"/>
    </row>
    <row r="493" spans="1:16" x14ac:dyDescent="0.25">
      <c r="A493" s="128">
        <v>487</v>
      </c>
      <c r="B493" s="153" t="e">
        <f t="shared" ca="1" si="56"/>
        <v>#REF!</v>
      </c>
      <c r="C493" s="153" t="e">
        <f t="shared" ca="1" si="57"/>
        <v>#REF!</v>
      </c>
      <c r="D493" s="133"/>
      <c r="E493" s="134"/>
      <c r="F493" s="134" t="e">
        <f t="shared" ca="1" si="58"/>
        <v>#REF!</v>
      </c>
      <c r="G493" s="132"/>
      <c r="H493" s="132"/>
      <c r="I493" s="132" t="e">
        <f t="shared" ca="1" si="60"/>
        <v>#REF!</v>
      </c>
      <c r="J493" s="135"/>
      <c r="K493" s="135"/>
      <c r="L493" s="135" t="e">
        <f t="shared" ca="1" si="59"/>
        <v>#REF!</v>
      </c>
      <c r="M493" s="137" t="e">
        <f t="shared" ca="1" si="61"/>
        <v>#REF!</v>
      </c>
      <c r="N493" s="161" t="e">
        <f t="shared" ca="1" si="62"/>
        <v>#REF!</v>
      </c>
      <c r="O493" s="139" t="e">
        <f t="shared" ca="1" si="63"/>
        <v>#REF!</v>
      </c>
      <c r="P493" s="143"/>
    </row>
    <row r="494" spans="1:16" x14ac:dyDescent="0.25">
      <c r="A494" s="128">
        <v>488</v>
      </c>
      <c r="B494" s="153" t="e">
        <f t="shared" ca="1" si="56"/>
        <v>#REF!</v>
      </c>
      <c r="C494" s="153" t="e">
        <f t="shared" ca="1" si="57"/>
        <v>#REF!</v>
      </c>
      <c r="D494" s="133"/>
      <c r="E494" s="134"/>
      <c r="F494" s="134" t="e">
        <f t="shared" ca="1" si="58"/>
        <v>#REF!</v>
      </c>
      <c r="G494" s="132"/>
      <c r="H494" s="132"/>
      <c r="I494" s="132" t="e">
        <f t="shared" ca="1" si="60"/>
        <v>#REF!</v>
      </c>
      <c r="J494" s="135"/>
      <c r="K494" s="135"/>
      <c r="L494" s="135" t="e">
        <f t="shared" ca="1" si="59"/>
        <v>#REF!</v>
      </c>
      <c r="M494" s="137" t="e">
        <f t="shared" ca="1" si="61"/>
        <v>#REF!</v>
      </c>
      <c r="N494" s="161" t="e">
        <f t="shared" ca="1" si="62"/>
        <v>#REF!</v>
      </c>
      <c r="O494" s="139" t="e">
        <f t="shared" ca="1" si="63"/>
        <v>#REF!</v>
      </c>
      <c r="P494" s="143"/>
    </row>
    <row r="495" spans="1:16" x14ac:dyDescent="0.25">
      <c r="A495" s="128">
        <v>489</v>
      </c>
      <c r="B495" s="153" t="e">
        <f t="shared" ca="1" si="56"/>
        <v>#REF!</v>
      </c>
      <c r="C495" s="153" t="e">
        <f t="shared" ca="1" si="57"/>
        <v>#REF!</v>
      </c>
      <c r="D495" s="133"/>
      <c r="E495" s="134"/>
      <c r="F495" s="134" t="e">
        <f t="shared" ca="1" si="58"/>
        <v>#REF!</v>
      </c>
      <c r="G495" s="132"/>
      <c r="H495" s="132"/>
      <c r="I495" s="132" t="e">
        <f t="shared" ca="1" si="60"/>
        <v>#REF!</v>
      </c>
      <c r="J495" s="135"/>
      <c r="K495" s="135"/>
      <c r="L495" s="135" t="e">
        <f t="shared" ca="1" si="59"/>
        <v>#REF!</v>
      </c>
      <c r="M495" s="137" t="e">
        <f t="shared" ca="1" si="61"/>
        <v>#REF!</v>
      </c>
      <c r="N495" s="161" t="e">
        <f t="shared" ca="1" si="62"/>
        <v>#REF!</v>
      </c>
      <c r="O495" s="139" t="e">
        <f t="shared" ca="1" si="63"/>
        <v>#REF!</v>
      </c>
      <c r="P495" s="143"/>
    </row>
    <row r="496" spans="1:16" x14ac:dyDescent="0.25">
      <c r="A496" s="128">
        <v>490</v>
      </c>
      <c r="B496" s="153" t="e">
        <f t="shared" ca="1" si="56"/>
        <v>#REF!</v>
      </c>
      <c r="C496" s="153" t="e">
        <f t="shared" ca="1" si="57"/>
        <v>#REF!</v>
      </c>
      <c r="D496" s="133"/>
      <c r="E496" s="134"/>
      <c r="F496" s="134" t="e">
        <f t="shared" ca="1" si="58"/>
        <v>#REF!</v>
      </c>
      <c r="G496" s="132"/>
      <c r="H496" s="132"/>
      <c r="I496" s="132" t="e">
        <f t="shared" ca="1" si="60"/>
        <v>#REF!</v>
      </c>
      <c r="J496" s="135"/>
      <c r="K496" s="135"/>
      <c r="L496" s="135" t="e">
        <f t="shared" ca="1" si="59"/>
        <v>#REF!</v>
      </c>
      <c r="M496" s="137" t="e">
        <f t="shared" ca="1" si="61"/>
        <v>#REF!</v>
      </c>
      <c r="N496" s="161" t="e">
        <f t="shared" ca="1" si="62"/>
        <v>#REF!</v>
      </c>
      <c r="O496" s="139" t="e">
        <f t="shared" ca="1" si="63"/>
        <v>#REF!</v>
      </c>
      <c r="P496" s="143"/>
    </row>
    <row r="497" spans="1:16" x14ac:dyDescent="0.25">
      <c r="A497" s="128">
        <v>491</v>
      </c>
      <c r="B497" s="153" t="e">
        <f t="shared" ca="1" si="56"/>
        <v>#REF!</v>
      </c>
      <c r="C497" s="153" t="e">
        <f t="shared" ca="1" si="57"/>
        <v>#REF!</v>
      </c>
      <c r="D497" s="133"/>
      <c r="E497" s="134"/>
      <c r="F497" s="134" t="e">
        <f t="shared" ca="1" si="58"/>
        <v>#REF!</v>
      </c>
      <c r="G497" s="132"/>
      <c r="H497" s="132"/>
      <c r="I497" s="132" t="e">
        <f t="shared" ca="1" si="60"/>
        <v>#REF!</v>
      </c>
      <c r="J497" s="135"/>
      <c r="K497" s="135"/>
      <c r="L497" s="135" t="e">
        <f t="shared" ca="1" si="59"/>
        <v>#REF!</v>
      </c>
      <c r="M497" s="137" t="e">
        <f t="shared" ca="1" si="61"/>
        <v>#REF!</v>
      </c>
      <c r="N497" s="161" t="e">
        <f t="shared" ca="1" si="62"/>
        <v>#REF!</v>
      </c>
      <c r="O497" s="139" t="e">
        <f t="shared" ca="1" si="63"/>
        <v>#REF!</v>
      </c>
      <c r="P497" s="143"/>
    </row>
    <row r="498" spans="1:16" x14ac:dyDescent="0.25">
      <c r="A498" s="128">
        <v>492</v>
      </c>
      <c r="B498" s="153" t="e">
        <f t="shared" ca="1" si="56"/>
        <v>#REF!</v>
      </c>
      <c r="C498" s="153" t="e">
        <f t="shared" ca="1" si="57"/>
        <v>#REF!</v>
      </c>
      <c r="D498" s="133"/>
      <c r="E498" s="134"/>
      <c r="F498" s="134" t="e">
        <f t="shared" ca="1" si="58"/>
        <v>#REF!</v>
      </c>
      <c r="G498" s="132"/>
      <c r="H498" s="132"/>
      <c r="I498" s="132" t="e">
        <f t="shared" ca="1" si="60"/>
        <v>#REF!</v>
      </c>
      <c r="J498" s="135"/>
      <c r="K498" s="135"/>
      <c r="L498" s="135" t="e">
        <f t="shared" ca="1" si="59"/>
        <v>#REF!</v>
      </c>
      <c r="M498" s="137" t="e">
        <f t="shared" ca="1" si="61"/>
        <v>#REF!</v>
      </c>
      <c r="N498" s="161" t="e">
        <f t="shared" ca="1" si="62"/>
        <v>#REF!</v>
      </c>
      <c r="O498" s="139" t="e">
        <f t="shared" ca="1" si="63"/>
        <v>#REF!</v>
      </c>
      <c r="P498" s="143"/>
    </row>
    <row r="499" spans="1:16" x14ac:dyDescent="0.25">
      <c r="A499" s="144" t="s">
        <v>603</v>
      </c>
      <c r="B499" s="144"/>
      <c r="C499" s="164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6"/>
      <c r="P499" s="146"/>
    </row>
    <row r="500" spans="1:16" x14ac:dyDescent="0.25">
      <c r="A500" s="535" t="s">
        <v>627</v>
      </c>
      <c r="B500" s="535"/>
      <c r="C500" s="535"/>
      <c r="D500" s="535"/>
      <c r="E500" s="535"/>
      <c r="F500" s="535"/>
      <c r="G500" s="535"/>
      <c r="H500" s="535"/>
      <c r="I500" s="535"/>
      <c r="J500" s="535"/>
      <c r="K500" s="535"/>
      <c r="L500" s="535"/>
      <c r="M500" s="535"/>
      <c r="N500" s="535"/>
      <c r="O500" s="146"/>
      <c r="P500" s="146"/>
    </row>
    <row r="502" spans="1:16" x14ac:dyDescent="0.25">
      <c r="B502" s="165"/>
      <c r="C502" s="166" t="s">
        <v>636</v>
      </c>
      <c r="D502" s="150" t="s">
        <v>637</v>
      </c>
    </row>
    <row r="503" spans="1:16" x14ac:dyDescent="0.25">
      <c r="B503" s="165"/>
      <c r="C503" s="166"/>
      <c r="D503" s="150"/>
    </row>
    <row r="504" spans="1:16" x14ac:dyDescent="0.25">
      <c r="B504" s="165"/>
      <c r="C504" s="167"/>
      <c r="D504" s="150"/>
    </row>
    <row r="505" spans="1:16" x14ac:dyDescent="0.25">
      <c r="B505" s="165" t="s">
        <v>640</v>
      </c>
      <c r="C505" s="166" t="s">
        <v>639</v>
      </c>
      <c r="D505" s="150" t="s">
        <v>618</v>
      </c>
    </row>
  </sheetData>
  <autoFilter ref="A6:P498"/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29</vt:i4>
      </vt:variant>
    </vt:vector>
  </HeadingPairs>
  <TitlesOfParts>
    <vt:vector size="46" baseType="lpstr">
      <vt:lpstr>Лимит</vt:lpstr>
      <vt:lpstr> Лимит 2022</vt:lpstr>
      <vt:lpstr>Лось</vt:lpstr>
      <vt:lpstr>Марал</vt:lpstr>
      <vt:lpstr>Косуля</vt:lpstr>
      <vt:lpstr>Кабарга</vt:lpstr>
      <vt:lpstr>ДСО лесной</vt:lpstr>
      <vt:lpstr>Овцебык</vt:lpstr>
      <vt:lpstr>Сибирский горный козел</vt:lpstr>
      <vt:lpstr>ДСО тундр.</vt:lpstr>
      <vt:lpstr> Овцебык</vt:lpstr>
      <vt:lpstr>Козерог</vt:lpstr>
      <vt:lpstr>Соболь</vt:lpstr>
      <vt:lpstr>Рысь</vt:lpstr>
      <vt:lpstr>Медведь</vt:lpstr>
      <vt:lpstr>Барсук</vt:lpstr>
      <vt:lpstr>Охотпользователи</vt:lpstr>
      <vt:lpstr>' Овцебык'!Заголовки_для_печати</vt:lpstr>
      <vt:lpstr>Барсук!Заголовки_для_печати</vt:lpstr>
      <vt:lpstr>'ДСО лесной'!Заголовки_для_печати</vt:lpstr>
      <vt:lpstr>'ДСО тундр.'!Заголовки_для_печати</vt:lpstr>
      <vt:lpstr>Козерог!Заголовки_для_печати</vt:lpstr>
      <vt:lpstr>Косуля!Заголовки_для_печати</vt:lpstr>
      <vt:lpstr>Лось!Заголовки_для_печати</vt:lpstr>
      <vt:lpstr>Марал!Заголовки_для_печати</vt:lpstr>
      <vt:lpstr>Медведь!Заголовки_для_печати</vt:lpstr>
      <vt:lpstr>Овцебык!Заголовки_для_печати</vt:lpstr>
      <vt:lpstr>Охотпользователи!Заголовки_для_печати</vt:lpstr>
      <vt:lpstr>Рысь!Заголовки_для_печати</vt:lpstr>
      <vt:lpstr>'Сибирский горный козел'!Заголовки_для_печати</vt:lpstr>
      <vt:lpstr>Соболь!Заголовки_для_печати</vt:lpstr>
      <vt:lpstr>' Лимит 2022'!Область_печати</vt:lpstr>
      <vt:lpstr>' Овцебык'!Область_печати</vt:lpstr>
      <vt:lpstr>Барсук!Область_печати</vt:lpstr>
      <vt:lpstr>'ДСО лесной'!Область_печати</vt:lpstr>
      <vt:lpstr>Козерог!Область_печати</vt:lpstr>
      <vt:lpstr>Косуля!Область_печати</vt:lpstr>
      <vt:lpstr>Лимит!Область_печати</vt:lpstr>
      <vt:lpstr>Лось!Область_печати</vt:lpstr>
      <vt:lpstr>Марал!Область_печати</vt:lpstr>
      <vt:lpstr>Медведь!Область_печати</vt:lpstr>
      <vt:lpstr>Овцебык!Область_печати</vt:lpstr>
      <vt:lpstr>Охотпользователи!Область_печати</vt:lpstr>
      <vt:lpstr>Рысь!Область_печати</vt:lpstr>
      <vt:lpstr>'Сибирский горный козел'!Область_печати</vt:lpstr>
      <vt:lpstr>Соболь!Область_печати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2023-04-21T03:54:38Z</dcterms:modified>
</cp:coreProperties>
</file>